
<file path=[Content_Types].xml><?xml version="1.0" encoding="utf-8"?>
<Types xmlns="http://schemas.openxmlformats.org/package/2006/content-types">
  <Default ContentType="application/vnd.openxmlformats-officedocument.vmlDrawing" Extension="vml"/>
  <Default ContentType="application/xml" Extension="xml"/>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drawingml.chart+xml" PartName="/xl/charts/chart1.xml"/>
  <Override ContentType="application/vnd.openxmlformats-officedocument.drawingml.chart+xml" PartName="/xl/charts/chart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Pervade Public Data" sheetId="1" r:id="rId4"/>
    <sheet state="visible" name="Internet data" sheetId="2" r:id="rId5"/>
    <sheet state="visible" name="Sources" sheetId="3" r:id="rId6"/>
    <sheet state="visible" name="Sheet54" sheetId="4" r:id="rId7"/>
    <sheet state="visible" name="Survey Variables" sheetId="5" r:id="rId8"/>
    <sheet state="visible" name="Citation Mapping Pervade Public" sheetId="6" r:id="rId9"/>
    <sheet state="visible" name="All Datasets" sheetId="7" r:id="rId10"/>
    <sheet state="visible" name="Pervade Flickr Datasets" sheetId="8" r:id="rId11"/>
    <sheet state="visible" name="Mapping Public Website Datasets" sheetId="9" r:id="rId12"/>
    <sheet state="visible" name="Pervade Sample" sheetId="10" r:id="rId13"/>
    <sheet state="visible" name="Dataset stats" sheetId="11" r:id="rId14"/>
    <sheet state="visible" name="Survey Variables deprecated" sheetId="12" r:id="rId15"/>
    <sheet state="visible" name="Google Sample" sheetId="13" r:id="rId16"/>
  </sheets>
  <definedNames>
    <definedName hidden="1" localSheetId="0" name="Z_52211F97_8B6C_46B5_9AA1_09FF8BAD2D9C_.wvu.FilterData">'Pervade Public Data'!$A$1:$DQ$49</definedName>
    <definedName hidden="1" localSheetId="5" name="Z_52211F97_8B6C_46B5_9AA1_09FF8BAD2D9C_.wvu.FilterData">'Citation Mapping Pervade Public'!$A$1:$CW$51</definedName>
    <definedName hidden="1" localSheetId="6" name="Z_52211F97_8B6C_46B5_9AA1_09FF8BAD2D9C_.wvu.FilterData">'All Datasets'!$A$1:$U$389</definedName>
    <definedName hidden="1" localSheetId="9" name="Z_52211F97_8B6C_46B5_9AA1_09FF8BAD2D9C_.wvu.FilterData">'Pervade Sample'!$A$1:$CW$101</definedName>
    <definedName hidden="1" localSheetId="12" name="Z_52211F97_8B6C_46B5_9AA1_09FF8BAD2D9C_.wvu.FilterData">'Google Sample'!$A$1:$AP$114</definedName>
    <definedName hidden="1" localSheetId="0" name="Z_D0CF6F3B_0322_4D1C_9C37_E46BBCEB7487_.wvu.FilterData">'Pervade Public Data'!$A$1:$BQ$126</definedName>
    <definedName hidden="1" localSheetId="0" name="Z_5AC58968_E5B3_4B95_A2D9_A6AF40FEA741_.wvu.FilterData">'Pervade Public Data'!$A$1:$BQ$126</definedName>
    <definedName hidden="1" localSheetId="0" name="Z_D0D7C35B_2E82_45CC_9381_0DF72BA5BB97_.wvu.FilterData">'Pervade Public Data'!$A$1:$BQ$126</definedName>
    <definedName hidden="1" localSheetId="0" name="Z_64CE1FC1_16A5_46D3_9913_F343193E47C9_.wvu.FilterData">'Pervade Public Data'!$AK$1:$AK$126</definedName>
    <definedName hidden="1" localSheetId="0" name="Z_D0448226_5153_4143_B5A9_CE4DBD385BF1_.wvu.FilterData">'Pervade Public Data'!$A$1:$DQ$49</definedName>
    <definedName hidden="1" localSheetId="5" name="Z_D0448226_5153_4143_B5A9_CE4DBD385BF1_.wvu.FilterData">'Citation Mapping Pervade Public'!$A$1:$CW$51</definedName>
    <definedName hidden="1" localSheetId="9" name="Z_D0448226_5153_4143_B5A9_CE4DBD385BF1_.wvu.FilterData">'Pervade Sample'!$A$1:$CW$101</definedName>
    <definedName hidden="1" localSheetId="12" name="Z_D0448226_5153_4143_B5A9_CE4DBD385BF1_.wvu.FilterData">'Google Sample'!$A$1:$AM$114</definedName>
    <definedName hidden="1" localSheetId="0" name="Z_6371BEAC_5EAB_4443_81E4_1BF1292292E2_.wvu.FilterData">'Pervade Public Data'!$A$1:$DQ$49</definedName>
    <definedName hidden="1" localSheetId="5" name="Z_6371BEAC_5EAB_4443_81E4_1BF1292292E2_.wvu.FilterData">'Citation Mapping Pervade Public'!$A$1:$CW$51</definedName>
    <definedName hidden="1" localSheetId="9" name="Z_6371BEAC_5EAB_4443_81E4_1BF1292292E2_.wvu.FilterData">'Pervade Sample'!$A$1:$CW$101</definedName>
    <definedName hidden="1" localSheetId="0" name="Z_A143DF12_6085_45C1_8F7A_A1F97847AAB8_.wvu.FilterData">'Pervade Public Data'!$A$1:$DQ$49</definedName>
    <definedName hidden="1" localSheetId="5" name="Z_A143DF12_6085_45C1_8F7A_A1F97847AAB8_.wvu.FilterData">'Citation Mapping Pervade Public'!$A$1:$CW$51</definedName>
    <definedName hidden="1" localSheetId="9" name="Z_A143DF12_6085_45C1_8F7A_A1F97847AAB8_.wvu.FilterData">'Pervade Sample'!$A$1:$CW$101</definedName>
    <definedName hidden="1" localSheetId="0" name="Z_C4BEDCFA_BFCC_481C_87DE_7016C91B505D_.wvu.FilterData">'Pervade Public Data'!$M$1:$M$49</definedName>
    <definedName hidden="1" localSheetId="5" name="Z_C4BEDCFA_BFCC_481C_87DE_7016C91B505D_.wvu.FilterData">'Citation Mapping Pervade Public'!$I$1:$I$51</definedName>
    <definedName hidden="1" localSheetId="9" name="Z_C4BEDCFA_BFCC_481C_87DE_7016C91B505D_.wvu.FilterData">'Pervade Sample'!$K$1:$K$101</definedName>
    <definedName hidden="1" localSheetId="0" name="Z_7D271914_CBF9_4389_A50A_F4AD17D0602F_.wvu.FilterData">'Pervade Public Data'!$U$1:$U$126</definedName>
    <definedName hidden="1" localSheetId="0" name="Z_F9870EF7_8AD3_4172_BB45_9E52612E1169_.wvu.FilterData">'Pervade Public Data'!$BA$1:$BA$126</definedName>
    <definedName hidden="1" localSheetId="0" name="Z_72529794_9DDF_40DD_832D_4A77FEB6757D_.wvu.FilterData">'Pervade Public Data'!$A$1:$DQ$49</definedName>
    <definedName hidden="1" localSheetId="5" name="Z_72529794_9DDF_40DD_832D_4A77FEB6757D_.wvu.FilterData">'Citation Mapping Pervade Public'!$A$1:$CW$51</definedName>
    <definedName hidden="1" localSheetId="9" name="Z_72529794_9DDF_40DD_832D_4A77FEB6757D_.wvu.FilterData">'Pervade Sample'!$A$1:$CW$101</definedName>
    <definedName hidden="1" localSheetId="0" name="Z_321953E4_253B_4189_9759_A392D125AB56_.wvu.FilterData">'Pervade Public Data'!$BN$1:$BN$49</definedName>
    <definedName hidden="1" localSheetId="5" name="Z_321953E4_253B_4189_9759_A392D125AB56_.wvu.FilterData">'Citation Mapping Pervade Public'!$AT$1:$AT$51</definedName>
    <definedName hidden="1" localSheetId="9" name="Z_321953E4_253B_4189_9759_A392D125AB56_.wvu.FilterData">'Pervade Sample'!$AT$1:$AT$101</definedName>
    <definedName hidden="1" localSheetId="0" name="Z_13275FC5_9EDC_416F_9986_7BE7BDD21D54_.wvu.FilterData">'Pervade Public Data'!$A$1:$DQ$95</definedName>
    <definedName hidden="1" localSheetId="5" name="Z_13275FC5_9EDC_416F_9986_7BE7BDD21D54_.wvu.FilterData">'Citation Mapping Pervade Public'!$A$1:$CW$92</definedName>
    <definedName hidden="1" localSheetId="9" name="Z_13275FC5_9EDC_416F_9986_7BE7BDD21D54_.wvu.FilterData">'Pervade Sample'!$A$1:$CW$101</definedName>
    <definedName hidden="1" localSheetId="0" name="Z_AF31A88A_D4E6_410D_9154_781114B0B4FC_.wvu.FilterData">'Pervade Public Data'!$A$1:$BQ$126</definedName>
  </definedNames>
  <calcPr/>
  <customWorkbookViews>
    <customWorkbookView activeSheetId="0" maximized="1" windowHeight="0" windowWidth="0" guid="{F9870EF7-8AD3-4172-BB45-9E52612E1169}" name="Filter 11"/>
    <customWorkbookView activeSheetId="0" maximized="1" windowHeight="0" windowWidth="0" guid="{7D271914-CBF9-4389-A50A-F4AD17D0602F}" name="Filter 12"/>
    <customWorkbookView activeSheetId="0" maximized="1" windowHeight="0" windowWidth="0" guid="{AF31A88A-D4E6-410D-9154-781114B0B4FC}" name="Filter 13"/>
    <customWorkbookView activeSheetId="0" maximized="1" windowHeight="0" windowWidth="0" guid="{13275FC5-9EDC-416F-9986-7BE7BDD21D54}" name="Filter 8"/>
    <customWorkbookView activeSheetId="0" maximized="1" windowHeight="0" windowWidth="0" guid="{5AC58968-E5B3-4B95-A2D9-A6AF40FEA741}" name="Filter 10"/>
    <customWorkbookView activeSheetId="0" maximized="1" windowHeight="0" windowWidth="0" guid="{64CE1FC1-16A5-46D3-9913-F343193E47C9}" name="Filter 9"/>
    <customWorkbookView activeSheetId="0" maximized="1" windowHeight="0" windowWidth="0" guid="{321953E4-253B-4189-9759-A392D125AB56}" name="Filter 6"/>
    <customWorkbookView activeSheetId="0" maximized="1" windowHeight="0" windowWidth="0" guid="{A143DF12-6085-45C1-8F7A-A1F97847AAB8}" name="Filter 7"/>
    <customWorkbookView activeSheetId="0" maximized="1" windowHeight="0" windowWidth="0" guid="{C4BEDCFA-BFCC-481C-87DE-7016C91B505D}" name="Filter 4"/>
    <customWorkbookView activeSheetId="0" maximized="1" windowHeight="0" windowWidth="0" guid="{6371BEAC-5EAB-4443-81E4-1BF1292292E2}" name="Filter 5"/>
    <customWorkbookView activeSheetId="0" maximized="1" windowHeight="0" windowWidth="0" guid="{D0448226-5153-4143-B5A9-CE4DBD385BF1}" name="Filter 2"/>
    <customWorkbookView activeSheetId="0" maximized="1" windowHeight="0" windowWidth="0" guid="{72529794-9DDF-40DD-832D-4A77FEB6757D}" name="Filter 3"/>
    <customWorkbookView activeSheetId="0" maximized="1" windowHeight="0" windowWidth="0" guid="{52211F97-8B6C-46B5-9AA1-09FF8BAD2D9C}" name="Filter 1"/>
    <customWorkbookView activeSheetId="0" maximized="1" windowHeight="0" windowWidth="0" guid="{D0D7C35B-2E82-45CC-9381-0DF72BA5BB97}" name="funding from private companies"/>
    <customWorkbookView activeSheetId="0" maximized="1" windowHeight="0" windowWidth="0" guid="{D0CF6F3B-0322-4D1C-9C37-E46BBCEB7487}" name="Retracted Datasets"/>
  </customWorkbookViews>
</workbook>
</file>

<file path=xl/comments1.xml><?xml version="1.0" encoding="utf-8"?>
<comments xmlns:r="http://schemas.openxmlformats.org/officeDocument/2006/relationships" xmlns="http://schemas.openxmlformats.org/spreadsheetml/2006/main">
  <authors>
    <author/>
  </authors>
  <commentList>
    <comment authorId="0" ref="BL41">
      <text>
        <t xml:space="preserve">@morgan.klaus@colorado.edu as I was digging through the dataset derivatives I read this paper again and realized two dataset sources that werent originally listed: Imagenet and COCO
	-Emily Denton
Okay! Will update on the other sheet
	-Morgan Scheuerman</t>
      </text>
    </comment>
    <comment authorId="0" ref="E1">
      <text>
        <t xml:space="preserve">Green means morgan has checked and normalized
	-Morgan Scheuerman</t>
      </text>
    </comment>
    <comment authorId="0" ref="AK58">
      <text>
        <t xml:space="preserve">@morgan.klaus@colorado.edu they do require you to sign up, but that just requires giving an email address (no signing of any form). I did it and then was able to access the data. I think this constitutes a "no" here. WDYT?
	-Emily Denton
Hm. Yeah, the barrier is so low it should be a "No" but let's make a note of it.
	-Morgan Scheuerman</t>
      </text>
    </comment>
    <comment authorId="0" ref="B58">
      <text>
        <t xml:space="preserve">Note: the wrong paper was listed. Updated from 
https://ieeexplore.ieee.org/document/6751508
to
https://ieeexplore.ieee.org/document/6126543
	-Emily Denton</t>
      </text>
    </comment>
    <comment authorId="0" ref="AJ43">
      <text>
        <t xml:space="preserve">@morgan.klaus@colorado.edu In the paper text, the authors say "To collect images for the HOI categories, we use Creative Common images from Flickr as the source of candidate images." I think this constitutes a mention of the original license so I marked Yes in column AU and copied this text in AV. The website does not mention any license/terms of use/etc. In this column, should I list the Creative Commons license?
	-Emily Denton
I would say No for this if they did not mention or license the dataset
	-Morgan Scheuerman</t>
      </text>
    </comment>
    <comment authorId="0" ref="AB85">
      <text>
        <t xml:space="preserve">@morgan.klaus@colorado.edu the authors say "For the purposes of the challenge, the identity of the images in the database, e.g. source and name of owner, has been obscured. Details of the contributor of each image can be found in the annotation to be included in the final release of the data, after completion of the challenge. Any queries about the use or ownership of the data should be addressed to the organizers." i.e. details are obscured temporarily, but then released. What are your thoughts on how to code this?
	-Emily Denton
I would say "yes" for privacy concerns and then explain their thinking or quote them in the Z column
	-Morgan Scheuerman</t>
      </text>
    </comment>
    <comment authorId="0" ref="A17">
      <text>
        <t xml:space="preserve">do we want to include celebrities?
	-Morgan Scheuerman</t>
      </text>
    </comment>
    <comment authorId="0" ref="AL1">
      <text>
        <t xml:space="preserve">there's also an interesting ethical aspect of annotation when annotation is outsourced to non-research team members
	-Morgan Scheuerman</t>
      </text>
    </comment>
    <comment authorId="0" ref="V1">
      <text>
        <t xml:space="preserve">motivations tend to be less specific or less human-focused when it comes to object rec
	-Morgan Scheuerman
may be worth only assessing face/body based datasets
	-Morgan Scheuerman</t>
      </text>
    </comment>
  </commentList>
</comments>
</file>

<file path=xl/comments2.xml><?xml version="1.0" encoding="utf-8"?>
<comments xmlns:r="http://schemas.openxmlformats.org/officeDocument/2006/relationships" xmlns="http://schemas.openxmlformats.org/spreadsheetml/2006/main">
  <authors>
    <author/>
  </authors>
  <commentList>
    <comment authorId="0" ref="E1">
      <text>
        <t xml:space="preserve">thinking of having people react to these separately from vignettes
	-Morgan Scheuerman</t>
      </text>
    </comment>
  </commentList>
</comments>
</file>

<file path=xl/comments3.xml><?xml version="1.0" encoding="utf-8"?>
<comments xmlns:r="http://schemas.openxmlformats.org/officeDocument/2006/relationships" xmlns="http://schemas.openxmlformats.org/spreadsheetml/2006/main">
  <authors>
    <author/>
  </authors>
  <commentList>
    <comment authorId="0" ref="F1">
      <text>
        <t xml:space="preserve">survey papers appear most cited which is not super useful
	-Morgan Scheuerman</t>
      </text>
    </comment>
  </commentList>
</comments>
</file>

<file path=xl/comments4.xml><?xml version="1.0" encoding="utf-8"?>
<comments xmlns:r="http://schemas.openxmlformats.org/officeDocument/2006/relationships" xmlns="http://schemas.openxmlformats.org/spreadsheetml/2006/main">
  <authors>
    <author/>
  </authors>
  <commentList>
    <comment authorId="0" ref="E1">
      <text>
        <t xml:space="preserve">would have to dig deeper to see if they are simply referencing the database or USING it
	-Morgan Scheuerman</t>
      </text>
    </comment>
  </commentList>
</comments>
</file>

<file path=xl/sharedStrings.xml><?xml version="1.0" encoding="utf-8"?>
<sst xmlns="http://schemas.openxmlformats.org/spreadsheetml/2006/main" count="27237" uniqueCount="9943">
  <si>
    <t>Name</t>
  </si>
  <si>
    <t>Documents Analyzed</t>
  </si>
  <si>
    <t>Coder</t>
  </si>
  <si>
    <t>Sample Strategy</t>
  </si>
  <si>
    <t>Retracted? (Yes or No; N/A if it just cannot be found)</t>
  </si>
  <si>
    <t>Face, Body, Non-Corporeal Task</t>
  </si>
  <si>
    <t>Task Intended Categorized</t>
  </si>
  <si>
    <t>Task(s) Intended</t>
  </si>
  <si>
    <t>Domain(s) Intended</t>
  </si>
  <si>
    <t>Domain(s) Intended Thematic</t>
  </si>
  <si>
    <t>Contribution: Is the main contribution the database?</t>
  </si>
  <si>
    <t>Contribution: What is the main explicit contribution of the paper?</t>
  </si>
  <si>
    <t>Contribution: Is the only thing written about in the paper the database (including descriptive statistics)? If the paper contains a model, evaluation on baselines, algorithm, etc., write "No"</t>
  </si>
  <si>
    <t>Contribution: Is the database described as a benchmark in the original publication?</t>
  </si>
  <si>
    <t>Contribution: Is the database included as part of a challenge?</t>
  </si>
  <si>
    <t>Use of Data in Model</t>
  </si>
  <si>
    <t>What type of organization do the authors come from? (Private Company; University; Government)</t>
  </si>
  <si>
    <t>Funding</t>
  </si>
  <si>
    <t>Funding Coding (for each entity, not each grant)</t>
  </si>
  <si>
    <t>Domain of Motivations</t>
  </si>
  <si>
    <t>Use Cases (broad buckets of application areas)</t>
  </si>
  <si>
    <t>Motivations (specific real world applications they describe)</t>
  </si>
  <si>
    <t>Contribution: Creation Motivation (copy the text for real world motivation if it exists)</t>
  </si>
  <si>
    <t>Contribution: Comparison to Previous Databases</t>
  </si>
  <si>
    <t>Contribution: How do authors describe this database's relation to previous databases?</t>
  </si>
  <si>
    <t>Limitations: Do the authors include limitations/challenges of the database itself?</t>
  </si>
  <si>
    <t>Limitations: If the database has limitations/challenges, what are they?</t>
  </si>
  <si>
    <t>Limitations: Do the authors explicitly explain or enact any privacy considerations (of either collection or use of the database)?</t>
  </si>
  <si>
    <t>Limitations: Do the authors explicitly explain or enact any ethical considerations (of either collection or use of the database)?</t>
  </si>
  <si>
    <t>Limitations: If there are ethical or privacy considerations, what are they?</t>
  </si>
  <si>
    <t>Limitations: Did the authors describe the limitations of use? (e.g., a license, terms of service, statement about usage)</t>
  </si>
  <si>
    <t>Limitations: If there is a link to the contract or terms of use, place here</t>
  </si>
  <si>
    <t>Limitations: If the authors describe limitations of use, what are they? (license itself)</t>
  </si>
  <si>
    <t>Limitations: What terms does the license discuss?</t>
  </si>
  <si>
    <t>Limitations: Do the authors require a specific citation when using the data? (Yes/No)</t>
  </si>
  <si>
    <t>Limitations: What kind of license is used?</t>
  </si>
  <si>
    <t>Limitations: Do the authors block access to the data unless a license is filled out and submitted, either by email or a form? (Yes/No)</t>
  </si>
  <si>
    <t>Data licensing notes</t>
  </si>
  <si>
    <t>Data Collection: At a high level, do the authors give any information about where the data come from?</t>
  </si>
  <si>
    <t>Data Collection: Do the authors name who or what organization collected the data?</t>
  </si>
  <si>
    <t>Data Collection: Who collected the data thematic</t>
  </si>
  <si>
    <t>Data Collection: Did the data come from a previous database or a subset of previous database?</t>
  </si>
  <si>
    <t>Data Collection: If the data came from another database, was it all or in part?</t>
  </si>
  <si>
    <t>Data Collection: If the data came from another database, what database?</t>
  </si>
  <si>
    <t>Data Collection: If the data came from another database, did the authors state they got permission explicitly?</t>
  </si>
  <si>
    <t>Data Collection: If they got permission, what did they write?</t>
  </si>
  <si>
    <t>Data Collection: Was the data collected in a controlled environment, like a studio?</t>
  </si>
  <si>
    <t>Data Collection: If the data was collected in a controlled studio environment, did authors describe how they recruited subjects?</t>
  </si>
  <si>
    <t>Data Collection: If the authors described recruitment, what did they do?</t>
  </si>
  <si>
    <t>Data Collection: Was the data collected from prior datasets?</t>
  </si>
  <si>
    <t>Data Collection: If from prior datasets, did the authors discuss the original data license (in the paper or on their website)?</t>
  </si>
  <si>
    <t>Data Collection: Was the data collected from public websites or other public data sources (like public records)?</t>
  </si>
  <si>
    <t>Data Collection: If from public websites, did the authors discuss the original data license (in the paper or on their website)?</t>
  </si>
  <si>
    <t>Data Collection: If they discussed the data license, how?</t>
  </si>
  <si>
    <t>Data Collection: Do the authors state whether the copyright owners could have images removed?</t>
  </si>
  <si>
    <t>Data Collection: Was the data collected by authors or participants in real world public settings? (e.g., the authors themselves went out and collected images of people)</t>
  </si>
  <si>
    <t>Data Collection: Who is featured in the dataset? (What type of person?)</t>
  </si>
  <si>
    <t>Data Collection: What type of data? (Who is featured, is it face or body, is it images or videos, what are people doing, what are the annotations used?)</t>
  </si>
  <si>
    <t>Data Collection: Do the authors state whether those featured in the database can opt-out post collection?</t>
  </si>
  <si>
    <t>Data Collection: Do the authors state whether consent was given by the subjects?</t>
  </si>
  <si>
    <t>Data Collection: Do the authors state whether the study went through an IRB process (or international equivalent)?</t>
  </si>
  <si>
    <t>Data Collection: Thematic Data Collection (copy the text about the data collection process)</t>
  </si>
  <si>
    <t>Data Collection: Data collection source grouped</t>
  </si>
  <si>
    <t>Data Collection: Where was the data collected?</t>
  </si>
  <si>
    <t>Data Collection: Details about data collection</t>
  </si>
  <si>
    <t>Data Description: Does the data contain images of real humans?</t>
  </si>
  <si>
    <t>Data Description: Does this contain images of synthetic humans?</t>
  </si>
  <si>
    <t>Data Description: Are humans the main subject of the database?</t>
  </si>
  <si>
    <t>Data Description: Are real human faces visible and plausibly identifiable to the human eye?</t>
  </si>
  <si>
    <t>Data Description: Do the authors describe demographic categories of subjects?</t>
  </si>
  <si>
    <t>Data Description: If the data contains demographic information, what is it?</t>
  </si>
  <si>
    <t>Data Description: Thematic Data Description</t>
  </si>
  <si>
    <t>Annotations: Do the authors describe what kind of labels and/or ground truth are used in the paper?</t>
  </si>
  <si>
    <t>Annotations: What types of labels and/or ground truth are attached to data instances? (e.g., subject ID, bounding box, age)</t>
  </si>
  <si>
    <t>Annotations: Do data instances contain categorical labels? (e.g., types of objects)</t>
  </si>
  <si>
    <t>Annotations: If this data has categorical labels, is it necessary to download or load the data to understand the categorical schema/variables?</t>
  </si>
  <si>
    <t>Annotations: Where are the labels available?</t>
  </si>
  <si>
    <t>Annotations: Categories Thematic</t>
  </si>
  <si>
    <t>Post-data collection annotation: Did any annotations come from a post-data collection annotation process? (Yes = Human or Machine; No = Data collection as annotation)</t>
  </si>
  <si>
    <t>Post-data collection annotation: If there was a post-data collection annotation process, did the annotations come from Humans or Machines?</t>
  </si>
  <si>
    <t>Post-data collection annotation: If the annotations crome from a post-data collection, did the authors describe how they assessed annotation ground truth quality or disagreement?</t>
  </si>
  <si>
    <t>Post-data collection annotation: If the authors stated how they assessed annotation ground truth quality, what was the method (e.g., interrater reliability)?</t>
  </si>
  <si>
    <t>Human Annotators: Did the authors describe who the annotators are?</t>
  </si>
  <si>
    <t>Human Annotators: Were the annotators the authors, students (who were not authors), third parties (like AMTs), or a mix?</t>
  </si>
  <si>
    <t>Human Annotators: If the authors describe the annotators, who are they?</t>
  </si>
  <si>
    <t>Human Annotators: Did the authors describe where annotators were recruited from?</t>
  </si>
  <si>
    <t>Human Annotators: If the authors describe where annotators were recruited from, where?</t>
  </si>
  <si>
    <t>Human Annotators: Did the authors describe how annotators were recruited (e.g., recruitment materials)?</t>
  </si>
  <si>
    <t>Human Annotators: If the authors describe recruitment process, how were annotators recruited?</t>
  </si>
  <si>
    <t>Human Annotators: Do the authors describe if annotators were trained?</t>
  </si>
  <si>
    <t>Human Annotators: If the authors state annotators were trained, how were they trained?</t>
  </si>
  <si>
    <t>Human Annotators: Did the authors state if the annotators were compensated?</t>
  </si>
  <si>
    <t>Human Annotators: Did the authors include any demographic information on annotators?</t>
  </si>
  <si>
    <t>Human Annotators: If there is demographic info, what is it?</t>
  </si>
  <si>
    <t>Human Annotators: Did the authors state whether annotators were given / developed either annotation procedures, a codebook, or instructions for annotation?</t>
  </si>
  <si>
    <t>Human Annotators: If the annotators were given a codebook, is that codebook publicly available?</t>
  </si>
  <si>
    <t>Annotations: Thematic information on annotations</t>
  </si>
  <si>
    <t>Values: Values &amp; Value-Laden Terms</t>
  </si>
  <si>
    <t>Values: Are the values in the paper explicitly defined or assumed?</t>
  </si>
  <si>
    <t>Documentation: Did they name the database in the original publication?</t>
  </si>
  <si>
    <t>Documentation: If the authors name the database, what did they name it?</t>
  </si>
  <si>
    <t>Documentation: Did they give the data a DOI?</t>
  </si>
  <si>
    <t>Website cited in paper</t>
  </si>
  <si>
    <t>Website currently in use (if different from website cited in paper)</t>
  </si>
  <si>
    <t>Documentation: Is there a website cited in the paper for the database?</t>
  </si>
  <si>
    <t>Documentation: Is the website still available?</t>
  </si>
  <si>
    <t>Documentation: Is there a website for the database at all?</t>
  </si>
  <si>
    <t>Documentation: Checked website availability (Date)</t>
  </si>
  <si>
    <t>Documentation: Is the database still available for download? (N/A if the database requires registration/approval or package installation)</t>
  </si>
  <si>
    <t>Documentation: Checked database availability (Date)</t>
  </si>
  <si>
    <t>Documentation: Did they host the database on a personal website/account and/or lab website?</t>
  </si>
  <si>
    <t>Documentation: Did they host the database on a data repository (e.g., Zenodo, Dataverse)?</t>
  </si>
  <si>
    <t>Documentation: Database Availability Thematic</t>
  </si>
  <si>
    <t>Documentation: Where is the database most documented?</t>
  </si>
  <si>
    <t>Documentation: Where in the paper is the database documented?</t>
  </si>
  <si>
    <t>Documentation: Paragraphs Dedicated to Database Documentation</t>
  </si>
  <si>
    <t>Documentation: Total Paragraphs</t>
  </si>
  <si>
    <t>Documentation: Proportion of Paper Dedicated to Database</t>
  </si>
  <si>
    <t>Time Spent (in minutes)</t>
  </si>
  <si>
    <t>Venue</t>
  </si>
  <si>
    <t>Archival</t>
  </si>
  <si>
    <t>10K US Faces</t>
  </si>
  <si>
    <t>https://www.proquest.com/docview/1492507647?accountid=14503&amp;pq-origsite=summon</t>
  </si>
  <si>
    <t>Morgan</t>
  </si>
  <si>
    <t>Random Sample</t>
  </si>
  <si>
    <t>No</t>
  </si>
  <si>
    <t>Face</t>
  </si>
  <si>
    <t>Facial Recognition (including verification)</t>
  </si>
  <si>
    <t>Face memorability</t>
  </si>
  <si>
    <t>Yes</t>
  </si>
  <si>
    <t>University</t>
  </si>
  <si>
    <t>N/A</t>
  </si>
  <si>
    <t>Other; Education; Medical</t>
  </si>
  <si>
    <t>Research (Neuroscience); Education; Medical</t>
  </si>
  <si>
    <t>This is a neuroscience paper, so the structure of motivation is different</t>
  </si>
  <si>
    <t xml:space="preserve">This twofold look at memorability is essential, as it allows both the decomposition of memorability into specific traits and also the usage of memorability as its own metric. Whereas most work has looked at memory at the level of the individual observer, our study provides a benchmark for studying face memorability and its relations to facial traits at the specific item level. This perspective lends itself to novel applications of the study of human memory, including the manipulation or training of memory by altering stimuli based on their memorability, leading to potential innovations in the domains of education, memory rehabilitation, computer science, data storage, and neuroscience.
</t>
  </si>
  <si>
    <t>https://www.wilmabainbridge.com/facememorability2.html</t>
  </si>
  <si>
    <t xml:space="preserve">In order to ensure that these data are used solely for research purposes, we have password protected the download. To get the password, fill out this form and we will send you a password. The password will bring you to a license agreement, and upon agreement you will have access to the database. (Note: if this form opens your mail client, just send the e-mail that is created with the relevant information. If that does not work, just send the information entered here).
</t>
  </si>
  <si>
    <t>Commercial use</t>
  </si>
  <si>
    <t>Access agreement</t>
  </si>
  <si>
    <t>Fill out form for access</t>
  </si>
  <si>
    <t>The resulting 10k US Adult Faces Database has 10,168 individual faces, following gender, age, and race distributions of the adult U.S. population (see Table 1) and complies with U.S. copyright law’s fair use provision (Copyright Act of 1976, 2012, § 107).</t>
  </si>
  <si>
    <t>Regular People</t>
  </si>
  <si>
    <t>Faces of adults with personality attribute labels</t>
  </si>
  <si>
    <t xml:space="preserve">In order to have an unbiased platform for the study of face memorability, we built a 10,168-image database of face photographs representative of the adult United States population (Bainbridge, Isola, Blank, &amp; Oliva, 2012). Using an online random name generator based on the 1990 U.S. Census name distribution (Kleimo, 2011; U.S. Census Bureau, 1990), we randomly sampled 25,000 first and last names and automatically downloaded from Google Image Search several color face photographs openly available on the Web associated with random pairings of these first and last names. Five observers (two authors) deleted from the database recognizable celebrities, low-quality images, children, and faces occluded with objects or with unusual makeup. The resulting 10k US Adult Faces Database has 10,168 individual faces, following gender, age, and race distributions of the adult U.S. population (see Table 1) and complies with U.S. copyright law’s fair use provision (Copyright Act of 1976, 2012, § 107).
We conducted a large-scale visual memory experiment using online participants (877 workers) on AMT, following the protocol of Isola, Xiao, et al. (2011). Participants consented to their participation in the study, following the protocol approved by the Institutional Review Board (IRB) at the Massachusetts Institute of Technology. </t>
  </si>
  <si>
    <t>image web search engines (e.g., Google Images, Bing!)</t>
  </si>
  <si>
    <t>Google</t>
  </si>
  <si>
    <t>300 FACES IN-THE-WILD CHALLENGE (300-W)</t>
  </si>
  <si>
    <r>
      <rPr>
        <color rgb="FF000000"/>
        <sz val="10.0"/>
        <u/>
      </rPr>
      <t xml:space="preserve">https://www.cv-foundation.org//openaccess/content_iccv_workshops_2013/W11/papers/Sagonas_300_Faces_in-the-Wild_2013_ICCV_paper.pdf 
</t>
    </r>
    <r>
      <rPr>
        <color rgb="FF1155CC"/>
        <sz val="10.0"/>
        <u/>
      </rPr>
      <t>https://ibug.doc.ic.ac.uk/resources/300-W/</t>
    </r>
    <r>
      <rPr>
        <color rgb="FF000000"/>
        <sz val="10.0"/>
      </rPr>
      <t xml:space="preserve"> </t>
    </r>
  </si>
  <si>
    <t>[cite]</t>
  </si>
  <si>
    <t>Face Detection/Tracking</t>
  </si>
  <si>
    <t>Automatic facial point detection</t>
  </si>
  <si>
    <t>Database</t>
  </si>
  <si>
    <t xml:space="preserve">The work of Christos Sagonas and Stefanos Zafeiriou
was partially funded by the EPSRC project EP/J017787/1
(4DFAB), while the work of Giorgios Tzimiropoulos
by the European Community 7th Framework Programme
[FP7/2007-2013] under grant agreement no. 288235
</t>
  </si>
  <si>
    <t>Government</t>
  </si>
  <si>
    <t>Research</t>
  </si>
  <si>
    <t xml:space="preserve">face analysis research
</t>
  </si>
  <si>
    <t>In this paper, we
present the 300 Faces in-the-Wild Challenge: The first facial landmark localization Challenge which is held in conjunction with the International Conference on Computer Vision 2013, Sydney, Australia. The main goal of this challenge is to compare the performance of different methods
on a new-collected dataset using the same evaluation protocol and the same mark-up and hence to develop the first
standardized benchmark for facial landmark localization</t>
  </si>
  <si>
    <t>LFPW; HELEN; AFW; AFLW; CMU Multi-PIE</t>
  </si>
  <si>
    <t>The most wellknown in-the-wild facial databases are: LFPW [2], HELEN
[9], AFW [19] and AFLW [8]. In the following we provide
an overview of the above datasets and comment on the different variations and the available mark-ups they provide.
Furthermore, in our database faces
are more frequently occluded than on other databases. Finally, a similar proportion of poses to AFW are included in
our test set (Table 2).
The ground-truth for 300-W was created by using the
semi-automatic methodology for facial landmark annotation proposed as in [15, 16] followed by additional manual correction. The resulting ground-truth for each image
consists of 68 landmark points similar to well-established
landmark configuration of MultiPIE [5]. Figures 2 (e) and
(f) depict ‘Indoor’ and ‘Outdoor’ annotated images respectively.</t>
  </si>
  <si>
    <t>The data are provided for research purposes only. Commercial use (i.e., use in training commercial algorithms) is not allowed.
If you use the above dataset please cite the following papers:
C. Sagonas, E. Antonakos, G, Tzimiropoulos, S. Zafeiriou, M. Pantic. 300 faces In-the-wild challenge: Database and results. Image and Vision Computing (IMAVIS), Special Issue on Facial Landmark Localisation "In-The-Wild". 2016.
C. Sagonas, G. Tzimiropoulos, S. Zafeiriou, M. Pantic. 300 Faces in-the-Wild Challenge: The first facial landmark localization Challenge. Proceedings of IEEE Int’l Conf. on Computer Vision (ICCV-W), 300 Faces in-the-Wild Challenge (300-W). Sydney, Australia, December 2013.
C. Sagonas, G. Tzimiropoulos, S. Zafeiriou, M. Pantic. A semi-automatic methodology for facial landmark annotation. Proceedings of IEEE Int’l Conf. Computer Vision and Pattern Recognition (CVPR-W), 5th Workshop on Analysis and Modeling of Faces and Gestures (AMFG 2013). Oregon, USA, June 2013.</t>
  </si>
  <si>
    <t>Commercial use; Attribution</t>
  </si>
  <si>
    <t>Nothing specific</t>
  </si>
  <si>
    <t>Specifies training commercial algorithms</t>
  </si>
  <si>
    <t>Authors</t>
  </si>
  <si>
    <t>Face data</t>
  </si>
  <si>
    <t>We were mainly interested in images with spontaneous
expressions. Hence, the tags we used in order to download the image from google.com were simple keywords like
“party”, “conference”, “protests”, “football”, “celebrities”
etc. As it can be seen from Table 1, the collected test set
covers all expressions. Furthermore, in our database faces
are more frequently occluded than on other databases. Finally, a similar proportion of poses to AFW are included in
our test set (Table 2).</t>
  </si>
  <si>
    <t xml:space="preserve">The 300-W test set is aimed to examine the ability of current systems to handle naturalistic, unconstrained face images. The test set should cover different variations like unseen subjects, pose, expression, illumination, background,
occlusion, and image quality. Additionally, the test images
should cover many different expressions instead of mainly smiles which is the case in some of the existing databases
(Table 1). Thus, we created a new dataset consisting of 300
‘Indoor’ and another 300 ‘Outdoor’ images, respectively.
</t>
  </si>
  <si>
    <t xml:space="preserve"> Pose variations; Expressions; Occluded; # Landmarks</t>
  </si>
  <si>
    <t>Paper</t>
  </si>
  <si>
    <t>See categories</t>
  </si>
  <si>
    <t>Machines</t>
  </si>
  <si>
    <t>Automatically labelled then manually verified</t>
  </si>
  <si>
    <t>The ground-truth for 300-W was created by using the
semi-automatic methodology for facial landmark annotation proposed as in [15, 16] followed by additional manual correction. The resulting ground-truth for each image
consists of 68 landmark points similar to well-established
landmark configuration of MultiPIE [5]. Figures 2 (e) and
(f) depict ‘Indoor’ and ‘Outdoor’ annotated images respectively.</t>
  </si>
  <si>
    <t>Automatic facial point detection plays arguably the most
important role in face analysis.
Several methods have been
proposed which reported their results on databases of both
constrained and unconstrained conditions.
In this paper, we
present the 300 Faces in-the-Wild Challenge: The first facial landmark localization Challenge which is held in conjunction with the International Conference on Computer Vision 2013, Sydney, Australia.
 The main goal of this challenge is to compare the performance of different methods
on a new-collected dataset using the same evaluation protocol and the same mark-up and hence to develop the first
standardized benchmark for facial landmark localization
Recent research efforts have focused on
the collection and to some extend the annotation of realworld datasets of facial images captured in-the-wild, as well
as on the development of algorithms that are capable of operating robustly on such imagery. However, a proper evaluation of what has been achieved so far and how far we are
from attaining satisfactory performance is yet to be carried
out.
The need for benchmarking the efforts towards automatic facial landmark detection is particularly evident from
the fact that different researchers follow different testing approaches, different dataset and performance measures.
• In some cases, authors report results on datasets that
now only part of them can be used by the community because some of the training/testing images are
no longer publicly available.
Additional challenges in benchmarking efforts in automatic facial landmark detection stem from the limitations of
currently available databases/annotations.
Although works
in [19, 2, 8, 9] resulted in the very first annotated face
databases collected in-the-wild, these datasets have a number of limitations like providing sparse annotations or, in
some cases, annotations of limited accuracy but most importantly they all use different annotation schemes producing different fiducial points.
The aim of this
challenge is to provide a fair comparison between the different automatic facial landmark detection methods in a new
in-the-wild dataset.
Annotated databases are extremely important in computer vision
However, the majority of these don’t include images under unconstrained conditions. Hence, recently a
number of databases containing faces in unconstrained, ‘inthe-wild’ conditions have been collected
The 300-W test set is aimed to examine the ability of current systems to handle naturalistic, unconstrained face images. The test set should cover different variations like unseen subjects, pose, expression, illumination, background,
occlusion, and image quality. Additionally, the test images
should cover many different expressions instead of mainly smiles which is the case in some of the existing databases
(Table 1). Thus, we created a new dataset consisting of 300
‘Indoor’ and another 300 ‘Outdoor’ images, respectively.
As it can be seen from Table 1, the collected test set
covers all expressions. Furthermore, in our database faces
are more frequently occluded than on other databases. Finally, a similar proportion of poses to AFW are included in
our test set (Table 2).
For extra accuracy the final annotations were manually corrected by another
annotator.
Participants did not have access to the testing
data. They sent binary code with their trained algorithms to the organisers, who run each algorithm on
the 300-W test set using the same face-bounding box
initialization for all algorithms.</t>
  </si>
  <si>
    <t>Assumed</t>
  </si>
  <si>
    <t>300 Faces in-the-Wild (300-W)</t>
  </si>
  <si>
    <t>https://ibug.doc.ic.ac.uk/resources/300-W/</t>
  </si>
  <si>
    <t>Website from original pub</t>
  </si>
  <si>
    <t>3. The 300-W dataset</t>
  </si>
  <si>
    <t>ICCV</t>
  </si>
  <si>
    <t>Abstract Paintings / Artistic Photographs Datasets</t>
  </si>
  <si>
    <r>
      <rPr>
        <color rgb="FF1155CC"/>
        <u/>
      </rPr>
      <t>http://citeseerx.ist.psu.edu/viewdoc/download?doi=10.1.1.393.7676&amp;rep=rep1&amp;type=pdf</t>
    </r>
    <r>
      <rPr/>
      <t xml:space="preserve"> 
</t>
    </r>
    <r>
      <rPr>
        <color rgb="FF1155CC"/>
        <u/>
      </rPr>
      <t>http://www.imageemotion.org/</t>
    </r>
    <r>
      <rPr/>
      <t xml:space="preserve"> </t>
    </r>
  </si>
  <si>
    <t>Tarun</t>
  </si>
  <si>
    <t>Emotion/Expression Recognition</t>
  </si>
  <si>
    <t>Image Emotion Recognition</t>
  </si>
  <si>
    <t>To train an image emotion recognition algorithm</t>
  </si>
  <si>
    <t>We investigate
and develop methods to extract and combine low-level features that represent the emotional content of an image, and
use these for image emotion classification. Specifically, we
exploit theoretical and empirical concepts from psychology
and art theory to extract image features that are specific to
the domain of artworks with emotional expression. For testing and training, we use three data sets: the International
Affective Picture System (IAPS); a set of artistic photography from a photo sharing site (to investigate whether the
conscious use of colors and textures displayed by the artists
improves the classification); and a set of peer rated abstract
paintings to investigate the influence of the features and ratings on pictures without contextual content.</t>
  </si>
  <si>
    <t>http://www.imageemotion.org/</t>
  </si>
  <si>
    <t>The images in the data-sets may be under copyright. They are provided here solely for scientific use, to allow results to be compared to those in the paper above.</t>
  </si>
  <si>
    <t>Terms of Use</t>
  </si>
  <si>
    <t>Data can just be downloaded</t>
  </si>
  <si>
    <t>The images in the data-sets may be under copyright</t>
  </si>
  <si>
    <t>Images of artworks and artistic photographs</t>
  </si>
  <si>
    <t>For testing and training, we use three data sets: (1) the
International Affective Picture System (IAPS) [16], (2) a set
of 807 artistic photographs downloaded from an art sharing
site [1], (3) a set of 228 peer rated abstract paintings. The
fourth data set is a combined set of all of the above.</t>
  </si>
  <si>
    <t>Other; Prior datasets</t>
  </si>
  <si>
    <t>deviantart; Paintings; IAPS</t>
  </si>
  <si>
    <t>Another dataset(IAPS)</t>
  </si>
  <si>
    <t>Acted Facial Expressions In The Wild (AFEW)</t>
  </si>
  <si>
    <r>
      <rPr>
        <color rgb="FF1155CC"/>
        <u/>
      </rPr>
      <t>https://cs.anu.edu.au/few/AFEW.html</t>
    </r>
    <r>
      <rPr/>
      <t xml:space="preserve"> </t>
    </r>
  </si>
  <si>
    <t>Face Expression Recognition</t>
  </si>
  <si>
    <t xml:space="preserve">The goal of the Acted Facial Expressions in the Wild database is to develop new techniques, technology,
and algorithms for automatic facial expression analysis and recognition. The licensors are involved in an
ongoing effort to develop this dataset of acted facial expression images. The dataset is meant to aid
research efforts in the general area of developing, testing and evaluating algorithms for human face
analysis. </t>
  </si>
  <si>
    <t>There has been a long understood need for recognition of human facial expressions in
realistic video scenarios. Although many expression databases are available, research has been restrained
by their limited scope due to their ‘lab controlled’ recording environment. This paper proposes a new
temporal facial expression database Acted Facial Expressions in the Wild (AFEW) and its static subset
Static Facial Expressions in the Wild (SFEW), extracted from movies.</t>
  </si>
  <si>
    <t xml:space="preserve">In no case should the still frames or video be used in any way that could cause the original
subject embarrassment or mental anguish. </t>
  </si>
  <si>
    <t>https://cs.anu.edu.au/few/AFEW_Ver_4_2014_License.pdf</t>
  </si>
  <si>
    <t xml:space="preserve">The database is provided under the terms of this license strictly for University, noncommercial,
not-for-profit purposes.
 Redistribution, republishing, or dissemination in any form, source or binary, is not permitted
without prior written approval by the licensors. Linking to the webpage of the database,
http://cs.anu.edu.au/few is permitted.
 The names of the licensors may not be used to endorse or promote products derived from this
software without specific prior written permission. </t>
  </si>
  <si>
    <t>Commercial use; Redistribution without permission</t>
  </si>
  <si>
    <t>Access Agreement</t>
  </si>
  <si>
    <t xml:space="preserve">Authors must be mailed with filled out access agreement </t>
  </si>
  <si>
    <t>Celebrities</t>
  </si>
  <si>
    <t>Videos of faces of actors with captions</t>
  </si>
  <si>
    <t>We purchased and analysed fifty-four movie DVDs. We extracted the Subtitles for Deaf and Hearing
impaired (SDH) as well as Closed Caption (CC) subtitles from the DVDs, as these types of subtitles
contain information about the audio and non-audio context such as emotions, information about the actors
and scene, e.g. ‘[CHEERING]’, ‘[SHOUTS]’, ‘[SURPRISED]’, etc</t>
  </si>
  <si>
    <t>Other</t>
  </si>
  <si>
    <t>Movies (DvDs)</t>
  </si>
  <si>
    <t>Activity Net</t>
  </si>
  <si>
    <r>
      <rPr>
        <rFont val="Arial"/>
        <color rgb="FF1155CC"/>
        <u/>
      </rPr>
      <t>https://openaccess.thecvf.com/content_cvpr_2015/papers/Heilbron_ActivityNet_A_Large-Scale_2015_CVPR_paper.pdf</t>
    </r>
    <r>
      <rPr>
        <rFont val="Arial"/>
      </rPr>
      <t xml:space="preserve"> </t>
    </r>
    <r>
      <rPr>
        <rFont val="Arial"/>
        <color rgb="FF000000"/>
      </rPr>
      <t xml:space="preserve">
</t>
    </r>
    <r>
      <rPr>
        <rFont val="Arial"/>
        <color rgb="FF1155CC"/>
        <u/>
      </rPr>
      <t>http://activity-net.org/</t>
    </r>
  </si>
  <si>
    <t>Emily</t>
  </si>
  <si>
    <t>Body</t>
  </si>
  <si>
    <t>Activity Recognition</t>
  </si>
  <si>
    <t>Activity recognition</t>
  </si>
  <si>
    <t>Microsoft Research Faculty Fellowship</t>
  </si>
  <si>
    <t>Private Company</t>
  </si>
  <si>
    <t>Security and Surveillance; Media Management</t>
  </si>
  <si>
    <t>Surveillence; video revtrieval; human-computer interfaces</t>
  </si>
  <si>
    <t xml:space="preserve">With the growth of online media, surveillance and mobile cameras, the amount and size of video databases are
increasing at an incredible pace. For example, YouTube
reported that over 300 hours of video are uploaded every
minute to their servers [43]. Arguably, people are the most
important and interesting subjects of such videos. The computer vision community has embraced this observation to
validate the crucial role that human activity/action recognition plays in building smarter surveillance systems, semantically aware video indexes, and more natural humancomputer interfaces. </t>
  </si>
  <si>
    <t xml:space="preserve"> An important limitation that hinders the performance of current
techniques is the state of existing video datasets and benchmarks available to action/activity recognition researchers. For example, note that the range of activities performed
by one person in a day varies from making the bed after
waking up to brushing teeth before going to sleep. Between
these moments, he/she performs many activities relevant to
his/her daily life. The American Time Use Survey reports
that Americans spent an average 1.7 hours in household activities against only 18 minutes participating in sports, exercise or recreation per day [37]. In spite of this fact, most
computer vision algorithms for human activity understanding are benchmarked on datasets that cover a limited number of activity types. In fact, existing databases tend to be
specific and focus on certain types of activities i.e. sports,
cooking or simple actions. Typically, these datasets have a
small number of categories (around 100), a small number of
samples (short clips) per category (around 100), and limited
category diversity.
In this paper, we address these dataset limitations by
using a flexible framework that allows continuous acquisition, crowdsourced annotation, and segmentation of online videos, thus, culminating in a large-scale (large in
the number of categories and number of samples per category), rich (diverse taxonomy), and easy-to-use (annotations, baseline classification models will be available online) activity dataset, known as ActivityNet.</t>
  </si>
  <si>
    <t>Yes and No</t>
  </si>
  <si>
    <t>Video URLs and annotations are available for download from the website. The raw video files are downloadable if a request form is filled out.</t>
  </si>
  <si>
    <t>Videos of people performaing various actions</t>
  </si>
  <si>
    <t>At this stage, we have a textual list
of human activity classes and our goal is to search the web
to retrieve videos related to each activity. Exploiting the
large amount of video data on online repositories such as
YouTube, we search videos using text based queries. These
queries are expanded with WordNet [23] using hyponyms,
hypernyms and synonyms in order to increase the number
of retrieved videos and content variety.</t>
  </si>
  <si>
    <t>Other; video sharing sites (e.g., Tiktok, YouTube, Vimeo)</t>
  </si>
  <si>
    <t>The Internet; YouTube</t>
  </si>
  <si>
    <t>Adience</t>
  </si>
  <si>
    <r>
      <rPr>
        <color rgb="FF1155CC"/>
        <u/>
      </rPr>
      <t>https://ieeexplore.ieee.org/abstract/document/6906255</t>
    </r>
    <r>
      <rPr/>
      <t xml:space="preserve"> </t>
    </r>
  </si>
  <si>
    <t>Facial Recognition (including verification); Facial Analysis</t>
  </si>
  <si>
    <t>Face recognition, Age and gender classification</t>
  </si>
  <si>
    <t>Private Company; University</t>
  </si>
  <si>
    <t xml:space="preserve">This webpage provides resources for the joint research performed by the Computer Vision lab at the Open University of Israel (OUI) and Adience on analysis of face images. </t>
  </si>
  <si>
    <t>University; Private Company</t>
  </si>
  <si>
    <t>Improve gender recognition and age recognition systems</t>
  </si>
  <si>
    <t>In an effort to close the gap between the capabilities of age
and gender estimation systems and face recognition systems
(let alone the gap between computer and human capabilities)
we take the following steps. First, we offer a public data-set of
labeled images, and associated benchmark protocols, designed
to reflect the challenges of real-world age and gender estimation tasks.</t>
  </si>
  <si>
    <t>https://talhassner.github.io/home/projects/Adience/LICENSE.txt</t>
  </si>
  <si>
    <t xml:space="preserve">You are hereby granted a limited, non-exclusive, royalty-free, non-sublicenseable, non-transferable, 
revocable license to download, access and use the "Adience Benchmark" database for your research purposes only. </t>
  </si>
  <si>
    <t>License Document</t>
  </si>
  <si>
    <t>Need to provide email and name to get access to data</t>
  </si>
  <si>
    <t xml:space="preserve">The "Adience Benchmark" database includes a compilation of individual images which were uploaded to the 
Internet and tagged as publicly available by the original author. All images are copyright by the original 
authors and subject to attribution requirements. Attribution to the original author has been 
provided where such information was available. </t>
  </si>
  <si>
    <t>Images featuring faces of one or more people</t>
  </si>
  <si>
    <t>The source for the photos in our set are Flickr.com albums,
produced by automatic upload from iPhone 5 or later smartphones. By “opting in”, iPhone users can have the photos they
take automatically uploaded to their personal Flickr albums,
for backup. Flickr users may additionally opt to make these
albums publicly available through the Creative Commons (CC)
license. We use such photos in our collection.</t>
  </si>
  <si>
    <t>online photo albums (e.g., Flickr)</t>
  </si>
  <si>
    <t>Flickr</t>
  </si>
  <si>
    <t>APPA-REAL</t>
  </si>
  <si>
    <r>
      <rPr>
        <color rgb="FF1155CC"/>
        <u/>
      </rPr>
      <t>https://chalearnlap.cvc.uab.cat/dataset/26/description/
https://ieeexplore.ieee.org/document/8575487</t>
    </r>
    <r>
      <rPr>
        <color rgb="FF000000"/>
        <u/>
      </rPr>
      <t xml:space="preserve"> 
</t>
    </r>
    <r>
      <rPr>
        <color rgb="FF1155CC"/>
        <u/>
      </rPr>
      <t>https://hal.inria.fr/hal-01677892/file/apparent_age_FG2017.pdf</t>
    </r>
    <r>
      <rPr>
        <color rgb="FF1155CC"/>
        <u/>
      </rPr>
      <t xml:space="preserve"> </t>
    </r>
  </si>
  <si>
    <t>Facial Analysis</t>
  </si>
  <si>
    <t>Age Estimation</t>
  </si>
  <si>
    <t>This work has been partially supported by the ETH
General Fund (OK), European Research Council project
VarCity (#273940), a NVIDIA GPU grant, Spanish projects
TIN2015-66951-C2-2-R and TIN2016-74946-P (MINECO/FEDER,
UE) and CERCA Programme / Generalitat de Catalunya.</t>
  </si>
  <si>
    <t>Government; Private Company</t>
  </si>
  <si>
    <t>Research; Security and Surveillance; Other; Education; Medical</t>
  </si>
  <si>
    <t>Applications of interest include security and video surveillance,
human computer/robot interaction, communication, entertainment, and commerce, while having an important social
impact in assistive technologies for education and health.</t>
  </si>
  <si>
    <t>However, all existing
databases are based on real age estimation. In this work
we present APPA-REAL, the first state-of-the-art database
containing both real and apparent age labels (Last row in
Table I).1</t>
  </si>
  <si>
    <t xml:space="preserve">Data can just be downloaded </t>
  </si>
  <si>
    <t>Images of faces with tags</t>
  </si>
  <si>
    <t>We collected the data to recognize the apparent age of
people based on the opinion of many subjects using a
new crowd-sourcing data collection and labeling application,
data from the AgeGuess platform2, as well as with the
support of Amazon Mechanical Turk (AMT) workers. We
developed a web application in order to collect and label
an age estimation database online by the community. The
application uses the Facebook API to facilitate access, hence
reach more people with a broader background.</t>
  </si>
  <si>
    <t>user rating websites (e.g., Hot-or-Not); Other</t>
  </si>
  <si>
    <t>AgeGuess; Crowd-sources images</t>
  </si>
  <si>
    <t xml:space="preserve">BAVL (Blind Audio-Visual Localization)
</t>
  </si>
  <si>
    <r>
      <rPr>
        <color rgb="FF1155CC"/>
        <u/>
      </rPr>
      <t xml:space="preserve">https://ibug.doc.ic.ac.uk/resources/SOP/
</t>
    </r>
    <r>
      <rPr>
        <color rgb="FF1155CC"/>
        <u/>
      </rPr>
      <t>https://ieeexplore.ieee.org/abstract/document/8574947</t>
    </r>
  </si>
  <si>
    <t>Non-Corporeal</t>
  </si>
  <si>
    <t>Audio-Visual</t>
  </si>
  <si>
    <t>visual source localization and
audio separation</t>
  </si>
  <si>
    <t>European Community Horizon 2020 under grant agreement no. 645094 (SEWA) and no. 688835 (DE-ENIGMA)</t>
  </si>
  <si>
    <t>automatic speech recognition; multimodel speaker diarization; audio-visual scene analysis; audio-visual object tracking</t>
  </si>
  <si>
    <t>Cross-modal analysis has recently received increasing attention from the signal-processing and computer
vision communities, enabling the development of a wide range of applications, such as automatic speech recognition [1];
multimodal speaker diarization [23], [24]; audio–visual scene
analysis [20]; and audio–visual object tracking [25], [26], to
name but a few. In these tasks, the fusion of audio and visual
modalities is crucial, providing information which is inaccessible when audio and visual data are analyzed independently</t>
  </si>
  <si>
    <t>The new dataset, referred to as SOP, consists of 20 audio–
visual recordings of sound sources, such as talking faces or
music instruments. It contains 5465 frames in total, and every
frame is manually annotated.
The SOP dataset is the first dataset for the task with annotations, which enable quantitative evaluations. There are bigger
datasets [44], [46] used by deep neural networks, but they do
not contain related annotations. For the studies [8] and [21]
that contain quantitative evaluations, their methods are evaluated on two [21] and six [8] videos, respectively, which
justifies the importance of introducing the SOP dataset.</t>
  </si>
  <si>
    <t>Data available for download on website; data sourced primarily from YouTube</t>
  </si>
  <si>
    <t>YouTube videos and audio files</t>
  </si>
  <si>
    <t>The new dataset, referred to as SOP, consists of 20 audio–
visual recordings of sound sources, such as talking faces or
music instruments. It contains 5465 frames in total, and every
frame is manually annotated. Most audio–visual recordings are
videos from Youtube except for video V8, which is from [3].
Besides, video V7 was used in [7] and [8], and V16 was used
in [8]. Details of the video sequences are listed in Table I. The SOP dataset is the first dataset for the task with annotations, which enable quantitative evaluations. There are bigger
datasets [44], [46] used by deep neural networks, but they do
not contain related annotations. For the studies [8] and [21]
that contain quantitative evaluations, their methods are evaluated on two [21] and six [8] videos, respectively, which
justifies the importance of introducing the SOP dataset.
The videos in the dataset have an average duration of 10 s,
and they are all recorded by one camera and one microphone.
The audio signals are sampled at 16 kHz for V7, V8, and
V16 and 44.1 kHz for the rest. The video frames contain the
sound-making object (sound source) and distracting objects
(e.g., pedestrian on the street), while the audio signals consist
of the sound produced by the sound source (human speech
or instrumental music), environmental noise, and sometimes
other sounds. The ground truth of visual localization has been
annotated by annotators. The key principle is to annotate the
significant movement that triggers the sound.</t>
  </si>
  <si>
    <t>video sharing sites (e.g., Tiktok, YouTube, Vimeo)</t>
  </si>
  <si>
    <t>YouTube</t>
  </si>
  <si>
    <t>Beauty 799</t>
  </si>
  <si>
    <r>
      <rPr>
        <color rgb="FF1155CC"/>
        <sz val="10.0"/>
        <u/>
      </rPr>
      <t xml:space="preserve">https://dl.acm.org/doi/10.1145/2622655
</t>
    </r>
    <r>
      <rPr>
        <color rgb="FF000000"/>
        <sz val="10.0"/>
      </rPr>
      <t xml:space="preserve">
https://doi.org/10.1145/2622655 </t>
    </r>
  </si>
  <si>
    <t>Face Beautification</t>
  </si>
  <si>
    <t>face beautification</t>
  </si>
  <si>
    <t>plastic surgery; online dating; photo retouching</t>
  </si>
  <si>
    <t>Second, it guides practical applications such as suggesting
aesthetic surgery plans, online dating recommendations, and photo retouching.</t>
  </si>
  <si>
    <t>Method</t>
  </si>
  <si>
    <t>Portions of the research in this paper use the FERET database of facial images collected under theFERET program, sponsored by the DOD Counterdrug Technology Development Program Ofﬁce</t>
  </si>
  <si>
    <t>Other; Beauty</t>
  </si>
  <si>
    <t>Research (Outside CV); Aesthetic Surgery Recommendations; Photo Retouching; Dating Recommendations</t>
  </si>
  <si>
    <t>"scientific" justifications: evolutionary biology, phrenology
applicable justifications: suggesting
aesthetic surgery plans, online dating recommendations, and photo retouching</t>
  </si>
  <si>
    <t>The dataset for the facial beauty study is required to have sufficient variability in attractiveness. As
far as we know, none of the existing open face databases are designed considering this requirement.
It has been demon-strated that attractive young adults are assumed to have more positive personalities, career success,and marital happiness. 8:2•F. Chen et al.Therefore, perception of facial beauty has attracted the interest of researchers from diverse ﬁelds suchas philosophy, psychology, evolutional biology, orthodontics, aesthetic plastic s urgery, and computer sci-ence. They study facial beauty perception for two reasons. First, it gives insight i nto the psychology forexplaining human behavior as well as into evolutional biology for discovering evolutionary directionsand the corresponding biological beneﬁts. Second, it guides practical applications such as suggestingaesthetic surgery plans, online dating recommendations, and photo retouching.</t>
  </si>
  <si>
    <t>There are few extremely beautiful faces in existing databases, and the faces often come from limited
ethnic groups.</t>
  </si>
  <si>
    <t xml:space="preserve"> The first and second images are from the FERET database [Phillips et al.
1998], the third and fourth images are from the Shanghai database [Zhang et al. 2011], and the last image is from one of our
authors. For the privacy issue, the textures of the faces are mixed with that of the average face.</t>
  </si>
  <si>
    <t>None</t>
  </si>
  <si>
    <t>Cannot locate dataset online</t>
  </si>
  <si>
    <t>Part</t>
  </si>
  <si>
    <t>XM2VTS; Shanghai</t>
  </si>
  <si>
    <t>Celebrities; Regular People</t>
  </si>
  <si>
    <t>We collected
390 well-known beautiful face images (e.g., Miss Universe, movie stars, and super models) as well as 409 common face images
from multiple sources.
In order to test the validity of the hypothesis,
we built a database including 390 well-known beautiful face images and 409 common face images. The
images are confined to be female, frontal, and with neutral or gentle smile expressions.
In order to build a face database with diversified attractiveness and ethnic groups, we
collected 390 celebrity face images of Miss Universe, Miss World, movie stars, and super models via Google and 409 common face images from a face research website (http://faceresearch.org), Flicker, and
other face databases (XM2VTS [Messer et al. 1999] and Shanghai [Zhang et al. 2011] databases). All
face images are confined to be female, frontal, and with near-neutral expressions (neutral and gentle
smile are allowed) and have adequate resolution.
The 98 landmarks of the face images are extracted semiautomatically using the active shape model
(ASM) method [Cootes et al. 1995], which works well for frontal face images. In order to further improve the precision of the landmark positions, we also develop a tool for manual adjustment. In this
way, we obtain the landmarks efficiently and precisely.</t>
  </si>
  <si>
    <t>image web search engines (e.g., Google Images, Bing!); Prior datasets; online photo albums (e.g., Flickr); Other</t>
  </si>
  <si>
    <r>
      <rPr/>
      <t xml:space="preserve">Google; Flickr; </t>
    </r>
    <r>
      <rPr>
        <color rgb="FF1155CC"/>
        <u/>
      </rPr>
      <t>http://faceresearch.org</t>
    </r>
    <r>
      <rPr/>
      <t>; XM2VTS; Shanghai</t>
    </r>
  </si>
  <si>
    <r>
      <rPr/>
      <t xml:space="preserve"> </t>
    </r>
    <r>
      <rPr>
        <color rgb="FF1155CC"/>
        <u/>
      </rPr>
      <t>http://faceresearch.org</t>
    </r>
    <r>
      <rPr/>
      <t>;  other databases (XM2VTS; Shanghai)</t>
    </r>
  </si>
  <si>
    <t>Gender: Female only</t>
  </si>
  <si>
    <t>The dataset for the facial beauty study is required to have sufficient variability in attractiveness. As
far as we know, none of the existing open face databases are designed considering this requirement.
There are few extremely beautiful faces in existing databases, and the faces often come from limited
ethnic groups. In order to build a face database with diversified attractiveness and ethnic groups, we
collected 390 celebrity face images of Miss Universe, Miss World, movie stars, and super models via Google and 409 common face images from a face research website (http://faceresearch.org), Flicker, and
other face databases (XM2VTS [Messer et al. 1999] and Shanghai [Zhang et al. 2011] databases). All
face images are confined to be female, frontal, and with near-neutral expressions (neutral and gentle
smile are allowed) and have adequate resolution.</t>
  </si>
  <si>
    <t>Attractiveness; facial landmarks</t>
  </si>
  <si>
    <t>" 98 landmarks of the face images are extracted semiautomatically using the active shape model
(ASM) method
3-point integer scale: −1
(unattractive), 0 (common), and 1 (very attractive)."
e attractiveness score of a face image is the mean of its ratings
across all raters.</t>
  </si>
  <si>
    <t>Humans</t>
  </si>
  <si>
    <t>Mean of ratings</t>
  </si>
  <si>
    <t>Third Party</t>
  </si>
  <si>
    <t>Volunteer raters</t>
  </si>
  <si>
    <t>Original raters: most in their 20s
Additional experimental raters: 
- 60 groups of stimuli were shown to 26 subjects
(16 male, 10 female, ages 21 to 29), 
- 26 young Chinese adults (16 male, 10 female,
ages 21 to 29 years)</t>
  </si>
  <si>
    <t>Dozens of volunteers rated the face images according to their attractiveness
Human rating is a usual approach to measure attractiveness. Conventionally used measurement scales
are 5-point, 7-point, and 10-point scales. However, according to our experience, people find it more
difficult and time consuming to rate with more points of scale. Because our dataset contains more
images than previous studies, in order to release the burden of raters, we use a 3-point integer scale: −1
(unattractive), 0 (common), and 1 (very attractive). An interactive tool for image rating was developed,
which displayed face images in random order. The raters were asked to first scan through the entire
dataset to obtain a general notion of the relative attractiveness of the images and then proceed to the
actual rating stage. A rater could look at a picture for as long as he or she liked and then score it. In
total, 25 volunteers attended the rating procedure, most in their 20s. On average, each person spent
40 minutes to rate 799 images. The attractiveness score of a face image is the mean of its ratings
across all raters. Figure 3 presents the histogram of the attractiveness scores of the face images in our
dataset. We can see that most of the celebrity face images achieve higher attractiveness scores than
the common ones.</t>
  </si>
  <si>
    <t>This corollary derives a convex hull based face beautification method, which guarantees attractiveness and minimizes
the before–after difference. Experimental results show its superiority to state-of-the-art geometric based face beautification
methods. Moreover, the mainstream hypotheses on facial beauty perception (e.g., the averageness, symmetry, and golden ratio
hypotheses) are proved to be compatible with the proposed hypothesis.
In total, 60 groups of stimuli were shown to 26 subjects
(16 male, 10 female, ages 21 to 29), who were requested to choose the least attractive face among the
three faces in each group. Within a group, the three images were presented in random order. Figure 9
shows the voting results. We can see that the (a) and (b) categories of curves agree with the human
judgments. However, for the stimuli corresponding to type (c) curves, almost all the subjects dislike the θ = 0 or θ = 1 images instead of the θ = 0.5 ones</t>
  </si>
  <si>
    <t>Not available</t>
  </si>
  <si>
    <t>3.1 Face Image Dataset</t>
  </si>
  <si>
    <t>TAP</t>
  </si>
  <si>
    <t>Berkeley Segmentation Data Set (BSDS300)</t>
  </si>
  <si>
    <r>
      <rPr>
        <color rgb="FF1155CC"/>
        <u/>
      </rPr>
      <t xml:space="preserve">https://www2.eecs.berkeley.edu/Research/Projects/CS/vision/grouping/segbench/
</t>
    </r>
    <r>
      <rPr>
        <color rgb="FF1155CC"/>
        <u/>
      </rPr>
      <t>https://www2.eecs.berkeley.edu/Research/Projects/CS/vision/grouping/papers/mftm-iccv01.pdf</t>
    </r>
  </si>
  <si>
    <t>Katy</t>
  </si>
  <si>
    <t>Video/Image Understanding</t>
  </si>
  <si>
    <t>Contour detection and image segmentation</t>
  </si>
  <si>
    <t>unknown</t>
  </si>
  <si>
    <t>research</t>
  </si>
  <si>
    <t>object recognition</t>
  </si>
  <si>
    <t>There has been a limited amount of previous work evaluating segmentation performance using datasets with human observers providing the ground truth. Heath et al.[8] evaluated the output of different edge detectors on a subjective quantitative scale using the criterion of ease of recognizability of objects (for human observers) in the edge images. Closer to our work is the Sower by image dataset that has been used by Huang[9] and Konishi et al.[12]. This dataset is small, not publicly available, and contains only one segmentation for each image. In spite of these limitations, the dataset has proved quite useful for work such as that of Konishi et al. who used it to evaluate the effectiveness of different edge filters as indicators of boundaries. We expect that our dataset would find far wider use, by virtue of being considerably more varied and extensive, and the fact that we provide a mechanism for computing the consistency of different segmentations.</t>
  </si>
  <si>
    <t>n/a</t>
  </si>
  <si>
    <t>https://www2.eecs.berkeley.edu/Research/Projects/CS/vision/grouping/segbench/</t>
  </si>
  <si>
    <t>You are free to download a portion of the dataset for non-commercial research and educational purposes.  In exchange, we request only that you make available to us the results of running your segmentation or boundary detection algorithm on the test set as described below.</t>
  </si>
  <si>
    <t>Commercial use; Share results with authors</t>
  </si>
  <si>
    <t>yes</t>
  </si>
  <si>
    <t>none</t>
  </si>
  <si>
    <t>Data is accessible either by image (and with all segmentations) or by human segmentor</t>
  </si>
  <si>
    <t>Images of natural scenes containing at least one discernible object</t>
  </si>
  <si>
    <t>The first task in constructing the segmentation database was to select a set of images. We chose 1000 representative 481x321 RGB images from the Corel image database. This database of 40,000 images is widely used in computer vision (e.g.[6, 7]) .The criterion for selecting images was simple: We chose images of natural scenes that contain at least one discernible object. This criterion culls images that are inappropriate for the task of recognition, such as photographs of reflections of neon signs on wet concrete sidewalks, or photographs of marble textures</t>
  </si>
  <si>
    <t>Prior datasets</t>
  </si>
  <si>
    <t>Corel</t>
  </si>
  <si>
    <t>Images were taken from the pre-existing Corel image database and segmented manually by humans</t>
  </si>
  <si>
    <t>no</t>
  </si>
  <si>
    <t>Caltech-101 Object Categories Dataset</t>
  </si>
  <si>
    <r>
      <rPr/>
      <t xml:space="preserve">https://en.wikipedia.org/wiki/Caltech_101
http://www.vision.caltech.edu/Image_Datasets/Caltech101/
</t>
    </r>
    <r>
      <rPr>
        <color rgb="FF1155CC"/>
        <u/>
      </rPr>
      <t>http://www.vision.caltech.edu/feifeili/Fei-Fei_GMBV04.pdf</t>
    </r>
    <r>
      <rPr/>
      <t xml:space="preserve"> </t>
    </r>
  </si>
  <si>
    <t>Top 10</t>
  </si>
  <si>
    <t>Object Classification</t>
  </si>
  <si>
    <t>Categorical object assignment</t>
  </si>
  <si>
    <t>wecollected a training set of 101 categories and we assess the newincremental  Bayesian  algorithm  against  the  batch  Bayesianalgorithm of Fei-Fei et al. and against the maximum likelihoodmethod  of  Fergus  et  al.  We  wish  to  emphasize  at  this  pointthat previous work on object categories has been tested for themost part on 1 or 2 categories [3] with the exception of Weberet  al  [5] who  tested  on four and  Fergus et  al  [8] who testedon  six.  We  consider  the  effort  to  collect  and  test  on  datasetthat  is  fifteen  times  larger  one  of  the  major  contributions  ofthis paper.</t>
  </si>
  <si>
    <t>Data is freely available with no license</t>
  </si>
  <si>
    <t>Google image results (curated to reduce noise) for each category annotated with the category</t>
  </si>
  <si>
    <t>We  test  our  Bayesian  algorithms  (Incremental  and  Batch)using   101  assorted   object  categories.  The   names   of   101categories were generated by flipping through the pages of theWebster Collegiate Dictionary [12], picking a subset of cate-gories that were associated with a drawing. After we generatedthe  list  of  category  names,  we  used  Google  Image  Searchengine to collect as many images as possible for each category.Two graduate students not associated with the experiment thensorted through each category, mostly getting rid of irrelevantimages (e.g. a zebra-patterned shirt for the “zebra” category).Fig.7shows  examples  of  both  the  101  foreground  objectcategories as well as the background clutter category. Minimalpreprocessing  was  performed  on  the  categories.  Categoriessuch  as  motorbike,  airplane,  cannon,  etc.  where  two  mirrorimage  views  were  present,  were  manually  flipped,  so  allinstances faced in the same direction. Additionally, categorieswith  a  predominantly  vertical  structure  were  rotated  to  anarbitrary  angle,  as  the  model  parts  are  ordered  by  theirx-coordinate, so have trouble with vertical structures. One couldalso  avoid  rotating  the  image  by  choosing  they-coordinateas  ordering  reference.  This  rotation  is  used  for  the  sake  ofprogramming simplicity. At last, images were scaled roughlyto around300pixels wide</t>
  </si>
  <si>
    <t>Google Image Search</t>
  </si>
  <si>
    <t xml:space="preserve">CAMO++
</t>
  </si>
  <si>
    <r>
      <rPr>
        <color rgb="FF1155CC"/>
        <u/>
      </rPr>
      <t xml:space="preserve">https://arxiv.org/pdf/2103.17123v3.pdf
</t>
    </r>
    <r>
      <rPr>
        <color rgb="FF1155CC"/>
        <u/>
      </rPr>
      <t>https://sites.google.com/view/ltnghia/research/camo_plus_plus</t>
    </r>
  </si>
  <si>
    <t>camouflaged instance segmentation</t>
  </si>
  <si>
    <t>National Science Foundation
(NSF) under Grant No. 2025234 and Vingroup Innovation
Foundation, Vietnam (VINIF.2019.DA19)</t>
  </si>
  <si>
    <t>Policing; Medical; Other</t>
  </si>
  <si>
    <t>search-and-rescue work; wild species discovery and preservation; medical diagnostic (polyps detection and segmentation,  COVID19 infection identification from lung x-ray); media forensic (manipulated image/video detection and segmentation)</t>
  </si>
  <si>
    <t>"Autonomously identifying camouflaged objects is beneficial in various fields of computer vision (search-and-rescue work; wild species discovery and preservation [1], [3]), medical diagnostic (polyps detection and segmentation [4]; COVID19 infection identification from lung x-ray [5]), media forensic (manipulated image/video detection and segmentation [6], [7])"</t>
  </si>
  <si>
    <t>"To promote the new task of camouflaged
instance segmentation in-the-wild, we introduce a new dataset,
namely CAMO++, by extending our preliminary CAMO dataset
(camouflaged object segmentation) in terms of quantity and
diversity.  The new dataset substantially increases the number
of images with hierarchical pixel-wise ground-truths. We also
provide a benchmark suite for the task of camouflaged instance
segmentation"</t>
  </si>
  <si>
    <t>https://sites.google.com/view/ltnghia/research/camo_plus_plus</t>
  </si>
  <si>
    <t>"Our data and code are published under the Creative Commons Attribution-NonCommercial-ShareAlike 3.0 License. You must not use this work for commercial purposes. If you alter or build upon this work, you have to distribute the resulting work only under the same license. If you are interested in commercial usage, please contact us."</t>
  </si>
  <si>
    <t xml:space="preserve">Commercial use; ShareAlike </t>
  </si>
  <si>
    <t>Creative Commons (Attribution-NonCommercial-ShareAlike 3.0)</t>
  </si>
  <si>
    <t>Data not available yet -- website states it will be released after the paper is accepted for publication</t>
  </si>
  <si>
    <t>images of humans and animals</t>
  </si>
  <si>
    <t xml:space="preserve">"1) Camouflage Image Collection: We initially collected
4000 images in which at least one camouflaged object exists. We collected the images of camouflaged objects from
the Internet with different keywords by combining adjective
“camouflaged”, “concealed”, “hidden”, with various animals
(e.g., cat, dog, seahorse, etc.), persons (e.g., soldier, bodypainting, etc.), and environments (e.g., marine, underwater,
mountain, desert, forest, etc.).
Then, we manually discarded images with low resolution.
We later mixed them with 1250 camouflage images from
our preliminary CAMO dataset [1] and manually discarded
duplication. Finally, we ended up with 2700 images.
We asked ten annotators to differentiate camouflaged instances and annotate these instances in all images individually
using a custom-designed interactive segmentation tool. On
average, each person takes 5-20 minutes to annotate one image
depending on its complexity. The annotation stage spanned
few months. The outcome of this process is the binary mask
and its hierarchical categories for each instance"
"2) Non-Camouflage Image Collection: We manually select
2800 images from the LVIS dataset [48], which contains at
least a human or animal instance. We manually selected the
images to guarantee they do not contain any camouflaged
instances for false positive segmentation. Figure 3 shows
examples of the non-camouflage images."
</t>
  </si>
  <si>
    <t>The Internet; LVIS</t>
  </si>
  <si>
    <t>LVIS dataset</t>
  </si>
  <si>
    <t xml:space="preserve">CASIA-WEBFACE	</t>
  </si>
  <si>
    <t>https://arxiv.org/pdf/1411.7923.pdf</t>
  </si>
  <si>
    <t>face recognition</t>
  </si>
  <si>
    <t>This work was supported by the Chinese National Natural Science Foundation Projects #61105023, #61103156,
#61105037, #61203267, #61375037, #61473291, National Science and Technology Support Program Project
#2013BAK02B01, Chinese Academy of Sciences Project
No.KGZD-EW-102-2, and AuthenMetric R&amp;D Funds.
The Tesla K40 used for this research was donated by the
NVIDIA Corporation.</t>
  </si>
  <si>
    <t>University; Government; Private Company</t>
  </si>
  <si>
    <t>face rec research</t>
  </si>
  <si>
    <t>We build a large scale face dataset and makes it public,
which will dispel the chaos of evaluation on LFW and
make the methods fairly comparable;
• We propose a semi-automatic pipeline to construct
large scale face dataset from Internet, which will attract more researchers to build new face datasets or enlarge existing face datasets;</t>
  </si>
  <si>
    <t>http://www.cbsr.ia.ac.cn/english/casia-webFace/casia-webfAce_AgreEmeNtS.pdf</t>
  </si>
  <si>
    <t>Introduction
CASIA-WebFace database is used for scientific research of unconstrained face recognition. The face
images in the database are crawled from Internet by Institute of Automation, Chinese Academy of
Sciences (CASIA). Any one or group is allowed to use this database for educational or
non-commercial use free of charge.
Because The images in the Database may be subject to copyright, we do not make them publicly
available on our site. If you are a researcher who wish to have a copy of the images for educational
or non-commercial use, we may provide you access through our site.
Rules
1. Researcher shall use the Database only for non-commercial research and educational purposes.
2. CASIA make no representations or warranties regarding the Database, including but not limited
to warranties of non-infringement or fitness for a particular purpose.
3. Researcher accepts full responsibility for his or her use of the Database and shall defend and
indemnify CASIA, including their employees, trustees, officers and agents, against any and all
claims arising from Researcher's use of the Database, including but not limited to Researcher's
use of any copies of copyrighted images that he or she may create from the Database.
4. Researcher may provide research associates and colleagues with access to the Database
provided that they first agree to be bound by these terms and conditions.
5. CASIA reserves the right to terminate Researcher's access to the Database at any time.
6. If Researcher is employed by a for-profit, commercial entity, Researcher's employer shall also be
bound by these terms and conditions, and Researcher hereby represents that he or she is fully
authorized to enter into this agreement on behalf of such employer.
7. Publication and Results Gathering: Authors of all reports and papers that use the Database are
kindly requested to send copies of these publications to cbsr-request@authenmetric.com for
documentation and progress review.</t>
  </si>
  <si>
    <t>Commercial use; Non-university use; Legal liability of authors</t>
  </si>
  <si>
    <t>Cannot find website, just the license agreement</t>
  </si>
  <si>
    <t>Only in the license - copyright</t>
  </si>
  <si>
    <t>Dataset for face recognition only need two kinds of data:
face image and identity. Randomly crawling face images
from Internet and annotating them is nearly an impossible
mission. IMDb is a well structured website containing rich
information of celebrities, such as name, gender, birthday
and photos. We first search the celebrities born between
1940 to 2014 year on the website, and then crawl the names
of them.
Each celebrity has an independent page on the website.
A sample page is shown in Fig. 1, in which we only focus
on the “name”, “main photo” and “photo gallery” contents.
Neglecting the celebrities don’t having “main photo”, we
get 38,423 subjects and 903,304 images in total. Then all
images are processed by a multi-view face detector, 844,126
images remain in the dataset and 1,556,352 faces are detected. Because many images appear in the “photo gallery”
of serval celebrities simultaneously, the actual number of
images and faces are smaller than above numbers.</t>
  </si>
  <si>
    <t>informational websites (Wikipedia, IMDb, Yahoo! News)</t>
  </si>
  <si>
    <t>IMDb</t>
  </si>
  <si>
    <t xml:space="preserve">Celeb-DF
</t>
  </si>
  <si>
    <r>
      <rPr>
        <color rgb="FF1155CC"/>
        <u/>
      </rPr>
      <t>https://arxiv.org/pdf/1909.12962v4.pdf</t>
    </r>
    <r>
      <rPr>
        <color rgb="FF1155CC"/>
        <u/>
      </rPr>
      <t xml:space="preserve">
https://github.com/yuezunli/celeb-deepfakeforensics</t>
    </r>
  </si>
  <si>
    <t>Deepfakes/Alterations</t>
  </si>
  <si>
    <t>Deepfake Detection</t>
  </si>
  <si>
    <t>This material is based upon work supported by NSF under Grant No (IIS-1816227).</t>
  </si>
  <si>
    <t>development and evaluation of DeepFake detection methods</t>
  </si>
  <si>
    <t xml:space="preserve">DeepFake videos in Celeb-DF is greatly improved when compared to
existing datasets, with significantly fewer notable visual artifacts. The Celeb-DF dataset reduces the gap in visual quality
of DeepFake datasets and the actual DeepFake videos circulated online. </t>
  </si>
  <si>
    <t>Privacy: This dataset is released under the Terms to Use Celeb-DF, which is provided "as it is" and we are not responsible for any subsequence from using this dataset. All original videos of the Celeb-DF dataset are obtained from the Internet which are not property of the authors or the authors’ affiliated institutions. Neither the authors or the authors’ affiliated institution are responsible for the content nor the meaning of these videos. If you feel uncomfortable about your identity shown in this dataset, please contact us and we will remove corresponding information from the dataset.</t>
  </si>
  <si>
    <t>https://forms.gle/2jYBby6y1FBU3u6q9</t>
  </si>
  <si>
    <t>(1) The Celeb-DF dataset is for non-commercial research purposes only.
(2) All original videos of the Celeb-DF dataset are obtained from the Internet which are not property of the authors or the authors’ affiliated institutions. Neither the authors or the authors’ affiliated institution are responsible for the content nor the meaning of these videos.
(3) You and your affiliated institution must agree not to reproduce, duplicate, copy, sell, trade, resell or exploit any portion of the videos or any derived data from the dataset for any purpose.
(4) You and your affiliated institution must agree not to further copy, publish or distribute any portion of the Celeb-DF dataset or any derived data from the dataset for any purpose.
(5) You and your affiliated institution take full responsibilities of any consequence as a result of using the Celeb-DF dataset, and shall defend and indemnify the authors or the authors’ affiliated institutions against any and all claims arising from such uses.
(6) The use of Celeb-DF dataset in publications must cite the citations given below.
   @inproceedings{Celeb_DF_cvpr20,
   author = {Yuezun Li and Xin Yang and Pu Sun and Honggang Qi and Siwei Lyu},
   title = {Celeb-DF: A Large-scale Challenging Dataset for DeepFake Forensics},
   booktitle= {IEEE Conference on Computer Vision and Patten Recognition (CVPR)},
   year = {2020}}
(7) The authors reserve the right to terminate your access to the Celeb-DF dataset at any time.</t>
  </si>
  <si>
    <t>Commercial use; Redistribution; Legal liability of authors; Attribution</t>
  </si>
  <si>
    <t xml:space="preserve">Link to google form for requesting access to the data given, google form has the terms of use detailed in it. </t>
  </si>
  <si>
    <t>All original videos of the Celeb-DF dataset are obtained from the Internet which are not property of the authors or the authors’ affiliated institutions. Neither the authors or the authors’ affiliated institution are responsible for the content nor the meaning of these videos. If you feel uncomfortable about your identity shown in this dataset, please contact us and we will remove corresponding information from the dataset.</t>
  </si>
  <si>
    <t>Actual videos of Celebrity faces, Deepfake videos of Celebrity faces</t>
  </si>
  <si>
    <t>The Celeb-DF dataset is comprised of 590 real videos
and 5, 639 DeepFake videos (corresponding to over two
million video frames). The average length of all videos is
approximate 13 seconds with the standard frame rate of 30
frame-per-second. The real videos are chosen from publicly
available YouTube videos, corresponding to interviews of
59 celebrities with a diverse distribution in their genders,
ages, and ethnic groups5
. 56.8% subjects in the real videos
are male, and 43.2% are female. 8.5% are of age 60 and
above, 30.5% are between 50 - 60, 26.6% are 40s, 28.0%
are 30s, and 6.4% are younger than 30. 5.1% are Asians,
6.8% are African Americans and 88.1% are Caucasians. In
addition, the real videos exhibit large range of changes in
aspects such as the subjects’ face sizes (in pixels), orientations, lighting conditions, and backgrounds. The DeepFake
videos are generated by swapping faces for each pair of the
59 subjects. The final videos are in MPEG4.0 format.</t>
  </si>
  <si>
    <t>CelebA</t>
  </si>
  <si>
    <r>
      <rPr>
        <color rgb="FF1155CC"/>
        <u/>
      </rPr>
      <t>https://openaccess.thecvf.com/content_iccv_2015/papers/Liu_Deep_Learning_Face_ICCV_2015_paper.pdf
https://mmlab.ie.cuhk.edu.hk/projects/CelebA.html</t>
    </r>
    <r>
      <rPr>
        <color rgb="FF000000"/>
        <u/>
      </rPr>
      <t xml:space="preserve"> </t>
    </r>
  </si>
  <si>
    <t>Face attribute recognition; face verification; face recognition</t>
  </si>
  <si>
    <t>National Natural Science Foundation of China (91320101,
61472410, 61503366) and the Research Grants Council of Hong
Kong (No. CUHK14207814)</t>
  </si>
  <si>
    <t>Media Management; Security and Surveillance</t>
  </si>
  <si>
    <t>Access control; search and indexing</t>
  </si>
  <si>
    <t>&gt;</t>
  </si>
  <si>
    <t>Face attributes are beneficial for multiple applications
such as face verification [15, 2, 24], identification [20], and
retrieval. Predicting face attributes from images in the wild
is challenging, because of complex face variations such as
poses, lightings, and occlusions as shown in Fig.1</t>
  </si>
  <si>
    <t>https://mmlab.ie.cuhk.edu.hk/projects/CelebA.html</t>
  </si>
  <si>
    <t>Agreement
The CelebA dataset is available for non-commercial research purposes only.
All images of the CelebA dataset are obtained from the Internet which are not property of MMLAB, The Chinese University of Hong Kong. The MMLAB is not responsible for the content nor the meaning of these images.
You agree not to reproduce, duplicate, copy, sell, trade, resell or exploit for any commercial purposes, any portion of the images and any portion of derived data.
You agree not to further copy, publish or distribute any portion of the CelebA dataset. Except, for internal use at a single site within the same organization it is allowed to make copies of the dataset.
The MMLAB reserves the right to terminate your access to the CelebA dataset at any time.
The face identities are released upon request for research purposes only. Please contact us for details.</t>
  </si>
  <si>
    <t>Commercial use; Legal liability of authors; Redistribution</t>
  </si>
  <si>
    <t>Terms of use</t>
  </si>
  <si>
    <t>Must obtain permission for identity labels</t>
  </si>
  <si>
    <t>Images of celebrities annotated with expression, nose shape, hair type, hair color, facial hair, makeup, face weight, etc</t>
  </si>
  <si>
    <t xml:space="preserve">We construct two face
attribute datasets, namely CelebA and LFWA, by labeling
images selected from two challenging face datasets, CelebFaces [26] and LFW [12]. CelebA contains ten thousand
identities, each of which has twenty images. There are
two hundred thousand images in total. </t>
  </si>
  <si>
    <t>CelebFaces</t>
  </si>
  <si>
    <t>Prior dataset (CelebFaces)</t>
  </si>
  <si>
    <t>Celebrities
in Frontal-Profile (CFP)</t>
  </si>
  <si>
    <r>
      <rPr>
        <color rgb="FF1155CC"/>
        <u/>
      </rPr>
      <t>https://ieeexplore.ieee.org/abstract/document/7477558
http://www.cfpw.io/</t>
    </r>
    <r>
      <rPr>
        <color rgb="FF000000"/>
        <u/>
      </rPr>
      <t xml:space="preserve"> </t>
    </r>
  </si>
  <si>
    <t>Face recognition</t>
  </si>
  <si>
    <t>This research is based upon work supported by the Office of the Director of National Intelligence (ODNI), Intelligence Advanced Research Projects Activity (IARPA), via IARPA R&amp;D Contract No. 2014-14071600012. The U.S. Government is authorized to reproduce and distribute reprints for Governmental purposes notwithstanding any copyright annotation thereon.</t>
  </si>
  <si>
    <t>Military</t>
  </si>
  <si>
    <t>Security and Surveillance; Personal Media</t>
  </si>
  <si>
    <t xml:space="preserve"> These situations appear often in many real world scenarios like, surveillance and photo-tagging, where it is quite natural for a person not to face the camera. </t>
  </si>
  <si>
    <t>Just able to download</t>
  </si>
  <si>
    <t>Side and frontal views of celebrity faces</t>
  </si>
  <si>
    <t>"To collect our data set we started by generating a list of individuals. We decided to maintain balance in the data set by choosing almost equal numbers of males and females and maintaining as much racial diversity as possible. We chose a roughly balanced set of politicians, athletes and entertainers. In order to collect frontal and profile images we downloaded hundreds of images of each individual for frontal and profile respectively. To search for profile images, we used keywords ‘profile face’ and ‘side view’. Though most of the frontal images are correct in terms of pose or identity, there were lots of non-profile images in the downloaded profile images. Next we cleaned up the data set by deleting incorrect identities and poses by using Amazon Mechanical Turk. We defined ‘frontal’ pose as those images where both sides of the face are almost the same area of the image and ‘profile’ pose as those images where one eye is completely visible and less than half of the second eye is visible. Roughly, these definitions mean: within 10 degrees yaw variation for ‘frontal’ and more than 60 degrees yaw variation for ‘profile’. To make this technical criteria clear we provided example images to the Amazon Mechanical Turk workers for reference. We also ran a face detector [38] to further verify that these images are indeed faces and they satisfy the yaw variation constraints. We have a total of 500 individuals and we choose to keep 10 frontal and 4 profile images per person in the data set."</t>
  </si>
  <si>
    <t>Compaq dataset</t>
  </si>
  <si>
    <t>https://citeseerx.ist.psu.edu/viewdoc/download?doi=10.1.1.84.7135&amp;rep=rep1&amp;type=pdf</t>
  </si>
  <si>
    <t>Nudity/Pornography Detection</t>
  </si>
  <si>
    <t>Nudity detection; skin detection</t>
  </si>
  <si>
    <t>Content Moderation; Media Management</t>
  </si>
  <si>
    <t>Digital libraries; search indexing; nudity filtering</t>
  </si>
  <si>
    <t>Interesting that the motivations are buried deep in the body of the text</t>
  </si>
  <si>
    <t>One interesting application of skin detection is as part of a larger system for detecting people in photos. A person detector
that worked reliably on Web images could be a valuable tool for image search services on the web and in digital libraries,
as well as for image categorization. We examine the problem of person detection in Section 4.1 and the easier problem of
naked person detection in Section 4.2. While complete solutions to these problems will undoubtedly require more complex
analysis, it is interesting to see what performance is possible based on skin color alone
ion
By taking advantage of the fact that there is a strong correlation between images with large patches of skin and adult
or pornographic images, the skin detector can also be used as the basis for an adult image detector. There is a growing
industry aimed at filtering and blocking adult content from Web indexes and browsers. Some representative companies are
www.surfcontrol.com and www.netnanny.com. All of these services currently operate by maintaining lists of objectionable
URL’s and newsgroups and require constant manual updating. An image-based scheme has the potential advantage of
applying equally to all images without the need for updating (see [4] for additional discuss</t>
  </si>
  <si>
    <t>In the paper</t>
  </si>
  <si>
    <t>Our dataset of labelled skin and non-skin pixels is freely available for University research purposes. Contact the first author
(Michael.Jones@compaq.com) for instructions on how to obtain it.</t>
  </si>
  <si>
    <t>Email author, but do not need to fill out license</t>
  </si>
  <si>
    <t>Unknown</t>
  </si>
  <si>
    <t>Faces with skin segmentation</t>
  </si>
  <si>
    <t>The dataset was obtained from a large crawl of
the Web, which returned around 3 million images (including icons and graphics).1 A smaller set of images was randomly
sampled from this large set to produce a manageable dataset which is representative of the web as a whole</t>
  </si>
  <si>
    <t>The Internet</t>
  </si>
  <si>
    <t>"the web"</t>
  </si>
  <si>
    <t>CROSS-AGE CELEBRITY DATASET (CACD)</t>
  </si>
  <si>
    <r>
      <rPr>
        <color rgb="FF1155CC"/>
        <sz val="10.0"/>
        <u/>
      </rPr>
      <t>http://citeseerx.ist.psu.edu/viewdoc/download?doi=10.1.1.663.5549&amp;rep=rep1&amp;type=pdf</t>
    </r>
    <r>
      <rPr>
        <color rgb="FF000000"/>
        <sz val="10.0"/>
      </rPr>
      <t xml:space="preserve"> </t>
    </r>
    <r>
      <rPr>
        <color rgb="FF000000"/>
        <sz val="10.0"/>
      </rPr>
      <t xml:space="preserve">
</t>
    </r>
    <r>
      <rPr>
        <color rgb="FF1155CC"/>
        <sz val="10.0"/>
        <u/>
      </rPr>
      <t>http://bcsiriuschen.github.io/CARC/</t>
    </r>
    <r>
      <rPr>
        <color rgb="FF000000"/>
        <sz val="10.0"/>
      </rPr>
      <t xml:space="preserve"> </t>
    </r>
  </si>
  <si>
    <t>face recognition; face retrieval</t>
  </si>
  <si>
    <t>child trafficking; missing persons; forensics; automatic photo annotation</t>
  </si>
  <si>
    <t xml:space="preserve">Face recognition and retrieval across age has a wide range of applications. For
example, finding missing persons and child trafficking in forensic applications,
and automatic photo annotation in personal media. </t>
  </si>
  <si>
    <t>Policing; Media Management</t>
  </si>
  <si>
    <t>Policing; Personal Media</t>
  </si>
  <si>
    <t>forensics: finding missing persons and child trafficking
automatic photo annotation for personal media</t>
  </si>
  <si>
    <t>To thoroughly evaluate our work, we introduce a new
large-scale dataset for face recognition and retrieval across age called
Cross-Age Celebrity Dataset (CACD). The dataset contains more than
160,000 images of 2,000 celebrities with age ranging from 16 to 62. To
the best of our knowledge, it is by far the largest publicly available crossage face dataset. 
Face recognition and retrieval across age has a wide range of applications. For
example, finding missing persons and child trafficking in forensic applications,
and automatic photo annotation in personal media. However, as most age-related
works on face image analysis focus on age estimation and simulation, works
focusing on face recognition and retrieval across age are limited.</t>
  </si>
  <si>
    <t>LFW; PubFig; MORPH; FG-NET</t>
  </si>
  <si>
    <t xml:space="preserve"> Recently, due to the improvement of the face and
facial landmark detection accuracy as well as the increase of the computational
power, researches [4, 27, 2] show that we can achieve near-human performance
on face verification benchmark taken in the unconstrainted environments such
as Labeled Faces in the Wild dataset (LFW) [11]. However, as LFW dataset
contains large variations in pose, illumination, and expression, it contains little
variation in aging.
Among
all the datasets, LFW [11] is one of the most popular dataset for face verification
task in unconstrainted environments, and it contains 13,233 images of 5,749
people extracted from the news program. Pubfig [13] is another dataset collected
in the unconstrainted environments. It aims to improve the LFW dataset by
providing more images for each individual, and it contains 58,797 images with
200 people. For age estimation and face recognition across age, FG-NET [20] and
MORPH [26] are the two most widely used datasets. FG-NET contains 1,002
images of 82 people with age range from 0 to 69. MORPH contains 55,134 images
of 13,618 people with age range from 16 to 77. Information and comparison of
these datasets can be found in Table 1 and Figure 5. Compared to existing
datasets, our dataset contains a larger number of images of different people in
different ages.
Compared to MORPH dataset, age gaps for CACD between images
of the same person are larger. FG-NET has larger age gaps but it only contains
few images from a limited number of people. Figure 5 shows the distribution of
the datasets with different ages. Both MORPH and our dataset do not contain
images with age of 10 or younger, while FG-NET has more images of younger
ages. However, our dataset has more images for all other ages.</t>
  </si>
  <si>
    <t>http://bcsiriuschen.github.io/CARC/</t>
  </si>
  <si>
    <t xml:space="preserve">Please notice that this dataset is made available for University research purpose only. All the images are collected from the Internet, and the copyright belongs to the original owners. If any of the images belongs to you and you would like it removed, please kindly inform us, we will remove it from our dataset immediately.
</t>
  </si>
  <si>
    <t>Not specifically outlawing commercial use, but it is stating that it is for University use only
While a reference is provided on the page, there is no explicit "you must cite this paper" like seen in other licenses</t>
  </si>
  <si>
    <t>"All the images are collected from the Internet, and the copyright belongs to the original owners. If any of the images belongs to you and you would like it removed, please kindly inform us, we will remove it from our dataset immediately."</t>
  </si>
  <si>
    <t>Face data across age</t>
  </si>
  <si>
    <t>We first form a list of celebrity names that we want to include in the dataset.
In order to create a large-scale dataset with diversity in ages, we identify two
important criteria to decide whose name should be on the list: (1) the people
on the list should have different ages, and (2) these people must have many
images available on the Internet for us to collect. We select our names from an
online celebrity database, IMDb.com3
, and the former criterion is satisfied by
collecting names with different birth years; while the later one is satisfied by
collecting names of popular celebrities. In detail, we collect names of celebrities
whose birth date is from 1951 to 1990. In this 40 years period, we collect the
names of top 50 popular celebrities from each birth year with 2,000 names in
total. Similar approach is adopted in [33] to collect celebrity names.
We use Google Image Search to collect images. In order to collect celebrities
images across different ages, we use a combination of celebrity name and year
as keywords. For example, we use “Emma Watson 2004” as keywords to retrieve
Emma Watson’s images taken in 2004. These might include photos taken in an
event held in 2004 or images from a 2004 movie such as “Harry Potter and the
Prisoner of Azkaban.” For each celebrity, we collect images across ten years from
2004 to 2013. Since we already know the birth years of the celebrities, we can
calculate the ages of celebrities in the images by simply subtract the birth year
from the year of which the photo was taken. Examples of images collected can be
found in Figure 3. Note that the dataset might contain noise because we could
accidentally collect images of other celebrities in the same event or movie, and
some of the celebrities might retire from the public during some periods between
2004 to 2013 and have little photos available at that time, which could make year
few labels incorrect. Nevertheless, the proposed coding method is robust to such
noise and proved to have good performance in our experiments (cf. section 5).</t>
  </si>
  <si>
    <t>In order to thoroughly evaluate our work, we introduce a new
cross-age face dataset called Cross-Age Celebrity Dataset (CACD) by collecting
celebrity images on the Internet1
. Because many celebrities are active for a long
period, we can easily obtain images of them with different ages. CACD contains
more than 160,000 face images of 2,000 celebrities across ten years with age
ranging from 16 to 62. To our best knowledge, this is the largest publicly available cross-age face dataset
After applying face detection [32] to all images, there are more than 200,000
images containing faces for all 2,000 celebrities. However, some of the images
are duplicated. We use a simple duplicate detection algorithm based on lowlevel features to remove such images. After removing duplicate images, we have
around 160,000 face images left. For a subset of 200 celebrities, we manually check the images and remove the noisy images in the dataset4
. These 200 celebrities
are used for algorithm development and evaluation. More specifically, we further
separate images of these 200 celebrities into two subsets. One of them contains
80 celebrities and should be used for algorithm development and parameter
selection; the other 120 celebrities are for testing. The protocol for using the
dataset in our experiments are shown in Figure 4. The dataset contains 163,446
images of 2,000 celebrities after removing the noisy images, which is the largest
publicly available cross-age dataset to the best of our knowledge.
Note that we manually removed noisy images from these 200 celebrities by checking
the image content. However, since some of the images are hard to identify even for
humans, the subset might contain noises. Also, we only employ simple duplicate
detection method, thus the dataset might still have near-duplicate images.</t>
  </si>
  <si>
    <t>celebrityData - contains information of the 2,000 celebrities
name - celebrity name
identity - celebrity id
birth - celebrity brith year
rank - rank of the celebrity with same birth year in IMDB.com when the dataset was constructed
lfw - whether the celebrity is in LFW dataset
celebrityImageData - contains information of the face images
age - estimated age of the celebrity
identity - celebrity id
year - estimated year of which the photo was taken
feature - 75,520 dimension LBP feature extracted from 16 facial landmarks
name - file name of the image</t>
  </si>
  <si>
    <t>Website</t>
  </si>
  <si>
    <t xml:space="preserve">Recently, promising results have been shown on face recognition researches. However, face recognition and retrieval across age is
still challenging. 
Unlike prior methods using complex models with strong
parametric assumptions to model the aging process, we use a data-driven
method to address this problem. 
We propose a novel coding framework
called Cross-Age Reference Coding (CARC).
By leveraging a large-scale
image dataset freely available on the Internet as a reference set, CARC
is able to encode the low-level feature of a face image with an ageinvariant reference space. In the testing phase, the proposed method
only requires a linear projection to encode the feature and therefore it
is highly scalable.
Experimental results show that the proposed method
can achieve state-of-the-art performance on both our dataset as well as
the other widely used dataset for face recognition across age, MORPH
dataset
Face related problems (e.g., face detection, face recognition) are important but
challenging, and they have drawn many computer vision researchers’ attention
for decades. 
For matching faces, there are four key factors that compromise the
accuracy: pose, illumination, expression, and aging [12].
As can be seen in Figure 3 that faces across age can be very
different, therefore, face matching with age variation is still very challenging.
However, as most age-related
works on face image analysis focus on age estimation and simulation, works
focusing on face recognition and retrieval across age are limited.
Our basic assumption is that if two
people look alike when they are young, they might also look similar when they
both grow older. Based on this assumption, CARC leverages a set of reference
images available freely from the Internet to encode the low-level features of a face
image with an averaged representation in reference space. 
Since images downloaded from Internet could be noisy, CARC is designed
to be robust against such noise
We notice that benchmarks for evaluating age-invariant face recognition and
retrieval are limited because it is hard to collect images of the same person with
different ages. 
Different from the above methods, we propose to
adopt a data-driven approach to address this problem.
To show the generalizability of the proposed method, we also conduct face recognition experiment on MORPH dataset.
Experimental results
show that the proposed method can outperform state-of-the-art methods on both
MORPH and CACD datasets and achieve high accuracy in face recognition
across age.
To the best
of our knowledge, the dataset is the largest publicly available cross-age face
dataset, and we hope the dataset can help researchers to improve the result of
face recognition. </t>
  </si>
  <si>
    <t>Cross-Age Celebrity Dataset (CACD)</t>
  </si>
  <si>
    <t>4 Cross-Age Celebrity Dataset (CACD)</t>
  </si>
  <si>
    <t>ECCV</t>
  </si>
  <si>
    <t>CrossTask</t>
  </si>
  <si>
    <r>
      <rPr>
        <color rgb="FF1155CC"/>
        <u/>
      </rPr>
      <t>https://arxiv.org/pdf/1903.08225v2.pdf</t>
    </r>
    <r>
      <rPr>
        <color rgb="FF1155CC"/>
        <u/>
      </rPr>
      <t xml:space="preserve">
https://github.com/DmZhukov/CrossTa</t>
    </r>
    <r>
      <rPr>
        <color rgb="FF1155CC"/>
        <u/>
      </rPr>
      <t>sk</t>
    </r>
  </si>
  <si>
    <t>Modelling instructional videos</t>
  </si>
  <si>
    <t xml:space="preserve"> MSR-Inria joint lab, the Louis Vuitton ENS Chair on
Artificial Intelligence, ERC grants LEAP No. 336845 and
ACTIVIA No. 307574, the DGA project DRAAF, CIFAR
Learning in Machines &amp; Brains program, the European Regional Development Fund under the project IMPACT (reg.
no. CZ.02.1.01/0.0/0.0/15003/0000468), the TUBITAK
Grant 116E445 and a research fellowship by the Embassy
of France</t>
  </si>
  <si>
    <t>Automated annotating of steps of a task</t>
  </si>
  <si>
    <t>Suppose you buy a fancy new coffee machine and you
would like to make a latte. How might you do this? After
skimming the instructions, you may start watching instructional videos on YouTube to figure out what each step entails: how to press the coffee, steam the milk, and so on. In
the process, you would obtain a good visual model of what
each step, and thus the entire task, looks like. Moreover,
you could use parts of this visual model of making lattes
to help understand videos of a new task, e.g., making filter coffee, since various nouns and verbs are shared. The
goal of this paper is to build automated systems that can similarly learn visual models from instructional videos and
in particular, make use of shared information across tasks
(e.g., making lattes and making filter coffee).
The conventional approach for building visual models
of how to do things [8, 30, 31] is to first annotate each
step of each task in time and then train a supervised classifier for each. Obtaining strong supervision in the form
of temporal step annotations is time-consuming, unscalable and, as demonstrated by humans’ ability to learn from
demonstrations, unnecessary. Ideally, the method should be
weakly supervised (i.e., like [1, 18, 22, 29]) and jointly learn
when steps occur and what they look like. Unfortunately,
any weakly supervised approach faces two large challenges.
Temporally localizing steps in the input videos for each task
is hard as there is a combinatorial set of options for the step
locations; and, even if the steps were localized, each visual
model learns from limited data and may work poorly.</t>
  </si>
  <si>
    <t>One goal of this paper is to investigate whether sharing
improves the performance of weakly supervised learning
from instructional videos. To do this, we need a dataset covering a diverse set of interrelated tasks and annotated with
temporal segments. Existing data fails to satisfy at least
one of these criteria and we therefore collect a new dataset
(83 tasks, 4.7K videos) related to cooking, car maintenance,
crafting, and home repairs. These tasks and their steps
are derived from wikiHow, a website that describes how to
solve many tasks, and the videos come from YouTube.
CrossTask dataset is divided into two sets of tasks to investigate sharing. The first is primary tasks, which are
the main focus of our investigation and the backbone of the
dataset. These are fully annotated and form the basis for
our evaluations. The second is related tasks with videos
gathered in a more automatic way to share some, but not
all, components with the primary tasks. One goal of our experiments is to assess whether these related tasks improve
the learning of primary tasks, and whether one can learn a
good model only on related tasks.</t>
  </si>
  <si>
    <t>https://github.com/DmZhukov/CrossTask/blob/master/LICENSE</t>
  </si>
  <si>
    <t>* Redistributions of source code must retain the above copyright notice, this
  list of conditions and the following disclaimer.
* Redistributions in binary form must reproduce the above copyright notice,
  this list of conditions and the following disclaimer in the documentation
  and/or other materials provided with the distribution.
* Neither the name of the copyright holder nor the names of its
  contributors may be used to endorse or promote products derived from
  this software without specific prior written permission</t>
  </si>
  <si>
    <t>Redistribution without permission; Author endorsement</t>
  </si>
  <si>
    <t xml:space="preserve">BSD 3-Clause License
</t>
  </si>
  <si>
    <t>Data hosted on github, available for download</t>
  </si>
  <si>
    <t>YouTube videos</t>
  </si>
  <si>
    <t>We begin the collection process by defining our tasks.
These must satisfy three criteria: they must entail a sequence of physical interactions with objects (unlike e.g.,how to get into a relationship); their step order must be deterministic (unlike e.g., how to play chess); and they must
appear frequently on YouTube. We asked annotators to review the tasks in five sections of wikihow to get tasks satisfying the first two criteria, yielding ∼ 7K candidate tasks,
and manually filter for the third criteria.
We select 18 primary tasks and 65 related tasks from
these 7K candidate tasks. The primary tasks cover a variety of themes (e.g., auto repair to cooking to DIY) and
include building floating shelves and making latte. We find
65 related tasks by finding related tasks for each primary
task. We generate potential related tasks for a primary task
by comparing the wikiHow articles using a TF-IDF on a
bag-of-words representation, which finds tasks with similar
descriptions. We then filter out near duplicates (e.g., how to
jack up a car and how to use a car jack) by comparing top
YouTube search results and removing candidates with overlaps, and manually remove a handful of irrelevant tasks.
We define steps and their order for each task by examining the wikiHow articles, beginning with the summaries
of each step. Using the wikiHow summary itself is insufficient, since many articles contain non-visual steps and some
steps combine multiple physical actions. We thus manually
correct the list yielding a set of tasks with 7.4 steps on average for primary tasks and 8.8 for related tasks.
We then obtain videos for each task by searching
YouTube. Since the related tasks are only to aid the primary tasks, we take the top 30 results from YouTube. For
primary tasks, we ask annotators to filter a larger pool of
top results while examining the video, steps, and wikiHow
illustrations, yielding at least 80 videos per task.</t>
  </si>
  <si>
    <t>CVC-14</t>
  </si>
  <si>
    <r>
      <rPr>
        <color rgb="FF1155CC"/>
        <u/>
      </rPr>
      <t>https://www.mdpi.com/1424-8220/16/6/820/htm
http://adas.cvc.uab.es/elektra/enigma-portfolio/cvc-14-visible-fir-day-night-pedestrian-sequence-dataset/</t>
    </r>
    <r>
      <rPr>
        <color rgb="FF000000"/>
        <u/>
      </rPr>
      <t xml:space="preserve"> </t>
    </r>
  </si>
  <si>
    <t>Pedestrian Detection</t>
  </si>
  <si>
    <t>Pedestrian detection</t>
  </si>
  <si>
    <t>Spanish MICINN projects TRA2014-57088-C2-1-R, by the Secretaria d’Universitats i Recerca del Departament d’Economia i Coneixement de la Generalitat de Catalunya (2014-SGR-1506), by TECNIOspring with the FP7 of the EU and ACCIÓ, and also by DGT (SPIP2014-01352). Our research is also kindly supported by NVIDIA Corporation in the form of different GPU hardware.</t>
  </si>
  <si>
    <t xml:space="preserve">Security and Surveillance; Autonomous Vehicles </t>
  </si>
  <si>
    <t>Vague</t>
  </si>
  <si>
    <t>Visual pedestrian detection has received attention for more than a decade from computer vision researchers due to its multiple applications in Advance Driver Assistance Systems (ADAS) [1,2,3], autonomous vehicles [4] and video surveillance [5,6,7], being nowadays still a challenging problem.</t>
  </si>
  <si>
    <t>http://adas.cvc.uab.es/webfiles/datasets/CVC-14-Visible-Fir-Day-Night/README.txt</t>
  </si>
  <si>
    <r>
      <rPr/>
      <t xml:space="preserve">The data is provided "as is" without express or implied warranty. The database is made freely 
      available to the scientific community under the Creative Commons Attribution-NonCommercial 4.0
      License, i.e., you are free to copy, distribute, transmit and adapt the work, and you must 
      attribute the work in the manner specified by the authors and not use this work for commercial 
      purposes. For more information: </t>
    </r>
    <r>
      <rPr>
        <color rgb="FF1155CC"/>
        <u/>
      </rPr>
      <t>http://creativecommons.org/licenses/by-nc/4.0/</t>
    </r>
  </si>
  <si>
    <t>Creative Commons (Attribution-NonCommercial 4.0 International license)</t>
  </si>
  <si>
    <t>Just ask to read license before use</t>
  </si>
  <si>
    <t>Pedestrians walking on the sidewalk and street</t>
  </si>
  <si>
    <t>To build our new dataset we use both visible and FIR cameras to gather two long pairs of video sequences of day and night activity, respectively (see Figure 1). One pair was recorded at daytime, the other at night. We used an IDS UI-3240CP (IDS Imaging Development Systems GmbH, Obersulm, Germany) and an FLIR Tau 2 camera (FLIR Systems, Nashua, NH, USA), with the specifications in Table 1.</t>
  </si>
  <si>
    <t>real world public spaces (e.g., streets, college campuses, drones deployed above cities)</t>
  </si>
  <si>
    <t>Public streets</t>
  </si>
  <si>
    <t>DeepFashion</t>
  </si>
  <si>
    <r>
      <rPr>
        <color rgb="FF1155CC"/>
        <u/>
      </rPr>
      <t>https://openaccess.thecvf.com/content_cvpr_2016/papers/Liu_DeepFashion_Powering_Robust_CVPR_2016_paper.pdf</t>
    </r>
    <r>
      <rPr>
        <color rgb="FF1155CC"/>
        <u/>
      </rPr>
      <t xml:space="preserve">
https://liuziwei7.github.io/projects/DeepFashion.ht</t>
    </r>
    <r>
      <rPr>
        <color rgb="FF1155CC"/>
        <u/>
      </rPr>
      <t>ml</t>
    </r>
  </si>
  <si>
    <t>Clothing Classification</t>
  </si>
  <si>
    <t>Clothes Recognition</t>
  </si>
  <si>
    <t>This work is partially supported by SenseTime Group Limited, the Hong Kong Innovation and Technology
Support Programme (No. ITS/121/15FX), the General Research
Fund sponsored by the Research Grants Council of Hong Kong
(Project Nos. CUHK14203015, CUHK14207814), and the National Natural Science Foundation of China (61503366).</t>
  </si>
  <si>
    <t>Private Company; Government</t>
  </si>
  <si>
    <t>Clothes Detection - to vague to pin to specific industry use case</t>
  </si>
  <si>
    <t>Improving algorithms used for Clothes Detection, Clothes Recognition, and Image Retrieval
"Recently, extensive research efforts have been devoted
to clothes classification [11, 1, 29], attribute prediction
[3, 13, 4, 24], and clothing item retrieval [17, 6, 10, 27, 15],
because of their potential values to the industry."</t>
  </si>
  <si>
    <t>This work presents DeepFashion, a large-scale clothing
dataset with comprehensive annotations. DeepFashion
contains over 800,000 images, which are richly labeled
with fine-grained categories, massive attributes, landmarks,
and cross-pose/cross-domain image correspondence. It
surpasses existing clothing datasets in terms of scale as well
as richness of annotation.</t>
  </si>
  <si>
    <t>http://mmlab.ie.cuhk.edu.hk/projects/DeepFashion/DeepFashionAgreement.pdf</t>
  </si>
  <si>
    <t xml:space="preserve">• The DeepFashion dataset is available for non-commercial research purposes only.
• You agree *not to* reproduce, duplicate, copy, sell, trade, resell or exploit for any commercial
purposes, any portion of the images and any portion of derived data.
• You agree *not to* further copy, publish or distribute any portion of the DeepFashion dataset. Except,
for internal use at a single site within the same organization it is allowed to make copies of the dataset.
</t>
  </si>
  <si>
    <t>Redistribution; Commercial use</t>
  </si>
  <si>
    <t>Release agreement must be filled and sent to gain access to dataset</t>
  </si>
  <si>
    <t xml:space="preserve"> All images of the DeepFashion dataset are obtained from the Internet which are not property of MMLAB,
The Chinese University of Hong Kong. The MMLAB is not responsible for the content nor the meaning of
these images. </t>
  </si>
  <si>
    <t>Clothes worn by people</t>
  </si>
  <si>
    <t>Shopping websites are a common source for constructing
clothing datasets. In addition to this source, we also
collect clothing images from image search engines, where
the resulting images come from blogs, forums, and the other
user-generated contents, which supplement and extend the
image set collected from the shopping websites.</t>
  </si>
  <si>
    <t>image web search engines (e.g., Google Images, Bing!); online shopping websites</t>
  </si>
  <si>
    <t>Forever21; Mogujie; Google</t>
  </si>
  <si>
    <t>Shopping websites: Forever21
and Mogujie</t>
  </si>
  <si>
    <t>DiveFace</t>
  </si>
  <si>
    <r>
      <rPr>
        <color rgb="FF1155CC"/>
        <u/>
      </rPr>
      <t>https://arxiv.org/ftp/arxiv/papers/1902/1902.00334.pdf
https://github.com/BiDAlab/DiveFace</t>
    </r>
    <r>
      <rPr>
        <color rgb="FF000000"/>
      </rPr>
      <t xml:space="preserve"> </t>
    </r>
  </si>
  <si>
    <t>exposing.ai</t>
  </si>
  <si>
    <t>This work has been supported by projects: PRIMA
(MSCA-ITN-2019-860315), TRESPASS (MSCA-ITN-2019-
860813), and BIBECA (RTI2018-101248-B-I00 MINECO).</t>
  </si>
  <si>
    <t>Bias Mitigation</t>
  </si>
  <si>
    <t>The aim of this work is to develop a new privacy-preserving representation capable of removing certain sensitive information while maintaining the utility of the data. 
In particular, we evaluate the potential of SensitiveNets
through the removal of the gender and ethnicity information from the embeddings of state-of-the-art face recognition systems. T</t>
  </si>
  <si>
    <t>While the entire paper is about privacy preservation in algos, they do not discuss privacy of data subjects</t>
  </si>
  <si>
    <t>https://github.com/BiDAlab/DiveFace</t>
  </si>
  <si>
    <t xml:space="preserve">"THIS DATASET IS PROVIDED BY THE COPYRIGHT HOLDERS AND CONTRIBUTORS "AS IS" AND ANY EXPRESS OR IMPLIED WARRANTIES, INCLUDING, BUT NOT LIMITED TO, THE IMPLIED WARRANTIES OF MERCHANTABILITY AND FITNESS FOR A PARTICULAR PURPOSE ARE DISCLAIMED. IN NO EVENT SHALL THE COPYRIGHT HOLDER BE LIABLE FOR ANY DIRECT, INDIRECT, INCIDENTAL, SPECIAL, EXEMPLARY, OR CONSEQUENTIAL DAMAGES (INCLUDING, BUT NOT LIMITED TO, PROCUREMENT OF SUBSTITUTE GOODS OR SERVICES; LOSS OF USE, DATA, OR PROFITS; OR BUSINESS INTERRUPTION) HOWEVER CAUSED AND ON ANY THEORY OF LIABILITY, WHETHER IN CONTRACT, STRICT LIABILITY, OR TORT (INCLUDING NEGLIGENCE OR OTHERWISE) ARISING IN ANY WAY OUT OF THE USE OF THIS SOFTWARE, EVEN IF ADVISED OF THE POSSIBILITY OF SUCH DAMAGE."
Downloading this dataset implies agreement to follow the same conditions of non-commercial research for any modification and/or re-distribution of the dataset in any form.
</t>
  </si>
  <si>
    <t>Legal liability of authors; Commercial use; Redistribution</t>
  </si>
  <si>
    <t>Must obtain password from MegaFace authors</t>
  </si>
  <si>
    <t>Faces that are annotated with gender, race</t>
  </si>
  <si>
    <t>"The database presented in this work, named DiveFace,
is generated using images from the publicly available Megaface dataset MF2 [26] comprising 4.7M faces from 672K identities. Recently, Megaface dataset was decommissioned and images are no longer distributed by the University of Washington. All images of MF2 were obtained
from Flickr and present realistic variations of pose, illumination, age, expression, and quality."</t>
  </si>
  <si>
    <t>Megaface</t>
  </si>
  <si>
    <t>Prior datasets (retired Megaface (Flickr))</t>
  </si>
  <si>
    <t>DPC-Captions</t>
  </si>
  <si>
    <r>
      <rPr>
        <color rgb="FF1155CC"/>
        <u/>
      </rPr>
      <t>https://arxiv.org/pdf/1907.04983v2.pdf</t>
    </r>
    <r>
      <rPr>
        <color rgb="FF1155CC"/>
        <u/>
      </rPr>
      <t xml:space="preserve">
https://github.com/BestiVictory/DPC-Captio</t>
    </r>
    <r>
      <rPr>
        <color rgb="FF1155CC"/>
        <u/>
      </rPr>
      <t>ns</t>
    </r>
  </si>
  <si>
    <t>Image aesthetic quality assessment</t>
  </si>
  <si>
    <t>This work is partially supported by the National Natural Science Foundation of China (Grant
Nos. 61772047, 61772513), the Open Project Program of State Key
Laboratory of Virtual Reality Technology and Systems, Beihang
University (No. VRLAB2019C03), the Open Funds of CETC Big
Data Research Institute Co.,Ltd., (Grant No. W-2018022), and the
Fundamental Research Funds for the Central Universities (Grant
Nos.328201907).</t>
  </si>
  <si>
    <t>Government; Military</t>
  </si>
  <si>
    <t>Dataset seems to have been primarily developed to train a new model for aesthetic attribute captioning</t>
  </si>
  <si>
    <t>It is a new dataset named DPC-Captions, which contains comments of up to five aesthetic attributes of one image through knowledge transfer from a full-annotated small-scale dataset. Then, we propose Aesthetic Multi-Attribute Network (AMAN), which is trained on a mixture of fully-annotated small-scale PCCD dataset and weakly-annotated large-scale DPC-Captions dataset.</t>
  </si>
  <si>
    <t xml:space="preserve"> Considering the copyright of images, we will only open-source the picture number public.</t>
  </si>
  <si>
    <t xml:space="preserve">Digital, Well shot, Well edited Photographs </t>
  </si>
  <si>
    <t>Images of DPC-Captions are selected from the AVA-Plus Dataset with the help of PCCD datasets.</t>
  </si>
  <si>
    <t>Prior datasets; informational websites (Wikipedia, IMDb, Yahoo! News)</t>
  </si>
  <si>
    <t>AVA-Plus</t>
  </si>
  <si>
    <t>Other Dataset - AVA-Plus (https://www.dpchallenge.com/)</t>
  </si>
  <si>
    <t>DukeMTMC</t>
  </si>
  <si>
    <t>https://arxiv.org/pdf/1609.01775v2.pdf</t>
  </si>
  <si>
    <t>Object Tracking</t>
  </si>
  <si>
    <t>Tracking multiple persons' movements in a scene through multipe cameras</t>
  </si>
  <si>
    <t>This material is based upon work supported by the National Science Foundation
under grants CCF-1513816 and IIS-1543720 and by the Army Research Office under
grant W911NF-16-1-0392.</t>
  </si>
  <si>
    <t>Security and Surveillance; Policing</t>
  </si>
  <si>
    <t>Surveillance</t>
  </si>
  <si>
    <t>"To see this distinction, consider the scenario abstractly depicted in Figure 1(a) and 1(c). Airport security is following suspect A spotted in the airport lobby. They need to choose between two trackers, 1(a) and 1(c). Both tag
? This material is based upon work supported by the National Science Foundation
under grants CCF-1513816 and IIS-1543720 and by the Army Research Office under
grant W911NF-16-1-0392.
arXiv:1609.01775v2 [cs.CV] 19 Sep 2016
2 Ergys Ristani, Francesco Solera, Roger S. Zou, Rita Cucchiara, Carlo Tomasi
the suspect as identity 1 and track him up to the security checkpoint. System
1(a) makes a single mistake at the checkpoint and henceforth tags the suspect
as identity 2, so it loses the suspect at the checkpoint. After the checkpoint,
system 1(c) repeatedly flips the tags for suspect A between 1 and 2, thereby
giving police the correct location of the suspect several times also between the
checkpoint and the gate, and for a greater overall fraction of the time. Even
though system 1(a) incurs only one ID switch, airport security is likely to prefer
system 1(c), which reports the suspect’s position longer—multiple ID switches
notwithstanding—and ultimately leads to his arrest at the gate."</t>
  </si>
  <si>
    <t xml:space="preserve">Creating a first of its kinda(largest uptil that point) dataset for evaluation and training of movement tracking algorithms </t>
  </si>
  <si>
    <t>NO ACCESS TO DATASET FOUND</t>
  </si>
  <si>
    <t>video showing people's movements in a public space</t>
  </si>
  <si>
    <t>Another contribution of this work is a new, manually annotated, calibrated,
multi-camera data set recorded outdoors on the Duke University campus with 8
synchronized cameras
.We recorded 6,791 trajectories for 2,834 different identities (distinct persons) over 1 hour and 25 minutes for each camera, for a
total of more than 10 video hours and more than 2 million frames. There are on
average 2.5 single-camera trajectories per identity, and up to 7 in some cases.</t>
  </si>
  <si>
    <t>College campus</t>
  </si>
  <si>
    <t>Duke University Campus</t>
  </si>
  <si>
    <t>EMOTIC (EMOTIons in Context)</t>
  </si>
  <si>
    <r>
      <rPr>
        <color rgb="FF1155CC"/>
        <u/>
      </rPr>
      <t xml:space="preserve">https://arxiv.org/pdf/2003.13401.pdf
</t>
    </r>
    <r>
      <rPr>
        <color rgb="FF1155CC"/>
        <u/>
      </rPr>
      <t>https://github.com/rkosti/emotic</t>
    </r>
  </si>
  <si>
    <t>Emotion Recognition</t>
  </si>
  <si>
    <t>This work has been partially supported by the Ministerio
de Economia, Industria y Competitividad (Spain), under the
Grant Ref. TIN2015-66951-C2-2-R. The authors also thank
NVIDIA for their generous hardware donations.</t>
  </si>
  <si>
    <t>In the wild emotion estimation - mentioned exaples: Monitoring expressions of learners in online tutoring, Monitoring facial expressions of drivers while driving to trigger safety mechanisms.</t>
  </si>
  <si>
    <t>the EMOTIC dataset, in combination with previous datasets on emotion estimation, can open
the door to new approaches for apparent emotion estimation
in the wild from visual information</t>
  </si>
  <si>
    <t>https://docs.google.com/forms/d/e/1FAIpQLScXwxhEZu7RpHwgiRqVfb09GzHSSyIm64hJQMgHSLm75ltsFQ/viewform</t>
  </si>
  <si>
    <t>EMOTIC dataset is available to use for research purposes. Individual researchers interested in using it should fill the form below to request access. We will send you the link after we review the entered details. Once you receive the data, please ensure to cite our work appropriately. Also, you must not share the data or the downloading link with anyone else.</t>
  </si>
  <si>
    <t>MIT License (https://github.com/rkosti/emotic/blob/master/LICENSE)</t>
  </si>
  <si>
    <t>Must fill google form for access</t>
  </si>
  <si>
    <t>Faces/facial expressions of people situated in context</t>
  </si>
  <si>
    <t>Our aim was to create a database of natural images, capturing the subjects and their contexts with their natural unconstrained environments. We started by collecting images from well established datasets like MSCOCO [20] and
ADE20K [33]. These datasets host a good number of images which satisfy our criteria. We also downloaded images after searching on Google search engine. We used
various combination of words representing a varied mixture of subjects, locations, situations and contexts. This resulted in a challenging collection of images, that combine
images of people under different situations, performing different tasks and showing a wide range of emotional states.
Currently, the EMOTIC database consists of 18316 images
with 23788 people annotated.</t>
  </si>
  <si>
    <t>Prior datasets; image web search engines (e.g., Google Images, Bing!)</t>
  </si>
  <si>
    <t>MS-COCO; ADE20K; Google</t>
  </si>
  <si>
    <t>Existing Datsets - MSCOCO; ADE20K and Google Images</t>
  </si>
  <si>
    <t>EVVE</t>
  </si>
  <si>
    <r>
      <rPr>
        <color rgb="FF1155CC"/>
        <u/>
      </rPr>
      <t>http://pascal.inrialpes.fr/data/evve/</t>
    </r>
    <r>
      <rPr/>
      <t xml:space="preserve"> </t>
    </r>
    <r>
      <rPr>
        <color rgb="FF000000"/>
      </rPr>
      <t xml:space="preserve">
</t>
    </r>
    <r>
      <rPr>
        <color rgb="FF1155CC"/>
        <u/>
      </rPr>
      <t>https://hal.inria.fr/hal-00801714/en</t>
    </r>
  </si>
  <si>
    <t>Identifying specific events</t>
  </si>
  <si>
    <t>This  work  was  partially  funded  byQuaero, (supported by OSEO, French State agency for in-novation),  and by the European integrated project AXES.</t>
  </si>
  <si>
    <t>Media Management</t>
  </si>
  <si>
    <t>digital archiving</t>
  </si>
  <si>
    <t>indexing online videos of events in archives</t>
  </si>
  <si>
    <t>Searching for specific events is related to video copy de-tection [13] and event category recognition [16], but thereare  substantial  differences  with  both.   The  goal  of  videocopy detection is to find deformed videos,e.g., by compres-sion, cam-cording or picture-in-picture combinations.  De-tecting eventcategoriesrequires a classification approachthat captures the large intra-class variability.  The methodintroduced  in  this  paper  is  tailored  to  specific  event  re-trieval, as it is flexible enough to handle significant view-point change while  still producing a precise  alignment  intime.  Our first contribution is to encode the frame descrip-tors of a video into a temporal representation and to exploitthe properties of circulant matrices to compare videos in thefrequency domain. The second contribution is a dataset forspecific  event  retrieval  in  large  user-generated  video  con-tent.  This dataset, named EVVE, has been collected fromYoutube and comprises a set of manually annotated videosof 13 events, as well as 100,000 distractor videos</t>
  </si>
  <si>
    <t>http://pascal.inrialpes.fr/data/evve/</t>
  </si>
  <si>
    <t>The software on this page is free (as in BSD), the descriptors are completely free</t>
  </si>
  <si>
    <t>BSD License</t>
  </si>
  <si>
    <t>data and annotations are gotten seperately</t>
  </si>
  <si>
    <t>On their website: "Details on the copyright of the original videos can be found on their Youtube pages."</t>
  </si>
  <si>
    <t>Celebrities; Public Figures; Regular People</t>
  </si>
  <si>
    <t>Videos relating to specific events (as well as irrelevant distractor videos) annotated with the specific event</t>
  </si>
  <si>
    <t>This section introduces the EVVE (EVent VidEo) datasetwhich is dedicated to the retrieval of particular events. Thisdiffers  from  recognizing  eventcategoriessuch  as  “birth-day  party”  or  “grooming  an  animal”,  as  in  the  TRECVIDMultimedia event detection task [16]. Figure 1 presents the13 events.  Several of them are localized precisely in timeand space as professional reporters and spectators have cap-tured  the  same  event  simultaneously.   An  example  is  theevent “Concert of Madonna in Rome 2012”.  In this case,the videos overlap visually and can be aligned. EVVE alsoincludes events for which relevant videos might not corre-spond to the same instance in place or time.  For instance,the event ”The major autumn flood in Thailand in 2011” iscovered by videos of the flood in different places, and “Aus-terity riots in Barcelona” includes shots of riots at differentplaces and moments. Finally, there are re-occurring events,which are well localized but re-occur temporally,  such as“Eruption of Strokkur geyser in Iceland” and “Jurassic Parkride  in  Universal  Studios  theme  park”.   All  videos  havebeen  collected  from  Youtube.   Each  event  was  annotatedby one annotator, who first produced a precise definition ofthe event. In addition to the videos collected for the spe-cific events, we have also retrieved a set of 100,000 “dis-tractor” videos by querying Youtube with unrelated terms</t>
  </si>
  <si>
    <t>FACEBOOK100</t>
  </si>
  <si>
    <t xml:space="preserve">https://ieeexplore.ieee.org/abstract/document/5981788
</t>
  </si>
  <si>
    <t>face recognition; face identification</t>
  </si>
  <si>
    <t>This study was funded in part by the Rowland Institute of Harvard, the NVIDIA Graduate Fellowship, the Singleton Fellowship, and the National Science Foundation (IIS0963668, CNS0708895, and IIS0905387).</t>
  </si>
  <si>
    <t>Government; Private Company; University</t>
  </si>
  <si>
    <t>Not Specified</t>
  </si>
  <si>
    <t>identity verification
"potential use cases for facial recognition"</t>
  </si>
  <si>
    <t>One property that LFW and PubFig have in common (at least in their usage to date) is that they are designed primarily as tests of face verification — deciding whether two faces represent the same person — rather than face identification, which requires matching an unknown face or face set against a gallery of labeled face samples. Clearly, a continuum exists between verification and identification, and, within limits, a system built for one of these tasks can be reconfigured to perform the other. In practice, however, a verification system that tries to do identification may be very sensitive to verification errors, and it may not fully utilize the advantages of having a large, labeled training set per individual. 
Verification is a natural paradigm in many contexts (e.g. biometric authentication), and it is obviously desirable to have face recognition systems that can function even without a large amount of training data. But experiments in a large-scale face identification regime have become increasingly practical and relevant. The explosion in usage of digital cameras has greatly increased the number of real-world photos that are captured and shared, and photo-sharing software and services (e.g. Facebook, Flickr, iPhoto, and Picasa) have aggregated and organized these photos. Today, it is not uncommon for individuals to have large personal databases of photos of familiar faces, with hundreds or even thousands of images per individual. The ubiquity of personal and shared photo databases presents opportunities to assemble novel, large-scale, realistic datasets to guide face recognition research and to explore potential use-cases for working face recognition systems. Already, several available software applications attempt to perform automatic face tagging with varying levels of success. Unfortunately, existing verification datasets for artificial systems cannot always be converted into identification datasets. The LFW data set, for example, contains few face samples for most individuals and few individuals with large numbers of face samples. 
To address this problem, we introduce two new datasets for identification research, both of which are derived from images taken “in the wild,” and both of which include many face samples per individual. The first dataset we created (Facebook100) is a set of face samples drawn from photos shared online through the Facebook social network; images were collected in the manner of [25, 26]. Due to the vast size of the network, we were able to extract many labeled samples of many distinct individuals, and it will be straightforward to expand our benchmark set to increase the difficulty of the identification problem. As a public complement to this private set of Facebook photos, we assembled a subset of the PubFig dataset with an emphasis on removing near-duplicate images, which are commonly encountered when seeking images of celebrities online (PubFig83) 
"Verification is a natural paradigm in many contexts (e.g. biometric authentication), and it is obviously desirable to have face recognition systems that can function even without a large amount of training data"</t>
  </si>
  <si>
    <t>LFW; PubFig</t>
  </si>
  <si>
    <t>A major driver of this push has been the Labeled Faces in the Wild (LFW) data set, which brings together thousands of face images of public figures from the Internet.
More recently, a set in the same vein called PubFig [10] has been introduced to help facilitate larger-scale explorations in real-world face recognition.</t>
  </si>
  <si>
    <t>While the Facebook100 cannot be shared due to privacy concerns, our results indicate that, at least for the set of representations considered here, performance on PubFig83 is highly predictive of performance on the Facebook100 set, and we have made the PubFig83 dataset available online . As privacy norms continue to evolve on Facebook, we anticipate that much larger face sets (more individuals, more examples per individual) will eventually become available for research purposes.</t>
  </si>
  <si>
    <t>" The ubiquity of personal and shared photo databases presents opportunities to assemble novel, large-scale, realistic datasets to guide face recognition research and to explore potential use-cases for working face recognition systems."
Feels like a "natural" "opportunity" to then collect images because so many exist
They were asked to remove the dataset by FB in 2011: "Update (2/16/11): I had a very good discussion with the Facebook Data Team last night. Per their request, I have taken down the data, and I will be working with them to eventually post a version of the data set with which both they and I are happy. I can't say exactly when this will occur, but I am very excited about working with them (both to have a good resolution to recent adventures and also on research projects themselves)."</t>
  </si>
  <si>
    <t>Facebook users and their friends</t>
  </si>
  <si>
    <t xml:space="preserve">The Facebook100 data set used in this study contains 100 distinct person categories, each of which is represented by 100 cropped face samples. These labeled face samples were extracted from a set of shared Facebook photos and their associated “tags”, which identify the locations of particular people in specific photographs. Fig. 1 represents a typical Facebook photo with its manually-applied tag locations superimposed in white. 
The face samples used in the Facebook100 dataset were drawn from the user-tagged photos of approximately 50 college-age volunteers and their friends on the Facebook social network; each volunteer authorized a Facebook application to allow us to collect this data. While Facebook is currently experimenting with computer-vision assisted tagging, the data described here were collected prior to the introduction of these automated features, and thus the sampling of which faces were tagged was not influenced by factors external to the users and their preferences. For the purposes of these experiments, face samples were extracted and labeled as described above and then grouped by individual, and face samples with OpenCV detection diameters less than 80 pixels were discarded for the purposes of this study. The 500 individuals with the largest number of remaining face samples were selected to create a larger database of individuals, and 100 of those individuals were chosen at random to form the dataset used here. Each individual is represented by 100 face samples chosen at random from the set of their available samples. We reserve the full set of 500 individuals for ongoing work </t>
  </si>
  <si>
    <t>social media (e.g., Facebook, Tumblr, Twitter, Instagram)</t>
  </si>
  <si>
    <t>Facebook</t>
  </si>
  <si>
    <t>Subject ID; Bounding box</t>
  </si>
  <si>
    <t>Given a photo and its associated tags, we ran the frontal OpenCV face detector to identify actual face locations (shown as green circles in Fig. 1), and we associated the detected face regions with nearby identity tags using a conservative distance threshold.</t>
  </si>
  <si>
    <t>Unfortunately, existing verification datasets for artificial systems cannot always be converted into identification datasets. The LFW data set, for example, contains few face samples for most individuals and few individuals with large numbers of face samples.
To address this problem, we introduce two new datasets for identification research, both of which are derived from images taken “in the wild,” and both of which include many face samples per individual.
Due to the vast size of the network, we were able to extract many labeled samples of many distinct individuals, and it will be straightforward to expand our benchmark set to increase the difficulty of the identification problem.
These models have been shown to excel in a standard face verification task (LFW), previously achieving state-of-the-art performance on that set [15].
Facebook100, a naturalistic set of face images from users of the Facebook social networking website...</t>
  </si>
  <si>
    <t>Facebook100</t>
  </si>
  <si>
    <t>Not shared due to privacy reasons</t>
  </si>
  <si>
    <t>Sections 1 and 2</t>
  </si>
  <si>
    <t>CVPR</t>
  </si>
  <si>
    <t>FaceForensics</t>
  </si>
  <si>
    <r>
      <rPr>
        <color rgb="FF1155CC"/>
        <u/>
      </rPr>
      <t>http://niessnerlab.org/projects/roessler2018faceforensics.html</t>
    </r>
    <r>
      <rPr>
        <color rgb="FF1155CC"/>
        <u/>
      </rPr>
      <t xml:space="preserve">
https://paperswithcode.com/paper/faceforensics-a-large-scale-video-dataset-f</t>
    </r>
    <r>
      <rPr>
        <color rgb="FF1155CC"/>
        <u/>
      </rPr>
      <t>or</t>
    </r>
  </si>
  <si>
    <t>Base for digitally creating altered facial expressions</t>
  </si>
  <si>
    <t>We gratefully acknowledge the support of this research by the AI Foundation, a TUM-IAS Rudolf M ̈oßbauer Fellowship, and Google Faculty Award. In addition, this materialis based on research sponsored by the Air Force Research Laboratory and the DefenseAdvanced Research Projects Agency under agreement number FA8750-16-2-0204.</t>
  </si>
  <si>
    <t>Nonprofit; University; Private Company; Military</t>
  </si>
  <si>
    <t>Content Moderation; Biometrics</t>
  </si>
  <si>
    <t>model training</t>
  </si>
  <si>
    <t>creating training data for altered face image detection programs
"the ability to edit facial expressions has also gained tremendous attention in the context of fake-news discussions and in the current political climate in many
countries. "
"Furthermore, the authenticity of face pictures also
plays a role in completely different applications, such as biometric access control"</t>
  </si>
  <si>
    <t xml:space="preserve">In this context, image forensics research has recently gained momentum in exam-ining the authenticity of images. Here, we believe the recent advances in deep learningoffer a unique opportunity due to the ability to learn extremely powerful image fea-tures with convolutional neural networks (CNNs). In particular, supervised training hasshown to produce extremely impressive results, and we speculate that they could bewell-suited  to  robustly  identify  manipulations.  Unfortunately,  these  methods  rely  onlarge amounts of training data, and most forensic datasets to date are manually created,thus limited in size. This lack of available training data is a severe bottleneck for train-ing deep networks for manipulation detection and makes it hard to evaluate differentmethods.In order to alleviate this shortage of training samples, we introduce a comprehen-sive dataset of facial manipulations composed of over 500,000 frames from 1004 videosusing the state-of-the-art Face2Face approach [2].
</t>
  </si>
  <si>
    <t>http://kaldir.vc.in.tum.de/faceforensics/webpage/FaceForensics_TOS.pdf</t>
  </si>
  <si>
    <t xml:space="preserve"> non-commercial research and educational purposes</t>
  </si>
  <si>
    <t>License access agreement</t>
  </si>
  <si>
    <t>must fill out form to request data</t>
  </si>
  <si>
    <t>Public Figures</t>
  </si>
  <si>
    <t>faces of people appearing on news broadcast</t>
  </si>
  <si>
    <t>The data was collected from YouTube. We chose videos with a resolu-tion larger than 480p that were tagged with ”face”, ”newscaster” or ”newsprogram” onthe youtube8m dataset [52] as well as other videos that were found on YouTube withthese tags. We use the Viola-Jones [53] face detector to extract video sequences thatcontain a face for more than 300 consecutive frames. In addition to that, we perform amanual screening of the resulting clips to ensure a high quality of video selection andto avoid videos with face occlusions</t>
  </si>
  <si>
    <t xml:space="preserve">FaceScrub </t>
  </si>
  <si>
    <r>
      <rPr>
        <color rgb="FF1155CC"/>
        <u/>
      </rPr>
      <t>https://stefan.winkler.site/Publications/icip2014a.pdf
http://vintage.winklerbros.net/facescrub.html</t>
    </r>
    <r>
      <rPr>
        <color rgb="FF000000"/>
      </rPr>
      <t xml:space="preserve"> </t>
    </r>
  </si>
  <si>
    <t>no applicable use cases presented</t>
  </si>
  <si>
    <t>In this paper, we propose a method to make it easier to
build a large face dataset by leveraging the structure of faces
to help clean it.</t>
  </si>
  <si>
    <t>http://vintage.winklerbros.net/facescrub.html</t>
  </si>
  <si>
    <t>The dataset is released under a creative commons license. Note that we can only provide the URLs to the images (plus annotations), as we do not own the content (more details in the readme file).
Please fill out this form to receive the access instructions.</t>
  </si>
  <si>
    <t>Commercial use; Attribution; Distribution</t>
  </si>
  <si>
    <t>Creative Commons</t>
  </si>
  <si>
    <t>Must fill out form and get approval/password</t>
  </si>
  <si>
    <t>They discuss in the license that the original owners own copyright and thus the dataset is links, not copies</t>
  </si>
  <si>
    <t>Face data of celebrities</t>
  </si>
  <si>
    <t>Large face datasets are important for advancing face recognition research, but they are tedious to build, because a lot of
work has to go into cleaning the huge amount of raw data. To
facilitate this task, we describe an approach to building face
datasets that starts with detecting faces in images returned
from searches for public figures on the Internet, followed by
discarding those not belonging to each queried person.</t>
  </si>
  <si>
    <t xml:space="preserve">FAD (Face Attributes Dataset)
</t>
  </si>
  <si>
    <t>https://arxiv.org/pdf/1605.09062v1.pdf</t>
  </si>
  <si>
    <t>Detecting Gender, Race &amp; Ethnicity based on Face</t>
  </si>
  <si>
    <t>We consider the task of predicting various traits of
a person given an image of their face. We estimate both objective traits, such as gender, ethnicity and hair-color; as well as subjective traits, such
as the emotion a person expresses or whether he is
humorous or attractive. For sizeable experimentation, we contribute a new Face Attributes Dataset
(FAD), having roughly 200,000 attribute labels for
the above traits, for over 10,000 facial images.</t>
  </si>
  <si>
    <t>Dataset not found</t>
  </si>
  <si>
    <t>Due to copyright issues, original images
were never provided for the PubFig Dataset, and only the respective internet addresses (URLs) were given. Since the release of PubFig, many of those URLs have become invalid, so
we focused on the subset of images of the original data which
are still available online.</t>
  </si>
  <si>
    <t>Images of Celebrities' faces with annotations about gender, race and ethnicity</t>
  </si>
  <si>
    <t xml:space="preserve">Our dataset consists of 10,000 facial images of celebrities
(public figures), where each image is tagged with various
traits of the individual. The images we used are a subset of
the PubFig dataset </t>
  </si>
  <si>
    <t>PubFig</t>
  </si>
  <si>
    <t>FAMILIES IN THE WILD (FIW)</t>
  </si>
  <si>
    <t>https://arxiv.org/pdf/1604.02182.pdf
https://web.northeastern.edu/smilelab/fiw/download.html</t>
  </si>
  <si>
    <t>Relationship Classification</t>
  </si>
  <si>
    <t>kinship classification from faces</t>
  </si>
  <si>
    <t>consumer products; policing; surveillence; forensics; University analysis;</t>
  </si>
  <si>
    <t>Automatic kinship recognition in visual media is essential for many real-world applications: e.g., kinship verification [6, 8, 11, 26, 29, 30, 31, 32], automatic photo library management [27, 22], historic lineage and genealogical studies [2], social-media analysis [10], along with many security applications involving missing persons, human trafficking, crime scene investigations, and even our overall human sensing capabilities– ultimately, enhancing surveillance systems used in both real-time (e.g., vBOLO [28] mission12) or offline
(e.g., searching for a subject in a large gallery [3, 24]). Thus, a gallery of imagery annotated with rich family information
should yield more powerful multimedia retrieval tools and complement many existing facial recognition systems (e.g.,FBI’s NGI3).</t>
  </si>
  <si>
    <t>U.S.
Department of Homeland Security, Science and Technology Directorate, Office of University Programs, under Grant
Award 2013-ST-061-ED0001.</t>
  </si>
  <si>
    <t>Media Management; Other; Policing; Security and Surveillance; Biometrics</t>
  </si>
  <si>
    <t>Kinship Verification; Personal Media; Research; Policing; Security and Surveillance</t>
  </si>
  <si>
    <t xml:space="preserve">kinship verification
photo library management
geneological studies
social media analysis
security applications: finding missing persons, human trafficking, crime scene investigations, real time and offline surveillance
"complement many existing facial recognition systems (e.g.,FBI’s NGI3
). </t>
  </si>
  <si>
    <t>[Previous] image datasets available for kinship tasks are
not large enough to reflect the true data distributions
of a family and their members.
FIW is by far the largest and most comprehensive kinship dataset available in the vision and multimedia communities
Automatic kinship recognition in visual media is essential for many real-world applications: e.g., kinship verification [6, 8, 11, 26, 29, 30, 31, 32], automatic photo library
management [27, 22], historic lineage and genealogical studies [2], social-media analysis [10], along with many security
applications involving missing persons, human trafficking,
crime scene investigations, and even our overall human sensing capabilities– ultimately, enhancing surveillance systems
used in both real-time (e.g., vBOLO [28] mission12
) or offline
(e.g., searching for a subject in a large gallery [3, 24]).</t>
  </si>
  <si>
    <t>CornellKin; UBKinFace; KFW I &amp; II; TSKinFace; Family101</t>
  </si>
  <si>
    <t>by far the largest and most comprehensive kinship dataset available
Previous efforts mainly focused on the 4 parent-child relationship types. As research in psychology and computer vision found, different relationship types render different familiar features, and the 4 kin relations are usually modeled independently. Thus, it is best to have more kin relationship types accessible– FIW pro-
vides 11 pair-wise types (see Figure 1): 7 existing types (i.e. parent- child and siblings), but with sample sizes scaling up to 105x larger, and 4 types being offered for the first time (i.e., grandparent-grandchild).
existing datasets contain, at most, only a couple of hundred pairs per category (i.e., 1, 000 in total). However, FIW now makes 418, 060 pairs available.</t>
  </si>
  <si>
    <r>
      <rPr>
        <color rgb="FF1155CC"/>
        <u/>
      </rPr>
      <t>https://web.northeastern.edu/smilelab/fiw/download.html</t>
    </r>
    <r>
      <rPr/>
      <t xml:space="preserve"> </t>
    </r>
  </si>
  <si>
    <t>By downloading the image data you agree to the following terms:
You will use the data only for non-commercial research and educational purposes.
You will NOT distribute the above images.
Northeastern University makes no representations or warranties regarding the data, including but not limited to warranties of non-infringement or fitness for a particular purpose.
You accept full responsibility for your use of the data and shall defend and indemnify Northeastern University, including its employees, officers and agents, against any and all claims arising from your use of the data, including but not limited to your use of any copies of copyrighted images that you may create from the data.</t>
  </si>
  <si>
    <t>Commercial use; Redistribution; Legal liability of authors</t>
  </si>
  <si>
    <t>Collected on search engines and social media
Google, Bing, Yahoo, Pinterest - unclear if this is all of the websites given the use of "e.g.,"
license on website, also states not to distribute images
licenses of originals only discussed in terms of distributing copyrighted images
collected photos of celebrity families</t>
  </si>
  <si>
    <t>Celebrity families</t>
  </si>
  <si>
    <t>Google; Bing</t>
  </si>
  <si>
    <t>Kinship pairs (e.g. father-daughter, mother-son)</t>
  </si>
  <si>
    <t>11,193 family photos of 1,000 different families
~10 images per family
between 3 - 24 family members for each family
# people: 10,676
# faces 30,725
11 family relationships annotated
two sets of labels: (1) image-level, containing names and corresponding facial locations; (2) family-level, containing a relationship matrix that represents the entire family tree
face detections are normalized and cropped
list of image pairs are stored in dataset</t>
  </si>
  <si>
    <t>family relations: 
parent-child: mother-daugher, mother-son, father-daughter, father-son
grandparent-grandchild: grandfather-grandson, grandfather-granddaughter, grandmother-grandson, grandmother-granddaughter
siblings: sister-brother, brother-brother, sister-sister</t>
  </si>
  <si>
    <t>complex hierarchical relationships</t>
  </si>
  <si>
    <t>most comprehensive kinship dataset available
it is best to have more kin relationship types accessible– FIW provides 11 pair-wise types (see Figure 1): 7 existing types (i.e., parent- child and siblings)
Emphasis was put on diversity (i.e., families world-wide), data distribution (i.e., at least 3 members and 8 photos per family), sample sizes (i.e., multiple instances of each member, and at various ages), quality (i.e., only faces seen by the detector), and quantity (i.e., much more data and new relationship types).</t>
  </si>
  <si>
    <t>Families in the Wild (FIW)</t>
  </si>
  <si>
    <r>
      <rPr>
        <color rgb="FF000000"/>
      </rPr>
      <t>https://web.northeastern.edu/smilelab/fiw/download.html</t>
    </r>
    <r>
      <rPr>
        <color rgb="FF000000"/>
      </rPr>
      <t xml:space="preserve"> </t>
    </r>
  </si>
  <si>
    <t>Available on website</t>
  </si>
  <si>
    <t>2. Families in the Wild</t>
  </si>
  <si>
    <t>MM</t>
  </si>
  <si>
    <t>Family101</t>
  </si>
  <si>
    <r>
      <rPr>
        <color rgb="FF1155CC"/>
        <u/>
      </rPr>
      <t>https://ieeexplore.ieee.org/abstract/document/6738614
http://chenlab.ece.cornell.edu/projects/KinshipClassification/index.html</t>
    </r>
    <r>
      <rPr>
        <color rgb="FF000000"/>
        <u/>
      </rPr>
      <t xml:space="preserve"> </t>
    </r>
  </si>
  <si>
    <t>Our main contributions are the following: First, we propose a sparse group lasso that models the inheritance of facial features (Fig. 1). We show that our model performs well at a new kinship classification task: determining which family from a set of families that a query person belongs to. Finally, we have created and will share a large database of families, named “Family101”, which contains 101 public families with cross-generation family structure, with 607 individuals and 14,816 facial images.</t>
  </si>
  <si>
    <t>Can just download</t>
  </si>
  <si>
    <t>Face data with family relationships labelled</t>
  </si>
  <si>
    <t>We assemble a new dataset called “Family 101” containing 101 different family trees, including 206 nuclear families, 607 individuals, with 14,816 images. The dataset includes renowned public families. The structure of the Family 101 dataset is illustrated in Fig. 4. To the best of our knowledge, it is the largest dataset with structured familial relationship.
We used Amazon Mechanical Turk to assemble the dataset by asking workers to upload images of family members that we specify. The identities of the individuals are then verified. Each family contains 1 to 7 nuclear families. In total there are 206 nuclear families (both parents and their children), each with 3 to 9 family members. The final dataset includes around 72% Caucasians, 23% Asians, and 5% African Americans to guarantee a widespread distribution of facial characteristics that depend on race, gender, age. We attempted to exclude non-biologically related parents-children by checking the familial relationships using public information available online. For pair-wise relationships, there are 213 father-son relations, 147 father-daughter relations, 184 mother-son relations, and 148 mother-daughter relations. For some of the family members in Family 101 dataset the Internet search returns relatively few unique photographs. For all experiments in this paper we use only 546 family members for which there are at least 5 unique photographs. The comparison between our dataset and the existing family image datasets are summarized in Table 1. Next, a commercial face detection package was used find faces six fiducial points per face: the corners of both eyes and the corners of the mouth, used for facial alignment.</t>
  </si>
  <si>
    <t>Fashion144K</t>
  </si>
  <si>
    <r>
      <rPr>
        <color rgb="FF1155CC"/>
        <u/>
      </rPr>
      <t xml:space="preserve">https://www.cv-foundation.org/openaccess/content_cvpr_2015/papers/Simo-Serra_Neuroaesthetics_in_Fashion_2015_CVPR_paper.pdf
</t>
    </r>
    <r>
      <rPr>
        <color rgb="FF000000"/>
        <u/>
      </rPr>
      <t xml:space="preserve">https://esslab.jp/~ess/en/data/fashion144k/ </t>
    </r>
  </si>
  <si>
    <t>Fashion rating</t>
  </si>
  <si>
    <t xml:space="preserve">This work has been partially funded by
the Spanish MINECO under project PAU+ DPI2011-27510 and
ERA-Net Chistera project ViSen PCIN-2013-047; and by the EU
project ARCAS FP7-ICT-2011-287617. The authors also thank
Orbeus, Inc. for kindly providing us access to their face analysis
API (rekognition.com).
</t>
  </si>
  <si>
    <t>Ads and Sales</t>
  </si>
  <si>
    <t>outfit recommendations</t>
  </si>
  <si>
    <t>Mentions attractiveness of person, but still seems mostly focused on making outfit recs</t>
  </si>
  <si>
    <t xml:space="preserve">"In this paper, we analyze the fashion of clothing of a
large social website. Our goal is to learn and predict how
fashionable a person looks on a photograph and suggest
subtle improvements the user could make to improve her/his
appeal. "
Fashion has a tremendous impact on our society. Clothing typically reflects the person’s social status and thus puts
pressure on how to dress to fit a particular occasion. Its
importance becomes even more pronounced due to online
social sites like Facebook and Instagram where one’s photographs are shared with the world. We also live in a technological era where a significant portion of the population
looks for their dream partner on online dating sites. People want to look good; business or casual, elegant or sporty,
sexy but not slutty, and of course trendy, particularly so
when putting their picture online. This is reflected in the
growing online retail sales, reaching 370 billion dollars in
the US by 2017, and 191 billion euros in Europe [19].
In this paper, our goal is to predict how fashionable a person looks on a particular photograph. The fashionability is
affected by the garments the subject is wearing, but also by
a large number of other factors such as how appealing the
scene behind the person is, how the image was taken, how
visually appealing the person is, her/his age, etc. The garment itself being fashionable is also not a perfect indicator
of someone’s fashionability as people typically also judge
how well the garments align with someone’s “look”, body
characteristics, or even personality.
Our aim here is to give a rich feedback to the user: not
only whether the photograph is appealing or not, but also
to make suggestions of what clothing or even the scenery
the user could change in order to improve her/his look, as
illustrated in Fig. 1.
</t>
  </si>
  <si>
    <t>Can download</t>
  </si>
  <si>
    <t>People in photos showcasing their outfits with annotations for type of outfit and fashionability ratings</t>
  </si>
  <si>
    <t>We collected 144,169 posts
from the largest fashion website chictopia.com to create our
Fashion144k dataset1
. In a post, a user publishes a photograph of her/himself wearing a new outfit, typically with a
visually appealing scenery behind the user. Each post also
contains text in the form of descriptions and garment tags,
as well as other users’ comments. It also contains votes or
“likes” which we use as a proxy for fashionability. We refer
the reader to Fig. 2 for an illustration of a post.</t>
  </si>
  <si>
    <t>chictopia</t>
  </si>
  <si>
    <t>chictopia.com</t>
  </si>
  <si>
    <t xml:space="preserve">FDST (Fudan-ShanghaiTech)
</t>
  </si>
  <si>
    <t>https://arxiv.org/pdf/1907.07911v1.pdf</t>
  </si>
  <si>
    <t>Crowd Analysis</t>
  </si>
  <si>
    <t>Crowd Counting</t>
  </si>
  <si>
    <t>Security and Surveillance</t>
  </si>
  <si>
    <t>Crowd counting has been widely used in computer vision because of its potential applications in video surveillance, traffic
control, and emergency management.</t>
  </si>
  <si>
    <t>Existing video crowd counting datasets are too small in terms
of number of both frames as well as scenes. Hence, we introduce a new large-scale video crowd counting dataset. Specifically, we collected 100 videos captured from 13 different
scenes, and FDST dataset contains 150,000 frames, with a total of 394,081 annotated heads. It takes more than 400 hours
to annotate FDST dataset. As far as we know, this dataset is
the largest video crowd counting dataset.</t>
  </si>
  <si>
    <t>Can just download the data</t>
  </si>
  <si>
    <t>Footage of crowds with the heads of people individually tagged</t>
  </si>
  <si>
    <t>Existing video crowd counting datasets are too small in terms
of number of both frames as well as scenes. Hence, we introduce a new large-scale video crowd counting dataset. Specifically, we collected 100 videos captured from 13 different
scenes, and FDST dataset contains 150,000 frames, with a total of 394,081 annotated heads. It takes more than 400 hours
to annotate FDST dataset. As far as we know, this dataset is
the largest video crowd counting dataset. Table.1 shows the
statistics of our dataset and other relevant datasets</t>
  </si>
  <si>
    <t>Flickr1024</t>
  </si>
  <si>
    <r>
      <rPr>
        <color rgb="FF1155CC"/>
        <u/>
      </rPr>
      <t>https://arxiv.org/pdf/1903.06332v2.pdf</t>
    </r>
    <r>
      <rPr>
        <color rgb="FF1155CC"/>
        <u/>
      </rPr>
      <t xml:space="preserve">
</t>
    </r>
    <r>
      <rPr>
        <color rgb="FF1155CC"/>
        <u/>
      </rPr>
      <t>https://yingqianwang.github.io/Flickr1024/</t>
    </r>
  </si>
  <si>
    <t>Resolution Tasks</t>
  </si>
  <si>
    <t>Stereo Image Super Reolution</t>
  </si>
  <si>
    <t>They wanted to create a larger dataset of stereo image pairs that had more diversity of image subjects. This would make algorithms trained on this dataset perform better in real world applications such as enhancing image quality in mobile phone cameras.</t>
  </si>
  <si>
    <t xml:space="preserve">The Flickr1024 dataset is available for non-commercial use only. Therefore, You agree NOT to reproduce, duplicate, copy, sell, trade, or resell any portion of the images and any portion of derived data.
</t>
  </si>
  <si>
    <t>They have provided one but have not said it is compulsory to use it</t>
  </si>
  <si>
    <t>Terms of Use (sort of) - They have just a section on their page called notations which mention some restrictions of usage</t>
  </si>
  <si>
    <t>All images on the Flickr1024 dataset are obtained from Flickr and they are not the property of our laboratory.</t>
  </si>
  <si>
    <t>Photographs of various subjects</t>
  </si>
  <si>
    <t>No, But consent was taken from the people who have uploaded these photos to their Flickr accounts</t>
  </si>
  <si>
    <t>To generate the Flickr1024 dataset, we manually collected 1024 RGB stereo photographs from albums on
Flickr1 with the permissions of photograph owners.</t>
  </si>
  <si>
    <t>Flickr30k</t>
  </si>
  <si>
    <t>https://aclanthology.org/Q14-1006/
https://shannon.cs.illinois.edu/DenotationGraph/</t>
  </si>
  <si>
    <t>Define denotational similarity metrics of linguistic expressions based on the images they describe</t>
  </si>
  <si>
    <t>We   gratefully   acknowledge   the   support   of   theNational  Science  Foundation  under  NSF  awards0803603“INT2-Medium: Understanding the mean-ing of images”, 1053856“CAREER: Bayesian Mod-els for Lexicalized Grammars”, and 1205627“CI-P:Collaborative  Research:  Visual  entailment  dataset and challenge for the Language and Vision Com-munity”, as well as via an NSF Graduate ResearchFellowship to Alice Lai.</t>
  </si>
  <si>
    <t>system building</t>
  </si>
  <si>
    <t>Building systems that automatically associate image with sentences that describe them</t>
  </si>
  <si>
    <t>Thisvariety of descriptions associated with the same image is what allows us to induce denotational similarities between expressions that are not trivially relatedby syntactic rewrite rules.</t>
  </si>
  <si>
    <t>http://www.flickr.com/help/terms/</t>
  </si>
  <si>
    <t>Must abide by Flickr Terms of Use, for non-commercial research and/or educational purposes</t>
  </si>
  <si>
    <t>Commercial use; Abide by source terms of use</t>
  </si>
  <si>
    <t>Acknowledged Flickr's ownership of image copyrights</t>
  </si>
  <si>
    <t>everyday activities, events, and scenes</t>
  </si>
  <si>
    <t xml:space="preserve">Our  data  set  (Figure  1)  consists  of  31,783  pho-tographs  of  everyday  activities,  events  and  scenes(all  harvested  from  Flickr)  and  158,915  captions(obtained  via  crowdsourcing).  </t>
  </si>
  <si>
    <t>FVI</t>
  </si>
  <si>
    <r>
      <rPr>
        <color rgb="FF1155CC"/>
        <u/>
      </rPr>
      <t>https://arxiv.org/pdf/1904.10247v3.pdf
https://github.com/amjltc295/Free-Form-Video-Inpainting</t>
    </r>
    <r>
      <rPr>
        <color rgb="FF000000"/>
        <u/>
      </rPr>
      <t xml:space="preserve"> </t>
    </r>
  </si>
  <si>
    <t>Video missing part recovery</t>
  </si>
  <si>
    <t xml:space="preserve">This work was supported in part by the Ministry of Science and Technology, Taiwan, under Grant MOST 108-2634-F-002-004. We also benefit from the NVIDIA grants and the DGX-1 AI Supercomputer. </t>
  </si>
  <si>
    <t xml:space="preserve">  research</t>
  </si>
  <si>
    <t>Dataset made purely to train/test a video "fixing" algorithm</t>
  </si>
  <si>
    <t>Training data is extremely important for learning basedmethods,  and  the  generation  of  our  input  mask  videos  isnon-trivial  as  it  should  consider  different  scenarios  to  be“free-form”.   There  is  no  existing  database  or  algorithmto generate such free-form video masks, so we develop anvideo mask generation algorithm based on the image one by[33] (see Algorithm 1 in the supplementary materials)</t>
  </si>
  <si>
    <t>research purposes only, must contact for commercial usage</t>
  </si>
  <si>
    <t>Custom</t>
  </si>
  <si>
    <t>Data publically hosted on Github</t>
  </si>
  <si>
    <t>Edited Videos</t>
  </si>
  <si>
    <t>To test onmore practical cases, we collect videos from the YouTube-VOS [31] dataset and the YouTube-BoundingBoxes dataset[23]. The former has about 2000 videos with 94 categoriesof object segmentation in 6 frame per second (FPS) andthe latter has about 380,000 videos with 23 kinds of objectbounding boxes in 30 FPS. We choose videos with resolu-tion higher than 640×480 and manually filter out videoswith shot transitions. We set 100 videos from the YouTube-VOS as testing set, while the training set includes about15,000 videos. Together with the 28,000 free-form maskvideos, we build the FVI dataset, the first dataset for free-form video inpainting, to the best of our knowledge.</t>
  </si>
  <si>
    <t>YouTube-VOS; YouTube-BoundingBoxes</t>
  </si>
  <si>
    <t>Collected from Youtube</t>
  </si>
  <si>
    <t>Grand Central Station Dataset</t>
  </si>
  <si>
    <t>https://ieeexplore.ieee.org/document/6248013
http://www.ee.cuhk.edu.hk/~xgwang/grandcentral.html</t>
  </si>
  <si>
    <t>Evaluation of Model Predicting movement of Pedestrians</t>
  </si>
  <si>
    <t>This work is partially supported by the Research Grants
Council of Hong Kong (RGC project No. CUHK417110
and CUHK417011) and National Natural Science Foundation of China (project no. 61005057), and by Guangdong Province through Introduced Innovative R&amp;D Team
of Guangdong Province 201001D0104648280. The first author would like to thank Deli Zhao and Wei Zhang for their
insightful discussions.</t>
  </si>
  <si>
    <t>Surveillance, Pedestrian Tracking</t>
  </si>
  <si>
    <t>Predicting movement of people in crowded puclic spaces</t>
  </si>
  <si>
    <t xml:space="preserve">FOR EVALUATION OF MODEL - Experiments are conducted on a 15 minute long video sequence collected from the New York Grand Central Station.
The video is 24fps with a resolution of 480×720. </t>
  </si>
  <si>
    <t>Authorisation is required to get access to the server on which this data is hosted. Dataset possibly only available to those within the author's institution</t>
  </si>
  <si>
    <t>Video of pedestrians</t>
  </si>
  <si>
    <t>Video clip of movement of crowd at a train station</t>
  </si>
  <si>
    <t>Crowded train station</t>
  </si>
  <si>
    <t>Gray dataset</t>
  </si>
  <si>
    <t>https://link.springer.com/chapter/10.1007/978-3-642-15567-3_32</t>
  </si>
  <si>
    <t>facial beautification</t>
  </si>
  <si>
    <t>complementary to previous findings.
To summarize, we contribute to the field a method of quantifying and predicting female facial attractiveness using an automatically learned appearance
model (as opposed to a manual geometric model). A more realistic dataset has
been collected that is 20 times larger than any previously published work and has
far fewer restrictions. To the best of our knowledge, it is the first work to test if a
Hubel-Wiesel model can achieve a near human-level performance on the task of
scoring female facial attractiveness. We also provide a novel method of interpreting the learned model and use it to present evidence for the existence of beautiful
features that go beyond the current averageness and symmetry hypotheses. We
believe that the work enriched the experiences of AI research toward building
generic intelligent systems.
We believe that the work enriches the experience of AI research toward building generic intelligent systems. Our future work is to improve the
prediction for this problem and to extend our work to cover the other half of the
human population</t>
  </si>
  <si>
    <t>Belief that people (a) submit their photos willingly to HotOrNot and (b) all privacy is waived</t>
  </si>
  <si>
    <t>Cannot find data to download</t>
  </si>
  <si>
    <t>Women's faces with beauty ratings</t>
  </si>
  <si>
    <t>In order to make a credible attack on this problem we require a large dataset
of high quality images labeled with a beauty score. As of the time of writing,
no such data are publicly available. However there does exist a popular website
HOTorNOT2 with millions of images and billions of ratings. Users who submit
their photo to this site waive their privacy expectations and agree to have their
likeness criticized. Unfortunately the ratings that are associated with images in
this dataset were collected from images of people as opposed to faces, and are
not valid for the problem we are addressing. We have run face detection software
on a subset of images from this website and produced a dataset of 2056 images
and collected ratings of our own from 30 labelers.</t>
  </si>
  <si>
    <t>user rating websites (e.g., Hot-or-Not)</t>
  </si>
  <si>
    <t>HotOrNot</t>
  </si>
  <si>
    <t>Gun Detection Dataset</t>
  </si>
  <si>
    <r>
      <rPr>
        <color rgb="FF1155CC"/>
        <u/>
      </rPr>
      <t xml:space="preserve">https://arxiv.org/pdf/2105.01058v1.pdf
</t>
    </r>
    <r>
      <rPr>
        <color rgb="FF1155CC"/>
        <u/>
      </rPr>
      <t>https://www.linksprite.com/gun-detection-datasets/</t>
    </r>
    <r>
      <rPr>
        <color rgb="FF1155CC"/>
        <u/>
      </rPr>
      <t xml:space="preserve"> </t>
    </r>
  </si>
  <si>
    <t>gun detection</t>
  </si>
  <si>
    <t>gun detection; preventing gun violence; real-time safety alerts to police</t>
  </si>
  <si>
    <t>Gun violence is a severe problem in the world,
particularly in the United States. Computer vision methods have
been studied to detect guns in surveillance video cameras or smart
IP cameras and to send a real-time alert to safety personals.</t>
  </si>
  <si>
    <t>https://www.linksprite.com/gun-detection-datasets/</t>
  </si>
  <si>
    <t>LinkSprite Gun Detection Dataset LICENSING
LinkSprite makes this Standard Reference Database available citing the attributions given in SOURCES.txt. LinkSprite understands the content has been made available under a Creative Commons variant. Should one or more samples be alternatively licensed then the owner or legal representative should contact LinkSprite via datasets@linksprite.com and identify particular images.
Users and prospective users of this database should:
a) note binding licensing terms at https://creativecommons.org/licenses/
b) understand that the Database is subject to change at any time
c) understand that the LinkSprite makes no guarantee or warranty of non-infringement
Please email datasets@linksprite.com to get access to the gun detection datasets.</t>
  </si>
  <si>
    <t>Regular People; Celebrities; Fictional Characters</t>
  </si>
  <si>
    <t>Images of actors in movies with guns; images of video games and anime with guns; people without guns; people in an office with guns</t>
  </si>
  <si>
    <t>The sources where we collect our gun image dataset include:
• We first collect a lot of gun images from the IMFDB
website [10] a movie internet firearms database. Then we
use a CNN-based gun detector to roughly label the data.
Finally we manually check and relabel the inaccurate
labels.
• We collect some images from publicly available websites
of some of the papers [4], [6], [11]. Note that many of
these images overlap with the first source and we have to
manually clean them. The images from the video footages
in [11] are used in [6]. We do not use most of them
because their resolution is very low and different from
real cameras.
• We deploy a few cameras in a private office and capture
some gun detection data in a real scene. The data we
collect this way is about a couple of thousands.
• Many negative samples for gun detection and classification are from the failed cases in our study.</t>
  </si>
  <si>
    <t>Prior datasets; informational websites (Wikipedia, IMDb, Yahoo! News); real world public spaces (e.g., streets, college campuses, drones deployed above cities)</t>
  </si>
  <si>
    <t xml:space="preserve">Gun images from: Database-5; IMFDB; Salido et al.; Video Anomaly Dection Dataset
Non gun images from: imagenet; COCO; office camera
</t>
  </si>
  <si>
    <t>Other datasets</t>
  </si>
  <si>
    <t xml:space="preserve">Helen Facial Feature Dataset </t>
  </si>
  <si>
    <r>
      <rPr>
        <color rgb="FF1155CC"/>
        <u/>
      </rPr>
      <t xml:space="preserve">https://link.springer.com/chapter/10.1007/978-3-642-33712-3_49
</t>
    </r>
    <r>
      <rPr>
        <color rgb="FF000000"/>
        <u/>
      </rPr>
      <t xml:space="preserve">http://www.ifp.illinois.edu/~vuongle2/helen/ </t>
    </r>
  </si>
  <si>
    <t>facial feature localization</t>
  </si>
  <si>
    <t>Beauty</t>
  </si>
  <si>
    <t>Photo Retouching</t>
  </si>
  <si>
    <t>face recognition, face tracking, expression analysis
picture editing</t>
  </si>
  <si>
    <t xml:space="preserve">Accurate facial component localization is useful for intelligent editing of pictures
of faces, such as opening the eyes, red eye removal, highlighting the lips, or
making a smile. In addition, it is an essential component for face recognition,
tracking and expression analysis. </t>
  </si>
  <si>
    <t>Faces of adults and children with facial feature points</t>
  </si>
  <si>
    <t>"First, a large set of candidate photos was gathered using a variety of keyword searches on Flickr. In
all cases the query included the keyword “portrait” and was augmented with
different terms such as “family”, “outdoor”, “studio”, “boy”, “wedding”, etc.
(An attempt was made to avoid cultural bias by repeating the queries in several different languages.) A face detector was run on the resulting candidate set
to identify a subset of images that contain sufficiently large faces (greater than
500 pixels in width). The subset was further filtered by hand to remove false
positives, profile views, as well as low quality images. For each accepted face,
we generated a cropped version of the original image that includes the face and
a proportional amount of background. In some cases, the face is very close or
in contact with the edge of the original image and is consequently not centered
in the cropped image. Also, the cropped image can contain other face instances
since many photos contain more than one person in close proximity.
Finally, the images were hand-annotated using Amazon Mechanical Turk to
precisely locate the eyes, nose, mouth, eyebrows, and jawline. (We adopted the
same annotation convention as the PUT Face Database [17].) To assist the Turk
worker in this task, we initialized the point locations to be the result of the
STASM [1] algorithm that had been trained on the PUT database. However,
since the Helen Dataset is much more diverse than PUT, the automatically
initialized points were often far from the correct locations"</t>
  </si>
  <si>
    <t xml:space="preserve">HICO (Humans Interacting with Common Objects)
</t>
  </si>
  <si>
    <r>
      <rPr>
        <color rgb="FF1155CC"/>
        <u/>
      </rPr>
      <t xml:space="preserve">https://openaccess.thecvf.com/content_iccv_2015/papers/Chao_HICO_A_Benchmark_ICCV_2015_paper.pdf
</t>
    </r>
    <r>
      <rPr>
        <color rgb="FF000000"/>
        <u/>
      </rPr>
      <t xml:space="preserve">http://www-personal.umich.edu/~ywchao/hico/ </t>
    </r>
  </si>
  <si>
    <t>Human-object interation recognition</t>
  </si>
  <si>
    <t>research awards from Google and Yahoo, and a hardware
donation from Nvidia.</t>
  </si>
  <si>
    <t>Image descriptions; image retreival from text; activity recognition</t>
  </si>
  <si>
    <t>Visual recognition of Human-Object Interactions (HOI)
(e.g. “riding a bike”, “boarding an airplane”) in still images
is a fundamental problem in computer vision. Successful
HOI recognition is a prerequisite for generating rich image descriptions and retrieving images by sentences. HOI
recognition is also an important subset of the larger problem
of action and activity recognition, which also includes categories involving no direct interactions with objects, such as
“walking”, or high-level events, such as “concerts”</t>
  </si>
  <si>
    <t>Some image datasets are annotated with free-form texts
[19, 17, 22, 37] that may include HOI descriptions. Although these datasets can in principle be used to evaluate HOI recognition, the utility is limited due to a number of
fundamental challenges in computational linguistics. First,
automatic extraction and parsing of phrases (e.g. verb-noun
pairs) that describe human-object interactions are still unsolved. Second, even with the extracted verb-noun pairs, there is still the challenging problem of mapping words to meanings (senses). The same human-object interaction can be described in various forms (e.g. “repairs a bike”, “doing bike repair”, “fix a bicycle”, “bike being repaired”), not to mention spelling errors. Thus while these datasets are ideal for evaluating image captioning, they are not suitable as benchmarks for HOI recognition—it would be hard to disentangle errors of language understanding and errors of HOI recognition. In this paper, we introduce a new dataset for humanobject interaction, “Humans Interacting with Common Objects” (HICO). It has a total of 47,774 images, covering 600 categories of human-object interactions (i.e. verb-object pairs such as “ride-bike”) over 117 common actions (e.g. “ride”, “feed”, including one “no interaction” class) performed on 80 common objects (e.g. “bike”, “bear”). The dataset is publicly available at http://www.umich.edu/∼ywchao/hico/.
We highlight three key features of the dataset. First, it includes diverse interactions for each object category, i.e. an average of 6.5 distinct interactions per object category (not including the ”no interaction” categories). Second, our HOI categories are based on senses instead of words. That
is, we do not have “repair a bike” and “fix a bicycle” as separate categories, in contrast to the natural description based datasets such as [17]. Third, our annotations are multilabeled, cognizant of the fact that different interactions with the same object often co-occur, e.g. “riding a bike and holding it” and “riding a bike but not holding it (hands-free)” are both plausible. Fig. 1 shows example images and annotations in HICO.</t>
  </si>
  <si>
    <t>??</t>
  </si>
  <si>
    <t>Data available for download on website; no discussion of license or terms of use on website; paper text has a sentence saying "To collect images for the HOI categories, we use Creative Common images from Flickr as the source of candidate images"</t>
  </si>
  <si>
    <t>"To collect images for the HOI categories, we use Creative Common images from Flickr as the source of candidate images"</t>
  </si>
  <si>
    <t>Images of people engaged in different activities scraped from Flickr</t>
  </si>
  <si>
    <t>To collect images for the HOI categories, we use Creative Common images from Flickr as the source of candidate images. We process each of the 80 object categories independently.
Given an object category, e.g. “bicycle”, we query Flickr
with a barrage of related keywords (“bike”, “fix bike”, “fixing bike”, “person bike” etc.).
Each retrieved candidate image from Flickr then goes
through a series of annotation tasks on Amazon Mechanical
Turk (AMT). For example, we first verify that the candidate
image contains both “person” and “bike”. If not, the image is discarded without further processing. Next we check
whether there is an interaction at all. If none, then the image is marked as “person not interacting with bicycle”. If
yes, then each of the pre-defined interactions is checked individually. This then completes the annotation of one candidate image. To improve quality we have up to 3 workers
answering each question and use a simple heuristic to combine answers. If there is any disagreement, the final answer
is marked as “ambiguous/uncertain”, which occurs a small
fraction (9.77%) of the time and is often a result of ambiguity of interactions in images.</t>
  </si>
  <si>
    <t>Hipster Wars</t>
  </si>
  <si>
    <r>
      <rPr>
        <color rgb="FF1155CC"/>
        <u/>
      </rPr>
      <t>https://link.springer.com/content/pdf/10.1007%2F978-3-319-10590-1_31.pdf
http://tamaraberg.com/hipsterwars/</t>
    </r>
    <r>
      <rPr>
        <color rgb="FF000000"/>
        <u/>
      </rPr>
      <t xml:space="preserve"> </t>
    </r>
  </si>
  <si>
    <t>Fashion style classification</t>
  </si>
  <si>
    <t>NSF Award#1444234, and Google Faculty Award, ”Seeing Social”</t>
  </si>
  <si>
    <t>Ads and Sales; Beauty Industry</t>
  </si>
  <si>
    <t>Advertising; personalized shopping; dating</t>
  </si>
  <si>
    <t>there are many potential research and commercial applications
of style recognition. Imagine a billboard that could tailor which advertisements
to show you as you walk by, based on what you’re wearing. Another obvious
application is personalized online shopping suggestions for clothing or other
products. The annual revenue for online shopping alone totals over $200 Billion dollars annually [33], making this a growing industry for automatic applications
of computer vision. At a higher level, recognizing aspects of identity could be
used in recommendation systems for compatible matches on dating and other
social networks.</t>
  </si>
  <si>
    <t>Toward efforts on style recognition, we first collect a new style dataset</t>
  </si>
  <si>
    <t>Data available for download from website</t>
  </si>
  <si>
    <t>Images of people dressed in different fasion styles (Bohemian, Goth, Hipster, Pinup, and Preppy)</t>
  </si>
  <si>
    <t>We collect a new dataset of images depicting five fashion styles, Bohemian,
Goth, Hipster, Pinup, and Preppy. To construct our initial seed corpus, we query
Google Image Search using each style name and download top ranked images. We
then use Google’s “Find Visually Similar Images” feature to retrieve thousands
of additional visually similar images to our seed set and manually select images
with good quality, full body outfit shots. We repeat this process with expanded
search terms, e.g. “pinup clothing” or “pinup dress”, to collect 1893 images in
total. The images exhibit the styles to varying degrees.</t>
  </si>
  <si>
    <t>Hot-Or-Not database</t>
  </si>
  <si>
    <r>
      <rPr>
        <color rgb="FF1155CC"/>
        <u/>
      </rPr>
      <t>https://ieeexplore.ieee.org/abstract/document/6126394
http://vision.cs.utexas.edu/projects/rationales/</t>
    </r>
    <r>
      <rPr>
        <color rgb="FF000000"/>
        <u/>
      </rPr>
      <t xml:space="preserve"> </t>
    </r>
  </si>
  <si>
    <t>ONR ATL N00014–11-1–0105 and NSF CAREER IIS-0747356.</t>
  </si>
  <si>
    <t>Military; Government</t>
  </si>
  <si>
    <t>Image classification is an important challenge in computer vision, and has a variety of applications such as automating content-based retrieval, analyzing medical imagery, or recognizing locations in photos. Much progress over the last decade shows that supervised learning algorithms coupled with effective image descriptors can yield very good scene, object, and attribute predictions, e.g.,[3], [13], [14]. The standard training process entails gathering category-labeled image exemplars, essentially asking human annotators to say “what” is present (and possibly “where” in the image it is). In this respect, current approaches give a rather restricted channel of input to the human viewer, who undoubtedly has a much richer understanding than a simple label can convey.
Thus, our goal is to capture deeper cues from annotators. We are particularly interested in complex visual recognition problems that require subjective judgment (e.g., saying whether a face is attractive, rating an athletic performance) or else lack clear-cut semantic boundaries (e.g., describing a scene category, categorizing by approximate age).</t>
  </si>
  <si>
    <t>Men and women's faces with attractiveness/unattractiveness ratings and reasonings</t>
  </si>
  <si>
    <t xml:space="preserve">We introduce a new dataset using images from Hot or Not, a once popular website where users rate images of one another for attractiveness on a 1–10 scale. We collected 1000 image/rating pairs of both men and women, requiring each to have been rated at least 100 times (for a robust “hot-ness” label). This dataset is an excellent testbed, since we expect rationales are valuable to better learn such subjective classification tasks.
We annotated a small subset of this data ourselves for a preliminary experiment (&gt;100 images in each of the classes), and then crowdsourced a larger portion on MTurk(see Table 1, middle). We leverage the 100+ ratings from hotornot.com as the image labels (a more robust estimate of “ground truth” than a single person's opinion), and then ask the annotators to simply answer, “Why is this person attractive?” (or unattractive). In general, rationale quality seemed quite high (see Figure 4, middle row).
</t>
  </si>
  <si>
    <t xml:space="preserve">HowTo100M </t>
  </si>
  <si>
    <t>https://arxiv.org/pdf/1906.03327.pdf
https://www.di.ens.fr/willow/research/howto100m/</t>
  </si>
  <si>
    <t>Video Captioning</t>
  </si>
  <si>
    <t>The project was partially supported
by Antoine Miech Google PhD fellowship, the MSR-Inria
joint lab, the Louis Vuitton - ENS Chair on Artificial Intelligence, the ERC grant LEAP (No. 336845), the CIFAR
Learning in Machines&amp;Brains program, and the European
Regional Development Fund under the project IMPACT
(reg. no. CZ.02.1.01/0.0/0.0/15 003/0000468).</t>
  </si>
  <si>
    <t>Examples of tasks that still represent a significant challenge for current artificial systems include text-to-video retrieval, text-based action or event localization, video captioning , and video question answering. Yet, progress on these problems
is important for a host of applications from searching video
archives to human-robot communication. Dataset was created to train better algorithms in this area.</t>
  </si>
  <si>
    <t>we collect a new dataset of close-captioned
video clips, HowTo100M, that is orders of magnitude larger
than any other existing video-text datasets (Section 3). Second, we show that such data can be used to learn powerful video-language representations. Our model (Section 4),
trained on HowTo100M, sets a new state-of-the-art for textbased action localization and text-to-video retrieval on existing datasets of instructional videos, YouCook2 [67] and
CrossTask [68]. Finally, we explore the ability of models
trained on our data to transfer to non-instructional videos.
In particular, we demonstrate that models pretrained on
HowTo100M can be successfully transferred by fine tuning on the MSR-VTT dataset (generic Youtube videos) and
the LSMDC dataset (movies).</t>
  </si>
  <si>
    <t>We note that the distribution of identities and activities in the HowTo100M dataset may not be representative of the global human population and the diversity in society. Please be careful of unintended societal, gender, racial and other biases when training or deploying models trained on this data.</t>
  </si>
  <si>
    <t>Instructional videos of people interacting with objects and captions</t>
  </si>
  <si>
    <t>HowTo100M features 1.22
million videos from YouTube, with activities from domains
such as cooking, hand crafting, personal care, gardening,
etc. Each video is associated with a narration available as
subtitles that are either written manually or are the output
of an Automatic Speech Recognition (ASR) system.</t>
  </si>
  <si>
    <t>HRT TRANSGENDER FACE DATABASE</t>
  </si>
  <si>
    <r>
      <rPr/>
      <t xml:space="preserve">http://www.faceaginggroup.com/
</t>
    </r>
    <r>
      <rPr>
        <color rgb="FF1155CC"/>
        <u/>
      </rPr>
      <t>https://ieeexplore.ieee.org/abstract/document/6712710</t>
    </r>
    <r>
      <rPr/>
      <t xml:space="preserve"> </t>
    </r>
  </si>
  <si>
    <t>face based recognition for transgender persons</t>
  </si>
  <si>
    <t>This work was made possible due to support from theFBI Biometric Center of Excellence and the Army ResearchLab in conjunction with CASIS Center for Advanced Stud-ies in Identity Science</t>
  </si>
  <si>
    <t>Government; Military; University</t>
  </si>
  <si>
    <t>Policing; Security and Surveillance</t>
  </si>
  <si>
    <t>Surveillance, Policing</t>
  </si>
  <si>
    <t>security, consumer applications</t>
  </si>
  <si>
    <t xml:space="preserve">To the best of our knowledge, there exists no dataset inthe literature that includes images of a subject taken duringthe period of gender transformation.  
</t>
  </si>
  <si>
    <t>http://www.faceaginggroup.com/wp-content/uploads/2015/05/HRT-Transgender-Database-Release-Agreement.pdf</t>
  </si>
  <si>
    <t xml:space="preserve">In  consideration  for  access  to  the HRT  Transgender Database,  the  researcher(s)  agrees  to  the following conditions: 1.Redistribution:  The  UNCW HRT  TransgenderDatabase,  in  whole  or  in  part, shallnotbe further   distributed,   published,   reproduced,   copied,   or   disseminated   in   any   way   or   form whatsoever, including but not limited to digital images, negatives, electronic, paper, video, print, cable,  or  the Internet,  whetherfor  profit  or  not.  This  includesfurther  distributing,  copying  or disseminating  to  a  different  facility  or  organizational  unit  within  the  requesting  university, organization, or company. 2.Modification  and  Commercial  Use:  Without  prior  approval  from  the  University  of  North Carolina Wilmington, the UNCW  HRT Transgender Database, in whole  or in part, may not be modified or used for commercial purposes.3.Warranties:  UNCW  makes  no  warranties  of  any  kind,  either  expressed  or  implied,  including but not limited to warranties of fitness of purpose or of results obtained from Researcher’s use of the UNCW HRT Transgender database.4.Copyrights: UNCW  do  not  hold  copyright  to  the  video  sequences  in  the  HRT  Transgender database and these video sequences are governed by their respective license agreementswith the download source, YouTube. 5.Requests for the HRT Transgender Database: All requests for the UNCW HRT Transgender Database should be forwarded to the UNCW Principal Investigator. 6.Publication  Requirements: Inclusion  of  the  video  sequences,  extracted video  frames,  any modified  rendering  of  the  face  images  of  a  subject  in  reports,  papers,  journals,  presentations, media,  and  other  documents  is  governed  by  the  respective  license  agreement  for  each  video sequence with YouTube. In no case should the face images be used in a way that could cause the original shubject humiliation, harassment, or mental anguish, or be perceived in a false light. 7.Citation:  All  documents  and  papers  that  report  on  research  that  uses  the  UNCW  HRT Transgender  Database  must  acknowledge  the  use  of  the  database  by  including  the  appropriate citations:Gayathri Mahalingam and Karl Ricanek Jr., “Is the Eye Region More Reliable Than the Face? A Preliminary Study of Face-based Recognition on a Transgender Dataset”, IEEE Sixth International Conference on Biometrics: Theory, Applications and Systems,2013.Gayathri Mahalingam, Karl Ricanek Jr., and Midori M. Albert, “Investigating the Periocular-Based Face Recognition Across Gender Transformation”, IEEE Trans. On Information Forensics and Security, Vo. 9, no. 12, pp.2180 –2192,2014.8.Publications to UNCW: A copy of all reports, papers, and other documents that are for public or   general   release   that  use  the   UNCW   HRT   Transgender   Database   must  be   forwarded immediately upon release or publication to the UNCW Principal Investigator.9.Indemnification:  Researcher  agrees  to  release,  indemnify,  defend,  and  hold  harmless  the University  of  North  Carolina  Wilmington  and  its  Board  of  Trustees,  officers,  employees  and agents,  individually  and  collectively,  from  any  losses,  expenses,  damages,  demands  and/or claims based upon any such injury or damage (real or alleged) and shall pay all damages, claims, judgments  or  expenses  resulting  from  Researcher’s  use  of  the  UNCW  HRT  Transgender Database.10.No  Assignment:  Researcher  may  not  assign  this  Agreement,  nor  may  any  rights  under  this Agreement  be  assigned  or  otherwise  transferred  to  any  third  party,  without  the  prior  written consent of UNCW. 11.Governing Law: The laws of the State of North Carolina govern this Agreement.12.Equitable  Relief:  Researcher  acknowledges  and  agrees  that  UNCW  shall  be  entitled  to  seek injunctive  relief  to  prevent  an  actual  breach  of  this  Agreement  and  enforce  its  terms.  UNCW may pursue any other remedy to which it is entitled in law or in equity.13.Term:  UNCW  may  terminate  access  to  the HRT  Transgenderdatabase  at  any  time,  for  any reason and at its sole discretion. 
</t>
  </si>
  <si>
    <t>Redistribution; Commercial use; Modification; Attribution; Privacy/ethics violations</t>
  </si>
  <si>
    <t>Acess agreement</t>
  </si>
  <si>
    <t>Licensing information gotten from a release agreement from before the dataset was retracted, as such these stipulations no longer apply</t>
  </si>
  <si>
    <t>Sets of face pictures of transgender people taken throughout gender transition (though not specified anywhere, all examples shown contain only MtF people)</t>
  </si>
  <si>
    <t>we collectedthese images from Youtubec©videos that are compilationsof the images taken during various time periods of the gen-der transformation.  In one case it was a picture a day forthree years and in others it was a picture a week or a randomsampling over a year or more.  Thetransgender dataset, aswe call it includes3056face images of11subjects that spanat least a year of their life showing the gender transforma-tion variations on their face. The dataset includes an averageof278images per subject that are taken under real-worldconditions,  and  hence,  include  variations  in  pose,  illumi-nation, expression, and occlusion.</t>
  </si>
  <si>
    <t>Humans In 3D (H3D)</t>
  </si>
  <si>
    <r>
      <rPr>
        <color rgb="FF1155CC"/>
        <sz val="10.0"/>
        <u/>
      </rPr>
      <t>https://ieeexplore.ieee.org/abstract/document/5459303</t>
    </r>
    <r>
      <rPr>
        <color rgb="FF000000"/>
        <sz val="10.0"/>
      </rPr>
      <t xml:space="preserve"> 
</t>
    </r>
    <r>
      <rPr>
        <color rgb="FF1155CC"/>
        <sz val="10.0"/>
        <u/>
      </rPr>
      <t>https://www2.eecs.berkeley.edu/Research/Projects/CS/vision/shape/h3d/</t>
    </r>
    <r>
      <rPr>
        <color rgb="FF000000"/>
        <sz val="10.0"/>
      </rPr>
      <t xml:space="preserve"> </t>
    </r>
  </si>
  <si>
    <t>Pose Estimation</t>
  </si>
  <si>
    <t>pose detection; pose segmentation; pose estimation</t>
  </si>
  <si>
    <t>no justification beyond task</t>
  </si>
  <si>
    <t xml:space="preserve">We address the classic problems of detection, segmentation and pose estimation of people in images with a novel definition of a part, a poselet. We postulate two criteria (1) It should be easy to find a poselet given an input image (2) it should be easy to localize the 3D configuration of the person conditioned on the detection of a poselet. To permit this we have built a new dataset, H3D, of annotations of humans in 2D photographs with 3D joint information, inferred using anthropometric constraints. This enables us to implement a data-driven search procedure for finding poselets that are tightly clustered in both 3D joint configuration space as well as 2D image appearance. </t>
  </si>
  <si>
    <t>https://www2.eecs.berkeley.edu/Research/Projects/CS/vision/shape/h3d/</t>
  </si>
  <si>
    <t xml:space="preserve">The images used in HAT are taken from Flickr under the Creative Commons Attribution license. It allows for redistribution and derivative work for non-commercial or commercial purposes as long as the authors are attributed accordingly. Please see the license for more detail.
</t>
  </si>
  <si>
    <t>Attribution</t>
  </si>
  <si>
    <t>Refer to creative commons licenses on original images</t>
  </si>
  <si>
    <t>Authors?</t>
  </si>
  <si>
    <t>Whole body shots of adults and children</t>
  </si>
  <si>
    <t xml:space="preserve">We have chosen the images from Flickr with Creative Commons Attributions License4 which allows free redistribution and derivative work. </t>
  </si>
  <si>
    <t>This currently consists of 2000 annotations of humans, including the 3D locations of 19 keypoints (joints, eyes, ears and nose) and 15 kinds of pixel-level labels of image patches, such as “face”, “hair”,“upper clothes”,“left arm”, etc. 
H3D currently consists of 2000 annotations3 which we have split into 1500 training 500 test human annotations. 
H3D provides annotation of 15 types of regions of a person (such as “face”, “upper clothes”, “hair”, “hat”, “left leg”, “background”) and 19 types of keypoint annotations, which include joints, eyes, nose, etc. Cross-referencing appearance and 3D structure allows us to do new and powerful types of queries for pose statistics and appearance, described below. The dataset is available on our web site.</t>
  </si>
  <si>
    <t>15 types of regions of a person (such as “face”, “upper clothes”, “hair”, “hat”, “left leg”, “background”) and 19 types of keypoint annotations, which include joints, eyes, nose, etc.</t>
  </si>
  <si>
    <t>Amazon Mechanical Turkers</t>
  </si>
  <si>
    <t>Amazon Mechnical Turk</t>
  </si>
  <si>
    <t>The time to create an annotation varies on the difficulty of the annotation and the expertise of the annotator, but on average it takes about 5 minutes to specify the keypoints, set the 3D pose and label the regions. 
 Our region labelling tool performs hierarchical oversegmentation of the image using [9] to allow the user to efficiently and accurately assign region labels. Users start labelling a rough version and refine the labels.</t>
  </si>
  <si>
    <t xml:space="preserve"> Experimental results show that we obtain state of the art performance on people detection in the PASCAL VOC 2007 challenge, among other datasets. 
We are making publicly available both the H3D dataset as well as the poselet parameters for use by other researchers.
We have developed a novel dataset for this purpose, which we call H3D, or Humans in 3D.
H3D allows us to use the 3D configuration proximity (criterion 2) as a starting point of poselet selection. As we show on Figure 7, that allows us to generate training examples that may vary in appearance but have similar semantics - human heads from behind, or people with crossed hands, or the legs of a pedestrian making a step, etc. As a result, our poselet classifiers are directly trained to handle the visual variation associated with a common underlying semantics.
Such approaches, however, are not suitable for pose extraction or localization of the anatomical body parts or joints.
Various data collection schemes have been explored, including internet-scale collaboration [16] and using Mechanical Turk [19] and multiple strategies have been employed for increasing the quality of the data.
However, we believe our dataset is unique in cross-referencing the full 3D pose, key-point visibility and region annotations2. We believe 3D information and visibility are very important for generating better training data, building accurate statistics of 3D poses, decomposing camera parameters and many other tasks. Our part selection method will not work well using 2D annotations.
Note that H3D leverages the data much more than traditional labelled 2D image datasets. The same data could also be generated using a traditional dataset of images with 2D annotated joints, but only images of frontal view annotations will contribute to the statistics. In contrast, H3D projects every 3D pose to the desired view and thus every annotation will contribute to the statistics. ... Traditional 2D datasets could also be used to generate such masks, but they will be noisy due to foreshortening. 
 Registering 3D views with 2D images is powerful, as it allows us to query for the appearance of poselets.
Our test set is challenging; it contains partially occluded people with all kinds of poses, viewpoints and distances. The poor performance of [3] on our test set is due not only to the difficulty of the test set but also because [3] was designed to be used for pedestrians only.
H3D is freely available and we hope that this will encourage researchers to exploit it in other ways.</t>
  </si>
  <si>
    <t>SECTION 2.H3D, a Dataset of Humans in 3D</t>
  </si>
  <si>
    <t>i-LIDS</t>
  </si>
  <si>
    <r>
      <rPr>
        <color rgb="FF1155CC"/>
        <u/>
      </rPr>
      <t>https://ieeexplore.ieee.org/stamp/stamp.jsp?tp=&amp;arnumber=4123801</t>
    </r>
    <r>
      <rPr/>
      <t xml:space="preserve"> 
</t>
    </r>
    <r>
      <rPr>
        <color rgb="FF1155CC"/>
        <u/>
      </rPr>
      <t>https://assets.publishing.service.gov.uk/Government/uploads/system/uploads/attachment_data/file/143870/ilids-brochure.pdf</t>
    </r>
    <r>
      <rPr/>
      <t xml:space="preserve"> </t>
    </r>
  </si>
  <si>
    <t>event detection; video analytics</t>
  </si>
  <si>
    <t>The authors would like to thank those in organisations both
within and outside of Government for assisting in the
formulation of the i-LIDS library.</t>
  </si>
  <si>
    <t>Government; Security and Surveillance; Policing</t>
  </si>
  <si>
    <t>national security; abandoned baggage detection; doorway surveillance; parked vehicle detection; restricted zone monitoring; anti-terrorist operations</t>
  </si>
  <si>
    <t>VBDS perform real-time video analysis and event detection.
The UK Government is committed to promoting the
development of VBDS which will provide effective
assistance to policing and anti-terrorist operations.
Traditional live testing of VBDS is time consuming</t>
  </si>
  <si>
    <t>N/A - license in paper but the website is defunct</t>
  </si>
  <si>
    <r>
      <rPr/>
      <t xml:space="preserve">Distribution of i-LIDS is restricted to VBDS manufacturers
and relevant University research groups. An application form
and End User Licence Agreement can be found on the
HOSDB i-LIDS website:
</t>
    </r>
    <r>
      <rPr>
        <color rgb="FF000000"/>
      </rPr>
      <t xml:space="preserve">
</t>
    </r>
    <r>
      <rPr>
        <color rgb="FF1155CC"/>
        <u/>
      </rPr>
      <t>http://scienceandresearch.homeoffice.gov.uk/hosdb/</t>
    </r>
    <r>
      <rPr/>
      <t xml:space="preserve"> 
^ Link dead</t>
    </r>
  </si>
  <si>
    <t>CCTV data of people in public spaces</t>
  </si>
  <si>
    <t>ssociated conditions a VBDS system will be exposed to on
an operational site i-LIDS footage has been collected
throughout the year at various times of the day and night an in
varying weather conditions. It is therefore possible to measure
the performance of a VBDS against daily and seasonal
effects, such as rain, as well its ability to distinguish between
legitimate and suspicious activity</t>
  </si>
  <si>
    <t>security footage (CCTV Cameras)</t>
  </si>
  <si>
    <t>CCTV cameras</t>
  </si>
  <si>
    <t>IARPA Janus Benchmark C (IJB-C)</t>
  </si>
  <si>
    <r>
      <rPr>
        <color rgb="FF1155CC"/>
        <u/>
      </rPr>
      <t>https://www.nist.gov/programs-projects/face-challenges</t>
    </r>
    <r>
      <rPr/>
      <t xml:space="preserve"> </t>
    </r>
    <r>
      <rPr>
        <color rgb="FF000000"/>
      </rPr>
      <t xml:space="preserve">
</t>
    </r>
    <r>
      <rPr>
        <color rgb="FF1155CC"/>
        <u/>
      </rPr>
      <t>https://openaccess.thecvf.com/content_cvpr_2017_workshops/w6/html/Whitelam_IARPA_Janus_Benchmark-B_CVPR_2017_paper.html
https://www.nist.gov/system/files/documents/2017/12/26/readme.pdf</t>
    </r>
    <r>
      <rPr/>
      <t xml:space="preserve"> </t>
    </r>
  </si>
  <si>
    <t>Private Company; University; Government</t>
  </si>
  <si>
    <t xml:space="preserve"> Intelligence Advanced Research Projects Activity (IARPA); NIST; Office of the Director of National Intelligence (ODNI) </t>
  </si>
  <si>
    <t xml:space="preserve">sponsored by Office of the Director of National Intelligence (ODNI) and the Intelligence Advanced Research Projects Activity (IARPA).
 The U.S. Government is
authorized to reproduce and distribute reprints for Governmental purposes
notwithstanding any copyright annotation thereon.
</t>
  </si>
  <si>
    <t>The development of scalable algorithms that can quickly
and accurately recognize faces in unconstrained scenarios
has become an overarching goal in computer vision. An
“unconstrained” face recognition system should have the
ability to perform successful face detection, verification and
identification regardless of subject conditions (pose, expression, occlusion) or acquisition conditions (illumination,
standoff, etc). Although automated systems are approaching human levels of face recognition on constrained imagery [16], there remains a large gap in unconstrained scenarios [4][3]. In order to close this gap, researchers must have access to large amounts of relevant training and testing data to design and evaluate their algorithms at operationally relevant assessment points (e.g., FAR of 0.1%).</t>
  </si>
  <si>
    <t>https://nigos.nist.gov/datasets/ijbc/request</t>
  </si>
  <si>
    <r>
      <rPr/>
      <t xml:space="preserve">IARPA Janus Benchmark
Unconstrained In-the-Wild Face Images
Thank you for your interest in IARPA Janus Benchmark. More information about this dataset can be found on the dataset's webpage.
If you are a qualified researcher and you would like a copy of the dataset for your work, please fill out all fields below. A time-sensitive link to the dataset will be e-mailed to the address you provide.
Terms and Conditions
By submitting this form and receiving the dataset, you hereby agree to be bound by the following terms and conditions.
The Receiving Entity shall insert the following statement in any product, report, publication, presentation, and/or other document that references the data: This product contains or makes use of the following data made available by the Intelligence Advanced Research Projects Activity (IARPA): IARPA Janus Benchmark C (IJB-C) data detailed at Face Challenges homepage.
No further distribution of the data without express written permission from NIST. Instead, third parties should be directed to the NIST Face Challenges website to download the dataset directly.
Comply with the licensing terms of the IJB-C dataset.
IJB-A, IJB-B, IJB-C LICENSING:
NIST makes this Standard Reference Database available with attribution to sources. Each piece of media is associated with one of these IJB-A, IJB-B, IJB-C licenses. Should one or more samples be alternatively licensed then the owner or legal representative should contact NIST via FaceChallenges@nist.gov and identify particular images.
Users and prospective users of this database should:
a) note binding licensing terms at </t>
    </r>
    <r>
      <rPr>
        <color rgb="FF1155CC"/>
        <u/>
      </rPr>
      <t>https://creativecommons.org/licenses</t>
    </r>
    <r>
      <rPr/>
      <t xml:space="preserve">
b) understand that the Database is subject to change at any time
c) understand that the U.S. Government makes no guarantee or warranty of non-infringement
d) note that the U.S. Government is relying on the stated and represented due diligence of contractors who in part prepared this Database
NOTE: The complete distribution contains all three IJB challenges (images + protocols) published to date (IJB-A, IJB-B, and IJB-C). It is ~325GB in size and can take up to 24 hours to download from our server. Please allocate proper hardware resource and time requirements for download prior to requesting the dataset.</t>
    </r>
  </si>
  <si>
    <t>Redistribution without permission</t>
  </si>
  <si>
    <t>"Once viable candidate names were determined, the number of available Creative Commons (CC)-
licensed videos was determined for each candidate using
the YouTube search API. Candidates were then sorted in
descending order from the highest number of CC videos
available to least"</t>
  </si>
  <si>
    <t>Face and body images and videos</t>
  </si>
  <si>
    <t xml:space="preserve">The IJB-C distribution contains all three IJB challenges (images + protocols) published to date (IJB-A, IJB-B, and IJB-C).
</t>
  </si>
  <si>
    <t>image web search engines (e.g., Google Images, Bing!); video sharing sites (e.g., Tiktok, YouTube, Vimeo)</t>
  </si>
  <si>
    <t>Google; Yahoo! Images; YouTube</t>
  </si>
  <si>
    <t>IdentifyMe</t>
  </si>
  <si>
    <t>https://ieeexplore.ieee.org/abstract/document/8272775
http://iab-rubric.org/resources/identifyme.html</t>
  </si>
  <si>
    <t>identify recognition from skulls</t>
  </si>
  <si>
    <t>TCS PhD fellowship;  Infosys Center for Artificial Intelligence</t>
  </si>
  <si>
    <t>Policing</t>
  </si>
  <si>
    <t>forensics; law enforcement</t>
  </si>
  <si>
    <t>Forensic application of automatically matching skull
with face images is an important research area linking biometrics with practical applications in forensics. It is an opportunity for biometrics and face recognition researchers
to help the law enforcement and forensic experts in giving
an identity to unidentified human skulls.
 Given the skull of a person,
forensic experts first determine the age, gender and ethnicity
of the person using several morphological measures [14],
followed by generating the facial reconstruction from the
skull using clay sculpture.</t>
  </si>
  <si>
    <t>first of its kind skullface image pair database</t>
  </si>
  <si>
    <t>http://iab-rubric.org/license/LICENSE%20AGREEMENT_IDENTIFYME_DATABASE.pdf</t>
  </si>
  <si>
    <t>1. IdentifyMe Database is a valuable intellectual property.
2. The researcher(s) shall have no rights with respect to the Database or any portion thereof
and shall not use the Database except as expressly set forth in this Agreement.
3. Subject to the terms and conditions of this agreement, the IdentifyMe Dataset is available
for non-commercial research use only, a royalty-free, nonexclusive, non-transferable, license
subject to the following conditions:
3.1 The Database is only for the non-commercial research use and available to those direct
research colleagues who belong to the same research institution and have adhered to the
terms of this license.
3.2 The Database will not be copied nor distributed in any form other than for backup.
3.3 The Database will only be used for research purposes and will not be used nor included in
commercial applications in any form.
3.4 Any work made public, whatever the form, based directly or indirectly on any part of the
Database will include the following reference:
- S. Nagpal, M. Singh, A. Jain, R. Singh, M. Vatsa, and A. Noore, On Matching Skulls to
Digital Face Images: A Preliminary Approach, In Proceedings of IEEE International Joint
Conference on Biometrics, 2017.</t>
  </si>
  <si>
    <t>Commercial use; Ownership of dataset; Redistribution; Attribution</t>
  </si>
  <si>
    <t>License agreement</t>
  </si>
  <si>
    <t>Password for compressed files hosted on lab webste given after license agreement signed and emailed; website also states "The images in the IdentifyMe database are downloaded from the internet and some of the images on different websites seem to have been taken down. Since it is extremely difficult to keep track of all the links, we are willing to share a mat file containing the normalized images and their labels as used in our experiments. Please contact via e-mail for the same.
"</t>
  </si>
  <si>
    <t>Images of skulls and accompanying face images; images of skulls with no accompanying face image</t>
  </si>
  <si>
    <t xml:space="preserve">A total of 35 skull images and their corresponding face
images are collected from various sources. Some of these
pairs correspond to real world cases where a skull was found
and later identified to belong to a missing person. Owing
to the unavailability of such kind of real world data, this
component also consists of some famous reconstructed face
and skull image pairs
The second component of the proposed dataset consists
of 429 unlabeled, supplementary skull images.
The images in the IdentifyMe database are downloaded from the internet and some of the images on different websites seem to have been taken down. Since it is extremely difficult to keep track of all the links, we are willing to share a mat file containing the normalized images and their labels as used in our experiments. Please contact via e-mail for the same.
</t>
  </si>
  <si>
    <t xml:space="preserve">IG-1B-Targeted
</t>
  </si>
  <si>
    <r>
      <rPr>
        <color rgb="FF1155CC"/>
        <u/>
      </rPr>
      <t>https://arxiv.org/pdf/1905.00546v1.pdf</t>
    </r>
    <r>
      <rPr>
        <color rgb="FF000000"/>
        <u/>
      </rPr>
      <t xml:space="preserve"> 
https://github.com/leaderj1001/Billion-scale-semi-supervised-learning</t>
    </r>
  </si>
  <si>
    <t>Training any kind of object recognition algorithm with massive amounts of data</t>
  </si>
  <si>
    <t>training any image algorithm</t>
  </si>
  <si>
    <t>This  paper  explores  web-scale  semi-supervised  deeplearning.   We leverage billions of unlabeled images alongwith a relatively smaller set of task-specific labeled data. Tothe best of our knowledge,  semi-supervised learning withneural networks has not been explored before at this scale.</t>
  </si>
  <si>
    <t>Users download python scripts from github to scrape the images themselves</t>
  </si>
  <si>
    <t>public images with not further specification, annotated with class name and rank within class</t>
  </si>
  <si>
    <t>Our goal here is to collect a large num-ber  of  images  while  limiting  the  labelling  noise.   Due  tolarge scale of unlabeled data, a large proportion of data maynot  even  contain  any  of  the  classes  inI.   We  propose  toselecttop-Kexamples fromUfor each target label.  First,the teacher model is run on each example inUto obtain thesoftmax prediction vector.  For each image, we retain onlythe classes associated with thePhighest scores,Pbeinga parameter accounting for the fact that we expect only afew number of relevant classes to occur in each image. Thereason for choosingP &gt;1is that it is difficult to identifyaccurately under-represented concepts, or some may be occulted by more prominent co-occurring concepts.  The roleof this parameter is analyzed into more details in Section</t>
  </si>
  <si>
    <t>IIITD PLASTIC SURGERY FACE DATABASE</t>
  </si>
  <si>
    <r>
      <rPr>
        <color rgb="FF000000"/>
        <sz val="10.0"/>
        <u/>
      </rPr>
      <t xml:space="preserve">https://ieeexplore.ieee.org/abstract/document/5492195 
</t>
    </r>
    <r>
      <rPr>
        <color rgb="FF1155CC"/>
        <sz val="10.0"/>
        <u/>
      </rPr>
      <t>http://www.iab-rubric.org/resources.html</t>
    </r>
    <r>
      <rPr>
        <color rgb="FF000000"/>
        <sz val="10.0"/>
      </rPr>
      <t xml:space="preserve"> </t>
    </r>
  </si>
  <si>
    <t>Police; security</t>
  </si>
  <si>
    <t>These surgical procedures may allow anti-social elements to freely move around without any fear of being identified by any face recognition system. Plastic surgery, results being long-lasting or even permanent, provides an easy and robust way to evade law and security mechanisms.
Therefore, it can also be misused by criminals or individuals who want to remain elusive from law enforcement and pose a great threat to society despite all the security mechanisms in place.</t>
  </si>
  <si>
    <t>The authors thank the American Society for Aesthetic Plastic Surgery for providing sample images and the Indraprastha Apollo Hospitals Educational and Research Foundation, India, for their help and support.</t>
  </si>
  <si>
    <t>Medical Institution</t>
  </si>
  <si>
    <t>Security and Surveillance; Biometrics</t>
  </si>
  <si>
    <t>security concerns
identity verification</t>
  </si>
  <si>
    <t>Both corrective as well as cosmetic surgeries alter the original facial information to a large extent thereby posing a great challenge for face recognition algorithms. The contribution of this research is 1) preparing a face database of 900 individuals for plastic surgery, and 2) providing an analytical and experimental underpinning of the effect of plastic surgery on face recognition algorithms. 
The main aim of this paper is to add a new dimension to face recognition by discussing this challenge and systematically evaluating the performance of existing face recognition algorithms on a database that contains face images before and after surgery.
 These surgical procedures prove beneficial for patients suffering from structural or functional impairment of facial features, but these procedures can also be misused by individuals who are trying to conceal their identity with the intent to commit fraud or evade law enforcement. These surgical procedures may allow anti-social elements to freely move around without any fear of being identified by any face recognition system. Plastic surgery, results being long-lasting or even permanent, provides an easy and robust way to evade law and security mechanisms. Sometimes, facial plastic surgery may unintentionally cause rejection of genuine users. A recent incidence in China accentuates the intricacies of this covariate. At Hongqiao International airport's customs, a group of women were stopped as all of them had undergone facial plastic surgery and had become so unrecognizable that customs officers could not use their existing passport pictures to recognize them [2].</t>
  </si>
  <si>
    <t xml:space="preserve">Inspired from the data collection procedure of the Public Figures face database [12], we downloaded real-world pre- and post-surgery images mainly from two websites.2 </t>
  </si>
  <si>
    <t>The images in the plastic surgery database are downloaded from the internet and some of the subjects appear on different websites under different surgery labels. Therefore, this database may have some repetition of subjects across different types of surgeries. We have figured out multiple cases with such inconsistencies and provided an errata. If you come across some other cases as well, kindly report it to us.</t>
  </si>
  <si>
    <t xml:space="preserve">Researchers can use this database but are not
encouraged to publish any images from the database due to privacy reasons. 
</t>
  </si>
  <si>
    <t>http://www.iab-rubric.org/resources.html</t>
  </si>
  <si>
    <t xml:space="preserve">From license:
Researchers can use this database but are not
encouraged to publish any images from the database due to privacy reasons. 
To obtain the password for the compressed file, email the duly filled license agreement to databases@iab-rubric.org with the subject line "License agreement for Plastic Surgery Face Database".
NOTE: The license agreement has to be signed by someone having the legal authority to sign on behalf of the institute, such as the head of the institution or registrar. If a license agreement is signed by someone else, it will not be processed further.
The primary focus of the biometrics research we perform is to develop algorithms, techniques
and tools for automatic recognition of humans. As a part of a research work, we are involved
in forming this face database comprising pre- and post-surgery images. The face database
enables researches in developing, testing and publishing human recognition algorithms.
Image Analysis and Biometrics (IAB) Lab at Indraprastha Institute of Information
Technology, Delhi (IIIT-D) holds the copyrights for the images collected and serves as the
only source of distribution of IIIT-D Plastic Surgery Face Database.
The researcher(s) agrees to the following conditions on the IIIT-D Plastic Surgery Face
Database:
1. IIIT-D Plastic Surgery Face Database is a valuable intellectual property.
2. The researcher(s) shall have no rights with respect to the Database or any portion thereof
and shall not use the Database except as expressly set forth in this Agreement.
3. Subject to the terms and conditions of this agreement, the IIIT-D Plastic Surgery Face
Database is available for non-commercial research use only, a royalty-free, nonexclusive,
non-transferable, license subject to the following conditions:
3.1 The Database is only for the non-commercial research use and available to those direct
research colleagues who belong to the same research institution and have adhered to the
terms of this license.
3.2 The Database will not be copied nor distributed in any form other than for backup.
3.3 The Database will only be used for research purposes and will not be used nor included in
commercial applications in any form.
3.4 This database consists of real world images collected from the internet. The plastic
surgery face database is prepared with same spirit and understanding as the PubFig dataset
and the Labeled Faces in the Wild (LFW) dataset. Therefore, we are sharing the direct link to
the pre- and post-surgery face images. Researchers can use this database but are not
encouraged to publish any images from the database due to privacy reasons. Copyright of
these images are with the original creators.
3.5 Any work made public, whatever the form, based directly or indirectly on any part of the
Database will include the following reference: R. Singh, M. Vatsa, H.S. Bhatt, S. Bharadwaj,
A. Noore and S.S. Nooreyezdan, Plastic Surgery: A New Dimension to Face Recognition, In
IEEE Transaction on Information Forensics and Security, Vol. 5, No. 3, pp. 441-448, 2010. </t>
  </si>
  <si>
    <t>Ownership of database; Commercial use; Redistribution; Attribution</t>
  </si>
  <si>
    <t>Copyright</t>
  </si>
  <si>
    <t>downloaded before and afters from two surgery websites
discuss how difficult it is to get voluntary images because of pirvacy concerns; manually excluded occluded faces
the paper itself seems to have some images with black boxes on the eyes and some without? no explanation
must email to obtain database, license included</t>
  </si>
  <si>
    <t>We collected 1800 frontal face images with neutral expression, proper illumination, and no occlusion pertaining to 900 subjects from the AR [19], CMU PIE [20], Georgia Tech [21], GTAV [22], and the FERET [23] face databases.</t>
  </si>
  <si>
    <t>3.4 This database consists of real world images collected from the internet. The plastic
surgery face database is prepared with same spirit and understanding as the PubFig dataset
and the Labeled Faces in the Wild (LFW) dataset. Therefore, we are sharing the direct link to
the pre- and post-surgery face images. Researchers can use this database but are not
encouraged to publish any images from the database due to privacy reasons. Copyright of
these images are with the original creators.</t>
  </si>
  <si>
    <t>People Who Have Undergone Plastic Surgery</t>
  </si>
  <si>
    <t>Inspired from the data collection procedure of the Public Figures face database [12], we downloaded real-world pre- and post-surgery images mainly from two websites.2 
Available: www.locateadoc.com ; www.surgery.org .
These websites contain images of face as well as nonface plastic surgery procedures. from these images, we manually filtered nonface images along with occluded or partial face images.
Data came from websites, samples from  American Society for Aesthetic Plastic Surgery</t>
  </si>
  <si>
    <r>
      <rPr/>
      <t xml:space="preserve">www.locateadoc.com; </t>
    </r>
    <r>
      <rPr>
        <color rgb="FF1155CC"/>
        <u/>
      </rPr>
      <t>www.surgery.org</t>
    </r>
  </si>
  <si>
    <r>
      <rPr/>
      <t xml:space="preserve">Plastic surgery websites: </t>
    </r>
    <r>
      <rPr>
        <color rgb="FF1155CC"/>
        <u/>
      </rPr>
      <t>www.locateadoc.com</t>
    </r>
    <r>
      <rPr/>
      <t>; www.surgery.org .</t>
    </r>
  </si>
  <si>
    <t xml:space="preserve">in total, the plastic surgery database consists of 1800 full frontal face images pertaining to 900 subjects.3 The database contains a wide variety of cases such as rhinoplasty (nose surgery), blepharoplasty (eyelid surgery), brow lift, skin peeling, and rhytidectomy (face lift). Table I shows the details of images in the plastic surgery database covering different types of surgery. for each individual, there are two frontal face images with proper illumination and neutral expression: the first is taken before surgery and the second is taken after surgery. The database contains 519 image pairs corresponding to local surgeries and 381 cases of global surgery (e.g., skin peeling and face lift). A Viola Jones face detector [13] is then used to detect the facial region in the images and the size of detected and normalized face images is 200×200.
Nonsurgery DB: 
Therefore, the first experiment is performed on face images obtained from publically available nonsurgery databases. We collected 1800 frontal face images with neutral expression, proper illumination, and no occlusion pertaining to 900 subjects from the AR [19], CMU PIE [20], Georgia Tech [21], GTAV [22], and the FERET [23] face databases. </t>
  </si>
  <si>
    <t>Type of surgery (local, global); plastic surgery procedure; pre-surgery and post-surgery for each individual</t>
  </si>
  <si>
    <t>The database contains 519 image pairs corresponding to local surgeries and 381 cases of global surgery (e.g., skin peeling and face lift).</t>
  </si>
  <si>
    <t>The results on the plastic surgery database suggest that it is an arduous research challenge and the current state-of-art face recognition algorithms are unable to provide acceptable levels of identification performance. Therefore, it is imperative to initiate a research effort so that future face recognition systems will be able to address this important problem.
These surgical procedures prove beneficial for patients suffering from structural or functional impairment of facial features, but these procedures can also be misused by individuals who are trying to conceal their identity with the intent to commit fraud or evade law enforcement. These surgical procedures may allow anti-social elements to freely move around without any fear of being identified by any face recognition system. Plastic surgery, results being long-lasting or even permanent, provides an easy and robust way to evade law and security mechanisms.
While face recognition is a well studied problem in which several approaches have been proposed to address the challenges of illumination [3], [4], pose [5]–[6][7], expression [4], aging [8], [9], and disguise [10], [11], the growing popularity of plastic surgery introduces new challenges in designing future face recognition systems. 
Due to the sensitive nature of the process and the privacy issues involved, it is extremely difficult to prepare a face database that contains images before and after surgery.
After surgery, the geometric relationship between facial features changes and there is no technique to detect and measure such types of alterations.
One of the major challenges in this research is to prepare a database that contains images of individuals before and after facial plastic surgery. 
There are several concerns in collecting the database as patients are hesitant in sharing their images. Apart from the issues related to privacy, many who have undergone a disease correcting facial surgery would like to be discreet. 
To the best of our knowledge, there is no publically available facial plastic surgery database that can be used to evaluate current face recognition algorithms or develop a new algorithm. 
However, to conduct a scientific experimental study and to analyze the effect of both local and global surgery on face recognition, it is imperative to collect face images before and after plastic surgery.
To analyze the effect of plastic surgery on face recognition algorithms, it is important to have the baseline performance on a dataset that is similar to the plastic surgery database in terms of pose, expression, and illumination and does not have plastic surgery variations. 
Plastic surgery has been an unexplored area in the face recognition domain and it poses ethical, social, and engineering challenges. Because it is related to the medical history of an individual which is secure under law, invasion of privacy is an important constraint in this research. in some cases, facial plastic surgery is performed due to medical reasons and sometimes it is the individual's choice (i.e., cosmetic/aesthetic surgery). in both cases, even though individuals undergoing facial plastic surgery cannot be bound under any legal and social obligations, it is ethical responsibility of the person to get the face image/template updated in the database (i.e., template update).
Here, it is important to note that plastic surgery poses fundamental issues that cannot be solved by engineering solutions alone.
This paper introduces plastic surgery as a new dimension to face recognition.
 It is our assertion that the results of this work would inspire further research in this important area. One possible future research direction would be to use thermal-infrared imagery and compute the thermal differences between pre- and postsurgery images. However, such an approach first requires creating a large face database that contains pre- and postoperative thermal infrared images.</t>
  </si>
  <si>
    <t>Plastic Surgery Database</t>
  </si>
  <si>
    <t>https://www.iiitd.edu.in/iab/</t>
  </si>
  <si>
    <t xml:space="preserve">A Plastic Surgery Database
</t>
  </si>
  <si>
    <t xml:space="preserve">Information Forensics and Security </t>
  </si>
  <si>
    <t>Illicit Drug Abuse Face Database</t>
  </si>
  <si>
    <r>
      <rPr>
        <color rgb="FF1155CC"/>
        <u/>
      </rPr>
      <t>https://ieeexplore.ieee.org/abstract/document/7477556
http://iab-rubric.org/resources.html#face</t>
    </r>
    <r>
      <rPr>
        <color rgb="FF000000"/>
        <u/>
      </rPr>
      <t xml:space="preserve"> </t>
    </r>
  </si>
  <si>
    <t xml:space="preserve">R. Singh and M. Vatsa acknowledge Department of Electronics and Information Technology, Government of India for partially supporting their research on face recognition.
</t>
  </si>
  <si>
    <t>Biometrics; Policing; Government</t>
  </si>
  <si>
    <t>Policing; Government</t>
  </si>
  <si>
    <t>Reference to policing and biometric systems for national ID projects = assuming policing and Government use cases</t>
  </si>
  <si>
    <t xml:space="preserve">While illicit drug abuse and its detection has applications in health and medical areas where several research directions are being explored [3], the effect of illicit drug abuse on automated face recognition systems has not been explored. There are several large scale national ID projects and biometric systems that utilize face as a modality. In these applications, such fast and unstructured facial variations caused due to illicit drug abuse are not considered. Therefore, these systems may not be able to match before-and-after images affected due to illicit drug abuse.
</t>
  </si>
  <si>
    <t xml:space="preserve">Due to the sensitive nature of the process and privacy issues, it is extremely difficult to find images where people admit prolonged illicit drug abuse. However, as mentioned above, [1] shows different images of illicit drug abusers with their consent, to raise concern about the physical changes and harmful effects of drugs and their addiction. Using these images and other images collected from the internet [2], Illicit Drug Abuse Face (IDAF) dataset1 is created. </t>
  </si>
  <si>
    <t>Not available yet</t>
  </si>
  <si>
    <t>Faces of people who are under the influence of illegal drugs</t>
  </si>
  <si>
    <t>Due to the novelty of the research problem, there is no publicly available database. Therefore, we first collected a database from online resources. As part of the research efforts, we will release the database to the research community.
Due to the sensitive nature of the process and privacy issues, it is extremely difficult to find images where people admit prolonged illicit drug abuse. However, as mentioned above, [1] shows different images of illicit drug abusers with their consent, to raise concern about the physical changes and harmful effects of drugs and their addiction. Using these images and other images collected from the internet [2], Illicit Drug Abuse Face (IDAF) dataset1 is created. This dataset contains two frontal face images: first when the subject was not taking any kind of drug (before image) and second when there has been a substantial amount of illicit drug abuse (after image). The database contains 210 images pertaining to 105 subjects. The database comprises of face images of methamphetamine, cocaine, heroin, and crack addicts.</t>
  </si>
  <si>
    <t>medical sharing websites (e.g., medical imaging, before and afters of plastic surgery, pictures of people under the influence of drugs)</t>
  </si>
  <si>
    <r>
      <rPr>
        <color rgb="FF1155CC"/>
        <u/>
      </rPr>
      <t>Rehabs.com</t>
    </r>
    <r>
      <rPr/>
      <t xml:space="preserve">;  </t>
    </r>
    <r>
      <rPr>
        <color rgb="FF1155CC"/>
        <u/>
      </rPr>
      <t>http://www.facesofmeth.us/</t>
    </r>
  </si>
  <si>
    <t>ImageNet</t>
  </si>
  <si>
    <r>
      <rPr>
        <color rgb="FF1155CC"/>
        <u/>
      </rPr>
      <t>https://ieeexplore.ieee.org/abstract/document/5206848/authors#authors</t>
    </r>
    <r>
      <rPr/>
      <t xml:space="preserve"> 
</t>
    </r>
    <r>
      <rPr>
        <color rgb="FF1155CC"/>
        <u/>
      </rPr>
      <t>https://image-net.org/download.php</t>
    </r>
    <r>
      <rPr/>
      <t xml:space="preserve"> </t>
    </r>
  </si>
  <si>
    <t>Object Classification; Information Retrieval</t>
  </si>
  <si>
    <t>image-based search; object categorization</t>
  </si>
  <si>
    <t xml:space="preserve">The authors would like to thank Bangpeng Yao, Hao Su, Barry Chai and anonymous reviewers for their helpful comments. WD is supported by Gordon Wu fellowship. RS is supported by the ERP and Upton fellowships. KL is funded by NSF grant CNS-0509447 and by research grants from Google, Intel, Microsoft and Yahoo!. LFF is funded by research grants from Microsoft and Google.
</t>
  </si>
  <si>
    <t>We believe that a large-scale ontology of images is a critical resource for developing advanced, large-scale content-based image search and image understanding algorithms, as well as for providing critical training and benchmarking data for such algorithms.</t>
  </si>
  <si>
    <t>https://image-net.org/download.php</t>
  </si>
  <si>
    <t>[RESEARCHER_FULLNAME] (the "Researcher") has requested permission to use the ImageNet database (the "Database") at Princeton University and Stanford University. In exchange for such permission, Researcher hereby agrees to the following terms and conditions:
Researcher shall use the Database only for non-commercial research and educational purposes.
Princeton University and Stanford University make no representations or warranties regarding the Database, including but not limited to warranties of non-infringement or fitness for a particular purpose.
Researcher accepts full responsibility for his or her use of the Database and shall defend and indemnify the ImageNet team, Princeton University, and Stanford University, including their employees, Trustees, officers and agents, against any and all claims arising from Researcher's use of the Database, including but not limited to Researcher's use of any copies of copyrighted images that he or she may create from the Database.
Researcher may provide research associates and colleagues with access to the Database provided that they first agree to be bound by these terms and conditions.
Princeton University and Stanford University reserve the right to terminate Researcher's access to the Database at any time.
If Researcher is employed by a for-profit, commercial entity, Researcher's employer shall also be bound by these terms and conditions, and Researcher hereby represents that he or she is fully authorized to enter into this agreement on behalf of such employer.
The law of the State of New Jersey shall apply to all disputes under this agreement.</t>
  </si>
  <si>
    <t>Commercial use;  Legal liability of authors</t>
  </si>
  <si>
    <t>You can access over 1 million images without approval but to access all images need approval</t>
  </si>
  <si>
    <t xml:space="preserve">No, ImageNet does not own the copyright of the images. ImageNet only compiles an accurate list of web images for each synset of WordNet. For researchers and educators who wish to use the images for non-commercial research and/or educational purposes, we can provide access through our site under certain conditions and terms. For details click here.
</t>
  </si>
  <si>
    <t>Faces, bodies, and objects with potentially offensive labels (cite)</t>
  </si>
  <si>
    <t>We collect candidate images from the Internet by querying several image search engines.</t>
  </si>
  <si>
    <t>"the entire Internet"</t>
  </si>
  <si>
    <t>IMDB-WIKI</t>
  </si>
  <si>
    <r>
      <rPr>
        <color rgb="FF1155CC"/>
        <u/>
      </rPr>
      <t>https://link.springer.com/article/10.1007/s11263-016-0940-3
https://data.vision.ee.ethz.ch/cvl/rrothe/imdb-wiki/</t>
    </r>
    <r>
      <rPr>
        <color rgb="FF000000"/>
        <u/>
      </rPr>
      <t xml:space="preserve"> </t>
    </r>
  </si>
  <si>
    <t>Age estimation</t>
  </si>
  <si>
    <t>Security and Surveillance; Policing; Ads and Sales; Beauty</t>
  </si>
  <si>
    <t>Access control; advertising; personalization; police; security and surveillance; Aesthetic Surgery Recommendations; job advertising</t>
  </si>
  <si>
    <t>A great number of imagined use cases</t>
  </si>
  <si>
    <t>Age estimation from a single face image (see Fig. 1) is an important task in human and computer vision which has many applications such as in forensics or social media. It is closely related to the prediction of other biometrics and facial attributes tasks such as gender, ethnicity, hair color and expressions. A large amount of research has been devoted to age estimation from a face image under its most known form—the real, biological, age estimation.
With the recent rapid emergence of the intelligent applications there is a growing demand for automatic extraction of biometric information from face images or videos. Applications where age estimation can play an important role include: (1) access control, e.g., restricting the access of minors to sensible products like alcohol from vending machines or to events with adult content; (2) human–computer interaction (HCI), e.g., by a smart agent estimating the age of a nearby person or an advertisement board adapting its offer for young, adult, or elderly people, accordingly; (3) law enforcement, e.g., automatic scanning of video records for suspects with an age estimation can help during investigations; (4) surveillance, e.g., automatic detection of unattended children at unusual hours and places; (5) perceived age, e.g., there is a large interest of the general public in the perceived age (c.f. https://howhot.io/), also relevant when assessing plastic surgery, facial beauty product development, theater and movie role casting, or human resources help for public age specific role employment.</t>
  </si>
  <si>
    <t>https://data.vision.ee.ethz.ch/cvl/rrothe/imdb-wiki/</t>
  </si>
  <si>
    <t>Please notice that this dataset is made available for University research purpose only. All the images are collected from the Internet, and the copyright belongs to the original owners. If any of the images belongs to you and you would like it removed, please kindly inform us, we will remove it from our dataset immediately.</t>
  </si>
  <si>
    <t>"Please notice that this dataset is made available for academic research purpose only. All the images are collected from the Internet, and the copyright belongs to the original owners. If any of the images belongs to you and you would like it removed, please kindly inform us, we will remove it from our dataset immediately."</t>
  </si>
  <si>
    <t>Public Figures; Celebrities</t>
  </si>
  <si>
    <t>Faces with age and gender labels</t>
  </si>
  <si>
    <t>For our IMDB-WIKI dataset we crawl images of celebrities from IMDbFootnote1 and WikipediaFootnote2. For this, we use the list of the 100,000 most popular actors as listed on the IMDb website and automatically crawl from their profiles date of birth, name, gender and all the images related to that person. Additionally, we crawl all profile images from pages of people from Wikipedia with the same meta information.</t>
  </si>
  <si>
    <t>IMDb; Wikipedia</t>
  </si>
  <si>
    <t>INRIA Person</t>
  </si>
  <si>
    <r>
      <rPr>
        <color rgb="FF1155CC"/>
        <u/>
      </rPr>
      <t>https://ieeexplore.ieee.org/abstract/document/1467360
http://pascal.inrialpes.fr/data/human/</t>
    </r>
    <r>
      <rPr>
        <color rgb="FF000000"/>
        <u/>
      </rPr>
      <t xml:space="preserve"> </t>
    </r>
  </si>
  <si>
    <t>Nonprofit</t>
  </si>
  <si>
    <t>European Union research projects ACEMEDIA and Pascal</t>
  </si>
  <si>
    <t>Cannot find any explicit mentions</t>
  </si>
  <si>
    <t>http://pascal.inrialpes.fr/data/human/</t>
  </si>
  <si>
    <t>THIS DATA SET IS PROVIDED "AS IS" AND WITHOUT ANY EXPRESS OR IMPLIED WARRANTIES, INCLUDING, WITHOUT LIMITATION, THE IMPLIED WARRANTIES OF MERCHANTABILITY AND FITNESS FOR A PARTICULAR PURPOSE.
The images provided above may have certain copyright issues. We take no guarantees or responsibilities, whatsoever, arising out of any copyright issue. Use at your own risk.</t>
  </si>
  <si>
    <t>Legal liability of authors</t>
  </si>
  <si>
    <t>Disclaimer</t>
  </si>
  <si>
    <t>In license, some images may have copyright</t>
  </si>
  <si>
    <t>Bystanders in images</t>
  </si>
  <si>
    <t>We tested our detector on two different data sets. The first is the well-established MIT pedestrian database [18], containing 509 training and 200 test images of pedestrians in city scenes (plus left-right reflections of these). It contains only front or back views with a relatively limited range of poses. Our best detectors give essentially perfect results on this data set, so we produced a new and significantly more challenging data set, ‘INRIA’, containing 180564×128 images of humans cropped from a varied set of personal photos. Fig. 2 shows some samples. The people are usually standing, but appear in any orientation and against a wide variety of background image including crowds. Many are bystanders taken from the image backgrounds, so there is no particular bias on their pose.</t>
  </si>
  <si>
    <t>Personal Images; Google; Graz</t>
  </si>
  <si>
    <t>Bystanders in personal images; Prior datasets (Graz)</t>
  </si>
  <si>
    <t xml:space="preserve">JHMDB (Joint-annotated Human Motion Data Base)
</t>
  </si>
  <si>
    <r>
      <rPr>
        <color rgb="FF1155CC"/>
        <u/>
      </rPr>
      <t>https://ieeexplore.ieee.org/document/6126543
http://jhmdb.is.tue.mpg.de/</t>
    </r>
    <r>
      <rPr>
        <color rgb="FF000000"/>
        <u/>
      </rPr>
      <t xml:space="preserve"> </t>
    </r>
  </si>
  <si>
    <t>This research was sponsored by grants from
DARPA (IPTO and DSO), NSF (NSF-0640097, NSF-0827427),
AFSOR-THRL (FA8650-05- C-7262). Additional support was
provided by: Adobe, King Abdullah University Science and Technology grant to B. DeVore, NEC, Sony and by the Eugene McDermott Foundation. This work is also done and supported by
Brown University, Center for Computation and Visualization, and
the Robert J. and Nancy D. Carney Fund for Scientific Innovation, by DARPA (DARPA-BAA-09-31), and ONR (ONR-BAA11-001). H.K. was supported by a grant from the Ministry of Science, Research and the Arts of Baden Wurttember ¨ g, Germany.</t>
  </si>
  <si>
    <t>advance research</t>
  </si>
  <si>
    <t>Online video retreival and organization</t>
  </si>
  <si>
    <t>With several billion videos currently available on the internet and approximately 24 hours of video uploaded to
YouTube every minute, there is an immediate need for robust algorithms that can help organize, summarize and retrieve this massive amount of data.</t>
  </si>
  <si>
    <t xml:space="preserve">An account must be created in order to download data. Email address is only information required to create an account. Once account is created, data is made available for download from the website immediately. </t>
  </si>
  <si>
    <t>In order to collect human actions that are representative
of everyday actions, we started by asking a group of students to watch videos from various internet sources and digitized movies and annotate any segment of these videos that represents a single non-ambiguous human action. Students
were asked to consider a minimum quality standard like a
single action per clip, a minimum of 60 pixels in height for
the main actor, minimum contrast level, minimum 1 second of clip length, and acceptable compression artifacts.
The following sources were used: digitized movies, public
databases such as the Prelinger archive, other videos available on the internet, and YouTube and Google videos. Thus,
a first set of annotations was generated with over 60 action
categories. It was reduced to 51 categories by retaining only
those with at least 101 clips.
The actions categories can be grouped in five types:
1) General facial actions: smile, laugh, chew, talk; 2) Facial actions with object manipulation: smoke, eat, drink;
3) General body movements: cartwheel, clap hands, climb,
climb stairs, dive, fall on the floor, backhand flip, handstand, jump, pull up, push up, run, sit down, sit up, somersault, stand up, turn, walk, wave; 4) Body movements
with object interaction: brush hair, catch, draw sword, dribble, golf, hit something, kick ball, pick, pour, push something, ride bike, ride horse, shoot ball, shoot bow, shoot
gun, swing baseball bat, sword exercise, throw; 5) Body
movements for human interaction: fencing, hug, kick someone, kiss, punch, shake hands, sword fight.</t>
  </si>
  <si>
    <t>Prelinger archive; Movies; The Internet; YouTube; Google Videos</t>
  </si>
  <si>
    <t>digitized movies; public
databases such as the Prelinger archive; other videos available on the internet; YouTube; Google videos</t>
  </si>
  <si>
    <t>Kinetics-700</t>
  </si>
  <si>
    <r>
      <rPr>
        <color rgb="FF1155CC"/>
        <u/>
      </rPr>
      <t>https://arxiv.org/pdf/1907.06987v1.pdf</t>
    </r>
    <r>
      <rPr>
        <color rgb="FF1155CC"/>
        <u/>
      </rPr>
      <t xml:space="preserve">
https://deepmind.com/research/open-source/kineti</t>
    </r>
    <r>
      <rPr>
        <color rgb="FF1155CC"/>
        <u/>
      </rPr>
      <t>cs</t>
    </r>
  </si>
  <si>
    <t>neural net modelling of human actions in videos</t>
  </si>
  <si>
    <t>The collection of this dataset was funded by DeepMind.</t>
  </si>
  <si>
    <t>surveillance, research</t>
  </si>
  <si>
    <t>none specified</t>
  </si>
  <si>
    <t>The main differences in the data collection process be-tween  Kinetics-400,  Kinetics-600  and  700  is  in  steps  1,2  and  4:   how  action  classes  are  sourced,  how  candidateYouTube videos are matched with classes, and human veri-fication. In the following we detail these differences and theconsequences of these changes on the dataset. Note, as wellas producing clips for entirely new classes, it is necessaryto ‘top up’ existing classes in Kinetics-600 since YouTubevideos are deleted or unlisted over time (about 3% per year).</t>
  </si>
  <si>
    <t>The kinetics dataset is licensed by Google Inc. under a Creative Commons Attribution 4.0 International License.</t>
  </si>
  <si>
    <t>Creative Commons Attribution 4.0 License</t>
  </si>
  <si>
    <t>can freely download any dataset from the kinetics library</t>
  </si>
  <si>
    <t>Humans doing a variety of actions, annotated broadly with the action they are doing</t>
  </si>
  <si>
    <t>The data collection process evolved from Kinetics-400 toKinetics-700, although the overall pipeline is the same:  1)action class sourcing, 2) candidate video matching, 3) can-didate clip selection, 4) human verification, 5) quality anal-ysis and filtering. In words, a list of class names is created,then a list of candidate YouTube URLs is obtained for eachclass name, and candidate 10s clips are sampled from thevideos. These clips are sent to humans who decide whetherthose clips contain the action class that they are supposedto.   Finally,  there is an overall curation process includingclip de-duplication, and selecting the higher quality classesand clips.  Full details can be found in the original publica-tion [7].The main differences in the data collection process be-tween  Kinetics-400,  Kinetics-600  and  700  is  in  steps  1,2  and  4:   how  action  classes  are  sourced,  how  candidateYouTube videos are matched with classes, and human veri-fication. In the following we detail these differences and theconsequences of these changes on the dataset. Note, as wellas producing clips for entirely new classes, it is necessaryto ‘top up’ existing classes in Kinetics-600 since YouTubevideos are deleted or unlisted over time (about 3% per year).</t>
  </si>
  <si>
    <t>KinFaceW</t>
  </si>
  <si>
    <r>
      <rPr>
        <color rgb="FF000000"/>
        <sz val="10.0"/>
      </rPr>
      <t xml:space="preserve">paper: </t>
    </r>
    <r>
      <rPr>
        <color rgb="FF1155CC"/>
        <sz val="10.0"/>
        <u/>
      </rPr>
      <t xml:space="preserve">https://ieeexplore.ieee.org/abstract/document/6562692/footnotes#footnotes
</t>
    </r>
    <r>
      <rPr>
        <color rgb="FF000000"/>
        <sz val="10.0"/>
      </rPr>
      <t xml:space="preserve">website: </t>
    </r>
    <r>
      <rPr>
        <color rgb="FF1155CC"/>
        <sz val="10.0"/>
        <u/>
      </rPr>
      <t>https://www.kinfacew.com/</t>
    </r>
    <r>
      <rPr>
        <color rgb="FF000000"/>
        <sz val="10.0"/>
      </rPr>
      <t xml:space="preserve"> </t>
    </r>
  </si>
  <si>
    <t>Kinship estimation from face</t>
  </si>
  <si>
    <t>Photo organization; Image annotation; Social media analysis; Missing persons</t>
  </si>
  <si>
    <t>"This new research topic has several potential applications such as family album organization, image annotation, social media analysis, and missing children/parents search."
There are many potential applications for kinship verification. One representative example is family album organization and missing parent/child search, where we usually need to determine the kinship relation from two face photos taken at different times. Another important application is social media analysis, such as understanding the relationships of people in a photo. For this application, there are usually many face images in a photo and we need to determine the kinship relation from two face photos in the same photo.</t>
  </si>
  <si>
    <t xml:space="preserve">This work was partly supported by the research grant for the Human Sixth Sense Program at the Advanced Digital Sciences Center from the Agency for Science, Technology and Research (A*STAR) of Singapore, and research grants from the National Natural Science Foundation of China under grants 11178017, 61225008, 61373090, and 61020106004, and the Beijing Natural Science Foundation of China under grant 4132014. </t>
  </si>
  <si>
    <t>Policing; Media Management; Other</t>
  </si>
  <si>
    <t>Policing; Personal Media; Research</t>
  </si>
  <si>
    <t>family album organization, image annotation, social media analysis, and missing children/parents search
believe little research done in these areas due to lack of data</t>
  </si>
  <si>
    <t>"However, limited research has been conducted along this direction, possibly due to lacking of such publicly available kinship databases and inherent challenges of this problem. To this end, we construct two new kinship databases named KinFaceW-I and KinFaceW-II 1 from Internet search under uncontrolled conditions. "
Recently, human perception of kinship verification has been investigated in the psychology community [2], [13], [14], [16], [29], [30], and one key finding is observed: Humans have the capability to recognize kinship based on face images even if these images are from unfamiliar faces. Motivated by this finding, researchers in computer vision are interested in developing computational approaches to verify human kinship relations, and there have been a limited number of attempts to address this problem in recent years.
This new research topic has several potential applications such as family album organization, image annotation, social media analysis, and missing children/parents search. However, limited research has been conducted along this direction, possibly due to lacking of such publicly available kinship databases and inherent challenges of this problem.</t>
  </si>
  <si>
    <t>FG-NET; MORPH; Cornell KinFace ; UB KinFace</t>
  </si>
  <si>
    <t>Unbalanced: Since there are large imbalances of the four kinship relations of the UB Kinface database (nearly 80 percent of them are father-son relations), we have not considered separate kinship relation verification on this data set.
FG-NET and MORPH not kinship databases
Not much comparison between databases</t>
  </si>
  <si>
    <t>collected images of celebrity faces as well as their children's faces
simply says collected from online searches
no license, only citation request</t>
  </si>
  <si>
    <t>Authors + Outside Collaborator</t>
  </si>
  <si>
    <t>Public figure families</t>
  </si>
  <si>
    <t>"To advance the kinship verification research for different practical applications and show the efficacy of our proposed methods, we collected two kinship face data sets, named KinFaceW-I and KinFaceW-II, from the Internet through an online search, where some public figure face images, as well as their parents' or children's face images. ... We impose no restriction in terms of pose, lighting, background, expression, age, ethnicity, and partial occlusion on the images used for training and testing. Some examples from these two data sets are shown in Figs. 2 and 3, respectively. 3
In Acks: "The authors would like to thank Mr. Junlin Hu at the Nanyang Technological University, Singapore, for his help on collecting partial of the kinship data sets and conducting partial experiments in this paper."</t>
  </si>
  <si>
    <t>Online Search</t>
  </si>
  <si>
    <t>Gender/Kinship: Son, Daughter, Mother, Father
Ethnicity/Race: Caucausian, Asian, African</t>
  </si>
  <si>
    <t>"Given each pair of face images, our objective is to determine whether there is a kinship relation between these two people. We define kinship as a relationship between two people who are biologically related with overlapping genes. Specifically, we examine in this paper four different types of kinship relations: father-son (F-S), father-daughter (F-D), mother-son (M-S), and mother-daughter (M-D) kinship relations. "
The difference of KinFaceW-I and KinFaceW-II is that each pair of kinship facial images in KinFaceW-I was acquired from different photos and that in KinFaceW-II was obtained from the same photo. Hence, experimental results on the KinFaceW-I and KinFaceW-II data sets show different potentials in the real applications. 
There are four kinship relations in both the KinFaceW-I and KinFaceW-II data sets: father-son (F-S), father-daughter (F-D), mother-son (M-S), and mother-daughter (M-D). In the KinFaceW-I data set, there are 156, 134, 116, and 127 pairs of kinship images for these four relations. For the KinFaceW-II data set, each relationship contains 250 pairs of kinship images. Fig. 4 shows the ethnicity distributions of these two data sets.
Ethnicity: Asian, Caucasian, African</t>
  </si>
  <si>
    <t xml:space="preserve">father-son (F-S); father-daughter (F-D); mother-son (M-S); mother-daughter (M-D) </t>
  </si>
  <si>
    <t>"father-son (F-S), father-daughter (F-D), mother-son (M-S), and mother-daughter (M-D) "
Eye region?
"In our experiments, we manually label the coordinates of the eyes position of each face image, and cropped and aligned facial region into 64×64 according to the template used in [53], such that the nonfacial regions such as the background and hairs were removed and only facial region was used for kinship verification."</t>
  </si>
  <si>
    <t>"In our experiments, we manually label the coordinates of the eyes position of each face image, and cropped and aligned facial region into 64×64 according to the template used in [53], such that the nonfacial regions such as the background and hairs were removed and only facial region was used for kinship verification."</t>
  </si>
  <si>
    <t xml:space="preserve">interesting &amp; challenging &amp; gap in lit: Kinship verification from facial images is an interesting and challenging problem in computer vision, and there are very limited attempts on tackle this problem in the literature.
important characteristics: Facial images convey many important human characteristics, such as identity, gender, expression, age, ethnicity and so on. Over the past two decades, a large number of face analysis problems have been investigated in the computer vision and pattern recognition community. 
Novelty: In this paper, we investigate a new face analysis problem: kinship verification from facial images. To the best of our knowledge, there are very limited attempts on tackle this problem in the literature. &amp; We have proposed a novel NRML method for kinship verification.
uncontrolled conditions: To this end, we construct two new kinship databases named KinFaceW-I and KinFaceW-II 1 from Internet search under uncontrolled conditions.
exploited &amp; easily misclassified: Since interclass samples (without a kinship relation) with higher similarity usually lie in a neighborhood and are more easily misclassified than those with lower similarity, we emphasize the interclass samples in a neighborhood more in learning the distance metric and expect those samples lying in a neighborhood are repulsed and pushed away as far as possible, simultaneously, such that more discriminative information can be exploited for verification. 
Feasibility: "Experimental results are presented to demonstrate the feasibility of verifying human kinship via facial image analysis and the efficacy of our proposed methods. Fig. 1 illustrates the basic framework of our proposed approach." &amp; We have conducted a number of kinship verification experiments to demonstrate the efficacy of our proposed methods. 
Largest: We have constructed two new kinship databases, named KinFaceW-I and KinFaceW-II, from the Internet search, where face images were captured under uncontrolled conditions. To the best of our knowledge, they are the largest face data sets for kinship verification for practical applications because facial images in our data sets were collected from real-world environments. We have made these two databases and labels publicly available online. 
Human ability: Moreover, we have also tested human ability in kinship verification from facial images and our experimental results show that our methods are comparable to that of human observers.
expert lit: Recently, human perception of kinship verification has been investigated in the psychology community [2], [13], [14], [16], [29], [30], and one key finding is observed: Humans have the capability to recognize kinship based on face images even if these images are from unfamiliar faces. 
basic: Their basic idea is to utilize an intermediate young parent facial image set to reduce the divergence between the children and old parent images based on the assumption that the children and young parents possess more facial resemblance in facial appearances.
not suitable &amp; size: While encouraging results were obtained, there are still two shortcomings among the existing kinship verification works: 1) The conventional euclidean metric was usually utilized for kinship verification and such metric is not appropriate to measure the similarity of facial images because the intrinsic space that face usually lies in is a low-dimensional manifold rather than a euclidean space; 2) existing methods were only evaluated on relatively small data sets (150 and 200 pairs in [17] and [61], respectively), which may not be sufficient to demonstrate the effectiveness of face analysis-based kinship verification. Hence, more robust and effective distance metrics and larger kinship data sets are desirable to be adopted to demonstrate and improve the performance of existing kinship verification methods. &amp; hile there are hundreds of face pairs for each kinship relation in our data sets, the size of these data sets are still not enough to well model and discover the kinship relation. Hence, it is still desirable to collect larger kinship data sets to further evaluate and enhance the generalization ability of existing kinship verification methods.
desirable: Previous research has shown that different feature descriptors could provide complementary information in characterizing facial information from different viewpoints [62], [63], and hence it is desirable to utilize multiple feature information for our kinship verification task. 
difference:  In the original face image space, there is usually a large difference between the parent and child images in the circle class due to some variation factors such as aging, illumination, pose and expression.
difficult: The results obtained on the KinFaceW-II data set are generally higher than those obtained on the KinFaceW-I data set, which indicates that kinship verification on the KinFaceW-I data set is more difficult than that on the KinFaceW-II data set. The reason is that face images in the KinFaceW-II data set are collected from the same photo and the kinship images have the same collection conditions, which could reduce some challenges caused by the illumination and aging variations in the KinFaceW-I data set. &amp; It is interesting to see that the performance of the same kinship relation from different kinship data sets are usually different. For example, we can see that the most difficult kinship verification task is the M-S for KinFace-I datatset and the F-D for the KinFace-II data set, respectively. We consider that this inconsistent observation may stem from the biased data sets. 
bias: To further demonstrate that our methods are not primarily making decisions based on race, we selected the faces in the nonkinship face pairs such that all face pairs have the same race. Specifically, we selected 150 East Asian faces pairs and another 150 Caucasian faces pairs from the KinFaceW-I data set. ...As can be seen from this table, the results of our methods are not primarily making decisions based on race. (did not test on African faces)
benchmark &amp; baseline: We have developed an experimental protocol for kinship verification on our data sets and provided a benchmark baseline for other researchers to compare their methods and algorithms with our baseline results. 
reduce challenge: Verifying human kinship relation in the same photo can obtain higher accuracy than in different photos. That is because face images collected from the same photo can reduce some challenges caused by the illumination and aging variations.
real world: To the best of our knowledge, they are the largest face data sets for kinship verification for practical applications because facial images in our data sets were collected from real-world environments. We have made these two databases and labels publicly available online.
SOTA: Experimental results have shown that our proposed methods are not only significantly better than state-of-the-art metric learning methods, but also comparable to human observers in kinship verification from facial images. </t>
  </si>
  <si>
    <t>KinFaceW-I and KinFaceW-II</t>
  </si>
  <si>
    <t>https://sites.google.com/site/elujiwen/kinfacew</t>
  </si>
  <si>
    <t>https://www.kinfacew.com/</t>
  </si>
  <si>
    <t>Available for download on website; no license</t>
  </si>
  <si>
    <t>3. Data Sets</t>
  </si>
  <si>
    <t>PAMI</t>
  </si>
  <si>
    <t>Labeled Faces in the Wild (LFW)</t>
  </si>
  <si>
    <r>
      <rPr>
        <color rgb="FF1155CC"/>
        <u/>
      </rPr>
      <t>https://people.cs.umass.edu/~elm/papers/lfw.pdf</t>
    </r>
    <r>
      <rPr>
        <color rgb="FF1155CC"/>
        <u/>
      </rPr>
      <t xml:space="preserve">
http://vis-www.cs.umass.edu/lf</t>
    </r>
    <r>
      <rPr>
        <color rgb="FF1155CC"/>
        <u/>
      </rPr>
      <t xml:space="preserve">w/ </t>
    </r>
  </si>
  <si>
    <t>Face verification; face recognition</t>
  </si>
  <si>
    <t>Many groups are not well represented in LFW. For example, there are very few children, no babies, very few people over the age of 80, and a relatively small proportion of women. In addition, many ethnicities have very minor representation or none at all.
While theoretically LFW could be used to assess performance for certain subgroups, the database was not designed to have enough data for strong statistical conclusions about subgroups. Simply put, LFW is not large enough to provide evidence that a particular piece of software has been thoroughly tested.</t>
  </si>
  <si>
    <t>http://vis-www.cs.umass.edu/lfw/</t>
  </si>
  <si>
    <t>Labeled Faces in the Wild is a public benchmark for face verification, also known as pair matching. No matter what the performance of an algorithm on LFW, it should not be used to conclude that an algorithm is suitable for any commercial purpose. There are many reasons for this. Here is a non-exhaustive list:
Face verification and other forms of face recognition are very different problems. For example, it is very difficult to extrapolate from performance on verification to performance on 1:N recognition.
Many groups are not well represented in LFW. For example, there are very few children, no babies, very few people over the age of 80, and a relatively small proportion of women. In addition, many ethnicities have very minor representation or none at all.
While theoretically LFW could be used to assess performance for certain subgroups, the database was not designed to have enough data for strong statistical conclusions about subgroups. Simply put, LFW is not large enough to provide evidence that a particular piece of software has been thoroughly tested.
Additional conditions, such as poor lighting, extreme pose, strong occlusions, low resolution, and other important factors do not constitute a major part of LFW. These are important areas of evaluation, especially for algorithms designed to recognize images “in the wild”.
For all of these reasons, we would like to emphasize that LFW was published to help the research community make advances in face verification, not to provide a thorough vetting of commercial algorithms before deployment.
While there are many resources available for assessing face recognition algorithms, such as the Face Recognition Vendor Tests run by the USA National Institute of Standards and Technology (NIST), the understanding of how to best test face recognition algorithms for commercial use is a rapidly evolving area. Some of us are actively involved in developing these new standards, and will continue to make them publicly available when they are ready.</t>
  </si>
  <si>
    <t>Photos of people features in online news articles (celebrities, politicians, police officers, businesspeople, etc.) with full names</t>
  </si>
  <si>
    <t xml:space="preserve">As a starting point, we used the raw images from the Faces
in the Wild database collected by Tamara Berg at Berkeley.
Details of this set of images can be found in the following
publication [4].
</t>
  </si>
  <si>
    <t>Names and Faces in the News</t>
  </si>
  <si>
    <t>Prior Dataset (Names and Faces in the News (collected from Yahoo News))</t>
  </si>
  <si>
    <t>Labeled Faces in the Wild-a (LFW-a)</t>
  </si>
  <si>
    <r>
      <rPr>
        <color rgb="FF1155CC"/>
        <u/>
      </rPr>
      <t xml:space="preserve">https://citeseerx.ist.psu.edu/viewdoc/download?doi=10.1.1.150.2975&amp;rep=rep1&amp;type=pdf
</t>
    </r>
    <r>
      <rPr/>
      <t xml:space="preserve">https://talhassner.github.io/home/projects/lfwa/#:~:text=The%20%22Labeled%20Faces%20in%20the,Face%20Recognition%20in%20unconstrained%20images.&amp;text=We%20show%20this%20alignment%20to%20improve%20the%20performance%20of%20face%20recognition%20algorithms </t>
    </r>
  </si>
  <si>
    <t>Israel Science Foundation (grant No. 1440/06, 1214/06), the
Colton Foundation, and The Ministry of Science and Technology Russia-Israel Scientific
Research Cooperation</t>
  </si>
  <si>
    <t>No commercial applications mentioned</t>
  </si>
  <si>
    <t xml:space="preserve">In this paper we focus on the problem of image pair-matching (same/not-same) using unconstrained images of faces. Specifically, given two images, both containing faces, both
taken under natural conditions (i.e. “in the wild”), our goal is to answer the following simple
question: are these two images of the same person, or not? Recently, the Labeled Faces
in the Wild (LFW) face image data set was released as a benchmark for this problem [15].
The LFW benchmark provides two testing protocols. In the first, called the “image restricted
training”, training is performed using pairs of images labeled as either “same” (they both portray the same person) or “not-same”, but no additional class labels are available. </t>
  </si>
  <si>
    <t xml:space="preserve">"Comply with any instructions specified for the original LFW data set"
</t>
  </si>
  <si>
    <t>Abide by source terms of use</t>
  </si>
  <si>
    <t>can just download</t>
  </si>
  <si>
    <t>Images of faces of public figures with eye and mouth locations</t>
  </si>
  <si>
    <t>Original data is from Labeled Faces in the Wild which is from Faces in the Wild</t>
  </si>
  <si>
    <t>LFW</t>
  </si>
  <si>
    <t>Prior dataset (LFW)</t>
  </si>
  <si>
    <t>LARGE AGE-GAP (LAG)</t>
  </si>
  <si>
    <r>
      <rPr>
        <color rgb="FF1155CC"/>
        <u/>
      </rPr>
      <t>http://www.ivl.disco.unimib.it/activities/large-age-gap-face-verification/</t>
    </r>
    <r>
      <rPr/>
      <t xml:space="preserve"> 
</t>
    </r>
    <r>
      <rPr>
        <color rgb="FF1155CC"/>
        <u/>
      </rPr>
      <t>https://arxiv.org/pdf/1602.06149.pdf</t>
    </r>
    <r>
      <rPr/>
      <t xml:space="preserve"> </t>
    </r>
  </si>
  <si>
    <t>Face verification</t>
  </si>
  <si>
    <t>Nvidia</t>
  </si>
  <si>
    <t>Research; Multimedia</t>
  </si>
  <si>
    <t>Vague reference to it being an important topic in computer vision</t>
  </si>
  <si>
    <t>"Face verification is an important topic in both computer
vision, imaging and multimedia."</t>
  </si>
  <si>
    <t>Data available for download on website; no license or terms of use</t>
  </si>
  <si>
    <t>Images of people's faces; same person at a range of ages</t>
  </si>
  <si>
    <t>"In order to be able to collect images from a large number
of people, the Large Age-Gap dataset (LAG) is constructed
with photos of celebrities.
Google Image Search is used to collect images by specifying
to collect face images. In order to collect celebrities images
across different ages, we augment the celebrity name with
adjectives such as ”childhood”,”adult”,”now” as keywords.
Searches with celebrity names followed by the string ”then
and now” are also used. YouTube videos of collections of
”then and now” celebrities have also been collected.
After removing duplicate images, we manually check the
images and remove the noisy images in the dataset. The dataset
contains 3,828 images of 1,010 celebrities after removing
the noisy images. For each identity at least one child/young
image and one adult/old image are present. "</t>
  </si>
  <si>
    <t>Google; YouTube</t>
  </si>
  <si>
    <t>Leeds Sports Pose</t>
  </si>
  <si>
    <r>
      <rPr>
        <color rgb="FF1155CC"/>
        <sz val="10.0"/>
        <u/>
      </rPr>
      <t>http://citeseerx.ist.psu.edu/viewdoc/download?doi=10.1.1.175.2192&amp;rep=rep1&amp;type=pdf</t>
    </r>
    <r>
      <rPr>
        <color rgb="FF000000"/>
        <sz val="10.0"/>
      </rPr>
      <t xml:space="preserve"> 
website: </t>
    </r>
    <r>
      <rPr>
        <color rgb="FF1155CC"/>
        <sz val="10.0"/>
        <u/>
      </rPr>
      <t>https://dbcollection.readthedocs.io/en/latest/datasets/leeds_sports_pose.html</t>
    </r>
  </si>
  <si>
    <t>Human pose estimation</t>
  </si>
  <si>
    <t>Image indexing; surveillence; motion capture; HCI</t>
  </si>
  <si>
    <t>It is an important goal since it is a fundamental part of high-level understanding of
imagery depicting people, with diverse applications including content-based image indexing,
surveillance, markerless motion capture or human computer interaction.</t>
  </si>
  <si>
    <t>Security and Surveillance; Consumer products</t>
  </si>
  <si>
    <t>Security and Surveillance; Commercial Products</t>
  </si>
  <si>
    <t>General motivation - not particularly detailed
Includes surveillence and other commercial motivations</t>
  </si>
  <si>
    <t>A larger dataset for task
"It is an important goal since it is a fundamental part of high-level understanding of
imagery depicting people, with diverse applications including content-based image indexing,
surveillance, markerless motion capture or human computer interaction."</t>
  </si>
  <si>
    <t>IIP dataset</t>
  </si>
  <si>
    <t>Larger: To support experiments in modeling appearance with
a realistic amount of training data we have collected and annotated a new dataset of 2,000
images of full body poses which we will make available publicly. This compares to the 305
images (100 for training) in the IIP dataset which has been used in previous work</t>
  </si>
  <si>
    <t>https://dbcollection.readthedocs.io/en/latest/datasets/leeds_sports_pose.html</t>
  </si>
  <si>
    <t xml:space="preserve">All rights reserved to the original creators of Leeds Sports Pose.
</t>
  </si>
  <si>
    <t>Collected from Flickr using keywords
Link to more info about licensing broken</t>
  </si>
  <si>
    <t>People playing sports</t>
  </si>
  <si>
    <t>To support experiments in modeling appearance with
a realistic amount of training data we have collected and annotated a new dataset of 2,000
images of full body poses which we will make available publicly. This compares to the 305
images (100 for training) in the IIP dataset which has been used in previous work [1, 12, 16].
To collect the data we queried Flickr for images with the following tags: athletics, badminton, baseball, gymnastics, parkour, soccer, tennis, and volleyball. These image classes
contain a range of highly challenging poses. For testing, images were cropped and scaled so
that the labeled person is roughly 150 pixels in length – the same scale as the IIP dataset [16].</t>
  </si>
  <si>
    <t>Images were gathered
from Flickr using the tags shown, and have been annotated with 14 joint position
Table 3 shows the accuracy of our proposed method for each activity (by Flickr tag) present in our dataset, giving an insight into the broad range of pose
difficulties present
The dataset is partitioned into two subsets of 1,000 images for training and testing respectively. We strictly conduct all training and parameter selection on the training subset
alone. Final results are reported on the test set. We adopt the evaluation criteria proposed by Ferrari et al. [9] which has been adopted in recent state-of-the-art approaches [1, 12]: for
a given pose estimate a part is considered correctly localized if its predicted endpoints are
within 50% of the part length from the corresponding ground truth endpoints</t>
  </si>
  <si>
    <t>Joint position</t>
  </si>
  <si>
    <t>"Images were gathered
from Flickr using the tags shown, and have been annotated with 14 joint position"</t>
  </si>
  <si>
    <t>If pose predicted endpoints are
within 50% of the part length from the corresponding ground truth endpoints.</t>
  </si>
  <si>
    <t>"for
a given pose estimate a part is considered correctly localized if its predicted endpoints are
within 50% of the part length from the corresponding ground truth endpoints"</t>
  </si>
  <si>
    <t>large &amp; SOTA: We introduce a new annotated database of challenging consumer images, an order of magnitude larger than currently available datasets,
and demonstrate over 50% relative improvement in pose estimation accuracy over a stateof-the-art method. &amp; State-of-the-art methods typically use graphical models which represent the human body
as a connected collection of parts corresponding to head, torso and other limbs &amp; Our results show that the use of stronger appearance terms and prior model in the proposed
approach results in a greater than 50% relative improvement in pose estimation accuracy on
this dataset compared to a state-of-the-art method
important: It is an important goal since it is a fundamental part of high-level understanding of
imagery depicting people, with diverse applications including content-based image indexing,
surveillance, markerless motion capture or human computer interaction. 
challenging: The task is particularly challenging because of the wide variation in human appearance present in natural images due to pose, clothing and imaging conditions (Fig. 1(a) and 1(d)). This is especially true
for the domain we investigate – unconstrained still images – where prior knowledge of the
motion being performed (e.g. walking) or constraints on the imaging setup (e.g. background
subtraction) cannot be exploited. &amp; As noted, current methods have been limited
by the lack of available training data – to overcome this we introduce a new annotated dataset
of 2,000 diverse and challenging consumer images which will be made publicly available.
efficient: To enable efficient inference, two (unrealistic) assumptions are made:
(i) the appearance of a part is assumed independent of its pose and that of the other parts;(ii) the prior over pose is a Gaussian with ‘tree-structured’ covariance (see Section 2.1)
clear: While
the limitations are clear, the choice and implementation of the PSM is a pragmatic one due
to (a) paucity of data available for learning; (b) constraints on computational expense
small: For
example the popular IIP dataset [16] offers just 100 training images from which to learn appearance and prior, so models must be kept simple to avoid over-fitting
appropriate: Since the classifiers
used to model appearance terms must be applied in a sliding-window fashion exhaustively
over position and orientation, fast linear classifiers are appropriate.</t>
  </si>
  <si>
    <t>https://sam.johnson.io/research/lsp.html</t>
  </si>
  <si>
    <t>3 Experimental Results. Dataset and evaluation protocol.</t>
  </si>
  <si>
    <t>BMVC</t>
  </si>
  <si>
    <t>LFWgender</t>
  </si>
  <si>
    <r>
      <rPr>
        <color rgb="FF1155CC"/>
        <u/>
      </rPr>
      <t>https://link.springer.com/chapter/10.1007/978-3-319-54526-4_39
https://github.com/phmasek/LFWgender</t>
    </r>
    <r>
      <rPr>
        <color rgb="FF000000"/>
        <u/>
      </rPr>
      <t xml:space="preserve"> </t>
    </r>
  </si>
  <si>
    <t>gender
classification</t>
  </si>
  <si>
    <t>faculty research grant, FRG15-R-42.</t>
  </si>
  <si>
    <t>Security and Surveillance; Ads and Sales</t>
  </si>
  <si>
    <t>Security and Surveillance; Personalization; Advertising</t>
  </si>
  <si>
    <t>Apart from facial expressions and security applications, gender recognition is becoming increasingly relevant after the rise of applications involving social media platforms.
Gender Recognition from faces has wide ranging applications, including but not limited to; human computer interaction, intelligent user interfaces, surveillance, demographic studies, e-shopping choices and so on [1]. Gender recognition is also important for context specific emotion recognition.</t>
  </si>
  <si>
    <t>Images of faces of public figures with gender labels</t>
  </si>
  <si>
    <t>Lopes et al. (Image)</t>
  </si>
  <si>
    <r>
      <rPr>
        <color rgb="FF1155CC"/>
        <u/>
      </rPr>
      <t>https://www.researchgate.net/publication/257998389_A_Bag-of-Features_Approach_based_on_Hue-SIFT_Descriptor_for_Nude_Detection/link/00b7d52692772dff85000000/download
https://sites.google.com/site/nudedetection/</t>
    </r>
    <r>
      <rPr>
        <color rgb="FF000000"/>
      </rPr>
      <t xml:space="preserve"> </t>
    </r>
  </si>
  <si>
    <t>nudity detection</t>
  </si>
  <si>
    <t>filtering web content</t>
  </si>
  <si>
    <t>Filtering improper visual content coming from the web is a
concern in several environments, from homes with children
to workplaces.</t>
  </si>
  <si>
    <t>CNPq, CAPES and FAPEMIG,
Brazilian research funding agencies</t>
  </si>
  <si>
    <t>Content Moderation</t>
  </si>
  <si>
    <t>Nudity Filtering</t>
  </si>
  <si>
    <t>nudity filtering</t>
  </si>
  <si>
    <t>To compose a database for the evaluation of the proposed approach
"Filtering improper visual content coming from the web is aconcern in several environments, from homes with childrento  workplaces.   Textual  cues  are  clearly  not  enough,  sinceinappropriate images can maliciously be mixed to seeminglyinnocent text.  A typical situation would be, for example, tohave some search keywords commonly used by children tiedto sites with pornographic content."</t>
  </si>
  <si>
    <t>https://sites.google.com/site/nudedetection/</t>
  </si>
  <si>
    <t>THIS DATABASE IS PROVIDED "AS IS" AND WITHOUT ANY EXPRESS OR IMPLIED WARRANTIES, INCLUDING, WITHOUT LIMITATION, THE IMPLIED WARRANTIES OF MERCHANTABILITY AND FITNESS FOR A PARTICULAR PURPOSE. The images provided were produced by third-parties, who may have retained copyrights. They are provided strictly for non-profit research purposes, and limited, controlled distributed, intended to fall under the fair-use limitation. We take no guarantees or responsibilities, whatsoever, arising out of any copyright issue. Use at your own risk.</t>
  </si>
  <si>
    <t>Commercial use; Legal liability of authors</t>
  </si>
  <si>
    <t>Images of nude women</t>
  </si>
  <si>
    <t>To compose a database for the evaluation of the proposed
approach, a set of 180 images was collected from the web,
and then manually classified.</t>
  </si>
  <si>
    <t>Nude / not-nude</t>
  </si>
  <si>
    <t>Examples of nude (first row) and non-nude images (second row) from our database.</t>
  </si>
  <si>
    <t>a set of 180 images was collected from the web,
and then manually classified.</t>
  </si>
  <si>
    <t>Filtering improper visual content coming from the web is a
concern in several environments, from homes with children
to workplaces.
In a sense, the task of nude detection can be seen as
an object recognition task.
Experimental results show that this approach is indeed
able to distinguish between nude and non-nude images from
the web. The main advantage of such approach is that it does
not rely on skin detectors or shape modeling. Besides being
simpler, it is naturally more generic.</t>
  </si>
  <si>
    <t>Available to download from website</t>
  </si>
  <si>
    <t>4.1 Experimental Setup</t>
  </si>
  <si>
    <t>EUSIPCO</t>
  </si>
  <si>
    <t>MALF</t>
  </si>
  <si>
    <t xml:space="preserve">https://ieeexplore.ieee.org/document/7163158
</t>
  </si>
  <si>
    <t>evaluate effectiveness of unrelated facial classifiers</t>
  </si>
  <si>
    <t>This work was supported by the ChineseNational  Natural  Science  Foundation  Projects  #61203267,#61375037,  #61473291,  National  Science  and  TechnologySupport Program Project #2013BAK02B01, Chinese Acade-my  of  Sciences  Project  No.  KGZD-EW-102-2  and  Authen-Metric R&amp;D Funds</t>
  </si>
  <si>
    <t>Government; University; Private Company</t>
  </si>
  <si>
    <t>benchmarking</t>
  </si>
  <si>
    <t>benchmarking face detection algorithms
"Besides these University researches, face detection is also put great efforts to by commercial companies, such as Google, Facebook and Face++. Among all the above approaches, however, we do not know which one is the best and how to improve them for real world scenarios. Therefore, a well-designed benchmark is in urgent demand to clear up the confusion and push forward the progress of face detection. Unfortunately, we still lack an unbiased real world face detection benchmark for the following three reasons."</t>
  </si>
  <si>
    <t xml:space="preserve">Current  evaluation  datasets  for  face  detection,which  is  of  great  value  in  real-world  applications,  are  stillsomewhat out-of-date. We propose a new face detection datasetMALF  (short  for  Multi-Attribute  Labelled  Faces),  which  con-tains 5,250 images collected from the Internet and∼12,000 la-belled faces. The MALF dataset highlights in two main features:1) It is the largest dataset for evaluation of face detection in thewild,  and  the  annotation  of  multiple  facial  attributes  makes  itpossible for fine-grained performance analysis. 2) To reveal the‘true’  performances  of  algorithms  in  practice,  MALF  adoptsan  evaluation  metric  that  puts  stress  on  the  recall  rate  at  arelatively low false alarm rate. </t>
  </si>
  <si>
    <t>Users can easily download the test image dataset, without annotations, but in order to determine efficacy must submit results to the dataset authors</t>
  </si>
  <si>
    <t>A diverse set of images containing at least one face</t>
  </si>
  <si>
    <t>The  images  are  collected  in  thefollowing  two  steps:  1)  About  2,000  images  are  manuallycollected  from  Flickr,  and  around  30,000  images  are  col-lected  using  the  similar  image  search  service  provided  byBaidu  Inc.  to  guarantee  that  most  of  them  contain  people.2)  All  images  are  then  manually  examined  by  two  personsto  pick  out  images  that  are  included  in  the  dataset.  Theselection procedure  follows the  principle to  guarantee  largediversity  in  face  appearances.</t>
  </si>
  <si>
    <t>image web search engines (e.g., Google Images, Bing!); online photo albums (e.g., Flickr)</t>
  </si>
  <si>
    <t>Flickr; Baidu Inc</t>
  </si>
  <si>
    <t>Baidu Inc image search service</t>
  </si>
  <si>
    <t xml:space="preserve">Market-1501
</t>
  </si>
  <si>
    <r>
      <rPr>
        <color rgb="FF1155CC"/>
        <u/>
      </rPr>
      <t>https://www.cv-foundation.org/openaccess/content_iccv_2015/papers/Zheng_Scalable_Person_Re-Identification_ICCV_2015_paper.pdf
https://www.kaggle.com/pengcw1/market-1501/data</t>
    </r>
    <r>
      <rPr>
        <color rgb="FF000000"/>
        <u/>
      </rPr>
      <t xml:space="preserve"> </t>
    </r>
  </si>
  <si>
    <t>Person re-identification</t>
  </si>
  <si>
    <t>This work was supported by the National High Technology Research
and Development Program of China (863 program) under Grant No.
2012AA011004 and the National Science and Technology Support Program under Grant No. 2013BAK02B04. This work was supported in part
to Dr. Qi Tian by ARO grants W911NF-15-1-0290, W911NF-12-1-0057,
Faculty Research Awards by NEC Laboratories o</t>
  </si>
  <si>
    <t>Government; University; Nonprofit</t>
  </si>
  <si>
    <t>Vague - no explicit commercial use case</t>
  </si>
  <si>
    <t>This paper considers the task of person re-identification.
Given a probe image (query), our task is to search in a
gallery (database) for images that contain the same person.
The new dataset will enable research possibilities in multiple directions, e.g., deep learning, large-scale metric learning, multiple query techniques, search reranking, etc</t>
  </si>
  <si>
    <t>Available for download</t>
  </si>
  <si>
    <t>Pedestrians annotated with bounding boxes</t>
  </si>
  <si>
    <t>During dataset collection, a
total of six cameras were placed in front of a campus supermarket, including five 1280×1080 HD cameras, and one
720×576 SD camera. Due to the open environment, images of each identity
are captured by at most six cameras. We make sure that
each annotated identity is captured by at least two cameras,
so that cross-camera search can be performed.</t>
  </si>
  <si>
    <t>MegaFace</t>
  </si>
  <si>
    <r>
      <rPr>
        <color rgb="FF1155CC"/>
        <u/>
      </rPr>
      <t>https://openaccess.thecvf.com/content_cvpr_2017/papers/Nech_Level_Playing_Field_CVPR_2017_paper.pdf
http://megaface.cs.washington.edu/</t>
    </r>
    <r>
      <rPr/>
      <t xml:space="preserve"> 
</t>
    </r>
    <r>
      <rPr>
        <color rgb="FF1155CC"/>
        <u/>
      </rPr>
      <t>http://megaface.cs.washington.edu/dataset/download.html</t>
    </r>
    <r>
      <rPr/>
      <t xml:space="preserve"> </t>
    </r>
  </si>
  <si>
    <t>Samsung, Google, NSF/Intel
#1538613</t>
  </si>
  <si>
    <t>N/A but this dataset is retracted</t>
  </si>
  <si>
    <t>The ImageNet competition [24] showed that neural networks [15] approaches dominate, and tend to perform better as 1) deeper networks are developed and 2) more data is provided to accurately tune network weights. It is important, therefore, for a benchmark to provide big enough data for algorithms to be successful. Private companies have access to millions of labeled identities, however these can not be made public. [21, 8, 31] are among the biggest public sets (Table 1). One interesting direction would be to combine
those into a single training set. Instead we chose to create
a new set from Flickr photos due to: 1) most public sets
(training and testing) are photos of celebrities; to remove
dataset bias we chose to use mostly non-celebs for training,
2) based on the success of FaceNet [25], in [11], we aimed
for large number of identities (to span the diversity in human population); max number of identities before MF2 was
100K, while MF2 has 672K.</t>
  </si>
  <si>
    <t>http://megaface.cs.washington.edu/dataset/download.html</t>
  </si>
  <si>
    <t>The MegaFace dataset is the largest publicly available facial recognition dataset with a million faces and their respective bounding boxes. All images obtained from Flickr (Yahoo's dataset) and licensed under Creative Commons.
By downloading the dataset you must agree to the following terms:
[RESEARCHER_FULLNAME] (the "Researcher") has requested permission to use the MegaFace database (the "Database") at the University of Washington. In exchange for such permission, Researcher hereby agrees to the following terms and conditions:
Researcher shall use the Database only for non-commercial research and educational purposes.
University of Washington makes no representations or warranties regarding the Database, including but not limited to warranties of non-infringement or fitness for a particular purpose.
Researcher accepts full responsibility for his or her use of the Database and shall defend and indemnify the University of Washington, including their employees, Trustees, officers and agents, against any and all claims arising from Researcher's use of the Database, including but not limited to Researcher's use of any copies of copyrighted images that he or she may create from the Database.
Researcher may provide research associates and colleagues with access to the Database provided that they first agree to be bound by these terms and conditions.
The University of Washington reserves the right to terminate Researcher's access to the Database at any time.
If Researcher is employed by a for-profit, commercial entity, Researcher's employer shall also be bound by these terms and conditions, and Researcher hereby represents that he or she is fully authorized to enter into this agreement on behalf of such employer.
The law of the State of Washington shall apply to all disputes under this agreement.</t>
  </si>
  <si>
    <t>Commercial use; Legal liability of authors; Redistribution with compliance</t>
  </si>
  <si>
    <t>Access Agreement; Creative Commons</t>
  </si>
  <si>
    <t>Must request approval/password</t>
  </si>
  <si>
    <t xml:space="preserve">To create a data set that includes hundreds of thousands
of identities we utilize the massive collection of Creative
Commons photographs released by Flickr [26]. </t>
  </si>
  <si>
    <t>Face images with identity labels</t>
  </si>
  <si>
    <t xml:space="preserve">To create a data set that includes hundreds of thousands
of identities we utilize the massive collection of Creative
Commons photographs released by Flickr [26]. This set
contains roughly 100M photos and over 550K individual
Flickr accounts. </t>
  </si>
  <si>
    <t>YFCC100M</t>
  </si>
  <si>
    <t>Prior datasets (Yfcc100m (Flickr))</t>
  </si>
  <si>
    <t>ModaNet</t>
  </si>
  <si>
    <r>
      <rPr>
        <color rgb="FF1155CC"/>
        <u/>
      </rPr>
      <t>https://dl.acm.org/doi/abs/10.1145/3240508.3240652</t>
    </r>
    <r>
      <rPr/>
      <t xml:space="preserve"> 
https://github.com/eBay/modanet</t>
    </r>
  </si>
  <si>
    <t>semantic segmentation, object detection, instance segmentation, polygon detection</t>
  </si>
  <si>
    <t>Prrivate Company</t>
  </si>
  <si>
    <t>Online shoping; personalized fashion recmmendations; virtual try-on</t>
  </si>
  <si>
    <t>With abundant visual
information available, fashion is a natural domain to apply various computer vision techniques to improve online shopping experience
and create significant business value. Due to the enormous variety
of clothing types and unpredictable clothing appearance, understanding fashion even in a single image remains an open problem.
Apart from identifying garments from a large number of categories
and differentiating abstract styles from each other, which are already difficult, tasks such as localizing and segmenting fashion
items are more desirable for real-life applications, including online
shopping, personalized recommendation, and virtual try-on, etc
To address the above-mentioned problems, the first step is to
have a high-quality, large-scale dataset to facilitate training models.
In this work, we introduce a new fashion dataset called ModaNet
consisting of 55, 176 high-quality, fully-annotated street fashion
images on top of the 1 million weakly labeled images in the Paperdoll dataset [40]</t>
  </si>
  <si>
    <t>https://creativecommons.org/licenses/by-nc/4.0/</t>
  </si>
  <si>
    <t>Free to share and adapt data so long as no commercial use and proper attribution given</t>
  </si>
  <si>
    <t>Attribution; Commercial use</t>
  </si>
  <si>
    <t>Creative Commons Attribution-NonCommercial license 4.0</t>
  </si>
  <si>
    <t>Data available for download on website</t>
  </si>
  <si>
    <t>Images of people wearing different styles of clothing</t>
  </si>
  <si>
    <t>We first collect 1 million images from the PaperDoll dataset [40],
which are not fully annotated for object detection and semantic
image segmentation purpose. This dataset has a large variety of images that are relevant to many fashion applications including
street-to-shop and the shop-the-look.
Second, we apply Faster RCNN [32] that is pretrained on COCO
dataset [25] to detect if there is only one person present in the
image, and only collect those images with a single person. While
addressing the images containing multiple persons is significantly
more challenging due to occlusion and scale variance, we leave it in
our future work and focus on dealing with the images containing
only one person in the first release.
Among the initial set of selected images, we further manually
select 2, 000 images that are not suitable for annotations due to low
image quality and 2, 000 images that are high quality for annotation.
On these 4, 000 images, we fine-tune the last layer of a ResNet50 [15] model pre-trained on ImageNet [9] as a classifier for image
quality. We apply this classifier to the entire set of initially selected
images to classify them into different levels of quality, and select
those images of high quality and containing only one person. This
step is necessary to reduce the number of images of the bad quality
that are later sent to human annotators.
Finally, we send these images to human annotators. The tasks
for human annotators are two-fold: one is to skip images they
think is ambiguous to annotate, and the other one is to provide
polygon annotations for individual objects in the image and assign
a label from a pre-defined set of fashion object categories. We
annotated this dataset through a collaboration with data annotation
organization. We have 17 annotators (9 female and 8 male) who were
trained for 2 weeks before starting annotating. After training, all
the annotators reached 99.5% internal quality accuracy, which was
manually rated by 2 supervisors with computer vision background.
The project was monitored daily and also verified weekly. The
annotation system was designed to allow multiple annotators to
cross check the same annotations. The annotators delivered polygon
annotations based on the image, while their supervisor manually
checked if the image was annotated correctly. During the training
phase, some annotators annotated images that were too blurry
or dark, while other annotators annotated images containing no
person or only the feet. We have fixed these issues by providing
various sample images that they should skip or annotate. With
polygon annotations, we can generate the ground truth for multiple
computer vision tasks including object detection and semantic
image segmentation.</t>
  </si>
  <si>
    <t>PaperDoll</t>
  </si>
  <si>
    <t>PaperDoll dataset</t>
  </si>
  <si>
    <t>MORPH</t>
  </si>
  <si>
    <t>https://ieeexplore.ieee.org/stamp/stamp.jsp?tp=&amp;arnumber=1613043</t>
  </si>
  <si>
    <t>Face recognition across age</t>
  </si>
  <si>
    <t>No real explicit motivation - research or commercial</t>
  </si>
  <si>
    <t>There are dozens of face and gesture data corpuses in
existence that focuses on either a single niche area or
combination of niches, e.g. pose, gesture, illumination,
gender, ethnicity, high resolution, low resolution, threedimensional, multi-spectral, etc. But, there are only three
known publicly available databases that include duplicate
images of a subject at various ages. Of these three
longitudinal databases only the database presented in this
work, MORPH, records subject ethnicity, height, weight,
and gender, which are critical components for
understanding the changes in appearance of the human
adult face as it ages</t>
  </si>
  <si>
    <r>
      <rPr>
        <color rgb="FF1155CC"/>
        <u/>
      </rPr>
      <t xml:space="preserve">https://uncw.edu/oic/tech/morph.html
</t>
    </r>
    <r>
      <rPr>
        <color rgb="FF1155CC"/>
        <u/>
      </rPr>
      <t>https://ebill.uncw.edu/C20231_ustores/web/product_detail.jsp?PRODUCTID=8</t>
    </r>
  </si>
  <si>
    <t>Allows for both commercial and University use
Copying the University license in
"UNCW offers a license to the MORPH Longitudinal Database for commercial and developmental uses. The MORPH Longitudinal Database comprises two core datasets, each containing approximately 200,000 images, resulting in a total size of 400,000+ images! These datasets are further segmented into racial and gender subsets for additional licensing options. Please, review this webpage for licensing options. To request pricing and a license agreement, or if you have additional questions, please submit the ""Contact Us"" form found on this page. We will respond promptly.
The University MORPH database (non-commercial) was collected over a span of 5 years with numerous images of the same subject (longitudinal).This is not a controlled collection (i.e., it was collected in real-world conditions). The dataset also contains metadata in the form of age, gender, and race. The database has 55,134 images of 13,618 subjects. See all University MORPH Database information here.
By completing this purchase the user is agreeing that the data will only be used in the context of University research at a registered University institution of higher learning. This dataset cannot be used to evaluate, develop, test, or produce a commercial or Government use product. Use by a public or Private Company or corporation, citizen, or Government is not allowed.
Companies or any other non-University entities must license the commercial or developmental version. MORPH Longitudinal Database information can be found here.
"</t>
  </si>
  <si>
    <t>Commercial use; Government use</t>
  </si>
  <si>
    <t>Access Agreement; Payment to Access</t>
  </si>
  <si>
    <t>Must pay for access</t>
  </si>
  <si>
    <t>They state it is from public records</t>
  </si>
  <si>
    <t>Mugshots of people with age and weight</t>
  </si>
  <si>
    <t xml:space="preserve">The current source of the images and associated
physical properties is from public records. The legacy
photographs associated with these records were taken
between October 26, 1962 and April 7, 1998. Digital
scans of these photographs were collected with legal
considerations and IRB approval.
Photographs were digitized with a consumer grade
flatbed scanner. Images were scanned in full 48-bit color
with a capture resolution of 300 dpi. The digital images
were cropped about the face to a size of 400 x 500 pixels.
The images were converted to grayscale for database
uniformity reasons. The images are stored in the database
as a binary PGM (portable gray map) format. Some
minimal image enhancements were performed on the
images; these include artifact minimization with median
filtering and contrast stretching via histogram
equalization. Fig. 1 is a sample of three subjects from the
database. The sample demonstrates the general
appearance changes that are typical with age-progression:
filling out of the face due to weight increase, formation of
wrinkles and lines, and sagging due to loss of skin
elasticity and muscle tone. </t>
  </si>
  <si>
    <t>public records (e.g., news articles, police records)</t>
  </si>
  <si>
    <t>Mugshots</t>
  </si>
  <si>
    <t>between October 26, 1962 and April 7, 1998</t>
  </si>
  <si>
    <t>MOT16</t>
  </si>
  <si>
    <r>
      <rPr>
        <color rgb="FF1155CC"/>
        <u/>
      </rPr>
      <t>https://arxiv.org/abs/1603.00831
https://motchallenge.net/data/MOT16/</t>
    </r>
    <r>
      <rPr>
        <color rgb="FF000000"/>
        <u/>
      </rPr>
      <t xml:space="preserve"> </t>
    </r>
  </si>
  <si>
    <t>multi-target tracking</t>
  </si>
  <si>
    <t>Australian Research
Council through FL130100102.</t>
  </si>
  <si>
    <t xml:space="preserve">We hope that this rich ground truth
information will be very useful to the community in
order to develop even more accurate tracking methods
and advancing the field further. 
The first
release of the benchmark focuses on multiple people tracking, since pedestrians are by far the most studied object in the tracking
community. </t>
  </si>
  <si>
    <t xml:space="preserve">One of the key aspects of any benchmark is data collection. The goal of MOT16 is to compile a benchmark
with new sequences, which are more challenging than
the ones presented in MOT15. 
This benchmark contains video sequences in unconstrained environments filmed with both static and moving cameras. Tracking and evaluation are done in image coordinates.
</t>
  </si>
  <si>
    <t>Public spaces</t>
  </si>
  <si>
    <t xml:space="preserve">MPII Human Pose
</t>
  </si>
  <si>
    <r>
      <rPr>
        <color rgb="FF1155CC"/>
        <u/>
      </rPr>
      <t>https://openaccess.thecvf.com/content_cvpr_2014/papers/Andriluka_2D_Human_Pose_2014_CVPR_paper.pdf
http://human-pose.mpi-inf.mpg.de/</t>
    </r>
    <r>
      <rPr>
        <color rgb="FF000000"/>
        <u/>
      </rPr>
      <t xml:space="preserve"> </t>
    </r>
  </si>
  <si>
    <t>University; Nonprofit</t>
  </si>
  <si>
    <t xml:space="preserve">No justification for task; Dataset motivated as important for advancing research </t>
  </si>
  <si>
    <t>"To the best of our knowledge no attempt has been made
to establish a more representative benchmark aiming to
cover a wide pallet of challenges for human pose estimation. We believe that this hinders further development on
this topic and propose a new benchmark “MPII Human
Pose”. Our benchmark significantly advances state of the
art in terms of appearance variability and complexity, and
includes more than 40,000 images of people."
"This allows us to study existing body pose estimation techniques
and identify their individual failure modes."</t>
  </si>
  <si>
    <t>http://human-pose.mpi-inf.mpg.de/bsd.txt</t>
  </si>
  <si>
    <t>MPII Human Pose Dataset, Version 1.0
Copyright 2015 Max Planck Institute for Informatics
Licensed under the Simplified BSD License [see bsd.txt]
We are making the annotations and the corresponding code freely available for research purposes. Commercial use is not allowed due to the fact that the authors do not have the copyright for the images themselves.</t>
  </si>
  <si>
    <t xml:space="preserve">Commercial use </t>
  </si>
  <si>
    <t>Simplified BSD License</t>
  </si>
  <si>
    <t>Data was collected from YouTube based onqueries describing human activities; Images and annotations downloadable from website; Website states authors do not have copyright for images</t>
  </si>
  <si>
    <t>Videos of people doing various activities</t>
  </si>
  <si>
    <t>"We used
YouTube as a data source and collected images and image
sequences using queries based on the descriptions of more
than 800 activities. This results in a diverse set of images
covering not only different activities, but indoor and outdoor scenes, a variety of imaging conditions, as well as both
amateur and professional recordings"
"In this paper we introduce a large dataset of images that
covers a wide variety of human poses and clothing types
and includes people interacting with various objects and environments. The key rationale behind our data collection
strategy is that we want to represent both common and rare
human poses that might be missed when simply collecting
more images without aiming for good coverage. To this end,
we use a two-level hierarchy of human activities proposed
in [1] to guide the collection process. This hierarchy was
developed for the assignment of standardized energy levels
during physical activity surveys and includes 823 activities
in total of 21 different activity categories. The activities at
the first level of the hierarchy correspond to thematically related groups of activities such as “Home Activities”, “Lawn
and Garden” or “Sports”. The activities at the second level
then correspond to individual activities such as “Washing
windows”, “Picking fruit” or “Rock climbing”. "</t>
  </si>
  <si>
    <t>MS-Celeb-1M</t>
  </si>
  <si>
    <t>https://link.springer.com/chapter/10.1007/978-3-319-46487-9_6</t>
  </si>
  <si>
    <t>Research (gender classification); Image search and retrieval</t>
  </si>
  <si>
    <t>they reference "real applications" often without being very specific</t>
  </si>
  <si>
    <t>The rich information makes our face recognition task practical and beneficial to many real applications, including image search, ranking, caption generation, image deep understanding, etc.
First, we want to align our benchmark task with the interest of real applications. For applications like image search, image annotations and deep understanding, and image caption generation, the recognition of popular celebrities would be more attractive to most of the users than ordinary people. Second, we include popular celebrities so that we have better chance to obtain multiple authority images for each of them to enable our training, testing, and re-distributing under certain licenses.
Recognizing celebrities, rather than a pre-selected private group of people, represents public interest and could be directly applied to a wide range of real scenarios. Moreover, only with popular celebrities, we can leverage the existing information (e.g. name, profession) in the knowledge base and the information on the web to build a large-scale dataset which is publicly available for training, measurement, and re-distributing under certain licenses. The security department may have many labeled face images for criminal identification, but the data can not be publicly shared.
Another interesting topic is the to build estimators to predict a person’s properties from his/her face images. For example, the images in our training dataset are associated with entity keys in knowledge base, of which the gender information (or other properties) could be easily retrieved. People could train a robust gender classifier for the face images in the wild based on this large scale training data. We look forward to exciting research inspired by our training dataset and benchmark task.</t>
  </si>
  <si>
    <t>No longer available</t>
  </si>
  <si>
    <t>Public Figures; Regular People</t>
  </si>
  <si>
    <t>Faces of celebrities with identity labels; faces of citizens as distractors</t>
  </si>
  <si>
    <t>We select one million celebrities to recognize from a knowledge graph called freebase [5], where each entity is identified by a unique key (called machine identifier, MID in freebase) and associated with rich properties. We require that the entities we select are human beings in the real world and have/had public attentions.
Especially for the famous celebrities, the top one image returned by search engine is typically his/her representative image (frontal facial image with high quality), which is relatively easier to recognize, compared with the other images returned by the search engine</t>
  </si>
  <si>
    <t>Other; image web search engines (e.g., Google Images, Bing!)</t>
  </si>
  <si>
    <t>The Internet; Bing</t>
  </si>
  <si>
    <t>"The web"</t>
  </si>
  <si>
    <t>MS-COCO</t>
  </si>
  <si>
    <r>
      <rPr>
        <color rgb="FF1155CC"/>
        <u/>
      </rPr>
      <t>https://projet.liris.cnrs.fr/imagine/pub/proceedings/ECCV-2014/papers/8693/86930740.pdf</t>
    </r>
    <r>
      <rPr/>
      <t xml:space="preserve"> 
</t>
    </r>
    <r>
      <rPr>
        <color rgb="FF000000"/>
      </rPr>
      <t xml:space="preserve">
</t>
    </r>
    <r>
      <rPr>
        <color rgb="FF1155CC"/>
        <u/>
      </rPr>
      <t>https://cocodataset.org/#home</t>
    </r>
    <r>
      <rPr/>
      <t xml:space="preserve"> </t>
    </r>
  </si>
  <si>
    <t>Object Classification; Video/Image Understanding</t>
  </si>
  <si>
    <t>object recognition; scene understanding</t>
  </si>
  <si>
    <t>Funding for all crowd worker tasks was provided by Microsoft. P.P. and D.R. were supported by ONR MURI Grant N00014-10-1-0933.
We would like to thank all members of the community who provided valuable
feedback throughout the process of defining and collecting the dataset.</t>
  </si>
  <si>
    <t>Private Company; Military</t>
  </si>
  <si>
    <t>We anticipate the inclusion of object-part categories (face, hands, wheels) would be beneficial for many
real-world applications.</t>
  </si>
  <si>
    <t>https://cocodataset.org/#termsofuse</t>
  </si>
  <si>
    <t>The annotations in this dataset along with this website belong to the COCO Consortium and are licensed under a Creative Commons Attribution 4.0 License.
Images
The COCO Consortium does not own the copyright of the images. Use of the images must abide by the Flickr Terms of Use. The users of the images accept full responsibility for the use of the dataset, including but not limited to the use of any copies of copyrighted images that they may create from the dataset.</t>
  </si>
  <si>
    <t>Attribution; Legal liability of authors</t>
  </si>
  <si>
    <t>Creative Commons; Terms of Use</t>
  </si>
  <si>
    <t xml:space="preserve">The COCO Consortium does not own the copyright of the images. Use of the images must abide by the Flickr Terms of Use. The users of the images accept full responsibility for the use of the dataset, including but not limited to the use of any copies of copyrighted images that they may create from the dataset.
</t>
  </si>
  <si>
    <t>Pictures of people in different scenarios with bounding box annotations</t>
  </si>
  <si>
    <t>The selection of object categories is a nontrivial exercise. The categories must form a representative set of all categories,
be relevant to practical applications and occur with high enough frequency to
enable the collection of a large dataset.</t>
  </si>
  <si>
    <t xml:space="preserve">MSR-VTT
</t>
  </si>
  <si>
    <r>
      <rPr>
        <color rgb="FF1155CC"/>
        <u/>
      </rPr>
      <t>https://openaccess.thecvf.com/content_cvpr_2016/papers/Xu_MSR-VTT_A_Large_CVPR_2016_paper.pdf</t>
    </r>
    <r>
      <rPr>
        <color rgb="FF1155CC"/>
        <u/>
      </rPr>
      <t xml:space="preserve">
</t>
    </r>
    <r>
      <rPr>
        <color rgb="FF1155CC"/>
        <u/>
      </rPr>
      <t>https://www.microsoft.com/en-us/research/publication/msr-vtt-a-large-video-description-dataset-for-bridging-video-and-language/</t>
    </r>
  </si>
  <si>
    <t>Video Description</t>
  </si>
  <si>
    <t>Microsoft Research</t>
  </si>
  <si>
    <t>Presenting a new dataset to train and test video description algorithms</t>
  </si>
  <si>
    <t>While researchers have provided several
benchmark datasets for image captioning, we are not aware
of any large-scale video description dataset with comprehensive categories yet diverse video content.
In this paper we present MSR-VTT (standing for “MSRVideo to Text”) which is a new large-scale video benchmark for video understanding, especially the emerging task
of translating video to text</t>
  </si>
  <si>
    <t>Videos containing all kinds of subjects</t>
  </si>
  <si>
    <t>This is achieved by collecting
257 popular queries from a commercial video search engine, with 118 videos for each query. In its current version, MSR-VTT provides 10K web video clips with 41.2
hours and 200K clip-sentence pairs in total, covering the
most comprehensive categories and diverse visual content,
and representing the largest dataset in terms of sentence
and vocabulary</t>
  </si>
  <si>
    <t>Search Engines</t>
  </si>
  <si>
    <t>Vague: "Video Search Engine"</t>
  </si>
  <si>
    <t>Can't say but most probably</t>
  </si>
  <si>
    <t>Can't say</t>
  </si>
  <si>
    <t>MSRA10K</t>
  </si>
  <si>
    <r>
      <rPr>
        <color rgb="FF1155CC"/>
        <u/>
      </rPr>
      <t>https://ieeexplore.ieee.org/stamp/stamp.jsp?tp=&amp;arnumber=6871397</t>
    </r>
    <r>
      <rPr/>
      <t xml:space="preserve">  
</t>
    </r>
    <r>
      <rPr>
        <color rgb="FF1155CC"/>
        <u/>
      </rPr>
      <t>https://mmcheng.net/msra10k/</t>
    </r>
    <r>
      <rPr/>
      <t xml:space="preserve"> </t>
    </r>
    <r>
      <rPr>
        <color rgb="FF000000"/>
      </rPr>
      <t xml:space="preserve">
</t>
    </r>
    <r>
      <rPr>
        <color rgb="FF1155CC"/>
        <u/>
      </rPr>
      <t>http://mmlab.ie.cuhk.edu.hk/archive/2007/CVPR07_detect.pdf</t>
    </r>
  </si>
  <si>
    <t>salient object detection</t>
  </si>
  <si>
    <t xml:space="preserve">This research was supported by the 973 Program (2011CB302205), NSFC (61120106007, 61133008), the 863 Program (2012AA011802), Research program of Beijing Education council, EPSRC, Leverhulme Trust, ERC (2012-AdG 321162-HELIOS), and ERC Starting Grant SmartGeometry. </t>
  </si>
  <si>
    <t>Justified as being a core component of other visual capabilities</t>
  </si>
  <si>
    <t>"Being able to automatically, efficiently, and accurately estimate salient object regions, however, is highly desirable given the immediate ability to characterise the spatial support for feature extraction, isolate the object from potentially confusing background, and preferentially allocate finite computational resources for subsequent image processing."</t>
  </si>
  <si>
    <t>Images of object; some images contain people</t>
  </si>
  <si>
    <t>Images were sampled from another dataset, MSRA. That paper says images were collected from "a variety of sources, mostly from image forums and image search engines".</t>
  </si>
  <si>
    <t>MSRA</t>
  </si>
  <si>
    <t>ND-IIITD Retouched Face Database</t>
  </si>
  <si>
    <r>
      <rPr>
        <color rgb="FF1155CC"/>
        <u/>
      </rPr>
      <t>https://ieeexplore.ieee.org/abstract/document/7464282
https://cvrl.nd.edu/projects/data/#nd-iiitd-retouched-face-database</t>
    </r>
    <r>
      <rPr>
        <color rgb="FF000000"/>
        <u/>
      </rPr>
      <t xml:space="preserve"> </t>
    </r>
  </si>
  <si>
    <t>Facial Recognition (including verification); Deepfakes/Alterations</t>
  </si>
  <si>
    <t>Face recognition; Detection of Photo Alterations</t>
  </si>
  <si>
    <t>Security and Surveillance; Policing; Media Management</t>
  </si>
  <si>
    <t>Access control; Security and Surveillance; Policing; Personal Media</t>
  </si>
  <si>
    <t>once again, there is this notion people will use x approach to spoof or cause harm</t>
  </si>
  <si>
    <t>Face recognition is being increasingly used for both personal and security applications. Several of these applications such as controlled user authentication require a human in the loop. However, unattended applications such as surveillance, auto-tagging in media collection, and law enforcement require handling several other covariates such as disguise, aging, plastic surgery, and low resolution. Another covariate, which has received very little attention to date in the biometrics literature, is matching photographic images with retouched (tampered/doctored) face images.
Generally, there is no malicious intent behind retouching, for instance before uploading to social media websites or magazine covers, images are retouched to improve the appearance. Even though the process deals with creating modified images, it is not done to mis-represent one’s identity. However, spoofing or forgery is generally performed when the person is trying to emulate someone else’s identity or hide one’s own identity.</t>
  </si>
  <si>
    <t>https://cvrl.nd.edu/media/django-summernote/2018-09-19/aad8c394-3121-44a1-95ba-7ba6bba85670.pdf</t>
  </si>
  <si>
    <t>1. Redistribution: Without prior approval from the UND Principal Investigator, the UND Biometrics Database, in
whole or in part, will not be further distributed, published, copied, or disseminated in any way or form whatsoever,
whether for profit or not. This includes further distributing, copying or disseminating to a different facility or
organizational unit within the requesting university, organization, or company.
2. Modification and Commercial Use: Without prior approval from the University of Notre Dame, the UND
Biometrics Database, in whole or in part, may not be modified or used for commercial purposes. The license granted
herein is specifically for the internal research purposes of Licensee, and Licensee shall not duplicate or use the
disclosed database, its contents, or any seal, logo, mark, or phrase associated with or owned by UND to
manufacture, promote, or sell products or technologies (or portions thereof) either directly or indirectly for
commercialization or any other direct for-profit purpose without the prior written permission of UND.
3. Requests for the Biometrics Database: All requests for the UND Biometrics Database (ND-IIITD Retouched Faces
database) will be forwarded to the UND Principal Investigator.
4. Publication Requirements: Those seeking to include renderings of more than 20 images from the UND Biometrics
Database in reports, papers, and other documents to be published or released must first obtain approval in writing
from the UND Principal Investigator. In no case should the face images be used in a way that could cause the
original subject embarrassment or mental anguish.
5. Citation: All documents and papers that report on research that uses the UND Biometrics Database must
acknowledge the use of the database by including the citation shown below.
6. Publications to UND: A copy of all reports and papers that are for public or general release that use the UND
Biometrics Database must be forwarded immediately upon release or publication to the UND Principal Investigator.
7. Indemnification: Researcher agrees to indemnify, defend, and hold harmless the University of Notre Dame du Lac
and its Board of Trustees, officers, employees and agents, individually and collectively, from any and all losses,
expenses, damages, demands and/or claims based upon any such injury or damage (real or alleged) related to, and
pay all damages, claims, judgments or expenses resulting from Researcher’s use of the UND Biometrics Database.</t>
  </si>
  <si>
    <t>Redistribution without permission; Commercial use; Privacy/ethics violations; Attribution; Permission to use more than x images; Legal liability of authors</t>
  </si>
  <si>
    <t>Agreement must be faxed or emailed</t>
  </si>
  <si>
    <t>Faces with retouching; regular people in prior dataset</t>
  </si>
  <si>
    <t>A. Celebrity Database
It has been observed that images of celebrities that appear in media collections are generally retouched or modified. The Celebrity database is collected by downloading image pairs from the web. Millions of celebrity images are available online, but it is generally not known whether they are retouched or not. However, some image pairs have been published with asserted ground truth of with and without alteration. We have collected such annotated image pairs for this database. The Celebrity database thus contains two images per person, one that is original and the second that is a retouched version of the original. In total, the database contains 330 images corresponding to 165 individuals. Table I summarizes the statistics of the database and Fig. 3 shows sample images of with and without retouching. Looking closely at these images, it can be observed that after retouching, the skin texture is smoothed, the contrast is enhanced, and facial features are better defined.
B. ND-IIITD Retouched Faces Database
To have a larger, controlled dataset where the retouched/un-retouched ground truth is known, we have used a professional software, PortraitPro Studio Max, to apply various preset retouching operations to known un-retouched (original) face images from the University of Notre Dame database, Collection B [14]. These retouching operations alter facial characteristics such as skin texture, shape of eyes, nose, lips and overall face, prominence of smile, lip shape, and eye color. As shown in Table II, we have created seven different presets representing typical retouching applied to female face images and a different seven presets representing typical retouching for male face images. 325 individuals from the UND-B database that have at least eight images are selected. The first image is kept un-altered to be used as the gallery image for matching experiments. A different retouching is applied to each of the remaining seven images of each subject, using the retouching presets appropriate to the subject’s gender. The database contains 2600 original images and 2275 altered images. Table I summarizes the statistics of the ND-IIITD Retouched Faces database and sample male and female images are shown in Figs. 4 and 5 respectively. The figures also show the heat map (visualization) of intensity difference between the original and retouched images. It is evident from the heat maps that major alterations are performed in facial features and the seventh preset contains significant changes in the texture, skin tone and geometry. Instructions to download the ND-IIITD Retouched Faces dataset will be available at http://www.nd.edu/~vrl.</t>
  </si>
  <si>
    <t>University of Notre Dame database, Collection B; The Internet</t>
  </si>
  <si>
    <t>Nis Web-Collected Database</t>
  </si>
  <si>
    <t>https://people.cs.clemson.edu/~jzwang/ustc11/mm2009/p85-ni.pdf</t>
  </si>
  <si>
    <t>Age prediction</t>
  </si>
  <si>
    <t xml:space="preserve">Customer surveillence, HCI, targeted advertising, identification </t>
  </si>
  <si>
    <t>Image based human age estimation has wide potential applications, e.g., demographic data collection for supermarkets or other
public areas, age-specific human computer interfaces, age-oriented
commercial advertisement, and human identification based on old
ID-photos.</t>
  </si>
  <si>
    <t>This research is done for CSIDM
Project No. CSIDM-200803 partially funded by a grant from the
National Research Foundation (NRF) administered by the Media
Development Authority (MDA) of Singapore. This work is also
supported by NRF/IDM Program, under research Grant NRF2008IDMIDM004-029</t>
  </si>
  <si>
    <t>Ads and Sales; Government</t>
  </si>
  <si>
    <t>Consumer Tracking; Advertising; Government Idenficiation</t>
  </si>
  <si>
    <t xml:space="preserve"> demographic data collection for supermarkets or other
public areas, age-specific human computer interfaces, age-oriented
commercial advertisement, and human identification based on old
ID-photos </t>
  </si>
  <si>
    <t xml:space="preserve"> the main purpose of this research is to drive
the human age estimation research more towards real scenarios.
Instead of being limited to well-cropped faces and single human
ethnic group, the system should be able to take general face images
for training universal human age estimator, which is applicable for
all ages, all ethnic groups and various image qualities. Meanwhile,
the ultimate goal of this research is to design a fully automatic and
real-time system which takes general face images as inputs.
database used in [9] belongs to this category.
Recent years have witnessed an explosion of social media content shared online, e.g., Flickr. For these community-contributed
media repositories, the users may upload personal media data with
informative titles and annotate with descriptive tags. For those human face related images, the human age information is often naturally involved within the media titles and tags, e.g., the titles like
Mother’s 50th Birthday and the tags like 15-years. Also for those
popular image search engines, e.g., Google image search, a large
amount of images are available based on age related queries. Although it is often the case that the titles/tags and queries might be
irrelevant to those retrieved images, there do exist a considerable
portion of images with correct information on ages. Motivated by
this observation, we propose to crawl aging images from the Internet (we use Flickr and Google image search in this work) based
on a set of age related text queries
Image based human age estimation has wide potential applications, e.g., demographic data collection for supermarkets or other
public areas, age-specific human computer interfaces, age-oriented
commercial advertisement, and human identification based on old
ID-photos. For these applications, generally a large set of human
face images with ground-truth age labels are required for learning
an effective human age estimator. T</t>
  </si>
  <si>
    <t>FG-Net; UIUC; Morph 1; Morph 2</t>
  </si>
  <si>
    <t>Generally the human facial images
are very easy to obtain from different sources, their precise age
labels are however not easy to obtain, especially when a universal
age estimator is expected for all ethnic groups. Generally there are
two ways to obtain such age labels. In the first way, the real age
labels are known, provided right by the humans in the images or
recorded when capturing the images. The FG-NET [1] and UIUC
[6] aging databases belong to this category. For the second way,
the age labels are obtained based on the human estimations and the
database used in [9] belongs to this category
Note that the derived face dataset is significantly larger than the state-of-the-art aging dataset, e.g., FG-NET
[1] (1002 face images), and MORPH-1 (1690 face images) and
MORPH-2 [16] (55, 608 face images).</t>
  </si>
  <si>
    <t>Not available online anymore</t>
  </si>
  <si>
    <t>Faces of adults and children</t>
  </si>
  <si>
    <t>we propose to crawl aging images from the Internet (we use Flickr and Google image search in this work) based
on a set of age related text queries. In this work, we construct the
query list using the age related templates such as xx-years-old, agexx and xxth-birthday, and finally about 10k to 20k images could be
downloaded for each age from 1 year old to 80 years old. Note that
we do not explicitly use the ages over 80 since generally it is not so
distinguishable for ages above 80.
We crawled 391, 176 images (also known as face bags) from
Flickr.com and Google image search engine based on a set of age
related queries for each year from 1 to 80, and detected 586, 595
face instances by using the parallel face detection scheme. After the pre-screening of the initial face instances, we have totally 77, 021 images (bags) with 219, 892 face instances left, i.e., about
2/3 of the face instances (false alarms, misaligned or poor quality
faces) are removed\</t>
  </si>
  <si>
    <t>online photo albums (e.g., Flickr); image web search engines (e.g., Google Images, Bing!)</t>
  </si>
  <si>
    <t>Flickr; Google</t>
  </si>
  <si>
    <t>Google Search</t>
  </si>
  <si>
    <t>Age</t>
  </si>
  <si>
    <t>We crawled 391, 176 images (also known as face bags) from
Flickr.com and Google image search engine based on a set of age
related queries for each year from 1 to 80, and detected 586, 595
face instances by using the parallel face detection scheme.</t>
  </si>
  <si>
    <t>Discrete ages 1 - 80</t>
  </si>
  <si>
    <t>no manual
human age labeling process is required, and the age information is
automatically obtained from the age related queries</t>
  </si>
  <si>
    <t>the derived
human age estimator is universal owing to the diversity and richness of Internet images and thus has good generalization capability
Though it is practically difficult or even impossible to collect
a large face image set with precise age ground-truths, the Internet provides very rich resources on face images with possible age information encoded within the surrounding texts. The popular image search engines such as Google image
search and photo sharing websites such as Flickr can provide
a huge number of images for even a single age-related query
(e.g., 15 years old), where usually thousands of correct samples from different human ethnic groups are available</t>
  </si>
  <si>
    <t>Could not find a website though any google searches. Website not listed in paper</t>
  </si>
  <si>
    <t>2. INTERNET AGING IMAGE DATABASE
4.1 Database Construction</t>
  </si>
  <si>
    <t>NIST MUGSHOT IDENTIFICATION DATABASE (MID)</t>
  </si>
  <si>
    <r>
      <rPr>
        <color rgb="FF1155CC"/>
        <u/>
      </rPr>
      <t>http://citeseerx.ist.psu.edu/viewdoc/download?doi=10.1.1.46.8978&amp;rep=rep1&amp;type=pdf
https://www.nist.gov/srd/nist-special-database-18</t>
    </r>
    <r>
      <rPr>
        <color rgb="FF000000"/>
        <u/>
      </rPr>
      <t xml:space="preserve"> </t>
    </r>
  </si>
  <si>
    <t xml:space="preserve">National Institute of Standards and Technology (NIST)
</t>
  </si>
  <si>
    <t>I assume mugshot identification = face rec</t>
  </si>
  <si>
    <t xml:space="preserve">This database is being distributed for use in developing and testing of mugshot identification systems. </t>
  </si>
  <si>
    <t>https://nigos.nist.gov/datasets/sd18/request</t>
  </si>
  <si>
    <t>If you are a qualified researcher and you would like a copy of the dataset for your work, please fill out all fields below. A time-sensitive link to the dataset will be e-mailed to the address you provide.
Terms and Conditions
By submitting this form and receiving the dataset, you hereby agree to be bound by the following terms and conditions.
The database is to be used for biometrics related research, development and education.
The database is not intended to be further distributed, published, copied, or disseminated in any way or form whatsoever, whether for profit or not.
There should be no attempts to defeat the de-identification of the data provided.
If requested by NIST, certain images in the database or the entire database should be deleted and no copies retained.
The researcher, at NIST's sole option, may be notified periodically when new datasets are available. Such information may also be posted on the relevant NIST website.
NIST should be acknowledged in any publication of results generated using the data.</t>
  </si>
  <si>
    <t>Redistribution; Attribution</t>
  </si>
  <si>
    <t>Mugshots with gender and age labels</t>
  </si>
  <si>
    <t xml:space="preserve">This document describes NIST Special Database 18, which contains 8-bit gray scale images of
mugshot photographs. This database is being distributed for use in developing and testing of mugshot identification systems. The database contains images of 1573 individuals (cases) with a total
of 3248 images stored in NIST’s IHead raster data format. The mugshots are mainly of male cases,
with the database containing 1495 male cases and 78 female cases. The sex and age of each individual are stored in the header of each file as well as an included log file. The included log file also
gives information about which files are of the same individual (see section 5).
</t>
  </si>
  <si>
    <t>Nothing more specific</t>
  </si>
  <si>
    <t xml:space="preserve">NPDI Pornography-800	</t>
  </si>
  <si>
    <r>
      <rPr>
        <color rgb="FF1155CC"/>
        <u/>
      </rPr>
      <t>https://www.sciencedirect.com/science/article/pii/S1077314212001737
https://sites.google.com/site/pornographydatabase/</t>
    </r>
    <r>
      <rPr>
        <color rgb="FF000000"/>
        <u/>
      </rPr>
      <t xml:space="preserve"> </t>
    </r>
  </si>
  <si>
    <t>pornography detection</t>
  </si>
  <si>
    <t>Funding is provided by CAPES/COFECUB 592/08/10, CNPq 14.1312/2009-2, ANR 07-MDCO-007-03 and FAPESP.</t>
  </si>
  <si>
    <t>Pornography Detection</t>
  </si>
  <si>
    <t>pornography, not nudity, detection</t>
  </si>
  <si>
    <t xml:space="preserve"> BossaNova also shows good results in the challenging real-world application of pornography detection.
We have evaluated our approach in a real-world application, pornography detection. Pornography is less straightforward to define than it may seem at first, since it is a high-level semantic category, not easily translatable in terms of simple visual characteristics. Though it certainly relates to nudity, pornography is a different concept: many activities which involve a high degree of body exposure (swimming, boxing, sunbathing, etc.) have nothing to do with it. That is why systems based on skin detection [47] often accuse false positives in contexts like beach shots or sports.
A commonly used definition is that pornography is the portrayal of explicit sexual matter with the purpose of eliciting arousal. That raises several challenges. First and foremost what threshold of explicitness must be crossed for the work to be considered pornographic?</t>
  </si>
  <si>
    <t>https://83e7fda2-a-62cb3a1a-s-sites.googlegroups.com/site/pornographydatabase/NPDI_Pornography_Database_License_Agreement.pdf?attachauth=ANoY7colxZoW7MGXmMV80owLXUXRM7FU32PK2yOcEDNX4xMZSvx2MwxlHujC5_rPJJWhC5Tqegknub15QknWE0No2K7zOk45YTZnChpxKJbdz7gUQMjz6Mv8wFxEF66IR78F6pCpyYSxDNENxksdqirnhU3LAK1O_xAqN9AKAT4qaGTlmhOfpTFmEWZb8w5ErrJiTqB3WBahCPgQZOyv4FH5m-O7QGqf_wa6m2n6_-nrI2lia0EKX3LJ3gKRDvGxD0Zo3mWSqCWaryjCU3BdeD-WGuasQj6WqA%3D%3D&amp;attredirects=0</t>
  </si>
  <si>
    <r>
      <rPr/>
      <t xml:space="preserve">THIS DATABASE IS PROVIDED "AS IS" AND WITHOUT ANY EXPRESS OR IMPLIED WARRANTIES, INCLUDING, WITHOUT LIMITATION, THE IMPLIED WARRANTIES OF MERCHANTABILITY AND FITNESS FOR A PARTICULAR PURPOSE. The videos, segments, and images provided were produced by third-parties, who may have retained copyrights. They are provided strictly for non-profit research purposes, and limited, controlled distributed, intended to fall under the fair-use limitation. We take no guarantees or responsibilities, whatsoever, arising out of any copyright issue. Use at your own risk.
The End-User named must be a legal institution, or a department or section of a
named legal institution, not an individual nor a project – the person signing this
Agreement has to be duly authorized by the institution for such signatures (e.g.,
Department or Administrative Head or similar) and shall be liable for such
authorization.
Release of the Database
The NPDI Pornography Database is available to researchers under request, which will be
evaluated case-by-case. All requests for the NPDI Pornography Database must be
submitted to Prof. Sandra Avila. To receive a copy of the database, END-USER named must
be a legal institution, or a department or section of a named legal institution, not an
individual nor a project – the person signing this Agreement has to be duly authorized by
the institution for such signatures (e.g., Department or Administrative Head or similar) and
shall be liable for such authorization.
Terms and Conditions
By signing this document, END-USER agrees to receive a copy of the NPDI Pornography
Database, under the following restrictions and obligations:
1. Redistribution: the NPDI Pornography Database cannot be, in whole or in part, further
distributed, published, copied, disseminated or broadcast, in any form, whether for profit or
not. That includes further distribution to a different facility or unit within the END-USER's
university, organization, or company. An exemption is provided for a small number of
individual static frames of the videos (less than 50 on any individual publication), which can
be used for illustrations of scholarly posters, presentations and publications.
2. Commercial Use: The NPDI Pornography Database, in whole or in part, may not be used
for commercial purposes, directly or indirectly, including its use for product development or
other for-profit activities, without the express permission of NPDI.
3. Indemnification: The END-USER agrees to indemnify, defend, and hold harmless the
Digital Image Processing Group, the Computer Science Department, and the Federal
University of Minas Gerais, their administration, officers, employees and agents, individually
and collectively, from any losses, expenses, damages, demands or claims based upon any
injury or damage (real or alleged) resulting from END-USER's use of the NPDI Pornography
Database. The END-USER agrees to take full responsibility and pay all damages, claims,
judgments or expenses resulting from END-USER use of the NPDI Pornography Database.
4. Publications: You must reference the NPDI Pornography Database, or results obtained
with it, in publications, including, but are not limited to research paper.
Sandra Avila, Nicolas Thome, Matthieu Cord, Eduardo Valle, Arnaldo de A. Araújo. “Pooling
in Image Representation: the Visual Codeword Point of View.” Computer Vision and Image
Understanding, volume 117, issue 5, p. 453-465, 2013.
DOI: </t>
    </r>
    <r>
      <rPr>
        <color rgb="FF1155CC"/>
        <u/>
      </rPr>
      <t>http://dx.doi.org/10.1016/j.cviu.2012.09.007</t>
    </r>
  </si>
  <si>
    <t>Legal liability of authors; Commercial use; Non-university use; Redistribution; Attribution</t>
  </si>
  <si>
    <t>Collected from pornographic websites and video networks</t>
  </si>
  <si>
    <t>In the license: "The videos, segments, and images provided were produced by third-parties, who may have retained copyrights. They are provided strictly for non-profit research purposes, and limited, controlled distributed, intended to fall under the fair-use limitation. We take no guarantees or responsibilities, whatsoever, arising out of any copyright issue. Use at your own risk."</t>
  </si>
  <si>
    <t>Regular People; Public Figures</t>
  </si>
  <si>
    <t>Pornography - whether professional or amateur; People playing sports; People in swimsuits; Babies breastfeeding; etc.</t>
  </si>
  <si>
    <t xml:space="preserve">The Pornography dataset contains nearly 80 h of 400 pornographic and 400 non-pornographic videos. For the pornography class, we have browsed websites which only host that kind of material (solving, in a way, the matter of purpose). The dataset consists of several genres of pornography and depicts actors of many ethnicities, including multi-ethnic ones. For the non-pornography class, we have browsed general-public purpose video network and selected two samples: 200 videos chosen at random (which we called “easy”) and 200 videos selected from textual search queries like “beach”, “wrestling”, “swimming”, which we knew would be particularly challenging for the detector (“difficult”). </t>
  </si>
  <si>
    <t>Unknown; Unknown Pornography Websites</t>
  </si>
  <si>
    <t>Pornography websites; "general-public purpose video network"</t>
  </si>
  <si>
    <t>Open Images V4</t>
  </si>
  <si>
    <r>
      <rPr>
        <color rgb="FF1155CC"/>
        <u/>
      </rPr>
      <t>https://storage.googleapis.com/openimages/web/index.html
https://arxiv.org/pdf/1811.00982v2.pdf</t>
    </r>
    <r>
      <rPr>
        <color rgb="FF000000"/>
        <u/>
      </rPr>
      <t xml:space="preserve"> </t>
    </r>
  </si>
  <si>
    <t>image classification; object detection; visual relationship detection</t>
  </si>
  <si>
    <t xml:space="preserve">Open Images V4 is large scale in terms of images (9,178,275),
annotations (30,113,078 image-level labels, 15,440,132 bounding boxes, 374,768 visual relationship triplets) and the number of visual concepts (classes) (19,794 for image-level labels and 600 for bounding boxes). This makes it ideal for
pushing the limits of the data-hungry methods that dominate the state of the art. </t>
  </si>
  <si>
    <t>https://storage.googleapis.com/openimages/web/factsfigures.html</t>
  </si>
  <si>
    <t xml:space="preserve">The annotations are licensed by Google LLC under CC BY 4.0 license. The images are listed as having a CC BY 2.0 license. Note: while we tried to identify images that are licensed under a Creative Commons Attribution license, we make no representations or warranties regarding the license status of each image and you should verify the license for each image yourself.
</t>
  </si>
  <si>
    <t>while we tried to identify images that are licensed under a Creative Commons Attribution license, we make no representations or warranties regarding the license status of each image and you should verify the license for each image yourself.</t>
  </si>
  <si>
    <t>Images of people annotated with objects in the image</t>
  </si>
  <si>
    <t xml:space="preserve"> The images were collected from Flickr1 without a
predefined list of class names or tags, leading to natural class
statistics and avoiding the initial design bias on what should
be in the dataset. They were released by the authors under a
Creative Commons Attribution (CC-BY) license that allows
to share and adapt the material, even commercially; particularly so for models trained on these data, since it makes them
more easily usable in any context. Also, we removed those
images that appear elsewhere in the internet to reduce bias
towards web image search engines, favoring complex images containing several objects. </t>
  </si>
  <si>
    <t>OUI-Audience</t>
  </si>
  <si>
    <r>
      <rPr>
        <color rgb="FF1155CC"/>
        <u/>
      </rPr>
      <t>https://ieeexplore.ieee.org/abstract/document/6906255
https://talhassner.github.io/home/projects/Adience/Adience-data.html</t>
    </r>
    <r>
      <rPr>
        <color rgb="FF000000"/>
        <u/>
      </rPr>
      <t xml:space="preserve"> </t>
    </r>
  </si>
  <si>
    <t>Age prediction; gender classification</t>
  </si>
  <si>
    <t>Consumer products; Biometrics</t>
  </si>
  <si>
    <t>General commercial applications; biometrics</t>
  </si>
  <si>
    <t>"Gender classification has received considerable attention over the years, both for its potential contribution to face recognition [3], as well as its applications in human computer interaction, soft biometrics [36], [37] and more."</t>
  </si>
  <si>
    <t xml:space="preserve">At the most basic level of the languages we speak, how we address a person is largely influenced by who that person is: “sir” or “madam” are used based on the gender of the person being referred to; an older person would often be addressed more formally than a younger one. More generally, languages reserve different words and grammar rules when addressing different people. This phenomenon, at the heart of social interactions, relies on our ability to estimate these individual traits, here, age and gender, at a glance, just from facial appearances. As the roles of computers in our lives grow, and as we interact with them more and more, it is natural to expect computerized systems to be capable of doing the same, with similar accuracy and effortlessness.
Age, gender and other facial traits represent information important to a wide range of tasks. Despite this, estimating these traits from facial appearances has received less attention than face recognition. </t>
  </si>
  <si>
    <t>"Adience benchmark of unfiltered faces for gender and age classification"  (a.k.a. Adience Benchmark) Database License
You are hereby granted a limited, non-exclusive, royalty-free, non-sublicenseable, non-transferable, 
revocable license to download, access and use the "Adience Benchmark" database for your research purposes only. 
The "Adience Benchmark" database includes a compilation of individual images which were uploaded to the 
Internet and tagged as publicly available by the original author. All images are copyright by the original 
authors and subject to attribution requirements. Attribution to the original author has been 
provided where such information was available. 
citation:
[E. Eidinger, R. Enbar, and T. Hassner, Age and Gender Estimation of Unfiltered Faces, submitted to the Transactions on Information Forensics and Security, special issue on Face Recognition in the Wild ]
THE "Adience Benchmark" DATABASE SOFTWARE IS PROVIDED "AS IS" AND ANY EXPRESS OR IMPLIED 
WARRANTIES, INCLUDING, BUT NOT LIMITED TO, THE IMPLIED WARRANTIES OF MERCHANTABILITY, 
FITNESS FOR A PARTICULAR PURPOSE AND NON-INFRINGEMENT ARE DISCLAIMED. IN NO 
EVENT SHALL WE BE LIABLE FOR ANY DIRECT, INDIRECT, INCIDENTAL, SPECIAL, EXEMPLARY OR 
CONSEQUENTIAL DAMAGES HOWEVER CAUSED AND ON ANY THEORY OF LIABILITY, WHETHER IN 
CONTRACT, STRICT LIABILITY, TORT (INCLUDING NEGLIGENCE OR OTHERWISE) OR OTHERWISE, 
ARISING IN ANY WAY OUT OF THE USE OF THE "Adience Benchmark" DATABASE OR ANY IMAGE FROM THE 
DATABASE, EVEN IF ADVISED OF THE POSSIBILITY OF SUCH DAMAGES IN ADVANCE. YOUR USE OF 
THE "Adience Benchmark" DATABASE IS AT YOUR OWN RISK. BY DOWNLOADING, ACCESSING OR USING THE 
"Adience Benchmark" DATABASE YOU HEREBY RELEASE US FROM ANY AND ALL LIABILITY WHICH MAY ARISE 
FROM YOUR USE OF THE "Adience Benchmark" DATABASE OR ANY IMAGE FROM THE DATABASE.</t>
  </si>
  <si>
    <t>Commercial use; Attribution; Abide by source terms of use; Legal liability of authors</t>
  </si>
  <si>
    <t>"Flickr users may additionally opt to make these albums publicly available through the Creative Commons (CC) license. We use such photos in our collection."</t>
  </si>
  <si>
    <t>Faces taken on camera phones automatically uploaded to Flickr</t>
  </si>
  <si>
    <t xml:space="preserve">The source for the photos in our set are Flickr.com albums, produced by automatic upload from iPhone 5 or later smart-phones. By “opting in”, iPhone users can have the photos they take automatically uploaded to their personal Flickr albums, for backup. Flickr users may additionally opt to make these albums publicly available through the Creative Commons (CC) license. We use such photos in our collection.
</t>
  </si>
  <si>
    <t>Paper Doll</t>
  </si>
  <si>
    <r>
      <rPr>
        <color rgb="FF1155CC"/>
        <u/>
      </rPr>
      <t>https://www.cv-foundation.org/openaccess/content_iccv_2013/papers/Yamaguchi_Paper_Doll_Parsing_2013_ICCV_paper.pdf
https://github.com/hrsma2i/dataset-PaperDoll</t>
    </r>
    <r>
      <rPr>
        <color rgb="FF000000"/>
        <u/>
      </rPr>
      <t xml:space="preserve"> </t>
    </r>
  </si>
  <si>
    <t>clothing recognition; clothing parsing</t>
  </si>
  <si>
    <t>Research supported by Google Faculty Award, ”Seeing Social: Exploiting Computer Vision in
Online Communities” &amp; NSF Career Award #1054133</t>
  </si>
  <si>
    <t>Sales</t>
  </si>
  <si>
    <t>street shop recommendations; clothing retrieval</t>
  </si>
  <si>
    <t>Clothing recognition is a challenging and societally important problem – global sales for clothing total over a
hundred billion dollars, much of which is conducted online. This is reflected in the growing interest in clothing
related recognition papers [11, 10, 25, 16, 26, 7, 2, 4], perhaps boosted by recent advances in pose estimation [27, 3].
Many of these papers have focused on specific aspects of
clothing recognition such as predicting attributes of clothing [7, 2, 4], outfit recommendation [15], or identifying aspects of socio-identity through clothing [18, 20].
Effective solutions to clothing parsing could enable useful end-user applications such as pose independent clothing retrieval [26]
or street to shop applications [16]. This problem is closely
related to the general image parsing problem which has
been approached successfully using related non-parametric
methods [21, 14, 22]. However, we view the clothing parsing problem as suitable for specialized exploration because
it deals with people, a category that has obvious significance. The clothing parsing problem is also special in that
one can take advantage of body pose estimates during parsing, and we do so in all parts of our method.</t>
  </si>
  <si>
    <t>Images of people posing for photos with pose annotations; images of people showing outfits with clothing annotations</t>
  </si>
  <si>
    <t>The Paper Doll dataset is a large collection of tagged
fashion pictures. We collected over 1 million pictures from
chictopia.com with associated metadata tags denoting
characteristics such as color, clothing item, or occasion.
Since the Fashionista dataset also uses Chictopia tomatically exclude any duplicate pictures from the Paper
Doll dataset. From the remaining, we select pictures tagged
with at least one clothing item and run a full-body pose detector [27], keeping those that have a person detection. This
results in 339,797 pictures weakly annotated with clothing items and estimated pose.</t>
  </si>
  <si>
    <t>PASCAL Visual Object Classes (VOC)</t>
  </si>
  <si>
    <t>http://citeseerx.ist.psu.edu/viewdoc/download?doi=10.1.1.167.6629&amp;rep=rep1&amp;type=pdf
http://host.robots.ox.ac.uk/pascal/VOC/</t>
  </si>
  <si>
    <t>Object classification and detection</t>
  </si>
  <si>
    <t>IST Programme of the European Union</t>
  </si>
  <si>
    <t>Advance research</t>
  </si>
  <si>
    <t>The PASCAL Visual Object Classes (VOC) challenge is a benchmark in visual object category recognition
and detection, providing the vision and machine learning
communities with a standard dataset of images and annotation, and standard evaluation procedures. Organised annually from 2005 to present, the challenge and its associated
dataset has become accepted as the benchmark for object
detection.</t>
  </si>
  <si>
    <t>The goal of the VOC challenge is to investigate the performance of recognition methods on a wide spectrum of natural images. To this end, it is required that the VOC datasets
contain significant variability in terms of object size, orientation, pose, illumination, position and occlusion. It is also
important that the datasets do not exhibit systematic bias,
for example, favouring images with centred objects or good
illumination. Similarly, to ensure accurate training and evaluation, it is necessary for the image annotations to be consistent, accurate and exhaustive for the specified classes.</t>
  </si>
  <si>
    <t>Under the "database rights" section on the website, the authors state: "For the purposes of the challenge, the identity of the images in the database, e.g. source and name of owner, has been obscured. Details of the contributor of each image can be found in the annotation to be included in the final release of the data, after completion of the challenge. Any queries about the use or ownership of the data should be addressed to the organizers"</t>
  </si>
  <si>
    <t>https://www.flickr.com/help/terms</t>
  </si>
  <si>
    <t>Must abide by Flickr terms of use</t>
  </si>
  <si>
    <t>Data available for download on website; website links to Flickr terms of use</t>
  </si>
  <si>
    <t>Images or people and object collected from Flickr</t>
  </si>
  <si>
    <t>For the 2007 challenge, all images were collected from the
flickr photo-sharing web-site.
. The
use of an automated collection method also prevented any selection bias being introduced by a researcher manually
performing image selection. The “person” category provides
a vivid example of how the adopted collection methodology
leads to high variability; in previous datasets “person” was
essentially synonymous with “pedestrian”, whereas in the
VOC dataset we have images of people engaged in a wide
range of activities such as walking, riding horses, sitting on
buses, etc. (see Fig. 1).
In total, 500,000 images were retrieved from flickr. For
each of the 20 object classes to be annotated (see Fig. 1),
images were retrieved by querying flickr with a number of
related keywords (Table 1). No other query criteria, e.g. date of capture, photographer’s name, etc. were specified—we
return to this point below. For a given query, flickr is asked for 100,000 matching
images (flickr organises search results as “pages” i.e. 100
pages of 1,000 matches). An image is chosen at random
from the returned set and downloaded along with the corresponding metadata. A new query is then selected at random, and the process is repeated until sufficient images have
been downloaded. Images were downloaded for each class
in parallel using a python interface to the flickr API, with
no restriction on the number of images per class or query.
Thanks to flickr’s fast servers, downloading the entire image
set took just a few hours on a single machine.
Table 1 lists the queries used for each of the classes,
produced by “free association” from the target classes. It
might appear that the use of keyword queries would bias
the images to pictures “of” an object, however the wide
range of keywords used reduces this likelihood; for example the query “living room” can be expected to return scenes
containing chairs, sofas, tables, etc. in context, or the query
“town centre” to return scenes containing cars, motorcycles,
pedestrians, etc. It is worth noting, however, that without
using any keyword queries the images retrieved randomly
from flickr were, subjectively, found to be overwhelmingly
“party” scenes containing predominantly people. We return
to the problem of obtaining sufficient examples of “minority” object classes in Sect. 7.1.
All exact duplicate and “near duplicate” images were removed from the downloaded image set, using the method
of Chum et al. (2007). Near duplicate images are those that
are perceptually similar, but differ in their levels of compression, or by small photometric distortions or occlusions
for example.
After de-duplication, random images from the set of
500,000 were presented to the annotators for annotation.
During the annotation event, 44,269 images were considered
for annotation, being either annotated or discarded as unsuitable for annotation e.g. containing no instances of the 20
object classes, according to the annotation guidelines (Winn
and Everingham 2007), or being impossible to annotate correctly and completely with confidence</t>
  </si>
  <si>
    <t xml:space="preserve">Penn Action
</t>
  </si>
  <si>
    <r>
      <rPr>
        <color rgb="FF1155CC"/>
        <u/>
      </rPr>
      <t>https://ieeexplore.ieee.org/document/6751390</t>
    </r>
    <r>
      <rPr>
        <color rgb="FF1155CC"/>
        <u/>
      </rPr>
      <t xml:space="preserve">
http://dreamdragon.github.io/PennActio</t>
    </r>
    <r>
      <rPr>
        <color rgb="FF1155CC"/>
        <u/>
      </rPr>
      <t>n/</t>
    </r>
  </si>
  <si>
    <t>Image understanding</t>
  </si>
  <si>
    <t>Understanding images</t>
  </si>
  <si>
    <t>Human action classification (“What action is present in the video?”) and detection (“Where and when is a particular action performed in the video?”) are key tasks for understanding imagery.
based representations in static contexts, this work presents
a set of volumetric patch detectors, termed actemes, that
are each selective for a salient spatiotemporal visual pattern. An acteme can consist of a single frame outlining a
keyframe of the action, a volume outlining the entire action or an intermediate patch size, capturing for instance
a portion of a stationary head and a right arm moving upward (see Figure 1 top-right for further examples). In addition, these patches potentially capture salient self-occlusion
image patterns, e.g., dynamic occlusion. Interestingly, a
similar “spacetime fragment” approach has been proposed
as a theory of visual representation of actions for human
perception [3]. The discovery of actemes in the learning
stage is posed as a strongly supervised process. Specifically,
hand labeled keypoint positions across space and time are
used in a data-driven search process to discover patches that
are highly clustered in the spacetime keypoint configuration
space and yield discriminative, yet representative (i.e., exist
in a large number of instances of the same action), patch
classifiers, cf. [1]. The efficacy of this representation is
demonstrated on action classification and action detection.
Figure 1 provides an overview of the proposed approach.
 To realize this patch model,
this work introduces a new annotated human action dataset1
containing 15 actions and consisting of 2326 challenging
consumer videos. The annotations consist of action class
labels, 2D keypoint positions (13 in all) in each video frame
and their corresponding visibilities, and camera viewpoints</t>
  </si>
  <si>
    <t>NA</t>
  </si>
  <si>
    <t>Data available for download from the website.</t>
  </si>
  <si>
    <t>Videos of people performing various actions</t>
  </si>
  <si>
    <t>The videos in the introduced dataset were obtained from
various online video repositories, such as YouTube (www.
youtube.com). The dataset consists of the following 15
action classes: baseball pitch, baseball swing, bench press,
bowling, clean and jerk, golf swing, jump rope, jumping
jacks, pull up, push up, sit up, squat, strum guitar, tennis forehand and tennis serve. Challenging aspects of the
dataset include large variation in intra-class actor appearance, action execution rate, viewpoint, spatiotemporal resolution and complicated natural backdrops. The videos were
temporally segmented manually such that they contained a
single instance of each action.</t>
  </si>
  <si>
    <t>Online video repositorires (including YouTube)</t>
  </si>
  <si>
    <t>People in Photo Albums (PIPA)</t>
  </si>
  <si>
    <r>
      <rPr>
        <color rgb="FF1155CC"/>
        <u/>
      </rPr>
      <t>https://www.cv-foundation.org/openaccess/content_cvpr_2015/html/Zhang_Beyond_Frontal_Faces_2015_CVPR_paper.html
https://www.mpi-inf.mpg.de/departments/computer-vision-and-machine-learning/research/people-detection-pose-estimation-and-tracking/person-recognition-in-personal-photo-collections</t>
    </r>
    <r>
      <rPr>
        <color rgb="FF000000"/>
        <u/>
      </rPr>
      <t xml:space="preserve"> </t>
    </r>
  </si>
  <si>
    <t>"We hope our dataset will
steer the vision community towards the very important and
largely unsolved problem of person recognition in the wild."</t>
  </si>
  <si>
    <t xml:space="preserve"> Thus the problem of recognizing people from any viewpoint and without
the presence of a frontal face or canonical pedestrian pose is
important, and yet it has received much less attention than it
deserves. We believe this is due to two reasons: first, there is
no high quality large-scale dataset for unconstrained recognition, and second, it is not clear how to go beyond a frontal
face and leverage these subtle cues. In this paper we address
both of these problems.
We introduce the People In Photo Albums (PIPA) dataset,
a large-scale recognition dataset collected from Flickr photos with creative commons licenses.</t>
  </si>
  <si>
    <t>We collected our dataset, People In Photo Albums
(PIPA) Dataset, from public photo albums uploaded to Flickr 2. All of our photos have Creative Commons Attributions License. Those albums were uploaded from 111 users.
Photos of the same person have been labeled with the same
identity but no other identifying information is preserved.</t>
  </si>
  <si>
    <t>People images with identity labels</t>
  </si>
  <si>
    <t>Our problem setting is to identify a person in the
“wild” without any assumption of frontal face appearance
or straight pedestrian pose. We don’t assume that the person is detected by a detector; our instruction to annotators
is to mark the head (even if occluded) for any people they
can co-identify, regardless of their pose, and the image resolution.</t>
  </si>
  <si>
    <t>Pilot Parliaments Benchmark (PPB)</t>
  </si>
  <si>
    <r>
      <rPr>
        <color rgb="FF000000"/>
        <sz val="10.0"/>
        <u/>
      </rPr>
      <t xml:space="preserve">http://proceedings.mlr.press/v81/buolamwini18a/buolamwini18a.pdf 
</t>
    </r>
    <r>
      <rPr>
        <color rgb="FF1155CC"/>
        <sz val="10.0"/>
        <u/>
      </rPr>
      <t>http://proceedings.mlr.press/v81/buolamwini18a/buolamwini18a-supp.pdf</t>
    </r>
    <r>
      <rPr>
        <color rgb="FF000000"/>
        <sz val="10.0"/>
      </rPr>
      <t xml:space="preserve"> 
</t>
    </r>
    <r>
      <rPr>
        <color rgb="FF1155CC"/>
        <sz val="10.0"/>
        <u/>
      </rPr>
      <t>https://www.ajl.org/connect/request-dataset-for-research</t>
    </r>
    <r>
      <rPr>
        <color rgb="FF000000"/>
        <sz val="10.0"/>
      </rPr>
      <t xml:space="preserve"> </t>
    </r>
  </si>
  <si>
    <t>Since computer vision technology is being utilized in high-stakes sectors such as healthcare and law enforcement, more work needs to
be done in benchmarking vision algorithms for
various demographic and phenotypic groups
^ Not intended, but possible domains it could be used</t>
  </si>
  <si>
    <t>Empirical Study</t>
  </si>
  <si>
    <t>Bias Assessment</t>
  </si>
  <si>
    <t>bias assessment in facial analysis</t>
  </si>
  <si>
    <t>Recent studies demonstrate that machine
learning algorithms can discriminate based
on classes like race and gender. In this
work, we present an approach to evaluate
bias present in automated facial analysis algorithms and datasets with respect to phenotypic subgroups. Using the dermatologist approved Fitzpatrick Skin Type classification system, we characterize the gender and skin type distribution of two facial
analysis benchmarks, IJB-A and Adience.
We find that these datasets are overwhelmingly composed of lighter-skinned subjects
(79.6% for IJB-A and 86.2% for Adience)
and introduce a new facial analysis dataset
which is balanced by gender and skin type.
We developed the Pilot Parliaments Benchmark (PPB) to achieve better intersectional representation on the basis of gender
and skin type.</t>
  </si>
  <si>
    <t>IJB-A; Adience; Megaface; Flicker 100M; LFW</t>
  </si>
  <si>
    <t xml:space="preserve">Most large-scale attempts to
collect visual face datasets rely on face detection algorithms to first detect faces (Huang
et al., 2007; Kemelmacher-Shlizerman et al.,
2016). Megaface, which to date is the largest
publicly available set of facial images, was composed utilizing Head Hunter (Mathias et al.,
2014) to select one million images from the Yahoo
Flicker 100M image dataset (Thomee et al., 2015;
Kemelmacher-Shlizerman et al., 2016). Any systematic error found in face detectors will inevitably affect the composition of the benchmark. 
 Some datasets collected in this manner
have already been documented to contain significant demographic bias. For example, LFW, a
dataset composed of celebrity faces which has
served as a gold standard benchmark for face
recognition, was estimated to be 77.5% male and
83.5% White (Han and Jain, 2014). Although
(Taigman et al., 2014)’s face recognition system
recently reported 97.35% accuracy on the LFW
dataset, its performance is not broken down by
race or gender. Given these skews in the LFW
dataset, it is not clear that the high reported accuracy is applicable to people who are not well
represented in the LFW benchmark. 
In response
to these limitations, Intelligence Advanced Research Projects Activity (IARPA) released the
IJB-A dataset as the most geographically diverse
set of collected faces (Klare et al., 2015). In
order to limit bias, no face detector was used
to select images containing faces. In comparison to face recognition, less work has been done
to benchmark performance on gender classification. In 2015, the Adience gender and age classification benchmark was released (Levi and Hassner, 2015b). As of 2017, The National Institute of Standards and Technology is starting another challenge to spur improvement in face gender classification by expanding on the 2014-15
study.
PPB is highly constrained since it is composed of official profile
photos of parliamentarians. These profile photos
are taken under conditions with cooperative subjects where pose is relatively fixed, illumination is
constant, and expressions are neutral or smiling.
Conversely, the images in the IJB-A and Adience benchmarks are unconstrained and subject
pose, illumination, and expression by construction have more variation.
PPB provides the most balanced representation of all four groups whereas
IJB-A has the least balanced distribution. Darker females are the least represented in
IJB-A (4.4%) and darker males are the least represented in Adience (6.4%). Lighter males are the
most represented unique subjects in all datasets.
IJB-A is composed of 59.4% unique lighter males
whereas this percentage is reduced to 41.6% in
Adience and 30.3% in PPB. </t>
  </si>
  <si>
    <t>All evaluated companies
provided a “gender classification” feature that
uses the binary sex labels of female and male.
This reductionist view of gender does not adequately capture the complexities of gender or address transgender identities. The companies provide no documentation to clarify if their gender
classification systems which provide sex labels are
classifying gender identity or biological sex.
et when it comes to fully representing
the sepia spectrum that characterizes the rest of the world, the categorizations are fairly coarse.
Nonetheless, the scale provides a scientifically
based starting point for auditing algorithms and
datasets by skin type.
With full awareness of the challenges that arise
due to pose and illumination, we intentionally
chose an optimistic sample of constrained images
that were taken from the parliamentarian websites. Each country had its peculiarities. Images
from Rwanda and Senegal had more pose and
illumination variation than images from other
countries (Figure 1). The Swedish parliamentarians all had photos that were taken with a
shadow on the face. The South African images
had the most consistent pose and illumination.
The South African subset was also composed of
a substantial number of lighter and darker subjects. Given the diversity of the subset, the
high image resolution, and the consistency of
illumination and pose, our finding that classification accuracy varied by gender, skin type,
and the intersection of gender with skin type do
not appear to be confounded by the quality of
sensor readings. The disparities presented with
such a constrained dataset do suggest that error
rates would be higher on more challenging unconstrained datasets. Future work should explore
gender classification on an inclusive benchmark
composed of unconstrained images</t>
  </si>
  <si>
    <t xml:space="preserve">https://global-uploads.webflow.com/5e027ca188c99e3515b404b7/5e175cf3a3e13937d905ee00_PPB_Dataset_Access_Agreement_-_March_5%2C_2018.pdf </t>
  </si>
  <si>
    <t>The Pilot Parliaments Benchmark (PPB) is made available for use in testing and researching the performance of automated facial analysis technology. This agreement (Agreement) sets for the terms of your access to the PPB. By signaling your acceptance of these terms below, or
downloading or using the PPB, you hereby accept to be bound by this Agreement.
You hereby represent and warrant that:
1. You are not bound by any legal obligations that prevent you from accessing the PPB.
2. If you access the PPB on behalf of a company, institute, research lab, or other
organization, your organization also accepts the terms of this Agreement.
3. You will not use the PPB in any way prohibited by law.
4. Your use of the PPB is limited to bona fide research purposes. If you seek to use the PPB
for any other purpose, please provide a detailed description of non-research use of the
dataset in the designated area below. Approval of access to the PPB does not constitute
an endorsement of your project, product, research methods, or findings.
5. You agree to provide attribution in any subsequent use of the PPB as identified below.
You further agree that you will not:
1. Use the PPB in a way that violates the rights or privacy of the subjects depicted, or any
third party; or
2. use the PPB to facilitate any infringement of privacy or intellectual property law; or
3. redistribute PPB in part or in full for public or private use.
YOU REPRESENT THAT YOU HAVE ALL RIGHTS REQUIRED TO ACCESS THE USE THE PPB. EXCEPT
AS PROVIDED HEREIN, THE PPB IS PROVIDED “AS IS” AND WITHOUT WARRANTY OF ANY KIND,
EXPRESS OR IMPLIED, INCLUDING BUT NOT LIMITED TO ANY WARRANTY OF
NON-INFRINGEMENT, AVAILABILITY, MERCHANTABILITY, OR FITNESS FOR A PARTICULAR
PURPOSE, ALL OF WHICH ARE EXPRESSLY DISCLAIMED.
TO THE EXTENT PERMITTED BY LAW, IN NO EVENT SHALL THE PROVIDER OF PPB BE LIABLE FOR
ANY DIRECT OR INDIRECT DAMAGES RELATED TO THE PROVISION OF THE PPB, INCLUDING BUT
NOT LIMITED TO PUNITIVE, CONSEQUENTIAL, EMOTIONAL, OR EXEMPLARY DAMAGES, OR ANY
CLAIMS BASED ON LOST PROFITS, DATA, OR GOODWILL. THIS LIMITATION APPLIES WHETHER
BASED ON A CLAIM RELATED TO A WARRANTY, CONTRACT, TORT, PRODUCT LIABILITY OR
OTHER LEGAL THEORY, REGARDLESS OF WHETHER THE PROVIDER OF PPB KNEW, SHOULD
HAVE KNOWN, OR WAS APPRISED OF SUCH DAMAGES.
Any research or derivative work that uses PPB must include the following citation:
Buolamwini, J., Gebru, T. "Gender Shades: Intersectional Accuracy Disparities in Commercial
Gender Classification." Proceedings of Machine Learning Research 81:1–15, 2018 Conference
on Fairness, Accountability, and Transparency
This Agreement represents the entire agreement between You and the provider of the PPB
dataset with respect to the access and use of the PPB, and supersedes all prior or
contemporaneous communications and proposals with respect to access and use of the PPB. If
any provision of this Agreement is found to be invalid or unenforceable, the provision will be
limited or eliminated to the minimum extent necessary so that the Agreement will otherwise
remain in full force and effect. This agreement shall be governed by the laws of the
Commonwealth of Massachusetts.</t>
  </si>
  <si>
    <t>Unlawful use; Attribution; Commercial use; Redistribution; Author endorsement; Privacy/ethics violations</t>
  </si>
  <si>
    <t>A form on website</t>
  </si>
  <si>
    <t>We
decided to use images of parliamentarians since
they are public figures with known identities and
photos available under non-restrictive licenses
posted on Government websites.</t>
  </si>
  <si>
    <t>Faces of parliamentarians</t>
  </si>
  <si>
    <t>We
decided to use images of parliamentarians since
they are public figures with known identities and
photos available under non-restrictive licenses
posted on Government websites. To add skin type diversity to the dataset, we chose parliamentarians from African and European countries
The specific African and European countries
were selected based on their ranking for gender parity as assessed by the Inter Parliamentary Union (Inter Parliamentary Union Ranking). Of all the countries in the world, Rwanda
has the highest proportion of women in parliament. Nordic countries were also well represented
in the top 10 nations. Given the gender parity
and prevalence of lighter skin in the region, Iceland, Finland, and Sweden were chosen. To balance for darker skin, the next two highest-ranking
African nations, Senegal and South Africa, were
also added.
We intentionally choose countries with majority populations at opposite ends of the skin
type scale to make the lighter/darker dichotomy
more distinct.</t>
  </si>
  <si>
    <t>Parliament Photos</t>
  </si>
  <si>
    <t>Binary gender; skin color; country</t>
  </si>
  <si>
    <t>We developed the Pilot Parliaments Benchmark (PPB) to achieve better intersectional representation on the basis of gender
and skin type. PPB consists of 1270 individuals
from three African countries (Rwanda, Senegal,
South Africa) and three European countries (Iceland, Finland, Sweden) selected for gender parity
in the national parliaments.</t>
  </si>
  <si>
    <t>Gender; Skin type</t>
  </si>
  <si>
    <t>For the new parliamentarian benchmark,
3 annotators including the authors provided gender and Fitzpatrick labels. A</t>
  </si>
  <si>
    <t>Mixed</t>
  </si>
  <si>
    <t>Authors; dermatologist</t>
  </si>
  <si>
    <t xml:space="preserve"> A board-certified surgical dermatologist provided the definitive labels
for the Fitzpatrick skin type.</t>
  </si>
  <si>
    <t xml:space="preserve">An evaluation of gender classification performance currently requires reducing the construct
of gender into defined classes. In this work we use
the sex labels of “male” and “female” to define
gender classes since the evaluated benchmarks
and classification systems use these binary labels.
An intersectional evaluation further requires a
dataset representing the defined genders with a
range of phenotypes that enable subgroup accuracy analysis.
To assess the suitability of existing datasets for intersectional benchmarking, we
provided skin type annotations for unique subjects within two selected datasets, and compared
the distribution of darker females, darker males,
lighter females, and lighter males. Due to phenotypic imbalances in existing benchmarks, we created a new dataset with more balanced skin
type and gender representations.
While race labels are suitable for assessing potential algorithmic discrimination in some forms of data (e.g.
those used to predict criminal recidivism rates),
they face two key limitations when used on visual
images. First, subjects’ phenotypic features can
vary widely within a racial or ethnic category.
For example, the skin types of individuals identifying as Black in the US can represent many
hues. Thus, facial analysis benchmarks consisting of lighter-skinned Black individuals would not
adequately represent darker-skinned ones. Second, racial and ethnic categories are not consistent across geographies: even within countries
these categories change over time.
Since race and ethnic labels are unstable, we
decided to use skin type as a more visually precise label to measure dataset diversity. Skin type
is one phenotypic attribute that can be used to
more objectively characterize datasets along with
eye and nose shapes. Furthermore, skin type was
chosen as a phenotypic factor of interest because
default camera settings are calibrated to expose
lighter-skinned individuals (Roth, 2009). Poorly
exposed images that result from sensor optimizations for lighter-skinned subjects or poor illumination can prove challenging for automated facial
analysis. By labeling faces with skin type, we
can increase our understanding of performance
on this important phenotypic attribute.
To
label the PPB data, we use female and male labels to indicate subjects perceived as women or
men respectively.
We chose the Fitzpatrick
six-point labeling system to determine skin type
labels given its scientific origins. Dermatologists
use this scale as the gold standard for skin classification and determining risk for skin cancer (TB,
1988).
The six-point Fitzpatrick classification system
which labels skin as Type I to Type VI is skewed
towards lighter skin and has three categories that
can be applied to people perceived as White (Figure 2). Yet when it comes to fully representing
the sepia spectrum that characterizes the rest of the world, the categorizations are fairly coarse.
Nonetheless, the scale provides a scientifically
based starting point for auditing algorithms and
datasets by skin type.
For the new parliamentarian benchmark,
3 annotators including the authors provided gender and Fitzpatrick labels. A board-certified surgical dermatologist provided the definitive labels
for the Fitzpatrick skin type. Gender labels were
determined based on the name of the parliamentarian, gendered title, prefixes such as Mr or Ms,
and the appearance of the photo.
For the purposes of our analysis, lighter subjects
will refer to faces with a Fitzpatrick skin type
of I,II, or III. Darker subjects will refer to faces
labeled with a Fitzpatrick skin type of IV,V, or
VI. </t>
  </si>
  <si>
    <t xml:space="preserve">Thus,
an error in the output of a face recognition algorithm used as input for other tasks can have serious consequences. For example, someone could
be wrongfully accused of a crime based on erroneous but confident misidentification of the perpetrator from security video footage analysis.
It has recently
been shown that algorithms trained with biased
data have resulted in algorithmic discrimination
(Bolukbasi et al., 2016; Caliskan et al., 2017).
Although many works have studied how to
create fairer algorithms, and benchmarked discrimination in various contexts (Kilbertus et al.,
2017; Hardt et al., 2016b,a), only a handful of
works have done this analysis for computer vision.
In other contexts, a demographic group that
is underrepresented in benchmark datasets can
nonetheless be subjected to frequent targeting.
 First, our work advances gender
classification benchmarking by introducing a new
face dataset composed of 1270 unique individuals that is more phenotypically balanced on the
basis of skin type than existing benchmarks. 
 To
our knowledge this is the first gender classification benchmark labeled by the Fitzpatrick (TB,
1988) six-point skin type scale, allowing us to
benchmark the performance of gender classification algorithms by skin type. 
Since computer vision technology is being utilized in high-stakes sectors such as healthcare and law enforcement, more work needs to
be done in benchmarking vision algorithms for
various demographic and phenotypic groups
We chose to evaluate this
dataset given the Government’s involvement and
the explicit development of the benchmark to be
geographically diverse (as mentioned in Sec. 2). (IJB-A) .. Adience is a gender classification benchmark
released in 2014 and was selected due to its recency and unconstrained nature.
The lack of datasets that are labeled by ethnicity limits the generalizability of research exploring the impact of ethnicity on gender classification accuracy. 
The disparities presented with
such a constrained dataset do suggest that error
rates would be higher on more challenging unconstrained datasets. </t>
  </si>
  <si>
    <t>http://gendershades.org/</t>
  </si>
  <si>
    <t>Available by flling out contract</t>
  </si>
  <si>
    <t>3. Intersectional Benchmark</t>
  </si>
  <si>
    <t>FAccT</t>
  </si>
  <si>
    <t xml:space="preserve">PISC (People in Social Context)
</t>
  </si>
  <si>
    <r>
      <rPr>
        <color rgb="FF1155CC"/>
        <u/>
      </rPr>
      <t>https://arxiv.org/pdf/1708.00634v1.pdf
https://zenodo.org/record/1059155#.YOiprOhKiF4</t>
    </r>
    <r>
      <rPr>
        <color rgb="FF000000"/>
        <u/>
      </rPr>
      <t xml:space="preserve"> </t>
    </r>
  </si>
  <si>
    <t>Classifying relationship between people in images</t>
  </si>
  <si>
    <t>This research is supported by the National ResearchFoundation, Prime Minister’s Office, Singapore under itsInternational Research Centre in Singapore Funding Initiative.</t>
  </si>
  <si>
    <t>social relationship study, people detection, occupation recognition</t>
  </si>
  <si>
    <t>In this work, we aim to address the prob-lem of social relationship recognition.  Understanding suchrelationship can enable a well designed algorithm to generate better descriptions for a scene.  For instance, the first image in Figure 1 can be described as ‘Grandma is holdingher grandchild’, rather than ‘A person is holding a baby’.</t>
  </si>
  <si>
    <t>https://creativecommons.org/licenses/by/4.0/legalcode</t>
  </si>
  <si>
    <t>For the avoidance of doubt, this Public License does not, and shall not be interpreted to, reduce, limit, restrict, or impose conditions on any use of the Licensed Material that could lawfully be made without permission under this Public License.</t>
  </si>
  <si>
    <t>Creative Commons Attribution 4.0 International</t>
  </si>
  <si>
    <t>data publically available</t>
  </si>
  <si>
    <t>wideshots of at least 2 people</t>
  </si>
  <si>
    <t xml:space="preserve">In the first stage, we col-lected around 40k images containing people from a varietyof sources, including Visual Genome [21], MS-COCO [24],YFCC100M [33], Flickr, Instagram, Twitter and commer-cial  search  engines  (i.e.  Google  and  Bing).    We  used  acombination  of  key  words  search  (i.e.  co-worker,  people,friends,etc.)   and people detector (Faster RCNN [28]) tocollect the image. The collected images have high variationin image resolution, people’s appearance, and scene type.In  the  second  and  third  stage,  we  hired  workers  fromCrowdFlower  platform  to  perform  labor  intensive  task  of05000100001500020000250003000035000Number of Occurencesintimatenon-intimateno relationnot surecouplefamily membersfriendscommercialprofessional0.50.60.70.80.91Agreement Rateintimatenon-intimateno relationfriendsfamilycoupleprofessionalcommercialFigure 4:Annotation statistics of the relationship categories.manual annotation.   The second stage focused on  the an-notation of person bounding box in each image.   Follow-ing [21],  each bounding box is required to strictly satisfythe coverage and quality requirements. To speed up the an-notation process, we first deployed Faster RCNN to detectpeople on all images, followed by asking the annotators tore-annotate the bounding boxes if the computer-generatedbounding boxes were inaccurately localized.  Overall, 40%of the computer-generated boxes are kept.  For images col-lected  from  MSCOCO  and  Visual  Genome,  we  directlyused the provided groundtruth bounding boxes.Once the bounding boxes of all images had been anno-tated, we selected images consisting of at least two peoplewho occupy a significant amount of region, and avoided im-ages that contain crowds of people where individuals can-not be distinguished.   In the final stage,  we requested theannotators  to  identify  the  occupation  of  all  individuals  inthe image, as well as the social relationships of all potentialindividual pairs.   </t>
  </si>
  <si>
    <t>Prior datasets; social media (e.g., Facebook, Tumblr, Twitter, Instagram); image web search engines (e.g., Google Images, Bing!)</t>
  </si>
  <si>
    <t xml:space="preserve"> Visual Genome; MS-COCO; YFCC100M; Flickr; Instagram; Twitter; Google; Bing</t>
  </si>
  <si>
    <t>commercial  search  engines  (i.e.  Google  and  Bing).</t>
  </si>
  <si>
    <t>Planned Event Dataset</t>
  </si>
  <si>
    <t xml:space="preserve">http://www.cs.columbia.edu/~hila/papers/wsdm12-becker.pdf
</t>
  </si>
  <si>
    <t>Information Retrieval</t>
  </si>
  <si>
    <t>Aggregating social media documents about planned events</t>
  </si>
  <si>
    <t>This material is based on work supported by NSF GrantsIIS-0811038, IIS-1017845, and IIS-1017389, and by two Goo-gle  Research  Awards</t>
  </si>
  <si>
    <t>media</t>
  </si>
  <si>
    <t>enhance information about an event available to an end user
"By automatically associating
social media content with planned events we can greatly enhance a user’s event-based information seeking experience"</t>
  </si>
  <si>
    <t>The problem that we address in this paper is how to iden-tify social media documents across sites for a given plannedevent with known features (e.g., title, description, time/date,location).  Records of planned events—including the eventfeatures on which we rely—abound on the Web, on platformssuch  as  Last.fm  events,  EventBrite,  and  Facebook  events</t>
  </si>
  <si>
    <t>Could not find dataset anywhere</t>
  </si>
  <si>
    <t>images, videos, tweets relevant to events</t>
  </si>
  <si>
    <t>Event-based information sharing and seeking are commonuser interaction scenarios on the Web today.  The bulk of in-formation from events is contributed by individuals throughsocial  media  channels:   on  photo  and  video-sharing  sites(e.g., Flickr, YouTube), as well as on social networking sites(e.g.,  Facebook,  Twitter).   This  event-related  informationcan appear in many forms, including status updates in an-ticipation  of  an  event,  photos  and  videos  captured  before,during, and after the event, and messages containing post-event  reflections.    Importantly,  for  known  and  upcomingevents (e.g., concerts, parades, conferences) revealing, struc-tured information (e.g., title, description, time, location) isoften explicitly available on user-contributed event aggrega-tion platforms (e.g.,  Last.fm events,  EventBrite,  Facebookevents).  In this paper, we explore approaches for identifyingdiverse social media content for planned events.Suppose a user is interested in the “Celebrate Brooklyn!”festival, an arts festival that happens in Brooklyn, New Yorkevery  summer.   This  user  could  obtain  information  aboutthe  various  music  performances  during  this  year’s “Cele-brate Brooklyn!” using Last.fm, a popular site that containsinformation  about  music  events.   Fortunately,  Last.fm  of-fers useful details about concerts at “Celebrate Brooklyn!,”including the time/date,  location,  title,  and description ofthese  concerts.   However,  since  Last.fm  only  provides  ba-sic  event  information,  the  user  may  consider  exploring  avariety of complementary social media sites (e.g., Twitter,YouTube)  to  augment  this  information  at  different  pointsin  time.   For  instance,  before  the  event  the  user  might  beinterested in reading Twitter messages, ortweets, describingticket prices and promotions, while after the event the usermight want to relive the experience by exploring YouTubevideos recorded by attendees.  By automatically associatingsocial media content with planned events we can greatly en-hance a user’s event-based information seeking experience</t>
  </si>
  <si>
    <t>social media (e.g., Facebook, Tumblr, Twitter, Instagram); video sharing sites (e.g., Tiktok, YouTube, Vimeo)</t>
  </si>
  <si>
    <t>Twitter; Flickr; YouTube</t>
  </si>
  <si>
    <t>PTZ Tracking</t>
  </si>
  <si>
    <t>https://link.springer.com/content/pdf/10.1007%2F978-3-642-33863-2_42.pdf</t>
  </si>
  <si>
    <t>Tracking Pedestrians in Surveillance Footage</t>
  </si>
  <si>
    <t>The first author is grateful to Roke Manor Research
for their financial and technical support. The authors are grateful to the Seventh Framework Programme ’ADDPRIV’ (No. 261653) which partly funded this
work.</t>
  </si>
  <si>
    <t>Tracking pedestrians in surveillance videos is an important task, not only in itself
but also as a component of pedestrian counting, activity and event recognition,
and scene understanding in general.</t>
  </si>
  <si>
    <t>Finally, experiments are conducted on a
new type of dataset (non-overlapping PTZ camera network with zoom motions,
both smoothly and abruptly) where the algorithm presented shows very good
results mainly due to the introduction of the Dynamic Time Warping distance
in the re-identification method.</t>
  </si>
  <si>
    <t>Authors ask to contacted directly for access to the dataset as mentioned in the paper, no other information is given - "Available upon request from the authors."</t>
  </si>
  <si>
    <t>Video footage collected from surveillance cameras in public space</t>
  </si>
  <si>
    <t>Crowded urban public space</t>
  </si>
  <si>
    <t>REAL-WORLD AFFECTIVE FACES DATABASE (RAF-DB)</t>
  </si>
  <si>
    <r>
      <rPr>
        <color rgb="FF1155CC"/>
        <u/>
      </rPr>
      <t>http://www.whdeng.cn/RAF/li_RAFDB_2017_CVPR.pdf
http://www.whdeng.cn/RAF/model1.html</t>
    </r>
    <r>
      <rPr>
        <color rgb="FF000000"/>
        <u/>
      </rPr>
      <t xml:space="preserve"> </t>
    </r>
  </si>
  <si>
    <t>emotion classification</t>
  </si>
  <si>
    <t>This work was partially supported by the National Natural Science Foundation of China (Project
6157306861471048, 61375031 and 61532006), Beijing
Nova Program under Grant No. Z161100004916088, the
Fundamental Research Funds for the Central Universities
under Grant No. 2014ZD03-01, and the Program for New
Century Excellent Talents in University(NCET-13-0683).</t>
  </si>
  <si>
    <t>Government; University</t>
  </si>
  <si>
    <t>"There is an
increasing interest in designing systems capable of understanding human manifestations of emotional attributes and
affective displays"</t>
  </si>
  <si>
    <t>Millions of images are being uploaded every day by user-
s from different events and social gatherings. There is an
increasing interest in designing systems capable of under-
standing human manifestations of emotional attributes and
affective displays. To automatic learn the affective state of
face images from the Internet, large annotated databases are
required. However, the complexity of annotations of emo-
tion categories has hindered the collection of large annotat-
ed databases. On the other side, popular AU coding [12]
requires specific expertise to take months to learn and be
perfected, hence, alternative solutions are needed. And due to the cultural difference in the way of perceiving facial e-
motion [13], it is difficult for psychologists to define definite
prototypical AUs for each facial expressions. Therefore, it
is also worth to study the emotion of social images from the
judgments of a large common population, besides from the
professional knowledge of a few experts.
To the best of our knowledge, the real-
world expression database RAF-DB is the first large-scale
database providing the labels of common expression per-
ception and compound emotions in unconstrained environ-
ment.</t>
  </si>
  <si>
    <t>SFEW; FER-2013; BP4D-Spontaneous; AM-FED</t>
  </si>
  <si>
    <t>Many available databases were produced in tightly con-
trolled environments without diversity on subjects and con-
ditions. Subjects in them were taught to act expressions in
a uniform way. Besides, the majority of current databas-
es only include six basic categories or less. However, im-
ages captured in real-life scenarios often present complex,
compound or even ambiguous emotions rather than simple
and prototypical ones [3]. What’s more, labelers in these
databases are too few, which would reduce the reliability
and validity of the emotion labels.
We then focus on discussing image databases with spon-
taneous expressions. SFEW 2.0 [7] contains 700 images
extracted from movies, and images were labelled by two independent labelers. The database covers unconstrained
facial expressions, varied head poses, large age range, oc-
clusions, varied focus, different resolution of face. FER-
2013 [16] contains 35887 images collected and labelled us-
ing the Google image search API. Cropped images are pro-
vided in 48×48 pixels and converted to grayscale. BP4D-
Spontaneous [47] contains plenty of images from 41 sub-
jects revealing a range of spontaneous expressions elicit-
ed through eight tasks. However, the database organiza-
tion were lab-controlled. AM-FED [30] is collected in real
world with sufficient samples, however, without specifical
emotion labels, it’s more suited for researches on AUs. E-
motioNet [1] is a large database of one million facial expres-
sion images in the wild created by an automatic AU detec-
tion algorithm. Unlike these databases, RAF-DB simulta-
neously satisfies multiple requirements: sufficient data, var-
ious environments, group perceiving on facial expressions
and data labels with the least noise.</t>
  </si>
  <si>
    <t>http://whdeng.cn/RAF/model1.html</t>
  </si>
  <si>
    <t xml:space="preserve">From website:
The RAF database is available for non-commercial research purposes only.
All images of the RAF database are obtained from the Internet which are not property of PRIS, Beijing University of Posts and Telecommunications. The PRIS is not responsible for the content nor the meaning of these images.
You agree not to reproduce, duplicate, copy, sell, trade, resell or exploit for any commercial purposes, any portion of the images and any portion of derived data.
You agree not to further copy, publish or distribute any portion of the RAF database. Except, for internal use at a single site within the same organization it is allowed to make copies of the dataset.
The PRIS reserves the right to terminate your access to the RAF database at any time.
This database is publicly available. It is free for professors and researcher scientists affiliated to a University.
Permission to use but not reproduce or distribute the RAF database is granted to all researchers given that the following steps are properly followed:
Send an e-mail to Shan Li (email1) before downloading the database. You will need a password to access the files of this database. Your Email MUST be set from a valid University account and MUST include the following text:
Subject: Application to download the RAF Face Database          
Name: &lt;your first and last name&gt;
Affiliation: &lt;University where you work&gt;
Department: &lt;your department&gt;
Position: &lt;your job title&gt;
Email: &lt;must be the email at the above mentioned institution&gt;
I have read and agree to the terms and conditions specified in the RAF face database webpage. 
This database will only be used for research purposes. 
I will not make any part of this database available to a third party. 
I'll not sell any part of this database or make any profit from its use.
</t>
  </si>
  <si>
    <t>Commercial use; Redistribution; Non-university affiliation</t>
  </si>
  <si>
    <t>Email with form</t>
  </si>
  <si>
    <t>They state in their license they do not own the images</t>
  </si>
  <si>
    <t>Data collection. At the very beginning, the images’
URLs collected from Flickr were fed into an automat-
ic open-source downloader to download images in batch-
es. Considering that the results returned by Flickr’s im-
age search API were in well-structured XML format, from
which the URLs can be easily parsed, we then used a set
of keywords (for example: smile, giggle, cry, rage, scared,
frightened, terrified, shocked, astonished, disgust, expres-
sionless) to pick out images that were related with the six
basic emotions plus the neutral emotion. At last, a to-
tal of 29672 real-world facial images are presented in our
database. Figure 2 shows the pipeline of data collection.</t>
  </si>
  <si>
    <t>Gender: 52% female, 43% male
 age
Race: 77% Caucasian, 8% African-American, and 15%
Asian.</t>
  </si>
  <si>
    <t>30000 facial images from thousands of individuals.
Each image has been individually labeled about 40 times,
The data is provided with precise locations
and size of the face region, as well as the manually located
five landmark points (the central of two eyes, the tips of the
nose and two corners of the mouth) on the face. Besides, an
automatic landmark annotation mode without manual label
is included: 37 landmarks were picked out from the annota-
tion results provided by Face++ API [18]. We also manual-
ly annotated the basic attributes (gender, age (5 ranges) and
race) of all RAF faces. In summary, subjects in our database
range in age from 0 to 70 years old. They are 52% female,
43% male, and 5% remains unsure. For racial distribution,
there are 77% Caucasian, 8% African-American, and 15%
Asian. The pose of each image, including pitch, yaw and
roll parameters, is computed from the manually labeled lo-
cations of the five facial landmarks.</t>
  </si>
  <si>
    <t>Expression annotations
Precise locations and size of the face region, as well as the manually located five landmark points (the central of two eyes, the tips of the nose and two corners of the mouth) on the face
Also manually annotated the gender, age, and race</t>
  </si>
  <si>
    <t>suprised, fearful, disgusted, happy, sad, angry, neutral</t>
  </si>
  <si>
    <t>Due to subjectivity and varied
expertise of labelers and wide ranging levels of images’ d-
ifficulty, there were some disagreements among annotators.
To get rid of noisy labels, motivated by [45], a Expectation
Maximization (EM) framework was used to assess each la-
beler’s reliability.</t>
  </si>
  <si>
    <t>Students</t>
  </si>
  <si>
    <t>Students and staff from universities</t>
  </si>
  <si>
    <t>Universities</t>
  </si>
  <si>
    <t>instructed with one-hour tutorial of psychological knowledge on emotion for an online facial
expression annotation assignment</t>
  </si>
  <si>
    <t>Annotating nearly 30000 images
of expression is an extremely difficult and time-consuming
task. Considering the compounded property of real-world
expressions, multiple views of images’ expression state
should be collected from different labelers. We therefore
employed 315 annotators (students and staffs from univer-
sities) who have been instructed with one-hour tutorial of psychological knowledge on emotion for an online facial
expression annotation assignment, where they were asked
to classify the image into the most apparent one from seven
classes. We developed a website for RAF-DB annotation,
which shows each image with exclusive attribute options.
Images were randomly and equally assigned to each label-
er, ensuring that there were no direct correlation among the
images labeled by one person. And each image was assured
to be labeled by about 40 independent labelers. After that,
a multi-label annotation result is obtained for each image,
i.e., a seven dimensional vector that each dimension indi-
cates the votes of relevant emotion.</t>
  </si>
  <si>
    <r>
      <rPr>
        <rFont val="Arial"/>
        <color theme="1"/>
      </rPr>
      <t xml:space="preserve">Millions of images are being uploaded every day by users from different events and social gatherings. There is an increasing interest in designing systems capable of under-
standing human manifestations of emotional attributes and affective displays. To automatic learn the affective state of face images from the Internet, large annotated databases are required.
</t>
    </r>
    <r>
      <rPr>
        <rFont val="Arial"/>
        <b/>
        <color theme="1"/>
      </rPr>
      <t xml:space="preserve">[Mentions of reliability throughout] 
</t>
    </r>
    <r>
      <rPr>
        <rFont val="Arial"/>
        <color theme="1"/>
      </rPr>
      <t xml:space="preserve">we propose to study the common ex-pression perception by a </t>
    </r>
    <r>
      <rPr>
        <rFont val="Arial"/>
        <b/>
        <color theme="1"/>
      </rPr>
      <t>reliable</t>
    </r>
    <r>
      <rPr>
        <rFont val="Arial"/>
        <color theme="1"/>
      </rPr>
      <t xml:space="preserve"> crowdsourcing approach.
the noisy labels are filtered by an EM based </t>
    </r>
    <r>
      <rPr>
        <rFont val="Arial"/>
        <b/>
        <color theme="1"/>
      </rPr>
      <t>reliability</t>
    </r>
    <r>
      <rPr>
        <rFont val="Arial"/>
        <color theme="1"/>
      </rPr>
      <t xml:space="preserve"> evaluation algorithm; 
Many available databases were produced in tightly controlled environments without diversity on subjects and conditions. Subjects in them were taught to act expressions in
a uniform way. Besides, the majority of current databases only include six basic categories or less. However, images captured in real-life scenarios often present complex, compound or even ambiguous emotions rather than simple
and prototypical ones [3]. What’s more, labelers in these databases are too few, which would reduce the </t>
    </r>
    <r>
      <rPr>
        <rFont val="Arial"/>
        <b/>
        <color theme="1"/>
      </rPr>
      <t xml:space="preserve">reliability and validity </t>
    </r>
    <r>
      <rPr>
        <rFont val="Arial"/>
        <color theme="1"/>
      </rPr>
      <t>of the emotion labels.</t>
    </r>
  </si>
  <si>
    <t>RAF-DB</t>
  </si>
  <si>
    <t>From website:
Terms &amp; Conditions
The RAF database is available for non-commercial research purposes only.
All images of the RAF database are obtained from the Internet which are not property of PRIS, Beijing University of Posts and Telecommunications. The PRIS is not responsible for the content nor the meaning of these images.
You agree not to reproduce, duplicate, copy, sell, trade, resell or exploit for any commercial purposes, any portion of the images and any portion of derived data.
You agree not to further copy, publish or distribute any portion of the RAF database. Except, for internal use at a single site within the same organization it is allowed to make copies of the dataset.
The PRIS reserves the right to terminate your access to the RAF database at any time.
How to get the Password
This database is publicly available. It is free for professors and researcher scientists affiliated to a University.
Permission to use but not reproduce or distribute the RAF database is granted to all researchers given that the following steps are properly followed:
Send an e-mail to Shan Li (email1 &amp; email2) before downloading the database. You will need a password to access the files of this database. Your Email MUST be set from a valid University account and MUST include the following text:
Subject: Application to download the RAF Face Database          
Name: &lt;your first and last name&gt;
Affiliation: &lt;University where you work&gt;
Department: &lt;your department&gt;
Position: &lt;your job title&gt;
Email: &lt;must be the email at the above mentioned institution&gt;
I have read and agree to the terms and conditions specified in the RAF face database webpage. 
This database will only be used for research purposes. 
I will not make any part of this database available to a third party. 
I'll not sell any part of this database or make any profit from its use.</t>
  </si>
  <si>
    <t>3. Real-world Expression Database: RAF-DB</t>
  </si>
  <si>
    <t xml:space="preserve">RMFD (Real-World Masked Face Dataset)
</t>
  </si>
  <si>
    <t>https://arxiv.org/pdf/2003.09093v2.pdf
https://github.com/X-zhangyang/Real-World-Masked-Face-Dataset</t>
  </si>
  <si>
    <t>Facial Recognition</t>
  </si>
  <si>
    <t>This work was supported by National Natural Science
Foundation of China (U1903214, U1736206, 61971165,
61502354), Hubei Province Technological Innovation Major
Project (2019AAA049,2019AAA045), and The Outstanding
Youth Science and Technology Innovation Team Project of
Colleges and Universities in Hubei Province (T201923).</t>
  </si>
  <si>
    <t>Face Authentication</t>
  </si>
  <si>
    <t xml:space="preserve">The algorithm will serve the applications of contactless face
authentication in community access, campus management, and
enterprise resumption scenarios. </t>
  </si>
  <si>
    <t>Most current advanced
face recognition approaches are designed based on deep learning,
which depend on a large number of face samples. However, at
present, there are no publicly available masked face recognition
datasets. To this end, this work proposes three types of masked
face datasets, including Masked Face Detection Dataset (MFDD),
Real-world Masked Face Recognition Dataset (RMFRD) and
Simulated Masked Face Recognition Dataset (SMFRD). Among
them, to the best of our knowledge, RMFRD is currently the
world’s largest real-world masked face dataset. These datasets are
freely available to industry and academia, based on which various
applications on masked faces can be developed.</t>
  </si>
  <si>
    <t>Images of faces wearing masks</t>
  </si>
  <si>
    <t>A python crawler tool is used to crawl the
front-face images of public figures and their corresponding masked face images from massive Internet resources.</t>
  </si>
  <si>
    <t>SBU Captioned Photo Dataset</t>
  </si>
  <si>
    <t>https://papers.nips.cc/paper/2011/file/5dd9db5e033da9c6fb5ba83c7a7ebea9-Paper.pdf</t>
  </si>
  <si>
    <t>Image Captioning</t>
  </si>
  <si>
    <t>To introduce new techniques for image captioning</t>
  </si>
  <si>
    <t>We develop and demonstrate automatic image description methods using a large captioned photo collection. One contribution is our technique for the automatic collection of this new dataset - performing a huge number of Flickr queries and then filtering the noisy results down to 1 million images with associated visually relevant captions. Such a collection allows us to approach the extremely challenging problem of description generation using relatively simple non-parametric methods and produces surprisingly effective results</t>
  </si>
  <si>
    <t>Images of all kinds of objects/people with a descriptive caption for the image</t>
  </si>
  <si>
    <t>One contribution is our technique for the automatic
collection of this new dataset – performing a huge number of Flickr queries and
then filtering the noisy results down to 1 million images with associated visually
relevant captions.</t>
  </si>
  <si>
    <t>SCUT-FBP-A</t>
  </si>
  <si>
    <r>
      <rPr>
        <color rgb="FF1155CC"/>
        <u/>
      </rPr>
      <t>https://ieeexplore.ieee.org/abstract/document/7379451
http://www.hcii-lab.net/data/SCUT-FBP/EN/introduce.html</t>
    </r>
    <r>
      <rPr>
        <color rgb="FF000000"/>
        <u/>
      </rPr>
      <t xml:space="preserve"> </t>
    </r>
  </si>
  <si>
    <t>National Natural Science Foundation of China (Grant No. 61472144), the National Science and Technology Support Plan (Grant No. 2013BAH65F01, 2013BAH65F03), Research Fund for the Doctoral Program of Higher Education of China (Grant No. 20120172110023) and China Postdoctoral Science Foundation.</t>
  </si>
  <si>
    <t>Photo Retouching; Aesthetic Surgery Recommendations</t>
  </si>
  <si>
    <t xml:space="preserve"> Research on facial beauty, which can serve as the basis for facial aesthetics, plastic surgery, and face image retouching, has contributed to the development of commercial systems for facial beauty enhancement, such as MeiTu [24] and Portraiture [25].</t>
  </si>
  <si>
    <t>Faces of women with attractiveness ratings</t>
  </si>
  <si>
    <t>"The SCUT-FBP dataset contains a higher proportion of beautiful faces than that in the general population in order to facilitate effective learning of facial beauty. Specifically it contains 500 portraits, some of which were captured by ourselves; others were licensed from different sources [26]–[27][28] or downloaded from the Internet. All the images were rated by numerous raters. Fig. 1 shows the faces with different attractiveness from the constructed dataset."</t>
  </si>
  <si>
    <t>SOBA (Shadow-OBject Association)</t>
  </si>
  <si>
    <r>
      <rPr>
        <color rgb="FF1155CC"/>
        <u/>
      </rPr>
      <t>https://arxiv.org/pdf/1911.07034v2.pdf</t>
    </r>
    <r>
      <rPr>
        <color rgb="FF1155CC"/>
        <u/>
      </rPr>
      <t xml:space="preserve">
https://github.com/stevewongv/InstanceShadowDetecti</t>
    </r>
    <r>
      <rPr>
        <color rgb="FF1155CC"/>
        <u/>
      </rPr>
      <t>on</t>
    </r>
  </si>
  <si>
    <t>Shadow Detection in Images</t>
  </si>
  <si>
    <t>This work was supported by the Research Grants Council of the Hong Kong Special Administrative Region (Project no. CUHK 14203416), the CUHK
Research Committee Direct Grant for Research 2018/19,
and the Science and Technology Key Project of Guangdong
Province, China (2019B010149002).</t>
  </si>
  <si>
    <t>Being able to find shadow-object associations has the potentials to benefit various applications. For example, for
privacy protection, when we remove humans and cars from
photos, we can remove objects and associated shadows altogether. In a recent work on removing objects from images
for privacy protection [42], the shadows are simply left behind. Also, when we edit photos, say by scaling or translating objects, we can naturally manipulate objects with their
associated shadows simultaneously. Further, shadow-object
associations give hints to the light direction in the scene,
supporting applications such as relighting.</t>
  </si>
  <si>
    <t>Instance shadow detection is a brand new problem, aiming to find shadow instances paired with object instances.
To approach it, we first prepare a new dataset called SOBA,
named after Shadow-OBject Association, with 3,623 pairs
of shadow and object instances in 1,000 photos, each
with individually-labeled masks. Second, we design LISA,
named after Light-guided Instance Shadow-object Association, an end-to-end framework to automatically predict the
shadow and object instances, together with the shadowobject associations and light direction.</t>
  </si>
  <si>
    <t>https://github.com/stevewongv/InstanceShadowDetection/blob/master/LICENSE</t>
  </si>
  <si>
    <t>Apache License
Version 2.0, January 2004
http://www.apache.org/licenses/
TERMS AND CONDITIONS FOR USE, REPRODUCTION, AND DISTRIBUTION
1. Definitions.
"License" shall mean the terms and conditions for use, reproduction,
and distribution as defined by Sections 1 through 9 of this document.
"Licensor" shall mean the copyright owner or entity authorized by
the copyright owner that is granting the License.
"Legal Entity" shall mean the union of the acting entity and all
other entities that control, are controlled by, or are under common
control with that entity. For the purposes of this definition,
"control" means (i) the power, direct or indirect, to cause the
direction or management of such entity, whether by contract or
otherwise, or (ii) ownership of fifty percent (50%) or more of the
outstanding shares, or (iii) beneficial ownership of such entity.
"You" (or "Your") shall mean an individual or Legal Entity
exercising permissions granted by this License.
"Source" form shall mean the preferred form for making modifications,
including but not limited to software source code, documentation
source, and configuration files.
"Object" form shall mean any form resulting from mechanical
transformation or translation of a Source form, including but
not limited to compiled object code, generated documentation,
and conversions to other media types.
"Work" shall mean the work of authorship, whether in Source or
Object form, made available under the License, as indicated by a
copyright notice that is included in or attached to the work
(an example is provided in the Appendix below).
"Derivative Works" shall mean any work, whether in Source or Object
form, that is based on (or derived from) the Work and for which the
editorial revisions, annotations, elaborations, or other modifications
represent, as a whole, an original work of authorship. For the purposes
of this License, Derivative Works shall not include works that remain
separable from, or merely link (or bind by name) to the interfaces of,
the Work and Derivative Works thereof.
"Contribution" shall mean any work of authorship, including
the original version of the Work and any modifications or additions
to that Work or Derivative Works thereof, that is intentionally
submitted to Licensor for inclusion in the Work by the copyright owner
or by an individual or Legal Entity authorized to submit on behalf of
the copyright owner. For the purposes of this definition, "submitted"
means any form of electronic, verbal, or written communication sent
to the Licensor or its representatives, including but not limited to
communication on electronic mailing lists, source code control systems,
and issue tracking systems that are managed by, or on behalf of, the
Licensor for the purpose of discussing and improving the Work, but
excluding communication that is conspicuously marked or otherwise
designated in writing by the copyright owner as "Not a Contribution."
"Contributor" shall mean Licensor and any individual or Legal Entity
on behalf of whom a Contribution has been received by Licensor and
subsequently incorporated within the Work.
2. Grant of Copyright License. Subject to the terms and conditions of
this License, each Contributor hereby grants to You a perpetual,
worldwide, non-exclusive, no-charge, royalty-free, irrevocable
copyright license to reproduce, prepare Derivative Works of,
publicly display, publicly perform, sublicense, and distribute the
Work and such Derivative Works in Source or Object form.
3. Grant of Patent License. Subject to the terms and conditions of
this License, each Contributor hereby grants to You a perpetual,
worldwide, non-exclusive, no-charge, royalty-free, irrevocable
(except as stated in this section) patent license to make, have made,
use, offer to sell, sell, import, and otherwise transfer the Work,
where such license applies only to those patent claims licensable
by such Contributor that are necessarily infringed by their
Contribution(s) alone or by combination of their Contribution(s)
with the Work to which such Contribution(s) was submitted. If You
institute patent litigation against any entity (including a
cross-claim or counterclaim in a lawsuit) alleging that the Work
or a Contribution incorporated within the Work constitutes direct
or contributory patent infringement, then any patent licenses
granted to You under this License for that Work shall terminate
as of the date such litigation is filed.
4. Redistribution. You may reproduce and distribute copies of the
Work or Derivative Works thereof in any medium, with or without
modifications, and in Source or Object form, provided that You
meet the following conditions:
(a) You must give any other recipients of the Work or
Derivative Works a copy of this License; and
(b) You must cause any modified files to carry prominent notices
stating that You changed the files; and
(c) You must retain, in the Source form of any Derivative Works
that You distribute, all copyright, patent, trademark, and
attribution notices from the Source form of the Work,
excluding those notices that do not pertain to any part of
the Derivative Works; and
(d) If the Work includes a "NOTICE" text file as part of its
distribution, then any Derivative Works that You distribute must
include a readable copy of the attribution notices contained
within such NOTICE file, excluding those notices that do not
pertain to any part of the Derivative Works, in at least one
of the following places: within a NOTICE text file distributed
as part of the Derivative Works; within the Source form or
documentation, if provided along with the Derivative Works; or,
within a display generated by the Derivative Works, if and
wherever such third-party notices normally appear. The contents
of the NOTICE file are for informational purposes only and
do not modify the License. You may add Your own attribution
notices within Derivative Works that You distribute, alongside
or as an addendum to the NOTICE text from the Work, provided
that such additional attribution notices cannot be construed
as modifying the License.
You may add Your own copyright statement to Your modifications and
may provide additional or different license terms and conditions
for use, reproduction, or distribution of Your modifications, or
for any such Derivative Works as a whole, provided Your use,
reproduction, and distribution of the Work otherwise complies with
the conditions stated in this License.
5. Submission of Contributions. Unless You explicitly state otherwise,
any Contribution intentionally submitted for inclusion in the Work
by You to the Licensor shall be under the terms and conditions of
this License, without any additional terms or conditions.
Notwithstanding the above, nothing herein shall supersede or modify
the terms of any separate license agreement you may have executed
with Licensor regarding such Contributions.
6. Trademarks. This License does not grant permission to use the trade
names, trademarks, service marks, or product names of the Licensor,
except as required for reasonable and customary use in describing the
origin of the Work and reproducing the content of the NOTICE file.
7. Disclaimer of Warranty. Unless required by applicable law or
agreed to in writing, Licensor provides the Work (and each
Contributor provides its Contributions) on an "AS IS" BASIS,
WITHOUT WARRANTIES OR CONDITIONS OF ANY KIND, either express or
implied, including, without limitation, any warranties or conditions
of TITLE, NON-INFRINGEMENT, MERCHANTABILITY, or FITNESS FOR A
PARTICULAR PURPOSE. You are solely responsible for determining the
appropriateness of using or redistributing the Work and assume any
risks associated with Your exercise of permissions under this License.
8. Limitation of Liability. In no event and under no legal theory,
whether in tort (including negligence), contract, or otherwise,
unless required by applicable law (such as deliberate and grossly
negligent acts) or agreed to in writing, shall any Contributor be
liable to You for damages, including any direct, indirect, special,
incidental, or consequential damages of any character arising as a
result of this License or out of the use or inability to use the
Work (including but not limited to damages for loss of goodwill,
work stoppage, computer failure or malfunction, or any and all
other commercial damages or losses), even if such Contributor
has been advised of the possibility of such damages.
9. Accepting Warranty or Additional Liability. While redistributing
the Work or Derivative Works thereof, You may choose to offer,
and charge a fee for, acceptance of support, warranty, indemnity,
or other liability obligations and/or rights consistent with this
License. However, in accepting such obligations, You may act only
on Your own behalf and on Your sole responsibility, not on behalf
of any other Contributor, and only if You agree to indemnify,
defend, and hold each Contributor harmless for any liability
incurred by, or claims asserted against, such Contributor by reason
of your accepting any such warranty or additional liability.
END OF TERMS AND CONDITIONS
APPENDIX: How to apply the Apache License to your work.
To apply the Apache License to your work, attach the following
boilerplate notice, with the fields enclosed by brackets "[]"
replaced with your own identifying information. (Don't include
the brackets!)  The text should be enclosed in the appropriate
comment syntax for the file format. We also recommend that a
file or class name and description of purpose be included on the
same "printed page" as the copyright notice for easier
identification within third-party archives.
Copyright 2019, Facebook, Inc
Licensed under the Apache License, Version 2.0 (the "License");
you may not use this file except in compliance with the License.
You may obtain a copy of the License at
http://www.apache.org/licenses/LICENSE-2.0
Unless required by applicable law or agreed to in writing, software
distributed under the License is distributed on an "AS IS" BASIS,
WITHOUT WARRANTIES OR CONDITIONS OF ANY KIND, either express or implied.
See the License for the specific language governing permissions and
limitations under the License.</t>
  </si>
  <si>
    <t xml:space="preserve"> Legal liability of authors</t>
  </si>
  <si>
    <t>Apache License 2.0</t>
  </si>
  <si>
    <t>Miscellaneous images of various scenes, some with people and some without</t>
  </si>
  <si>
    <t xml:space="preserve">We collected 1,000 images from the ADE20K [51, 52],
SBU [15, 44, 46], ISTD [47], and Microsoft COCO [29]
datasets, and also from the Internet using keyword search
with shadow plus animal, people, car, athletic meeting, zoo,
street, etc. </t>
  </si>
  <si>
    <t>ADE20K; SBU; MS-COCO; The Internet</t>
  </si>
  <si>
    <t>Social Event Dataset (SED)</t>
  </si>
  <si>
    <r>
      <rPr>
        <color rgb="FF1155CC"/>
        <u/>
      </rPr>
      <t>https://www.researchgate.net/profile/Raphael-Troncy/publication/221234858_Social_Event_Detection_at_MediaEval_2011_Challenges_Dataset_and_Evaluation/links/00b7d532018a3446f6000000/Social-Event-Detection-at-MediaEval-2011-Challenges-Dataset-and-Evaluation.pdf
http://www.multimediaeval.org/datasets/index.html</t>
    </r>
    <r>
      <rPr>
        <color rgb="FF000000"/>
        <u/>
      </rPr>
      <t xml:space="preserve"> 
</t>
    </r>
    <r>
      <rPr>
        <color rgb="FF1155CC"/>
        <u/>
      </rPr>
      <t xml:space="preserve">http://loki.disi.unitn.it/~used/ </t>
    </r>
  </si>
  <si>
    <t xml:space="preserve">Social Event Detection </t>
  </si>
  <si>
    <t>The work presented in this paper was partially supported
by the project OpenSEM funded by EIT ICT Labs, and
by the European Commission under contracts FP7-216444
Petamedia, FP7-248984 GLOCAL, FP7-215453 WeKnowIt
and FP7-249008 CHORUS+.</t>
  </si>
  <si>
    <t xml:space="preserve">The modeling, detection, and processing of events is an
area that has started to receive considerable attention by
the multimedia community [2]. The Social Event Detection
(SED) task of MediaEval 2011 requires participants to discover events and detect media items that are related to a
specific social event of a given event class. By social events,
we mean that the events are planned by people, attended
by people and that the social media are captured by people.
A lot of multimedia content on the Internet was captured
during such an event or is otherwise related to events. However, this content is often scattered, i.e., disassociated from
the related events. This, together with the observation that
humans often think in terms of events, generate the need for
automatically establishing the event-media associations that
will allow multimedia browsing and search in a way that is
more natural to the users.
</t>
  </si>
  <si>
    <t>Photos of people at events (e.g., weddings, hiking, parties)</t>
  </si>
  <si>
    <t>A collection of 73.645 photos was created by issuing appropriate queries to the Flickr web service through its webbased API. The collected photos represent the complete set
of geotagged photos that were available for five different
cities (i.e., Amsterdam, Barcelona, London, Paris and Rome,
based on the geotags) and were taken in May 2009, further augmented with a few non-geotagged photos for the same
cities and time period [3]. However, before providing the
XML photo metadata archive (including any tags, geotags,
time-stamps, etc.) to the task participants, the geotags were
removed for 80% of the photos in the collection (randomly
selected). This was done for simulating the frequent lack of
geotags in photo collections on the Internet (including the
Flickr collection). The dataset and the ground truth will be
made publicly available from the MediaEval website</t>
  </si>
  <si>
    <t>Sports-1M</t>
  </si>
  <si>
    <t>https://www.cv-foundation.org/openaccess/content_cvpr_2014/papers/Karpathy_Large-scale_Video_Classification_2014_CVPR_paper.pdf</t>
  </si>
  <si>
    <t>Video Classification</t>
  </si>
  <si>
    <t>For exploring a new ML technique for Video Captioning</t>
  </si>
  <si>
    <t>From a practical standpoint, there are currently no video
classification benchmarks that match the scale and variety
of existing image datasets because videos are significantly
more difficult to collect, annotate and store. To obtain sufficient amount of data needed to train our CNN architectures,
we collected a new Sports-1M dataset, which consists of 1
million YouTube videos belonging to a taxonomy of 487
classes of sports. We make Sports-1M available to the research community to support future work in this area.</t>
  </si>
  <si>
    <t>https://github.com/gtoderici/sports-1m-dataset/blob/master/LICENSE.md</t>
  </si>
  <si>
    <t>Free to share, copy, adapt, distribute and make commercial use of data but with proper attribution</t>
  </si>
  <si>
    <t>Videos of sportspersons playing sports</t>
  </si>
  <si>
    <t xml:space="preserve">The Sports-1M dataset consists of 1 million
YouTube videos annotated with 487 classes. </t>
  </si>
  <si>
    <t>Stanford region labeling dataset</t>
  </si>
  <si>
    <r>
      <rPr>
        <color rgb="FF1155CC"/>
        <u/>
      </rPr>
      <t>https://ieeexplore.ieee.org/abstract/document/5459211
http://dags.stanford.edu/projects/scenedataset.html</t>
    </r>
    <r>
      <rPr>
        <color rgb="FF000000"/>
        <u/>
      </rPr>
      <t xml:space="preserve"> </t>
    </r>
  </si>
  <si>
    <t>Scene understanding</t>
  </si>
  <si>
    <t>DARPA T/L SA4996-10929-4 and
MURI contract N000140710747</t>
  </si>
  <si>
    <t>No specific domain mentioned or justification of tesk</t>
  </si>
  <si>
    <t>"holistic scene understanding has emerged as one of the next great challenges
for computer vision "</t>
  </si>
  <si>
    <t>Data available for download from website; no liscense or terms of use</t>
  </si>
  <si>
    <t>Images of urban and rural scenes</t>
  </si>
  <si>
    <t xml:space="preserve">We conduct experiments on a set of 715 images of urban and rural scenes assembled from a collection of public
image datasets: LabelMe [15], MSRC [2], PASCAL [4],
and Geometric Context (GC) </t>
  </si>
  <si>
    <t>MSRC; PASCAL; Geometric Context (GC)</t>
  </si>
  <si>
    <t>From existing ML datasets: LabelMe; MSRC; PASCAL; Geometric Context (GC); those datasets derived from Flickr; Google; Flickr and Altavista</t>
  </si>
  <si>
    <t>SUN</t>
  </si>
  <si>
    <r>
      <rPr>
        <color rgb="FF1155CC"/>
        <u/>
      </rPr>
      <t>https://groups.csail.mit.edu/vision/SUN/hierarchy.html</t>
    </r>
    <r>
      <rPr>
        <color rgb="FF1155CC"/>
        <u/>
      </rPr>
      <t xml:space="preserve">
</t>
    </r>
    <r>
      <rPr>
        <color rgb="FF1155CC"/>
        <u/>
      </rPr>
      <t>https://www.cc.gatech.edu/~hays/papers/sun.pdf</t>
    </r>
  </si>
  <si>
    <t>Non-corporeal</t>
  </si>
  <si>
    <t>Scene classification</t>
  </si>
  <si>
    <t xml:space="preserve"> Google Research Award to J. X., NSF Grant 1016862 to A.O, NSF CAREER Award 0747120
to A.T., NSF CAREER Award 1149853 to J.H, as well as ONR MURI N000141010933, Foxconn and gifts from Microsoft and Google. K.A.E
was funded by a NSF Graduate Research fellowship</t>
  </si>
  <si>
    <t>No justification of task</t>
  </si>
  <si>
    <t>"Scene categorization is a fundamental problem in computer vision. However, scene understanding research has been constrained by the limited scope of currently-used databases which do not capture the full variety of scene categories."</t>
  </si>
  <si>
    <t>Images of scenes</t>
  </si>
  <si>
    <t>WordNet terminology from various search engines on the web [28]. Only color images of 200 × 200 pixels or larger were kept. Each image was examined to confirm whether or not it fit a detailed, verbal definition for its category. For similar scene categories (e.g. “abbey”, “church”, and “cathedral”) explicit rules were formed to avoid overlapping definitions. Degenerate or unusual images (black and white, distorted colors, very blurry or noisy, incorrectly rotated, aerial views, noticeable borders) were removed. All duplicate images, within and between categories, were removed.</t>
  </si>
  <si>
    <t>TGIF</t>
  </si>
  <si>
    <r>
      <rPr>
        <color rgb="FF1155CC"/>
        <u/>
      </rPr>
      <t>https://arxiv.org/abs/1604.02748</t>
    </r>
    <r>
      <rPr>
        <color rgb="FF1155CC"/>
        <u/>
      </rPr>
      <t xml:space="preserve">
https://github.com/raingo/TGIF-Release</t>
    </r>
    <r>
      <rPr>
        <color rgb="FF1155CC"/>
        <u/>
      </rPr>
      <t xml:space="preserve">
</t>
    </r>
  </si>
  <si>
    <t>Natural language description of GIFs</t>
  </si>
  <si>
    <t xml:space="preserve">This work was supported in part by Yahoo Research,Flickr, and New York State through the Goergen Institutefor Data Science at the University of Rochester. </t>
  </si>
  <si>
    <t>research, benchmarking</t>
  </si>
  <si>
    <t>organize GIFs on social media sites</t>
  </si>
  <si>
    <t xml:space="preserve">With the recent popularity of animated GIFs on socialmedia, there is need for ways to index them with rich meta-data. To advance research on animated GIF understanding,we collected a new dataset, Tumblr GIF (TGIF), with 100Kanimated GIFs from Tumblr and 120K natural language de-scriptions obtained via crowdsourcing. The motivation forthis work is to develop a testbed for image sequence de-scription systems, where the task is to generate natural lan-guage descriptions for animated GIFs or video clips. </t>
  </si>
  <si>
    <t>License states that "No personally identifying information is available in this dataset."</t>
  </si>
  <si>
    <t>https://github.com/raingo/TGIF-Release</t>
  </si>
  <si>
    <t>This dataset is provided to be used for approved non-commercial research purposes. No personally identifying information is available in this dataset.</t>
  </si>
  <si>
    <t>non-commercial research use</t>
  </si>
  <si>
    <t>Just gives you URLs to download gifs yourself</t>
  </si>
  <si>
    <t xml:space="preserve">Tumblr gifs which are not cartoons, do not show little to no motion, and do not contain text. Annotated with crowdsourced natural language descriptions. </t>
  </si>
  <si>
    <t>We extract a year’s worth of GIF posts from Tumblr us-ing the public API3, and clean up the data with four filters:(1)Cartoon.We filter out cartoon content by matchingpopular animation keywords to user tags. (2)Static.Wediscard GIFs that show little to no motion (basically staticimages). To detect static GIFs, we manually annotated 7KGIFs as either static or dynamic, and trained a Random For-est classifier based on C3D features [36]. The 5-fold crossvalidation accuracy for this classifier is 89.4%. (3)Text.Wefilter out GIFs that contain text, e.g., memes, by detectingtext regions using the Extremal Regions detector [23] anddiscarding a GIF if the regions cover more than 2% of theimage area. (4)Dedup.We compute 64bit DCT image hashusing pHash [45] and apply multiple index hashing [24] toperformknearest neighbor search (k= 100) in the Ham-ming space. A GIF is considered a duplicate if there aremore than 10 overlapping frames with other GIFs</t>
  </si>
  <si>
    <t>Tumblr</t>
  </si>
  <si>
    <t>The Mobiface Dataset</t>
  </si>
  <si>
    <r>
      <rPr>
        <color rgb="FF1155CC"/>
        <u/>
      </rPr>
      <t>https://ieeexplore.ieee.org/abstract/document/8756581
https://ibug.doc.ic.ac.uk/resources/mobiface/</t>
    </r>
    <r>
      <rPr>
        <color rgb="FF000000"/>
        <u/>
      </rPr>
      <t xml:space="preserve"> </t>
    </r>
  </si>
  <si>
    <t>Face tracking</t>
  </si>
  <si>
    <t>No real world motivation</t>
  </si>
  <si>
    <t>Face analysis on mobile platforms has attracted increasing levels of interest in recent years [5][6][7]–[8]. One crucial element is face tracking, which, given its initial location specified in the first frame, finds the bounding box of the target face in a video. Despite recent attempts to address this problem [9][10]–[11], tracking a face on mobile platforms remains extremely challenging due to the large appearance variations caused by illumination changes, out-of-plane rotations, heavy occlusions, target disappearance from the camera view among various difficulties.</t>
  </si>
  <si>
    <t>As facial images are of critical privacy, we concern ourselves with the legal issue on circulating the data within academia. Thus we have contacted the video owners for their consents to use the videos for University purposes.</t>
  </si>
  <si>
    <t>https://mobiface.github.io/</t>
  </si>
  <si>
    <t>mobiface MobiFace is a novel dataset for mobile face tracking and face grouping in the wild. It contains 80 unedited mobile live streaming recordings by smartphone users. More than 95K bounding box annotations are provided. Please note, we only accept requests from research or University institutions. Any requests from free email addresses (hotmail, yahoo, gmail, 163, QQ etc) will be ignored.</t>
  </si>
  <si>
    <t>Commercial use; Non-university access</t>
  </si>
  <si>
    <t>must fill out form with university email</t>
  </si>
  <si>
    <t>Mobile videos with face detection</t>
  </si>
  <si>
    <t>We used YouTube Data API to fetch videos from YouTube mobile live-streaming channel, which is maintained daily by YouTube. Those videos are usually raw footage recorded and uploaded by different vloggers worldwide, without any video editing or visual effects. Most of them are captured under fully unconstrained environments, such as a protest event, a wild party or even a wedding, where interactions of the user with the environment/audience are natural. Exemple videos that show the user interacting with the surrounding environment can be found in the 2nd and 4th sequence on the left of Fig. 1 while typical videos exhibiting the user-audience interaction can be found in the 1st and 3rd sequence.
To create a large pool of candidate videos, we subscribed and followed the aforementioned channel for three consecutive months. In total, we have collected 6,201 unedited videos for later selection. Among these videos, we went through each one of them and discarded those that do not capture a face on the camera, e.g., live-streaming of a street. We further refined our list by two criteria: (i) the target face should at least appear in 10% of the video frames; (ii) to serve the purpose of visual tracking, the target face should not always stay still. As a result, we picked 80 video sequences, with each video carefully segmented to retain the main part that best reflects the challenging scenarios in the mobile domain.
As facial images are of critical privacy, we concern ourselves with the legal issue on circulating the data within academia. Thus we have contacted the video owners for their consents to use the videos for University purposes.</t>
  </si>
  <si>
    <t>TikTok Dataset</t>
  </si>
  <si>
    <r>
      <rPr>
        <color rgb="FF1155CC"/>
        <u/>
      </rPr>
      <t>https://openaccess.thecvf.com/content/CVPR2021/papers/Jafarian_Learning_High_Fidelity_Depths_of_Dressed_Humans_by_Watching_Social_CVPR_2021_paper.pdf</t>
    </r>
    <r>
      <rPr>
        <color rgb="FF1155CC"/>
        <u/>
      </rPr>
      <t xml:space="preserve">
https://www.yasamin.page/hdnet_tikt</t>
    </r>
    <r>
      <rPr>
        <color rgb="FF1155CC"/>
        <u/>
      </rPr>
      <t>ok</t>
    </r>
  </si>
  <si>
    <t>Modeling geomety of humans (human shape recovery; human depth estimation)</t>
  </si>
  <si>
    <t>NSF NRI
2022894 and NSF CAREER 1846031</t>
  </si>
  <si>
    <t>Consumer Products</t>
  </si>
  <si>
    <t>social tele-presence; VR; AR</t>
  </si>
  <si>
    <t>With the increasing
prevalence of VR and AR, the ability to precisely model
the complex geometry of dressed humans is becoming the
key to authentic social tele-presence</t>
  </si>
  <si>
    <t xml:space="preserve">We learn high fidelity human depths by leveraging a collection of social media dance videos scraped from the TikTok mobile social networking application. It is by far one
of the most popular video sharing applications across generations, which include short videos (10-15 seconds) of diverse dance challenges </t>
  </si>
  <si>
    <t>https://www.yasamin.page/hdnet_tiktok</t>
  </si>
  <si>
    <t>The code and the TikTok dataset is supplied with no warranty and University of Minnesota or the authors will not be held responsible for the correctness of the code and data.
The code and the data will not be transferred to outside parties without the authors' permission and will be used only for research purposes. In particular, the code or TikTok dataset will not be included as part of any commercial software package or product of this institution.</t>
  </si>
  <si>
    <t>Commercial use; Redistribution without permission; Legal liability of authors</t>
  </si>
  <si>
    <t>Creative Commons (Creative Commons Attribution-NonCommercial 4.0 International License)</t>
  </si>
  <si>
    <t>Data available for download in Google drive and Kaggle; data sourced from Tik Tok</t>
  </si>
  <si>
    <t>Tik Tok dance videos</t>
  </si>
  <si>
    <t>"We learn high fidelity human depths by leveraging a collection of social media dance videos scraped from the TikTok mobile social networking application. It is by far one of the most popular video sharing applications across generations, which include short videos (10-15 seconds) of diverse dance challenges as shown above. We manually find more than 300 dance videos that capture a single person performing dance moves from TikTok dance challenge compilations for each month, variety, type of dances, which are moderate movements that do not generate excessive motion blur.   For each video, we extract RGB images at 30 frame per second, resulting in more than 100K images. "</t>
  </si>
  <si>
    <t>TikTok</t>
  </si>
  <si>
    <t xml:space="preserve">Tiny Images
</t>
  </si>
  <si>
    <r>
      <rPr>
        <color rgb="FF1155CC"/>
        <u/>
      </rPr>
      <t>https://ieeexplore.ieee.org/document/4531741
https://groups.csail.mit.edu/vision/TinyImages/</t>
    </r>
    <r>
      <rPr>
        <color rgb="FF000000"/>
      </rPr>
      <t xml:space="preserve"> </t>
    </r>
  </si>
  <si>
    <t>small/low resolution image classification</t>
  </si>
  <si>
    <t>Funding for this research was provided by NGA NEGI-1582-04-0004, Shell Research, Google, US Office of Naval Research MURI Grant N00014-06-1-0734, and US National Science Foundation Career Award IIS0747120.</t>
  </si>
  <si>
    <t>Military; Private Company; Military; Government</t>
  </si>
  <si>
    <t>research, surveilance</t>
  </si>
  <si>
    <t>object recognition, person recognition, scene recognition
"With overwhelming amounts of data, many problems can be solved without the need for sophisticated algorithms. One example in the textual domain is Google's “Did you mean?” tool, which corrects errors in search queries, not through a complex parsing of the query but by memorizing billions of query-answer pairs and suggesting the one closest to the user's query. "</t>
  </si>
  <si>
    <t>As discussed in the previous sections, 32_x0002_32 color imagescontain the information needed to perform a number ofchallenging recognition tasks. One important advantage ofvery low-resolution images is that it becomes practical towork with millions of images. In this section, we willdescribe a data set of108tiny images.Current experiments in object recognition typically use102-104images spread over a few different classes, thelargest available data set being one with 256 classes [20].Other fields, such as speech, routinely use106data pointsfor training since they have found that large training setsare vital for achieving low errors rates in testing [2]. As thevisual world is far more complex than the aural one, itwould seem natural to use a very large set of trainingimages. Motivated by this and by the ability of humans torecognize objects and scenes in 32_x0002_32 images, we havecollected a database of nearly108such images</t>
  </si>
  <si>
    <t>Retracted dataset due to containing derogatory terms and offensive images</t>
  </si>
  <si>
    <t xml:space="preserve">Data is no longer available as the dataset was retracted, and authors request community refrains from using any copies </t>
  </si>
  <si>
    <t>32x32 color images annotated with the noun used to query said images</t>
  </si>
  <si>
    <t>We use Wordnet [15], likely to have any kind of visualconsistency. We do this by extracting all nonabstract nounsfrom the database, 75,062 of them in total. In contrast toexisting object recognition data sets that use a sparseselection of classes, by collecting images for all nouns, wehave dense coverage of all visual forms.We selected seven independent image search engines:Altavista, Ask, Flickr, Cydral, Google, Picsearch, andWebshots (others have outputs correlated with these). Weautomatically download all the images provided by eachengine for all 75,846 nonabstract nouns. Running over8 months, this method gathered 97,245,098 images in total.Once intraword duplicates and uniform images (imageswith zero variance) are removed, this number is reduced to79,302,017 images from 75,062 words (around 1 percent ofthe keywords had no images). Storing this number ofimages at full resolution is impractical on the standardhardware used in our experiments, so we downsampled theimages to 32_x0002_32 as they were gathered.3</t>
  </si>
  <si>
    <t xml:space="preserve">Altavista; Ask; Flickr; Cydral; Google; Picsearch; Webshots </t>
  </si>
  <si>
    <t>TLL</t>
  </si>
  <si>
    <r>
      <rPr>
        <color rgb="FF1155CC"/>
        <u/>
      </rPr>
      <t>https://arxiv.org/pdf/1803.01485v3.pdf</t>
    </r>
    <r>
      <rPr>
        <color rgb="FF1155CC"/>
        <u/>
      </rPr>
      <t xml:space="preserve">
https://sites.google.com/view/totally-looks-like-datas</t>
    </r>
    <r>
      <rPr>
        <color rgb="FF1155CC"/>
        <u/>
      </rPr>
      <t>et</t>
    </r>
  </si>
  <si>
    <t>Matching similar images</t>
  </si>
  <si>
    <t xml:space="preserve">This research was supported through grants to the senior author, for which all au-thors are grateful: Air Force Office of Scientific Research (FA9550-18-1-0054), theCanada Research Chairs Program (950-219525), the Natural Sciences and Engineer-ing  Research  Council  of  Canada  (RGPIN-2016-05352)  and  the  NSERC  CanadianNetwork on Field Robotics (NETGP417354-11).arXiv:1803.01485v3  [cs.CV]  18 Oct 2018
</t>
  </si>
  <si>
    <t>Training object recognition algorithms to act more human-like</t>
  </si>
  <si>
    <t>This provides a dataset of thousands of such image pairings, by definition collected from the wild, that may aid toexplore the cognitive drive behind judgment of image similarity. Beyond this, itcontains samples of images that one recollects when encountering others, allowingexploration in the context of long-term visual memory and retrieval.</t>
  </si>
  <si>
    <t>Body of the paper makes an offhanded reference to the fact that the data was downloaded under site administrator's condition it only be public for research</t>
  </si>
  <si>
    <t>Data publically available on Google Drive (https://drive.google.com/drive/folders/1qQJHA5m-vLMAkBfWEWgGW9n61gC_orHl)</t>
  </si>
  <si>
    <t>Acknowledged permissions given by original site's administrators</t>
  </si>
  <si>
    <t>Celebrities; Fictional Characters; Public Figures; Regular People</t>
  </si>
  <si>
    <t>images, often people's faces or objects</t>
  </si>
  <si>
    <t xml:space="preserve">The  dataset  contains  asnapshot of 6016 image-pairs along with their votes downloaded from the websitein Jan. 2018 (a few images are added each day). The data has been downloadedwith permission from the web-site’s administrators to make it publicly availablefor research purposes. For each image pair, we simply refer to the two imagesas the “left image” and the “right image”, or more concisely as&lt; Li,Ri&gt;,i∈1...Nwhere N is the total number of images in the dataset. </t>
  </si>
  <si>
    <t>http://memebase.cheezburger.com/totallylookslike</t>
  </si>
  <si>
    <t xml:space="preserve">yes </t>
  </si>
  <si>
    <t>TRI-SUBJECT KINSHIP FACE DATABASE (TSKINFACE)</t>
  </si>
  <si>
    <r>
      <rPr>
        <color rgb="FF000000"/>
        <sz val="10.0"/>
      </rPr>
      <t xml:space="preserve">Paper: </t>
    </r>
    <r>
      <rPr>
        <color rgb="FF1155CC"/>
        <sz val="10.0"/>
        <u/>
      </rPr>
      <t>https://ieeexplore.ieee.org/stamp/stamp.jsp?tp=&amp;arnumber=7169561</t>
    </r>
    <r>
      <rPr>
        <color rgb="FF000000"/>
        <sz val="10.0"/>
      </rPr>
      <t xml:space="preserve"> 
Broken web link: </t>
    </r>
    <r>
      <rPr>
        <color rgb="FF1155CC"/>
        <sz val="10.0"/>
        <u/>
      </rPr>
      <t>http://parnec.nuaa.edu.cn/_upload/tpl/02/db/731/template731/pages/xtan/TSKinFace.html
http://parnec.nuaa.edu.cn/_upload/tpl/02/db/731/template731/pages/xtan/TSKinFace.html</t>
    </r>
    <r>
      <rPr>
        <color rgb="FF000000"/>
        <sz val="10.0"/>
      </rPr>
      <t xml:space="preserve"> </t>
    </r>
  </si>
  <si>
    <t>one-versus-two (tri-subject) kinship verification</t>
  </si>
  <si>
    <t xml:space="preserve"> face image retrieval/annotation/organization; face recognition; social media analysis; finding missing children; children adoptions</t>
  </si>
  <si>
    <t>Applications of kin relationships include face image retrieval [1]–[3]/annotation [4], [5]/organization,increasing face recognition rates [6], [7], social media analysis [8], [9], finding of missing children, children adoptions [10], and so on.
As another application scenario of law enforcement, it would be beneficial to match the image of a criminal suspect with those of his/her parents to improve the performance of suspect searching.</t>
  </si>
  <si>
    <t>Media Management; Other; Policing; Biometrics</t>
  </si>
  <si>
    <t>Kinship Verification; Personal Media; Research; Policing; Adoptions</t>
  </si>
  <si>
    <t>Applications of kin relationships include face image retrieval [1]–[2][3]/annotation [4], [5]/organization, increasing face recognition rates [6], [7], social media analysis [8], [9], finding of missing children, children adoptions [10], and so on.</t>
  </si>
  <si>
    <t>To analyze the behavior of the proposed algorithm for tri-subject kinship verification, we constructed a new kinship face database named TSKinFace (Tri-Subject Kinship Face Database).
Table I gives a comparison between our TSKinFace database and other existing kinship databases of human faces. It can be seen that our database is characterized by the largest number of people and families. Specifically, the number of families contained in our database is over 20 times more than that of [18] and about 5 times more than that of the Family101 database. These features make our dataset particularly suitable for one-vs-two type kinship verification.</t>
  </si>
  <si>
    <t>CornellKin; UB KinFace; KinFaceW-I; KinFaceW-II; Family101; Database</t>
  </si>
  <si>
    <t>Specifically, the number of families contained in our database is over 20 times more than that of [18] and about 5 times more than that of the Family101 database. These features make our dataset particularly suitable for one-vs-two type kinship verification.</t>
  </si>
  <si>
    <t>Faces of families - adults and children</t>
  </si>
  <si>
    <t>All images in the database are harvested from the internet based on knowledge of public figures family and photo-sharing social network such as flickr.com. During images collecting, we impose no restrictions in terms of pose, lighting, expression, background, race, image quality, etc.</t>
  </si>
  <si>
    <t>The families included in our database are diverse in terms of races as well. For FM-S relation, there are 343 and 170 groups of tri-subject kinship relations for Asian and non-Asian, respectively. And for FM-D relation, the numbers for Asian and non-Asian groups are respectively 331 and 171.</t>
  </si>
  <si>
    <t>In particular, we are interested in three kinds of child-parents families in real life, i.e., Father-Mother-Daughter (FM-D), Father-Mother-Son (FM-S) and Father-Mother-Son-Daughter (FM-SD). For each type, we collected 274, 285 and 228 family photos respectively, with one photo per family. Using these, we constructed two kinds of family-based kinship relations in the TSKinFace database: Father-Mother-Son(FM-S) and Father-Mother-Daughter(FM-D). The FM-S and the FM-D contain 513 and 502 groups of tri-subject kinship relations (c.f., Fig. 3), respectively. Hence we have 1015 tri-subject groups in our database totally. 
Preprocessing: All downloaded images undergo the same geometric normalization prior to analysis: face detected and cropped using our own implemented Viola-Jones detector, rigid scaling and image rotation to place the centers of the two eyes at fixed positions, using the eye coordinates output from an eye localizer [35]; image cropping to 64x64 pixels and conversion to 8 bit gray-scale images. In our experiments, each face image was divided into 7x7 overlapping patches and the size of each patch is 16x16. For each patch, we extracted a 128-dimensional SIFT feature. Except mentioned otherwise, for all experiments described in this work, the SIFT is adopted as our default feature descriptor.</t>
  </si>
  <si>
    <t xml:space="preserve">Father-Mother-Daughter (FM-D), Father-Mother-Son (FM-S) and Father-Mother-Son-Daughter (FM-SD). </t>
  </si>
  <si>
    <t>Finally, we release a new face database specific to the tri-subject kinship problem, characterized by over 1,000 child-parents groups. State-of-the-art results are achieved using our method.
Table I gives a comparison between our TSKinFace database and other existing kinship databases of human faces. It can be seen that our database is characterized by the largest number of people and families. Specifically, the number of families contained in our database is over 20 times more than that of [18] and about 5 times more than that of the Family101 database. These features make our dataset particularly suitable for one-vs-two type kinship verification.</t>
  </si>
  <si>
    <t>TSkinFace</t>
  </si>
  <si>
    <t>http://parnec.nuaa.edu.cn/xtan/data/TSKinFace.html</t>
  </si>
  <si>
    <t>Website linked in paper, but is down now</t>
  </si>
  <si>
    <t>IV: The TSkinFace Database and Evaluation Protocol</t>
  </si>
  <si>
    <t>IEEE Multimedia</t>
  </si>
  <si>
    <t>Twitter100k</t>
  </si>
  <si>
    <r>
      <rPr>
        <color rgb="FF1155CC"/>
        <u/>
      </rPr>
      <t>https://arxiv.org/pdf/1703.06618v1.pdf
https://github.com/huyt16/Twitter100k</t>
    </r>
    <r>
      <rPr>
        <color rgb="FF000000"/>
        <u/>
      </rPr>
      <t xml:space="preserve"> </t>
    </r>
  </si>
  <si>
    <t>Image-text retrieval</t>
  </si>
  <si>
    <t>University; Government</t>
  </si>
  <si>
    <t>Key Program of National
Natural Science Foundation of China (Grant No. U1536201
and No. U1536207)</t>
  </si>
  <si>
    <t>Providing pre-defined emoticons; content-based user recommendation and interestgroup mining</t>
  </si>
  <si>
    <t>The Twitter100k dataset provides a more realistic benchmark for cross-media retrieval. Since it is collected from
Twitter, cross-media retrieval on this dataset is promising for
application scenarios to be detailed below.
• Social media platforms such as Twitter only provide predefined emoticons for users to choose when posting a
tweet. In fact, by cross-media retrieval, it can be more
convenient and interesting to extend the range of emoticons and recommend suitable images for users according
to the contents of the tweets.
• Current content-based user recommendation and interestgroup mining only take into consideration single-media
data such as text. Adding correlation information between
texts and images can improve the effectiveness of user
recommendation systems and interest-group mining.</t>
  </si>
  <si>
    <t>currently available cross-media datasets
have some limitations. First, they are usually deficient in content diversity. For example, the Pascal VOC 2012 dataset [21]
has 20 different classes such as dog, horse, aeroplane etc.
However, retrieval involves multiple domains under realistic
Internet circumstances. Retrieval methods trained on datasets
of scanty domains may have difficulties in handling queries
from unknown domains. Second, texts in current text-image
datasets are written in well-organized language, using standard
grammar and spelling as well as proper words. However,
texts may be written in a casual way and contain informal
expressions in practice. Third, each image in existing dataset
is associated with tags or a highly-related text description. But
in more realistic scenarios, images and texts are loosely correlated. Not all the words in texts have a visual interpretation
in images. Fourth, popular cross-media datasets consisting of
sentences and images may be flawed in dataset scale, such
as the IAPR TC-12 dataset [22] (20,000 samples) and the
Wikipedia dataset [23] (2,866 samples). The lack of data
makes it challenging to evaluate the robustness of retrieval
methods in large-scale galleries.
Considering the above-mentioned problems, this paper
makes two major contributions. Our first contribution is the
collection of a new large-scale cross-media dataset, named
Twitter100k. It contains 100,000 image-text pairs collected
from Twitter1
. It is distinguished from existing datasets in
two aspects: varied domains and informal text language. In
result, this dataset provides a more realistic benchmark for
cross-media analysis.</t>
  </si>
  <si>
    <t>Data available directly for download</t>
  </si>
  <si>
    <t>Twitter posts containing text + image</t>
  </si>
  <si>
    <t>Individual steps in data collection are described below.
Seed user gathering. To ensure the diversity of the collected data, we obtain seed users by sending queries to Twitter
with various topic words, such as trip, meal, fitness, sports, etc.
These randomly selected users serve as seed to acquire more
user candidates.
User candidate generation. A web spider is developed to
crawl the accounts of the users who are following the seed
users. This step iterates several times until we get a long list of user candidates. The domains covered by the users are further
enlarged with the iteration.
Tweet collection. Another web spider collects tweets with
the corresponding images by visiting the homepages of all
the users in the candidate list. We find that around 1/3 of the
tweets are companied with images.
Data pruning. The image-tweet pair is pruned under any
of the following situations.
• Messy codes in tweets;
• Tweets without words;
• Tweets not written in English;
• Reduplicate tweets with same ID;
• Error images.
We finally obtain 100,000 image-text pairs in total. An
image and text appearing in one piece of tweet are considered
as a pair</t>
  </si>
  <si>
    <t>Twitter</t>
  </si>
  <si>
    <t>UAVDT</t>
  </si>
  <si>
    <r>
      <rPr>
        <color rgb="FF1155CC"/>
        <u/>
      </rPr>
      <t>https://openaccess.thecvf.com/content_ECCV_2018/papers/Dawei_Du_The_Unmanned_Aerial_ECCV_2018_paper.pdf</t>
    </r>
    <r>
      <rPr/>
      <t xml:space="preserve"> 
</t>
    </r>
    <r>
      <rPr>
        <color rgb="FF1155CC"/>
        <u/>
      </rPr>
      <t>https://sites.google.com/view/grli-uavdt/%E9%A6%96%E9%A1%B5</t>
    </r>
    <r>
      <rPr/>
      <t xml:space="preserve"> </t>
    </r>
  </si>
  <si>
    <t>visual tracking; object detection</t>
  </si>
  <si>
    <t>This work was supported in part by National Natural
Science Foundation of China under Grant 61620106009, Grant 61332016, Grant
U1636214, Grant 61650202, Grant 61772494 and Grant 61429201, in part by Key
Research Program of Frontier Sciences, CAS: QYZDJ-SSW-SYS013, in part by
Youth Innovation Promotion Association CAS, in part by ARO grants W911NF15-1-0290 and Faculty Research Gift Awards by NEC Laboratories of America
and Blippar. Guorong Li is the corresponding author.</t>
  </si>
  <si>
    <t>Improving accuracy of drone vision</t>
  </si>
  <si>
    <t>With the advantage of high mobility, Unmanned Aerial Vehicles (UAVs) are used to fuel numerous important applications in computer vision, delivering more efficiency and convenience than surveillance
cameras with fixed camera angle, scale and view
Realtime Issues. The algorithms should consider realtime issues and maintain high accuracy on embedded UAV platforms for practical application.</t>
  </si>
  <si>
    <t>https://sites.google.com/view/grli-uavdt/%E9%A6%96%E9%A1%B5</t>
  </si>
  <si>
    <t xml:space="preserve">This dataset is for research purpose only.
</t>
  </si>
  <si>
    <t>Images of cars and traffic; images of pedestrians</t>
  </si>
  <si>
    <t>Compared to related works [31, 39, 22] just focusing on specified scene, our
dataset is collected from various scenarios in different weather conditions,
flying altitudes, and camera views, etc</t>
  </si>
  <si>
    <t>UAVs</t>
  </si>
  <si>
    <t>UAV / drones above cities</t>
  </si>
  <si>
    <t xml:space="preserve">UCF101 (UCF101 Human Actions dataset)
</t>
  </si>
  <si>
    <r>
      <rPr>
        <color rgb="FF1155CC"/>
        <u/>
      </rPr>
      <t>https://arxiv.org/pdf/1212.0402.pdf
https://www.crcv.ucf.edu/data/UCF101.php</t>
    </r>
    <r>
      <rPr>
        <color rgb="FF000000"/>
        <u/>
      </rPr>
      <t xml:space="preserve"> </t>
    </r>
  </si>
  <si>
    <t>Action recognition</t>
  </si>
  <si>
    <t>only motivation seems to be to create a larger dataset for action recognition</t>
  </si>
  <si>
    <t xml:space="preserve">The majority of existing action recognition datasets suffer from two disadvantages: 1) The number of their classes
is typically very low compared to the richness of performed
actions by humans in reality, e.g. KTH [11], Weizmann [3],
UCF Sports [10], IXMAS [12] datasets includes only 6, 9,
9, 11 classes respectively. 2) The videos are recorded in unrealistically controlled environments. For instance, KTH,
Weizmann, IXMAS are staged by actors; HOHA [7] and
UCF Sports are composed of movie clips captured by professional filming crew. Recently, web videos have been
used in order to utilize unconstrained user-uploaded data to
alleviate the second issue [6, 8, 9, 5]. However, the first disadvantage remains unresolved as the largest existing dataset
does not include more than 51 actions while several works
showed that the number of classes play a crucial role in evaluating an action recognition method [4, 9]. Therefore, we
have compiled a new dataset with 101 actions and 13320
clips which is nearly twice bigger than the largest existing
dataset in terms of number of actions and clips. (HMDB51
[5] and UCF50 [9] are the currently the largest ones with
6766 clips of 51 actions and 6681 clips of 50 actions respectively.)
</t>
  </si>
  <si>
    <t>No license</t>
  </si>
  <si>
    <t>Videos of people doing actions or playing sports with action annotations (e.g., putting on makeup, sky diving)</t>
  </si>
  <si>
    <t xml:space="preserve">Action Classes: UCF101 includes total number of
101 action classes which we have divided into five types:
Human-Object Interaction, Body-Motion Only, HumanHuman Interaction, Playing Musical Instruments, Sports. The videos are downloaded from YouTube [2] and the
irrelevant ones are manually removed. </t>
  </si>
  <si>
    <t>UMass FDDB</t>
  </si>
  <si>
    <r>
      <rPr>
        <color rgb="FF000000"/>
        <sz val="10.0"/>
      </rPr>
      <t xml:space="preserve">Paper: </t>
    </r>
    <r>
      <rPr>
        <color rgb="FF000000"/>
        <sz val="10.0"/>
        <u/>
      </rPr>
      <t xml:space="preserve">https://people.cs.umass.edu/~elm/papers/fddb.pdf
</t>
    </r>
    <r>
      <rPr>
        <color rgb="FF000000"/>
        <sz val="10.0"/>
      </rPr>
      <t xml:space="preserve">Website: </t>
    </r>
    <r>
      <rPr>
        <color rgb="FF1155CC"/>
        <sz val="10.0"/>
        <u/>
      </rPr>
      <t>http://vis-www.cs.umass.edu/fddb/index.html</t>
    </r>
    <r>
      <rPr>
        <color rgb="FF000000"/>
        <sz val="10.0"/>
      </rPr>
      <t xml:space="preserve"> </t>
    </r>
  </si>
  <si>
    <t>face detection</t>
  </si>
  <si>
    <t>face detection; photo collection; biometrics-based access controls; surveillance</t>
  </si>
  <si>
    <t>For example, it is uncommon to find near-duplicate images in a personal photo collection.
 For instance, one detection algorithm might be able
to maintain a high level of precision for low recall values,
but the precision drops sharply after a point. This trend may
suggest that this detector would be useful for application
domains such as biometrics-based access controls, which
may require high precision values, but can tolerate low recall levels. The same detector may not be useful in a setting
(e.g., surveillance) that would requires the retrieval of all
the faces in an image or scene</t>
  </si>
  <si>
    <t>This work was supported by the National Science Foundation under CAREER award IIS-0546666.</t>
  </si>
  <si>
    <t>Consumer products</t>
  </si>
  <si>
    <t>Research; Commercial Products</t>
  </si>
  <si>
    <t xml:space="preserve">Not only has there been substantial progress in research, but many techniques for face
detection have also made their way into commercial products such as digital cameras. D
</t>
  </si>
  <si>
    <t>For a data set to be useful for evaluating face detection, the locations of all faces in these images need to be annotated. Sung et al. [24] built one such data set. Although this data set included images from a wide range of sources including scanned newspapers, all of the faces appearing in these images were upright and frontal. Later, Rowley et al. [18] created a similar data set with images that included faces with in-plane rotation. Schneiderman et al. [20, 21] combined these two data sets with an additional collection of profile face images, which is commonly known as the MIT+CMU data set. Since this resulting collection contains only grayscale images, it is not applicable for evaluating face detection systems that employ color information as well [6]. Some of the subsequent face detection data sets included color images, but they also had several shortcomings. For instance, the GENKI data set [25] includes color images that show a range of head poses (yaw, pitch ±45◦ roll ±20◦), but every image in this collection contains exactly one face. Similarly, the Kodak [13], UCD [23] and VT-AAST [1] data sets included images of faces with occlusions, but the small sizes of these data sets limit their utility in creating effective benchmarks for face detection algorithms.""
One contribution of this work is the creation of a new data set that addresses the above-mentioned issues. Our data set includes
• 2845 images with a total of 5171 faces;
• a wide range of difficulties including occlusions, difficult poses, and low resolution and out-of-focus faces;
• the specification of face regions as elliptical regions; and
• both grayscale and color images.
Another limitation of the existing benchmarks is the lack of a specification for evaluating the output of an algorithm on a collection of images. In particular, as noted by Yang et al. [28], the reported performance measures depend on the definition of a “correct” detection result. The definition of correctness can be subtle. For example, how should we score an algorithm which provides two detections, each of which covers exactly 50% of a face region in an image? Since the evaluation process varies across the published results, a comparison of different algorithms remains difficult. We address this issue by presenting  a new evaluation scheme with the following components: 
An algorithm to find correspondences between a face detector’s output regions and the annotated face regions.
• Two separate rigorous and precise methods for evaluating any algorithm’s performance on the data set. These
two methods are intended for different applications.
• Source code for implementing these procedures.
We hope that our new data set, the proposed evaluation scheme, and the publicly available evaluation software will make it easier to precisely compare the performance of algorithms, which will further prompt researchers to work on more difficult versions of the face detection problem</t>
  </si>
  <si>
    <t>Sung et al; Rowley et al; MIT+CMU; GENKI; Kodak; UCD; VT-AAST</t>
  </si>
  <si>
    <t>For a data set to be useful for evaluating face detection,
the locations of all faces in these images need to be annotated. Sung et al. [24] built one such data set. Although
this data set included images from a wide range of sources
including scanned newspapers, all of the faces appearing in
these images were upright and frontal. Later, Rowley et
al. [18] created a similar data set with images that included
faces with in-plane rotation. Schneiderman et al. [20, 21] combined these two data sets with an additional collection
of profile face images, which is commonly known as the
MIT+CMU data set. Since this resulting collection contains only grayscale images, it is not applicable for evaluating face detection systems that employ color information
as well [6]. Some of the subsequent face detection data sets
included color images, but they also had several shortcomings. For instance, the GENKI data set [25] includes color
images that show a range of head poses (yaw, pitch ±45◦ roll ±20◦), but every image in this collection contains exactly one face. Similarly, the Kodak [13], UCD [23] and VT-AAST [1] data sets included images of faces with occlusions, but the small sizes of these data sets limit their utility in creating effective benchmarks for face detection algorithms.</t>
  </si>
  <si>
    <t>Also note that although our data set includes images of frontal and non-frontal faces, the above experiments are limited to the approaches that were developed for frontal face detection. This limitation is due to the unavailability of a public implementation of multi-pose or pose-invariant face detection system.</t>
  </si>
  <si>
    <t>Can just download
They mention many newspapers take from AP and Reuters but do not otherwise discuss original images</t>
  </si>
  <si>
    <t>Berg et al. (LFW authors)</t>
  </si>
  <si>
    <t>Faces in the Wild</t>
  </si>
  <si>
    <t>Everything from journalist shots to mugshots - adults and children</t>
  </si>
  <si>
    <t xml:space="preserve">Berg et al. [2] created a data set that contains images and associated captions extracted from news articles (see Figure 1).
The images in Berg et al.’s data set were collected from the Yahoo! news website, which accumulates news articles from different sources. Although different news organizations may cover a news event independently of each other, they often share photographs from common sources such as the Associated Press or Reuters. </t>
  </si>
  <si>
    <t>Yahoo! News</t>
  </si>
  <si>
    <t>One contribution of this work is the creation of a new
data set that addresses the above-mentioned issues. Our data set includes
• 2845 images with a total of 5171 faces;
• a wide range of difficulties including occlusions, difficult poses, and low resolution and out-of-focus faces;
• the specification of face regions as elliptical regions; and
• both grayscale and color images.</t>
  </si>
  <si>
    <t>Major + minor axis on face, ellipse around face</t>
  </si>
  <si>
    <t>We specified each face region using an ellipse parameterized by the location of its center, the lengths of its major and minor axes, and its orientation.</t>
  </si>
  <si>
    <t>Agreement statistics among multiple human annotators</t>
  </si>
  <si>
    <t>. The annotators were instructed to follow this flowchart to draw ellipses around the face regions. The annotation steps are a little different for different poses. Here, we present the steps for three canonical poses: frontal, profile and tilted back/front. The annotators were instructed to use a combination of these steps for labeling faces with derived, intermediate head poses. For instance, to label a head facing slightly towards its right and titled back, a combination of the steps corresponding to the profile and tilted-back poses are used.</t>
  </si>
  <si>
    <t>"a wide range of difficulties including occlusions, difficult poses, and low resolution and out-of-focus faces"; "the specification of face regions as elliptical regions"; "both grayscale and color images"</t>
  </si>
  <si>
    <t>FDDB</t>
  </si>
  <si>
    <t>http://vis-www.cs.umass.edu/fddb/index.html</t>
  </si>
  <si>
    <t>Annotations are available on the website. For the actual images, they link to Faces in the Wild.</t>
  </si>
  <si>
    <t>Whole paper</t>
  </si>
  <si>
    <t>Technical Report</t>
  </si>
  <si>
    <t>Unsplash2K</t>
  </si>
  <si>
    <r>
      <rPr>
        <color rgb="FF1155CC"/>
        <u/>
      </rPr>
      <t>https://openaccess.thecvf.com/content/CVPR2021W/NTIRE/papers/Kim_Noise_Conditional_Flow_Model_for_Learning_the_Super-Resolution_Space_CVPRW_2021_paper.pdf
https://github.com/dongheehand/unsplash2K</t>
    </r>
    <r>
      <rPr>
        <color rgb="FF000000"/>
        <u/>
      </rPr>
      <t xml:space="preserve"> </t>
    </r>
  </si>
  <si>
    <t>Super-resolution</t>
  </si>
  <si>
    <t>Security and Surveillance; Medical; Other</t>
  </si>
  <si>
    <t>surveillance; medical imaging; astronomical imaging; object detection</t>
  </si>
  <si>
    <t>"Single image super-resolution is a computer vision
task to reconstruct a high-resolution image from its lowresolution image. Super-resolution is an important problem
in computer vision due to its various applications including surveillance [34], medical imaging [3, 28]"</t>
  </si>
  <si>
    <t xml:space="preserve">Additionally, we use
crawled 498 high-resolution images, which are 2K resolution, from the Unsplash website2
to increase the amount of
train data for NTIRE 2021 challenge </t>
  </si>
  <si>
    <t>Data available for download on github; data sourced from Upsplash (https://unsplash.com/)</t>
  </si>
  <si>
    <t>High resolution images depicting various content including animals, architectures and flowers</t>
  </si>
  <si>
    <t xml:space="preserve">"Unsplash2K dataset is crawled from unsplash. Unsplash2K dataset contains 498 high-resolution images and corresponding low-resolution images which are downsampled by bicubic downsamling for x2, x4, x8 scale. Unsplash2K contains diverse contents such as animals, architectures and flowers."
" Additionally, we use
crawled 498 high-resolution images, which are 2K resolution, from the Unsplash website2
to increase the amount of
train data for NTIRE 2021 challenge"
</t>
  </si>
  <si>
    <t>stock image websites (e.g., Unsplash, Getty Images)</t>
  </si>
  <si>
    <t>Unsplash</t>
  </si>
  <si>
    <t>VGG Face</t>
  </si>
  <si>
    <r>
      <rPr>
        <color rgb="FF1155CC"/>
        <u/>
      </rPr>
      <t xml:space="preserve">http://eecs.csuohio.edu/~sschung/CIS660/DeepFaceRecognition_parkhi15.pdf
</t>
    </r>
    <r>
      <rPr/>
      <t xml:space="preserve">https://www.robots.ox.ac.uk/~vgg/data/vgg_face/ </t>
    </r>
  </si>
  <si>
    <t>Office of the Director of National Intelligence (ODNI), Intelligence Advanced Research Projects Activity
(IARPA)</t>
  </si>
  <si>
    <t>There is a second iteration, VGG Face2</t>
  </si>
  <si>
    <t>The first one is to propose a procedure to create a reasonably
large face dataset whilst requiring only a limited amount of person-power for annotation. To
this end we propose a method for collecting face data using knowledge sources available on
the web (Section 3).</t>
  </si>
  <si>
    <t>Privacy: "The idea is to focus on celebrities and public figures, such as actors or politicians, so that
a sufficient number of distinct images are likely to be found on the web, and also to avoid
any privacy issue in downloading their images."
Ethics (from website): "Caution: We note that the distribution of identities in the VGG-Face dataset may not be representative of the global human population. Please be careful of unintended societal, gender, racial and other biases when training or deploying models trained on this data."</t>
  </si>
  <si>
    <t>https://www.robots.ox.ac.uk/~vgg/data/vgg_face/licence.txt</t>
  </si>
  <si>
    <r>
      <rPr/>
      <t xml:space="preserve">OXFORD VGG Face dataset
The dataset consists of the crawled images of celebrities on the
Web. There are 2622 celebrities in the dataset and the dataset is
designed to have no overlap with the popular face recognition
benchmarks such as Labeled Faces in the Wild (LFW), YouTube Faces
Dataset and IARPA Janus Benchmark A (IJB-A).
Since the original images are subject to copyright, we do not make
them available directly. We instead provide URLs and associated face
detections from the dataset.
The images are covered under a Creative Commons
Attribution-NonCommercial 4.0 International license (Please read the
license terms here. </t>
    </r>
    <r>
      <rPr>
        <color rgb="FF1155CC"/>
        <u/>
      </rPr>
      <t>http://creativecommons.org/licenses/by-nc/4.0/).</t>
    </r>
    <r>
      <rPr/>
      <t xml:space="preserve">
Downloading this dataset implies agreement to follow the same
conditions of non-commercial research for any modification and/or
re-distribution of the dataset in any form.
Additionally any entity using this dataset agrees to the following conditions:
THIS DATASET IS PROVIDED BY THE COPYRIGHT HOLDERS AND CONTRIBUTORS "AS
IS" AND ANY EXPRESS OR IMPLIED WARRANTIES, INCLUDING, BUT NOT LIMITED
TO, THE IMPLIED WARRANTIES OF MERCHANTABILITY AND FITNESS FOR A
PARTICULAR PURPOSE ARE DISCLAIMED. IN NO EVENT SHALL THE COPYRIGHT
HOLDER BE LIABLE FOR ANY DIRECT, INDIRECT, INCIDENTAL, SPECIAL,
EXEMPLARY, OR CONSEQUENTIAL DAMAGES (INCLUDING, BUT NOT LIMITED TO,
PROCUREMENT OF SUBSTITUTE GOODS OR SERVICES; LOSS OF USE, DATA, OR
PROFITS; OR BUSINESS INTERRUPTION) HOWEVER CAUSED AND ON ANY THEORY OF
LIABILITY, WHETHER IN CONTRACT, STRICT LIABILITY, OR TORT (INCLUDING
NEGLIGENCE OR OTHERWISE) ARISING IN ANY WAY OUT OF THE USE OF THIS
SOFTWARE, EVEN IF ADVISED OF THE POSSIBILITY OF SUCH DAMAGE.
Please cite [1] below if you make use of the dataset.
[1] O. M. Parkhi, A. Vedaldi, A. Zisserman
Deep Face Recognition
British Machine Vision Conference, 2015.</t>
    </r>
  </si>
  <si>
    <t>Since the original images are subject to copyright, we do not make
them available directly. We instead provide URLs and associated face
detections from the dataset.</t>
  </si>
  <si>
    <t>Faces of celebrities and public figures with facial detection points</t>
  </si>
  <si>
    <t>Stage 2. Collecting more images for each identity. Each of the 2,622 celebrity names is
queried in both Google and Bing Image Search, and then again after appending the keyword
“actor” to the names. This results in four queries per name and 500 results for each, obtaining
2,000 images for each identity.</t>
  </si>
  <si>
    <t>viewpoint invariant
pedestrian recognition (VIPeR)</t>
  </si>
  <si>
    <r>
      <rPr>
        <color rgb="FF1155CC"/>
        <u/>
      </rPr>
      <t xml:space="preserve">https://www.researchgate.net/profile/Douglas-Gray-2/publication/228345677_Evaluating_appearance_models_for_recognition_reacquisition_and_tracking/links/58d3fe0145851533784fd091/Evaluating-appearance-models-for-recognition-reacquisition-and-tracking.pdf?origin=publication_detail
</t>
    </r>
    <r>
      <rPr>
        <color rgb="FF1155CC"/>
        <u/>
      </rPr>
      <t>https://paperswithcode.com/dataset/viper</t>
    </r>
  </si>
  <si>
    <t>identifying people across a network of cameras</t>
  </si>
  <si>
    <t>surveillance</t>
  </si>
  <si>
    <t>tracking pedestrians</t>
  </si>
  <si>
    <t xml:space="preserve">One of the most important tasks in surveillance researchis the tracking of humans through a network of cameras.To evaluate an appearance model for this problem, a newdataset is provided which consists of pedestrian image pairs. We define a pedestrian as a human with a restricted pose(upright).  Each pair is an image of the same pedestriantaken from a different camera, under different viewpoint,pose and lighting conditions. </t>
  </si>
  <si>
    <t>The papers noted that pedestrians were notified of the presence of cameras but does not specify any considerations or consent forms beyond that</t>
  </si>
  <si>
    <t>The dataset location in the publication requires a pre-existing UC Santa Cruz account to access. However, the data loader is publically hosted on github by a seemingly unrelated party.</t>
  </si>
  <si>
    <t>paired full body pictures of pedestrians walking past multiple cameras with different angles</t>
  </si>
  <si>
    <t>The data were collected at many different locations over thecourse of several weeks. The cameras were placed in different locations in an University setting and subjects werenotified of the presence of cameras, but were not coachedor instructed in any way. The illumination between cam-eras was allowed to vary freely. The quality of the imagesvaries; the video was compressed before processing, as aresult the images have spatially sub sampled chrominancechannels, as well as some minor interlacing and compres-sion artifacts.Each image was cropped and scaled to be 128x48 pix-els. While this scaling often caused some distortion, recentstudies suggest that this does not have a significant effecton the human visual system [26] and we have not observedany significant effect on our results. This also removes bio-metric information such as height, but we consider this tobe separate from the appearance model because it requiresspatial information to compute</t>
  </si>
  <si>
    <t>On a college campus</t>
  </si>
  <si>
    <t>Vimeo Creative Commons Collection (V3C)</t>
  </si>
  <si>
    <t>https://arxiv.org/pdf/1810.04401.pdf
http://records.sigmm.org/2019/07/06/the-v3c1-dataset-advancing-the-state-of-the-art-in-video-retrieval/</t>
  </si>
  <si>
    <t>This work was partly supported by the Swiss National Science Foundation,
project IMOTION (20CH21 151571).</t>
  </si>
  <si>
    <t>Auto-captioning; Search and indexing; Research</t>
  </si>
  <si>
    <t>Do not identify a specific task but multiple areas of research that can use the data</t>
  </si>
  <si>
    <t>Due to the large diversity of video content contained within the collection, it
can be useful for video-related applications in multiple areas. The large number
of different video resolutions – and to a lesser extent frame-rates – makes this
dataset interesting for video transport and storage applications such as the development of novel encoding schemes, streaming mechanisms or error-correction
techniques.
Its large variety in visual content makes this dataset also interesting for
various machine learning and computer vision applications
Finally, the collection has applications in the area of video analysis, retrieval
and exploration. For example, we can imagine four possible application areas
in the video retrieval space. First, video tagging or high-level feature detection
where the goal is given a video segment or shot, the system should output all
the relevant tags and visual concepts that are in this video. Such a task is very
fundamental to any video search engine that tries to match users search queries
with video dataset to retrieve the most relevant results. Second, ad-hoc video
search where a system takes as input a user text query as a natural language
sentence and returns the most relevant set of videos that satisfies the information
need in the query. Such a task is also necessary for any search system that deals
with real users where it has to understand the user query and intention before
retrieving the set of results that matches the text query. Third, trying to find
a video or a video segment which one believes to have seen but the name of
which one does not recall is often called known item search. Queries are created
based on some knowledge of the collection such that there is a high probability
that there is only one video or video segment that satisfies the search. Fourth,
the application of video captioning or description in recent years gained a lot of
attention. Here the idea is how can a system describe a video segment in a textual
form that contains all the important facets such as ‘who’, ‘what’, ‘where’, ‘when’</t>
  </si>
  <si>
    <t>http://www-itec.aau.at/~klschoef/VBS2019/V3C_Org.Form.txt</t>
  </si>
  <si>
    <t xml:space="preserve">The understandings, terms and conditions apply
equally to all or to part of the information:
The Programming comprises video files hosted by the video sharing platform
Vimeo (www.vimeo.com) as publicly available under one of the Creative
Commons (www,creativecommons.org) licenses or designated as in the
public domain. The Programming was downloaded by University of Basel during 
the first half of 2018 and is being made available as a convenience to
participants in the Project for Project-related research.
Given the nature of the V3C, it is impossible for us to review all
the video files and to confirm the nature of the file or information
in the archive.  NIST does not actively monitor the contents of the
archive and is not responsible for any files contained therein. Some
files retrieved from the archive may contain objectionable material.
NIST does not vouch for or warrant the accuracy, completeness or
usefulness of any file, and is not responsible for the contents of any
files. Any user who feels that a retrieved file is objectionable is
encouraged to contact us immediately. We reserve the right to remove
any file for any reason whatsoever.
Each video file has a corresponding json file specifying various metadata
information about the video including the License
The Programming can only be used as specified by the License.
If notified by NIST that a given video must be withdrawn (e.g. due to
change in copyright status), the data holder will immediately destroy
all instances of the video. The data holder will maintain all records
necessary to carry out such an immediate deletion.
</t>
  </si>
  <si>
    <t>Author responsibility of video content; Author responsibility of accuracy of files; Keeping withdrawn files</t>
  </si>
  <si>
    <t>Use agreement</t>
  </si>
  <si>
    <t>Must print, sign, scan, and email</t>
  </si>
  <si>
    <t>Paper: At least a portion of the content must be published under a creative commons6
license and can therefore be redistributed in such a collection.
Two candidates for such collections are Vimeo and YouTube. Vimeo was
chosen over YouTube because while YouTube offers its users the possibility to
publish videos under a creative commons attribution license which would allow
the reuse and redistribution of the video material, YouTube’s Terms of Service [9]
explicitly forbid the download of any video on the platform for any reason other
than playback in the context of a video stream.
License: The Programming comprises video files hosted by the video sharing platform
Vimeo (www.vimeo.com) as publicly available under one of the Creative
Commons (www,creativecommons.org) licenses or designated as in the
public domain.</t>
  </si>
  <si>
    <t xml:space="preserve">videos of different types of videos (fashion, news) </t>
  </si>
  <si>
    <t>om the type of web video commonly found ‘in the wild’ [7].
In this paper, we present the Vimeo Creative Commons Collection or V3C for
short. It is composed of 28’450 videos collected from the video sharing platform
Vimeo5
. Apart from the videos themselves, the collection includes meta and
shot-segmentation data for each video, together with the resulting keyframes
in original as well as reduced resolution. The objective of V3C is to eventually
complement or even replace existing collections in real-world video retrieval evaluation campaigns and thus to tailor the latter more to the type of video that
can be found on the Internet.</t>
  </si>
  <si>
    <t>Vimeo</t>
  </si>
  <si>
    <t>Visual Genome</t>
  </si>
  <si>
    <t xml:space="preserve">https://arxiv.org/pdf/1602.07332.pdf
https://visualgenome.org/
</t>
  </si>
  <si>
    <t>Detecting relationships between objects in an image for cognition</t>
  </si>
  <si>
    <t>We would like to start by thanking
our sponsors: Stanford Computer Science Department, Yahoo Labs!, The Brown Institute for Media Innovation, Toyota
and Adobe.</t>
  </si>
  <si>
    <t>To create a novel, larger and richer dataset that enables modelling of relationships between objects in images</t>
  </si>
  <si>
    <t>In this paper, we present the Visual Genome dataset
to enable the modeling of such relationships. We collect
dense annotations of objects, attributes, and relationships within each image to learn these models. Specifically, our dataset contains over 100K images where each
image has an average of 21 objects, 18 attributes, and
18 pairwise relationships between objects.</t>
  </si>
  <si>
    <t>Anyone can share, copy and redistribute the material in any medium or format. Anyone can remix, transform, and build upon the material
for any purpose, even commercially. But one cannot apply legal terms or technological measures that legally restrict others from doing anything the license permits.</t>
  </si>
  <si>
    <t>ShareAlike</t>
  </si>
  <si>
    <t>Diverse images with various kinds of objects</t>
  </si>
  <si>
    <t>The first release of the Visual Genome
dataset uses 108, 249 images from the intersection of the
YFCC100M (Thomee et al., 2016) and MS-COCO (Lin
et al., 2014). Section 5 provides a more detailed description of the dataset</t>
  </si>
  <si>
    <t>YFCC100M; MS-COCO</t>
  </si>
  <si>
    <t>WhoIsIt (WIT) Face Database</t>
  </si>
  <si>
    <r>
      <rPr>
        <color rgb="FF1155CC"/>
        <u/>
      </rPr>
      <t>https://ieeexplore.ieee.org/abstract/document/6871282
http://iab-rubric.org/resources/whoisit.html</t>
    </r>
    <r>
      <rPr>
        <color rgb="FF000000"/>
        <u/>
      </rPr>
      <t xml:space="preserve"> </t>
    </r>
  </si>
  <si>
    <t>Face recognition across weight</t>
  </si>
  <si>
    <t xml:space="preserve">To the best of our knowledge, weight information has not been incorporated with aging in face recognition. Therefore, the contributions of this research are two fold: (1) since none of the existing face databases contains weight information, we have prepared the WhoIsIt (WIT) face database that contains age separated images of 110 subjects with both age and weight variations and (2) a learning-based algorithm is proposed that uses neural network and random decision forest to address the age and weight variations for improved recognition performance. </t>
  </si>
  <si>
    <t>http://iab-rubric.org/license/LICENSE%20AGREEMENT_WhoIsIt_FACE_DATABASE.pdf</t>
  </si>
  <si>
    <t>Introduction
The primary focus of the biometrics research we perform is to develop algorithms, techniques
and tools for automatic recognition of humans. As a part of a research work, we are involved
in forming this face database. The face database enables researches in developing, testing and
publishing human recognition algorithms.
Consent
The researcher(s) agrees to the following conditions on the IIIT-D WhoIsIt Face Database:
1. IIIT-D WhoIsIt Face Database is a valuable intellectual property.
2. The researcher(s) shall have no rights with respect to the Database or any portion thereof
and shall not use the Database except as expressly set forth in this Agreement.
3. Subject to the terms and conditions of this agreement, the IIIT-D WhoIsIt Face Database is
available for non-commercial research use only, a royalty-free, nonexclusive, nontransferable, license subject to the following conditions:
3.1 The Database is only for the non-commercial research use and available to those direct
research colleagues who belong to the same research institution and have adhered to the
terms of this license.
3.2 The Database will not be copied nor distributed in any form other than for backup.
3.3 The Database will only be used for research purposes and will not be used nor included in
commercial applications in any form.
3.4 Any work made public, whatever the form, based directly or indirectly on any part of the
Database will include the following reference:
i) M. Singh, S. Nagpal, R. Singh, and M. Vatsa, On Recognizing Face Images with Weight
and Age Variations, Access, IEEE, vol.2, pp.822,830, 2014.
I hereby accept to adhere by the terms and conditions of this license agreement.</t>
  </si>
  <si>
    <t>Commercial use; Ownership of database; Attribution; Redistribution</t>
  </si>
  <si>
    <t>must fill out form and email</t>
  </si>
  <si>
    <t>Faces with age and weight (thin, medium, heavy) labels</t>
  </si>
  <si>
    <t>Due to the lack of an existing database that contains both
age and weight information along with face images, we
have created the WhoIsIt database using public figures
while trying to capture weight variations over a period of
time. The images are taken from the Internet and they are
mainly frontal images with minor pose and expression variations. The database consists of 1109 images pertaining to
110 subjects. Every subject has a minimum of 10 and maximum of 12 images. The age ranges from 1 to 81 years and
the average is 30.95 years with an average age difference of
23 years in the images of one subject. Since exact weights
of the celebrities are not available, the photos are classified
in three weight groups: thin, moderate, and heavy. This categorization is performed manually depending on the visual
perception of the body. For instance, face image associated
with a thin body structure is categorized as thin.</t>
  </si>
  <si>
    <t xml:space="preserve">WIDER FACE	</t>
  </si>
  <si>
    <r>
      <rPr>
        <color rgb="FF1155CC"/>
        <u/>
      </rPr>
      <t>https://openaccess.thecvf.com/content_cvpr_2016/papers/Yang_WIDER_FACE_A_CVPR_2016_paper.pdf
http://shuoyang1213.me/WIDERFACE/</t>
    </r>
    <r>
      <rPr>
        <color rgb="FF000000"/>
        <u/>
      </rPr>
      <t xml:space="preserve"> </t>
    </r>
  </si>
  <si>
    <t>This work is partially supported by SenseTime Group Limited, the Hong Kong Innovation and Technology
Support Programme, the General Research Fund sponsored by the
Research Grants Council of the Kong Kong SAR (CUHK 416312),
and the National Natural Science Foundation of China (61503366,
91320101, 61472410; Corresponding author: Ping Luo).</t>
  </si>
  <si>
    <t>To
facilitate future face detection research, we introduce the
WIDER FACE dataset1
, which is 10 times larger than existing datasets. The dataset contains rich annotations, including occlusions, poses, event categories, and face bounding
boxes.
Face detection is a critical step to all facial analysis algorithms, including face alignment, face recognition, face
verification, and face parsing.
These
factors are ubiquitous in many real world applications. For
instance, faces captured by surveillance cameras in public
spaces or events are typically small, occluded, and with
atypical poses. These faces are arguably the most interesting yet crucial to detect for further investigation</t>
  </si>
  <si>
    <t>Stock images; face of adults and children; poses and expressions</t>
  </si>
  <si>
    <t>"Collection methodology. WIDER FACE dataset is a subset
of the WIDER dataset [22]. The images in WIDER were
collected in the following three steps: 1) Event categories
were defined and chosen following the Large Scale Ontology for Multimedia (LSCOM) [18], which provides around
1, 000 concepts relevant to video event analysis. 2) Images
are retrieved using search engines like Google and Bing. For
each category, 1, 000-3, 000 images were collected. 3) The
data were cleaned by manually examining all the images
and filtering out images without human face. Then, similar
images in each event category were removed to ensure large
diversity in face appearance. A total of 32, 203 images are
eventually included in the WIDER FACE dataset"</t>
  </si>
  <si>
    <t xml:space="preserve">Win-Fail Action Understanding
</t>
  </si>
  <si>
    <r>
      <rPr>
        <color rgb="FF1155CC"/>
        <u/>
      </rPr>
      <t>https://arxiv.org/pdf/2102.07355v1.pdf
https://github.com/ParitoshParmar/Win-Fail-Action-Recognition</t>
    </r>
    <r>
      <rPr>
        <color rgb="FF000000"/>
        <u/>
      </rPr>
      <t xml:space="preserve"> </t>
    </r>
  </si>
  <si>
    <t>differentiate between successful and failed attempts at a given action</t>
  </si>
  <si>
    <t>identify success in general stunts, win/fail internet videos, trick-shots, and party games</t>
  </si>
  <si>
    <t>Regardless of how we group current action datasets, thetask ultimately remains same – to learn the spatiotemporalsignatures pertaining to each action class. Note that, longertemporal dynamics (for example,  counting somersaults in[27, 35] or differentiating between pulling and pushing in[15]) do not necessarily require deeper understanding of ac-tions.  From earlier action recognition days to the present,the focus, thus far, has been to increase the dataset size andincrease the number of action classes.  We believe this lim-its the models from gaining deeper understanding of whatis happening in front of a camera.  Therefore, instead, wefocus on increasing the intra-class variance</t>
  </si>
  <si>
    <t>suggested</t>
  </si>
  <si>
    <t>videos are available on google drive</t>
  </si>
  <si>
    <t>Paired videos of people failing and succeeding at relatively simple (meaning win/fail conditions do not require contextual knowledge) physical tasks</t>
  </si>
  <si>
    <t xml:space="preserve">The  Win-Faildataset has the following characteristics: 1) a large variancein the structure of the task (both in action and context) andin the semantic definitions of wins and fails across samples;and 2) action sequences that are complex but at the sametime win/fail recognition task is feasible.  It is possible toidentify winning/failing through reasoning on human move-ments and context (including actor-object interactions,etc.),without requiring external knowledge.  For example, we donot include games of chess in our dataset since it requiresknowledge of game mechanics. Since identifying wins andfails in standalone fashion may be overly difficult, we col-lect paired win and fail samples:i.e. for every win actioninstance, we have provided a fail version of that action in-stance. </t>
  </si>
  <si>
    <t>WWW Crowd</t>
  </si>
  <si>
    <r>
      <rPr>
        <color rgb="FF1155CC"/>
        <u/>
      </rPr>
      <t>https://openaccess.thecvf.com/content_cvpr_2015/papers/Shao_Deeply_Learned_Attributes_2015_CVPR_paper.pdf
https://amandajshao.github.io/projects/WWWCrowdDataset.html</t>
    </r>
    <r>
      <rPr>
        <color rgb="FF000000"/>
        <u/>
      </rPr>
      <t xml:space="preserve"> </t>
    </r>
  </si>
  <si>
    <t>Crowd analysis</t>
  </si>
  <si>
    <t>General Research Fund sponsored by the Research Grants Council of
Hong Kong (Project Nos. CUHK 419412, CUHK 417011,
CUHK 14206114, and CUHK 14207814), Hong Kong Innovation and Technology Support Programme (Project reference ITS/221/13FP), Shenzhen Basic Research Program
(JCYJ20130402113127496), and a hardware donation from
NVIDIA Corporation</t>
  </si>
  <si>
    <t>No justification for task; Dataset motivated as largest dataset to date.</t>
  </si>
  <si>
    <t>Most of the existing public crowd datasets [6, 9, 22,
38, 48] contain only one or two specific scenes, and even
the largest one [33] merely provides 474 videos from 215
crowded scenes. On the contrary, our proposed WWW
dataset provides 10, 000 videos2 with over 8 million frames
from 8, 257 diverse scenes, therefore offering a superiorly
comprehensive dataset for the area of crowd understanding.
The abundant sources of these videos also enrich the diversity and completeness</t>
  </si>
  <si>
    <t>https://amandajshao.github.io/projects/WWWcrowd_files/WWWcrowd_dataset_readme.txt</t>
  </si>
  <si>
    <t>"These data can only be used for University research purposes."</t>
  </si>
  <si>
    <t>Dropbox link roken; Baudi download link alipz .zip files to be downloaded; data sourced from Getty Images, Pond5, and YouTube</t>
  </si>
  <si>
    <t>Videos of crowds</t>
  </si>
  <si>
    <t>"The gathered keywords were used to search for videos from several public video search engines including Getty Images, Pond5, and YouTube. To increase the chance of retrieving crowd videos, we added “crowd” or “group” in most of the keywords, except keywords that explicitly describe the crowd (e.g. “chorus” and “marathon”). Besides these three sources, we further collected 469 videos from 23 movies . To control the video quality, we removed videos with blurred motion, synthetic crowd, and extremely short leng"</t>
  </si>
  <si>
    <t>stock image websites (e.g., Unsplash, Getty Images); video sharing sites (e.g., Tiktok, YouTube, Vimeo)</t>
  </si>
  <si>
    <t>Getty Images; Pond5; YouTube</t>
  </si>
  <si>
    <t xml:space="preserve">XD-Violence
</t>
  </si>
  <si>
    <r>
      <rPr>
        <color rgb="FF1155CC"/>
        <u/>
      </rPr>
      <t>https://arxiv.org/pdf/2007.04687v2.pdf</t>
    </r>
    <r>
      <rPr>
        <color rgb="FF1155CC"/>
        <u/>
      </rPr>
      <t xml:space="preserve">
https://roc-ng.github.io/XD-Violence/</t>
    </r>
  </si>
  <si>
    <t>Detect and categorize violence in videos</t>
  </si>
  <si>
    <t xml:space="preserve">This work was supported in part by the Key Project of Science and Technology Innovation 2030 supported by the Ministry of Science and Technology of China under Grant 2018AAA0101302 and in part by the General Program of National Natural Science Foundation of China (NSFC) under Grant 61773300. </t>
  </si>
  <si>
    <t>Content Moderation; Security and Surveillance</t>
  </si>
  <si>
    <t>surveillance, policing, content moderation</t>
  </si>
  <si>
    <t>offline violence detection, online surveillance system
"Along with the advance in video
technology in recent years, the application of violence detection is becoming ? more and more extensive. For example, violence detection is not only used for
real-world scenarios, e.g., intelligent surveillance, but also used for Internet, e.g.,
video content review (VCR). Violence detection aims to timely locate the start
and the end of violent events with minimum human resource cost"</t>
  </si>
  <si>
    <t>Violence detection has been studied in computer vision for years. However, previous work are either superficial, e.g., classification of short-clips, and the single scenario, or undersupplied, e.g., the single modality, and hand-crafted features based multimodality. To address this problem, in this work we first release a large-scale and multi-scene dataset named XD-Violence with a total duration of 217 hours, containing 4754 untrimmed videos with audio signals and weak labels</t>
  </si>
  <si>
    <t>While not explicitely required, a bibtex style citation is provided on the project website, implying one should cite them.</t>
  </si>
  <si>
    <t>Regular People; Celebrities</t>
  </si>
  <si>
    <t>Depictions of violence in films and youtube videos, with some similar looking control videos without violence annot5ated with indication of which frames contained violence</t>
  </si>
  <si>
    <t>collected from both movies and YouTube (in-the-wild scenes). There isa total of 91 movies, of which violent movies are used to collect both violent andnon-violent events, and non-violent movies are only used to collect non-violentevents. We also collect in-the-wild videos by YouTube. We search and downloada mass of video candidates using text search queries. In order to prevent vio-lence detection systems from discriminating violence based on the backgroundof  scenarios  rather  than  occurrences,  we  specifically  collect  large  amounts  ofnon-violent videos whose background is consistent with that of violent videos.</t>
  </si>
  <si>
    <t>video sharing sites (e.g., Tiktok, YouTube, Vimeo); Other</t>
  </si>
  <si>
    <t>Movies; YouTube</t>
  </si>
  <si>
    <t>Collected from 91 (violent and non-violent) movies; and YouTube</t>
  </si>
  <si>
    <t xml:space="preserve">Yahoo! Creative Commons 100 M Database (YFCC100M)        </t>
  </si>
  <si>
    <r>
      <rPr>
        <color rgb="FF1155CC"/>
        <u/>
      </rPr>
      <t>https://dl.acm.org/doi/abs/10.1145/2812802
http://projects.dfki.uni-kl.de/yfcc100m/</t>
    </r>
    <r>
      <rPr>
        <color rgb="FF000000"/>
        <u/>
      </rPr>
      <t xml:space="preserve"> </t>
    </r>
  </si>
  <si>
    <t>Nonprofit; Private Company; Government</t>
  </si>
  <si>
    <t>We thank Jordan Gimbel and Kim
Capps-Tanaka at Yahoo, Pierre Garrigues, Simon Osindero, and the rest
of the Flickr Vision &amp; Search team,
Carmen Carrano and Roger Pearce at
Lawrence Livermore National Laboratory, and Julia Bernd, Jaeyoung Choi,
Luke Gottlieb, and Adam Janin at the
International Computer Science Institute (ICSI). We are further thankful to ICSI for making its data publicly available in collaboration with
Amazon. Portions of this work were
performed under the auspices of the
U.S. Department of Energy by Lawrence Livermore National Laboratory
under Contract DE-AC52-07NA27344
and supported by the National Science Foundation by ICSI under Award
Number 1251276.</t>
  </si>
  <si>
    <t>Interesting that flickr seemed involved in this according to the acks</t>
  </si>
  <si>
    <t>To address the call for scale, openness, and diversity in University datasets, we take the opportunity in this
article to present a new multimedia dataset containing 100 million media objects we developed over the past two years and explain the rationale behind its creation. We discuss its implications for science, research, engineering, and development and demonstrate its usefulness toward tackling a range of problems in multiple domains. The release of the dataset represents an opportunity to advance research, giving rise to new challenges and addressing existing ones.</t>
  </si>
  <si>
    <t>s, all uploaded
to Flickr between 2004 and 2014 and
published under a CC commercial or
noncommercial license</t>
  </si>
  <si>
    <t>Faces and bodies of adults and children; objects</t>
  </si>
  <si>
    <t>We created the Yahoo Flickr Creative Commons 100 Million Dataseta
 (YFCC100M) in 2014 as part of the
Yahoo Webscope program, which is a
reference library of interesting and scientifically useful datasets. The YFCC100M
is the largest public multimedia collection ever released, with a total of
100 million media objects, of which
approximately 99.2 million are photos
and 0.8 million are videos, all uploaded
to Flickr between 2004 and 2014 and
published under a CC commercial or
noncommercial license. The dataset is
distributed through Amazon Web Services as a 12.5GB compressed archive
containing only metadata. However, as
with many datasets, the YFCC100M is
constantly evolving; over time, we have
released and will continue to release
various expansion packs containing
data not yet in the collection; for instance, the actual photos and videos, as
well as several visual and aural features
extracted from the data, have already
been uploaded to the cloud,b ensuring
the dataset remains accessible and intact for years to come. The YFCC100M
dataset overcomes many of the issues
affecting existing multimedia datasets
in terms of modalities, metadata, licensing, and, principally, volume.
Metadata. Each media object included in the dataset is represented
by its Flickr identifier, the user who
created it, the camera that took it,
the time it was taken and uploaded,
the location where it was taken (if
available), and the CC license under
which it was published. The title, description, and tags are also available,
as are direct links to its page and content on Flickr</t>
  </si>
  <si>
    <t>Yahoo's Safe for Work (SFW) or Not Safe for Work (NSFW)</t>
  </si>
  <si>
    <r>
      <rPr>
        <color rgb="FF1155CC"/>
        <u/>
      </rPr>
      <t>https://yahooeng.tumblr.com/post/151148689421/open-sourcing-a-deep-learning-solution-for
https://github.com/yahoo/open_nsfw</t>
    </r>
    <r>
      <rPr>
        <color rgb="FF000000"/>
        <u/>
      </rPr>
      <t xml:space="preserve"> </t>
    </r>
  </si>
  <si>
    <t>Nudity detection</t>
  </si>
  <si>
    <t>Yahoo!</t>
  </si>
  <si>
    <t>Nudity filtering</t>
  </si>
  <si>
    <t>No official paper, but a blog post</t>
  </si>
  <si>
    <t>Automatically identifying that an image is not suitable/safe for work (NSFW), including offensive and adult images, is an important problem which researchers have been trying to tackle for decades. Since images and user-generated content dominate the Internet today, filtering NSFW images becomes an essential component of Web and mobile applications. With the evolution of computer vision, improved training data, and deep learning algorithms, computers are now able to automatically classify NSFW image content with greater precision.</t>
  </si>
  <si>
    <t>We cannot release the dataset or other details due to the nature of the data.
Disclaimer
The definition of NSFW is subjective and contextual. This model is a general purpose reference model, which can be used for the preliminary filtering of pornographic images. We do not provide guarantees of accuracy of output, rather we make this available for developers to explore and enhance as an open source project. Results can be improved by fine-tuning the model for your dataset.`</t>
  </si>
  <si>
    <t>Data was never available to public</t>
  </si>
  <si>
    <t>Images of people in swimsuits; Images of nude people; Images of pornographic acts</t>
  </si>
  <si>
    <t>No detail on collection of data</t>
  </si>
  <si>
    <t xml:space="preserve">Yoga-82
</t>
  </si>
  <si>
    <r>
      <rPr>
        <color rgb="FF1155CC"/>
        <u/>
      </rPr>
      <t>https://arxiv.org/pdf/2004.10362v1.pdf
https://sites.google.com/view/yoga-82/home</t>
    </r>
    <r>
      <rPr>
        <color rgb="FF000000"/>
        <u/>
      </rPr>
      <t xml:space="preserve"> </t>
    </r>
  </si>
  <si>
    <t>complex pose estimation</t>
  </si>
  <si>
    <t>Autonomous Vehicles; Security and Surveillance; Other</t>
  </si>
  <si>
    <t>surveillance, behaviour analysis, assisted living, intelligent driver assistance systems</t>
  </si>
  <si>
    <t xml:space="preserve">Human  pose  estimation  has  been  an  important  prob-lem  in  computer  vision  with  its  applications  in  visualsurveillance [6], behaviour analysis [12], assisted living [8],and  intelligent  driver  assistance  systems  [20].    With  theemergence  of  deep  neural  networks,  pose  estimation  hasachieved drastic performance boost.   To some extent,  thissuccess can be attributed to the availability of large-scalehuman pose datasets such as MPII [4], FLIC [23], SHPD[6], and LSP [17]. The quality of keypoint and skeleton an-notations in these datasets play an important role in the suc-cess of the state-of-the-art pose estimation models.  How-ever, the manual annotation process is prone to human er-rors and can be severely affected by various factors such asresolution,  occlusion,  illumination,  view point,  and diversity of poses.  For example, Fig. 1 showcases some humanpose images for the yoga activity which inherently consistof some of the most diverse poses that a human body canperform.  It can be noticed that some of these poses are toocomplex to be captured from a single point of view.  Thisbecomes more difficult with the changes in image resolu-tion and occlusions.   Due to these factors,  producing finepose annotations such as keypoints and skeleton for the tar-get objects in these images may not be possible as it willlead to false and complex annotations.In order to solve this problem, we propose the concept offine-grained hierarchical pose classification. Instead of pro-ducing fine keypoints and skeleton annotations for humansubjects which may not be possible due to various factors,we propose hierarchical labeling of human poses where theclasses  are  separated  by  the  variations  in  body  postures,which involve much in their appearances. </t>
  </si>
  <si>
    <t>https://www.google.com/url?q=https://sites.google.com/view/yoga-82/home%23h.101pn8sbpigo&amp;sa=D&amp;source=editors&amp;ust=1626818401419000&amp;usg=AFQjCNFdZ12h0XQN_wUiBvpbSoP1i-vFKg</t>
  </si>
  <si>
    <t>The Yoga-82 dataset is available for non-commercial research and educational purposes only.
If researcher reproduce images in electronic or print media, kindly check individual image copyright for reproduction.
Researcher is allowed to redistribute the dataset (in original form only that available on this webpage), if third party agrees to these conditions.
If Researcher is employed by a for-profit, commercial entity, Researcher's employer shall also be bound by these terms and conditions, and Researcher hereby represents that he or she is fully authorized to enter into this agreement on behalf of such employer.</t>
  </si>
  <si>
    <t>Terms and Condition</t>
  </si>
  <si>
    <t>must fill out google form</t>
  </si>
  <si>
    <t>mentioned in terms and conditions that some images may be copyrighted and to check before re-printing</t>
  </si>
  <si>
    <t>Images of people doing one of 82 defined yoga poses, annotated with said pose</t>
  </si>
  <si>
    <t>The dataset contains yoga pose imagesdownloaded from web using the Bing search engine.  Thetaxonomy about yoga poses (name and appearance) is col-lected from various websites and books [16, 19, 2, 1]. BothSanskrit  and  English  names  of  yoga  poses  were  used  tosearch for images and the downloaded images were cleanedand annotated manually. Every image contains one or morepeople  doing  the  same  yoga  pose.   Furthermore,  imageshave  poses  captured  from  different  camera  view  angles.There  are  a  total  of  82  yoga  pose  classes  in  the  dataset.The dataset has a varying number of images in each classfrom 64 (min.)  to 1133 (max.)  with an average of 347 im-ages per class.  Some of the images are downloaded from aspecific yoga website.  Hence, they contain only yoga posewith clean background.   However,  there are many imageswith random backgrounds (e.g., forest, beach, indoor, etc.).Some images only contain silhouette, sketch, and drawingversion of yoga poses and they were kept in the dataset asyoga pose is more about the overall structure of body andnot the texture of clothes and skin.</t>
  </si>
  <si>
    <t>Bing; an unnamed yoga site</t>
  </si>
  <si>
    <t>YouTube-100M</t>
  </si>
  <si>
    <t>https://arxiv.org/pdf/1609.09430.pdf</t>
  </si>
  <si>
    <t>soundtrack classification</t>
  </si>
  <si>
    <t xml:space="preserve">Dataset is not publically available </t>
  </si>
  <si>
    <t>Youtube videos with no specification</t>
  </si>
  <si>
    <t xml:space="preserve">The  YouTube-100M  data  set  consists  of  100  million  YouTubevideos:  70M  training  videos,  10M  evaluation  videos,  and  a  poolof 20M videos that we use for validation.  Videos average 4.6 min-utes each for a total of 5.4M training hours.  Each of these videos is labeled with 1 or more topic identifiers (from Knowledge Graph) from a set of 30,871 labels.
</t>
  </si>
  <si>
    <t>YouTube-VOS</t>
  </si>
  <si>
    <t>https://arxiv.org/pdf/1809.03327.pdf
https://arxiv.org/abs/1905.04804
https://youtube-vos.org/</t>
  </si>
  <si>
    <t>video-object segmentation</t>
  </si>
  <si>
    <t>Surveillance, Video annotating</t>
  </si>
  <si>
    <t>video editing, augmented reality</t>
  </si>
  <si>
    <t>Learning  long-term  spatial-temporal  features  directly  for  video  object  seg-mentation task is, however, largely limited by the scale of existing video objectsegmentation datasets. For example, the popular benchmark dataset DAVIS [20]has only 90 short video clips, which is barely sufficient to learn a sequence-to-sequence network from scratch like other video analysis tasks. Even if we com-bine all the videos from available datasets [16,21,22,23,24,25], its scale is still farsmaller than many other video analysis datasets such as YouTube-8M [26] andActivityNet  [27].  To  solve  this  problem,  we  present  the  first  large-scale  videoobject segmentation dataset called YouTube-VOS (YouTube Video Object Seg-mentation dataset) in this work. Our dataset contains 4,453 YouTube video clipsfeaturing 94 categories covering humans, common animals, vehicles, and acces-sories. Each video clip is about 3∼6 seconds long and often contains multipleobjects, which are manually segmented by professional annotators. Compared toexisting datasets, our dataset contains a lot more videos, object categories, objectinstances and annotations, and a much longer duration of total annotated videos.</t>
  </si>
  <si>
    <t>https://youtube-vos.org/dataset/term/</t>
  </si>
  <si>
    <t>The annotations in this dataset belong to the organizers of the challenge and are licensed under a Creative Commons Attribution 4.0 License.
The data is released for non-commercial research purpose only.
The organizers of the dataset as well as their employers make no representations or warranties regarding the Database, including but not limited to warranties of non-infringement or fitness for a particular purpose. Researcher accepts full responsibility for his or her use of the Database and shall defend and indemnify the organizers, against any and all claims arising from Researcher’s use of the Database, including but not limited to Researcher’s use of any copies of copyrighted videos that he or she may create from the Database. Researcher may provide research associates and colleagues with access to the Database provided that they first agree to be bound by these terms and conditions. The organizers reserve the right to terminate Researcher’s access to the Database at any time. If Researcher is employed by a for-profit, commercial entity, Researcher’s employer shall also be bound by these terms and conditions, and Researcher hereby represents that he or she is fully authorized to enter into this agreement on behalf of such employer.</t>
  </si>
  <si>
    <t>data is available as "challenges" that vary slightly every year</t>
  </si>
  <si>
    <t>The license mentions that videos in this dataset may be copyrighted, and database users are not protected for making copies of said copyrighted materials</t>
  </si>
  <si>
    <t>Youtube videos which contain objects broadly</t>
  </si>
  <si>
    <t>To create our dataset, we first carefully select a set of video categories includinganimals (e.g.ant,  eagle,  goldfish,  person), vehicles (e.g.airplane,  bicycle,  boat, sedan), accessories (e.g.eyeglass, hat,  bag), common objects (e.g.potted  plant,knife, sign, umbrella), and humans in various activities (e.g.tennis, skateboard-ing, motorcycling, surfing). The videos containing human activities have diver-sified  appearance  and  motion,  so  we  collect  human-related  videos  using  a  listof activity tags to increase the diversity of human motion and behaviors. Mostof these videos contain interactions between a person and a corresponding ob-ject, such as tennis racket, skateboard, motorcycle, etc. The entire category setincludes 78 categories that covers diverse objects and motions, and should berepresentative for everyday scenarios.We then collect many high-resolution videos with the selected category labelsfrom the large-scale video classification dataset YouTube-8M [26]. This datasetconsists of millions of YouTube videos associated with more than 4,700 visualentities.  We  utilize  its  category  annotations  to  retrieve  candidate  videos  thatwe are interested in. Specifically, up to 100 videos are retrieved for each cate-gory  in  our  segmentation  category  set.  There  are  several  advantages  to  usingYouTube videos to create our segmentation dataset. First, YouTube videos havevery diverse object appearances and motions. Challenging cases for video objectsegmentation, such as occlusions, fast object motions and change of appearances,commonly exist in YouTube videos. Second, YouTube videos are taken by bothprofessionals and amateurs and thus different levels of camera motions are shownin the crawled videos. Algorithms trained on such data could potentially handlecamera motion better and thus are more practical. Last but not the least, manyYouTube  videos  are  taken  by  today’s  smart  phone  devices  and  there  are  de-manding needs to segment objects in those videos for applications such as videoediting and augmented reality.</t>
  </si>
  <si>
    <t xml:space="preserve">YT-BB (YouTube-BoundingBoxes)
</t>
  </si>
  <si>
    <t>https://arxiv.org/pdf/1702.00824v5.pdf
https://research.google.com/youtube-bb/download.html</t>
  </si>
  <si>
    <t>Video understanding</t>
  </si>
  <si>
    <t>No justification of task; Dataset presented for advancing research</t>
  </si>
  <si>
    <t>Our goal with the public release of this dataset is to help advance the state of the art of machine learning for video understanding.</t>
  </si>
  <si>
    <t>Data available for download on website; data sourced form YouTube</t>
  </si>
  <si>
    <t>YoutTube video</t>
  </si>
  <si>
    <t>YouTube-BoundingBoxes is a large-scale data set of video URLs with densely-sampled high-quality single-object bounding box annotations.
The data set consists of approximately 380,000 15-20s video segments extracted from 240,000 different publicly visible YouTube videos, automatically selected to feature objects in natural settings without editing or post-processing, with a recording quality often akin to that of a hand-held cell phone camera.
All these video segments were human-annotated with high precision classifications and bounding boxes at 1 frame per second.</t>
  </si>
  <si>
    <t>Data Collection: Data collection grouped</t>
  </si>
  <si>
    <t>Public website</t>
  </si>
  <si>
    <t>Y</t>
  </si>
  <si>
    <r>
      <rPr>
        <rFont val="Arial"/>
        <color rgb="FF1155CC"/>
        <u/>
      </rPr>
      <t xml:space="preserve">Google; Flickr; </t>
    </r>
    <r>
      <rPr>
        <rFont val="Arial"/>
        <color rgb="FF1155CC"/>
        <u/>
      </rPr>
      <t>http://faceresearch.org</t>
    </r>
    <r>
      <rPr>
        <rFont val="Arial"/>
        <color rgb="FF1155CC"/>
        <u/>
      </rPr>
      <t>; XM2VTS; Shanghai</t>
    </r>
  </si>
  <si>
    <t>art websites</t>
  </si>
  <si>
    <t>gov websites</t>
  </si>
  <si>
    <r>
      <rPr>
        <rFont val="Arial"/>
        <color rgb="FF1155CC"/>
        <u/>
      </rPr>
      <t xml:space="preserve">www.locateadoc.com; </t>
    </r>
    <r>
      <rPr>
        <rFont val="Arial"/>
        <color rgb="FF1155CC"/>
        <u/>
      </rPr>
      <t>www.surgery.org</t>
    </r>
  </si>
  <si>
    <t>HELEN DATABASE</t>
  </si>
  <si>
    <t>SCUT-FBP-A BENCHMARK DATASET FOR FACIAL BEAUTY PERCEPTION</t>
  </si>
  <si>
    <r>
      <rPr>
        <rFont val="Arial"/>
        <color rgb="FF1155CC"/>
        <u/>
      </rPr>
      <t>Rehabs.com</t>
    </r>
    <r>
      <rPr>
        <rFont val="Arial"/>
        <color rgb="FF1155CC"/>
        <u/>
      </rPr>
      <t xml:space="preserve">;  </t>
    </r>
    <r>
      <rPr>
        <rFont val="Arial"/>
        <color rgb="FF1155CC"/>
        <u/>
      </rPr>
      <t>http://www.facesofmeth.us/</t>
    </r>
  </si>
  <si>
    <t>MICROSOFT CELEB (MS-CELEB-1M)</t>
  </si>
  <si>
    <t xml:space="preserve"> Tiny Images
</t>
  </si>
  <si>
    <t>N</t>
  </si>
  <si>
    <t>LABELED FACES IN THE WILD-A (LFW-A)</t>
  </si>
  <si>
    <t xml:space="preserve"> DukeMTMC</t>
  </si>
  <si>
    <t>Source Type</t>
  </si>
  <si>
    <t>Source</t>
  </si>
  <si>
    <t>#</t>
  </si>
  <si>
    <t>Datasets Using</t>
  </si>
  <si>
    <t>Search Engine</t>
  </si>
  <si>
    <t>PISC (People in Social Context); Beauty 799; DeepFashion; IARPA Janus Benchmark C (IJB-C); 10K US Faces; FaceScrub ; VGG Face; MS-COCO; INRIA Person; Hipster Wars; LARGE AGE-GAP (LAG); WIDER FACE; Celebrities in Frontal-Profile (CFP); Caltech-101 Object Categories Dataset; Nis Web-Collected Database; Tiny Images; CROSS-AGE CELEBRITY DATASET (CACD); 300 FACES IN-THE-WILD CHALLENGE (300-W); FAMILIES IN THE WILD (FIW)</t>
  </si>
  <si>
    <t>Bing</t>
  </si>
  <si>
    <t>PISC (People in Social Context); VGG Face; MS-COCO; WIDER FACE; MICROSOFT CELEB (MS-CELEB-1M); Yoga-82; FAMILIES IN THE WILD (FIW)</t>
  </si>
  <si>
    <t>Unspecified Search Engine</t>
  </si>
  <si>
    <t>KinFaceW; MSR-VTT</t>
  </si>
  <si>
    <t>Picsearch</t>
  </si>
  <si>
    <t xml:space="preserve">Tiny Images
</t>
  </si>
  <si>
    <t>Ask</t>
  </si>
  <si>
    <t>Baidu</t>
  </si>
  <si>
    <t>Yahoo! Images</t>
  </si>
  <si>
    <t>Cyrdral</t>
  </si>
  <si>
    <t>Webshots</t>
  </si>
  <si>
    <t>Altavista</t>
  </si>
  <si>
    <t>Video Sharing Site</t>
  </si>
  <si>
    <t xml:space="preserve">Celeb-DF; IARPA Janus Benchmark C (IJB-C); The Mobiface Dataset; HRT TRANSGENDER FACE DATABASE; CrossTask; EVVE dataset; Sports-1M; YT-BB (YouTube-BoundingBoxes); Kinetics-700; YouTube-VOS; FaceForensics; WWW Crowd; XD-Violence; BAVL (Blind Audio-Visual Localization); JHMDB (Joint-annotated Human Motion Data Base); Penn Action; Win-Fail Action Understanding; UCF101 (UCF101 Human Actions dataset); HowTo100M; LARGE AGE-GAP (LAG); Activity Net; Planned Event Dataset; YouTube-100M; MPII Human Pose
</t>
  </si>
  <si>
    <t>Google Videos</t>
  </si>
  <si>
    <t>JHMDB (Joint-annotated Human Motion Data Base)</t>
  </si>
  <si>
    <t>locateadoc.com</t>
  </si>
  <si>
    <t>rehabs.com</t>
  </si>
  <si>
    <t>facesofmeth.us</t>
  </si>
  <si>
    <t>surgery.org</t>
  </si>
  <si>
    <t>Movies</t>
  </si>
  <si>
    <t>Acted Facial Expressions In The Wild (AFEW); XD-Violence; JHMDB (Joint-annotated Human Motion Data Base)</t>
  </si>
  <si>
    <t>Mogujie</t>
  </si>
  <si>
    <t>Forever21</t>
  </si>
  <si>
    <t>Paintings</t>
  </si>
  <si>
    <t>Author's Personal Images</t>
  </si>
  <si>
    <t>Unnamed Pornography Website(s)</t>
  </si>
  <si>
    <t>NPDI Pornography-800</t>
  </si>
  <si>
    <t>Crowdsourced Images</t>
  </si>
  <si>
    <t>faceresearch.org</t>
  </si>
  <si>
    <t>Unnamed Yoga Website</t>
  </si>
  <si>
    <t>deviantart</t>
  </si>
  <si>
    <t>Prelinger Archives</t>
  </si>
  <si>
    <t>Prior Datasets</t>
  </si>
  <si>
    <t>SOBA (Shadow-OBject Association); Visual Genome; PISC (People in Social Context); EMOTIC (EMOTIons in Context); Gun Detection Dataset</t>
  </si>
  <si>
    <t>MegaFace; Visual Genome; PISC (People in Social Context)</t>
  </si>
  <si>
    <t>LABELED FACES IN THE WILD-A (LFW-A); LFWgender</t>
  </si>
  <si>
    <t>ADE20K</t>
  </si>
  <si>
    <t>SOBA (Shadow-OBject Association); EMOTIC (EMOTIons in Context)</t>
  </si>
  <si>
    <t>IAPS</t>
  </si>
  <si>
    <t>Pond5</t>
  </si>
  <si>
    <t>Video Anomaly Detection Dataset</t>
  </si>
  <si>
    <t>PISC (People in Social Context)</t>
  </si>
  <si>
    <t>Shanghai Dataset</t>
  </si>
  <si>
    <t>FAD (Face Attributes Dataset)</t>
  </si>
  <si>
    <t>Salido et al. Dataset</t>
  </si>
  <si>
    <t>Graz</t>
  </si>
  <si>
    <t>XM2VTS</t>
  </si>
  <si>
    <t>LVIS</t>
  </si>
  <si>
    <t>PASCAL</t>
  </si>
  <si>
    <t>University of Notre Dame, Collection B</t>
  </si>
  <si>
    <t>Geometric Context (GC)</t>
  </si>
  <si>
    <t>MRSC</t>
  </si>
  <si>
    <t>Database-5</t>
  </si>
  <si>
    <t>Online Photo Albums</t>
  </si>
  <si>
    <t>PISC (People in Social Context); Beauty 799; HICO (Humans Interacting with Common Objects); REAL-WORLD AFFECTIVE FACES DATABASE (RAF-DB); Flickr30k; Humans In 3D (H3D); Open Images V4; Adience; HELEN DATABASE; MALF; Social Event Dataset (SED); SBU Captioned Photo Dataset; YFCC100M; People in Photo Albums (PIPA); Nis Web-Collected Database; Planned Event Dataset; Tiny Images; TRI-SUBJECT KINSHIP FACE DATABASE (TSKINFACE); Leeds Sports Pose; OUI-Audience; PASCAL Visual Object Classes (VOC); Flickr1024</t>
  </si>
  <si>
    <t>Real World Public Spaces</t>
  </si>
  <si>
    <t>College Campus</t>
  </si>
  <si>
    <t>Market-1501; VIPeR; DukeMTMC</t>
  </si>
  <si>
    <t>Unspecified Real World Space</t>
  </si>
  <si>
    <t>CVC-14; MOT16; PTZ Tracking</t>
  </si>
  <si>
    <t>CCTV Camera Footage</t>
  </si>
  <si>
    <t>Train Station</t>
  </si>
  <si>
    <t>Office</t>
  </si>
  <si>
    <t>Social Media</t>
  </si>
  <si>
    <t>PISC (People in Social Context); Twitter100k; Planned Event Dataset</t>
  </si>
  <si>
    <t>Paper Doll; Fashion144K</t>
  </si>
  <si>
    <t>Instagram</t>
  </si>
  <si>
    <t>Unspecified Entirely</t>
  </si>
  <si>
    <t>NPDI Pornography-800; Pilot Parliaments Benchmark (PPB); FDST (Fudan-ShanghaiTech); Yahoo's Safe for Work (SFW) or Not Safe for Work (NSFW)</t>
  </si>
  <si>
    <t>"The Internet"</t>
  </si>
  <si>
    <t>ND-IIITD Retouched Face Database; SOBA (Shadow-OBject Association); CAMO++; WhoIsIt (WIT) Face Database; ImageNet; IdentifyMe; SCUT-FBP-A BENCHMARK DATASET FOR FACIAL BEAUTY PERCEPTION; SUN; JHMDB (Joint-annotated Human Motion Data Base); IG-1B-Targeted; Family101; Activity Net; RMFD (Real-World Masked Face Dataset); MICROSOFT CELEB (MS-CELEB-1M); Compaq dataset; Lopes et al. (Image)</t>
  </si>
  <si>
    <t>Informational Websites</t>
  </si>
  <si>
    <t>CASIA-WEBFACE; IMDB-WIKI</t>
  </si>
  <si>
    <t>IMFDb</t>
  </si>
  <si>
    <t>Wikipedia</t>
  </si>
  <si>
    <t>Public Records</t>
  </si>
  <si>
    <t>NIST MUGSHOT IDENTIFICATION DATABASE (MID); MORPH</t>
  </si>
  <si>
    <t>User Rating Websites</t>
  </si>
  <si>
    <t>Hot-or-Not</t>
  </si>
  <si>
    <t>Hot-Or-Not database; Gray dataset</t>
  </si>
  <si>
    <t>AgeGuess</t>
  </si>
  <si>
    <t xml:space="preserve">Stock Image Websites </t>
  </si>
  <si>
    <t>GettyImages</t>
  </si>
  <si>
    <t>Researchers</t>
  </si>
  <si>
    <t>Task it was intended for</t>
  </si>
  <si>
    <t>Real world domain intended</t>
  </si>
  <si>
    <t>Purposes</t>
  </si>
  <si>
    <t>License type</t>
  </si>
  <si>
    <t>Researchers at an University institution</t>
  </si>
  <si>
    <t>automatically tagging photos in an album to organize and search easily</t>
  </si>
  <si>
    <t>Freely available to download</t>
  </si>
  <si>
    <t>Researchers at a nonprofit</t>
  </si>
  <si>
    <t>Face recognition (identity recognition)</t>
  </si>
  <si>
    <t xml:space="preserve">controlling access to buildings or devices using your face </t>
  </si>
  <si>
    <t>Commercial use prohibited</t>
  </si>
  <si>
    <t>Researchers at a Government institution</t>
  </si>
  <si>
    <t>kinship classification</t>
  </si>
  <si>
    <t>tracking movement and collecting demographic information of shoppers in physical stores</t>
  </si>
  <si>
    <t>Ask researchers for permission</t>
  </si>
  <si>
    <t>Researchers at a Private Company</t>
  </si>
  <si>
    <t>demographic classification (e.g., age, gender, race, sexual orientation)</t>
  </si>
  <si>
    <t>making dating app recommendations based on demographics or appearance ratings</t>
  </si>
  <si>
    <t>Media Management (organizing photo albums, being able to search and tag photos)</t>
  </si>
  <si>
    <t>verifying the kinship of people based on faces (e.g., confirming someone is related based on an image)</t>
  </si>
  <si>
    <t>delivering personalized advertising based on appearance, emotion, clothing, or demographics</t>
  </si>
  <si>
    <t>beauty / fashion rating</t>
  </si>
  <si>
    <t>auditing for bias in facial recognition systems (e.g., making sure they work for all races equally)</t>
  </si>
  <si>
    <t>pornography websites</t>
  </si>
  <si>
    <t>pornography / nudity detection</t>
  </si>
  <si>
    <t>Autonomous Vehicles</t>
  </si>
  <si>
    <t>blocking nudity and pornography on social media websites</t>
  </si>
  <si>
    <t>person/human detection</t>
  </si>
  <si>
    <t>Biometrics</t>
  </si>
  <si>
    <t xml:space="preserve">making outfit recommendations based on your style </t>
  </si>
  <si>
    <t>prior datasets (which could have been collected from anywhere)</t>
  </si>
  <si>
    <t>detecting fake photos / edited photos</t>
  </si>
  <si>
    <t>Consumer products (e.g., digital cameras, smartphones)</t>
  </si>
  <si>
    <t>improving existing computer vision methods or systems</t>
  </si>
  <si>
    <t>image-based search</t>
  </si>
  <si>
    <t>Medical industry</t>
  </si>
  <si>
    <t>detecting deepfakes or altered photographs for identity falsification</t>
  </si>
  <si>
    <t>online shopping websites</t>
  </si>
  <si>
    <t>Action recognition (people doing certain actions)</t>
  </si>
  <si>
    <t>Education</t>
  </si>
  <si>
    <t>making plastic surgery recommendations based on appearance ratings</t>
  </si>
  <si>
    <t>Beauty Industry (e.g., plastic surgery, photo filtering)</t>
  </si>
  <si>
    <t>automated photo retouching on social media or camera apps</t>
  </si>
  <si>
    <t>finding missing people and/or children using facial recognition</t>
  </si>
  <si>
    <t>performing medical diagnostics (e.g., x-rays, skin cancer detection)</t>
  </si>
  <si>
    <t>applying VR filters to faces on social media (similar to Snapchat)</t>
  </si>
  <si>
    <t>forensics (e.g., identification of human skulls, crime scene investigations)</t>
  </si>
  <si>
    <t>automatically captioning images or videos</t>
  </si>
  <si>
    <t>automatically detecting real-time violence to alert police</t>
  </si>
  <si>
    <t>real-time surveillance in public spaces (e.g., CCTV with embedded event detection)</t>
  </si>
  <si>
    <t>creating smart agents or robots that interact with you depending on your demographics</t>
  </si>
  <si>
    <t>policing using facial recognition to scan for suspects</t>
  </si>
  <si>
    <t>Identifying tampered/edited images</t>
  </si>
  <si>
    <t>preventing children from accessing pornography</t>
  </si>
  <si>
    <t>improving accuracy of drone surveillance</t>
  </si>
  <si>
    <t>improving large-scale national identification projects</t>
  </si>
  <si>
    <t>tracking individuals across appearance changes (plastic surgery, wearing masks, transgender people)</t>
  </si>
  <si>
    <t>Derived</t>
  </si>
  <si>
    <t>FG-NET</t>
  </si>
  <si>
    <t>S. Nagpal, M. Singh, R. Singh, M. Vatsa, A. Noore, and A. Majumdar, Face Sketch Matching via Coupled Deep Transform Learning, International Conference on Computer Vision, 2017</t>
  </si>
  <si>
    <t xml:space="preserve">Ricanek, Karl, and Tamirat Tesafaye. "Morph: A longitudinal image database of normal adult age-progression." 7th International Conference on Automatic Face and Gesture Recognition (FGR06). IEEE, 2006.
</t>
  </si>
  <si>
    <t>Caltech 10000 Web Faces</t>
  </si>
  <si>
    <t xml:space="preserve">ND-IIITD Retouched Face Database	</t>
  </si>
  <si>
    <t>CALTECH</t>
  </si>
  <si>
    <t>ICDAR2017 RRC-MLT</t>
  </si>
  <si>
    <t>UG^2 Challenge Dataset</t>
  </si>
  <si>
    <t>INRIA Pedestrian</t>
  </si>
  <si>
    <t>KITTI</t>
  </si>
  <si>
    <t>ScanNet</t>
  </si>
  <si>
    <t>Subway</t>
  </si>
  <si>
    <t>urban stereo scene labeling benchmark dataset</t>
  </si>
  <si>
    <t>ND-QO-Flip Crowd Video Data Set</t>
  </si>
  <si>
    <t>KAIST Multi-Spectral Day/Night Data Set for Autonomous and Assisted Driving</t>
  </si>
  <si>
    <t>Multi-Spectral Pedestrian Dataset</t>
  </si>
  <si>
    <t>OSU Thermal Pedestrian Database</t>
  </si>
  <si>
    <t>OU-ISIR Gait Database, Large Population Dataset with Age</t>
  </si>
  <si>
    <t>OU-ISIR Large Population Gait Database with real-life carried object</t>
  </si>
  <si>
    <t>SUN RGB-D</t>
  </si>
  <si>
    <t>a-Yahoo</t>
  </si>
  <si>
    <t>Caltech-256</t>
  </si>
  <si>
    <t>CORE</t>
  </si>
  <si>
    <t>DUT-OMRON</t>
  </si>
  <si>
    <t>Exact Street2Shop</t>
  </si>
  <si>
    <t>GHIM-10k</t>
  </si>
  <si>
    <t xml:space="preserve">Paper Doll	</t>
  </si>
  <si>
    <t>scene geometry layout dataset</t>
  </si>
  <si>
    <t>Stanford Cars</t>
  </si>
  <si>
    <t>VITON</t>
  </si>
  <si>
    <t>EVVE dataset</t>
  </si>
  <si>
    <t>CCP</t>
  </si>
  <si>
    <t>Berkeley Segmentation Data Set (BSDS500)</t>
  </si>
  <si>
    <t>LFW Soft Biometrics Database</t>
  </si>
  <si>
    <t xml:space="preserve">UCF101 (UCF101 Human Actions dataset)
</t>
  </si>
  <si>
    <t xml:space="preserve">Yahoo! Creative Commons 100 M Database (YFCC100M)	</t>
  </si>
  <si>
    <t>YFCC-100M Flickr</t>
  </si>
  <si>
    <t>Database Paper</t>
  </si>
  <si>
    <t>Year</t>
  </si>
  <si>
    <t>Citations</t>
  </si>
  <si>
    <t>Scholar Link</t>
  </si>
  <si>
    <t>Date Checked</t>
  </si>
  <si>
    <t>Street View House Number (SVHN)</t>
  </si>
  <si>
    <t xml:space="preserve">
Netzer, Yuval, et al. "Reading digits in natural images with unsupervised feature learning." (2011).</t>
  </si>
  <si>
    <t>https://scholar.google.com/scholar?cites=7762358874624651999&amp;as_sdt=5,31&amp;sciodt=0,31&amp;hl=en</t>
  </si>
  <si>
    <t>SED</t>
  </si>
  <si>
    <t xml:space="preserve"> A. Borji, "What is a salient object? a dataset and a baseline model for salient object detection", IEEE TIP, vol. 24, no. 2, pp. 742-756, 2015.</t>
  </si>
  <si>
    <t>IEEE TIP</t>
  </si>
  <si>
    <t>https://scholar.google.com/scholar?cites=15479408170539524130&amp;as_sdt=5,31&amp;sciodt=0,31&amp;hl=en</t>
  </si>
  <si>
    <t>CARLA</t>
  </si>
  <si>
    <t xml:space="preserve"> Alexey Dosovitskiy, German Ros, Felipe Codevilla, Antonio Lopez and Vladlen Koltun, "Carla: An open urban driving simulator", Conference on Robot Learning (CoRL), 2017.</t>
  </si>
  <si>
    <t>CoRL</t>
  </si>
  <si>
    <t>https://scholar.google.com/scholar?cites=660591080772510291&amp;as_sdt=4005&amp;sciodt=0,6&amp;hl=en</t>
  </si>
  <si>
    <t>The Notre Dame LivDet-Iris 2017 Subset</t>
  </si>
  <si>
    <t xml:space="preserve"> D. Yambay, B. Becker, N. Kohli, D. Yadav, A. Czajka, K. W. Bowyer, S. Schuckers, R. Singh, M. Vatsa, A. Noore, D.
Gragnaniello, C. Sansone, L. Verdoliva, L. He, Y. Ru, H. Li, N. Liu, Z. Sun, T. Tan, “LivDet Iris 2017 - Iris Liveness Detection
Competition 2017,” International Joint Conference on Biometrics - IJCB 2017, October 1-4, 2017, Denver, Colorado, USA</t>
  </si>
  <si>
    <t>IJCB</t>
  </si>
  <si>
    <t>https://scholar.google.com/scholar?cites=11007078693103295240&amp;as_sdt=4005&amp;sciodt=0,6&amp;hl=en</t>
  </si>
  <si>
    <t>Shanghai database</t>
  </si>
  <si>
    <t xml:space="preserve"> D. Zhang, Q. Zhao and F. Chen, "Quantitative analysis of human facial beauty using geometric features", Pattern Recognition, vol. 44, no. 4, pp. 940-950, 2011.</t>
  </si>
  <si>
    <t>Pattern Recognition</t>
  </si>
  <si>
    <t>https://scholar.google.com/scholar?cites=1536945203497226716&amp;as_sdt=4005&amp;sciodt=0,6&amp;hl=en</t>
  </si>
  <si>
    <t>UCI-EGO</t>
  </si>
  <si>
    <t xml:space="preserve"> G. Rogez, J. S. Supancic, and D. Ramanan. First-person pose recognition using egocentric workspaces. In CVPR, 2015</t>
  </si>
  <si>
    <t>https://scholar.google.com/scholar?cites=4573373218644790768&amp;as_sdt=2005&amp;sciodt=0,5&amp;hl=en&amp;authuser=2</t>
  </si>
  <si>
    <t>SYNTHIA</t>
  </si>
  <si>
    <t xml:space="preserve"> German Ros, Laura Sellart, Joanna Materzynska, David Vazquez and Antonio M Lopez, "The synthia dataset: A large collection of synthetic images for semantic segmentation of urban scenes", IEEE Conference on Computer Vision and Pattern Recognition (CVPR), 2016.</t>
  </si>
  <si>
    <t>https://scholar.google.com/scholar?cites=9178628328030932213&amp;as_sdt=5,31&amp;sciodt=0,31&amp;hl=en</t>
  </si>
  <si>
    <t>MSRC (v2)</t>
  </si>
  <si>
    <t xml:space="preserve"> J. Shotton, J.Winn, C. Rother, and A. Criminisi. Textonboost for image understanding: Multi-class object recognition and segmentation by jointly modeling texture, layout, and context. IJCV, 81(1), 2009.</t>
  </si>
  <si>
    <t>IJCV</t>
  </si>
  <si>
    <t>https://scholar.google.com/scholar?cites=8347905291093943634&amp;as_sdt=4005&amp;sciodt=0,6&amp;hl=en</t>
  </si>
  <si>
    <t xml:space="preserve"> L. Fei-Fei, R. Fergus and P. Perona, "Learning Generative Visual Models from Few Training Examples: An Incremental Bayesian Approach Tested on 101 Object Categories", Proc. Workshop Generative-Model Based Vision, 2004.</t>
  </si>
  <si>
    <t>https://scholar.google.com/scholar?cites=10757663000815255123&amp;as_sdt=4005&amp;sciodt=0,6&amp;hl=en</t>
  </si>
  <si>
    <t>Market-1501</t>
  </si>
  <si>
    <t xml:space="preserve"> L. Zheng, L. Shen, L. Tian, S. Wang, J. Wang, and Q. Tian. Scalable  person  re-identification:   A benchmark. ICCV, pages 1116–1124, 2015.
</t>
  </si>
  <si>
    <t>https://scholar.google.com/scholar?cites=11794457944740724244&amp;as_sdt=4005&amp;sciodt=0,6&amp;hl=en</t>
  </si>
  <si>
    <t>Argoverse</t>
  </si>
  <si>
    <t xml:space="preserve"> Ming-Fang Chang, John Lambert, Patsorn Sangkloy, Jagjeet Singh, Slawomir Bak, Andrew Hartnett, et al., "Argoverse: 3d tracking and forecasting with rich maps", IEEE Conference on Computer Vision and Pattern Recognition (CVPR), June 2019.</t>
  </si>
  <si>
    <t>https://scholar.google.com/scholar?cites=17363497644081299357&amp;as_sdt=5,31&amp;sciodt=0,31&amp;hl=en</t>
  </si>
  <si>
    <t>object annotation dataset</t>
  </si>
  <si>
    <t xml:space="preserve"> P. Duygulu, K. Barnard, J. F. G. de Freitas, and D. A. Forsyth. Object Recognition as Machine Translation: Learning a Lexicon for a Fixed Image Vocabulary. In ECCV, pages 97-112, 2002.</t>
  </si>
  <si>
    <t>https://scholar.google.com/scholar?cites=14477234689583359599&amp;as_sdt=4005&amp;sciodt=0,6&amp;hl=en</t>
  </si>
  <si>
    <t>ND-Collection B</t>
  </si>
  <si>
    <t xml:space="preserve"> P. J. Flynn, K. W. Bowyer, and P. J. Phillips, “Assessment of time dependency in face recognition: An initial
study,” Audio- and Video-Based Biometric Person Authentication, pp.44-51, 2003.</t>
  </si>
  <si>
    <t>AVBPA</t>
  </si>
  <si>
    <t>https://scholar.google.com/scholar?cites=10388055404588242009&amp;as_sdt=4005&amp;sciodt=0,6&amp;hl=en</t>
  </si>
  <si>
    <t>ND-Collection D</t>
  </si>
  <si>
    <t>University of Notre Dame (UND) collection J ear database</t>
  </si>
  <si>
    <t xml:space="preserve"> Ping Yan and Kevin W. Bowyer, Biometric recognition using three-dimensional ear shape, IEEE Transactions on
Pattern Analysis and Machine Intelligence 29(8):1297-1308, August 2007.</t>
  </si>
  <si>
    <t>https://scholar.google.com/scholar?cites=12205089653652184122&amp;as_sdt=4005&amp;sciodt=0,6&amp;hl=en</t>
  </si>
  <si>
    <t>indian spontaneous expression database for emotion recognition (ISED)</t>
  </si>
  <si>
    <t xml:space="preserve"> S. L. Happy, P. Patnaik, A. Routray and R. Guha, "The indian spontaneous expression database for emotion recognition", IEEE Transactions on Affective Computing, 2017.</t>
  </si>
  <si>
    <t>IEEE Transactions on Affective Computing</t>
  </si>
  <si>
    <t>https://scholar.google.com/scholar?cites=2215498603183888439&amp;as_sdt=4005&amp;sciodt=0,6&amp;hl=en</t>
  </si>
  <si>
    <t>CENSREC-1-AV</t>
  </si>
  <si>
    <t xml:space="preserve"> S. Tamura, C. Miyajima, N. Kitaoka, T. Yamada, S. Tsuge, T. Takiguchi, et al., "CENSREC-1-AV: An audio-visual corpus for noisy bimodal speech recognition", International Conference on Auditory-Visual Speech Processing (AVSP), 2010.</t>
  </si>
  <si>
    <t>AVSP</t>
  </si>
  <si>
    <t>https://scholar.google.com/scholar?cites=12820160328246231569&amp;as_sdt=5,31&amp;sciodt=0,31&amp;hl=en</t>
  </si>
  <si>
    <t>CASIA Fingerprint Subject Ageing Version  1.0</t>
  </si>
  <si>
    <t xml:space="preserve"> Simon Kirchgasser and Andreas Uhl, "Biometric Menagerie in Time-Span separated Fingerprint Data", Proceedings of the International Conference of the Biometrics Special Interest Group (BIOSIG'16), 2016</t>
  </si>
  <si>
    <t>BIOSIG</t>
  </si>
  <si>
    <t>https://scholar.google.com/scholar?cites=792190576054794686&amp;as_sdt=4005&amp;sciodt=0,6&amp;hl=en</t>
  </si>
  <si>
    <t>http://biometrics.idealtest.org/dbDetailForUser.do?id=15</t>
  </si>
  <si>
    <t xml:space="preserve"> W. Yang, P. Luo and L. Lin, "Clothing co-parsing by joint image segmentation and labeling", Proceedings of the IEEE conference on computer vision and pattern recognition, pp. 3182-3189, 2014.</t>
  </si>
  <si>
    <t>https://scholar.google.com/scholar?cites=6100694835334379879&amp;as_sdt=4005&amp;sciodt=0,6&amp;hl=en</t>
  </si>
  <si>
    <t>COIL-20</t>
  </si>
  <si>
    <t>"Columbia Object Image Library (COIL-20)," S. A. Nene, S. K. Nayar and H. Murase, Technical Report CUCS-005-96, February 1996.</t>
  </si>
  <si>
    <t>https://scholar.google.com/scholar?cites=4794770500724245935&amp;as_sdt=2005&amp;sciodt=0,5&amp;hl=en</t>
  </si>
  <si>
    <t>"Cross-age reference coding for age-invariant face recognition and retrieval
 BC Chen, CS Chen, WH Hsu - European conference on computer vision, 2014"</t>
  </si>
  <si>
    <t>https://scholar.google.com/scholar?cites=17233726932630046823&amp;as_sdt=4005&amp;sciodt=0,6&amp;hl=en</t>
  </si>
  <si>
    <t>THE HONG KONG POLYTECHNIC UNIVERSITY (PolyU) NIR FACE DATABASE</t>
  </si>
  <si>
    <t>"Directional binary code with application to PolyU near-infrared face database
 B Zhang, L Zhang, D Zhang, L Shen - Pattern Recognition Letters, 2010"</t>
  </si>
  <si>
    <t>Pattern Recognitions Letters</t>
  </si>
  <si>
    <t>https://scholar.google.com/scholar?cites=16497210840528998603&amp;as_sdt=4005&amp;sciodt=0,6&amp;hl=en</t>
  </si>
  <si>
    <t>WDREF</t>
  </si>
  <si>
    <t>"Dong Chen, Xudong Cao, Liwei Wang, Fang Wen, Jian Sun. Bayesian Face Revisited: 
 A Joint Formulation. European Conference on Computer Vision 2012."</t>
  </si>
  <si>
    <t>https://scholar.google.com/scholar?cites=8592793674524571913&amp;as_sdt=4005&amp;sciodt=0,6&amp;hl=en</t>
  </si>
  <si>
    <t>KAROLINSKA DIRECTED EMOTIONAL FACES (KDEF)</t>
  </si>
  <si>
    <t>"The Karolinska directed emotional faces (KDEF)
 D Lundqvist"</t>
  </si>
  <si>
    <t>https://scholar.google.com/scholar?cites=93971208802805184&amp;as_sdt=2005&amp;sciodt=0,5&amp;hl=en</t>
  </si>
  <si>
    <t>MUCT</t>
  </si>
  <si>
    <t>"The MUCT landmarked face database
 S Milborrow, J Morkel, F Nicolls - Pattern Recognition Association of …, 2010"</t>
  </si>
  <si>
    <t>PRASA</t>
  </si>
  <si>
    <t>https://scholar.google.com/scholar?cites=6787446209738213886&amp;as_sdt=4005&amp;sciodt=0,6&amp;hl=en</t>
  </si>
  <si>
    <t>NIMSTIM SET OF FACIAL EXPRESSIONS</t>
  </si>
  <si>
    <t>"The NimStim set of facial expressions: Judgments from untrained research participants
 Nim Tottenham,a,* James W. Tanaka,b Andrew C. Leon,c Thomas McCarry,a Marcella Nurse,a Todd A. Hare,a David J. Marcus,d Alissa Westerlund,e BJ Casey,a and Charles Nelsone"</t>
  </si>
  <si>
    <t>Psychiatry Research</t>
  </si>
  <si>
    <t>https://scholar.google.com/scholar?cites=12461345752768087942&amp;as_sdt=4005&amp;sciodt=0,6&amp;hl=en</t>
  </si>
  <si>
    <t>PUT FACE DATABASE</t>
  </si>
  <si>
    <t>"The PUT face database
 A Kasinski, A Florek, A Schmidt - Image Processing and Communications, 2008"</t>
  </si>
  <si>
    <t>Image Processing &amp; Communications</t>
  </si>
  <si>
    <t>https://scholar.google.com/scholar?cites=9071793867118645266&amp;as_sdt=4005&amp;sciodt=0,6&amp;hl=en</t>
  </si>
  <si>
    <t>Multi Biometrics Evaluation (MBE)</t>
  </si>
  <si>
    <t>6. P. J. Grother, G. W. Quinn, and P. J. Phillips. Multiplebiometric evaluation (MBE) 2010, report on the evaluation of 2D still-image face recognition algorithms. Technical report, NIST, 2010.</t>
  </si>
  <si>
    <t>https://scholar.google.com/scholar?cites=4069190075038106837&amp;as_sdt=4005&amp;sciodt=0,6&amp;hl=en</t>
  </si>
  <si>
    <t>BosphorusSign22k</t>
  </si>
  <si>
    <t>Ã–zdemir, OÄŸulcan, et al. "Bosphorussign22k sign language recognition dataset." arXiv preprint arXiv:2004.01283 (2020).</t>
  </si>
  <si>
    <t>https://scholar.google.com/scholar?cites=12076654134057759170&amp;as_sdt=4005&amp;sciodt=0,6&amp;hl=en</t>
  </si>
  <si>
    <t>Extended UCF Crime</t>
  </si>
  <si>
    <t>Ã–ztÃ¼rk, Halil Ä°brahim, and Ahmet Burak Can. "ADNet: Temporal Anomaly Detection in Surveillance Videos." arXiv preprint arXiv:2104.06653 (2021).</t>
  </si>
  <si>
    <t>A. Adam, E. Rivlin, I. Shimshoni, and D. Reinitz. Robust real-time unusual event detection using multiple fixedlocation monitors. IEEE TPAMI, 30(3):555-560, 2008.</t>
  </si>
  <si>
    <t>https://scholar.google.com/scholar?cites=13381566182661287379&amp;as_sdt=4005&amp;sciodt=0,6&amp;hl=en</t>
  </si>
  <si>
    <t>SWAPPED-Digital Attack
Video Face Database</t>
  </si>
  <si>
    <t xml:space="preserve">A. Agarwal, R. Singh, M. Vatsa and A. Noore, "Swapped! digital face presentation attack detection via weighted local magnitude pattern", IEEE/IAPR International Joint Conference on Biometrics, 2017.
</t>
  </si>
  <si>
    <t>https://scholar.google.com/scholar?cites=16165543898125938141&amp;as_sdt=4005&amp;sciodt=0,6&amp;hl=en</t>
  </si>
  <si>
    <t>A. Bharati, R. Singh, M. Vatsa and K.W. Bowyer, Detecting Facial Retouching Using Supervised Deep Learning, IEEE
Transactions on Information Forensics and Security 11 (9), September 2016, 1903-1913.</t>
  </si>
  <si>
    <t>IEEE SPS</t>
  </si>
  <si>
    <t>https://scholar.google.com/scholar?cites=3193778140536344051&amp;as_sdt=4005&amp;sciodt=0,6&amp;hl=en</t>
  </si>
  <si>
    <t>GROUPS</t>
  </si>
  <si>
    <t>A. C. Gallagher and T. Chen, "Understanding images of groups of people" in Computer Vision and Pattern Recognition 2009. CVPR 2009. IEEE Conference on, IEEE, pp. 256-263, 2009.</t>
  </si>
  <si>
    <t>https://scholar.google.com/scholar?cites=2790938811037126672&amp;as_sdt=5,31&amp;sciodt=0,31&amp;hl=en</t>
  </si>
  <si>
    <t>Matterport3D</t>
  </si>
  <si>
    <r>
      <rPr>
        <color rgb="FF000000"/>
        <sz val="10.0"/>
      </rPr>
      <t xml:space="preserve">A. Chang et al., "Matterport3D: Learning from RGB-D data in indoor environments", arXiv:1709.06158, 2017, [online] Available: </t>
    </r>
    <r>
      <rPr>
        <color rgb="FF000000"/>
        <sz val="10.0"/>
        <u/>
      </rPr>
      <t>http://arxiv.org/abs/1709.06158.</t>
    </r>
  </si>
  <si>
    <t>3DV</t>
  </si>
  <si>
    <t>https://scholar.google.com/scholar?cites=12467617099638801533&amp;as_sdt=5,31&amp;sciodt=0,31&amp;hl=en</t>
  </si>
  <si>
    <t>UMB-DB</t>
  </si>
  <si>
    <t>A. Colombo, C. Cusano and R. Schettini, "UMB-DB: A database of partially occluded 3D faces," 2011 IEEE International Conference on Computer Vision Workshops (ICCV Workshops), Barcelona, 2011, pp. 2113-2119, doi: 10.1109/ICCVW.2011.6130509.</t>
  </si>
  <si>
    <t>ICCV Workshops</t>
  </si>
  <si>
    <t>https://scholar.google.com/scholar?cites=16916552721338030679&amp;as_sdt=4005&amp;sciodt=0,6&amp;hl=en</t>
  </si>
  <si>
    <t>Notre Dame Photometric Stereo Iris Dataset (Wacv 2019)</t>
  </si>
  <si>
    <t>A. Czajka, Z. Fang and K. Bowyer, "Iris Presentation Attack Detection Based on Photometric Stereo Features," 2019 IEEE Winter Conference on
Applications of Computer Vision (WACV), Waikoloa Village, HI, USA, 2019, pp. 877-885</t>
  </si>
  <si>
    <t>WACV</t>
  </si>
  <si>
    <t>https://scholar.google.com/scholar?cites=1111722857544426451&amp;as_sdt=4005&amp;sciodt=0,6&amp;hl=en</t>
  </si>
  <si>
    <t>https://cvrl.nd.edu/projects/data/#notre-dame-photometric-stereo-iris-dataset-wacv-2019</t>
  </si>
  <si>
    <t xml:space="preserve">A. Farhadi, I. Endres and D. Hoiem, "Attribute-centric recognition for cross-category generalization," 2010 IEEE Computer Society Conference on Computer Vision and Pattern Recognition, San Francisco, CA, 2010, pp. 2352-2359, doi: 10.1109/CVPR.2010.5539924.
</t>
  </si>
  <si>
    <t>https://scholar.google.com/scholar?cites=9587590280773178801&amp;as_sdt=4005&amp;sciodt=0,6&amp;hl=en</t>
  </si>
  <si>
    <t>A. Farhadi, I. Endres, D. Hoiem, and D. A. Forsyth. Describing objects by their attributes. CVPR, 2009.</t>
  </si>
  <si>
    <t>https://scholar.google.com/scholar?rlz=1CAERIM_enUS901US901&amp;um=1&amp;ie=UTF-8&amp;lr&amp;cites=6853730684095116174</t>
  </si>
  <si>
    <t>Gallagher's dataset</t>
  </si>
  <si>
    <t>A. Gallagher and T. Chen. Understanding Images of Groups of People. In Proceedings of IEEE Conference on Computer Vision and Pattern Recognition, 2009.</t>
  </si>
  <si>
    <t>HID-UMD dataset 1</t>
  </si>
  <si>
    <t>A. Kale, N. Cuntoor, R. Chellappa, A framework for activity-specific human identification, in: Proceedings of IEEE International Conference on Acoustics, Speech and Signal Processing, Orlando, FL, USA, 2002.</t>
  </si>
  <si>
    <t>A. Lanitis, C. J. Taylor and T. F. Cootes, "Toward automatic simulation of aging effects on face images", IEEE Transactions on Pattern Analysis and Machine Intelligence, vol. 24, no. 4, pp. 442-455, 2002.</t>
  </si>
  <si>
    <t>https://scholar.google.com/scholar?cites=10057654796616191804&amp;as_sdt=5,31&amp;sciodt=0,31&amp;hl=en</t>
  </si>
  <si>
    <t>IIIT 5k-word</t>
  </si>
  <si>
    <t>A. Mishra, K. Alahari, and C. Jawahar. Scene text recognition using higher order language priors. In BMVC ’12.
BMVA, 2012.</t>
  </si>
  <si>
    <t>BMVA</t>
  </si>
  <si>
    <t>https://scholar.google.com/scholar?cites=15714208523886706896&amp;as_sdt=5,31&amp;sciodt=0,31&amp;hl=en</t>
  </si>
  <si>
    <t>GPDS-CL</t>
  </si>
  <si>
    <t xml:space="preserve">A. Morales, M. A. Ferrer and A. Kumar. “Improved Palmprint Authentication Using Contactless Imaging”, Proc. BTAS 2010, Washington, Sep 2010. </t>
  </si>
  <si>
    <t>BTAS</t>
  </si>
  <si>
    <t>https://scholar.google.com/scholar?cites=2119204346584619260&amp;as_sdt=2005&amp;sciodt=0,5&amp;hl=en&amp;authuser=2</t>
  </si>
  <si>
    <t>15 Scenes</t>
  </si>
  <si>
    <t>A. Oliva and A. Torralba, “Modeling the shape of the scene: A holistic representation of the spatial envelope,” IJCV, 2001.</t>
  </si>
  <si>
    <t>https://scholar.google.com/scholar?cites=614002343055587308&amp;as_sdt=5,31&amp;sciodt=0,31&amp;hl=en</t>
  </si>
  <si>
    <t>Bosphorus</t>
  </si>
  <si>
    <t xml:space="preserve">A. Savran, N. Alyüz, H. Dibeklioğlu, O. Çeliktutan, B. Gökberk, B. Sankur, and L. Akarun, “Bosphorus Database for 3D Face Analysis”, The First COST 2101 Workshop on Biometrics and Identity Management (BIOID 2008), Roskilde University, Denmark, 7-9 May 2008. </t>
  </si>
  <si>
    <t>BIOID</t>
  </si>
  <si>
    <t>https://scholar.google.com/scholar?cites=2102818219640996007&amp;as_sdt=4005&amp;sciodt=0,6&amp;hl=en</t>
  </si>
  <si>
    <t>AirpianOID</t>
  </si>
  <si>
    <t>A. Vedaldi et al., "Understanding Objects in Detail with Fine-Grained Attributes," 2014 IEEE Conference on Computer Vision and Pattern Recognition, Columbus, OH, 2014, pp. 3622-3629, doi: 10.1109/CVPR.2014.463.</t>
  </si>
  <si>
    <t>https://scholar.google.com/scholar?cites=11626345162662320867&amp;as_sdt=4005&amp;sciodt=0,6&amp;hl=en</t>
  </si>
  <si>
    <t>AR</t>
  </si>
  <si>
    <t>A.M. Martinez and R. Benavente. The AR Face Database. CVC Technical Report #24, June 1998</t>
  </si>
  <si>
    <t>https://scholar.google.com/scholar?cites=17485520939665095301&amp;as_sdt=4005&amp;sciodt=0,6&amp;hl=en</t>
  </si>
  <si>
    <t>Georgia Tech Gait</t>
  </si>
  <si>
    <t>A.Y. Johnson, A.F. Bobick, A multi-view method for gait recognition using static body parameters, in: Proceedings of International Conference on Audio- and Video-Based Biometric Person Authentication, Halmstad, Sweden, 2001, pp. 301–311.</t>
  </si>
  <si>
    <t>TTPLA</t>
  </si>
  <si>
    <t>Abdelfattah, Rabab, Xiaofeng Wang, and Song Wang. "TTPLA: An Aerial-Image Dataset for Detection and Segmentation of Transmission Towers and Power Lines." Proceedings of the Asian Conference on Computer Vision. 2020.</t>
  </si>
  <si>
    <t>https://scholar.google.com/scholar?cites=13168144299795107345&amp;as_sdt=4005&amp;sciodt=0,6&amp;hl=en</t>
  </si>
  <si>
    <t>SIDD</t>
  </si>
  <si>
    <t>Abdelhamed, Abdelrahman, Stephen Lin, and Michael S. Brown. "A high-quality denoising dataset for smartphone cameras." Proceedings of the IEEE Conference on Computer Vision and Pattern Recognition. 2018.</t>
  </si>
  <si>
    <t>https://scholar.google.com/scholar?cites=2489701400634601199&amp;as_sdt=4005&amp;sciodt=0,6&amp;hl=en</t>
  </si>
  <si>
    <t>STATIC FACIAL EXPRESSIONS IN THE WILD (SFEW)</t>
  </si>
  <si>
    <t xml:space="preserve">Abhinav Dhall, Roland Goecke, Simon Lucey and Tom Gedeon. Static Facial Expression Analysis In Tough Conditions: Data, Evaluation Protocol And Benchmark, IEEE ICCV 2011 workshop BEFIT.
</t>
  </si>
  <si>
    <t>https://scholar.google.com/scholar?cites=16898554340095995125&amp;as_sdt=4005&amp;sciodt=0,6&amp;hl=en</t>
  </si>
  <si>
    <t>Abhinav Dhall, Roland Goecke, Simon Lucey, Tom Gedeon, Collecting Large, Richly Annotated Facial-Expression Databases from Movies, IEEE Multimedia 2012</t>
  </si>
  <si>
    <t>https://scholar.google.com/scholar?cites=2820977520006956133&amp;as_sdt=4005&amp;sciodt=0,6&amp;hl=en</t>
  </si>
  <si>
    <t>YouTube-8M</t>
  </si>
  <si>
    <t>Abu-El-Haija, Sami, et al. "Youtube-8m: A large-scale video classification benchmark." arXiv preprint arXiv:1609.08675 (2016).</t>
  </si>
  <si>
    <t>https://scholar.google.com/scholar?cites=8403044133864164808&amp;as_sdt=4005&amp;sciodt=0,6&amp;hl=en</t>
  </si>
  <si>
    <t>ArtEmis</t>
  </si>
  <si>
    <t>Achlioptas, Panos, et al. "Artemis: Affective language for visual art." Proceedings of the IEEE/CVF Conference on Computer Vision and Pattern Recognition. 2021.</t>
  </si>
  <si>
    <t>https://scholar.google.com/scholar?cites=7401331222172180327&amp;as_sdt=4005&amp;sciodt=0,6&amp;hl=en</t>
  </si>
  <si>
    <t>GSL</t>
  </si>
  <si>
    <t>Adaloglou, Nikolaos M., et al. "A Comprehensive Study on Deep Learning-based Methods for Sign Language Recognition." IEEE Transactions on Multimedia (2021).</t>
  </si>
  <si>
    <t>https://scholar.google.com/scholar?cites=4009686630955882079&amp;as_sdt=4005&amp;sciodt=0,6&amp;hl=en</t>
  </si>
  <si>
    <t>Twitter-MEL</t>
  </si>
  <si>
    <t>Adjali, Omar, et al. "Multimodal Entity Linking for Tweets." Advances in Information Retrieval 12035 (2020): 463.</t>
  </si>
  <si>
    <t>https://scholar.google.com/scholar?cites=10374159394605535714&amp;as_sdt=4005&amp;sciodt=0,6&amp;hl=en</t>
  </si>
  <si>
    <t>SoF</t>
  </si>
  <si>
    <t>Afifi, Mahmoud, and Abdelrahman Abdelhamed. "AFIF4: deep gender classification based on adaboost-based fusion of isolated facial features and foggy faces." Journal of Visual Communication and Image Representation 62 (2019): 77-86.</t>
  </si>
  <si>
    <t>https://scholar.google.com/scholar?cites=3030452165532062392&amp;as_sdt=4005&amp;sciodt=0,6&amp;hl=en</t>
  </si>
  <si>
    <t>LRS3-TED</t>
  </si>
  <si>
    <t>Afouras, Triantafyllos, Joon Son Chung, and Andrew Zisserman. "LRS3-TED: a large-scale dataset for visual speech recognition." arXiv preprint arXiv:1809.00496 (2018).</t>
  </si>
  <si>
    <t>https://scholar.google.com/scholar?cites=16262126745633111786&amp;as_sdt=4005&amp;sciodt=0,6&amp;hl=en</t>
  </si>
  <si>
    <t>MLFP</t>
  </si>
  <si>
    <t>Agarwal, Akshay, et al. "Face presentation attack with latex masks in multispectral videos." Proceedings of the IEEE Conference on Computer Vision and Pattern Recognition Workshops. 2017.</t>
  </si>
  <si>
    <t>https://scholar.google.com/scholar?cites=4969401496763464851&amp;as_sdt=4005&amp;sciodt=0,6&amp;hl=en</t>
  </si>
  <si>
    <t>Multispectral Latex Mask based Video Face Presentation Attack (MLFP)</t>
  </si>
  <si>
    <t>https://scholar.google.com/scholar?cites=4969401496763464851&amp;as_sdt=5,31&amp;sciodt=0,31&amp;hl=en</t>
  </si>
  <si>
    <t>Poser</t>
  </si>
  <si>
    <t>Agarwal, Ankur, and Bill Triggs. "Recovering 3D human pose from monocular images." IEEE transactions on pattern analysis and machine intelligence 28.1 (2005): 44-58.</t>
  </si>
  <si>
    <t>https://scholar.google.com/scholar?cites=5047606717365826007&amp;as_sdt=4005&amp;sciodt=0,6&amp;hl=en</t>
  </si>
  <si>
    <t>EgoShots</t>
  </si>
  <si>
    <t>Agarwal, Pranav, et al. "Egoshots, an ego-vision life-logging dataset and semantic fidelity metric to evaluate diversity in image captioning models." arXiv preprint arXiv:2003.11743 (2020).</t>
  </si>
  <si>
    <t>https://scholar.google.com/scholar?cites=1631092290404770506&amp;as_sdt=4005&amp;sciodt=0,6&amp;hl=en</t>
  </si>
  <si>
    <t>VQA-CP</t>
  </si>
  <si>
    <t>Agrawal, Aishwarya, et al. "Don't just assume; look and answer: Overcoming priors for visual question answering." Proceedings of the IEEE Conference on Computer Vision and Pattern Recognition. 2018.</t>
  </si>
  <si>
    <t>https://scholar.google.com/scholar?cites=1255208376467450742&amp;as_sdt=4005&amp;sciodt=0,6&amp;hl=en</t>
  </si>
  <si>
    <t>DIV2K</t>
  </si>
  <si>
    <t>Agustsson, Eirikur, and Radu Timofte. "Ntire 2017 challenge on single image super-resolution: Dataset and study." Proceedings of the IEEE conference on computer vision and pattern recognition workshops. 2017.</t>
  </si>
  <si>
    <t>https://scholar.google.com/scholar?cites=4883124058391842358&amp;as_sdt=4005&amp;sciodt=0,6&amp;hl=en</t>
  </si>
  <si>
    <t>Objectron</t>
  </si>
  <si>
    <t>Ahmadyan, Adel, et al. "Objectron: A large scale dataset of object-centric videos in the wild with pose annotations." Proceedings of the IEEE/CVF Conference on Computer Vision and Pattern Recognition. 2021.</t>
  </si>
  <si>
    <t>https://scholar.google.com/scholar?cites=9975718100726506827&amp;as_sdt=4005&amp;sciodt=0,6&amp;hl=en</t>
  </si>
  <si>
    <t>Houses Dataset</t>
  </si>
  <si>
    <t>Ahmed, Eman, and Mohamed Moustafa. "House price estimation from visual and textual features." arXiv preprint arXiv:1609.08399 (2016).</t>
  </si>
  <si>
    <t>https://scholar.google.com/scholar?cites=7215710607329544973&amp;as_sdt=4005&amp;sciodt=0,6&amp;hl=en</t>
  </si>
  <si>
    <t>PATS</t>
  </si>
  <si>
    <t>Ahuja, Chaitanya, et al. "Style transfer for co-speech gesture animation: A multi-speaker conditional-mixture approach." European Conference on Computer Vision. Springer, Cham, 2020.</t>
  </si>
  <si>
    <t>https://scholar.google.com/scholar?cites=6277916960012129598&amp;as_sdt=4005&amp;sciodt=0,6&amp;hl=en</t>
  </si>
  <si>
    <t>DeepWriting</t>
  </si>
  <si>
    <t>Aksan, Emre, Fabrizio Pece, and Otmar Hilliges. "Deepwriting: Making digital ink editable via deep generative modeling." Proceedings of the 2018 CHI Conference on Human Factors in Computing Systems. 2018.</t>
  </si>
  <si>
    <t>https://scholar.google.com/scholar?cites=14916942007484700430&amp;as_sdt=4005&amp;sciodt=0,6&amp;hl=en</t>
  </si>
  <si>
    <t>Surveillance Camera Fight Dataset</t>
  </si>
  <si>
    <t>AktÄ±, Åžeymanur, GÃ¶zde AyÅŸe TataroÄŸlu, and HazÄ±m Kemal Ekenel. "Vision-based fight detection from surveillance cameras." 2019 Ninth International Conference on Image Processing Theory, Tools and Applications (IPTA). IEEE, 2019.</t>
  </si>
  <si>
    <t>https://scholar.google.com/scholar?cites=14721723945409859634&amp;as_sdt=4005&amp;sciodt=0,6&amp;hl=en</t>
  </si>
  <si>
    <t>CSIR-CSIO Moving Object Thermal Infrared Imagery Dataset (MOTIID)</t>
  </si>
  <si>
    <t>Akula, A., Ghosh, R., Kumar, S., &amp; Sardana, H. K. (2013). Moving target detection in thermal infrared imagery using spatiotemporal information. JOSA A, 30(8), 1492-1501</t>
  </si>
  <si>
    <t>JOSA</t>
  </si>
  <si>
    <t>https://scholar.google.com/scholar?cites=1866140217814471605&amp;as_sdt=4005&amp;sciodt=0,6&amp;hl=en</t>
  </si>
  <si>
    <t>http://vcipl-okstate.org/pbvs/bench/</t>
  </si>
  <si>
    <t>OU-ISIR Gait Speed Transition Dataset</t>
  </si>
  <si>
    <t>Al Mansur, Yasushi Makihara, Rasyid Aqmar and Yasushi Yagi, ``Gait Recognition under Speed Transition,'' The IEEE Conference on Computer Vision and Pattern Recognition (CVPR), 2014, pp. 2521-2528.</t>
  </si>
  <si>
    <t>https://scholar.google.com/scholar?cites=2221381057842120184&amp;as_sdt=2005&amp;sciodt=0,5&amp;hl=en&amp;authuser=2</t>
  </si>
  <si>
    <t xml:space="preserve">LSLF (Large-scale Labeled Face)
</t>
  </si>
  <si>
    <t>Alafif, Tarik, et al. "Large-scale datasets: Faces with partial occlusions and pose variations in the wild." arXiv preprint arXiv:1706.08690 (2017).</t>
  </si>
  <si>
    <t>https://scholar.google.com/scholar?cites=13731625528245647878&amp;as_sdt=4005&amp;sciodt=0,6&amp;hl=en</t>
  </si>
  <si>
    <t>CrisisMMD</t>
  </si>
  <si>
    <t>Alam, Firoj, Ferda Ofli, and Muhammad Imran. "Crisismmd: Multimodal twitter datasets from natural disasters." Proceedings of the International AAAI Conference on Web and Social Media. Vol. 12. No. 1. 2018.</t>
  </si>
  <si>
    <t>https://scholar.google.com/scholar?cites=17638157013321191602&amp;as_sdt=4005&amp;sciodt=0,6&amp;hl=en</t>
  </si>
  <si>
    <t>CBC</t>
  </si>
  <si>
    <t>Alam, Mohammad Mahmudul, and Mohammad Tariqul Islam. "Machine learning approach of automatic identification and counting of blood cells." Healthcare technology letters 6.4 (2019): 103-108.</t>
  </si>
  <si>
    <t>https://scholar.google.com/scholar?cites=16604158645503193003&amp;as_sdt=4005&amp;sciodt=0,6&amp;hl=en</t>
  </si>
  <si>
    <t>TI1K Dataset</t>
  </si>
  <si>
    <t>Alam, Mohammad Mahmudul, and SM Mahbubur Rahman. "Detection and tracking of fingertips for geometric transformation of objects in virtual environment." 2019 IEEE/ACS 16th International Conference on Computer Systems and Applications (AICCSA). IEEE, 2019.</t>
  </si>
  <si>
    <t>https://scholar.google.com/scholar?cites=16404912583310802820&amp;as_sdt=4005&amp;sciodt=0,6&amp;hl=en</t>
  </si>
  <si>
    <t>AVSD</t>
  </si>
  <si>
    <t>Alamri, Huda, et al. "Audio visual scene-aware dialog (avsd) challenge at dstc7." arXiv preprint arXiv:1806.00525 (2018).</t>
  </si>
  <si>
    <t>https://scholar.google.com/scholar?cites=16353777258825953304&amp;as_sdt=4005&amp;sciodt=0,6&amp;hl=en</t>
  </si>
  <si>
    <t>TRECVID08</t>
  </si>
  <si>
    <t>Alan F. Smeaton, Paul Over, and Wessel Kraaij. 2006. Evaluation campaigns and TRECVid. In Proceedings of the 8th ACM international workshop on Multimedia information retrieval (MIR ’06). Association for Computing Machinery, New York, NY, USA, 321–330. DOI:https://doi.org/10.1145/1178677.1178722</t>
  </si>
  <si>
    <t>MIR</t>
  </si>
  <si>
    <t>https://scholar.google.com/scholar?cites=7691009891484959644&amp;as_sdt=4005&amp;sciodt=0,6&amp;hl=en</t>
  </si>
  <si>
    <t>UAVA</t>
  </si>
  <si>
    <t>Albanis, Georgios, et al. "Dronepose: photorealistic uav-assistant dataset synthesis for 3d pose estimation via a smooth silhouette loss." European Conference on Computer Vision. Springer, Cham, 2020.</t>
  </si>
  <si>
    <t>https://scholar.google.com/scholar?cites=17624365763402344626&amp;as_sdt=4005&amp;sciodt=0,6&amp;hl=en</t>
  </si>
  <si>
    <t>Urban Environments</t>
  </si>
  <si>
    <t>Albert, Adrian, Jasleen Kaur, and Marta C. Gonzalez. "Using convolutional networks and satellite imagery to identify patterns in urban environments at a large scale." Proceedings of the 23rd ACM SIGKDD international conference on knowledge discovery and data mining. 2017.</t>
  </si>
  <si>
    <t>https://scholar.google.com/scholar?cites=8678580460692391482&amp;as_sdt=4005&amp;sciodt=0,6&amp;hl=en</t>
  </si>
  <si>
    <t>ImagiFilter</t>
  </si>
  <si>
    <t>Alberts, Houda, and Iacer Calixto. "ImagiFilter: A resource to enable the semi-automatic mining of images at scale." arXiv preprint arXiv:2008.09152 (2020).</t>
  </si>
  <si>
    <t>https://scholar.google.com/scholar?cites=2184596564688464593&amp;as_sdt=4005&amp;sciodt=0,6&amp;hl=en</t>
  </si>
  <si>
    <t>VIENA2</t>
  </si>
  <si>
    <t>Aliakbarian, Mohammad Sadegh, et al. "VIENA $$^ 2$$: A Driving Anticipation Dataset." Asian Conference on Computer Vision. Springer, Cham, 2018.</t>
  </si>
  <si>
    <t>https://scholar.google.com/scholar?cites=2126035699315604176&amp;as_sdt=4005&amp;sciodt=0,6&amp;hl=en</t>
  </si>
  <si>
    <t>CITE</t>
  </si>
  <si>
    <t>Alikhani, Malihe, et al. "CITE: A corpus of image-text discourse relations." arXiv preprint arXiv:1904.06286 (2019).</t>
  </si>
  <si>
    <t>https://scholar.google.com/scholar?cites=17902629741711697368&amp;as_sdt=4005&amp;sciodt=0,6&amp;hl=en</t>
  </si>
  <si>
    <t xml:space="preserve">PenDigits (Pen-Based Recognition of Handwritten Digits)
</t>
  </si>
  <si>
    <t>Alimoglu, Fevzi, and Ethem Alpaydin. "Combining multiple representations and classifiers for pen-based handwritten digit recognition." Proceedings of the Fourth International Conference on Document Analysis and Recognition. Vol. 2. IEEE, 1997.</t>
  </si>
  <si>
    <t>https://scholar.google.com/scholar?cites=14743354007731251585&amp;as_sdt=4005&amp;sciodt=0,6&amp;hl=en</t>
  </si>
  <si>
    <t>VAST</t>
  </si>
  <si>
    <t>Allaway, Emily, and Kathleen McKeown. "Zero-Shot Stance Detection: A Dataset and Model using Generalized Topic Representations." arXiv preprint arXiv:2010.03640 (2020).</t>
  </si>
  <si>
    <t>https://scholar.google.com/scholar?cites=14715156029064140158&amp;as_sdt=4005&amp;sciodt=0,6&amp;hl=en</t>
  </si>
  <si>
    <t>Digits</t>
  </si>
  <si>
    <t>Alpaydin, E., and C. Kaynak. "Optical recognition of handwritten digits data set." UCI Machine Learning Repository (1998).</t>
  </si>
  <si>
    <t>https://scholar.google.com/scholar?cites=2883445046902770034&amp;as_sdt=4005&amp;sciodt=0,6&amp;hl=en</t>
  </si>
  <si>
    <t>Calliar</t>
  </si>
  <si>
    <t>Alyafeai, Zaid, et al. "Calliar: An Online Handwritten Dataset for Arabic Calligraphy." arXiv preprint arXiv:2106.10745 (2021).</t>
  </si>
  <si>
    <t>AVD</t>
  </si>
  <si>
    <t>Ammirato, Phil, et al. "A dataset for developing and benchmarking active vision." 2017 IEEE International Conference on Robotics and Automation (ICRA). IEEE, 2017.</t>
  </si>
  <si>
    <t>https://scholar.google.com/scholar?cites=10611703866196197717&amp;as_sdt=4005&amp;sciodt=0,6&amp;hl=en</t>
  </si>
  <si>
    <t>Glint360K</t>
  </si>
  <si>
    <t>An, Xiang, et al. "Partial fc: Training 10 million identities on a single machine." arXiv preprint arXiv:2010.05222 (2020).</t>
  </si>
  <si>
    <t>https://scholar.google.com/scholar?cites=105386116824605018&amp;as_sdt=4005&amp;sciodt=0,6&amp;hl=en</t>
  </si>
  <si>
    <t>METU-VIREF Dataset</t>
  </si>
  <si>
    <t>Anayurt, Hazan, et al. "Searching for ambiguous objects in videos using relational referring expressions." arXiv preprint arXiv:1908.01189 (2019).</t>
  </si>
  <si>
    <t>https://scholar.google.com/scholar?cites=2249901683704883424&amp;as_sdt=4005&amp;sciodt=0,6&amp;hl=en</t>
  </si>
  <si>
    <t>O-HAZE</t>
  </si>
  <si>
    <t>Ancuti, Codruta O., et al. "O-haze: a dehazing benchmark with real hazy and haze-free outdoor images." Proceedings of the IEEE conference on computer vision and pattern recognition workshops. 2018.</t>
  </si>
  <si>
    <t>https://scholar.google.com/scholar?cites=11135691895584423315&amp;as_sdt=4005&amp;sciodt=0,6&amp;hl=en</t>
  </si>
  <si>
    <t>D-HAZY</t>
  </si>
  <si>
    <t>Ancuti, Cosmin, Codruta O. Ancuti, and Christophe De Vleeschouwer. "D-hazy: A dataset to evaluate quantitatively dehazing algorithms." 2016 IEEE international conference on image processing (ICIP). IEEE, 2016.</t>
  </si>
  <si>
    <t>https://scholar.google.com/scholar?cites=13554429136428101944&amp;as_sdt=4005&amp;sciodt=0,6&amp;hl=en</t>
  </si>
  <si>
    <t>I-HAZE</t>
  </si>
  <si>
    <t>Ancuti, Cosmin, et al. "I-HAZE: a dehazing benchmark with real hazy and haze-free indoor images." International Conference on Advanced Concepts for Intelligent Vision Systems. Springer, Cham, 2018.</t>
  </si>
  <si>
    <t>https://scholar.google.com/scholar?cites=6971111120429459034&amp;as_sdt=4005&amp;sciodt=0,6&amp;hl=en</t>
  </si>
  <si>
    <t>R2R</t>
  </si>
  <si>
    <t>Anderson, Peter, et al. "Vision-and-language navigation: Interpreting visually-grounded navigation instructions in real environments." Proceedings of the IEEE Conference on Computer Vision and Pattern Recognition. 2018.</t>
  </si>
  <si>
    <t>https://scholar.google.com/scholar?cites=11715302607690282214&amp;as_sdt=4005&amp;sciodt=0,6&amp;hl=en</t>
  </si>
  <si>
    <t>Andreas Geiger, Philip Lenz and Raquel Urtasun, "Are we ready for autonomous driving? the kitti vision benchmark suite", IEEE Conference on Computer Vision and Pattern Recognition (CVPR), 2012</t>
  </si>
  <si>
    <t>https://scholar.google.com/scholar?cites=8516663519226803270&amp;as_sdt=5,31&amp;sciodt=0,31&amp;hl=en</t>
  </si>
  <si>
    <t>SHAPES</t>
  </si>
  <si>
    <t>Andreas, Jacob, et al. "Neural module networks." Proceedings of the IEEE conference on computer vision and pattern recognition. 2016.</t>
  </si>
  <si>
    <t>https://scholar.google.com/scholar?cites=8968885959793783275&amp;as_sdt=4005&amp;sciodt=0,6&amp;hl=en</t>
  </si>
  <si>
    <t xml:space="preserve">MPII (MPII Human Pose)
</t>
  </si>
  <si>
    <t>Andriluka, Mykhaylo, et al. "2d human pose estimation: New benchmark and state of the art analysis." Proceedings of the IEEE Conference on computer Vision and Pattern Recognition. 2014.</t>
  </si>
  <si>
    <t>https://scholar.google.com/scholar?cites=1668283723629823735&amp;as_sdt=4005&amp;sciodt=0,6&amp;hl=en</t>
  </si>
  <si>
    <t>MPII Human Pose</t>
  </si>
  <si>
    <t>PoseTrack</t>
  </si>
  <si>
    <t>Andriluka, Mykhaylo, et al. "Posetrack: A benchmark for human pose estimation and tracking." Proceedings of the IEEE conference on computer vision and pattern recognition. 2018.</t>
  </si>
  <si>
    <t>https://scholar.google.com/scholar?cites=18214254546359599798&amp;as_sdt=4005&amp;sciodt=0,6&amp;hl=en</t>
  </si>
  <si>
    <t xml:space="preserve">FERG (Facial Expression Research Group Database)
</t>
  </si>
  <si>
    <t>Aneja, Deepali, et al. "Modeling stylized character expressions via deep learning." Asian conference on computer vision. Springer, Cham, 2016.</t>
  </si>
  <si>
    <t>https://scholar.google.com/scholar?cites=11359682527843403450&amp;as_sdt=4005&amp;sciodt=0,6&amp;hl=en</t>
  </si>
  <si>
    <t>Anelia Angelova, Yaser Abu-Mostafa, Pietro Perona, Pruning Training Sets for Learning of Object Categories , Proc. IEEE Conference on Computer Vision and Pattern Recognition (CVPR), 2005</t>
  </si>
  <si>
    <t>https://scholar.google.com/scholar?cites=6629732990128685315&amp;as_sdt=4005&amp;sciodt=0,6&amp;hl=en</t>
  </si>
  <si>
    <t>DiDeMo</t>
  </si>
  <si>
    <t>Anne Hendricks, Lisa, et al. "Localizing moments in video with natural language." Proceedings of the IEEE international conference on computer vision. 2017.</t>
  </si>
  <si>
    <t>https://scholar.google.com/scholar?cites=12634028903798866045&amp;as_sdt=4005&amp;sciodt=0,6&amp;hl=en</t>
  </si>
  <si>
    <t>Visual Question Answering (VQA)</t>
  </si>
  <si>
    <t>Antol, Stanislaw, et al. "Vqa: Visual question answering." Proceedings of the IEEE international conference on computer vision. 2015.</t>
  </si>
  <si>
    <t>https://scholar.google.com/scholar?cites=11651121946809783243&amp;as_sdt=4005&amp;sciodt=0,6&amp;hl=en</t>
  </si>
  <si>
    <t>PRImA</t>
  </si>
  <si>
    <t>Antonacopoulos, Apostolos, et al. "A realistic dataset for performance evaluation of document layout analysis." 2009 10th International Conference on Document Analysis and Recognition. IEEE, 2009.</t>
  </si>
  <si>
    <t>ICDAR</t>
  </si>
  <si>
    <t>https://scholar.google.com/scholar?cites=9285756297995442858&amp;as_sdt=2005&amp;sciodt=0,5&amp;hl=en&amp;authuser=2</t>
  </si>
  <si>
    <t>ICDAR 2009 UW-III</t>
  </si>
  <si>
    <t>Antonacopoulos, Apostolos, et al. "ICDAR 2009 page segmentation competition." 2009 10th International Conference on Document Analysis and Recognition. IEEE, 2009.</t>
  </si>
  <si>
    <t>https://scholar.google.com/scholar?cites=12585338285697972372&amp;as_sdt=2005&amp;sciodt=0,5&amp;hl=en&amp;authuser=2</t>
  </si>
  <si>
    <t>Blackbird</t>
  </si>
  <si>
    <t>Antonini, Amado, et al. "The blackbird dataset: A large-scale dataset for uav perception in aggressive flight." International Symposium on Experimental Robotics. Springer, Cham, 2018.</t>
  </si>
  <si>
    <t>https://scholar.google.com/scholar?cites=9452430624516076841&amp;as_sdt=4005&amp;sciodt=0,6&amp;hl=en</t>
  </si>
  <si>
    <t>NCD</t>
  </si>
  <si>
    <t>Anwar, Saeed, et al. "Image colorization: A survey and dataset." arXiv preprint arXiv:2008.10774 (2020).</t>
  </si>
  <si>
    <t>https://scholar.google.com/scholar?cites=8404932468132715806&amp;as_sdt=4005&amp;sciodt=0,6&amp;hl=en</t>
  </si>
  <si>
    <t>LIDC-IDRI</t>
  </si>
  <si>
    <t>Armato III, Samuel G., et al. "The lung image database consortium (LIDC) and image database resource initiative (IDRI): a completed reference database of lung nodules on CT scans." Medical physics 38.2 (2011): 915-931.</t>
  </si>
  <si>
    <t>https://scholar.google.com/scholar?cites=6780323706283697704&amp;as_sdt=4005&amp;sciodt=0,6&amp;hl=en</t>
  </si>
  <si>
    <t>2D-3D-S</t>
  </si>
  <si>
    <t>Armeni, Iro, et al. "Joint 2d-3d-semantic data for indoor scene understanding." arXiv preprint arXiv:1702.01105 (2017).</t>
  </si>
  <si>
    <t>https://scholar.google.com/scholar?cites=17924087657941135125&amp;as_sdt=4005&amp;sciodt=0,6&amp;hl=en</t>
  </si>
  <si>
    <t>Murals</t>
  </si>
  <si>
    <t>Arnfred, Jonas Toft, Stefan Winkler, and Sabine Süsstrunk. "Mirror match: Reliable feature point matching without geometric constraints." 2013 2nd IAPR Asian Conference on Pattern Recognition. IEEE, 2013.</t>
  </si>
  <si>
    <t>IAPR</t>
  </si>
  <si>
    <t>https://scholar.google.com/scholar?cites=10786705000547928335&amp;as_sdt=5,31&amp;sciodt=0,31&amp;hl=en</t>
  </si>
  <si>
    <t>http://vintage.winklerbros.net/murals.html</t>
  </si>
  <si>
    <t>simply-CLEVR</t>
  </si>
  <si>
    <t>Arras, Leila, Ahmed Osman, and Wojciech Samek. "Ground truth evaluation of neural network explanations with CLEVR-XAI." arXiv preprint arXiv:2003.07258 (2020).</t>
  </si>
  <si>
    <t>https://scholar.google.com/scholar?cites=3476130921476950462&amp;as_sdt=4005&amp;sciodt=0,6&amp;hl=en</t>
  </si>
  <si>
    <t>RDD-2020</t>
  </si>
  <si>
    <t>Arya, Deeksha, et al. "Transfer learning-based road damage detection for multiple countries." arXiv preprint arXiv:2008.13101 (2020).</t>
  </si>
  <si>
    <t>https://scholar.google.com/scholar?cites=16331695702351482638&amp;as_sdt=4005&amp;sciodt=0,6&amp;hl=en</t>
  </si>
  <si>
    <t>Make 3D</t>
  </si>
  <si>
    <t>Ashutosh Saxena, Min Sun and Andrew Y Ng, Make3d: Learning 3d scene structure from a single still image. PAMI, 2009.</t>
  </si>
  <si>
    <t>https://scholar.google.com/scholar?cites=17976210706154766242&amp;as_sdt=5,31&amp;sciodt=0,31&amp;hl=en</t>
  </si>
  <si>
    <t>Real SVBRDF</t>
  </si>
  <si>
    <t>Asselin, Louis-Philippe, Denis Laurendeau, and Jean-FranÃ§ois Lalonde. "Deep SVBRDF estimation on real materials." 2020 International Conference on 3D Vision (3DV). IEEE, 2020.</t>
  </si>
  <si>
    <t>https://scholar.google.com/scholar?cites=12049860862397317833&amp;as_sdt=4005&amp;sciodt=0,6&amp;hl=en</t>
  </si>
  <si>
    <t>AO-CLEVr</t>
  </si>
  <si>
    <t>Atzmon, Yuval, et al. "A causal view of compositional zero-shot recognition." arXiv preprint arXiv:2006.14610 (2020).</t>
  </si>
  <si>
    <t>https://scholar.google.com/scholar?cites=2543173389101020482&amp;as_sdt=4005&amp;sciodt=0,6&amp;hl=en</t>
  </si>
  <si>
    <t>Chairs</t>
  </si>
  <si>
    <t>Aubry, Mathieu, et al. "Seeing 3d chairs: exemplar part-based 2d-3d alignment using a large dataset of cad models." Proceedings of the IEEE conference on computer vision and pattern recognition. 2014.</t>
  </si>
  <si>
    <t>https://scholar.google.com/scholar?cites=18030645502969108287&amp;as_sdt=4005&amp;sciodt=0,6&amp;hl=en</t>
  </si>
  <si>
    <t>Avila, Sandra, et al. "Pooling in image representation: The visual codeword point of view." Computer Vision and Image Understanding 117.5 (2013): 453-465.</t>
  </si>
  <si>
    <t>CVIU</t>
  </si>
  <si>
    <t>https://scholar.google.com/scholar?cites=7836593192753784698&amp;as_sdt=2005&amp;sciodt=0,5&amp;hl=en&amp;authuser=2</t>
  </si>
  <si>
    <t>F-SIOL-310</t>
  </si>
  <si>
    <t>Ayub, Ali, and Alan R. Wagner. "F-SIOL-310: A Robotic Dataset and Benchmark for Few-Shot Incremental Object Learning." arXiv preprint arXiv:2103.12242 (2021).</t>
  </si>
  <si>
    <t>Iranian Face Database (IFDB)</t>
  </si>
  <si>
    <t>Azam Bastanfard, Melika Abbasian Nik and Mohammad Mahdi Dehshibi, "Iranian Face Database with age, pose and expression," 2007 International Conference on Machine Vision, Islamabad, 2007, pp. 50-55, doi: 10.1109/ICMV.2007.4469272.</t>
  </si>
  <si>
    <t>ICMV</t>
  </si>
  <si>
    <t>https://scholar.google.com/scholar?cites=11839399335719547836&amp;as_sdt=4005&amp;sciodt=0,6&amp;hl=en</t>
  </si>
  <si>
    <t>LabelMe</t>
  </si>
  <si>
    <t>B. C. Russell, A. Torralba, K. P. Murphy and W. T. Freeman, "LabelMe: a database and web-based tool for image annotation", Intl. J. of Computer Vision, 2008.</t>
  </si>
  <si>
    <t>https://scholar.google.com/scholar?cites=9686718575569608352&amp;as_sdt=5,31&amp;sciodt=0,31&amp;hl=en</t>
  </si>
  <si>
    <t xml:space="preserve"> IARPA Janus Benchmark A (IJB-A)</t>
  </si>
  <si>
    <t xml:space="preserve">B. F. Klare et al., "Pushing the frontiers of unconstrained face detection and recognition: IARPA Janus Benchmark A," 2015 IEEE Conference on Computer Vision and Pattern Recognition (CVPR), Boston, MA, 2015, pp. 1931-1939, doi: 10.1109/CVPR.2015.7298803.
</t>
  </si>
  <si>
    <t>https://scholar.google.com/scholar?cites=15334634735975840716&amp;as_sdt=4005&amp;sciodt=0,6&amp;hl=en</t>
  </si>
  <si>
    <t>B. Ni, Z. Song and S. Yan, "Web image mining towards universal age estimator" in Proceedings of the 17th ACM international conference on Multimedia, ACM, pp. 85-94, 2009.</t>
  </si>
  <si>
    <t>ACM Multimedia</t>
  </si>
  <si>
    <t>https://scholar.google.com/scholar?cites=6663711090267301873&amp;as_sdt=5,31&amp;sciodt=0,31&amp;hl=en</t>
  </si>
  <si>
    <t>KFDB</t>
  </si>
  <si>
    <t>B. W. Hwang, H. Byun, M. Roh and S. W. Lee, "Performance evaluation of face recognition algorithms on the Asian face database. KFDB", Proc. 4th Int. Conf. Audio-Video-Based Biometric Person Authentication, pp. 557-565, 2003.</t>
  </si>
  <si>
    <t>https://scholar.google.com/scholar?cites=18033971284976377731&amp;as_sdt=5,31&amp;sciodt=0,31&amp;hl=en</t>
  </si>
  <si>
    <t>MIT-CBCL</t>
  </si>
  <si>
    <t>B. Weyrauch, B. Heisele, J. Huang and V. Blanz, "Component-Based Face Recognition with 3D Morphable Models," 2004 Conference on Computer Vision and Pattern Recognition Workshop, Washington, DC, USA, 2004, pp. 85-85, doi: 10.1109/CVPR.2004.315.</t>
  </si>
  <si>
    <t>https://scholar.google.com/scholar?cites=2644938533622978747&amp;as_sdt=4005&amp;sciodt=0,6&amp;hl=en</t>
  </si>
  <si>
    <t>Places</t>
  </si>
  <si>
    <t>B. Zhou, A. Lapedriza, J. Xiao, A. Torralba and A. Oliva, "Learning deep features for scene recognition using places database", NIPS, pp. 487-495, 2014.</t>
  </si>
  <si>
    <t>NeurIPS</t>
  </si>
  <si>
    <t>https://scholar.google.com/scholar?cites=18419800374042180760&amp;as_sdt=4005&amp;sciodt=0,6&amp;hl=en</t>
  </si>
  <si>
    <t>EyeCar</t>
  </si>
  <si>
    <t>Baee, Sonia, et al. "MEDIRL: Predicting the visual attention of drivers via maximum entropy deep inverse reinforcement learning." arXiv preprint arXiv:1912.07773 (2019).</t>
  </si>
  <si>
    <t>https://scholar.google.com/scholar?cites=15082389748331644689&amp;as_sdt=4005&amp;sciodt=0,6&amp;hl=en</t>
  </si>
  <si>
    <t>Florence</t>
  </si>
  <si>
    <t>Bagdanov, Andrew D., Alberto Del Bimbo, and Iacopo Masi. "The florence 2d/3d hybrid face dataset." Proceedings of the 2011 joint ACM workshop on Human gesture and behavior understanding. 2011.</t>
  </si>
  <si>
    <t>https://scholar.google.com/scholar?cites=13029141772000115125&amp;as_sdt=4005&amp;sciodt=0,6&amp;hl=en</t>
  </si>
  <si>
    <t>MIDAS-KIKI</t>
  </si>
  <si>
    <t>Baghel, Nupur, et al. "Kiki kills: Identifying dangerous challenge videos from social media." arXiv preprint arXiv:1812.00399 (2018).</t>
  </si>
  <si>
    <t>https://scholar.google.com/scholar?cites=6030797444256962579&amp;as_sdt=4005&amp;sciodt=0,6&amp;hl=en</t>
  </si>
  <si>
    <t>Relative Size</t>
  </si>
  <si>
    <t>Bagherinezhad, Hessam, et al. "Are elephants bigger than butterflies? reasoning about sizes of objects." Thirtieth AAAI Conference on Artificial Intelligence. 2016.</t>
  </si>
  <si>
    <t>https://scholar.google.com/scholar?cites=6337196592484646581&amp;as_sdt=4005&amp;sciodt=0,6&amp;hl=en</t>
  </si>
  <si>
    <t>Clarkson Fingerprint Generator</t>
  </si>
  <si>
    <t>Bahmani, Keivan, et al. "High Fidelity Fingerprint Generation: Quality, Uniqueness, and Privacy." arXiv preprint arXiv:2105.10403 (2021).</t>
  </si>
  <si>
    <t>Products-10K</t>
  </si>
  <si>
    <t>Bai, Yalong, et al. "Products-10k: A large-scale product recognition dataset." arXiv preprint arXiv:2008.10545 (2020).</t>
  </si>
  <si>
    <t>https://scholar.google.com/scholar?cites=9677372456201353138&amp;as_sdt=4005&amp;sciodt=0,6&amp;hl=en</t>
  </si>
  <si>
    <t>COCO Earthquake</t>
  </si>
  <si>
    <t>Bai, Yongsheng, Halil Sezen, and Alper Yilmaz. "End-to-end Deep Learning Methods for Automated Damage Detection in Extreme Events at Various Scales." 2020 25th International Conference on Pattern Recognition (ICPR). IEEE, 2021.</t>
  </si>
  <si>
    <t>CMD</t>
  </si>
  <si>
    <t>Bain, Max, et al. "Condensed movies: Story based retrieval with contextual embeddings." Proceedings of the Asian Conference on Computer Vision. 2020.</t>
  </si>
  <si>
    <t>https://scholar.google.com/scholar?cites=17556461125466939213&amp;as_sdt=4005&amp;sciodt=0,6&amp;hl=en</t>
  </si>
  <si>
    <t>WebVid</t>
  </si>
  <si>
    <t>Bain, Max, et al. "Frozen in time: A joint video and image encoder for end-to-end retrieval." arXiv preprint arXiv:2104.00650 (2021).</t>
  </si>
  <si>
    <t>https://scholar.google.com/scholar?cites=11808828478262249051&amp;as_sdt=4005&amp;sciodt=0,6&amp;hl=en</t>
  </si>
  <si>
    <t>Bainbridge, W.A., Isola, P., &amp; Oliva, A. (2013). The intrinsic memorability of face images. Journal of Experimental Psychology: General. Journal of Experimental Psychology: General, 142(4), 1323-1334.</t>
  </si>
  <si>
    <t>Journal of Experimental Psychology</t>
  </si>
  <si>
    <t>https://scholar.google.com/scholar?cites=6640722992046806837&amp;as_sdt=4005&amp;sciodt=0,6&amp;hl=en</t>
  </si>
  <si>
    <t>G1020</t>
  </si>
  <si>
    <t>Bajwa, Muhammad Naseer, et al. "G1020: A Benchmark Retinal Fundus Image Dataset for Computer-Aided Glaucoma Detection." 2020 International Joint Conference on Neural Networks (IJCNN). IEEE, 2020.</t>
  </si>
  <si>
    <t>https://scholar.google.com/scholar?cites=13361711843207457885&amp;as_sdt=4005&amp;sciodt=0,6&amp;hl=en</t>
  </si>
  <si>
    <t xml:space="preserve">HPatches (Homography-patches dataset)
</t>
  </si>
  <si>
    <t>Balntas, Vassileios, et al. "HPatches: A benchmark and evaluation of handcrafted and learned local descriptors." Proceedings of the IEEE conference on computer vision and pattern recognition. 2017.</t>
  </si>
  <si>
    <t>https://scholar.google.com/scholar?cites=7893894684615898404&amp;as_sdt=4005&amp;sciodt=0,6&amp;hl=en</t>
  </si>
  <si>
    <t>EgoHands</t>
  </si>
  <si>
    <t>Bambach, Sven, et al. "Lending a hand: Detecting hands and recognizing activities in complex egocentric interactions." Proceedings of the IEEE International Conference on Computer Vision. 2015.</t>
  </si>
  <si>
    <t>https://scholar.google.com/scholar?cites=11913244108675828123&amp;as_sdt=4005&amp;sciodt=0,6&amp;hl=en</t>
  </si>
  <si>
    <t>Fetoscopy Placenta Data</t>
  </si>
  <si>
    <t>Bano, Sophia, et al. "Deep placental vessel segmentation for fetoscopic mosaicking." International Conference on Medical Image Computing and Computer-Assisted Intervention. Springer, Cham, 2020.</t>
  </si>
  <si>
    <t>https://scholar.google.com/scholar?cites=175391646496051623&amp;as_sdt=4005&amp;sciodt=0,6&amp;hl=en</t>
  </si>
  <si>
    <t>FetReg</t>
  </si>
  <si>
    <t>Bano, Sophia, et al. "FetReg: Placental Vessel Segmentation and Registration in Fetoscopy Challenge Dataset." arXiv preprint arXiv:2106.05923 (2021).</t>
  </si>
  <si>
    <t>UMDFaces</t>
  </si>
  <si>
    <t>Bansal, Ankan, et al. "Umdfaces: An annotated face dataset for training deep networks." 2017 IEEE international joint conference on biometrics (IJCB). IEEE, 2017.</t>
  </si>
  <si>
    <t>https://scholar.google.com/scholar?cites=15417824747310072694&amp;as_sdt=4005&amp;sciodt=0,6&amp;hl=en</t>
  </si>
  <si>
    <t>CCD</t>
  </si>
  <si>
    <t>Bao, Wentao, Qi Yu, and Yu Kong. "Uncertainty-based traffic accident anticipation with spatio-temporal relational learning." Proceedings of the 28th ACM International Conference on Multimedia. 2020.</t>
  </si>
  <si>
    <t>https://scholar.google.com/scholar?cites=18317318624266527968&amp;as_sdt=4005&amp;sciodt=0,6&amp;hl=en</t>
  </si>
  <si>
    <t>UNITOPATHO</t>
  </si>
  <si>
    <t>Barbano, Carlo Alberto, et al. "UniToPatho, a labeled histopathological dataset for colorectal polyps classification and adenoma dysplasia grading." arXiv preprint arXiv:2101.09991 (2021).</t>
  </si>
  <si>
    <t>PAVIS RGB-D</t>
  </si>
  <si>
    <t>Barbosa, Igor Barros, et al. "Re-identification with rgb-d sensors." European Conference on Computer Vision. Springer, Berlin, Heidelberg, 2012.</t>
  </si>
  <si>
    <t>https://scholar.google.com/scholar?cites=6637744178952285678&amp;as_sdt=4005&amp;sciodt=0,6&amp;hl=en</t>
  </si>
  <si>
    <t>ObjectNet</t>
  </si>
  <si>
    <t>Barbu, Andrei, et al. "Objectnet: A large-scale bias-controlled dataset for pushing the limits of object recognition models." (2019).</t>
  </si>
  <si>
    <t>https://scholar.google.com/scholar?cites=13743855485204847526&amp;as_sdt=4005&amp;sciodt=0,6&amp;hl=en</t>
  </si>
  <si>
    <t>ACFR Orchard Fruit Dataset</t>
  </si>
  <si>
    <t>Bargoti, Suchet, and James Underwood. "Deep fruit detection in orchards." 2017 IEEE International Conference on Robotics and Automation (ICRA). IEEE, 2017.</t>
  </si>
  <si>
    <t>https://scholar.google.com/scholar?cites=6450301944404899866&amp;as_sdt=4005&amp;sciodt=0,6&amp;hl=en</t>
  </si>
  <si>
    <t>Eurasian Cities</t>
  </si>
  <si>
    <t>Barinova O, Lempitsky V, Tretiak E, Kohli P. Geometric Image Parsing in Man‐Made Environments. European Conference on Computer Vision, 2010</t>
  </si>
  <si>
    <t>https://scholar.google.com/scholar?cites=8799318689913512470&amp;as_sdt=4005&amp;sciodt=0,6&amp;hl=en</t>
  </si>
  <si>
    <t>http://graphics.cs.msu.ru/en/research/projects/msr/geometry</t>
  </si>
  <si>
    <t>Oxford Radar RobotCar Dataset</t>
  </si>
  <si>
    <t>Barnes, Dan, et al. "The oxford radar robotcar dataset: A radar extension to the oxford robotcar dataset." 2020 IEEE International Conference on Robotics and Automation (ICRA). IEEE, 2020.</t>
  </si>
  <si>
    <t>https://scholar.google.com/scholar?cites=6390781127923111717&amp;as_sdt=4005&amp;sciodt=0,6&amp;hl=en</t>
  </si>
  <si>
    <t>OMG-Emotion</t>
  </si>
  <si>
    <t>Barros, Pablo, et al. "The omg-emotion behavior dataset." 2018 International Joint Conference on Neural Networks (IJCNN). IEEE, 2018.</t>
  </si>
  <si>
    <t>https://scholar.google.com/scholar?cites=6718503279678310000&amp;as_sdt=4005&amp;sciodt=0,6&amp;hl=en</t>
  </si>
  <si>
    <t>FER+</t>
  </si>
  <si>
    <t>Barsoum, Emad, et al. "Training deep networks for facial expression recognition with crowd-sourced label distribution." Proceedings of the 18th ACM International Conference on Multimodal Interaction. 2016.</t>
  </si>
  <si>
    <t>https://scholar.google.com/scholar?cites=7940149569384948015&amp;as_sdt=4005&amp;sciodt=0,6&amp;hl=en</t>
  </si>
  <si>
    <t>WVU/Clarkson</t>
  </si>
  <si>
    <t>Bartlow, Nick, et al. "Identifying sensors from fingerprint images." 2009 IEEE Computer Society Conference on Computer Vision and Pattern Recognition Workshops. IEEE, 2009.</t>
  </si>
  <si>
    <t>https://scholar.google.com/scholar?cites=532914921480325493&amp;as_sdt=2005&amp;sciodt=0,5&amp;hl=en&amp;authuser=2</t>
  </si>
  <si>
    <t>European Flood 2013 Dataset</t>
  </si>
  <si>
    <t>Barz, BjÃ¶rn, et al. "Enhancing flood impact analysis using interactive retrieval of social media images." arXiv preprint arXiv:1908.03361 (2019).</t>
  </si>
  <si>
    <t>https://scholar.google.com/scholar?cites=400720484802399399&amp;as_sdt=4005&amp;sciodt=0,6&amp;hl=en</t>
  </si>
  <si>
    <t>Twitter Flood</t>
  </si>
  <si>
    <t>Barz, BjÃ¶rn, et al. "Finding Relevant Flood Images on Twitter using Content-based Filters." arXiv preprint arXiv:2011.05756 (2020).</t>
  </si>
  <si>
    <t>ZeroWaste</t>
  </si>
  <si>
    <t>Bashkirova, Dina, et al. "ZeroWaste Dataset: Towards Automated Waste Recycling." arXiv preprint arXiv:2106.02740 (2021).</t>
  </si>
  <si>
    <t>MTST</t>
  </si>
  <si>
    <t>Bastan, Muhammet, Hilal Kandemir, and Busra Canturk. "MT3S: Mobile Turkish Scene Text-to-Speech System for the Visually Impaired." arXiv preprint arXiv:1608.05054 (2016).</t>
  </si>
  <si>
    <t>https://scholar.google.com/scholar?cites=1855594854054106746&amp;as_sdt=4005&amp;sciodt=0,6&amp;hl=en</t>
  </si>
  <si>
    <t>RoadTracer</t>
  </si>
  <si>
    <t>Bastani, Favyen, et al. "Roadtracer: Automatic extraction of road networks from aerial images." Proceedings of the IEEE Conference on Computer Vision and Pattern Recognition. 2018.</t>
  </si>
  <si>
    <t>https://scholar.google.com/scholar?cites=18408660521594889250&amp;as_sdt=4005&amp;sciodt=0,6&amp;hl=en</t>
  </si>
  <si>
    <t>Fish4Knowledge (F4K)</t>
  </si>
  <si>
    <t>Bastiaan J. Boom, Jiyin He, Simone Palazzo, Phoenix X. Huang, Hsiu-Mei Chou, Fang-Pang Lin, Concetto Spampinato, Robert B. Fisher; A research tool for long-term and continuous analysis of fish assemblage in coral-reefs using underwater camera footage. Ecological Informatics, 2014</t>
  </si>
  <si>
    <t>Ecological Informatics</t>
  </si>
  <si>
    <t>https://scholar.google.com/scholar?hl=en&amp;as_sdt=0%2C5&amp;q=A+research+tool+for+long-term+and+continuous+analysis+of+fish+assemblage+in+coral-reefs+using+underwater+camera+footage&amp;btnG=</t>
  </si>
  <si>
    <t>UASOL</t>
  </si>
  <si>
    <t>Bauer, Zuria, et al. "UASOL, a large-scale high-resolution outdoor stereo dataset." Scientific data 6.1 (2019): 1-14.</t>
  </si>
  <si>
    <t>https://scholar.google.com/scholar?cites=8000732437480226384&amp;as_sdt=4005&amp;sciodt=0,6&amp;hl=en</t>
  </si>
  <si>
    <t>Sketch2aia (Mobile User Interface Sketches)</t>
  </si>
  <si>
    <t>BaulÃ©, Daniel, et al. "Automatic code generation from sketches of mobile applications in end-user development using Deep Learning." arXiv preprint arXiv:2103.05704 (2021).</t>
  </si>
  <si>
    <t>Indian Pines</t>
  </si>
  <si>
    <t>Baumgardner, Marion F., Larry L. Biehl, and David A. Landgrebe. "220 band aviris hyperspectral image data set: June 12, 1992 indian pine test site 3." Purdue University Research Repository 10 (2015): R7RX991C.</t>
  </si>
  <si>
    <t>https://scholar.google.com/scholar?cites=5932411977485538688&amp;as_sdt=4005&amp;sciodt=0,6&amp;hl=en</t>
  </si>
  <si>
    <t>ESAD</t>
  </si>
  <si>
    <t>Bawa, Vivek Singh, et al. "The SARAS Endoscopic Surgeon Action Detection (ESAD) dataset: Challenges and methods." arXiv preprint arXiv:2104.03178 (2021).</t>
  </si>
  <si>
    <t>https://scholar.google.com/scholar?cites=16664727358497709435&amp;as_sdt=4005&amp;sciodt=0,6&amp;hl=en</t>
  </si>
  <si>
    <t>TrajNet</t>
  </si>
  <si>
    <t>Becker, Stefan, et al. "An evaluation of trajectory prediction approaches and notes on the trajnet benchmark." arXiv preprint arXiv:1805.07663 (2018).</t>
  </si>
  <si>
    <t>https://scholar.google.com/scholar?cites=11646883634141217616&amp;as_sdt=4005&amp;sciodt=0,6&amp;hl=en</t>
  </si>
  <si>
    <t>iWildCam 2021</t>
  </si>
  <si>
    <t>Beery, Sara, et al. "The iWildCam 2021 Competition Dataset." arXiv preprint arXiv:2105.03494 (2021).</t>
  </si>
  <si>
    <t>https://scholar.google.com/scholar?cites=71201439358375242&amp;as_sdt=4005&amp;sciodt=0,6&amp;hl=en</t>
  </si>
  <si>
    <t>SemanticKITTI</t>
  </si>
  <si>
    <t>Behley, Jens, et al. "Semantickitti: A dataset for semantic scene understanding of lidar sequences." Proceedings of the IEEE/CVF International Conference on Computer Vision. 2019.</t>
  </si>
  <si>
    <t>https://scholar.google.com/scholar?cites=9874299505209380556&amp;as_sdt=4005&amp;sciodt=0,6&amp;hl=en</t>
  </si>
  <si>
    <t xml:space="preserve">LLAMAS (Labeled Lane Markers)
</t>
  </si>
  <si>
    <t>Behrendt, Karsten, and Ryan Soussan. "Unsupervised labeled lane markers using maps." Proceedings of the IEEE/CVF International Conference on Computer Vision Workshops. 2019.</t>
  </si>
  <si>
    <t>LFPW</t>
  </si>
  <si>
    <t>Belhumeur, Peter N., et al. "Localizing parts of faces using a consensus of exemplars." IEEE transactions on pattern analysis and machine intelligence 35.12 (2013): 2930-2940.</t>
  </si>
  <si>
    <t>https://scholar.google.com/scholar?cites=8801930631236620204&amp;as_sdt=4005&amp;sciodt=0,6&amp;hl=en</t>
  </si>
  <si>
    <t>FeathersV1</t>
  </si>
  <si>
    <t>Belko, Alina, Konstantin Dobratulin, and Andrey Kuznetsov. "Feathers dataset for fine-grained visual categorization." Thirteenth International Conference on Machine Vision. Vol. 11605. International Society for Optics and Photonics, 2021.</t>
  </si>
  <si>
    <t xml:space="preserve">MINC (Materials in Context Database)
</t>
  </si>
  <si>
    <t>Bell, Sean, et al. "Material recognition in the wild with the materials in context database." Proceedings of the IEEE conference on computer vision and pattern recognition. 2015.</t>
  </si>
  <si>
    <t>https://scholar.google.com/scholar?cites=5759554714077518327&amp;as_sdt=4005&amp;sciodt=0,6&amp;hl=en</t>
  </si>
  <si>
    <t>TRN</t>
  </si>
  <si>
    <t>Belli, Davide, and Thomas Kipf. "Image-conditioned graph generation for road network extraction." arXiv preprint arXiv:1910.14388 (2019).</t>
  </si>
  <si>
    <t>https://scholar.google.com/scholar?cites=6821502032924777098&amp;as_sdt=4005&amp;sciodt=0,6&amp;hl=en</t>
  </si>
  <si>
    <t>IKEA ASM</t>
  </si>
  <si>
    <t>Ben-Shabat, Yizhak, et al. "The ikea asm dataset: Understanding people assembling furniture through actions, objects and pose." Proceedings of the IEEE/CVF Winter Conference on Applications of Computer Vision. 2021.</t>
  </si>
  <si>
    <t>https://scholar.google.com/scholar?cites=5814947688633934468&amp;as_sdt=4005&amp;sciodt=0,6&amp;hl=en</t>
  </si>
  <si>
    <t>Oxford Town Center</t>
  </si>
  <si>
    <t>Benfold, Ben, and Ian Reid. "Stable multi-target tracking in real-time surveillance video." CVPR 2011. IEEE, 2011.</t>
  </si>
  <si>
    <t>https://scholar.google.com/scholar?cites=3580467579042650390&amp;as_sdt=4005&amp;sciodt=0,6&amp;hl=en</t>
  </si>
  <si>
    <t>SYNTHIA-AL</t>
  </si>
  <si>
    <t>Bengar, Javad Zolfaghari, et al. "Temporal coherence for active learning in videos." 2019 IEEE/CVF International Conference on Computer Vision Workshop (ICCVW). IEEE, 2019.</t>
  </si>
  <si>
    <t>https://scholar.google.com/scholar?cites=18389382085987412390&amp;as_sdt=4005&amp;sciodt=0,6&amp;hl=en</t>
  </si>
  <si>
    <t>Berg, Tamara L., et al. "Names and faces in the news." Proceedings of the 2004 IEEE Computer Society Conference on Computer Vision and Pattern Recognition, 2004. CVPR 2004.. Vol. 2. IEEE, 2004.</t>
  </si>
  <si>
    <t>https://scholar.google.com/scholar?cites=3634140635324824070&amp;as_sdt=5,31&amp;sciodt=0,31&amp;hl=en</t>
  </si>
  <si>
    <t>Birdsnap</t>
  </si>
  <si>
    <t>Berg, Thomas, et al. "Birdsnap: Large-scale fine-grained visual categorization of birds." Proceedings of the IEEE Conference on Computer Vision and Pattern Recognition. 2014.</t>
  </si>
  <si>
    <t>https://scholar.google.com/scholar?cites=7802040091487533553&amp;as_sdt=4005&amp;sciodt=0,6&amp;hl=en</t>
  </si>
  <si>
    <t>MVTecAD</t>
  </si>
  <si>
    <t>Bergmann, Paul, et al. "MVTec AD--A comprehensive real-world dataset for unsupervised anomaly detection." Proceedings of the IEEE/CVF Conference on Computer Vision and Pattern Recognition. 2019.</t>
  </si>
  <si>
    <t>https://scholar.google.com/scholar?cites=6802411417236162837&amp;as_sdt=4005&amp;sciodt=0,6&amp;hl=en</t>
  </si>
  <si>
    <t>ELAS</t>
  </si>
  <si>
    <t>Berriel, Rodrigo F., et al. "Ego-lane analysis system (elas): Dataset and algorithms." Image and Vision Computing 68 (2017): 64-75.</t>
  </si>
  <si>
    <t>https://scholar.google.com/scholar?cites=5558237511249839856&amp;as_sdt=4005&amp;sciodt=0,6&amp;hl=en</t>
  </si>
  <si>
    <t xml:space="preserve">CIFAR-FS (CIFAR100 few-shots)
</t>
  </si>
  <si>
    <t>Bertinetto, Luca, et al. "Meta-learning with differentiable closed-form solvers." arXiv preprint arXiv:1805.08136 (2018).</t>
  </si>
  <si>
    <t>https://scholar.google.com/scholar?cites=12967631409063437571&amp;as_sdt=4005&amp;sciodt=0,6&amp;hl=en</t>
  </si>
  <si>
    <t>Set5</t>
  </si>
  <si>
    <t>Bevilacqua, Marco, et al. "Low-complexity single-image super-resolution based on nonnegative neighbor embedding." (2012): 135-1.</t>
  </si>
  <si>
    <t>https://scholar.google.com/scholar?cites=7587486271670897323&amp;as_sdt=4005&amp;sciodt=0,6&amp;hl=en</t>
  </si>
  <si>
    <t>EGOK360</t>
  </si>
  <si>
    <t>Bhandari, Keshav, et al. "Egok360: A 360 Egocentric Kinetic Human Activity Video Dataset." 2020 IEEE International Conference on Image Processing (ICIP). IEEE, 2020.</t>
  </si>
  <si>
    <t>WildestFaces</t>
  </si>
  <si>
    <t>Bilge, Yunus Can, et al. "Red Carpet to Fight Club: Partially-supervised Domain Transfer for Face Recognition in Violent Videos." Proceedings of the IEEE/CVF Winter Conference on Applications of Computer Vision. 2021.</t>
  </si>
  <si>
    <t>LiTS17</t>
  </si>
  <si>
    <t>Bilic, Patrick, et al. "The liver tumor segmentation benchmark (lits)." arXiv preprint arXiv:1901.04056 (2019).</t>
  </si>
  <si>
    <t>https://scholar.google.com/scholar?cites=10996095861110041445&amp;as_sdt=4005&amp;sciodt=0,6&amp;hl=en</t>
  </si>
  <si>
    <t>Pedestrian Infrared/visible Stereo Video Dataset</t>
  </si>
  <si>
    <t xml:space="preserve">Bilodeau, G.-A., Torabi, A., St-Charles, P.-L., Riahi, D., Thermal-Visible Registration of Human Silhouettes: a Similarity Measure Performance Evaluation, Infrared Physics &amp; Technology, Vol. 64, May 2014, pp. 79-86
</t>
  </si>
  <si>
    <t>Infrared Physics &amp; Technology</t>
  </si>
  <si>
    <t>https://scholar.google.com/scholar?cites=13703849153412524246&amp;as_sdt=4005&amp;sciodt=0,6&amp;hl=en</t>
  </si>
  <si>
    <t>BanglaLekha-Isolated</t>
  </si>
  <si>
    <t>Biswas, Mithun, et al. "Banglalekha-isolated: A comprehensive bangla handwritten character dataset." arXiv preprint arXiv:1703.10661 (2017).</t>
  </si>
  <si>
    <t>https://scholar.google.com/scholar?cites=5739648647774391116&amp;as_sdt=4005&amp;sciodt=0,6&amp;hl=en</t>
  </si>
  <si>
    <t>ST-VQA</t>
  </si>
  <si>
    <t>Biten, Ali Furkan, et al. "Scene text visual question answering." Proceedings of the IEEE/CVF international conference on computer vision. 2019.</t>
  </si>
  <si>
    <t>https://scholar.google.com/scholar?cites=7367058207676660364&amp;as_sdt=4005&amp;sciodt=0,6&amp;hl=en</t>
  </si>
  <si>
    <t>PIRM</t>
  </si>
  <si>
    <t>Blau, Yochai, et al. "The 2018 pirm challenge on perceptual image super-resolution." Proceedings of the European Conference on Computer Vision (ECCV) Workshops. 2018.</t>
  </si>
  <si>
    <t>https://scholar.google.com/scholar?cites=2136880281403957749&amp;as_sdt=4005&amp;sciodt=0,6&amp;hl=en</t>
  </si>
  <si>
    <t>G3D</t>
  </si>
  <si>
    <t>Bloom, Victoria, Dimitrios Makris, and Vasileios Argyriou. "G3D: A gaming action dataset and real time action recognition evaluation framework." 2012 IEEE Computer Society Conference on Computer Vision and Pattern Recognition Workshops. IEEE, 2012.</t>
  </si>
  <si>
    <t>https://scholar.google.com/scholar?cites=12698119589645844756&amp;as_sdt=4005&amp;sciodt=0,6&amp;hl=en</t>
  </si>
  <si>
    <t>KolektorSDD2</t>
  </si>
  <si>
    <t>BoÅ¾iÄ_x008d_, Jakob, Domen Tabernik, and Danijel SkoÄ_x008d_aj. "Mixed supervision for surface-defect detection: from weakly to fully supervised learning." Computers in Industry 129 (2021): 103459.</t>
  </si>
  <si>
    <t>https://scholar.google.com/scholar?cites=17764981230510029592&amp;as_sdt=4005&amp;sciodt=0,6&amp;hl=en</t>
  </si>
  <si>
    <t>Dynamic FAUST</t>
  </si>
  <si>
    <t>Bogo, Federica, et al. "Dynamic FAUST: Registering human bodies in motion." Proceedings of the IEEE conference on computer vision and pattern recognition. 2017.</t>
  </si>
  <si>
    <t>https://scholar.google.com/scholar?cites=10005402680584463684&amp;as_sdt=4005&amp;sciodt=0,6&amp;hl=en</t>
  </si>
  <si>
    <t>MAOMaps</t>
  </si>
  <si>
    <t>Bokovoy, Andrey, Kirill Muravyev, and Konstantin Yakovlev. "MAOMaps: A Photo-Realistic Benchmark For vSLAM and Map Merging Quality Assessment." arXiv preprint arXiv:2105.14994 (2021).</t>
  </si>
  <si>
    <t>OCD</t>
  </si>
  <si>
    <t>Bomatter, Philipp, et al. "When Pigs Fly: Contextual Reasoning in Synthetic and Natural Scenes." arXiv preprint arXiv:2104.02215 (2021).</t>
  </si>
  <si>
    <t>Kinteract</t>
  </si>
  <si>
    <t>Borghi, Guido, Roberto Vezzani, and Rita Cucchiara. "Fast gesture recognition with multiple stream discrete hmms on 3d skeletons." 2016 23rd International Conference on Pattern Recognition (ICPR). IEEE, 2016.</t>
  </si>
  <si>
    <t>https://scholar.google.com/scholar?cites=16140345801542421087&amp;as_sdt=4005&amp;sciodt=0,6&amp;hl=en</t>
  </si>
  <si>
    <t>CAT2000</t>
  </si>
  <si>
    <t>Borji, Ali, and Laurent Itti. "Cat2000: A large scale fixation dataset for boosting saliency research." arXiv preprint arXiv:1505.03581 (2015).</t>
  </si>
  <si>
    <t>https://scholar.google.com/scholar?cites=12372740703630866634&amp;as_sdt=4005&amp;sciodt=0,6&amp;hl=en</t>
  </si>
  <si>
    <t xml:space="preserve">LC25000 (Lung And Colon Histopathological Image Dataset)
</t>
  </si>
  <si>
    <t>Borkowski, Andrew A., et al. "Lung and colon cancer histopathological image dataset (lc25000)." arXiv preprint arXiv:1912.12142 (2019).</t>
  </si>
  <si>
    <t>https://scholar.google.com/scholar?cites=14706626049620623468&amp;as_sdt=4005&amp;sciodt=0,6&amp;hl=en</t>
  </si>
  <si>
    <t>Food-101</t>
  </si>
  <si>
    <t xml:space="preserve">Bossard, Lukas, Matthieu Guillaumin, and Luc Van Gool. "Food-101–mining discriminative components with random forests." European conference on computer vision. Springer, Cham, 2014.
</t>
  </si>
  <si>
    <t>https://scholar.google.com/scholar?cites=12835109074017580784&amp;as_sdt=5,31&amp;sciodt=0,31&amp;hl=en</t>
  </si>
  <si>
    <t>Bourdev, Lubomir, and Jitendra Malik. "Poselets: Body part detectors trained using 3d human pose annotations." 2009 IEEE 12th International Conference on Computer Vision. IEEE, 2009.</t>
  </si>
  <si>
    <t>https://scholar.google.com/scholar?cites=5779906051519837829&amp;as_sdt=2005&amp;sciodt=0,5&amp;hl=en&amp;authuser=2</t>
  </si>
  <si>
    <t>EuroCity Persons</t>
  </si>
  <si>
    <t>Braun, Markus, et al. "The eurocity persons dataset: A novel benchmark for object detection." arXiv preprint arXiv:1805.07193 (2018).</t>
  </si>
  <si>
    <t>https://scholar.google.com/scholar?cites=9761909397746973247&amp;as_sdt=4005&amp;sciodt=0,6&amp;hl=en</t>
  </si>
  <si>
    <t>APRICOT</t>
  </si>
  <si>
    <t>Braunegg, A., et al. "Apricot: A dataset of physical adversarial attacks on object detection." European Conference on Computer Vision. Springer, Cham, 2020.</t>
  </si>
  <si>
    <t>https://scholar.google.com/scholar?cites=16513105276418460852&amp;as_sdt=4005&amp;sciodt=0,6&amp;hl=en</t>
  </si>
  <si>
    <t>openDD</t>
  </si>
  <si>
    <t>Breuer, Antonia, et al. "openDD: A large-scale roundabout drone dataset." 2020 IEEE 23rd International Conference on Intelligent Transportation Systems (ITSC). IEEE, 2020.</t>
  </si>
  <si>
    <t>https://scholar.google.com/scholar?cites=7736576830207008942&amp;as_sdt=4005&amp;sciodt=0,6&amp;hl=en</t>
  </si>
  <si>
    <t>VIA</t>
  </si>
  <si>
    <t>Breve, Fabricio, and Carlos N. Fischer. "Visually Impaired Aid using Convolutional Neural Networks, Transfer Learning, and Particle Competition and Cooperation." 2020 International Joint Conference on Neural Networks (IJCNN). IEEE, 2020.</t>
  </si>
  <si>
    <t>https://scholar.google.com/scholar?cites=5789686366789016374&amp;as_sdt=4005&amp;sciodt=0,6&amp;hl=en</t>
  </si>
  <si>
    <t>BirdSong</t>
  </si>
  <si>
    <t>Briggs, Forrest, Xiaoli Z. Fern, and Raviv Raich. "Rank-loss support instance machines for MIML instance annotation." Proceedings of the 18th ACM SIGKDD international conference on Knowledge discovery and data mining. 2012.</t>
  </si>
  <si>
    <t>https://scholar.google.com/scholar?cites=4242962915031973681&amp;as_sdt=4005&amp;sciodt=0,6&amp;hl=en</t>
  </si>
  <si>
    <t>Classic ECN AQM Fall-Back</t>
  </si>
  <si>
    <t>Briscoe, Bob, and Asad Sajjad Ahmed. "TCP Prague Fall-back on Detection of a Classic ECN AQM." arXiv preprint arXiv:1911.00710 (2019).</t>
  </si>
  <si>
    <t>https://scholar.google.com/scholar?cites=15191966921876149459&amp;as_sdt=4005&amp;sciodt=0,6&amp;hl=en</t>
  </si>
  <si>
    <t>AVECL-UMons</t>
  </si>
  <si>
    <t>Brousmiche, Mathilde, StÃ©phane Dupont, and Jean Rouat. "AVECL-UMONS database for audio-visual event classification and localization." arXiv preprint arXiv:2011.01018 (2020).</t>
  </si>
  <si>
    <t>VPCD</t>
  </si>
  <si>
    <t>Brown, Andrew, Vicky Kalogeiton, and Andrew Zisserman. "Face, Body, Voice: Video Person-Clustering with Multiple Modalities." arXiv preprint arXiv:2105.09939 (2021).</t>
  </si>
  <si>
    <t>Cityscapes VIPriors subset</t>
  </si>
  <si>
    <t>Bruintjes, Robert-Jan, et al. "VIPriors 1: Visual Inductive Priors for Data-Efficient Deep Learning Challenges." arXiv preprint arXiv:2103.03768 (2021).</t>
  </si>
  <si>
    <t>COCO Object Detection VIPriors subset</t>
  </si>
  <si>
    <t>ImageNet VIPriors subset</t>
  </si>
  <si>
    <t>UCF-101 VIPriors subset</t>
  </si>
  <si>
    <t>NIND</t>
  </si>
  <si>
    <t>Brummer, Benoit, and Christophe De Vleeschouwer. "Natural image noise dataset." Proceedings of the IEEE/CVF Conference on Computer Vision and Pattern Recognition Workshops. 2019.</t>
  </si>
  <si>
    <t>https://scholar.google.com/scholar?cites=7159178877035891957&amp;as_sdt=4005&amp;sciodt=0,6&amp;hl=en</t>
  </si>
  <si>
    <t>HRF</t>
  </si>
  <si>
    <t>Budai, Attila, et al. "Robust vessel segmentation in fundus images." International journal of biomedical imaging 2013 (2013).</t>
  </si>
  <si>
    <t>https://scholar.google.com/scholar?cites=2460838635132182351&amp;as_sdt=4005&amp;sciodt=0,6&amp;hl=en</t>
  </si>
  <si>
    <t>IUPR</t>
  </si>
  <si>
    <t>Bukhari, Syed Saqib, Faisal Shafait, and Thomas M. Breuel. "The IUPR dataset of camera-captured document images." International Workshop on Camera-Based Document Analysis and Recognition. Springer, Berlin, Heidelberg, 2011.</t>
  </si>
  <si>
    <t>CBDAR</t>
  </si>
  <si>
    <t>https://scholar.google.com/scholar?cites=13092904520246538833&amp;as_sdt=2005&amp;sciodt=0,5&amp;hl=en&amp;authuser=2</t>
  </si>
  <si>
    <t>ARC-100</t>
  </si>
  <si>
    <t>Bukhari, Syed Talha, et al. "ARC: A Vision-based Automatic Retail Checkout System." arXiv preprint arXiv:2104.02832 (2021).</t>
  </si>
  <si>
    <t>MIDV-2019</t>
  </si>
  <si>
    <t>Bulatov, Konstantin, Daniil Matalov, and Vladimir V. Arlazarov. "MIDV-2019: challenges of the modern mobile-based document OCR." Twelfth International Conference on Machine Vision (ICMV 2019). Vol. 11433. International Society for Optics and Photonics, 2020.</t>
  </si>
  <si>
    <t>https://scholar.google.com/scholar?cites=9709841719553356799&amp;as_sdt=4005&amp;sciodt=0,6&amp;hl=en</t>
  </si>
  <si>
    <t>COFW</t>
  </si>
  <si>
    <t>Burgos-Artizzu, Xavier P., Pietro Perona, and Piotr DollÃ¡r. "Robust face landmark estimation under occlusion." Proceedings of the IEEE international conference on computer vision. 2013.</t>
  </si>
  <si>
    <t>https://scholar.google.com/scholar?cites=6035683787196907858&amp;as_sdt=4005&amp;sciodt=0,6&amp;hl=en</t>
  </si>
  <si>
    <t xml:space="preserve">COFW (Caltech Occluded Faces in the Wild)
</t>
  </si>
  <si>
    <t>Burgos-Artizzu, Xavier P., Pietro Perona, and Piotr Dollár. "Robust face landmark estimation under occlusion." Proceedings of the IEEE international conference on computer vision. 2013.</t>
  </si>
  <si>
    <t>UofTPed50</t>
  </si>
  <si>
    <t>Burnett, Keenan, et al. "autotrack: A lightweight object detection and tracking system for the sae autodrive challenge." 2019 16th Conference on Computer and Robot Vision (CRV). IEEE, 2019.</t>
  </si>
  <si>
    <t>https://scholar.google.com/scholar?cites=12891875511018979538&amp;as_sdt=4005&amp;sciodt=0,6&amp;hl=en</t>
  </si>
  <si>
    <t>IEMOCAP</t>
  </si>
  <si>
    <t>Busso, Carlos, et al. "IEMOCAP: Interactive emotional dyadic motion capture database." Language resources and evaluation 42.4 (2008): 335-359.</t>
  </si>
  <si>
    <t>https://scholar.google.com/scholar?cites=11432037748153974601&amp;as_sdt=4005&amp;sciodt=0,6&amp;hl=en</t>
  </si>
  <si>
    <t>PadChest</t>
  </si>
  <si>
    <t>Bustos, Aurelia, et al. "Padchest: A large chest x-ray image dataset with multi-label annotated reports." Medical image analysis 66 (2020): 101797.</t>
  </si>
  <si>
    <t>https://scholar.google.com/scholar?cites=17182219564324787720&amp;as_sdt=4005&amp;sciodt=0,6&amp;hl=en</t>
  </si>
  <si>
    <t>MPI Sintel</t>
  </si>
  <si>
    <t>Butler, Daniel J., et al. "A naturalistic open source movie for optical flow evaluation." European conference on computer vision. Springer, Berlin, Heidelberg, 2012.</t>
  </si>
  <si>
    <t>https://scholar.google.com/scholar?cites=15124407213489971559&amp;as_sdt=4005&amp;sciodt=0,6&amp;hl=en</t>
  </si>
  <si>
    <t>LabelMe Outdoor (LMO)</t>
  </si>
  <si>
    <t>C. Liu, J. Yuen, and A. Torralba. Nonparametric scene parsing: label transfer via dense scene alignment. CVPR, 2009.</t>
  </si>
  <si>
    <t>https://scholar.google.com/scholar?cites=6680742902482882132&amp;as_sdt=4005&amp;sciodt=0,6&amp;hl=en</t>
  </si>
  <si>
    <t>CUHK Avenue</t>
  </si>
  <si>
    <t>C. Lu, J. Shi and J. Jia, "Abnormal event detection at 150 fps in matlab" in Computer Vision (ICCV) 2013 IEEE International Conference on, IEEE, pp. 2720-2727, 2013.</t>
  </si>
  <si>
    <t>https://scholar.google.com/scholar?cites=1538891639409693073&amp;as_sdt=4005&amp;sciodt=0,6&amp;hl=en</t>
  </si>
  <si>
    <t>C. Sagonas, G. Tzimiropoulos, S. Zafeiriou, M. Pantic. 300 Faces in-the-Wild Challenge: The first facial landmark localization Challenge. Proceedings of IEEE Int’l Conf. on Computer Vision (ICCV-W), 300 Faces in-the-Wild Challenge (300-W). Sydney, Australia, December 2013.</t>
  </si>
  <si>
    <t>https://scholar.google.com/scholar?cites=7861246476672124064&amp;as_sdt=4005&amp;sciodt=0,6&amp;hl=en</t>
  </si>
  <si>
    <t>C. Xu, Y. Makihara, G. Ogi, X. Li, Y. Yagi, and J. Lu, " The OU-ISIR Gait Database Comprising the Large Population Dataset with Age and Performance Evaluation of Age Estimation ", IPSJ Trans. on Computer Vision and Applications, Vol. 9, No. 24, pp. 1-14, Dec. 2017.</t>
  </si>
  <si>
    <t>IPSJ CVA</t>
  </si>
  <si>
    <t>https://scholar.google.com/scholar?cites=9136763552736782411&amp;as_sdt=2005&amp;sciodt=0,5&amp;hl=en&amp;authuser=2</t>
  </si>
  <si>
    <t>ActivityNet</t>
  </si>
  <si>
    <t>Caba Heilbron, Fabian, et al. "Activitynet: A large-scale video benchmark for human activity understanding." Proceedings of the ieee conference on computer vision and pattern recognition. 2015.</t>
  </si>
  <si>
    <t>https://scholar.google.com/scholar?cites=10399763679255057267&amp;as_sdt=4005&amp;sciodt=0,6&amp;hl=en</t>
  </si>
  <si>
    <t>COCO-Stuff</t>
  </si>
  <si>
    <t>Caesar, Holger, Jasper Uijlings, and Vittorio Ferrari. "Coco-stuff: Thing and stuff classes in context." Proceedings of the IEEE conference on computer vision and pattern recognition. 2018.</t>
  </si>
  <si>
    <t>https://scholar.google.com/scholar?cites=6845361642027556320&amp;as_sdt=4005&amp;sciodt=0,6&amp;hl=en</t>
  </si>
  <si>
    <t>MessyTable</t>
  </si>
  <si>
    <t>Cai, Zhongang, et al. "Messytable: Instance association in multiple camera views." European Conference on Computer Vision. Springer, Cham, 2020.</t>
  </si>
  <si>
    <t>https://scholar.google.com/scholar?cites=9800923526834849814&amp;as_sdt=4005&amp;sciodt=0,6&amp;hl=en</t>
  </si>
  <si>
    <t>Content4All</t>
  </si>
  <si>
    <t>Camgoz, Necati Cihan, et al. "Content4All Open Research Sign Language Translation Datasets." arXiv preprint arXiv:2105.02351 (2021).</t>
  </si>
  <si>
    <t>https://scholar.google.com/scholar?cites=2296982368739717596&amp;as_sdt=4005&amp;sciodt=0,6&amp;hl=en</t>
  </si>
  <si>
    <t>VideoNavQA</t>
  </si>
  <si>
    <t>Cangea, CÄƒtÄƒlina, et al. "VideoNavQA: Bridging the Gap between Visual and Embodied Question Answering." arXiv preprint arXiv:1908.04950 (2019).</t>
  </si>
  <si>
    <t>https://scholar.google.com/scholar?cites=15261493156508717304&amp;as_sdt=4005&amp;sciodt=0,6&amp;hl=en</t>
  </si>
  <si>
    <t>FaceWarehouse</t>
  </si>
  <si>
    <t>Cao, Chen, et al. "Facewarehouse: A 3d facial expression database for visual computing." IEEE Transactions on Visualization and Computer Graphics 20.3 (2013): 413-425.</t>
  </si>
  <si>
    <t>TVCG</t>
  </si>
  <si>
    <t>https://scholar.google.com/scholar?cites=3607111568773990988&amp;as_sdt=2005&amp;sciodt=0,5&amp;hl=en</t>
  </si>
  <si>
    <t>VGGFace2</t>
  </si>
  <si>
    <t>Cao, Qiong, et al. "Vggface2: A dataset for recognising faces across pose and age." 2018 13th IEEE international conference on automatic face &amp; gesture recognition (FG 2018). IEEE, 2018.</t>
  </si>
  <si>
    <t>FG</t>
  </si>
  <si>
    <t>https://scholar.google.com/scholar?cites=17598700583298216808&amp;as_sdt=4005&amp;sciodt=0,6&amp;hl=en</t>
  </si>
  <si>
    <t>Scribble</t>
  </si>
  <si>
    <t>Cao, Yang, et al. "Mindfinder: interactive sketch-based image search on millions of images." Proceedings of the 18th ACM international conference on Multimedia. 2010.</t>
  </si>
  <si>
    <t>https://scholar.google.com/scholar?cites=14550739537999485232&amp;as_sdt=4005&amp;sciodt=0,6&amp;hl=en</t>
  </si>
  <si>
    <t>GTA-IM Dataset</t>
  </si>
  <si>
    <t>Cao, Zhe, et al. "Long-term human motion prediction with scene context." European Conference on Computer Vision. Springer, Cham, 2020.</t>
  </si>
  <si>
    <t>https://scholar.google.com/scholar?cites=5087686040073754886&amp;as_sdt=4005&amp;sciodt=0,6&amp;hl=en</t>
  </si>
  <si>
    <t>NCLT</t>
  </si>
  <si>
    <t>Carlevaris-Bianco, Nicholas, Arash K. Ushani, and Ryan M. Eustice. "University of Michigan North Campus long-term vision and lidar dataset." The International Journal of Robotics Research 35.9 (2016): 1023-1035.</t>
  </si>
  <si>
    <t>https://scholar.google.com/scholar?cites=11359490029295038128&amp;as_sdt=4005&amp;sciodt=0,6&amp;hl=en</t>
  </si>
  <si>
    <t>Kinetics-600</t>
  </si>
  <si>
    <t>Carreira, Joao, et al. "A short note about kinetics-600." arXiv preprint arXiv:1808.01340 (2018).</t>
  </si>
  <si>
    <t>https://scholar.google.com/scholar?cites=16034574017492944569&amp;as_sdt=4005&amp;sciodt=0,6&amp;hl=en</t>
  </si>
  <si>
    <t>Carreira, Joao, et al. "A short note on the kinetics-700 human action dataset." arXiv preprint arXiv:1907.06987 (2019).</t>
  </si>
  <si>
    <t>https://scholar.google.com/scholar?cites=440329488445304677&amp;as_sdt=4005&amp;sciodt=0,6&amp;hl=en</t>
  </si>
  <si>
    <t>Indoor and outdoor DFD dataset</t>
  </si>
  <si>
    <t>Carvalho, Marcela, et al. "Deep Depth from Defocus: how can defocus blur improve 3D estimation using dense neural networks?." Proceedings of the European Conference on Computer Vision (ECCV) Workshops. 2018.</t>
  </si>
  <si>
    <t>https://scholar.google.com/scholar?cites=5000834106686919539&amp;as_sdt=4005&amp;sciodt=0,6&amp;hl=en</t>
  </si>
  <si>
    <t>Moviescope</t>
  </si>
  <si>
    <t>Cascante-Bonilla, Paola, et al. "Moviescope: Large-scale analysis of movies using multiple modalities." arXiv preprint arXiv:1908.03180 (2019).</t>
  </si>
  <si>
    <t>https://scholar.google.com/scholar?cites=5004625167636298036&amp;as_sdt=4005&amp;sciodt=0,6&amp;hl=en</t>
  </si>
  <si>
    <t xml:space="preserve">MUStARD (Multimodal Sarcasm Detection Dataset)
</t>
  </si>
  <si>
    <t>Castro, Santiago, et al. "Towards multimodal sarcasm detection (an _Obviously_ perfect paper)." arXiv preprint arXiv:1906.01815 (2019).</t>
  </si>
  <si>
    <t>https://scholar.google.com/scholar?cites=6262191556791054105&amp;as_sdt=4005&amp;sciodt=0,6&amp;hl=en</t>
  </si>
  <si>
    <t>Total-Text</t>
  </si>
  <si>
    <t>Ch'ng, Chee Kheng, and Chee Seng Chan. "Total-text: A comprehensive dataset for scene text detection and recognition." 2017 14th IAPR International Conference on Document Analysis and Recognition (ICDAR). Vol. 1. IEEE, 2017.</t>
  </si>
  <si>
    <t>https://scholar.google.com/scholar?cites=11002092994851269829&amp;as_sdt=4005&amp;sciodt=0,6&amp;hl=en</t>
  </si>
  <si>
    <t>University of Maryland (UMD)</t>
  </si>
  <si>
    <t>Chalidabhongse, T., Kruger, V., &amp; Chellappa, R. (2001). The UMD database for human identification at a distance. University of Maryland, Tech. Rep.</t>
  </si>
  <si>
    <t>https://scholar.google.com/scholar?cites=5673792223687095655&amp;as_sdt=2005&amp;sciodt=0,5&amp;hl=en&amp;authuser=2</t>
  </si>
  <si>
    <t>Everybody Dance Now</t>
  </si>
  <si>
    <t>Chan, Caroline, et al. "Everybody dance now." Proceedings of the IEEE/CVF International Conference on Computer Vision. 2019.</t>
  </si>
  <si>
    <t>https://scholar.google.com/scholar?cites=6741146518985213994&amp;as_sdt=4005&amp;sciodt=0,6&amp;hl=en</t>
  </si>
  <si>
    <t>RoadAnomaly21</t>
  </si>
  <si>
    <t>Chan, Robin, et al. "SegmentMeIfYouCan: A Benchmark for Anomaly Segmentation." arXiv preprint arXiv:2104.14812 (2021).</t>
  </si>
  <si>
    <t>Custom (Chanda et al.)</t>
  </si>
  <si>
    <t>Chanda, S., and U. Pal. "English, Devanagari and Urdu text identification." Proc. international conference on document analysis and recognition. 2005.</t>
  </si>
  <si>
    <t>https://scholar.google.com/scholar?cites=15717078529967679886&amp;as_sdt=2005&amp;sciodt=0,5&amp;hl=en&amp;authuser=2</t>
  </si>
  <si>
    <t>Chang, Ya-Liang, et al. "Free-form video inpainting with 3d gated convolution and temporal patchgan." Proceedings of the IEEE/CVF International Conference on Computer Vision. 2019.</t>
  </si>
  <si>
    <t>https://scholar.google.com/scholar?cites=12973186998680695159&amp;as_sdt=4005&amp;sciodt=0,6&amp;hl=en</t>
  </si>
  <si>
    <t>CC12M</t>
  </si>
  <si>
    <t>Changpinyo, Soravit, et al. "Conceptual 12M: Pushing Web-Scale Image-Text Pre-Training To Recognize Long-Tail Visual Concepts." Proceedings of the IEEE/CVF Conference on Computer Vision and Pattern Recognition. 2021.</t>
  </si>
  <si>
    <t>https://scholar.google.com/scholar?cites=3375736515991008673&amp;as_sdt=4005&amp;sciodt=0,6&amp;hl=en</t>
  </si>
  <si>
    <t>DexYCB</t>
  </si>
  <si>
    <t>Chao, Yu-Wei, et al. "DexYCB: A Benchmark for Capturing Hand Grasping of Objects." Proceedings of the IEEE/CVF Conference on Computer Vision and Pattern Recognition. 2021.</t>
  </si>
  <si>
    <t>https://scholar.google.com/scholar?cites=3318238416703754159&amp;as_sdt=4005&amp;sciodt=0,6&amp;hl=en</t>
  </si>
  <si>
    <t>HICO</t>
  </si>
  <si>
    <t>Chao, Yu-Wei, et al. "Hico: A benchmark for recognizing human-object interactions in images." Proceedings of the IEEE International Conference on Computer Vision. 2015.</t>
  </si>
  <si>
    <t>https://scholar.google.com/scholar?cites=5864578571911068795&amp;as_sdt=4005&amp;sciodt=0,6&amp;hl=en</t>
  </si>
  <si>
    <t>HICO-DET</t>
  </si>
  <si>
    <t>Chao, Yu-Wei, et al. "Learning to detect human-object interactions." 2018 ieee winter conference on applications of computer vision (wacv). IEEE, 2018.</t>
  </si>
  <si>
    <t>https://scholar.google.com/scholar?cites=1206261796874503728&amp;as_sdt=4005&amp;sciodt=0,6&amp;hl=en</t>
  </si>
  <si>
    <t>SHEFFIELD (PREVIOUSLY UMIST) FACE DATABASE</t>
  </si>
  <si>
    <t>Characterizing Virtual Eigensignatures for General Purpose Face Recognition. Daniel B Graham and Nigel M Allinson. Face Recognition: From Theory to Applications, NATO ASI Series F, Computer and Systems Sciences, Vol. 163. H. Wechsler, P. J. Phillips, V. Bruce, F. Fogelman-Soulie and T. S. Huang (eds), pp 446-456, 1998.</t>
  </si>
  <si>
    <t>Face Recognition</t>
  </si>
  <si>
    <t>https://scholar.google.com/scholar?cites=8385857758664769151&amp;as_sdt=4005&amp;sciodt=0,6&amp;hl=en</t>
  </si>
  <si>
    <t>AND Dataset</t>
  </si>
  <si>
    <t>Chauhan, Mihir, Mohammad Abuzar Shaikh, and Sargur N. Srihari. "Explanation based Handwriting Verification." arXiv preprint arXiv:1909.02548 (2019).</t>
  </si>
  <si>
    <t>https://scholar.google.com/scholar?cites=6537544546575510115&amp;as_sdt=4005&amp;sciodt=0,6&amp;hl=en</t>
  </si>
  <si>
    <t>D2City</t>
  </si>
  <si>
    <t>Che, Zhengping, et al. "D $^ 2$-City: A Large-Scale Dashcam Video Dataset of Diverse Traffic Scenarios." arXiv preprint arXiv:1904.01975 (2019).</t>
  </si>
  <si>
    <t>https://scholar.google.com/scholar?cites=16563888952299713527&amp;as_sdt=4005&amp;sciodt=0,6&amp;hl=en</t>
  </si>
  <si>
    <t>CACD</t>
  </si>
  <si>
    <t>Chen, Bor-Chun, Chu-Song Chen, and Winston H. Hsu. "Cross-age reference coding for age-invariant face recognition and retrieval." European conference on computer vision. Springer, Cham, 2014.</t>
  </si>
  <si>
    <t>Boombox</t>
  </si>
  <si>
    <t>Chen, Boyuan, et al. "The Boombox: Visual Reconstruction from Acoustic Vibrations." arXiv preprint arXiv:2105.08052 (2021).</t>
  </si>
  <si>
    <t>UTD-MHAD</t>
  </si>
  <si>
    <t>Chen, Chen, Roozbeh Jafari, and Nasser Kehtarnavaz. "UTD-MHAD: A multimodal dataset for human action recognition utilizing a depth camera and a wearable inertial sensor." 2015 IEEE International conference on image processing (ICIP). IEEE, 2015.</t>
  </si>
  <si>
    <t>https://scholar.google.com/scholar?cites=12147481579159158699&amp;as_sdt=4005&amp;sciodt=0,6&amp;hl=en</t>
  </si>
  <si>
    <t>MSVD</t>
  </si>
  <si>
    <t>Chen, David, and William B. Dolan. "Collecting highly parallel data for paraphrase evaluation." Proceedings of the 49th annual meeting of the association for computational linguistics: human language technologies. 2011.</t>
  </si>
  <si>
    <t>https://scholar.google.com/scholar?cites=12845019620229441189&amp;as_sdt=4005&amp;sciodt=0,6&amp;hl=en</t>
  </si>
  <si>
    <t>VGG-SS</t>
  </si>
  <si>
    <t>Chen, Honglie, et al. "Localizing Visual Sounds the Hard Way." Proceedings of the IEEE/CVF Conference on Computer Vision and Pattern Recognition. 2021.</t>
  </si>
  <si>
    <t>https://scholar.google.com/scholar?cites=2524523671716251338&amp;as_sdt=4005&amp;sciodt=0,6&amp;hl=en</t>
  </si>
  <si>
    <t>WLD</t>
  </si>
  <si>
    <t>Chen, Kai, et al. "Discover and learn new objects from documentaries." Proceedings of the IEEE Conference on Computer Vision and Pattern Recognition. 2017.</t>
  </si>
  <si>
    <t>https://scholar.google.com/scholar?cites=2554420897064003099&amp;as_sdt=4005&amp;sciodt=0,6&amp;hl=en</t>
  </si>
  <si>
    <t>Mall</t>
  </si>
  <si>
    <t>Chen, Ke, et al. "Feature mining for localised crowd counting." Bmvc. Vol. 1. No. 2. 2012.</t>
  </si>
  <si>
    <t>https://scholar.google.com/scholar?cites=5117349090535881435&amp;as_sdt=4005&amp;sciodt=0,6&amp;hl=en</t>
  </si>
  <si>
    <t>Dense Forest Trail</t>
  </si>
  <si>
    <t>Chen, Lyujie, Wufan Wang, and Jihong Zhu. "Learning transferable uav for forest visual perception." arXiv preprint arXiv:1806.03626 (2018).</t>
  </si>
  <si>
    <t>https://scholar.google.com/scholar?cites=9527079807759134382&amp;as_sdt=4005&amp;sciodt=0,6&amp;hl=en</t>
  </si>
  <si>
    <t xml:space="preserve">OASIS (Open Annotations of Single Image Surfaces)
</t>
  </si>
  <si>
    <t>Chen, Weifeng, et al. "Oasis: A large-scale dataset for single image 3d in the wild." Proceedings of the IEEE/CVF Conference on Computer Vision and Pattern Recognition. 2020.</t>
  </si>
  <si>
    <t>https://scholar.google.com/scholar?cites=2946192042417196056&amp;as_sdt=4005&amp;sciodt=0,6&amp;hl=en</t>
  </si>
  <si>
    <t>RED</t>
  </si>
  <si>
    <t>Chen, Xiangyu, et al. "Transferable active grasping and real embodied dataset." 2020 IEEE International Conference on Robotics and Automation (ICRA). IEEE, 2020.</t>
  </si>
  <si>
    <t>https://scholar.google.com/scholar?cites=14747668688380435949&amp;as_sdt=4005&amp;sciodt=0,6&amp;hl=en</t>
  </si>
  <si>
    <t>PASCAL-Part</t>
  </si>
  <si>
    <t>Chen, Xianjie, et al. "Detect what you can: Detecting and representing objects using holistic models and body parts." Proceedings of the IEEE conference on computer vision and pattern recognition. 2014.</t>
  </si>
  <si>
    <t>https://scholar.google.com/scholar?cites=18317972549978479179&amp;as_sdt=4005&amp;sciodt=0,6&amp;hl=en</t>
  </si>
  <si>
    <t>ChineseFoodNet</t>
  </si>
  <si>
    <t>Chen, Xin, et al. "Chinesefoodnet: A large-scale image dataset for chinese food recognition." arXiv preprint arXiv:1705.02743 (2017).</t>
  </si>
  <si>
    <t>https://scholar.google.com/scholar?cites=11049161729899510601&amp;as_sdt=4005&amp;sciodt=0,6&amp;hl=en</t>
  </si>
  <si>
    <t>COCO Captions</t>
  </si>
  <si>
    <t>Chen, Xinlei, et al. "Microsoft coco captions: Data collection and evaluation server." arXiv preprint arXiv:1504.00325 (2015).</t>
  </si>
  <si>
    <t>https://scholar.google.com/scholar?cites=4232572309886474756&amp;as_sdt=4005&amp;sciodt=0,6&amp;hl=en</t>
  </si>
  <si>
    <t>Flickr Cropping Dataset</t>
  </si>
  <si>
    <t>Chen, Yi-Ling, et al. "Quantitative analysis of automatic image cropping algorithms: A dataset and comparative study." 2017 IEEE Winter Conference on Applications of Computer Vision (WACV). IEEE, 2017.</t>
  </si>
  <si>
    <t>https://scholar.google.com/scholar?cites=17934792437207817593&amp;as_sdt=4005&amp;sciodt=0,6&amp;hl=en</t>
  </si>
  <si>
    <t>US-4</t>
  </si>
  <si>
    <t>Chen, Yixiong, et al. "Effective Sample Pair Generation for Ultrasound Video Contrastive Representation Learning." arXiv preprint arXiv:2011.13066 (2020).</t>
  </si>
  <si>
    <t>TinySocial</t>
  </si>
  <si>
    <t>Chen, Zhanwen, et al. "Characterizing Datasets for Social Visual Question Answering, and the New TinySocial Dataset." 2020 Joint IEEE 10th International Conference on Development and Learning and Epigenetic Robotics (ICDL-EpiRob). IEEE, 2020.</t>
  </si>
  <si>
    <t>Cops-Ref</t>
  </si>
  <si>
    <t>Chen, Zhenfang, et al. "Cops-ref: A new dataset and task on compositional referring expression comprehension." Proceedings of the IEEE/CVF Conference on Computer Vision and Pattern Recognition. 2020.</t>
  </si>
  <si>
    <t>https://scholar.google.com/scholar?cites=2835054021737169889&amp;as_sdt=4005&amp;sciodt=0,6&amp;hl=en</t>
  </si>
  <si>
    <t>NWPU-RESISC45</t>
  </si>
  <si>
    <t>Cheng, G., Han, J., Lu, X. (2017). Remote Image Scene Classification: Benchmark and State of the Art. Proceedings of the IEEE. Vol. 105, No. 10, Pp. 1865-1883. Oct. 2017. doi: 10.1109/JPROC.2017.2675998</t>
  </si>
  <si>
    <t>IEEE</t>
  </si>
  <si>
    <t>https://scholar.google.com/scholar?cites=4685527898671887387&amp;as_sdt=2005&amp;sciodt=0,5&amp;hl=en</t>
  </si>
  <si>
    <t>RESISC45</t>
  </si>
  <si>
    <t>Cheng, Gong, Junwei Han, and Xiaoqiang Lu. "Remote sensing image scene classification: Benchmark and state of the art." Proceedings of the IEEE 105.10 (2017): 1865-1883.</t>
  </si>
  <si>
    <t>https://scholar.google.com/scholar?cites=4685527898671887387&amp;as_sdt=4005&amp;sciodt=0,6&amp;hl=en</t>
  </si>
  <si>
    <t>BIG</t>
  </si>
  <si>
    <t>Cheng, Ho Kei, et al. "CascadePSP: toward class-agnostic and very high-resolution segmentation via global and local refinement." Proceedings of the IEEE/CVF Conference on Computer Vision and Pattern Recognition. 2020.</t>
  </si>
  <si>
    <t>https://scholar.google.com/scholar?cites=6392003581134189535&amp;as_sdt=4005&amp;sciodt=0,6&amp;hl=en</t>
  </si>
  <si>
    <t>BL30K</t>
  </si>
  <si>
    <t>Cheng, Ho Kei, Yu-Wing Tai, and Chi-Keung Tang. "Modular Interactive Video Object Segmentation: Interaction-to-Mask, Propagation and Difference-Aware Fusion." Proceedings of the IEEE/CVF Conference on Computer Vision and Pattern Recognition. 2021.</t>
  </si>
  <si>
    <t>https://scholar.google.com/scholar?cites=14171505212158565986&amp;as_sdt=4005&amp;sciodt=0,6&amp;hl=en</t>
  </si>
  <si>
    <t>4DFAB</t>
  </si>
  <si>
    <t>Cheng, Shiyang, et al. "4dfab: A large scale 4d database for facial expression analysis and biometric applications." Proceedings of the IEEE conference on computer vision and pattern recognition. 2018.</t>
  </si>
  <si>
    <t>https://scholar.google.com/scholar?cites=9418805539368742375&amp;as_sdt=4005&amp;sciodt=0,6&amp;hl=en</t>
  </si>
  <si>
    <t>SciTSR</t>
  </si>
  <si>
    <t>Chi, Zewen, et al. "Complicated table structure recognition." arXiv preprint arXiv:1908.04729 (2019).</t>
  </si>
  <si>
    <t>https://scholar.google.com/scholar?cites=14116035643634968906&amp;as_sdt=4005&amp;sciodt=0,6&amp;hl=en</t>
  </si>
  <si>
    <t xml:space="preserve">Replay-Attack
</t>
  </si>
  <si>
    <t>Chingovska, Ivana, André Anjos, and Sébastien Marcel. "On the effectiveness of local binary patterns in face anti-spoofing." 2012 BIOSIG-proceedings of the international conference of biometrics special interest group (BIOSIG). IEEE, 2012.</t>
  </si>
  <si>
    <t>https://scholar.google.com/scholar?cites=5364753775921235644&amp;as_sdt=2005&amp;sciodt=0,5&amp;hl=en</t>
  </si>
  <si>
    <t>VidHOI</t>
  </si>
  <si>
    <t>Chiou, Meng-Jiun, et al. "ST-HOI: A Spatial-Temporal Baseline for Human-Object Interaction Detection in Videos." arXiv preprint arXiv:2105.11731 (2021).</t>
  </si>
  <si>
    <t>VizWiz-QualityIssues</t>
  </si>
  <si>
    <t>Chiu, Tai-Yin, Yinan Zhao, and Danna Gurari. "Assessing image quality issues for real-world problems." Proceedings of the IEEE/CVF Conference on Computer Vision and Pattern Recognition. 2020.</t>
  </si>
  <si>
    <t>https://scholar.google.com/scholar?cites=11350192802510736012&amp;as_sdt=4005&amp;sciodt=0,6&amp;hl=en</t>
  </si>
  <si>
    <t>Deep Thermal Imaging Dataset</t>
  </si>
  <si>
    <t>Cho, Youngjun, et al. "Deep thermal imaging: Proximate material type recognition in the wild through deep learning of spatial surface temperature patterns." Proceedings of the 2018 CHI Conference on Human Factors in Computing Systems. 2018.</t>
  </si>
  <si>
    <t>https://scholar.google.com/scholar?cites=7518340487528801990&amp;as_sdt=4005&amp;sciodt=0,6&amp;hl=en</t>
  </si>
  <si>
    <t>SUN09</t>
  </si>
  <si>
    <t>Choi, Myung Jin, et al. "Exploiting hierarchical context on a large database of object categories." 2010 IEEE computer society conference on computer vision and pattern recognition. IEEE, 2010.</t>
  </si>
  <si>
    <t>https://scholar.google.com/scholar?cites=4413143917257743976&amp;as_sdt=4005&amp;sciodt=0,6&amp;hl=en</t>
  </si>
  <si>
    <t>DramaQA</t>
  </si>
  <si>
    <t>Choi, Seongho, et al. "DramaQA: Character-centered video story understanding with hierarchical QA." arXiv preprint arXiv:2005.03356 (2020).</t>
  </si>
  <si>
    <t>https://scholar.google.com/scholar?cites=17876557933490963210&amp;as_sdt=4005&amp;sciodt=0,6&amp;hl=en</t>
  </si>
  <si>
    <t>KAIST Multi-Spectral Day/Night Data Set for
Autonomous and Assisted Driving</t>
  </si>
  <si>
    <t>Choi, Yukyung, et al. "KAIST multi-spectral day/night data set for autonomous and assisted driving." IEEE Transactions on Intelligent Transportation Systems 19.3 (2018): 934-948.</t>
  </si>
  <si>
    <t>IEEE ITSS</t>
  </si>
  <si>
    <t>https://scholar.google.com/scholar?cites=217246719243826992&amp;as_sdt=2005&amp;sciodt=0,5&amp;hl=en&amp;authuser=2</t>
  </si>
  <si>
    <t>AFHQ</t>
  </si>
  <si>
    <t>Choi, Yunjey, et al. "Stargan v2: Diverse image synthesis for multiple domains." Proceedings of the IEEE/CVF Conference on Computer Vision and Pattern Recognition. 2020.</t>
  </si>
  <si>
    <t>https://scholar.google.com/scholar?cites=8553822083669968040&amp;as_sdt=4005&amp;sciodt=0,6&amp;hl=en</t>
  </si>
  <si>
    <t>VQA 360Â°</t>
  </si>
  <si>
    <t>Chou, Shih-Han, et al. "Visual question answering on 360deg images." Proceedings of the IEEE/CVF Winter Conference on Applications of Computer Vision. 2020.</t>
  </si>
  <si>
    <t>https://scholar.google.com/scholar?cites=3360921644448971742&amp;as_sdt=4005&amp;sciodt=0,6&amp;hl=en</t>
  </si>
  <si>
    <t>Visual Wake Words</t>
  </si>
  <si>
    <t>Chowdhery, Aakanksha, et al. "Visual wake words dataset." arXiv preprint arXiv:1906.05721 (2019).</t>
  </si>
  <si>
    <t>https://scholar.google.com/scholar?cites=8871474315152016954&amp;as_sdt=4005&amp;sciodt=0,6&amp;hl=en</t>
  </si>
  <si>
    <t xml:space="preserve">ImageNet-32
</t>
  </si>
  <si>
    <t>Chrabaszcz, Patryk, Ilya Loshchilov, and Frank Hutter. "A downsampled variant of imagenet as an alternative to the cifar datasets." arXiv preprint arXiv:1707.08819 (2017).</t>
  </si>
  <si>
    <t>arXiv</t>
  </si>
  <si>
    <t>https://scholar.google.com/scholar?cites=11571282705029144764&amp;as_sdt=2005&amp;sciodt=0,5&amp;hl=en</t>
  </si>
  <si>
    <t>fMoW</t>
  </si>
  <si>
    <t>Christie, Gordon, et al. "Functional map of the world." Proceedings of the IEEE Conference on Computer Vision and Pattern Recognition. 2018.</t>
  </si>
  <si>
    <t>https://scholar.google.com/scholar?cites=8398125793025293259&amp;as_sdt=4005&amp;sciodt=0,6&amp;hl=en</t>
  </si>
  <si>
    <t>Grasp MultiObject</t>
  </si>
  <si>
    <t>Chu, Fu-Jen, Ruinian Xu, and Patricio A. Vela. "Real-world multiobject, multigrasp detection." IEEE Robotics and Automation Letters 3.4 (2018): 3355-3362.</t>
  </si>
  <si>
    <t>https://scholar.google.com/scholar?cites=14544416101518876781&amp;as_sdt=4005&amp;sciodt=0,6&amp;hl=en</t>
  </si>
  <si>
    <t>iNaturalist Fine-Grained Geolocation</t>
  </si>
  <si>
    <t>Chu, Grace, et al. "Geo-aware networks for fine-grained recognition." Proceedings of the IEEE/CVF International Conference on Computer Vision Workshops. 2019.</t>
  </si>
  <si>
    <t>https://scholar.google.com/scholar?cites=12586044191089399747&amp;as_sdt=4005&amp;sciodt=0,6&amp;hl=en</t>
  </si>
  <si>
    <t>YFCC100M Fine-Grained Geolocation</t>
  </si>
  <si>
    <t>NUS-WIDE</t>
  </si>
  <si>
    <t>Chua, Tat-Seng, et al. "Nus-wide: a real-world web image database from national university of singapore." Proceedings of the ACM international conference on image and video retrieval. 2009.</t>
  </si>
  <si>
    <t>CIVR</t>
  </si>
  <si>
    <t>https://scholar.google.com/scholar?cites=7313072697232286563&amp;as_sdt=4005&amp;sciodt=0,6&amp;hl=en</t>
  </si>
  <si>
    <t>ADE-Affordance</t>
  </si>
  <si>
    <t>Chuang, Ching-Yao, et al. "Learning to act properly: Predicting and explaining affordances from images." Proceedings of the IEEE Conference on Computer Vision and Pattern Recognition. 2018.</t>
  </si>
  <si>
    <t>https://scholar.google.com/scholar?cites=9413040909214203914&amp;as_sdt=4005&amp;sciodt=0,6&amp;hl=en</t>
  </si>
  <si>
    <t>HAA500</t>
  </si>
  <si>
    <t>Chung, Jihoon, et al. "HAA500: Human-Centric Atomic Action Dataset with Curated Videos." arXiv preprint arXiv:2009.05224 (2020).</t>
  </si>
  <si>
    <t>https://scholar.google.com/scholar?cites=10913651362288413268&amp;as_sdt=4005&amp;sciodt=0,6&amp;hl=en</t>
  </si>
  <si>
    <t>VoxCeleb2</t>
  </si>
  <si>
    <t>Chung, Joon Son, Arsha Nagrani, and Andrew Zisserman. "Voxceleb2: Deep speaker recognition." arXiv preprint arXiv:1806.05622 (2018).</t>
  </si>
  <si>
    <t>https://scholar.google.com/scholar?cites=16343439728667351029&amp;as_sdt=4005&amp;sciodt=0,6&amp;hl=en</t>
  </si>
  <si>
    <t>LRS2</t>
  </si>
  <si>
    <t>Chung, Joon Son, et al. "Lip reading sentences in the wild." 2017 IEEE Conference on Computer Vision and Pattern Recognition (CVPR). IEEE, 2017.</t>
  </si>
  <si>
    <t>https://scholar.google.com/scholar?cites=3875356599930052575&amp;as_sdt=4005&amp;sciodt=0,6&amp;hl=en</t>
  </si>
  <si>
    <t>NYU Symmetry Database</t>
  </si>
  <si>
    <t>Cicconet, Marcelo, et al. "A convolutional approach to reflection symmetry." Pattern Recognition Letters 95 (2017): 44-50.</t>
  </si>
  <si>
    <t>https://scholar.google.com/scholar?cites=10538306271038171933&amp;as_sdt=4005&amp;sciodt=0,6&amp;hl=en</t>
  </si>
  <si>
    <t>Algonauts 2021</t>
  </si>
  <si>
    <t>Cichy, Radoslaw Martin, et al. "The Algonauts Project 2021 Challenge: How the Human Brain Makes Sense of a World in Motion." arXiv preprint arXiv:2104.13714 (2021).</t>
  </si>
  <si>
    <t>https://scholar.google.com/scholar?cites=12357002641492801200&amp;as_sdt=4005&amp;sciodt=0,6&amp;hl=en</t>
  </si>
  <si>
    <t>Deep Fakes Dataset</t>
  </si>
  <si>
    <t>Ciftci, Umur Aybars, Ilke Demir, and Lijun Yin. "Fakecatcher: Detection of synthetic portrait videos using biological signals." IEEE Transactions on Pattern Analysis and Machine Intelligence (2020).</t>
  </si>
  <si>
    <t>https://scholar.google.com/scholar?cites=7679454506026536068&amp;as_sdt=4005&amp;sciodt=0,6&amp;hl=en</t>
  </si>
  <si>
    <t xml:space="preserve">DTD (Describable Textures Dataset)
</t>
  </si>
  <si>
    <t>Cimpoi, Mircea, et al. "Describing textures in the wild." Proceedings of the IEEE Conference on Computer Vision and Pattern Recognition. 2014.</t>
  </si>
  <si>
    <t>https://scholar.google.com/scholar?cites=4920066239198695283&amp;as_sdt=4005&amp;sciodt=0,6&amp;hl=en</t>
  </si>
  <si>
    <t>Kuzushiji-49</t>
  </si>
  <si>
    <t>Clanuwat, Tarin, et al. "Deep learning for classical japanese literature." arXiv preprint arXiv:1812.01718 (2018).</t>
  </si>
  <si>
    <t>https://scholar.google.com/scholar?cites=2241433322692496877&amp;as_sdt=4005&amp;sciodt=0,6&amp;hl=en</t>
  </si>
  <si>
    <t>Kuzushiji-Kanji</t>
  </si>
  <si>
    <t>Kuzushiji-MNIST</t>
  </si>
  <si>
    <t>FIGR-8</t>
  </si>
  <si>
    <t>ClouÃ¢tre, Louis, and Marc Demers. "Figr: Few-shot image generation with reptile." arXiv preprint arXiv:1901.02199 (2019).</t>
  </si>
  <si>
    <t>https://scholar.google.com/scholar?cites=1044851797620229949&amp;as_sdt=4005&amp;sciodt=0,6&amp;hl=en</t>
  </si>
  <si>
    <t>STL-10 (Self-Taught Learning 10)</t>
  </si>
  <si>
    <t>Coates, Adam, Andrew Ng, and Honglak Lee. "An analysis of single-layer networks in unsupervised feature learning." Proceedings of the fourteenth international conference on artificial intelligence and statistics. JMLR Workshop and Conference Proceedings, 2011.</t>
  </si>
  <si>
    <t>JMLR</t>
  </si>
  <si>
    <t>https://scholar.google.com/scholar?cites=16678777530215029568&amp;as_sdt=5,31&amp;sciodt=0,31&amp;hl=en</t>
  </si>
  <si>
    <t>ISIC 2017 Task 1</t>
  </si>
  <si>
    <t>Codella, Noel CF, et al. "Skin lesion analysis toward melanoma detection: A challenge at the 2017 international symposium on biomedical imaging (isbi), hosted by the international skin imaging collaboration (isic)." 2018 IEEE 15th international symposium on biomedical imaging (ISBI 2018). IEEE, 2018.</t>
  </si>
  <si>
    <t>https://scholar.google.com/scholar?cites=8254494745236042611&amp;as_sdt=4005&amp;sciodt=0,6&amp;hl=en</t>
  </si>
  <si>
    <t>ISIC 2017 Task 2</t>
  </si>
  <si>
    <t>ISIC 2017 Task 3</t>
  </si>
  <si>
    <t>MSK</t>
  </si>
  <si>
    <t>ISIC 2018 Task 1</t>
  </si>
  <si>
    <t>Codella, Noel, et al. "Skin lesion analysis toward melanoma detection 2018: A challenge hosted by the international skin imaging collaboration (isic)." arXiv preprint arXiv:1902.03368 (2019).</t>
  </si>
  <si>
    <t>https://scholar.google.com/scholar?cites=2072455699362590786&amp;as_sdt=4005&amp;sciodt=0,6&amp;hl=en</t>
  </si>
  <si>
    <t>ISIC 2018 Task 2</t>
  </si>
  <si>
    <t>ISIC 2018 Task 3</t>
  </si>
  <si>
    <t>Lesion Boundary Segmentation Dataset</t>
  </si>
  <si>
    <t xml:space="preserve">ISIC 2018 Task 1
</t>
  </si>
  <si>
    <t xml:space="preserve">EMNIST (Extended MNIST)
</t>
  </si>
  <si>
    <t>Cohen, Gregory, et al. "EMNIST: Extending MNIST to handwritten letters." 2017 International Joint Conference on Neural Networks (IJCNN). IEEE, 2017.</t>
  </si>
  <si>
    <t>https://scholar.google.com/scholar?cites=8728372901083398696&amp;as_sdt=4005&amp;sciodt=0,6&amp;hl=en</t>
  </si>
  <si>
    <t>COVID-19 Image Data Collection</t>
  </si>
  <si>
    <t>Cohen, Joseph Paul, et al. "Covid-19 image data collection: Prospective predictions are the future." arXiv preprint arXiv:2006.11988 (2020).</t>
  </si>
  <si>
    <t>https://scholar.google.com/scholar?cites=6291184513815321227&amp;as_sdt=4005&amp;sciodt=0,6&amp;hl=en</t>
  </si>
  <si>
    <t>VideoMem</t>
  </si>
  <si>
    <t>Cohendet, Romain, et al. "VideoMem: constructing, analyzing, predicting short-term and long-term video memorability." Proceedings of the IEEE/CVF International Conference on Computer Vision. 2019.</t>
  </si>
  <si>
    <t>https://scholar.google.com/scholar?cites=2050042711481636699&amp;as_sdt=4005&amp;sciodt=0,6&amp;hl=en</t>
  </si>
  <si>
    <t>TutorialVQA</t>
  </si>
  <si>
    <t>Colas, Anthony, et al. "Tutorialvqa: Question answering dataset for tutorial videos." arXiv preprint arXiv:1912.01046 (2019).</t>
  </si>
  <si>
    <t>https://scholar.google.com/scholar?cites=2838397031900305077&amp;as_sdt=4005&amp;sciodt=0,6&amp;hl=en</t>
  </si>
  <si>
    <t>Isolet</t>
  </si>
  <si>
    <t>Cole, Ronald, and Mark Fanty. "Spoken letter recognition." Speech and Natural Language: Proceedings of a Workshop Held at Hidden Valley, Pennsylvania, June 24-27, 1990. 1990.</t>
  </si>
  <si>
    <t>https://scholar.google.com/scholar?cites=13133256857374379084&amp;as_sdt=4005&amp;sciodt=0,6&amp;hl=en</t>
  </si>
  <si>
    <t>BCN_20000</t>
  </si>
  <si>
    <t>Combalia, Marc, et al. "BCN20000: Dermoscopic lesions in the wild." arXiv preprint arXiv:1908.02288 (2019).</t>
  </si>
  <si>
    <t>https://scholar.google.com/scholar?cites=8121255360240034362&amp;as_sdt=4005&amp;sciodt=0,6&amp;hl=en</t>
  </si>
  <si>
    <t>Replay-Mobile</t>
  </si>
  <si>
    <t>Costa-Pazo, Artur, et al. "The replay-mobile face presentation-attack database." 2016 International Conference of the Biometrics Special Interest Group (BIOSIG). IEEE, 2016.</t>
  </si>
  <si>
    <t>https://scholar.google.com/scholar?cites=4613572662622765227&amp;as_sdt=4005&amp;sciodt=0,6&amp;hl=en</t>
  </si>
  <si>
    <t>C&amp;Z</t>
  </si>
  <si>
    <t>CurtÃ³, Joachim D., et al. "High-resolution deep convolutional generative adversarial networks." arXiv preprint arXiv:1711.06491 (2017).</t>
  </si>
  <si>
    <t>https://scholar.google.com/scholar?cites=16970589438371460005&amp;as_sdt=4005&amp;sciodt=0,6&amp;hl=en</t>
  </si>
  <si>
    <t xml:space="preserve">CVC-MUSCIMA </t>
  </si>
  <si>
    <t>CVC-MUSCIMA: a Ground Truth of Handwritten Music Score Images for Writer Identification and Staff Removal," International Journal on Document Analysis and Recognition (IJDAR), vol. 15, no. 3, pp. 243-251, 2012.</t>
  </si>
  <si>
    <t>IJDAR</t>
  </si>
  <si>
    <t>https://scholar.google.com/scholar?cites=879094796809347779&amp;as_sdt=4005&amp;sciodt=0,6&amp;hl=en</t>
  </si>
  <si>
    <t>D. Gray, K. Yu, W. Xu and Y. Gong, "Predicting facial beauty without landmarks", ECCV, 2010. 2, 3, 4.</t>
  </si>
  <si>
    <t>https://scholar.google.com/scholar?cites=11547831597042756621&amp;as_sdt=5,31&amp;sciodt=0,31&amp;hl=en</t>
  </si>
  <si>
    <t xml:space="preserve">viewpoint invariant
pedestrian recognition (VIPeR) </t>
  </si>
  <si>
    <t>D. Gray, S. Brennan and H. Tao, "Evaluating appearance models for recognition reacquisition and tracking", PETS, pp. 41-47, 2007.</t>
  </si>
  <si>
    <t>PETS</t>
  </si>
  <si>
    <t>https://scholar.google.com/scholar?cites=6336057688681741883&amp;as_sdt=4005&amp;sciodt=0,6&amp;hl=en</t>
  </si>
  <si>
    <t>D. Hoiem, A. A. Efros, and M. Hebert. Recovering Surface Layout from an Image. IJCV, 75(1):151-172, 2007.</t>
  </si>
  <si>
    <t>https://scholar.google.com/scholar?cites=11718842953223185297&amp;as_sdt=4005&amp;sciodt=0,6&amp;hl=en</t>
  </si>
  <si>
    <t>LONG DISTANCE HETEROGENEOUS FACE DATABASE (LDHF-DB)</t>
  </si>
  <si>
    <t>D. Kang, H. Han, A. K. Jain, and S.-W. Lee, "Nighttime Face Recognition at Large Standoff: Cross-Distance and Cross-Spectral Matching," Pattern Recognition, Vol. 47, No. 12, 2014, pp. 3750-3766.http://pr.korea.ac.kr/images/sub/pdf.gif</t>
  </si>
  <si>
    <t>https://scholar.google.com/scholar?cites=12950152267762230924&amp;as_sdt=4005&amp;sciodt=0,6&amp;hl=en</t>
  </si>
  <si>
    <t>ICDAR 2013</t>
  </si>
  <si>
    <t>D. Karatzas, F. Shafait, S. Uchida, M. Iwamura, L. Gomez, S. Robles, J. Mas, D. Fernandez, J. Almazan, L.P. de las Heras , "ICDAR 2013 Robust Reading Competition", In Proc. 12th International Conference of Document Analysis and Recognition, 2013, IEEE CPS, pp. 1115-1124.</t>
  </si>
  <si>
    <t>https://scholar.google.com/scholar?cites=10933370092453909086&amp;as_sdt=2005&amp;sciodt=0,5&amp;hl=en&amp;authuser=2</t>
  </si>
  <si>
    <t>Caucasian Face Database</t>
  </si>
  <si>
    <t>D. M. Burt and D. I. Perrett, "perception of age in adult caucasian male faces: Computer graphic manipulation of shape and colour information", Proc. R. Soc. Lond. B, vol. 259, no. 1355, pp. 137-143, 1995.</t>
  </si>
  <si>
    <t>Proceedings of the Royal Society</t>
  </si>
  <si>
    <t>https://scholar.google.com/scholar?cites=9341463939735281334&amp;as_sdt=4005&amp;sciodt=0,6&amp;hl=en</t>
  </si>
  <si>
    <t>FVC2000</t>
  </si>
  <si>
    <t>D. Maio, D. Maltoni, R. Cappelli, J. L. Wayman and A. K. Jain, "FVC2000: fingerprint verification competition," in IEEE Transactions on Pattern Analysis and Machine Intelligence, vol. 24, no. 3, pp. 402-412, March 2002, doi: 10.1109/34.990140.</t>
  </si>
  <si>
    <t>https://scholar.google.com/scholar?cites=16607090572502773778&amp;as_sdt=2005&amp;sciodt=0,5&amp;hl=en&amp;authuser=2</t>
  </si>
  <si>
    <t>FVC2002</t>
  </si>
  <si>
    <t>D. Maio, D. Maltoni, R. Cappelli, J. L. Wayman and A. K. Jain, "FVC2002: Second Fingerprint Verification Competition," Object recognition supported by user interaction for service robots, Quebec City, Quebec, Canada, 2002, pp. 811-814 vol.3, doi: 10.1109/ICPR.2002.1048144.</t>
  </si>
  <si>
    <t>ICPR</t>
  </si>
  <si>
    <t>https://scholar.google.com/scholar?cites=13758120140982086391&amp;as_sdt=2005&amp;sciodt=0,5&amp;hl=en&amp;authuser=2</t>
  </si>
  <si>
    <t>SOTON temporal</t>
  </si>
  <si>
    <t>D. Matovski, M. Nixon, S. Mahmoodi, J. Carter. The effect of time on gait recognition performance. IEEE Transactions on Information Forensics and Security, 7 (2) (2012), pp. 543-552</t>
  </si>
  <si>
    <t>EGA</t>
  </si>
  <si>
    <t>D. Riccio, G. Tortora, M. De Marsico and H. Wechsler, "EGA — Ethnicity, gender and age, a pre-annotated face database," 2012 IEEE Workshop on Biometric Measurements and Systems for Security and Medical Applications (BIOMS) Proceedings, Salerno, 2012, pp. 1-8, doi: 10.1109/BIOMS.2012.6345776.</t>
  </si>
  <si>
    <t>BIOMS</t>
  </si>
  <si>
    <t>https://scholar.google.com/scholar?cites=11139505609979985007&amp;as_sdt=4005&amp;sciodt=0,6&amp;hl=en</t>
  </si>
  <si>
    <t>ICVL</t>
  </si>
  <si>
    <t>D. Tang, H. J. Chang, A. Tejani, and T.-K. Kim. Latent regression forest: Structured estimation of 3D articulated hand
posture. In CVPR, 2014</t>
  </si>
  <si>
    <t>https://scholar.google.com/scholar?cites=1769363859732722827&amp;as_sdt=2005&amp;sciodt=0,5&amp;hl=en&amp;authuser=2</t>
  </si>
  <si>
    <t xml:space="preserve">D. Xie, L. Liang, L. Jin, J. Xu and M. Li, "SCUT-FBP: A Benchmark Dataset for Facial Beauty Perception," 2015 IEEE International Conference on Systems, Man, and Cybernetics, Kowloon, 2015, pp. 1821-1826, doi: 10.1109/SMC.2015.319.
</t>
  </si>
  <si>
    <t>SMCS</t>
  </si>
  <si>
    <t>https://scholar.google.com/scholar?cites=3066282784180910292&amp;as_sdt=4005&amp;sciodt=0,6&amp;hl=en</t>
  </si>
  <si>
    <t xml:space="preserve">D. Yadav, N. Kohli, P. Pandey, R. Singh, M. Vatsa and A. Noore, "Effect of illicit drug abuse on face recognition," 2016 IEEE Winter Conference on Applications of Computer Vision (WACV), 2016, pp. 1-7, doi: 10.1109/WACV.2016.7477556.
</t>
  </si>
  <si>
    <t>https://scholar.google.com/scholar?cites=583449426686158533&amp;as_sdt=5,31&amp;sciodt=0,31&amp;hl=en</t>
  </si>
  <si>
    <t>OCTAGON</t>
  </si>
  <si>
    <t>DÃ­az, Macarena, et al. "Automatic segmentation of the foveal avascular zone in ophthalmological OCT-A images." PLoS One 14.2 (2019): e0212364.</t>
  </si>
  <si>
    <t>https://scholar.google.com/scholar?cites=18438171705179221399&amp;as_sdt=4005&amp;sciodt=0,6&amp;hl=en</t>
  </si>
  <si>
    <t>Dai, Angela, et al. "Scannet: Richly-annotated 3d reconstructions of indoor scenes." Proceedings of the IEEE conference on computer vision and pattern recognition. 2017.</t>
  </si>
  <si>
    <t>https://scholar.google.com/scholar?cites=11711174654424692449&amp;as_sdt=4005&amp;sciodt=0,6&amp;hl=en</t>
  </si>
  <si>
    <t>Nighttime Driving</t>
  </si>
  <si>
    <t>Dai, Dengxin, and Luc Van Gool. "Dark model adaptation: Semantic image segmentation from daytime to nighttime." 2018 21st International Conference on Intelligent Transportation Systems (ITSC). IEEE, 2018.</t>
  </si>
  <si>
    <t>https://scholar.google.com/scholar?cites=3958886113395695374&amp;as_sdt=4005&amp;sciodt=0,6&amp;hl=en</t>
  </si>
  <si>
    <t>Toyota Smarthome</t>
  </si>
  <si>
    <t>Dai, Rui, et al. "Toyota smarthome untrimmed: Real-world untrimmed videos for activity detection." arXiv preprint arXiv:2010.14982 (2020).</t>
  </si>
  <si>
    <t>https://scholar.google.com/scholar?cites=4908067551989440164&amp;as_sdt=4005&amp;sciodt=0,6&amp;hl=en</t>
  </si>
  <si>
    <t>TSU</t>
  </si>
  <si>
    <t>Dalal, Navneet, and Bill Triggs. "Histograms of oriented gradients for human detection." 2005 IEEE computer society conference on computer vision and pattern recognition (CVPR'05). Vol. 1. Ieee, 2005.</t>
  </si>
  <si>
    <t>https://scholar.google.com/scholar?cites=9829236786118231780&amp;as_sdt=4005&amp;sciodt=0,6&amp;hl=en</t>
  </si>
  <si>
    <t>EPIC-KITCHENS-100</t>
  </si>
  <si>
    <t>Damen, Dima, et al. "Rescaling egocentric vision." arXiv preprint arXiv:2006.13256 (2020).</t>
  </si>
  <si>
    <t>https://scholar.google.com/scholar?cites=13696167031388818985&amp;as_sdt=4005&amp;sciodt=0,6&amp;hl=en</t>
  </si>
  <si>
    <t>EPIC-KITCHENS-55</t>
  </si>
  <si>
    <t>Damen, Dima, et al. "Scaling egocentric vision: The epic-kitchens dataset." Proceedings of the European Conference on Computer Vision (ECCV). 2018.</t>
  </si>
  <si>
    <t>https://scholar.google.com/scholar?cites=6002787991695147105&amp;as_sdt=4005&amp;sciodt=0,6&amp;hl=en</t>
  </si>
  <si>
    <t>CINIC-10</t>
  </si>
  <si>
    <t>Darlow, Luke N., et al. "Cinic-10 is not imagenet or cifar-10." arXiv preprint arXiv:1810.03505 (2018).</t>
  </si>
  <si>
    <t>https://scholar.google.com/scholar?cites=8795564948244135356&amp;as_sdt=4005&amp;sciodt=0,6&amp;hl=en</t>
  </si>
  <si>
    <t>VQA-HAT</t>
  </si>
  <si>
    <t>Das, Abhishek, et al. "Human attention in visual question answering: Do humans and deep networks look at the same regions?." Computer Vision and Image Understanding 163 (2017): 90-100.</t>
  </si>
  <si>
    <t>https://scholar.google.com/scholar?cites=14473824043461236815&amp;as_sdt=4005&amp;sciodt=0,6&amp;hl=en</t>
  </si>
  <si>
    <t>VisDial (Visual Dialog)</t>
  </si>
  <si>
    <t>Das, Abhishek, et al. "Visual dialog." Proceedings of the IEEE Conference on Computer Vision and Pattern Recognition. 2017.</t>
  </si>
  <si>
    <t>https://scholar.google.com/scholar?cites=1741770872944079783&amp;as_sdt=2005&amp;sciodt=0,5&amp;hl=en</t>
  </si>
  <si>
    <t>VisDial</t>
  </si>
  <si>
    <t>https://scholar.google.com/scholar?cites=1741770872944079783&amp;as_sdt=4005&amp;sciodt=0,6&amp;hl=en</t>
  </si>
  <si>
    <t>YouCook</t>
  </si>
  <si>
    <t>Das, Pradipto, et al. "A thousand frames in just a few words: Lingual description of videos through latent topics and sparse object stitching." Proceedings of the IEEE conference on computer vision and pattern recognition. 2013.</t>
  </si>
  <si>
    <t>https://scholar.google.com/scholar?cites=16007481906928104021&amp;as_sdt=4005&amp;sciodt=0,6&amp;hl=en</t>
  </si>
  <si>
    <t>Doc3DShade</t>
  </si>
  <si>
    <t>Das, Sagnik, et al. "Intrinsic Decomposition of Document Images In-the-Wild." arXiv preprint arXiv:2011.14447 (2020).</t>
  </si>
  <si>
    <t>Toyota Smarthome dataset</t>
  </si>
  <si>
    <t>Das, Srijan, et al. "Toyota smarthome: Real-world activities of daily living." Proceedings of the IEEE/CVF International Conference on Computer Vision. 2019.</t>
  </si>
  <si>
    <t>https://scholar.google.com/scholar?cites=5104374213673150711&amp;as_sdt=4005&amp;sciodt=0,6&amp;hl=en</t>
  </si>
  <si>
    <t>DPChallenge</t>
  </si>
  <si>
    <t>Dataset for the Aesthetic Value Automatic Prediction
N Rodriguez-Fernandez, I Santos, A Torrente</t>
  </si>
  <si>
    <t>https://scholar.google.com/scholar?cluster=1870645173917012046&amp;hl=en&amp;as_sdt=0,6</t>
  </si>
  <si>
    <t>TAO</t>
  </si>
  <si>
    <t>Dave, Achal, et al. "Tao: A large-scale benchmark for tracking any object." European conference on computer vision. Springer, Cham, 2020.</t>
  </si>
  <si>
    <t>https://scholar.google.com/scholar?cites=14833175899449003392&amp;as_sdt=4005&amp;sciodt=0,6&amp;hl=en</t>
  </si>
  <si>
    <t xml:space="preserve">Global Wheat (Global Wheat Head Dataset)
</t>
  </si>
  <si>
    <t>David, Etienne, et al. "Global Wheat Head Detection (GWHD) dataset: a large and diverse dataset of high-resolution RGB-labelled images to develop and benchmark wheat head detection methods." Plant Phenomics 2020 (2020).</t>
  </si>
  <si>
    <t>https://scholar.google.com/scholar?cites=11021885881427131850&amp;as_sdt=4005&amp;sciodt=0,6&amp;hl=en</t>
  </si>
  <si>
    <t>NAF</t>
  </si>
  <si>
    <t>Davis, Brian, et al. "Deep visual template-free form parsing." 2019 International Conference on Document Analysis and Recognition (ICDAR). IEEE, 2019.</t>
  </si>
  <si>
    <t>https://scholar.google.com/scholar?cites=15767266883673021036&amp;as_sdt=4005&amp;sciodt=0,6&amp;hl=en</t>
  </si>
  <si>
    <t>CE4</t>
  </si>
  <si>
    <t>de CurtÃ³, Joachim, and R. Duvall. "Cycle-consistent Generative Adversarial Networks for Neural Style Transfer using data from Chang'E-4." arXiv preprint arXiv:2011.11627 (2020).</t>
  </si>
  <si>
    <t>https://scholar.google.com/scholar?cites=14160556169338337747&amp;as_sdt=4005&amp;sciodt=0,6&amp;hl=en</t>
  </si>
  <si>
    <t>TVSeries</t>
  </si>
  <si>
    <t>De Geest, Roeland, et al. "Online action detection." European Conference on Computer Vision. Springer, Cham, 2016.</t>
  </si>
  <si>
    <t>https://scholar.google.com/scholar?cites=12274540019588470875&amp;as_sdt=4005&amp;sciodt=0,6&amp;hl=en</t>
  </si>
  <si>
    <t>Cityscapes Panoptic Parts</t>
  </si>
  <si>
    <t>de Geus, Daan, et al. "Part-aware Panoptic Segmentation." Proceedings of the IEEE/CVF Conference on Computer Vision and Pattern Recognition. 2021.</t>
  </si>
  <si>
    <t>https://scholar.google.com/scholar?cites=17594560123506208573&amp;as_sdt=4005&amp;sciodt=0,6&amp;hl=en</t>
  </si>
  <si>
    <t>Pascal Panoptic Parts</t>
  </si>
  <si>
    <t xml:space="preserve">BIMCV COVID-19
</t>
  </si>
  <si>
    <t>De La Iglesia Vayá, Maria, et al. "Bimcv covid-19+: a large annotated dataset of rx and ct images from covid-19 patients." arXiv preprint arXiv:2006.01174 (2020).</t>
  </si>
  <si>
    <t>Herbarium 2021 Halfâ€“Earth</t>
  </si>
  <si>
    <t>de Lutio, Riccardo, et al. "The Herbarium 2021 Half-Earth Challenge Dataset." arXiv preprint arXiv:2105.13808 (2021).</t>
  </si>
  <si>
    <t>GuessWhat?!</t>
  </si>
  <si>
    <t>De Vries, Harm, et al. "Guesswhat?! visual object discovery through multi-modal dialogue." Proceedings of the IEEE Conference on Computer Vision and Pattern Recognition. 2017.</t>
  </si>
  <si>
    <t>https://scholar.google.com/scholar?cites=16362132917840718319&amp;as_sdt=4005&amp;sciodt=0,6&amp;hl=en</t>
  </si>
  <si>
    <t>Talk the Walk</t>
  </si>
  <si>
    <t>De Vries, Harm, et al. "Talk the walk: Navigating new york city through grounded dialogue." arXiv preprint arXiv:1807.03367 (2018).</t>
  </si>
  <si>
    <t>https://scholar.google.com/scholar?cites=680194716275588345&amp;as_sdt=4005&amp;sciodt=0,6&amp;hl=en</t>
  </si>
  <si>
    <t>UBI-Fights</t>
  </si>
  <si>
    <t>Degardin, Bruno, and Hugo ProenÃ§a. "Iterative weak/self-supervised classification framework for abnormal events detection." Pattern Recognition Letters 145 (2021): 50-57.</t>
  </si>
  <si>
    <t>PESMOD</t>
  </si>
  <si>
    <t>Delibasoglu, Ibrahim. "UAV Images Dataset for Moving Object Detection from Moving Cameras." arXiv preprint arXiv:2103.11460 (2021).</t>
  </si>
  <si>
    <t>https://scholar.google.com/scholar?cites=1657058039975295677&amp;as_sdt=4005&amp;sciodt=0,6&amp;hl=en</t>
  </si>
  <si>
    <t>SoccerNet-v2</t>
  </si>
  <si>
    <t>Deliege, Adrien, et al. "Soccernet-v2: A dataset and benchmarks for holistic understanding of broadcast soccer videos." Proceedings of the IEEE/CVF Conference on Computer Vision and Pattern Recognition. 2021.</t>
  </si>
  <si>
    <t>https://scholar.google.com/scholar?cites=14804621846764961241&amp;as_sdt=4005&amp;sciodt=0,6&amp;hl=en</t>
  </si>
  <si>
    <t>TinyVIRAT</t>
  </si>
  <si>
    <t>Demir, Ugur, Yogesh S. Rawat, and Mubarak Shah. "TinyVIRAT: low-resolution video action recognition." 2020 25th International Conference on Pattern Recognition (ICPR). IEEE, 2021.</t>
  </si>
  <si>
    <t>https://scholar.google.com/scholar?cites=4802872341480584842&amp;as_sdt=4005&amp;sciodt=0,6&amp;hl=en</t>
  </si>
  <si>
    <t>Deng, Jia, et al. "Imagenet: A large-scale hierarchical image database." 2009 IEEE conference on computer vision and pattern recognition. Ieee, 2009.</t>
  </si>
  <si>
    <t>https://scholar.google.com/scholar?cites=610894740843277394&amp;as_sdt=2005&amp;sciodt=0,5&amp;hl=en&amp;authuser=2</t>
  </si>
  <si>
    <t>4DMaja</t>
  </si>
  <si>
    <t>Deng, Jiankang, et al. "Cascade multi-view hourglass model for robust 3d face alignment." 2018 13th IEEE International Conference on Automatic Face &amp; Gesture Recognition (FG 2018). IEEE, 2018.</t>
  </si>
  <si>
    <t>https://scholar.google.com/scholar?cites=14789798774635197752&amp;as_sdt=5,31&amp;sciodt=0,31&amp;hl=en</t>
  </si>
  <si>
    <t>https://ibug.doc.ic.ac.uk/resources/itwmm/</t>
  </si>
  <si>
    <t>PETA</t>
  </si>
  <si>
    <t>Deng, Yubin, et al. "Pedestrian attribute recognition at far distance." Proceedings of the 22nd ACM international conference on Multimedia. 2014.</t>
  </si>
  <si>
    <t>https://scholar.google.com/scholar?cites=4193713420982240890&amp;as_sdt=4005&amp;sciodt=0,6&amp;hl=en</t>
  </si>
  <si>
    <t>York Urban dataset</t>
  </si>
  <si>
    <t>Denis P., Elder J.H., Estrada F.J. (2008) Efficient Edge-Based Methods for Estimating Manhattan Frames in Urban Imagery. In: Forsyth D., Torr P., Zisserman A. (eds) Computer Vision – ECCV 2008. ECCV 2008. Lecture Notes in Computer Science, vol 5303. Springer, Berlin, Heidelberg</t>
  </si>
  <si>
    <t>https://scholar.google.com/scholar?cites=16823774529815154483&amp;as_sdt=2005&amp;sciodt=0,5&amp;hl=en&amp;scioq=Silberman,+N.,+Hoiem,+D.,+Pushmeet,+K.,+Fergus,+R.+(2012).+Indoor+Segmentation+and+Support+Inference+from+RGBD+Images+ECCV+2012.++</t>
  </si>
  <si>
    <t>Talk2Car</t>
  </si>
  <si>
    <t>Deruyttere, Thierry, et al. "Talk2car: Taking control of your self-driving car." arXiv preprint arXiv:1909.10838 (2019).</t>
  </si>
  <si>
    <t>https://scholar.google.com/scholar?cites=11060139336780842538&amp;as_sdt=4005&amp;sciodt=0,6&amp;hl=en</t>
  </si>
  <si>
    <t>TabLeX</t>
  </si>
  <si>
    <t>Desai, Harsh, Pratik Kayal, and Mayank Singh. "TabLeX: a benchmark dataset for structure and content information extraction from scientific tables." arXiv preprint arXiv:2105.06400 (2021).</t>
  </si>
  <si>
    <t>MBIOD</t>
  </si>
  <si>
    <t>Dessimoz, Damien, et al. "Multimodal biometrics for identity documents (MBIOD)." Forensic science international 167.2-3 (2007): 154-159.</t>
  </si>
  <si>
    <t>Forensic Science International</t>
  </si>
  <si>
    <t>https://scholar.google.com/scholar?cites=3996709944245949477&amp;as_sdt=2005&amp;sciodt=0,5&amp;hl=en&amp;authuser=2</t>
  </si>
  <si>
    <t>SWINySEG</t>
  </si>
  <si>
    <t>Dev, Soumyabrata, et al. "Cloudsegnet: A deep network for nychthemeron cloud image segmentation." IEEE Geoscience and Remote Sensing Letters 16.12 (2019): 1814-1818.</t>
  </si>
  <si>
    <t>GRSL</t>
  </si>
  <si>
    <t>https://scholar.google.com/scholar?cites=11508440766103648659&amp;as_sdt=5,31&amp;sciodt=0,31&amp;hl=en</t>
  </si>
  <si>
    <t>http://vintage.winklerbros.net/swinyseg.html</t>
  </si>
  <si>
    <t>SHWIMSEG</t>
  </si>
  <si>
    <t>Dev, Soumyabrata, et al. "High-dynamic-range imaging for cloud segmentation." Atmospheric Measurement Techniques 11.4 (2018): 2041-2049.</t>
  </si>
  <si>
    <t>AMT</t>
  </si>
  <si>
    <t>https://scholar.google.com/scholar?cites=11665419470417904631&amp;as_sdt=5,31&amp;sciodt=0,31&amp;hl=en</t>
  </si>
  <si>
    <t>http://vintage.winklerbros.net/shwimseg.html</t>
  </si>
  <si>
    <t xml:space="preserve">SWIMCAT </t>
  </si>
  <si>
    <t>Dev, Soumyabrata, Yee Hui Lee, and Stefan Winkler. "Categorization of cloud image patches using an improved texton-based approach." 2015 IEEE International Conference on Image Processing (ICIP). IEEE, 2015.</t>
  </si>
  <si>
    <t>ICIP</t>
  </si>
  <si>
    <t>https://scholar.google.com/scholar?cites=7861977182123561273&amp;as_sdt=5,31&amp;sciodt=0,31&amp;hl=en</t>
  </si>
  <si>
    <t>http://vintage.winklerbros.net/swimcat.html</t>
  </si>
  <si>
    <t>SWIMSEG</t>
  </si>
  <si>
    <t>Dev, Soumyabrata, Yee Hui Lee, and Stefan Winkler. "Color-based segmentation of sky/cloud images from ground-based cameras." IEEE Journal of Selected Topics in Applied Earth Observations and Remote Sensing 10.1 (2016): 231-242.</t>
  </si>
  <si>
    <t>J-STARS</t>
  </si>
  <si>
    <t>https://scholar.google.com/scholar?cites=6750251317548790985&amp;as_sdt=5,31&amp;sciodt=0,31&amp;hl=en</t>
  </si>
  <si>
    <t>http://vintage.winklerbros.net/swimseg.html</t>
  </si>
  <si>
    <t>QuickDraw-Extended</t>
  </si>
  <si>
    <t>Dey, Sounak, et al. "Doodle to search: Practical zero-shot sketch-based image retrieval." Proceedings of the IEEE/CVF Conference on Computer Vision and Pattern Recognition. 2019.</t>
  </si>
  <si>
    <t>https://scholar.google.com/scholar?cites=10239188257954068444&amp;as_sdt=4005&amp;sciodt=0,6&amp;hl=en</t>
  </si>
  <si>
    <t>SFEW</t>
  </si>
  <si>
    <t>Dhall, Abhinav, et al. "Static facial expression analysis in tough conditions: Data, evaluation protocol and benchmark." 2011 IEEE International Conference on Computer Vision Workshops (ICCV Workshops). IEEE, 2011.</t>
  </si>
  <si>
    <t>https://scholar.google.com/scholar?cites=16969184502677554782&amp;as_sdt=4005&amp;sciodt=0,6&amp;hl=en</t>
  </si>
  <si>
    <t>EmotiW 2015</t>
  </si>
  <si>
    <t>Dhall, Abhinav, et al. "Video and image based emotion recognition challenges in the wild: Emotiw 2015." Proceedings of the 2015 ACM on international conference on multimodal interaction. 2015.</t>
  </si>
  <si>
    <t>ICMI</t>
  </si>
  <si>
    <t>https://scholar.google.com/scholar?cites=15955083324396857519&amp;as_sdt=5,31&amp;sciodt=0,31&amp;hl=en</t>
  </si>
  <si>
    <t>https://cs.anu.edu.au/few/emotiw2015.html</t>
  </si>
  <si>
    <t xml:space="preserve">EDUB-Seg (Egocentric Dataset of the University of Barcelona – Segmentation)
</t>
  </si>
  <si>
    <t>Dimiccoli, Mariella, et al. "Sr-clustering: Semantic regularized clustering for egocentric photo streams segmentation." Computer Vision and Image Understanding 155 (2017): 55-69.</t>
  </si>
  <si>
    <t>https://scholar.google.com/scholar?cites=9007630330394511045&amp;as_sdt=4005&amp;sciodt=0,6&amp;hl=en</t>
  </si>
  <si>
    <t>Alsat-2B</t>
  </si>
  <si>
    <t>Djerida, Achraf, Khelifa Djerriri, and Moussa Sofiane Karoui. "A new public Alsat-2B dataset for single-image super-resolution." arXiv preprint arXiv:2103.12547 (2021).</t>
  </si>
  <si>
    <t>UPOL iris database</t>
  </si>
  <si>
    <t>Dobeš M., Machala L., Tichavský P., Pospíšil J., Human Eye Iris Recognition Using the Mutual Information. Optik Volume 115, No.9, p.399-405, Elsevier 2004, ISSN 0030-4026.</t>
  </si>
  <si>
    <t>Optik</t>
  </si>
  <si>
    <t>https://scholar.google.com/scholar?cites=11566659979644228316&amp;as_sdt=4005&amp;sciodt=0,6&amp;hl=en</t>
  </si>
  <si>
    <t>http://phoenix.inf.upol.cz/iris/</t>
  </si>
  <si>
    <t>FSOCO</t>
  </si>
  <si>
    <t>Dodel, David, Michael SchÃ¶tz, and Niclas VÃ¶disch. "FSOCO: The Formula Student Objects in Context Dataset." arXiv preprint arXiv:2012.07139 (2020).</t>
  </si>
  <si>
    <t>DFDC</t>
  </si>
  <si>
    <t>Dolhansky, Brian, et al. "The deepfake detection challenge (dfdc) preview dataset." arXiv preprint arXiv:1910.08854 (2019).</t>
  </si>
  <si>
    <t>https://scholar.google.com/scholar?cites=509526992722059760&amp;as_sdt=4005&amp;sciodt=0,6&amp;hl=en</t>
  </si>
  <si>
    <t>Caltech Pedestrian Dataset</t>
  </si>
  <si>
    <t>Dollár, Piotr, et al. "Pedestrian detection: A benchmark." 2009 IEEE Conference on Computer Vision and Pattern Recognition. IEEE, 2009.</t>
  </si>
  <si>
    <t>https://scholar.google.com/scholar?cites=17218607586339367487&amp;as_sdt=2005&amp;sciodt=0,5&amp;hl=en&amp;authuser=2</t>
  </si>
  <si>
    <t>General-100</t>
  </si>
  <si>
    <t>Dong, Chao, Chen Change Loy, and Xiaoou Tang. "Accelerating the super-resolution convolutional neural network." European conference on computer vision. Springer, Cham, 2016.</t>
  </si>
  <si>
    <t>https://scholar.google.com/scholar?cites=14172147191910078930&amp;as_sdt=4005&amp;sciodt=0,6&amp;hl=en</t>
  </si>
  <si>
    <t>CASIA V2</t>
  </si>
  <si>
    <t>Dong, Jing, Wei Wang, and Tieniu Tan. "Casia image tampering detection evaluation database." 2013 IEEE China Summit and International Conference on Signal and Information Processing. IEEE, 2013.</t>
  </si>
  <si>
    <t>https://scholar.google.com/scholar?cites=4950969013654527031&amp;as_sdt=4005&amp;sciodt=0,6&amp;hl=en</t>
  </si>
  <si>
    <t>NAS-Bench-201</t>
  </si>
  <si>
    <t>Dong, Xuanyi, and Yi Yang. "Nas-bench-201: Extending the scope of reproducible neural architecture search." arXiv preprint arXiv:2001.00326 (2020).</t>
  </si>
  <si>
    <t>https://scholar.google.com/scholar?cites=2881643654372303535&amp;as_sdt=4005&amp;sciodt=0,6&amp;hl=en</t>
  </si>
  <si>
    <t>PASCAL VOC</t>
  </si>
  <si>
    <t>Dong, Zheng, et al. "Location-aware Single Image Reflection Removal." arXiv preprint arXiv:2012.07131 (2020).</t>
  </si>
  <si>
    <t>Bimanual Actions Dataset</t>
  </si>
  <si>
    <t>Dreher, Christian RG, Mirko WÃ¤chter, and Tamim Asfour. "Learning object-action relations from bimanual human demonstration using graph networks." IEEE Robotics and Automation Letters 5.1 (2019): 187-194.</t>
  </si>
  <si>
    <t>https://scholar.google.com/scholar?cites=8023840367574708969&amp;as_sdt=4005&amp;sciodt=0,6&amp;hl=en</t>
  </si>
  <si>
    <t>Du, D., Qi, Y., Yu, H., Yang, Y., Duan, K., Li, G., Zhang, W., Huang, Q., Tian, Q. (2018). The Unmanned Aerial Vehicle Benchmark: Object Detection and Tracking. European Conference on Computer Vision. arXiv:1804.00518v1</t>
  </si>
  <si>
    <t>https://scholar.google.com/scholar?cites=17590255830735606197&amp;as_sdt=4005&amp;sciodt=0,6&amp;hl=en</t>
  </si>
  <si>
    <t>COMPOUND FACIAL EXPRESSIONS OF EMOTION (CFEE)</t>
  </si>
  <si>
    <t>Du, S., Tao, Y., &amp; Martinez, A. M. (2014). Compound facial expressions of emotion. Proceedings of the National Academy of Sciences, 111(15), E1454-E1462.</t>
  </si>
  <si>
    <t>PNAS</t>
  </si>
  <si>
    <t>https://scholar.google.com/scholar?cites=18045854725684934570&amp;as_sdt=4005&amp;sciodt=0,6&amp;hl=en</t>
  </si>
  <si>
    <t>ActioNet</t>
  </si>
  <si>
    <t>Duan, Jiafei, et al. "Actionet: An Interactive End-To-End Platform For Task-Based Data Collection And Augmentation In 3D Environment." 2020 IEEE International Conference on Image Processing (ICIP). IEEE, 2020.</t>
  </si>
  <si>
    <t>https://scholar.google.com/scholar?cites=474742272849398619&amp;as_sdt=4005&amp;sciodt=0,6&amp;hl=en</t>
  </si>
  <si>
    <t>TransNAS-Bench-101</t>
  </si>
  <si>
    <t>Duan, Yawen, et al. "TransNAS-Bench-101: Improving Transferability and Generalizability of Cross-Task Neural Architecture Search." Proceedings of the IEEE/CVF Conference on Computer Vision and Pattern Recognition. 2021.</t>
  </si>
  <si>
    <t>How2Sign</t>
  </si>
  <si>
    <t>Duarte, Amanda, et al. "How2Sign: a large-scale multimodal dataset for continuous American sign language." Proceedings of the IEEE/CVF Conference on Computer Vision and Pattern Recognition. 2021.</t>
  </si>
  <si>
    <t>https://scholar.google.com/scholar?cites=6693792152789343772&amp;as_sdt=4005&amp;sciodt=0,6&amp;hl=en</t>
  </si>
  <si>
    <t>Acticipate</t>
  </si>
  <si>
    <t>Duarte, Nuno Ferreira, et al. "Action anticipation: Reading the intentions of humans and robots." IEEE Robotics and Automation Letters 3.4 (2018): 4132-4139.</t>
  </si>
  <si>
    <t>https://scholar.google.com/scholar?cites=17820191215774158801&amp;as_sdt=4005&amp;sciodt=0,6&amp;hl=en</t>
  </si>
  <si>
    <t>Place Pulse 2.0</t>
  </si>
  <si>
    <t>Dubey, Abhimanyu, et al. "Deep learning the city: Quantifying urban perception at a global scale." European conference on computer vision. Springer, Cham, 2016.</t>
  </si>
  <si>
    <t>https://scholar.google.com/scholar?cites=6344140869309605606&amp;as_sdt=4005&amp;sciodt=0,6&amp;hl=en</t>
  </si>
  <si>
    <t>MyIdea</t>
  </si>
  <si>
    <t>Dumas, Bruno, et al. "Myidea-multimodal biometrics database, description of acquisition protocols." Proc. Third COST 275 (2005): 59-62.</t>
  </si>
  <si>
    <t>Workshop on Biometrics on the Internet</t>
  </si>
  <si>
    <t>https://scholar.google.com/scholar?cites=153811689129598721&amp;as_sdt=2005&amp;sciodt=0,5&amp;hl=en&amp;authuser=2</t>
  </si>
  <si>
    <t>TREK-100</t>
  </si>
  <si>
    <t>Dunnhofer, Matteo, et al. "Is First Person Vision Challenging for Object Tracking? The TREK-100 Benchmark Dataset." arXiv preprint arXiv:2011.12263 (2020).</t>
  </si>
  <si>
    <t>https://scholar.google.com/scholar?cites=12077398926616341053&amp;as_sdt=4005&amp;sciodt=0,6&amp;hl=en</t>
  </si>
  <si>
    <t>Countix</t>
  </si>
  <si>
    <t>Dwibedi, Debidatta, et al. "Counting out time: Class agnostic video repetition counting in the wild." Proceedings of the IEEE/CVF Conference on Computer Vision and Pattern Recognition. 2020.</t>
  </si>
  <si>
    <t>https://scholar.google.com/scholar?cites=11429717921251512399&amp;as_sdt=4005&amp;sciodt=0,6&amp;hl=en</t>
  </si>
  <si>
    <t>E. Agustsson, R. Timofte, S. Escalera, X. Baro, I. Guyon and R. Rothe, "Apparent and real age estimation in still images with deep residual regressors on appa-real database" in Automatic Face &amp; Gesture Recognition (FG 2017) 2017 12th IEEE International Conference on, IEEE, pp. 87-94, 2017.</t>
  </si>
  <si>
    <t>https://scholar.google.com/scholar?cites=10576100514978570374&amp;as_sdt=5,31&amp;sciodt=0,31&amp;hl=en</t>
  </si>
  <si>
    <t>BANCA</t>
  </si>
  <si>
    <t>E. Bailly-Baillíere, S. Bengio, et al. The BANCA database and evaluation protocol. In Lecture Notes in Computer Science (LNCS), volume 2688, pages 625-638, 2003.</t>
  </si>
  <si>
    <t>LNCS</t>
  </si>
  <si>
    <t>https://scholar.google.com/scholar?cites=15314029169429410839&amp;as_sdt=4005&amp;sciodt=0,6&amp;hl=en</t>
  </si>
  <si>
    <t>E. Eidinger, R. Enbar and T. Hassner, "Age and gender estimation of unfiltered faces", IEEE Transactions on Information Forensics and Security, vol. 9, no. 12, pp. 2170-2179, 2014.</t>
  </si>
  <si>
    <t>https://scholar.google.com/scholar?cites=3057753125794572712&amp;as_sdt=5,31&amp;sciodt=0,31&amp;hl=en</t>
  </si>
  <si>
    <t>CMU Kitchen Occlusion Dataset (KO8)</t>
  </si>
  <si>
    <t>E. Hsiao and M. Hebert. Occlusion reasoning for object detection under arbitrary viewpoint. In CVPR, 2012.</t>
  </si>
  <si>
    <t>10212679700332026239</t>
  </si>
  <si>
    <t>VIVA Challenge / CVRR-HAND</t>
  </si>
  <si>
    <t>E. Ohn-Bar and M. M. Trivedi, "Hand Gesture Recognition in Real Time for Automotive Interfaces: A Multimodal Vision-Based Approach and Evaluations," in IEEE Transactions on Intelligent Transportation Systems, vol. 15, no. 6, pp. 2368-2377, Dec. 2014, doi: 10.1109/TITS.2014.2337331.</t>
  </si>
  <si>
    <t>ITSS</t>
  </si>
  <si>
    <t>https://scholar.google.com/scholar?cites=63591591189118482&amp;as_sdt=2005&amp;sciodt=0,5&amp;hl=en&amp;authuser=2</t>
  </si>
  <si>
    <t>E. Simo-Serra, S. Fidler, F. M. Noguer and R. Urtasun, "Neu-roaesthetics in fashion: Modeling the perception of fashionability", Proceedings of the IEEE Conference on Computer Vision and Pattern Recognition (CVPR), 2015.</t>
  </si>
  <si>
    <t>https://scholar.google.com/scholar?cites=14622900971430073012&amp;as_sdt=4005&amp;sciodt=0,6&amp;hl=en</t>
  </si>
  <si>
    <t>CUAVE</t>
  </si>
  <si>
    <t>E.K. Patterson, S. Gurbuz, Z. Tufekci and J.N. Gowdy, "Moving-talker speaker-independent feature study and baseline results using the cuave multimodal speech corpus", EURASIP Journal on Applied Signal Processing, vol. 2002, no. 1, pp. 1189-1201, 2002.</t>
  </si>
  <si>
    <t>EURASIP Journal on Applied Signal Processing</t>
  </si>
  <si>
    <t>https://scholar.google.com/scholar?cites=11589784882896098215&amp;as_sdt=5,31&amp;sciodt=0,31&amp;hl=en</t>
  </si>
  <si>
    <t>X-MARS</t>
  </si>
  <si>
    <t>Eberle, Andreas. "Pose-driven deep models for person re-identification." arXiv preprint arXiv:1803.08709 (2018).</t>
  </si>
  <si>
    <t>https://scholar.google.com/scholar?cites=12183338584652611871&amp;as_sdt=4005&amp;sciodt=0,6&amp;hl=en</t>
  </si>
  <si>
    <t>JRDB-Act</t>
  </si>
  <si>
    <t>Ehsanpour, Mahsa, et al. "JRDB-Act: A Large-scale Multi-modal Dataset for Spatio-temporal Action, Social Group and Activity Detection." arXiv preprint arXiv:2106.08827 (2021).</t>
  </si>
  <si>
    <t>ETHZ PASCAL Stickmen</t>
  </si>
  <si>
    <t>Eichner, Marcin, Vittorio Ferrari, and S. Zurich. "Better appearance models for pictorial structures." Bmvc. Vol. 2. 2009.</t>
  </si>
  <si>
    <t>https://scholar.google.com/scholar?cites=11272649805788768401&amp;as_sdt=2005&amp;sciodt=0,5&amp;hl=en&amp;authuser=2</t>
  </si>
  <si>
    <t>Eidinger, Eran, Roee Enbar, and Tal Hassner. "Age and gender estimation of unfiltered faces." IEEE Transactions on Information Forensics and Security 9.12 (2014): 2170-2179.</t>
  </si>
  <si>
    <t>TIFS</t>
  </si>
  <si>
    <t>RobotPush</t>
  </si>
  <si>
    <t>Eitel, Andreas, Nico Hauff, and Wolfram Burgard. "Learning to singulate objects using a push proposal network." Robotics research. Springer, Cham, 2020. 405-419.</t>
  </si>
  <si>
    <t>https://scholar.google.com/scholar?cites=8134216138668262186&amp;as_sdt=4005&amp;sciodt=0,6&amp;hl=en</t>
  </si>
  <si>
    <t>Sketch</t>
  </si>
  <si>
    <t>Eitz, Mathias, James Hays, and Marc Alexa. "How do humans sketch objects?." ACM Transactions on graphics (TOG) 31.4 (2012): 1-10.</t>
  </si>
  <si>
    <t>https://scholar.google.com/scholar?cites=10886888080339929158&amp;as_sdt=4005&amp;sciodt=0,6&amp;hl=en</t>
  </si>
  <si>
    <t xml:space="preserve">ICDAR 2009 Arabic DAtaBase (ADAB) </t>
  </si>
  <si>
    <t>El Abed, Haikal, et al. "Icdar 2009 online arabic handwriting recognition competition." 2009 10th International Conference on Document Analysis and Recognition. IEEE, 2009.</t>
  </si>
  <si>
    <t>https://scholar.google.com/scholar?cites=6232479985740654299&amp;as_sdt=2005&amp;sciodt=0,5&amp;hl=en&amp;authuser=2</t>
  </si>
  <si>
    <t>AvaSym</t>
  </si>
  <si>
    <t>Elawady, Mohamed, et al. "Global bilateral symmetry detection using multiscale mirror histograms." International Conference on Advanced Concepts for Intelligent Vision Systems. Springer, Cham, 2016.</t>
  </si>
  <si>
    <t>https://scholar.google.com/scholar?cites=2755448071273518015&amp;as_sdt=4005&amp;sciodt=0,6&amp;hl=en</t>
  </si>
  <si>
    <t>Multi-Ego</t>
  </si>
  <si>
    <t>Elfeki, Mohamed, et al. "Multi-Stream Dynamic Video Summarization." arXiv preprint arXiv:1812.00108 (2018).</t>
  </si>
  <si>
    <t>Multi30k</t>
  </si>
  <si>
    <t>Elliott, Desmond, et al. "Multi30k: Multilingual english-german image descriptions." arXiv preprint arXiv:1605.00459 (2016).</t>
  </si>
  <si>
    <t>https://scholar.google.com/scholar?cites=10760036406393905227&amp;as_sdt=5,31&amp;sciodt=0,31&amp;hl=en</t>
  </si>
  <si>
    <t>REC-COCO</t>
  </si>
  <si>
    <t>Elu, Aitzol, et al. "Inferring spatial relations from textual descriptions of images." Pattern Recognition 113 (2021): 107847.</t>
  </si>
  <si>
    <t>Custom (Garcia et al.)</t>
  </si>
  <si>
    <t>Endeshaw, Tadilo, Johan Garcia, and Andreas Jakobsson. "Classification of indecent videos by low complexity repetitive motion detection." 2008 37th IEEE Applied Imagery Pattern Recognition Workshop. IEEE, 2008.</t>
  </si>
  <si>
    <t>IEEE AIPR</t>
  </si>
  <si>
    <t>https://scholar.google.com/scholar?cites=15368132985645768492&amp;as_sdt=2005&amp;sciodt=0,5&amp;hl=en</t>
  </si>
  <si>
    <t>TUM monoVO</t>
  </si>
  <si>
    <t>Engel, Jakob, Vladyslav Usenko, and Daniel Cremers. "A photometrically calibrated benchmark for monocular visual odometry." arXiv preprint arXiv:1607.02555 (2016).</t>
  </si>
  <si>
    <t>https://scholar.google.com/scholar?cites=2352939428276966238&amp;as_sdt=4005&amp;sciodt=0,6&amp;hl=en</t>
  </si>
  <si>
    <t>AVSpeech</t>
  </si>
  <si>
    <t>Ephrat, Ariel, et al. "Looking to listen at the cocktail party: A speaker-independent audio-visual model for speech separation." arXiv preprint arXiv:1804.03619 (2018).</t>
  </si>
  <si>
    <t>https://scholar.google.com/scholar?cites=11646994797171867166&amp;as_sdt=4005&amp;sciodt=0,6&amp;hl=en</t>
  </si>
  <si>
    <t>LabPics</t>
  </si>
  <si>
    <t>Eppel, Sagi, Haoping Xu, and Alan Aspuru-Guzik. "Computer vision for liquid samples in hospitals and medical labs using hierarchical image segmentation and relations prediction." arXiv preprint arXiv:2105.01456 (2021).</t>
  </si>
  <si>
    <t>ACRONYM</t>
  </si>
  <si>
    <t>Eppner, Clemens, Arsalan Mousavian, and Dieter Fox. "Acronym: A large-scale grasp dataset based on simulation." arXiv preprint arXiv:2011.09584 (2020).</t>
  </si>
  <si>
    <t>https://scholar.google.com/scholar?cites=10550709642797838220&amp;as_sdt=4005&amp;sciodt=0,6&amp;hl=en</t>
  </si>
  <si>
    <t>SpectroVision</t>
  </si>
  <si>
    <t>Erickson, Zackory, et al. "Multimodal material classification for robots using spectroscopy and high resolution texture imaging." 2020 IEEE/RSJ International Conference on Intelligent Robots and Systems (IROS). IEEE, 2020.</t>
  </si>
  <si>
    <t>https://scholar.google.com/scholar?cites=17809876659193463401&amp;as_sdt=4005&amp;sciodt=0,6&amp;hl=en</t>
  </si>
  <si>
    <t>Cube++</t>
  </si>
  <si>
    <t>Ershov, Egor, et al. "The cube++ illumination estimation dataset." IEEE Access 8 (2020): 227511-227527.</t>
  </si>
  <si>
    <t>https://scholar.google.com/scholar?cites=4721750591835176081&amp;as_sdt=4005&amp;sciodt=0,6&amp;hl=en</t>
  </si>
  <si>
    <t xml:space="preserve">Cube++
</t>
  </si>
  <si>
    <t>Ershov, Egor, et al. "The Cube++ Illumination Estimation Dataset." IEEE Access 8 (2020): 227511-227527.</t>
  </si>
  <si>
    <t>ChaLearn Pose</t>
  </si>
  <si>
    <t>Escalera, Sergio, et al. "Multi-modal gesture recognition challenge 2013: Dataset and results." Proceedings of the 15th ACM on International conference on multimodal interaction. 2013.</t>
  </si>
  <si>
    <t>https://scholar.google.com/scholar?cites=1000286452434469608&amp;as_sdt=4005&amp;sciodt=0,6&amp;hl=en</t>
  </si>
  <si>
    <t>ETH</t>
  </si>
  <si>
    <t>Ess, Andreas, Bastian Leibe, and Luc Van Gool. "Depth and appearance for mobile scene analysis." 2007 IEEE 11th international conference on computer vision. IEEE, 2007.</t>
  </si>
  <si>
    <t>https://scholar.google.com/scholar?cites=5158787953860421267&amp;as_sdt=4005&amp;sciodt=0,6&amp;hl=en</t>
  </si>
  <si>
    <t>Visual Beliefs</t>
  </si>
  <si>
    <t>Eysenbach, Benjamin, Carl Vondrick, and Antonio Torralba. "Who is mistaken?." arXiv preprint arXiv:1612.01175 (2016).</t>
  </si>
  <si>
    <t>https://scholar.google.com/scholar?cites=4398832926686711075&amp;as_sdt=4005&amp;sciodt=0,6&amp;hl=en</t>
  </si>
  <si>
    <t>Carnegie Mellon University (CMU) database</t>
  </si>
  <si>
    <t xml:space="preserve">F. J. Huang and T. Chen, "Real-Time Lip-Synch Face Animation driven by human voice", IEEE Workshop on Multimedia Signal Processing, Los Angeles, California, Dec 1998
</t>
  </si>
  <si>
    <t>MMSP</t>
  </si>
  <si>
    <t>https://scholar.google.com/scholar?cites=10435215660587978209&amp;as_sdt=4005&amp;sciodt=0,6&amp;hl=en</t>
  </si>
  <si>
    <t>D-Textureless Dataset</t>
  </si>
  <si>
    <t>F. Tombari, A. Franchi, L. Di Stefano, “BOLD features to detect texture-less objects”, ICCV 2013</t>
  </si>
  <si>
    <t>https://scholar.google.com/scholar?hl=en&amp;as_sdt=0%2C5&amp;q=BOLD+features+to+detect+texture-less+objects&amp;btnG=</t>
  </si>
  <si>
    <t>FG-NET FEED</t>
  </si>
  <si>
    <r>
      <rPr>
        <color rgb="FF000000"/>
        <sz val="10.0"/>
      </rPr>
      <t xml:space="preserve">F. Wallhoff, Database with facial expressions and emotions from technical university of munich (feedtum), 2006, [online] Available: </t>
    </r>
    <r>
      <rPr>
        <color rgb="FF000000"/>
        <sz val="10.0"/>
        <u/>
      </rPr>
      <t>http://cotesys.mmk.e-technik.tu-muenchen.de/waf/fgnet/feedtum.html.</t>
    </r>
  </si>
  <si>
    <t>https://scholar.google.com/scholar?cites=18195315137792498736&amp;as_sdt=5,31&amp;sciodt=0,31&amp;hl=en</t>
  </si>
  <si>
    <t>JTA</t>
  </si>
  <si>
    <t>Fabbri, Matteo, et al. "Learning to detect and track visible and occluded body joints in a virtual world." Proceedings of the European conference on computer vision (ECCV). 2018.</t>
  </si>
  <si>
    <t>https://scholar.google.com/scholar?cites=1168873480931590314&amp;as_sdt=4005&amp;sciodt=0,6&amp;hl=en</t>
  </si>
  <si>
    <t>ND-2006 Data Set</t>
  </si>
  <si>
    <t>Faltemier, T.C.; Bowyer, K.W.; Flynn, P.J.; Using a Multi-Instance Enrollment Representation to Improve 3D Face
Recognition, Proc. First IEEE International Conference on Biometrics: Theory, Applications, and Systems, September 2007,
pp. 1-6.</t>
  </si>
  <si>
    <t>https://scholar.google.com/scholar?cites=2519799799172223084&amp;as_sdt=4005&amp;sciodt=0,6&amp;hl=en</t>
  </si>
  <si>
    <t>SIP</t>
  </si>
  <si>
    <t>Fan, Deng-Ping, et al. "Rethinking RGB-D salient object detection: Models, data sets, and large-scale benchmarks." IEEE Transactions on neural networks and learning systems 32.5 (2020): 2075-2089.</t>
  </si>
  <si>
    <t>https://scholar.google.com/scholar?cites=16239047718908538200&amp;as_sdt=4005&amp;sciodt=0,6&amp;hl=en</t>
  </si>
  <si>
    <t xml:space="preserve">SOC (Salient Objects in Clutter)
</t>
  </si>
  <si>
    <t>Fan, Deng-Ping, et al. "Salient objects in clutter: Bringing salient object detection to the foreground." Proceedings of the European conference on computer vision (ECCV). 2018.</t>
  </si>
  <si>
    <t>https://scholar.google.com/scholar?cites=3163250096629900159&amp;as_sdt=4005&amp;sciodt=0,6&amp;hl=en</t>
  </si>
  <si>
    <t>LaSOT</t>
  </si>
  <si>
    <t>Fan, Heng, et al. "Lasot: A high-quality benchmark for large-scale single object tracking." Proceedings of the IEEE/CVF Conference on Computer Vision and Pattern Recognition. 2019.</t>
  </si>
  <si>
    <t>https://scholar.google.com/scholar?cites=15741818586838520636&amp;as_sdt=4005&amp;sciodt=0,6&amp;hl=en</t>
  </si>
  <si>
    <t>FSVOD-500</t>
  </si>
  <si>
    <t>Fan, Qi, Chi-Keung Tang, and Yu-Wing Tai. "Few-Shot Video Object Detection." arXiv preprint arXiv:2104.14805 (2021).</t>
  </si>
  <si>
    <t>https://scholar.google.com/scholar?cites=17949753661805176029&amp;as_sdt=4005&amp;sciodt=0,6&amp;hl=en</t>
  </si>
  <si>
    <t>FSOD</t>
  </si>
  <si>
    <t>Fan, Qi, et al. "Few-shot object detection with attention-RPN and multi-relation detector." Proceedings of the IEEE/CVF Conference on Computer Vision and Pattern Recognition. 2020.</t>
  </si>
  <si>
    <t>https://scholar.google.com/scholar?cites=10133572337251446204&amp;as_sdt=4005&amp;sciodt=0,6&amp;hl=en</t>
  </si>
  <si>
    <t>BIWI</t>
  </si>
  <si>
    <t>Fanelli, Gabriele, et al. "Real time head pose estimation from consumer depth cameras." Joint pattern recognition symposium. Springer, Berlin, Heidelberg, 2011.</t>
  </si>
  <si>
    <t>https://scholar.google.com/scholar?cites=6448541936855957090&amp;as_sdt=4005&amp;sciodt=0,6&amp;hl=en</t>
  </si>
  <si>
    <t>ICubWorld</t>
  </si>
  <si>
    <t>Fanello, Sean, et al. "icub world: Friendly robots help building good vision data-sets." Proceedings of the IEEE Conference on Computer Vision and Pattern Recognition Workshops. 2013.</t>
  </si>
  <si>
    <t>https://scholar.google.com/scholar?cites=12721912696562535555&amp;as_sdt=4005&amp;sciodt=0,6&amp;hl=en</t>
  </si>
  <si>
    <t>GraspNet</t>
  </si>
  <si>
    <t>Fang, Hao-Shu, et al. "GraspNet: A Large-Scale Clustered and Densely Annotated Dataset for Object Grasping." arXiv preprint arXiv:1912.13470 (2019).</t>
  </si>
  <si>
    <t>https://scholar.google.com/scholar?cites=4734529869605759927&amp;as_sdt=4005&amp;sciodt=0,6&amp;hl=en</t>
  </si>
  <si>
    <t>DADA-2000</t>
  </si>
  <si>
    <t>Fang, Jianwu, et al. "Dada: A large-scale benchmark and model for driver attention prediction in accidental scenarios." arXiv preprint arXiv:1912.12148 (2019).</t>
  </si>
  <si>
    <t>https://scholar.google.com/scholar?cites=8769890623543566918&amp;as_sdt=4005&amp;sciodt=0,6&amp;hl=en</t>
  </si>
  <si>
    <t>Mirrored-Human</t>
  </si>
  <si>
    <t>Fang, Qi, et al. "Reconstructing 3D Human Pose by Watching Humans in the Mirror." Proceedings of the IEEE/CVF Conference on Computer Vision and Pattern Recognition. 2021.</t>
  </si>
  <si>
    <t>https://scholar.google.com/scholar?cites=8032060652054089228&amp;as_sdt=4005&amp;sciodt=0,6&amp;hl=en</t>
  </si>
  <si>
    <t>FDST</t>
  </si>
  <si>
    <t>Fang, Yanyan, et al. "Locality-constrained spatial transformer network for video crowd counting." 2019 IEEE International Conference on Multimedia and Expo (ICME). IEEE, 2019.</t>
  </si>
  <si>
    <t>https://scholar.google.com/scholar?cites=1668753282429499578&amp;as_sdt=4005&amp;sciodt=0,6&amp;hl=en</t>
  </si>
  <si>
    <t>CASR</t>
  </si>
  <si>
    <t>Fang, Zhijie, and Antonio M. LÃ³pez. "Intention recognition of pedestrians and cyclists by 2d pose estimation." IEEE Transactions on Intelligent Transportation Systems 21.11 (2019): 4773-4783.</t>
  </si>
  <si>
    <t>https://scholar.google.com/scholar?cites=14629585112727088415&amp;as_sdt=4005&amp;sciodt=0,6&amp;hl=en</t>
  </si>
  <si>
    <t>V2C</t>
  </si>
  <si>
    <t>Fang, Zhiyuan, et al. "Video2commonsense: Generating commonsense descriptions to enrich video captioning." arXiv preprint arXiv:2003.05162 (2020).</t>
  </si>
  <si>
    <t>https://scholar.google.com/scholar?cites=10584842357394048865&amp;as_sdt=4005&amp;sciodt=0,6&amp;hl=en</t>
  </si>
  <si>
    <t>Fangmei Chen, Yong Xu, and David Zhang. 2014. A New Hypothesis on Facial Beauty Perception. ACM Trans. Appl. Percept. 11, 2, Article 8 (July 2014), 20 pages. DOI:https://doi.org/10.1145/2622655</t>
  </si>
  <si>
    <t>https://scholar.google.com/scholar?cites=1635041070812266160&amp;as_sdt=5,31&amp;sciodt=0,31&amp;hl=en</t>
  </si>
  <si>
    <t xml:space="preserve">aPY (Attribute Pascal and Yahoo)
</t>
  </si>
  <si>
    <t>Farhadi, Ali, et al. "Describing objects by their attributes." 2009 IEEE conference on computer vision and pattern recognition. IEEE, 2009.</t>
  </si>
  <si>
    <t>https://scholar.google.com/scholar?cites=6853730684095116174&amp;as_sdt=4005&amp;sciodt=0,6&amp;hl=en</t>
  </si>
  <si>
    <t>a-PASCAL</t>
  </si>
  <si>
    <t>Farhadi, I. Endres, D. Hoiem, and D. Forsyth. Describing objects by their attributes. In CVPR, 2009.</t>
  </si>
  <si>
    <t>CENPARMI</t>
  </si>
  <si>
    <t>Farshid Solimanpour, Javad Sadri, Ching Y. Suen. Standard Databases for Recognition of Handwritten Digits, Numerical Strings, Legal Amounts, Letters and Dates in Farsi Language. Tenth International Workshop on Frontiers in Handwriting Recognition, Université de Rennes 1, Oct 2006, La Baule (France). ffinria-00103983f</t>
  </si>
  <si>
    <t>IWFHR</t>
  </si>
  <si>
    <t>https://scholar.google.com/scholar?cites=17262853336817984259&amp;as_sdt=2005&amp;sciodt=0,5&amp;hl=en&amp;authuser=2</t>
  </si>
  <si>
    <t>StyleNet</t>
  </si>
  <si>
    <t>Fashion Style in 128 Floats: Joint Ranking and Classification Using Weak Data for Feature Extraction
Edgar Simo-Serra, Hiroshi Ishikawa; The IEEE Conference on Computer Vision and Pattern Recognition (CVPR), 2016, pp. 298-307</t>
  </si>
  <si>
    <t>https://scholar.google.com/scholar?cites=24076339492166002&amp;as_sdt=5,31&amp;sciodt=0,31&amp;hl=en</t>
  </si>
  <si>
    <t>GTEA</t>
  </si>
  <si>
    <t>Fathi, Alireza, Xiaofeng Ren, and James M. Rehg. "Learning to recognize objects in egocentric activities." CVPR 2011. IEEE, 2011.</t>
  </si>
  <si>
    <t>https://scholar.google.com/scholar?cites=1569498964545378433&amp;as_sdt=4005&amp;sciodt=0,6&amp;hl=en</t>
  </si>
  <si>
    <t>OUR DATABASE OF FACES (ORL) / AT&amp;T DATABASE</t>
  </si>
  <si>
    <t>FerdiNAdo Samaria, Andy Harter. Parameterisation of a Stochastic Model for Human Face Identification. Proceedings of 2nd IEEE Workshop on Applications of Computer Vision, Sarasota FL, December 1994</t>
  </si>
  <si>
    <t>https://scholar.google.com/scholar?cites=8839536222582496372&amp;as_sdt=4005&amp;sciodt=0,6&amp;hl=en</t>
  </si>
  <si>
    <t>ETHZ-Shape</t>
  </si>
  <si>
    <t>Ferrari, Vittorio, et al. "Groups of adjacent contour segments for object detection." IEEE transactions on pattern analysis and machine intelligence 30.1 (2007): 36-51.</t>
  </si>
  <si>
    <t>https://scholar.google.com/scholar?cites=5849375598037057754&amp;as_sdt=4005&amp;sciodt=0,6&amp;hl=en</t>
  </si>
  <si>
    <t>Buffy</t>
  </si>
  <si>
    <t>Ferrari, Vittorio, Manuel Marin-Jimenez, and Andrew Zisserman. "Progressive search space reduction for human pose estimation." 2008 IEEE Conference on Computer Vision and Pattern Recognition. IEEE, 2008.</t>
  </si>
  <si>
    <t>https://scholar.google.com/scholar?cites=18169147481730302918&amp;as_sdt=2005&amp;sciodt=0,5&amp;hl=en&amp;authuser=2</t>
  </si>
  <si>
    <t>Simulated Flying Shapes</t>
  </si>
  <si>
    <t>Ferreira, Fabio, et al. "Introducing the Simulated Flying Shapes and Simulated Planar Manipulator Datasets." arXiv preprint arXiv:1807.00703 (2018).</t>
  </si>
  <si>
    <t>Aqualoc</t>
  </si>
  <si>
    <t>Ferrera, Maxime, et al. "The aqualoc dataset: Towards real-time underwater localization from a visual-inertial-pressure acquisition system." arXiv preprint arXiv:1809.07076 (2018).</t>
  </si>
  <si>
    <t>https://scholar.google.com/scholar?cites=13945879676099159446&amp;as_sdt=4005&amp;sciodt=0,6&amp;hl=en</t>
  </si>
  <si>
    <t>BioSec</t>
  </si>
  <si>
    <t>Fierrez, Julian, et al. "BioSec baseline corpus: A multimodal biometric database." Pattern Recognition 40.4 (2007): 1389-1392.</t>
  </si>
  <si>
    <t>https://scholar.google.com/scholar?cites=15706174444924699696&amp;as_sdt=2005&amp;sciodt=0,5&amp;hl=en&amp;authuser=2</t>
  </si>
  <si>
    <t>BiosecurID</t>
  </si>
  <si>
    <t>Fierrez, Julian, et al. "BiosecurID: a multimodal biometric database." Pattern Analysis and Applications 13.2 (2010): 235-246.</t>
  </si>
  <si>
    <t>Pattern Analysis and Applications</t>
  </si>
  <si>
    <t>https://scholar.google.com/scholar?cites=4434503984201055888&amp;as_sdt=2005&amp;sciodt=0,5&amp;hl=en&amp;authuser=2</t>
  </si>
  <si>
    <t>Robotic Pushing</t>
  </si>
  <si>
    <t>Finn, Chelsea, Ian Goodfellow, and Sergey Levine. "Unsupervised learning for physical interaction through video prediction." Advances in neural information processing systems 29 (2016): 64-72.</t>
  </si>
  <si>
    <t>https://scholar.google.com/scholar?cites=5380767711147691375&amp;as_sdt=4005&amp;sciodt=0,6&amp;hl=en</t>
  </si>
  <si>
    <t>George Washington</t>
  </si>
  <si>
    <t>Fischer, Andreas, et al. "Lexicon-free handwritten word spotting using character HMMs." Pattern recognition letters 33.7 (2012): 934-942.</t>
  </si>
  <si>
    <t>https://scholar.google.com/scholar?cites=3801658556446728148&amp;as_sdt=4005&amp;sciodt=0,6&amp;hl=en</t>
  </si>
  <si>
    <t>BDD100K</t>
  </si>
  <si>
    <t>Fisher Yu, Wenqi Xian, Yingying Chen, Fangchen Liu, Mike Liao, Vashisht Madhavan, et al., "Bdd100k: A diverse driving video database with scalable annotation tooling", ArXiv:1805.04687, 2018.</t>
  </si>
  <si>
    <t>https://scholar.google.com/scholar?cites=2909904479387712101&amp;as_sdt=5,31&amp;sciodt=0,31&amp;hl=en</t>
  </si>
  <si>
    <t>Classic5</t>
  </si>
  <si>
    <t>Foi, Alessandro, Vladimir Katkovnik, and Karen Egiazarian. "Pointwise shape-adaptive DCT for high-quality deblocking of compressed color images." 2006 14th European Signal Processing Conference. IEEE, 2006.</t>
  </si>
  <si>
    <t>https://scholar.google.com/scholar?cites=17622719267103073732&amp;as_sdt=4005&amp;sciodt=0,6&amp;hl=en</t>
  </si>
  <si>
    <t>MVTec D2S</t>
  </si>
  <si>
    <t>Follmann, Patrick, et al. "MVTec D2S: densely segmented supermarket dataset." Proceedings of the European conference on computer vision (ECCV). 2018.</t>
  </si>
  <si>
    <t>https://scholar.google.com/scholar?cites=18433693633714727434&amp;as_sdt=4005&amp;sciodt=0,6&amp;hl=en</t>
  </si>
  <si>
    <t>Imp1k</t>
  </si>
  <si>
    <t>Fosco, Camilo, et al. "Predicting Visual Importance Across Graphic Design Types." Proceedings of the 33rd Annual ACM Symposium on User Interface Software and Technology. 2020.</t>
  </si>
  <si>
    <t>https://scholar.google.com/scholar?cites=12510483520360207738&amp;as_sdt=4005&amp;sciodt=0,6&amp;hl=en</t>
  </si>
  <si>
    <t>MSRC-12</t>
  </si>
  <si>
    <t>Fothergill, Simon, et al. "Instructing people for training gestural interactive systems." Proceedings of the SIGCHI Conference on Human Factors in Computing Systems. 2012.</t>
  </si>
  <si>
    <t>https://scholar.google.com/scholar?cites=12526359846410175651&amp;as_sdt=4005&amp;sciodt=0,6&amp;hl=en</t>
  </si>
  <si>
    <t>VideoForensicsHQ</t>
  </si>
  <si>
    <t>Fox, Gereon, et al. "Videoforensicshq: Detecting high-quality manipulated face videos." 2021 IEEE International Conference on Multimedia and Expo (ICME). IEEE, 2021.</t>
  </si>
  <si>
    <t>https://scholar.google.com/scholar?cites=15752866425952113530&amp;as_sdt=4005&amp;sciodt=0,6&amp;hl=en</t>
  </si>
  <si>
    <t>CHASE_DB1</t>
  </si>
  <si>
    <t>Fraz, Muhammad Moazam, et al. "An ensemble classification-based approach applied to retinal blood vessel segmentation." IEEE Transactions on Biomedical Engineering 59.9 (2012): 2538-2548.</t>
  </si>
  <si>
    <t>https://scholar.google.com/scholar?cites=15194577552318495739&amp;as_sdt=4005&amp;sciodt=0,6&amp;hl=en</t>
  </si>
  <si>
    <t>Letter</t>
  </si>
  <si>
    <t>Frey, Peter W., and David J. Slate. "Letter recognition using Holland-style adaptive classifiers." Machine learning 6.2 (1991): 161-182.</t>
  </si>
  <si>
    <t>https://scholar.google.com/scholar?cites=2002013421357888137&amp;as_sdt=4005&amp;sciodt=0,6&amp;hl=en</t>
  </si>
  <si>
    <t>KITTI Road</t>
  </si>
  <si>
    <t>Fritsch, Jannik, Tobias Kuehnl, and Andreas Geiger. "A new performance measure and evaluation benchmark for road detection algorithms." 16th International IEEE Conference on Intelligent Transportation Systems (ITSC 2013). IEEE, 2013.</t>
  </si>
  <si>
    <t>https://scholar.google.com/scholar?cites=2245135208466971827&amp;as_sdt=4005&amp;sciodt=0,6&amp;hl=en</t>
  </si>
  <si>
    <t>WHU-Specular dataset</t>
  </si>
  <si>
    <t>Fu, Gang, et al. "Learning to detect specular highlights from real-world images." Proceedings of the 28th ACM International Conference on Multimedia. 2020.</t>
  </si>
  <si>
    <t>https://scholar.google.com/scholar?cites=11100143206546897741&amp;as_sdt=4005&amp;sciodt=0,6&amp;hl=en</t>
  </si>
  <si>
    <t>3D-FUTURE</t>
  </si>
  <si>
    <t>Fu, Huan, et al. "3d-future: 3d furniture shape with texture." arXiv preprint arXiv:2009.09633 (2020).</t>
  </si>
  <si>
    <t>https://scholar.google.com/scholar?cites=14564631840775413156&amp;as_sdt=4005&amp;sciodt=0,6&amp;hl=en</t>
  </si>
  <si>
    <t>CID</t>
  </si>
  <si>
    <t>Fu, Qingxu, Xiaoguang Di, and Yu Zhang. "Learning an adaptive model for extreme low-light raw image processing." IET Image Processing 14.14 (2020): 3433-3443.</t>
  </si>
  <si>
    <t>https://scholar.google.com/scholar?cites=16897980359621010814&amp;as_sdt=4005&amp;sciodt=0,6&amp;hl=en</t>
  </si>
  <si>
    <t>EYEDIAP</t>
  </si>
  <si>
    <t>Funes Mora, Kenneth Alberto, Florent Monay, and Jean-Marc Odobez. "Eyediap: A database for the development and evaluation of gaze estimation algorithms from rgb and rgb-d cameras." Proceedings of the Symposium on Eye Tracking Research and Applications. 2014.</t>
  </si>
  <si>
    <t>https://scholar.google.com/scholar?cites=4324270486651996822&amp;as_sdt=4005&amp;sciodt=0,6&amp;hl=en</t>
  </si>
  <si>
    <t>Functional Map of the World (fMoW)</t>
  </si>
  <si>
    <t>G. Christie, N. Fendley, J. Wilson and R. Mukherjee, "Functional Map of the World," 2018 IEEE/CVF Conference on Computer Vision and Pattern Recognition, Salt Lake City, UT, 2018, pp. 6172-6180, doi: 10.1109/CVPR.2018.00646.</t>
  </si>
  <si>
    <t>George Mason University Kitchen</t>
  </si>
  <si>
    <t>G. Georgakis, M. A. Reza, A. Mousavian, P.-H. Le and J. Košecká, "Multiview RGB-D dataset for object instance detection", Proc. 4th Int. Conf. 3D Vis. (3DV), pp. 426-434, Oct. 2016.</t>
  </si>
  <si>
    <t>3DIMPVT</t>
  </si>
  <si>
    <t>https://scholar.google.com/scholar?cites=12479857672896733666&amp;as_sdt=5,31&amp;sciodt=0,31&amp;hl=en</t>
  </si>
  <si>
    <t>CamVid</t>
  </si>
  <si>
    <t>G. J. Brostow, J. Fauqueur and R. Cipolla, "Semantic object classes in video: A high-definition ground truth database", Pattern Recognition Letters, 2009.</t>
  </si>
  <si>
    <t>Pattern Recognition Letters</t>
  </si>
  <si>
    <t>https://scholar.google.com/scholar?cites=11936777810188835083&amp;as_sdt=4005&amp;sciodt=0,6&amp;hl=en</t>
  </si>
  <si>
    <t>FACEPIX</t>
  </si>
  <si>
    <t>G. Little, S. Krishna, J. Black and S. Panchanathan, "A methodology for evaluating robustness of face recognition algorithms with respect to variations in pose angle and illumination angle," Proceedings. (ICASSP '05). IEEE International Conference on Acoustics, Speech, and Signal Processing, 2005., Philadelphia, PA, 2005, pp. ii/89-ii/92 Vol. 2, doi: 10.1109/ICASSP.2005.1415348.</t>
  </si>
  <si>
    <t>ICASSP</t>
  </si>
  <si>
    <t>https://scholar.google.com/scholar?cites=16197388592866630746&amp;as_sdt=4005&amp;sciodt=0,6&amp;hl=en</t>
  </si>
  <si>
    <t>G. Mahalingam and K. Ricanek, "Is the eye region more reliable than the face? A preliminary study of face-based recognition on a transgender dataset," 2013 IEEE Sixth International Conference on Biometrics: Theory, Applications and Systems (BTAS), Arlington, VA, 2013, pp. 1-7, doi: 10.1109/BTAS.2013.6712710.</t>
  </si>
  <si>
    <t>https://scholar.google.com/scholar?cites=3607022377504716214&amp;as_sdt=4005&amp;sciodt=0,6&amp;hl=en</t>
  </si>
  <si>
    <t>SUN Attribute</t>
  </si>
  <si>
    <t>G. Patterson and J. Hays. Sun attribute database: discovering, annotating, and recognizing scene attributes. CVPR, 2012.</t>
  </si>
  <si>
    <t>https://scholar.google.com/scholar?cites=12133167077015977009&amp;as_sdt=4005&amp;sciodt=0,6&amp;hl=en</t>
  </si>
  <si>
    <t>Multi-Domain Road Scene Semantic Segmentation (MDRS3)</t>
  </si>
  <si>
    <t>G. Ros, S. Stent, P. F. Alcantarilla and T. Watanabe, "Training constrained deconvolutional networks for road scene semantic segmentation", 2016, [online] Available: .</t>
  </si>
  <si>
    <t>https://scholar.google.com/scholar?cites=11349321610111673871&amp;as_sdt=5,31&amp;sciodt=0,31&amp;hl=en</t>
  </si>
  <si>
    <t xml:space="preserve">ICT-3DRFE </t>
  </si>
  <si>
    <t>G. Stratou, A. Ghosh, P. Debevec, L. Morency
Exploring the Effect of Illumination on Automatic Expression Recognition Using the ICT-3DRFE Database
IEEE International Conference on Automatic Face and Gesture Recognition (FG) (2011)</t>
  </si>
  <si>
    <t>https://scholar.google.com/scholar?cites=9005663523442583923&amp;as_sdt=2005&amp;sciodt=0,5&amp;hl=en</t>
  </si>
  <si>
    <t>OuluVS</t>
  </si>
  <si>
    <t>G. Zhao, M. Barnard and M. Pietikainen, "Lipreading With Local Spatiotemporal Descriptors," in IEEE Transactions on Multimedia, vol. 11, no. 7, pp. 1254-1265, Nov. 2009, doi: 10.1109/TMM.2009.2030637.</t>
  </si>
  <si>
    <t>https://scholar.google.com/scholar?cites=8966632127485862418&amp;as_sdt=4005&amp;sciodt=0,6&amp;hl=en</t>
  </si>
  <si>
    <t>DensePose</t>
  </si>
  <si>
    <t>GÃ¼ler, RÄ±za Alp, Natalia Neverova, and Iasonas Kokkinos. "Densepose: Dense human pose estimation in the wild." Proceedings of the IEEE conference on computer vision and pattern recognition. 2018.</t>
  </si>
  <si>
    <t>https://scholar.google.com/scholar?cites=15345460345986565121&amp;as_sdt=4005&amp;sciodt=0,6&amp;hl=en</t>
  </si>
  <si>
    <t>Virtual KITTI</t>
  </si>
  <si>
    <t>Gaidon, Adrien, et al. "Virtual worlds as proxy for multi-object tracking analysis." Proceedings of the IEEE conference on computer vision and pattern recognition. 2016.</t>
  </si>
  <si>
    <t>https://scholar.google.com/scholar?cites=11727455440906017188&amp;as_sdt=4005&amp;sciodt=0,6&amp;hl=en</t>
  </si>
  <si>
    <t>VirtualKITTI</t>
  </si>
  <si>
    <t>https://scholar.google.com/scholar?cites=11727455440906017188&amp;as_sdt=5,31&amp;sciodt=0,31&amp;hl=en</t>
  </si>
  <si>
    <t>Ciona17</t>
  </si>
  <si>
    <t>Galloway, Angus, et al. "The ciona17 dataset for semantic segmentation of invasive species in a marine aquaculture environment." 2017 14th Conference on Computer and Robot Vision (CRV). IEEE, 2017.</t>
  </si>
  <si>
    <t>https://scholar.google.com/scholar?cites=6294668361379696066&amp;as_sdt=4005&amp;sciodt=0,6&amp;hl=en</t>
  </si>
  <si>
    <t>PanNuke</t>
  </si>
  <si>
    <t>Gamper, Jevgenij, et al. "Pannuke dataset extension, insights and baselines." arXiv preprint arXiv:2003.10778 (2020).</t>
  </si>
  <si>
    <t>https://scholar.google.com/scholar?cites=4019259516983891461&amp;as_sdt=4005&amp;sciodt=0,6&amp;hl=en</t>
  </si>
  <si>
    <t>MNIST-M</t>
  </si>
  <si>
    <t>Ganin, Yaroslav, et al. "Domain-adversarial training of neural networks." The journal of machine learning research 17.1 (2016): 2096-2030.</t>
  </si>
  <si>
    <t>https://scholar.google.com/scholar?cites=3183019500826479703&amp;as_sdt=4005&amp;sciodt=0,6&amp;hl=en</t>
  </si>
  <si>
    <t>SketchyCOCO</t>
  </si>
  <si>
    <t>Gao, Chengying, et al. "Sketchycoco: Image generation from freehand scene sketches." Proceedings of the IEEE/CVF Conference on Computer Vision and Pattern Recognition. 2020.</t>
  </si>
  <si>
    <t>https://scholar.google.com/scholar?cites=753124261281861742&amp;as_sdt=4005&amp;sciodt=0,6&amp;hl=en</t>
  </si>
  <si>
    <t>RSOC</t>
  </si>
  <si>
    <t>Gao, Guangshuai, Qingjie Liu, and Yunhong Wang. "Counting From Sky: A Large-Scale Data Set for Remote Sensing Object Counting and a Benchmark Method." IEEE Transactions on Geoscience and Remote Sensing 59.5 (2020): 3642-3655.</t>
  </si>
  <si>
    <t>https://scholar.google.com/scholar?cites=7710619645995547930&amp;as_sdt=4005&amp;sciodt=0,6&amp;hl=en</t>
  </si>
  <si>
    <t xml:space="preserve">FM-IQA (Freestyle Multilingual Image Question Answering)
</t>
  </si>
  <si>
    <t>Gao, Haoyuan, et al. "Are you talking to a machine? dataset and methods for multilingual image question answering." arXiv preprint arXiv:1505.05612 (2015).</t>
  </si>
  <si>
    <t>https://scholar.google.com/scholar?cites=12174146715382731258&amp;as_sdt=4005&amp;sciodt=0,6&amp;hl=en</t>
  </si>
  <si>
    <t>Charades-STA</t>
  </si>
  <si>
    <t>Gao, Jiyang, et al. "Tall: Temporal activity localization via language query." Proceedings of the IEEE international conference on computer vision. 2017.</t>
  </si>
  <si>
    <t>https://scholar.google.com/scholar?cites=14834637332917494472&amp;as_sdt=4005&amp;sciodt=0,6&amp;hl=en</t>
  </si>
  <si>
    <t>FAIR-Play</t>
  </si>
  <si>
    <t>Gao, Ruohan, and Kristen Grauman. "2.5 d visual sound." Proceedings of the IEEE/CVF Conference on Computer Vision and Pattern Recognition. 2019.</t>
  </si>
  <si>
    <t>https://scholar.google.com/scholar?cites=15955658488872503923&amp;as_sdt=4005&amp;sciodt=0,6&amp;hl=en</t>
  </si>
  <si>
    <t>SUM</t>
  </si>
  <si>
    <t>Gao, Weixiao, et al. "SUM: A Benchmark Dataset of Semantic Urban Meshes." arXiv preprint arXiv:2103.00355 (2021).</t>
  </si>
  <si>
    <t>JIGSAWS</t>
  </si>
  <si>
    <t>Gao, Yixin, et al. "Jhu-isi gesture and skill assessment working set (jigsaws): A surgical activity dataset for human motion modeling." MICCAI workshop: M2cai. Vol. 3. 2014.</t>
  </si>
  <si>
    <t>https://scholar.google.com/scholar?cites=2606190352282624469&amp;as_sdt=4005&amp;sciodt=0,6&amp;hl=en</t>
  </si>
  <si>
    <t>OpenEDS</t>
  </si>
  <si>
    <t>Garbin, Stephan J., et al. "Openeds: Open eye dataset." arXiv preprint arXiv:1905.03702 (2019).</t>
  </si>
  <si>
    <t>https://scholar.google.com/scholar?cites=9805619123680372185&amp;as_sdt=4005&amp;sciodt=0,6&amp;hl=en</t>
  </si>
  <si>
    <t>PHDÂ²</t>
  </si>
  <si>
    <t>Garcia del Molino, Ana, and Michael Gygli. "Phd-gifs: Personalized highlight detection for automatic gif creation." Proceedings of the 26th ACM international conference on Multimedia. 2018.</t>
  </si>
  <si>
    <t>https://scholar.google.com/scholar?cites=11090011085610082541&amp;as_sdt=4005&amp;sciodt=0,6&amp;hl=en</t>
  </si>
  <si>
    <t>First-Person Hand Action dataset (FHAD)</t>
  </si>
  <si>
    <t>Garcia-Hernando, Guillermo, et al. "First-person hand action benchmark with rgb-d videos and 3d hand pose annotations." Proceedings of the IEEE conference on computer vision and pattern recognition. 2018.</t>
  </si>
  <si>
    <t>https://scholar.google.com/scholar?cites=8898538511710639615&amp;as_sdt=4005&amp;sciodt=0,6&amp;hl=en</t>
  </si>
  <si>
    <t>BIOMET</t>
  </si>
  <si>
    <t>Garcia-Salicetti, Sonia, et al. "BIOMET: A multimodal person authentication database including face, voice, fingerprint, hand and signature modalities." International Conference on Audio-and Video-based Biometric Person Authentication. Springer, Berlin, Heidelberg, 2003.</t>
  </si>
  <si>
    <t>https://scholar.google.com/scholar?cites=13038866418508441943&amp;as_sdt=2005&amp;sciodt=0,5&amp;hl=en&amp;authuser=2</t>
  </si>
  <si>
    <t>SemArt</t>
  </si>
  <si>
    <t>Garcia, Noa, and George Vogiatzis. "How to read paintings: semantic art understanding with multi-modal retrieval." Proceedings of the European Conference on Computer Vision (ECCV) Workshops. 2018.</t>
  </si>
  <si>
    <t>https://scholar.google.com/scholar?cites=2054368927323896512&amp;as_sdt=4005&amp;sciodt=0,6&amp;hl=en</t>
  </si>
  <si>
    <t>KnowIT VQA</t>
  </si>
  <si>
    <t>Garcia, Noa, et al. "KnowIT VQA: Answering knowledge-based questions about videos." Proceedings of the AAAI Conference on Artificial Intelligence. Vol. 34. No. 07. 2020.</t>
  </si>
  <si>
    <t>https://scholar.google.com/scholar?cites=11643122884436123285&amp;as_sdt=4005&amp;sciodt=0,6&amp;hl=en</t>
  </si>
  <si>
    <t>FAS100K</t>
  </si>
  <si>
    <t>Garg, Sourav, and Michael Milford. "Fast, compact and highly scalable visual place recognition through sequence-based matching of overloaded representations." 2020 IEEE International Conference on Robotics and Automation (ICRA). IEEE, 2020.</t>
  </si>
  <si>
    <t>https://scholar.google.com/scholar?cites=14336470406923306023&amp;as_sdt=4005&amp;sciodt=0,6&amp;hl=en</t>
  </si>
  <si>
    <t>Labeled Faces in the Wild</t>
  </si>
  <si>
    <t>Gary B. Huang, Manu Ramesh, Tamara Berg, and Erik Learned-Miller.
Labeled Faces in the Wild: A Database for Studying Face Recognition in Unconstrained Environments.
University of Massachusetts, Amherst, Technical Report 07-49, October, 2007.</t>
  </si>
  <si>
    <t>https://scholar.google.com/scholar?cites=6713997626354918066&amp;as_sdt=4005&amp;sciodt=0,6&amp;hl=en</t>
  </si>
  <si>
    <t>DeepFashion2</t>
  </si>
  <si>
    <t>Ge, Yuying, et al. "Deepfashion2: A versatile benchmark for detection, pose estimation, segmentation and re-identification of clothing images." Proceedings of the IEEE/CVF Conference on Computer Vision and Pattern Recognition. 2019.</t>
  </si>
  <si>
    <t>https://scholar.google.com/scholar?cites=14082985904236985683&amp;as_sdt=4005&amp;sciodt=0,6&amp;hl=en</t>
  </si>
  <si>
    <t>NIH-LN</t>
  </si>
  <si>
    <t>Geetha, S., B. Divya, and K. Nirmala. "Detection of Abdominal and Mediastinal LYMPH Nodes Using CT Images." 2018 3rd IEEE International Conference on Recent Trends in Electronics, Information &amp; Communication Technology (RTEICT). IEEE, 2018.</t>
  </si>
  <si>
    <t>https://scholar.google.com/scholar?cites=1397506309546706475&amp;as_sdt=4005&amp;sciodt=0,6&amp;hl=en</t>
  </si>
  <si>
    <t>Stylized ImageNet</t>
  </si>
  <si>
    <t>Geirhos, Robert, et al. "ImageNet-trained CNNs are biased towards texture; increasing shape bias improves accuracy and robustness." arXiv preprint arXiv:1811.12231 (2018).</t>
  </si>
  <si>
    <t>https://scholar.google.com/scholar?cites=14190455085351957023&amp;as_sdt=4005&amp;sciodt=0,6&amp;hl=en</t>
  </si>
  <si>
    <t>MultiSense</t>
  </si>
  <si>
    <t>Gella, Spandana, Desmond Elliott, and Frank Keller. "Cross-lingual visual verb sense disambiguation." arXiv preprint arXiv:1904.05092 (2019).</t>
  </si>
  <si>
    <t>https://scholar.google.com/scholar?cites=12057553330601247064&amp;as_sdt=4005&amp;sciodt=0,6&amp;hl=en</t>
  </si>
  <si>
    <t>Verse</t>
  </si>
  <si>
    <t>Gella, Spandana, Mirella Lapata, and Frank Keller. "Unsupervised visual sense disambiguation for verbs using multimodal embeddings." arXiv preprint arXiv:1603.09188 (2016).</t>
  </si>
  <si>
    <t>https://scholar.google.com/scholar?cites=13744171629969698413&amp;as_sdt=4005&amp;sciodt=0,6&amp;hl=en</t>
  </si>
  <si>
    <t>The Gender from Iris Dataset (ND-GFI)</t>
  </si>
  <si>
    <t>Gender Classification from the Same Iris Code Used for Recognition, Juan Tapia, Claudio Perez and Kevin
Bowyer, IEEE Transactions on Information Forensics and Security, 2016.</t>
  </si>
  <si>
    <t>https://scholar.google.com/scholar?cites=5213666113108866873&amp;as_sdt=4005&amp;sciodt=0,6&amp;hl=en</t>
  </si>
  <si>
    <t>Gender Shades: Intersectional Accuracy Disparities in Commercial Gender Classification
Joy Buolamwini, Timnit Gebru ; Proceedings of the 1st Conference on Fairness, Accountability and Transparency, PMLR 81:77-91, 2018.</t>
  </si>
  <si>
    <t>https://scholar.google.com/scholar?cites=14954608238029559254&amp;as_sdt=4005&amp;sciodt=0,6&amp;hl=en</t>
  </si>
  <si>
    <t>Kitchen Scenes</t>
  </si>
  <si>
    <t>Georgakis, Georgios, et al. "Multiview RGB-D dataset for object instance detection." 2016 Fourth International Conference on 3D Vision (3DV). IEEE, 2016.</t>
  </si>
  <si>
    <t>https://scholar.google.com/scholar?cites=12479857672896733666&amp;as_sdt=4005&amp;sciodt=0,6&amp;hl=en</t>
  </si>
  <si>
    <t xml:space="preserve">WMCA (Wide Multi Channel Presentation Attack)
</t>
  </si>
  <si>
    <t>George, Anjith, et al. "Biometric face presentation attack detection with multi-channel convolutional neural network." IEEE Transactions on Information Forensics and Security 15 (2019): 42-55.</t>
  </si>
  <si>
    <t>https://scholar.google.com/scholar?cites=1204835882470039219&amp;as_sdt=4005&amp;sciodt=0,6&amp;hl=en</t>
  </si>
  <si>
    <t>EXTENDED YALE B</t>
  </si>
  <si>
    <t>Georghiades, A.S. and Belhumeur, P.N. and Kriegman, D.J. From Few to Many: Illumination Cone Models for Face Recognition under Variable Lighting and Pose. IEEE Trans. Pattern Anal. Mach. Intelligence 23(6):643-660 (2001).</t>
  </si>
  <si>
    <t>https://scholar.google.com/scholar?cites=3224668761286229244&amp;as_sdt=4005&amp;sciodt=0,6&amp;hl=en</t>
  </si>
  <si>
    <t>GEORGIA TECH FACE DATABASE</t>
  </si>
  <si>
    <r>
      <rPr>
        <color rgb="FF000000"/>
        <sz val="10.0"/>
      </rPr>
      <t xml:space="preserve">Georgia tech face database
 AV Nefian - 2012-08-10]. http://www. anefian, com/research …, 2013 </t>
    </r>
    <r>
      <rPr>
        <color rgb="FF000000"/>
        <sz val="10.0"/>
        <u/>
      </rPr>
      <t>https://computervisiononline.com/dataset/1105138700</t>
    </r>
    <r>
      <rPr>
        <color rgb="FF000000"/>
        <sz val="10.0"/>
      </rPr>
      <t xml:space="preserve"> </t>
    </r>
  </si>
  <si>
    <t>https://scholar.google.com/scholar?cites=2692032040687654454&amp;as_sdt=4005&amp;sciodt=0,6&amp;hl=en</t>
  </si>
  <si>
    <t>KANFace</t>
  </si>
  <si>
    <t>Georgopoulos, Markos, Yannis Panagakis, and Maja Pantic. "Investigating bias in deep face analysis: The kanface dataset and empirical study." Image and Vision Computing 102 (2020): 103954.</t>
  </si>
  <si>
    <t>https://scholar.google.com/scholar?cites=4678384954078083942&amp;as_sdt=4005&amp;sciodt=0,6&amp;hl=en</t>
  </si>
  <si>
    <t>A2D2</t>
  </si>
  <si>
    <t>Geyer, Jakob, et al. "A2D2: Audi autonomous driving dataset." arXiv preprint arXiv:2004.06320 (2020).</t>
  </si>
  <si>
    <t>https://scholar.google.com/scholar?cites=11246641860012343337&amp;as_sdt=4005&amp;sciodt=0,6&amp;hl=en</t>
  </si>
  <si>
    <t>EDUVSUM</t>
  </si>
  <si>
    <t>Ghauri, Junaid Ahmed, Sherzod Hakimov, and Ralph Ewerth. "Classification of Important Segments in Educational Videos using Multimodal Features." arXiv preprint arXiv:2010.13626 (2020).</t>
  </si>
  <si>
    <t>UTA-RLDD</t>
  </si>
  <si>
    <t>Ghoddoosian, Reza, Marnim Galib, and Vassilis Athitsos. "A realistic dataset and baseline temporal model for early drowsiness detection." Proceedings of the IEEE/CVF Conference on Computer Vision and Pattern Recognition Workshops. 2019.</t>
  </si>
  <si>
    <t>https://scholar.google.com/scholar?cites=10073276896293720968&amp;as_sdt=4005&amp;sciodt=0,6&amp;hl=en</t>
  </si>
  <si>
    <t>MoVi</t>
  </si>
  <si>
    <t>Ghorbani, Saeed, et al. "Movi: A large multipurpose motion and video dataset." arXiv preprint arXiv:2003.01888 (2020).</t>
  </si>
  <si>
    <t>https://scholar.google.com/scholar?cites=342180131457407384&amp;as_sdt=4005&amp;sciodt=0,6&amp;hl=en</t>
  </si>
  <si>
    <t>PASCAL Animal Classes Eye Tracking Database (PET)</t>
  </si>
  <si>
    <t>Gilani, Syed Omer, et al. "Pet: An eye-tracking dataset for animal-centric pascal object classes." 2015 IEEE International Conference on Multimedia and Expo (ICME). IEEE, 2015.</t>
  </si>
  <si>
    <t>ICME</t>
  </si>
  <si>
    <t>https://scholar.google.com/scholar?cites=17033147623422636091&amp;as_sdt=5,31&amp;sciodt=0,31&amp;hl=en</t>
  </si>
  <si>
    <t>http://vintage.winklerbros.net/pet.html</t>
  </si>
  <si>
    <t>CATER</t>
  </si>
  <si>
    <t>Girdhar, Rohit, and Deva Ramanan. "CATER: A diagnostic dataset for Compositional Actions and TEmporal Reasoning." arXiv preprint arXiv:1910.04744 (2019).</t>
  </si>
  <si>
    <t>https://scholar.google.com/scholar?cites=13377141443469650091&amp;as_sdt=4005&amp;sciodt=0,6&amp;hl=en</t>
  </si>
  <si>
    <t>ElBa</t>
  </si>
  <si>
    <t>Godi, Marco, et al. "Texel-Att: Representing and Classifying Element-based Textures by Attributes." arXiv preprint arXiv:1908.11127 (2019).</t>
  </si>
  <si>
    <t xml:space="preserve">BIRD (Blocksworld Image Reasoning Dataset)
</t>
  </si>
  <si>
    <t>Gokhale, Tejas, et al. "Blocksworld revisited: Learning and reasoning to generate event-sequences from image pairs." arXiv preprint arXiv:1905.12042 (2019).</t>
  </si>
  <si>
    <t>https://scholar.google.com/scholar?cites=8161149457111875159&amp;as_sdt=4005&amp;sciodt=0,6&amp;hl=en</t>
  </si>
  <si>
    <t>SKU110K</t>
  </si>
  <si>
    <t>Goldman, Eran, et al. "Precise detection in densely packed scenes." Proceedings of the IEEE/CVF Conference on Computer Vision and Pattern Recognition. 2019.</t>
  </si>
  <si>
    <t>https://scholar.google.com/scholar?cites=9843821758940633840&amp;as_sdt=4005&amp;sciodt=0,6&amp;hl=en</t>
  </si>
  <si>
    <t>MLe2e</t>
  </si>
  <si>
    <t>Gomez, Lluis, and Dimosthenis Karatzas. "A fine-grained approach to scene text script identification." 2016 12th IAPR Workshop on Document Analysis Systems (DAS). IEEE, 2016.</t>
  </si>
  <si>
    <t>https://scholar.google.com/scholar?cites=11199907351606650732&amp;as_sdt=4005&amp;sciodt=0,6&amp;hl=en</t>
  </si>
  <si>
    <t>ICDAR 2017</t>
  </si>
  <si>
    <t>Gomez, Raul, et al. "Icdar2017 robust reading challenge on coco-text." 2017 14th IAPR International Conference on Document Analysis and Recognition (ICDAR). Vol. 1. IEEE, 2017.</t>
  </si>
  <si>
    <t>https://scholar.google.com/scholar?cites=936400194522503931&amp;as_sdt=4005&amp;sciodt=0,6&amp;hl=en</t>
  </si>
  <si>
    <t>InstaCities1M</t>
  </si>
  <si>
    <t>Gomez, Raul, et al. "Learning to learn from web data through deep semantic embeddings." Proceedings of the European Conference on Computer Vision (ECCV) Workshops. 2018.</t>
  </si>
  <si>
    <t>https://scholar.google.com/scholar?cites=12494543212711061601&amp;as_sdt=4005&amp;sciodt=0,6&amp;hl=en</t>
  </si>
  <si>
    <t>SSIG-SegPlate</t>
  </si>
  <si>
    <t>GonÃ§alves, Gabriel Resende, et al. "Benchmark for license plate character segmentation." Journal of Electronic Imaging 25.5 (2016): 053034.</t>
  </si>
  <si>
    <t>https://scholar.google.com/scholar?cites=6998924663813117778&amp;as_sdt=4005&amp;sciodt=0,6&amp;hl=en</t>
  </si>
  <si>
    <t xml:space="preserve">CIHP (Crowd Instance-level Human Parsing)
</t>
  </si>
  <si>
    <t>Gong, Ke, et al. "Instance-level human parsing via part grouping network." Proceedings of the European Conference on Computer Vision (ECCV). 2018.</t>
  </si>
  <si>
    <t>https://scholar.google.com/scholar?cites=9349119763164764615&amp;as_sdt=4005&amp;sciodt=0,6&amp;hl=en</t>
  </si>
  <si>
    <t xml:space="preserve">LIP (Look into Person)
</t>
  </si>
  <si>
    <t>Gong, Ke, et al. "Look into person: Self-supervised structure-sensitive learning and a new benchmark for human parsing." Proceedings of the IEEE Conference on Computer Vision and Pattern Recognition. 2017.</t>
  </si>
  <si>
    <t>https://scholar.google.com/scholar?cites=11879150842411732238&amp;as_sdt=4005&amp;sciodt=0,6&amp;hl=en</t>
  </si>
  <si>
    <t>Gonzalez-Sosa, Ester, et al. "Facial soft biometrics for recognition in the wild: Recent works, annotation, and COTS evaluation." IEEE Transactions on Information Forensics and Security 13.8 (2018): 2001-2014.</t>
  </si>
  <si>
    <t>https://scholar.google.com/scholar?cites=3236398301387617852&amp;as_sdt=5,31&amp;sciodt=0,31&amp;hl=en</t>
  </si>
  <si>
    <t>http://atvs.ii.uam.es/atvs/LFW_SoftBiometrics.html</t>
  </si>
  <si>
    <t>González, Alejandro, et al. "Pedestrian detection at day/night time with visible and FIR cameras: A comparison." Sensors 16.6 (2016)</t>
  </si>
  <si>
    <t>Sensors</t>
  </si>
  <si>
    <t xml:space="preserve">Permuted MNIST
</t>
  </si>
  <si>
    <t>Goodfellow, Ian J., et al. "An empirical investigation of catastrophic forgetting in gradient-based neural networks." arXiv preprint arXiv:1312.6211 (2013).</t>
  </si>
  <si>
    <t>https://scholar.google.com/scholar?cites=2152733360405547358&amp;as_sdt=2005&amp;sciodt=0,5&amp;hl=en</t>
  </si>
  <si>
    <t xml:space="preserve">FER2013 (Facial Expression Recognition 2013 Dataset)
</t>
  </si>
  <si>
    <t>Goodfellow, Ian J., et al. "Challenges in representation learning: A report on three machine learning contests." International conference on neural information processing. Springer, Berlin, Heidelberg, 2013.</t>
  </si>
  <si>
    <t>ICONIP</t>
  </si>
  <si>
    <t>https://scholar.google.com/scholar?cites=8616805753242216943&amp;as_sdt=4005&amp;sciodt=0,6&amp;hl=en</t>
  </si>
  <si>
    <t xml:space="preserve">IQUAD (Interactive Question Answering Dataset)
</t>
  </si>
  <si>
    <t>Gordon, Daniel, et al. "Iqa: Visual question answering in interactive environments." Proceedings of the IEEE conference on computer vision and pattern recognition. 2018.</t>
  </si>
  <si>
    <t>https://scholar.google.com/scholar?cites=16877717073782366284&amp;as_sdt=4005&amp;sciodt=0,6&amp;hl=en</t>
  </si>
  <si>
    <t>Airport</t>
  </si>
  <si>
    <t>Gou, Mengran, et al. "A systematic evaluation and benchmark for person re-identification: Features, metrics, and datasets." IEEE transactions on pattern analysis and machine intelligence 41.3 (2018): 523-536.</t>
  </si>
  <si>
    <t>https://scholar.google.com/scholar?cites=4977443609977273845&amp;as_sdt=4005&amp;sciodt=0,6&amp;hl=en</t>
  </si>
  <si>
    <t>Stanford Background Dataset</t>
  </si>
  <si>
    <t>Gould, S., Fulton, R., Koller, D. (2009). Decomposing a Scene into Geometric and Semantically Consistent Regions. Proceedings of International Conference on Computer Vision (ICCV).</t>
  </si>
  <si>
    <t>https://scholar.google.com/scholar?cites=7885408245883374488&amp;as_sdt=2005&amp;sciodt=0,5&amp;hl=en&amp;scioq=Silberman,+N.,+Hoiem,+D.,+Pushmeet,+K.,+Fergus,+R.+(2012).+Indoor+Segmentation+and+Support+Inference+from+RGBD+Images+ECCV+2012.++</t>
  </si>
  <si>
    <t>Rel3D</t>
  </si>
  <si>
    <t>Goyal, Ankit, et al. "Rel3D: A Minimally Contrastive Benchmark for Grounding Spatial Relations in 3D." arXiv preprint arXiv:2012.01634 (2020).</t>
  </si>
  <si>
    <t>https://scholar.google.com/scholar?cites=2314911618125318907&amp;as_sdt=4005&amp;sciodt=0,6&amp;hl=en</t>
  </si>
  <si>
    <t>Something-Something V1</t>
  </si>
  <si>
    <t>Goyal, Raghav, et al. "The" something something" video database for learning and evaluating visual common sense." Proceedings of the IEEE international conference on computer vision. 2017.</t>
  </si>
  <si>
    <t xml:space="preserve">ICCV </t>
  </si>
  <si>
    <t>https://scholar.google.com/scholar?cites=7727520095601508370&amp;as_sdt=4005&amp;sciodt=0,6&amp;hl=en</t>
  </si>
  <si>
    <t>Something-Something V2</t>
  </si>
  <si>
    <t>Visual Question Answering v2.0</t>
  </si>
  <si>
    <t>Goyal, Yash, et al. "Making the v in vqa matter: Elevating the role of image understanding in visual question answering." Proceedings of the IEEE Conference on Computer Vision and Pattern Recognition. 2017.</t>
  </si>
  <si>
    <t>https://scholar.google.com/scholar?cites=18356113909117574420&amp;as_sdt=4005&amp;sciodt=0,6&amp;hl=en</t>
  </si>
  <si>
    <t xml:space="preserve">Visual Question Answering v2.0 (VQA v2.0)
</t>
  </si>
  <si>
    <t xml:space="preserve">Goyal, Yash, et al. "Making the v in vqa matter: Elevating the role of image understanding in visual question answering." Proceedings of the IEEE Conference on Computer Vision and Pattern Recognition. 2017.
</t>
  </si>
  <si>
    <t>CoNSeP</t>
  </si>
  <si>
    <t>Graham, Simon, et al. "Hover-net: Simultaneous segmentation and classification of nuclei in multi-tissue histology images." Medical Image Analysis 58 (2019): 101563.</t>
  </si>
  <si>
    <t>https://scholar.google.com/scholar?cites=4408035528910723811&amp;as_sdt=4005&amp;sciodt=0,6&amp;hl=en</t>
  </si>
  <si>
    <t>VIPeR</t>
  </si>
  <si>
    <t>Gray, Douglas, Shane Brennan, and Hai Tao. "Evaluating appearance models for recognition, reacquisition, and tracking." Proc. IEEE international workshop on performance evaluation for tracking and surveillance (PETS). Vol. 3. No. 5. Citeseer, 2007.</t>
  </si>
  <si>
    <t>Vistas-NP</t>
  </si>
  <si>
    <t>GrciÄ‡, Matej, Petra BevandiÄ‡, and SiniÅ¡a Å egviÄ‡. "Dense open-set recognition with synthetic outliers generated by Real NVP." arXiv preprint arXiv:2011.11094 (2020).</t>
  </si>
  <si>
    <t>ODMS</t>
  </si>
  <si>
    <t>Griffin, Brent A., and Jason J. Corso. "Learning object depth from camera motion and video object segmentation." European Conference on Computer Vision. Springer, Cham, 2020.</t>
  </si>
  <si>
    <t>https://scholar.google.com/scholar?cites=6889613697176178772&amp;as_sdt=4005&amp;sciodt=0,6&amp;hl=en</t>
  </si>
  <si>
    <t>Griffin, Gregory and Holub, Alex and Perona, Pietro (2007) Caltech-256 Object Category Dataset. California Institute of Technology . (Unpublished)</t>
  </si>
  <si>
    <t>https://scholar.google.com/scholar?cites=1382952470051178023&amp;as_sdt=2005&amp;sciodt=0,5&amp;hl=en</t>
  </si>
  <si>
    <t>Multi-PIE</t>
  </si>
  <si>
    <t>Gross, Ralph, et al. "Multi-pie." Image and vision computing 28.5 (2010): 807-813.</t>
  </si>
  <si>
    <t>https://scholar.google.com/scholar?cites=15637915209732855160&amp;as_sdt=4005&amp;sciodt=0,6&amp;hl=en</t>
  </si>
  <si>
    <t>NIST SD19</t>
  </si>
  <si>
    <t>Grother, Patrick J. "NIST special database 19 handprinted forms and characters database." National Institute of Standards and Technology (1995).</t>
  </si>
  <si>
    <t>https://scholar.google.com/scholar?cites=2077848581182880269&amp;as_sdt=2005&amp;sciodt=0,5&amp;hl=en&amp;authuser=2</t>
  </si>
  <si>
    <t>AGQA</t>
  </si>
  <si>
    <t>Grunde-McLaughlin, Madeleine, Ranjay Krishna, and Maneesh Agrawala. "AGQA: A Benchmark for Compositional Spatio-Temporal Reasoning." Proceedings of the IEEE/CVF Conference on Computer Vision and Pattern Recognition. 2021.</t>
  </si>
  <si>
    <t>DeepFluoroLabeling-IPCAI2020</t>
  </si>
  <si>
    <t>Grupp, Robert B., et al. "Automatic annotation of hip anatomy in fluoroscopy for robust and efficient 2D/3D registration." International journal of computer assisted radiology and surgery 15.5 (2020): 759-769.</t>
  </si>
  <si>
    <t>https://scholar.google.com/scholar?cites=1254921841122059985&amp;as_sdt=4005&amp;sciodt=0,6&amp;hl=en</t>
  </si>
  <si>
    <t>AVA</t>
  </si>
  <si>
    <t>Gu, Chunhui, et al. "Ava: A video dataset of spatio-temporally localized atomic visual actions." Proceedings of the IEEE Conference on Computer Vision and Pattern Recognition. 2018.</t>
  </si>
  <si>
    <t>https://scholar.google.com/scholar?cites=10396313711079469078&amp;as_sdt=4005&amp;sciodt=0,6&amp;hl=en</t>
  </si>
  <si>
    <t>Corel® 5K</t>
  </si>
  <si>
    <t>Guang-Hai Liu, Jing-Yu Yang, etc,.  Content-based image retrieval using computational visual attention model, Pattern Recognition, 48(8) (2015) 2554-2566.</t>
  </si>
  <si>
    <t>https://scholar.google.com/scholar?cites=11554487221273021697&amp;as_sdt=4005&amp;sciodt=0,6&amp;hl=en</t>
  </si>
  <si>
    <t>DDAD</t>
  </si>
  <si>
    <t>Guizilini, Vitor, et al. "3d packing for self-supervised monocular depth estimation." Proceedings of the IEEE/CVF Conference on Computer Vision and Pattern Recognition. 2020.</t>
  </si>
  <si>
    <t>https://scholar.google.com/scholar?cites=18223850886555673838&amp;as_sdt=4005&amp;sciodt=0,6&amp;hl=en</t>
  </si>
  <si>
    <t xml:space="preserve">DDAD (Dense Depth for Autonomous Driving)
</t>
  </si>
  <si>
    <t>RLU</t>
  </si>
  <si>
    <t>Gulcehre, Caglar, et al. "Rl unplugged: A suite of benchmarks for offline reinforcement learning." arXiv preprint arXiv:2006.13888 (2020).</t>
  </si>
  <si>
    <t>https://scholar.google.com/scholar?cites=3500230849196668923&amp;as_sdt=4005&amp;sciodt=0,6&amp;hl=en</t>
  </si>
  <si>
    <t>HumanAct12</t>
  </si>
  <si>
    <t>Guo, Chuan, et al. "Action2motion: Conditioned generation of 3d human motions." Proceedings of the 28th ACM International Conference on Multimedia. 2020.</t>
  </si>
  <si>
    <t>https://scholar.google.com/scholar?cites=14617969539105691795&amp;as_sdt=4005&amp;sciodt=0,6&amp;hl=en</t>
  </si>
  <si>
    <t>MeGlass</t>
  </si>
  <si>
    <t>Guo, Jianzhu, et al. "Face synthesis for eyeglass-robust face recognition." Chinese Conference on biometric recognition. Springer, Cham, 2018.</t>
  </si>
  <si>
    <t>https://scholar.google.com/scholar?cites=2192779398685637824&amp;as_sdt=4005&amp;sciodt=0,6&amp;hl=en</t>
  </si>
  <si>
    <t>Processed Twitter</t>
  </si>
  <si>
    <t>Guo, Xiaojie, et al. "Multi-stage deep classifier cascades for open world recognition." Proceedings of the 28th ACM International Conference on Information and Knowledge Management. 2019.</t>
  </si>
  <si>
    <t>https://scholar.google.com/scholar?cites=3204421032371174088&amp;as_sdt=4005&amp;sciodt=0,6&amp;hl=en</t>
  </si>
  <si>
    <t>Guo, Yandong, et al. "Ms-celeb-1m: A dataset and benchmark for large-scale face recognition." European conference on computer vision. Springer, Cham, 2016.</t>
  </si>
  <si>
    <t>https://scholar.google.com/scholar?cites=7096719334274798105&amp;as_sdt=4005&amp;sciodt=0,6&amp;hl=en</t>
  </si>
  <si>
    <t>DAiSEE</t>
  </si>
  <si>
    <t>Gupta, Abhay, et al. "Daisee: Towards user engagement recognition in the wild." arXiv preprint arXiv:1609.01885 (2016).</t>
  </si>
  <si>
    <t>https://scholar.google.com/scholar?cites=8948546671135005435&amp;as_sdt=4005&amp;sciodt=0,6&amp;hl=en</t>
  </si>
  <si>
    <t>Gupta, Agrim, Piotr Dollar, and Ross Girshick. "LVIS: A dataset for large vocabulary instance segmentation." Proceedings of the IEEE/CVF Conference on Computer Vision and Pattern Recognition. 2019.</t>
  </si>
  <si>
    <t>https://scholar.google.com/scholar?cites=9019797957058084709&amp;as_sdt=2005&amp;sciodt=0,5&amp;hl=en</t>
  </si>
  <si>
    <t>Metaphorics</t>
  </si>
  <si>
    <t>Gupta, Pranay, et al. "Quo Vadis, Skeleton Action Recognition?." International Journal of Computer Vision 129.7 (2021): 2097-2112.</t>
  </si>
  <si>
    <t>https://scholar.google.com/scholar?cites=10464365889454699164&amp;as_sdt=4005&amp;sciodt=0,6&amp;hl=en</t>
  </si>
  <si>
    <t>Skeletics 152</t>
  </si>
  <si>
    <t>Skeleton-Mimetics</t>
  </si>
  <si>
    <t>xBD</t>
  </si>
  <si>
    <t>Gupta, Ritwik, et al. "xbd: A dataset for assessing building damage from satellite imagery." arXiv preprint arXiv:1911.09296 (2019).</t>
  </si>
  <si>
    <t>https://scholar.google.com/scholar?cites=3710141009351765173&amp;as_sdt=4005&amp;sciodt=0,6&amp;hl=en</t>
  </si>
  <si>
    <t xml:space="preserve">V-COCO (Verbs in COCO)
</t>
  </si>
  <si>
    <t>Gupta, Saurabh, and Jitendra Malik. "Visual semantic role labeling." arXiv preprint arXiv:1505.04474 (2015).</t>
  </si>
  <si>
    <t>https://scholar.google.com/scholar?cites=2418364225382035050&amp;as_sdt=2005&amp;sciodt=0,5&amp;hl=en</t>
  </si>
  <si>
    <t>VizWiz-Captions</t>
  </si>
  <si>
    <t>Gurari, Danna, et al. "Captioning images taken by people who are blind." European Conference on Computer Vision. Springer, Cham, 2020.</t>
  </si>
  <si>
    <t>https://scholar.google.com/scholar?cites=9832985153095798975&amp;as_sdt=4005&amp;sciodt=0,6&amp;hl=en</t>
  </si>
  <si>
    <t>VizWiz</t>
  </si>
  <si>
    <t>Gurari, Danna, et al. "Vizwiz grand challenge: Answering visual questions from blind people." Proceedings of the IEEE Conference on Computer Vision and Pattern Recognition. 2018.</t>
  </si>
  <si>
    <t>https://scholar.google.com/scholar?cites=13873344543164475827&amp;as_sdt=4005&amp;sciodt=0,6&amp;hl=en</t>
  </si>
  <si>
    <t>SumMe</t>
  </si>
  <si>
    <t>Gygli, Michael, et al. "Creating summaries from user videos." European conference on computer vision. Springer, Cham, 2014.</t>
  </si>
  <si>
    <t>https://scholar.google.com/scholar?cites=10450131085037529398&amp;as_sdt=4005&amp;sciodt=0,6&amp;hl=en</t>
  </si>
  <si>
    <t>Video2GIF</t>
  </si>
  <si>
    <t>Gygli, Michael, Yale Song, and Liangliang Cao. "Video2gif: Automatic generation of animated gifs from video." Proceedings of the IEEE conference on computer vision and pattern recognition. 2016.</t>
  </si>
  <si>
    <t>https://scholar.google.com/scholar?cites=12642910115122488827&amp;as_sdt=4005&amp;sciodt=0,6&amp;hl=en</t>
  </si>
  <si>
    <t>UvA-NEMO Smile Database</t>
  </si>
  <si>
    <t>H. Dibeklioglu, A. A. Salah, and T. Gevers. Are you really smiling at me? Spontaneous versus posed enjoyment smiles. In ECCV, pages 525-538, 2012.</t>
  </si>
  <si>
    <t>https://scholar.google.com/scholar?cites=8613958586135379511&amp;as_sdt=4005&amp;sciodt=0,6&amp;hl=en</t>
  </si>
  <si>
    <t>Fashion Culture DataBase (FCDB)</t>
  </si>
  <si>
    <t>H. Kataoka, Y. Satoh, K. Abe, M. Minoguchi and A. Nakamura, "Ten-Million-Order Human Database for World-Wide Fashion Culture Analysis," 2019 IEEE/CVF Conference on Computer Vision and Pattern Recognition Workshops (CVPRW), Long Beach, CA, USA, 2019, pp. 305-312, doi: 10.1109/CVPRW.2019.00040.</t>
  </si>
  <si>
    <t>https://scholar.google.com/scholar?cites=13018831724881615312&amp;as_sdt=4005&amp;sciodt=0,6&amp;hl=en</t>
  </si>
  <si>
    <t>Stroke</t>
  </si>
  <si>
    <t>H. Lee, S. Gong and L. Chen, "An online handwritten recognition system of music score," 2016 International Conference on Machine Learning and Cybernetics (ICMLC), Jeju, 2016, pp. 552-557, doi: 10.1109/ICMLC.2016.7872947.</t>
  </si>
  <si>
    <t>ICMLC</t>
  </si>
  <si>
    <t>https://scholar.google.com/scholar?cites=17391614827248203498&amp;as_sdt=4005&amp;sciodt=0,6&amp;hl=en</t>
  </si>
  <si>
    <t>Graz2012</t>
  </si>
  <si>
    <t>H. Riemenschneider, U. Krispel, W. Thaller, M. Donoser, S. Havemann, D. Fellner, and H. Bischof. Irregular lattices for complex shape grammar facade parsing. In CVPR, 2012. 2, 6</t>
  </si>
  <si>
    <t>https://scholar.google.com/scholar?cites=2812334383866781701&amp;as_sdt=4005&amp;sciodt=0,6&amp;hl=en</t>
  </si>
  <si>
    <t>Quick, Draw! Dataset</t>
  </si>
  <si>
    <t>Ha, David, and Douglas Eck. "A neural representation of sketch drawings." arXiv preprint arXiv:1704.03477 (2017).</t>
  </si>
  <si>
    <t>https://scholar.google.com/scholar?cites=2337146750300919321&amp;as_sdt=4005&amp;sciodt=0,6&amp;hl=en</t>
  </si>
  <si>
    <t>MinneApple</t>
  </si>
  <si>
    <t>HÃ¤ni, Nicolai, Pravakar Roy, and Volkan Isler. "MinneApple: a benchmark dataset for apple detection and segmentation." IEEE Robotics and Automation Letters 5.2 (2020): 852-858.</t>
  </si>
  <si>
    <t>https://scholar.google.com/scholar?cites=1331680441697705109&amp;as_sdt=4005&amp;sciodt=0,6&amp;hl=en</t>
  </si>
  <si>
    <t>PhotoBook</t>
  </si>
  <si>
    <t>Haber, Janosch, et al. "The photobook dataset: Building common ground through visually-grounded dialogue." arXiv preprint arXiv:1906.01530 (2019).</t>
  </si>
  <si>
    <t>https://scholar.google.com/scholar?cites=13536384415422240082&amp;as_sdt=4005&amp;sciodt=0,6&amp;hl=en</t>
  </si>
  <si>
    <t>Semantic3D</t>
  </si>
  <si>
    <t>Hackel, Timo, et al. "Semantic3d. net: A new large-scale point cloud classification benchmark." arXiv preprint arXiv:1704.03847 (2017).</t>
  </si>
  <si>
    <t>https://scholar.google.com/scholar?cites=13982894996901447532&amp;as_sdt=4005&amp;sciodt=0,6&amp;hl=en</t>
  </si>
  <si>
    <t>HUFRD / HUDA</t>
  </si>
  <si>
    <r>
      <rPr>
        <color rgb="FF000000"/>
        <sz val="10.0"/>
      </rPr>
      <t xml:space="preserve">Hajj and Umrah dataset for face recognition and detection
SA Aly, MM Abdelwahab - 2012 - </t>
    </r>
    <r>
      <rPr>
        <color rgb="FF000000"/>
        <sz val="10.0"/>
        <u/>
      </rPr>
      <t>cds.cern.ch</t>
    </r>
  </si>
  <si>
    <t>https://scholar.google.com/scholar?cites=1661473203342632197&amp;as_sdt=4005&amp;sciodt=0,6&amp;hl=en</t>
  </si>
  <si>
    <t>HO-3D</t>
  </si>
  <si>
    <t>Hampali, Shreyas, et al. "Honnotate: A method for 3d annotation of hand and object poses." Proceedings of the IEEE/CVF Conference on Computer Vision and Pattern Recognition. 2020.</t>
  </si>
  <si>
    <t>https://scholar.google.com/scholar?cites=6728423909455182578&amp;as_sdt=4005&amp;sciodt=0,6&amp;hl=en</t>
  </si>
  <si>
    <t>SODA10M</t>
  </si>
  <si>
    <t>Han, Jianhua, et al. "SODA10M: Towards Large-Scale Object Detection Benchmark for Autonomous Driving." arXiv preprint arXiv:2106.11118 (2021).</t>
  </si>
  <si>
    <t>SPARE3D</t>
  </si>
  <si>
    <t>Han, Wenyu, et al. "Spare3d: A dataset for spatial reasoning on three-view line drawings." Proceedings of the IEEE/CVF Conference on Computer Vision and Pattern Recognition. 2020.</t>
  </si>
  <si>
    <t>https://scholar.google.com/scholar?cites=6953548346558587780&amp;as_sdt=4005&amp;sciodt=0,6&amp;hl=en</t>
  </si>
  <si>
    <t>Polyvore</t>
  </si>
  <si>
    <t>Han, Xintong, et al. "Learning fashion compatibility with bidirectional lstms." Proceedings of the 25th ACM international conference on Multimedia. 2017.</t>
  </si>
  <si>
    <t>https://scholar.google.com/scholar?cites=4212678406823580842&amp;as_sdt=4005&amp;sciodt=0,6&amp;hl=en</t>
  </si>
  <si>
    <t>Han, Xintong, et al. "Viton: An image-based virtual try-on network." Proceedings of the IEEE conference on computer vision and pattern recognition. 2018.</t>
  </si>
  <si>
    <t>https://scholar.google.com/scholar?cites=4604722267799491636&amp;as_sdt=4005&amp;sciodt=0,6&amp;hl=en</t>
  </si>
  <si>
    <t>SceneNet</t>
  </si>
  <si>
    <t>Handa, A., et al. "SceneNet: understanding real world indoor scenes with synthetic data. arXiv preprint (2015)." arXiv preprint arXiv:1511.07041 (2015).</t>
  </si>
  <si>
    <t>https://scholar.google.com/scholar?cites=9061964279424054492&amp;as_sdt=4005&amp;sciodt=0,6&amp;hl=en</t>
  </si>
  <si>
    <t>ITOP (Invariant-Top View Dataset)</t>
  </si>
  <si>
    <t>Haque, Albert, et al. "Towards viewpoint invariant 3d human pose estimation." European Conference on Computer Vision. Springer, Cham, 2016.</t>
  </si>
  <si>
    <t>https://scholar.google.com/scholar?cites=8508685749334068122&amp;as_sdt=4005&amp;sciodt=0,6&amp;hl=en</t>
  </si>
  <si>
    <t>FRSign</t>
  </si>
  <si>
    <t>Harb, Jeanine, et al. "FRSign: A Large-Scale Traffic Light Dataset for Autonomous Trains." arXiv preprint arXiv:2002.05665 (2020).</t>
  </si>
  <si>
    <t>https://scholar.google.com/scholar?cites=11874259197995289224&amp;as_sdt=4005&amp;sciodt=0,6&amp;hl=en</t>
  </si>
  <si>
    <t xml:space="preserve">SBD (Semantic Boundaries Dataset)
</t>
  </si>
  <si>
    <t>Hariharan, Bharath, et al. "Semantic contours from inverse detectors." 2011 International Conference on Computer Vision. IEEE, 2011.</t>
  </si>
  <si>
    <t>https://scholar.google.com/scholar?cites=9064819466554893858&amp;as_sdt=4005&amp;sciodt=0,6&amp;hl=en</t>
  </si>
  <si>
    <t>RVL-CDIP</t>
  </si>
  <si>
    <t>Harley, Adam W., Alex Ufkes, and Konstantinos G. Derpanis. "Evaluation of deep convolutional nets for document image classification and retrieval." 2015 13th International Conference on Document Analysis and Recognition (ICDAR). IEEE, 2015.</t>
  </si>
  <si>
    <t>https://scholar.google.com/scholar?cites=2664478434549098098&amp;as_sdt=4005&amp;sciodt=0,6&amp;hl=en</t>
  </si>
  <si>
    <t xml:space="preserve"> OU-ISIR Gait Database, Large Population Dataset</t>
  </si>
  <si>
    <t>Haruyuki Iwama, Mayu Okumura, Yasushi Makihara, and Yasushi Yagi, The OU-ISIR Gait Database Comprising the Large Population Dataset and Performance Evaluation of Gait Recognition. IEEE Trans. on Information Forensics and Security, Vol. 7, No. 5, pp. 1511-1521, Oct. 2012</t>
  </si>
  <si>
    <t>https://scholar.google.com/scholar?cites=5535349285189808115&amp;as_sdt=2005&amp;sciodt=0,5&amp;hl=en&amp;authuser=2</t>
  </si>
  <si>
    <t>UR-FUNNY</t>
  </si>
  <si>
    <t>Hasan, Md Kamrul, et al. "UR-FUNNY: A multimodal language dataset for understanding humor." arXiv preprint arXiv:1904.06618 (2019).</t>
  </si>
  <si>
    <t>https://scholar.google.com/scholar?cites=12426800911659665710&amp;as_sdt=4005&amp;sciodt=0,6&amp;hl=en</t>
  </si>
  <si>
    <t>GOZ</t>
  </si>
  <si>
    <t>Hascoet, Tristan, Yasuo Ariki, and Tetsuya Takiguchi. "On zero-shot recognition of generic objects." Proceedings of the IEEE/CVF Conference on Computer Vision and Pattern Recognition. 2019.</t>
  </si>
  <si>
    <t>https://scholar.google.com/scholar?cites=1899006673146116471&amp;as_sdt=4005&amp;sciodt=0,6&amp;hl=en</t>
  </si>
  <si>
    <t xml:space="preserve">PFN-PIC (PFN Picking Instructions for Commodities Dataset)
</t>
  </si>
  <si>
    <t>Hatori, Jun, et al. "Interactively picking real-world objects with unconstrained spoken language instructions." 2018 IEEE International Conference on Robotics and Automation (ICRA). IEEE, 2018.</t>
  </si>
  <si>
    <t>https://scholar.google.com/scholar?cites=16527398132480379670&amp;as_sdt=4005&amp;sciodt=0,6&amp;hl=en</t>
  </si>
  <si>
    <t>Sewer-ML</t>
  </si>
  <si>
    <t>Haurum, Joakim Bruslund, and Thomas B. Moeslund. "Sewer-ML: A Multi-Label Sewer Defect Classification Dataset and Benchmark." Proceedings of the IEEE/CVF Conference on Computer Vision and Pattern Recognition. 2021.</t>
  </si>
  <si>
    <t>https://scholar.google.com/scholar?cites=5442283032349459629&amp;as_sdt=4005&amp;sciodt=0,6&amp;hl=en</t>
  </si>
  <si>
    <t>Casual Conversations</t>
  </si>
  <si>
    <t>Hazirbas, Caner, et al. "Towards measuring fairness in AI: the Casual Conversations dataset." arXiv preprint arXiv:2104.02821 (2021).</t>
  </si>
  <si>
    <t>https://scholar.google.com/scholar?cites=1203284148717029854&amp;as_sdt=4005&amp;sciodt=0,6&amp;hl=en</t>
  </si>
  <si>
    <t>RGB-D-D</t>
  </si>
  <si>
    <t>He, Lingzhi, et al. "Towards Fast and Accurate Real-World Depth Super-Resolution: Benchmark Dataset and Baseline." Proceedings of the IEEE/CVF Conference on Computer Vision and Pattern Recognition. 2021.</t>
  </si>
  <si>
    <t>PathVQA</t>
  </si>
  <si>
    <t>He, Xuehai, et al. "Pathvqa: 30000+ questions for medical visual question answering." arXiv preprint arXiv:2003.10286 (2020).</t>
  </si>
  <si>
    <t>https://scholar.google.com/scholar?cites=5125724610990899006&amp;as_sdt=4005&amp;sciodt=0,6&amp;hl=en</t>
  </si>
  <si>
    <t>EuroSAT</t>
  </si>
  <si>
    <t>Helber, Patrick, et al. "Eurosat: A novel dataset and deep learning benchmark for land use and land cover classification." IEEE Journal of Selected Topics in Applied Earth Observations and Remote Sensing 12.7 (2019): 2217-2226.</t>
  </si>
  <si>
    <t>https://scholar.google.com/scholar?cites=6398731324257884195&amp;as_sdt=4005&amp;sciodt=0,6&amp;hl=en</t>
  </si>
  <si>
    <t>PS-Battles</t>
  </si>
  <si>
    <t>Heller, Silvan, Luca Rossetto, and Heiko Schuldt. "The ps-battles dataset-an image collection for image manipulation detection." arXiv preprint arXiv:1804.04866 (2018).</t>
  </si>
  <si>
    <t>https://scholar.google.com/scholar?cites=16477931525768278586&amp;as_sdt=4005&amp;sciodt=0,6&amp;hl=en</t>
  </si>
  <si>
    <t>VIDIT</t>
  </si>
  <si>
    <t>Helou, Majed El, et al. "VIDIT: virtual image dataset for illumination transfer." arXiv preprint arXiv:2005.05460 (2020).</t>
  </si>
  <si>
    <t>https://scholar.google.com/scholar?cites=13131119050871827172&amp;as_sdt=4005&amp;sciodt=0,6&amp;hl=en</t>
  </si>
  <si>
    <t>ImageNet-C</t>
  </si>
  <si>
    <t>Hendrycks, Dan, and Thomas Dietterich. "Benchmarking neural network robustness to common corruptions and perturbations." arXiv preprint arXiv:1903.12261 (2019).</t>
  </si>
  <si>
    <t>https://scholar.google.com/scholar?cites=4440880036617273374&amp;as_sdt=4005&amp;sciodt=0,6&amp;hl=en</t>
  </si>
  <si>
    <t>Icons-50</t>
  </si>
  <si>
    <t>Hendrycks, Dan, and Thomas G. Dietterich. "Benchmarking neural network robustness to common corruptions and surface variations." arXiv preprint arXiv:1807.01697 (2018).</t>
  </si>
  <si>
    <t>https://scholar.google.com/scholar?cites=8128964224783309134&amp;as_sdt=4005&amp;sciodt=0,6&amp;hl=en</t>
  </si>
  <si>
    <t>StreetHazards</t>
  </si>
  <si>
    <t>Hendrycks, Dan, et al. "Scaling out-of-distribution detection for real-world settings." arXiv preprint arXiv:1911.11132 (2019).</t>
  </si>
  <si>
    <t>https://scholar.google.com/scholar?cites=8919172731066658800&amp;as_sdt=4005&amp;sciodt=0,6&amp;hl=en</t>
  </si>
  <si>
    <t>ImageNet-R</t>
  </si>
  <si>
    <t>Hendrycks, Dan, et al. "The many faces of robustness: A critical analysis of out-of-distribution generalization." arXiv preprint arXiv:2006.16241 (2020).</t>
  </si>
  <si>
    <t>https://scholar.google.com/scholar?cites=17383657466720345925&amp;as_sdt=4005&amp;sciodt=0,6&amp;hl=en</t>
  </si>
  <si>
    <t>AMT Objects</t>
  </si>
  <si>
    <t>Henzler, Philipp, et al. "Unsupervised Learning of 3D Object Categories from Videos in the Wild." Proceedings of the IEEE/CVF Conference on Computer Vision and Pattern Recognition. 2021.</t>
  </si>
  <si>
    <t>https://scholar.google.com/scholar?cites=1746246771175886297&amp;as_sdt=4005&amp;sciodt=0,6&amp;hl=en</t>
  </si>
  <si>
    <t>Hershey, Shawn, et al. "CNN architectures for large-scale audio classification." 2017 ieee international conference on acoustics, speech and signal processing (icassp). IEEE, 2017.</t>
  </si>
  <si>
    <t>https://scholar.google.com/scholar?cites=934618088620425399&amp;as_sdt=4005&amp;sciodt=0,6&amp;hl=en</t>
  </si>
  <si>
    <t>i3-video</t>
  </si>
  <si>
    <t>Hessel, Jack, et al. "Beyond instructional videos: Probing for more diverse visual-textual grounding on youtube." arXiv preprint arXiv:2004.14338 (2020).</t>
  </si>
  <si>
    <t>https://scholar.google.com/scholar?cites=10288539708779733789&amp;as_sdt=4005&amp;sciodt=0,6&amp;hl=en</t>
  </si>
  <si>
    <t xml:space="preserve">HQ-WMCA (High-Quality Wide Multi-Channel Attack database)
</t>
  </si>
  <si>
    <t>Heusch, Guillaume, et al. "Deep models and shortwave infrared information to detect face presentation attacks." IEEE Transactions on Biometrics, Behavior, and Identity Science 2.4 (2020): 399-409.</t>
  </si>
  <si>
    <t>https://scholar.google.com/scholar?cites=7171122593308165676&amp;as_sdt=4005&amp;sciodt=0,6&amp;hl=en</t>
  </si>
  <si>
    <t>DENSE</t>
  </si>
  <si>
    <t>Hidalgo-CarriÃ³, Javier, Daniel Gehrig, and Davide Scaramuzza. "Learning monocular dense depth from events." 2020 International Conference on 3D Vision (3DV). IEEE, 2020.</t>
  </si>
  <si>
    <t>https://scholar.google.com/scholar?cites=12127847619790427406&amp;as_sdt=4005&amp;sciodt=0,6&amp;hl=en</t>
  </si>
  <si>
    <r>
      <rPr>
        <color rgb="FF000000"/>
        <sz val="10.0"/>
        <u/>
      </rPr>
      <t>Last.fm</t>
    </r>
    <r>
      <rPr>
        <color rgb="FF000000"/>
        <sz val="10.0"/>
      </rPr>
      <t xml:space="preserve"> dataset</t>
    </r>
  </si>
  <si>
    <t>Hila Becker, Mor Naaman, and Luis Gravano. 2010. Learning similarity metrics for event identification in social media. In Proceedings of the third ACM international conference on Web search and data mining (WSDM ’10). Association for Computing Machinery, New York, NY, USA, 291–300. DOI:https://doi.org/10.1145/1718487.1718524</t>
  </si>
  <si>
    <t>WSDM</t>
  </si>
  <si>
    <t>https://scholar.google.com/scholar?cites=8794648105712835337&amp;as_sdt=4005&amp;sciodt=0,6&amp;hl=en</t>
  </si>
  <si>
    <t>LINEMOD</t>
  </si>
  <si>
    <t>Hinterstoisser, Stefan, et al. "Model based training, detection and pose estimation of texture-less 3d objects in heavily cluttered scenes." Asian conference on computer vision. Springer, Berlin, Heidelberg, 2012.</t>
  </si>
  <si>
    <t>Middlebury 2006</t>
  </si>
  <si>
    <t>Hirschmuller, Heiko, and Daniel Scharstein. "Evaluation of cost functions for stereo matching." 2007 IEEE Conference on Computer Vision and Pattern Recognition. IEEE, 2007.</t>
  </si>
  <si>
    <t>https://scholar.google.com/scholar?cites=725705753388854746&amp;as_sdt=4005&amp;sciodt=0,6&amp;hl=en</t>
  </si>
  <si>
    <t>T-LESS</t>
  </si>
  <si>
    <t>Hodan, TomÃ¡Å¡, et al. "T-LESS: An RGB-D dataset for 6D pose estimation of texture-less objects." 2017 IEEE Winter Conference on Applications of Computer Vision (WACV). IEEE, 2017.</t>
  </si>
  <si>
    <t>https://scholar.google.com/scholar?cites=13025682379866460573&amp;as_sdt=4005&amp;sciodt=0,6&amp;hl=en</t>
  </si>
  <si>
    <t>TUM GAID</t>
  </si>
  <si>
    <t>Hofmann, M., Geiger, J., Bachmann, S., Schuller, B., &amp; Rigoll, G. (2014). The TUM gait from audio, image and depth (GAID) database: Multimodal recognition of subjects and traits. Journal of Visual Communication and Image Representation, 25(1), 195-206.</t>
  </si>
  <si>
    <t>Journal of Visual Communication and Image Representation</t>
  </si>
  <si>
    <t>https://scholar.google.com/scholar?cites=12398028645249722981&amp;as_sdt=2005&amp;sciodt=0,5&amp;hl=en&amp;authuser=2</t>
  </si>
  <si>
    <t>TUM-GAID</t>
  </si>
  <si>
    <t>Hofmann, Martin, et al. "The TUM Gait from Audio, Image and Depth (GAID) database: Multimodal recognition of subjects and traits." Journal of Visual Communication and Image Representation 25.1 (2014): 195-206.</t>
  </si>
  <si>
    <t>https://scholar.google.com/scholar?cites=12398028645249722981&amp;as_sdt=4005&amp;sciodt=0,6&amp;hl=en</t>
  </si>
  <si>
    <t>Geometric Context dataset</t>
  </si>
  <si>
    <t>Hoiem, D., Efros, A.A., Hebert, M. (2005). Geometric Context from a Single Image. Tenth IEEE International Conference on Computer Vision (ICCV).</t>
  </si>
  <si>
    <t>https://scholar.google.com/scholar?cites=6794324973743315125&amp;as_sdt=2005&amp;sciodt=0,5&amp;hl=en</t>
  </si>
  <si>
    <t>NuScenes</t>
  </si>
  <si>
    <t>Holger Caesar, Varun Bankiti, Alex H Lang, Sourabh Vora, Venice Erin Liong, Qiang Xu, et al., "nuscenes: A multimodal dataset for autonomous driving", ArXiv:1903.11027, 2019.</t>
  </si>
  <si>
    <t>https://scholar.google.com/scholar?cites=4047639204492687730&amp;as_sdt=5,31&amp;sciodt=0,31&amp;hl=en</t>
  </si>
  <si>
    <t>Home Office Scientific Development Branch, "Imagery Library for Intelligent Detection Systems (i-LIDS)," 2006 IET Conference on Crime and Security, London, 2006, pp. 445-448.</t>
  </si>
  <si>
    <t>IET Conference on Crime and Security</t>
  </si>
  <si>
    <t>https://scholar.google.com/scholar?cites=3079195374461845267&amp;as_sdt=2005&amp;sciodt=0,5&amp;hl=en&amp;authuser=2</t>
  </si>
  <si>
    <t>TrashCan</t>
  </si>
  <si>
    <t>Hong, Jungseok, Michael Fulton, and Junaed Sattar. "TrashCan: A Semantically-Segmented Dataset towards Visual Detection of Marine Debris." arXiv preprint arXiv:2007.08097 (2020).</t>
  </si>
  <si>
    <t>https://scholar.google.com/scholar?cites=3169334215789498572&amp;as_sdt=4005&amp;sciodt=0,6&amp;hl=en</t>
  </si>
  <si>
    <t>TRANCE</t>
  </si>
  <si>
    <t>Hong, Xin, et al. "Transformation Driven Visual Reasoning." Proceedings of the IEEE/CVF Conference on Computer Vision and Pattern Recognition. 2021.</t>
  </si>
  <si>
    <t>https://scholar.google.com/scholar?cites=9838499095749082205&amp;as_sdt=4005&amp;sciodt=0,6&amp;hl=en</t>
  </si>
  <si>
    <t xml:space="preserve">STARE (Structured Analysis of the Retina)
</t>
  </si>
  <si>
    <t>Hoover, A. D., Valentina Kouznetsova, and Michael Goldbaum. "Locating blood vessels in retinal images by piecewise threshold probing of a matched filter response." IEEE Transactions on Medical imaging 19.3 (2000): 203-210.</t>
  </si>
  <si>
    <t>IEEE T-MI</t>
  </si>
  <si>
    <t>https://scholar.google.com/scholar?cites=3227082893625589822&amp;as_sdt=4005&amp;sciodt=0,6&amp;hl=en</t>
  </si>
  <si>
    <t>BdSLImset</t>
  </si>
  <si>
    <t>Hoque, Oishee Bintey, et al. "Real time bangladeshi sign language detection using faster r-cnn." 2018 international conference on innovation in engineering and technology (ICIET). IEEE, 2018.</t>
  </si>
  <si>
    <t>https://scholar.google.com/scholar?cites=6100301002548353537&amp;as_sdt=4005&amp;sciodt=0,6&amp;hl=en</t>
  </si>
  <si>
    <t>VegFru</t>
  </si>
  <si>
    <t>Hou, Saihui, Yushan Feng, and Zilei Wang. "Vegfru: A domain-specific dataset for fine-grained visual categorization." Proceedings of the IEEE International Conference on Computer Vision. 2017.</t>
  </si>
  <si>
    <t>https://scholar.google.com/scholar?cites=11134798300050363079&amp;as_sdt=4005&amp;sciodt=0,6&amp;hl=en</t>
  </si>
  <si>
    <t>Imagenette</t>
  </si>
  <si>
    <t>Howard, Jeremy, and Sylvain Gugger. "Fastai: a layered API for deep learning." Information 11.2 (2020): 108.</t>
  </si>
  <si>
    <t>https://scholar.google.com/scholar?cites=14829149970567029847&amp;as_sdt=4005&amp;sciodt=0,6&amp;hl=en</t>
  </si>
  <si>
    <t>Imagewoof</t>
  </si>
  <si>
    <t>CARPK</t>
  </si>
  <si>
    <t>Hsieh, Meng-Ru, Yen-Liang Lin, and Winston H. Hsu. "Drone-based object counting by spatially regularized regional proposal network." Proceedings of the IEEE international conference on computer vision. 2017.</t>
  </si>
  <si>
    <t>https://scholar.google.com/scholar?cites=16994099357097007989&amp;as_sdt=4005&amp;sciodt=0,6&amp;hl=en</t>
  </si>
  <si>
    <t>AOLP</t>
  </si>
  <si>
    <t>Hsu, Gee-Sern, Jiun-Chang Chen, and Yu-Zu Chung. "Application-oriented license plate recognition." IEEE transactions on vehicular technology 62.2 (2012): 552-561.</t>
  </si>
  <si>
    <t>https://scholar.google.com/scholar?cites=10886223729651207800&amp;as_sdt=4005&amp;sciodt=0,6&amp;hl=en</t>
  </si>
  <si>
    <t>VIST-Edit</t>
  </si>
  <si>
    <t>Hsu, Ting-Yao, et al. "Visual story post-editing." arXiv preprint arXiv:1906.01764 (2019).</t>
  </si>
  <si>
    <t>https://scholar.google.com/scholar?cites=13927884269433471062&amp;as_sdt=4005&amp;sciodt=0,6&amp;hl=en</t>
  </si>
  <si>
    <t>RISE</t>
  </si>
  <si>
    <t>Hsu, Yen-Chia, et al. "Project RISE: Recognizing Industrial Smoke Emissions." arXiv preprint arXiv:2005.06111 (2020).</t>
  </si>
  <si>
    <t>https://scholar.google.com/scholar?cites=1190963839293111865&amp;as_sdt=4005&amp;sciodt=0,6&amp;hl=en</t>
  </si>
  <si>
    <t>ADVANCE</t>
  </si>
  <si>
    <t>Hu, Di, et al. "Cross-task transfer for geotagged audiovisual aerial scene recognition." Computer Visionâ€“ECCV 2020: 16th European Conference, Glasgow, UK, August 23â€“28, 2020, Proceedings, Part XXIV 16. Springer International Publishing, 2020.</t>
  </si>
  <si>
    <t>https://scholar.google.com/scholar?cites=1568884674049360989&amp;as_sdt=4005&amp;sciodt=0,6&amp;hl=en</t>
  </si>
  <si>
    <t xml:space="preserve">SHAPES (Swarm Heuristics based Adaptive and Penalized Estimation of Splines)
</t>
  </si>
  <si>
    <t>Hu, Ronghang, et al. "Explainable neural computation via stack neural module networks." Proceedings of the European conference on computer vision (ECCV). 2018.</t>
  </si>
  <si>
    <t>https://scholar.google.com/scholar?cites=2653298972235961595&amp;as_sdt=2005&amp;sciodt=0,5&amp;hl=en</t>
  </si>
  <si>
    <t>CUHK-Shadow</t>
  </si>
  <si>
    <t>Hu, Xiaowei, et al. "Revisiting shadow detection: A new benchmark dataset for complex world." arXiv preprint arXiv:1911.06998 (2019).</t>
  </si>
  <si>
    <t>https://scholar.google.com/scholar?cites=8608128134624137690&amp;as_sdt=4005&amp;sciodt=0,6&amp;hl=en</t>
  </si>
  <si>
    <t>WHU-Hi</t>
  </si>
  <si>
    <t>Hu, Xin, et al. "WHU-Hi: UAV-borne hyperspectral with high spatial resolution (H2) benchmark datasets for hyperspectral image classification." arXiv preprint arXiv:2012.13920 (2020).</t>
  </si>
  <si>
    <t>https://scholar.google.com/scholar?cites=16183318985575327408&amp;as_sdt=4005&amp;sciodt=0,6&amp;hl=en</t>
  </si>
  <si>
    <t>Hu, Yuting, et al. "Twitter100k: A real-world dataset for weakly supervised cross-media retrieval." IEEE Transactions on Multimedia 20.4 (2017): 927-938.</t>
  </si>
  <si>
    <t>https://scholar.google.com/scholar?cites=6041740839885981433&amp;as_sdt=4005&amp;sciodt=0,6&amp;hl=en</t>
  </si>
  <si>
    <t>SceneNN</t>
  </si>
  <si>
    <t>Hua, Binh-Son, et al. "Scenenn: A scene meshes dataset with annotations." 2016 Fourth International Conference on 3D Vision (3DV). IEEE, 2016.</t>
  </si>
  <si>
    <t>https://scholar.google.com/scholar?cites=16092608954430545790&amp;as_sdt=4005&amp;sciodt=0,6&amp;hl=en</t>
  </si>
  <si>
    <t>MAI</t>
  </si>
  <si>
    <t>Hua, Yuansheng, et al. "Aerial scene understanding in the wild: Multi-scene recognition via prototype-based memory networks." ISPRS Journal of Photogrammetry and Remote Sensing 177 (2021): 89-102.</t>
  </si>
  <si>
    <t>https://scholar.google.com/scholar?cites=1393408469905577580&amp;as_sdt=4005&amp;sciodt=0,6&amp;hl=en</t>
  </si>
  <si>
    <t>ViTT</t>
  </si>
  <si>
    <t>Huang, Gabriel, et al. "Multimodal pretraining for dense video captioning." arXiv preprint arXiv:2011.11760 (2020).</t>
  </si>
  <si>
    <t>https://scholar.google.com/scholar?cites=7490144606183297666&amp;as_sdt=4005&amp;sciodt=0,6&amp;hl=en</t>
  </si>
  <si>
    <t>Huang, Gary B., et al. "Labeled faces in the wild: A database forstudying face recognition in unconstrained environments." Workshop on faces in'Real-Life'Images: detection, alignment, and recognition. 2008.</t>
  </si>
  <si>
    <t>NavigationNet</t>
  </si>
  <si>
    <t>Huang, He, et al. "NavigationNet: A Large-scale Interactive Indoor Navigation Dataset." arXiv preprint arXiv:1808.08374 (2018).</t>
  </si>
  <si>
    <t>Placepedia</t>
  </si>
  <si>
    <t>Huang, Huaiyi, et al. "Placepedia: Comprehensive place understanding with multi-faceted annotations." European Conference on Computer Vision. Springer, Cham, 2020.</t>
  </si>
  <si>
    <t>https://scholar.google.com/scholar?cites=11333928066986673158&amp;as_sdt=4005&amp;sciodt=0,6&amp;hl=en</t>
  </si>
  <si>
    <t>Urban100</t>
  </si>
  <si>
    <t>Huang, Jia-Bin, Abhishek Singh, and Narendra Ahuja. "Single image super-resolution from transformed self-exemplars." Proceedings of the IEEE conference on computer vision and pattern recognition. 2015.</t>
  </si>
  <si>
    <t>https://scholar.google.com/scholar?cites=10627006334130348067&amp;as_sdt=4005&amp;sciodt=0,6&amp;hl=en</t>
  </si>
  <si>
    <t>Wireframe</t>
  </si>
  <si>
    <t>Huang, Kun, et al. "Learning to parse wireframes in images of man-made environments." Proceedings of the IEEE Conference on Computer Vision and Pattern Recognition. 2018.</t>
  </si>
  <si>
    <t>https://scholar.google.com/scholar?cites=11403942593493139051&amp;as_sdt=4005&amp;sciodt=0,6&amp;hl=en</t>
  </si>
  <si>
    <t xml:space="preserve">GOT-10k (Generic Object Tracking Benchmark)
</t>
  </si>
  <si>
    <t>Huang, Lianghua, Xin Zhao, and Kaiqi Huang. "Got-10k: A large high-diversity benchmark for generic object tracking in the wild." IEEE Transactions on Pattern Analysis and Machine Intelligence (2019).</t>
  </si>
  <si>
    <t>https://scholar.google.com/scholar?cites=9216802925225019994&amp;as_sdt=4005&amp;sciodt=0,6&amp;hl=en</t>
  </si>
  <si>
    <t>MovieNet</t>
  </si>
  <si>
    <t>Huang, Qingqiu, et al. "Movienet: A holistic dataset for movie understanding." Computer Visionâ€“ECCV 2020: 16th European Conference, Glasgow, UK, August 23â€“28, 2020, Proceedings, Part IV 16. Springer International Publishing, 2020.</t>
  </si>
  <si>
    <t>https://scholar.google.com/scholar?cites=7273702520677604457&amp;as_sdt=4005&amp;sciodt=0,6&amp;hl=en</t>
  </si>
  <si>
    <t>VIST</t>
  </si>
  <si>
    <t>Huang, Ting-Hao, et al. "Visual storytelling." Proceedings of the 2016 Conference of the North American Chapter of the Association for Computational Linguistics: Human Language Technologies. 2016.</t>
  </si>
  <si>
    <t>https://scholar.google.com/scholar?cites=9965124402549083081&amp;as_sdt=4005&amp;sciodt=0,6&amp;hl=en</t>
  </si>
  <si>
    <t>MISAW</t>
  </si>
  <si>
    <t>HuaulmÃ©, Arnaud, et al. "MIcro-Surgical Anastomose Workflow recognition challenge report." arXiv preprint arXiv:2103.13111 (2021).</t>
  </si>
  <si>
    <t>GQA</t>
  </si>
  <si>
    <t>Hudson, Drew A., and Christopher D. Manning. "Gqa: A new dataset for real-world visual reasoning and compositional question answering." Proceedings of the IEEE/CVF conference on computer vision and pattern recognition. 2019.</t>
  </si>
  <si>
    <t>https://scholar.google.com/scholar?cites=266091827435565866&amp;as_sdt=4005&amp;sciodt=0,6&amp;hl=en</t>
  </si>
  <si>
    <t>USPS</t>
  </si>
  <si>
    <t>Hull, Jonathan J. "A database for handwritten text recognition research." IEEE Transactions on pattern analysis and machine intelligence 16.5 (1994): 550-554.</t>
  </si>
  <si>
    <t>https://scholar.google.com/scholar?cites=699383247032230288&amp;as_sdt=4005&amp;sciodt=0,6&amp;hl=en</t>
  </si>
  <si>
    <t>JHU CoSTAR Block Stacking Dataset</t>
  </si>
  <si>
    <t>Hundt, Andrew, et al. "The costar block stacking dataset: Learning with workspace constraints." 2019 IEEE/RSJ International Conference on Intelligent Robots and Systems (IROS). IEEE, 2019.</t>
  </si>
  <si>
    <t>https://scholar.google.com/scholar?cites=3819240000069912192&amp;as_sdt=4005&amp;sciodt=0,6&amp;hl=en</t>
  </si>
  <si>
    <t>S-SOD</t>
  </si>
  <si>
    <t>Hussain, Tanveer, et al. "Densely Deformable Efficient Salient Object Detection Network." arXiv preprint arXiv:2102.06407 (2021).</t>
  </si>
  <si>
    <t>DRONEFACE</t>
  </si>
  <si>
    <t>Hwai-Jung Hsu and Kuan-Ta Chen. 2017. DroneFace: An Open Dataset for Drone Research. In Proceedings of the 8th ACM on Multimedia Systems Conference (MMSys'17). ACM, New York, NY, USA, 187-192. DOI: https://doi.org/10.1145/3083187.3083214</t>
  </si>
  <si>
    <t>MMSys</t>
  </si>
  <si>
    <t>https://scholar.google.com/scholar?cites=1866869209068007476&amp;as_sdt=4005&amp;sciodt=0,6&amp;hl=en</t>
  </si>
  <si>
    <t>Hwang, Soonmin, et al. "Multispectral pedestrian detection: Benchmark dataset and baseline." Proceedings of the IEEE conference on computer vision and pattern recognition. 2015.</t>
  </si>
  <si>
    <t>https://scholar.google.com/scholar?cites=9046647587251200733&amp;as_sdt=2005&amp;sciodt=0,5&amp;hl=en&amp;authuser=2</t>
  </si>
  <si>
    <t>OuluVS2</t>
  </si>
  <si>
    <t>I. Anina, Z. Zhou, G. Zhao and M. Pietikainen, "OuluVS2: a multiview audiovisual database for non-rigid mouth motion analysis", IEEE International Conference on Automatic Face and Gesture Recognition (FG), 2015.</t>
  </si>
  <si>
    <t>https://scholar.google.com/scholar?cites=16680981052902369757&amp;as_sdt=5,31&amp;sciodt=0,31&amp;hl=en</t>
  </si>
  <si>
    <t>Building Parser</t>
  </si>
  <si>
    <r>
      <rPr>
        <color rgb="FF000000"/>
        <sz val="10.0"/>
      </rPr>
      <t xml:space="preserve">I. Armeni, S. Sax, A. R. Zamir and S. Savarese, "Joint 2D-3D-semantic data for indoor scene understanding", arXiv:1702.01105, 2017, [online] Available: </t>
    </r>
    <r>
      <rPr>
        <color rgb="FF000000"/>
        <sz val="10.0"/>
        <u/>
      </rPr>
      <t>http://arxiv.org/abs/1702.01105.</t>
    </r>
  </si>
  <si>
    <t>https://scholar.google.com/scholar?cites=17924087657941135125&amp;as_sdt=5,31&amp;sciodt=0,31&amp;hl=en</t>
  </si>
  <si>
    <t>ChaLearn Gesture Dataset (CGD)</t>
  </si>
  <si>
    <t>I. Guyon, V. Athitsos, P. Jangyodsuk, B. Hamner and H. J. Escalante, "ChaLearn gesture challenge: Design and first results," 2012 IEEE Computer Society Conference on Computer Vision and Pattern Recognition Workshops, Providence, RI, 2012, pp. 1-6, doi: 10.1109/CVPRW.2012.6239178.</t>
  </si>
  <si>
    <t>https://scholar.google.com/scholar?cites=12239930436427231431&amp;as_sdt=2005&amp;sciodt=0,5&amp;hl=en&amp;authuser=2</t>
  </si>
  <si>
    <t>AVLetters</t>
  </si>
  <si>
    <t>I. Matthews, T. F. Cootes, J. A. Bangham, S. Cox and R. Harvey, "Extraction of visual features for lipreading," in IEEE Transactions on Pattern Analysis and Machine Intelligence, vol. 24, no. 2, pp. 198-213, Feb. 2002, doi: 10.1109/34.982900.</t>
  </si>
  <si>
    <t>https://scholar.google.com/scholar?cites=442308413659723192&amp;as_sdt=4005&amp;sciodt=0,6&amp;hl=en</t>
  </si>
  <si>
    <t>Volleyball</t>
  </si>
  <si>
    <t>Ibrahim, Mostafa S., et al. "A hierarchical deep temporal model for group activity recognition." Proceedings of the IEEE Conference on Computer Vision and Pattern Recognition. 2016.</t>
  </si>
  <si>
    <t>https://scholar.google.com/scholar?cites=16767198570026032282&amp;as_sdt=4005&amp;sciodt=0,6&amp;hl=en</t>
  </si>
  <si>
    <t>HDA Facial Tattoo and Painting Database</t>
  </si>
  <si>
    <t>Ibsen, Mathias, et al. "Impact of facial tattoos and paintings on face recognition systems." arXiv preprint arXiv:2103.09939 (2021).</t>
  </si>
  <si>
    <t>UCF-QNRF</t>
  </si>
  <si>
    <t>Idrees, Haroon, et al. "Composition loss for counting, density map estimation and localization in dense crowds." Proceedings of the European Conference on Computer Vision (ECCV). 2018.</t>
  </si>
  <si>
    <t>https://scholar.google.com/scholar?cites=16249429556238579430&amp;as_sdt=4005&amp;sciodt=0,6&amp;hl=en</t>
  </si>
  <si>
    <t>UCF-CC-50</t>
  </si>
  <si>
    <t>Idrees, Haroon, et al. "Multi-source multi-scale counting in extremely dense crowd images." Proceedings of the IEEE conference on computer vision and pattern recognition. 2013.</t>
  </si>
  <si>
    <t>https://scholar.google.com/scholar?cites=14521059435400929180&amp;as_sdt=4005&amp;sciodt=0,6&amp;hl=en</t>
  </si>
  <si>
    <t>THUMOS14</t>
  </si>
  <si>
    <t>Idrees, Haroon, et al. "The THUMOS challenge on action recognition for videos â€œin the wildâ€_x009d_." Computer Vision and Image Understanding 155 (2017): 1-23.</t>
  </si>
  <si>
    <t>https://scholar.google.com/scholar?cites=2192924120451552979&amp;as_sdt=4005&amp;sciodt=0,6&amp;hl=en</t>
  </si>
  <si>
    <t>OTCBVS IRIS THERMAL/VISIBLE FACE DATABASE</t>
  </si>
  <si>
    <t>IEEE OTCBVS WS Series Bench; DOE University Research Program in Robotics under Grant DOE-DE-FG02-86NE37968; DOD/TACOM/NAC/ARC Program under Grant R01-1344-18; FAA/NSSA Grant R01-1344-48/49; Office of Naval Research under Grant No. N000143010022.</t>
  </si>
  <si>
    <t xml:space="preserve">IEEE OTCBVS WS Series Bench; J. Davis and M. Keck, "A two-stage approach to person detection in thermal imagery," In Proc. Workshop on Applications of Computer Vision, January 2005 [pdf]
</t>
  </si>
  <si>
    <t>https://scholar.google.com/scholar?cites=1246078059919891811&amp;as_sdt=4005&amp;sciodt=0,6&amp;hl=en</t>
  </si>
  <si>
    <t xml:space="preserve"> OSU Color-Thermal Database</t>
  </si>
  <si>
    <t xml:space="preserve">IEEE OTCBVS WS Series Bench; J. Davis and V. Sharma, "Background-Subtraction using Contour-based Fusion of Thermal and Visible Imagery," Computer Vision and Image Understanding, Vol 106, No. 2-3, 2007, pp. 162-182.
</t>
  </si>
  <si>
    <t>Computer Vision and Image Understanding</t>
  </si>
  <si>
    <t>https://scholar.google.com/scholar?cites=1926374851701590197&amp;as_sdt=4005&amp;sciodt=0,6&amp;hl=en</t>
  </si>
  <si>
    <t>OSU Color-Thermal Database</t>
  </si>
  <si>
    <t>IEEE OTCBVS WS Series Bench; Roland Miezianko, Terravic Research Infrared Database.</t>
  </si>
  <si>
    <t>https://scholar.google.com/scholar?cites=9420992275012289772&amp;as_sdt=4005&amp;sciodt=0,6&amp;hl=en</t>
  </si>
  <si>
    <t>Terravic Weapon IR Database</t>
  </si>
  <si>
    <t>Comic2k</t>
  </si>
  <si>
    <t>Inoue, Naoto, et al. "Cross-domain weakly-supervised object detection through progressive domain adaptation." Proceedings of the IEEE conference on computer vision and pattern recognition. 2018.</t>
  </si>
  <si>
    <t>https://scholar.google.com/scholar?cites=6318150909176455782&amp;as_sdt=4005&amp;sciodt=0,6&amp;hl=en</t>
  </si>
  <si>
    <t xml:space="preserve">Human3.6M
</t>
  </si>
  <si>
    <t>Ionescu, Catalin, et al. "Human3. 6m: Large scale datasets and predictive methods for 3d human sensing in natural environments." IEEE transactions on pattern analysis and machine intelligence 36.7 (2013): 1325-1339.</t>
  </si>
  <si>
    <t>https://scholar.google.com/scholar?cites=2599102497804983608&amp;as_sdt=5,31&amp;sciodt=0,31&amp;hl=en</t>
  </si>
  <si>
    <t>CheXpert</t>
  </si>
  <si>
    <t>Irvin, Jeremy, et al. "Chexpert: A large chest radiograph dataset with uncertainty labels and expert comparison." Proceedings of the AAAI conference on artificial intelligence. Vol. 33. No. 01. 2019.</t>
  </si>
  <si>
    <t>https://scholar.google.com/scholar?cites=6830093712704163164&amp;as_sdt=4005&amp;sciodt=0,6&amp;hl=en</t>
  </si>
  <si>
    <t xml:space="preserve">SUIM (Segmentation of Underwater IMagery)
</t>
  </si>
  <si>
    <t>Islam, Md Jahidul, et al. "Semantic segmentation of underwater imagery: Dataset and benchmark." 2020 IEEE/RSJ International Conference on Intelligent Robots and Systems (IROS). IEEE, 2020.</t>
  </si>
  <si>
    <t>https://scholar.google.com/scholar?cites=10323997495927986937&amp;as_sdt=4005&amp;sciodt=0,6&amp;hl=en</t>
  </si>
  <si>
    <t>MIT-States</t>
  </si>
  <si>
    <t>Isola, Phillip, Joseph J. Lim, and Edward H. Adelson. "Discovering states and transformations in image collections." Proceedings of the IEEE conference on computer vision and pattern recognition. 2015.</t>
  </si>
  <si>
    <t>https://scholar.google.com/scholar?cites=18104632241500220960&amp;as_sdt=4005&amp;sciodt=0,6&amp;hl=en</t>
  </si>
  <si>
    <t>J. Barr and K. W. Bowyer and P. J. Flynn. Detecting Questionable Observers Using Face Track Clustering. Proc.
2011 Workshop on Applications of Computer Vision.</t>
  </si>
  <si>
    <t>https://scholar.google.com/scholar?cites=6793328679193366831&amp;as_sdt=4005&amp;sciodt=0,6&amp;hl=en</t>
  </si>
  <si>
    <t>Messy Office Desk (MOD)</t>
  </si>
  <si>
    <t>J. Chan, J. A. Lee and Q. Kemao, "BIND: Binary Integrated Net Descriptors for Texture-Less Object Recognition," 2017 IEEE Conference on Computer Vision and Pattern Recognition (CVPR), Honolulu, HI, 2017, pp. 3020-3028, doi: 10.1109/CVPR.2017.322.</t>
  </si>
  <si>
    <t>https://scholar.google.com/scholar?hl=en&amp;as_sdt=0%2C5&amp;q=BIND%3A+Binary+integrated+net+descriptors+for+texture-less+object+recognition&amp;btnG=</t>
  </si>
  <si>
    <t>J. Donahue and K. Grauman, "Annotator rationales for visual recognition," 2011 International Conference on Computer Vision, Barcelona, 2011, pp. 1395-1402, doi: 10.1109/ICCV.2011.6126394.</t>
  </si>
  <si>
    <t>https://scholar.google.com/scholar?cites=3163045712628839574&amp;as_sdt=4005&amp;sciodt=0,6&amp;hl=en</t>
  </si>
  <si>
    <t>ATVS-FakeFingerprint Database (ATVS-FFp DB)</t>
  </si>
  <si>
    <t>J. Galbally, F. Alonso-Fernandez, J. Fierrez and J. Ortega-Garcia, "A High Performance Fingerprint Liveness Detection Method Based on Quality Related Features", Future Generation Computer Systems, Vol. 28, pp. 311-321, 2012.</t>
  </si>
  <si>
    <t>FGCS</t>
  </si>
  <si>
    <t>https://scholar.google.com/scholar?cites=9161414374104224924&amp;as_sdt=4005&amp;sciodt=0,6&amp;hl=en</t>
  </si>
  <si>
    <t>http://biometrics.idealtest.org/dbDetailForUser.do?id=11</t>
  </si>
  <si>
    <t>UCSD ID</t>
  </si>
  <si>
    <t>J. Little, J. Boyd. Recognizing people by their gait: the shape of motion. Videre: Journal of Computer Vision Research, 1 (2) (1998), pp. 1-32</t>
  </si>
  <si>
    <t>The Multiscenario Multienvironment BioSecure Multimodal Database (BMDB)</t>
  </si>
  <si>
    <t>J. Ortega-Garcia et al., "The Multiscenario Multienvironment BioSecure Multimodal Database (BMDB)," in IEEE Transactions on Pattern Analysis and Machine Intelligence, vol. 32, no. 6, pp. 1097-1111, June 2010, doi: 10.1109/TPAMI.2009.76.</t>
  </si>
  <si>
    <t>https://scholar.google.com/scholar?cites=15095755706420935513&amp;as_sdt=2005&amp;sciodt=0,5&amp;hl=en&amp;authuser=2</t>
  </si>
  <si>
    <t>MCYT</t>
  </si>
  <si>
    <t>J. Ortega-Garcia, J. Fierrez-Aguilar, D. Simon, J. Gonzalez, M. Faundez-Zanuy, V. Espinosa, A. Satue, I. Hernaez, J. Igarza, C. Vivaracho, D. Escudero, and Q. Moro, “MCYT Baseline Corpus: A Bimodal Biometric Database,” IEEE Proc. Vision, Image and Signal Processing, vol. 150, no. 6, pp. 395-401, Dec. 2003.</t>
  </si>
  <si>
    <t>ICVISP</t>
  </si>
  <si>
    <t>https://scholar.google.com/scholar?cites=11749634433228647079&amp;as_sdt=2005&amp;sciodt=0,5&amp;hl=en&amp;authuser=2</t>
  </si>
  <si>
    <t>SN-Flip Crowd Video Data Set</t>
  </si>
  <si>
    <t>J. R. Barr and L. A. Cament and K. W. Bowyer and P. J. Flynn. Active Clustering with Ensembles for Social
Structure Extraction. Proc. 2014 Workshop on Applications of Computer Vision.</t>
  </si>
  <si>
    <t>https://scholar.google.com/scholar?cites=8415757718070410603&amp;as_sdt=4005&amp;sciodt=0,6&amp;hl=en</t>
  </si>
  <si>
    <t>IJCB 2017 Challenge</t>
  </si>
  <si>
    <t xml:space="preserve">J. R. Beveridge et al., "The challenge of face recognition from digital point-and-shoot cameras," 2013 IEEE Sixth International Conference on Biometrics: Theory, Applications and Systems (BTAS), Arlington, VA, 2013, pp. 1-8, doi: 10.1109/BTAS.2013.6712704.
</t>
  </si>
  <si>
    <t>https://scholar.google.com/scholar?cites=14133365278203052728&amp;as_sdt=4005&amp;sciodt=0,6&amp;hl=en</t>
  </si>
  <si>
    <t>The Point and Shoot Face and Person Recognition Challenge (PaSC)</t>
  </si>
  <si>
    <t>Lip Reading Sentences (LRS)</t>
  </si>
  <si>
    <t xml:space="preserve">J. S. Chung, A. Senior, O. Vinyals and A. Zisserman, "Lip Reading Sentences in the Wild," 2017 IEEE Conference on Computer Vision and Pattern Recognition (CVPR), Honolulu, HI, 2017, pp. 3444-3453, doi: 10.1109/CVPR.2017.367.
</t>
  </si>
  <si>
    <t>https://scholar.google.com/scholar?cites=3875356599930052575&amp;as_sdt=5,31&amp;sciodt=0,31&amp;hl=en</t>
  </si>
  <si>
    <t>RGB-D SLAM Dataset</t>
  </si>
  <si>
    <t xml:space="preserve">J. Sturm, N. Engelhard, F. Endres, W. Burgard and D. Cremers, "A benchmark for the evaluation of RGB-D SLAM systems," 2012 IEEE/RSJ International Conference on Intelligent Robots and Systems, Vilamoura, 2012, pp. 573-580, doi: 10.1109/IROS.2012.6385773.
</t>
  </si>
  <si>
    <t xml:space="preserve">IROS </t>
  </si>
  <si>
    <t>https://scholar.google.com/scholar?cites=16656685712581097923&amp;as_sdt=4005&amp;sciodt=0,6&amp;hl=en</t>
  </si>
  <si>
    <t>J. Xiao, J. Hays, K. Ehinger, A. Oliva, and A. Torralba. Sun database: Large-scale scene recognition from abbey to zoo. CVPR, 2010.</t>
  </si>
  <si>
    <t>https://scholar.google.com/scholar?cites=16673055354452839898&amp;as_sdt=4005&amp;sciodt=0,6&amp;hl=en</t>
  </si>
  <si>
    <t>https://groups.csail.mit.edu/vision/SUN/</t>
  </si>
  <si>
    <t>IterNet RGB-D</t>
  </si>
  <si>
    <t>J. Yang et al., "Learning to Reconstruct and Understand Indoor Scenes From Sparse Views," in IEEE Transactions on Image Processing, vol. 29, pp. 5753-5766, 2020, doi: 10.1109/TIP.2020.2986712.</t>
  </si>
  <si>
    <t>https://scholar.google.com/scholar?cites=2995187517963730851&amp;as_sdt=4005&amp;sciodt=0,6&amp;hl=en</t>
  </si>
  <si>
    <t>LRW</t>
  </si>
  <si>
    <t>J.S. Chung and A. Zisserman, "Lip reading in the wild", Asian Conference on Computer Vision (ACCV 2016), 2016.</t>
  </si>
  <si>
    <t>ACCV</t>
  </si>
  <si>
    <t>https://scholar.google.com/scholar?cites=5258417296043823662&amp;as_sdt=5,31&amp;sciodt=0,31&amp;hl=en</t>
  </si>
  <si>
    <t>SOTON Large database</t>
  </si>
  <si>
    <t>J.S.M. Nixon, J. Carter, M. Grant, Experimental plan for automatic gait recognition, Tech. rep., University of Southampton (2001).</t>
  </si>
  <si>
    <t>Jafarian, Yasamin, and Hyun Soo Park. "Learning High Fidelity Depths of Dressed Humans by Watching Social Media Dance Videos." Proceedings of the IEEE/CVF Conference on Computer Vision and Pattern Recognition. 2021.</t>
  </si>
  <si>
    <t>Jain, Vidit, and Erik Learned-Miller. Fddb: A benchmark for face detection in unconstrained settings. Vol. 2. No. 4. UMass Amherst technical report, 2010.</t>
  </si>
  <si>
    <t>https://scholar.google.com/scholar?cites=17267836250801810690&amp;as_sdt=4005&amp;sciodt=0,6&amp;hl=en</t>
  </si>
  <si>
    <t>Jalal, Ahsan, and Usman Tariq. "The LFW-gender dataset." Asian Conference on Computer Vision. Springer, Cham, 2016.</t>
  </si>
  <si>
    <t>7319789171265713655</t>
  </si>
  <si>
    <t>https://github.com/phmasek/LFWgender</t>
  </si>
  <si>
    <t>KenyanFood13</t>
  </si>
  <si>
    <t>Jalal, Mona, et al. "Scraping social media photos posted in Kenya and elsewhere to detect and analyze food types." Proceedings of the 5th International Workshop on Multimedia Assisted Dietary Management. 2019.</t>
  </si>
  <si>
    <t>https://scholar.google.com/scholar?cites=2595870863790025790&amp;as_sdt=4005&amp;sciodt=0,6&amp;hl=en</t>
  </si>
  <si>
    <t>SIDOD</t>
  </si>
  <si>
    <t>Jalal, Mona, et al. "Sidod: A synthetic image dataset for 3d object pose recognition with distractors." Proceedings of the IEEE/CVF Conference on Computer Vision and Pattern Recognition Workshops. 2019.</t>
  </si>
  <si>
    <t>https://scholar.google.com/scholar?cites=17184866952697649973&amp;as_sdt=4005&amp;sciodt=0,6&amp;hl=en</t>
  </si>
  <si>
    <t>Jana Machajdik and Allan Hanbury, "Affective image classification using features inspired by psychology and art theory", ACM MM, 2010.</t>
  </si>
  <si>
    <t>https://scholar.google.com/scholar?cites=9946024779375471174&amp;as_sdt=5,31&amp;sciodt=0,31&amp;hl=en</t>
  </si>
  <si>
    <t>ArtPhoto</t>
  </si>
  <si>
    <t>TGIF-QA</t>
  </si>
  <si>
    <t>Jang, Yunseok, et al. "Tgif-qa: Toward spatio-temporal reasoning in visual question answering." Proceedings of the IEEE conference on computer vision and pattern recognition. 2017.</t>
  </si>
  <si>
    <t>https://scholar.google.com/scholar?cites=13686605722049018608&amp;as_sdt=4005&amp;sciodt=0,6&amp;hl=en</t>
  </si>
  <si>
    <t>MNIST Large Scale dataset</t>
  </si>
  <si>
    <t>Jansson, Ylva, and Tony Lindeberg. "Exploring the ability of CNN s to generalise to previously unseen scales over wide scale ranges." 2020 25th International Conference on Pattern Recognition (ICPR). IEEE, 2021.</t>
  </si>
  <si>
    <t>https://scholar.google.com/scholar?cites=17551731432434816395&amp;as_sdt=4005&amp;sciodt=0,6&amp;hl=en</t>
  </si>
  <si>
    <t>POTUS Corpus</t>
  </si>
  <si>
    <t>Janssoone, Thomas, et al. "The POTUS Corpus, a database of weekly addresses for the study of stance in politics and virtual agents." Conference on Language Resources and Evaluation (LREC 2020). 2020.</t>
  </si>
  <si>
    <t>FUNSD</t>
  </si>
  <si>
    <t>Jaume, Guillaume, Hazim Kemal Ekenel, and Jean-Philippe Thiran. "Funsd: A dataset for form understanding in noisy scanned documents." 2019 International Conference on Document Analysis and Recognition Workshops (ICDARW). Vol. 2. IEEE, 2019.</t>
  </si>
  <si>
    <t>https://scholar.google.com/scholar?cites=11753417910553633792&amp;as_sdt=4005&amp;sciodt=0,6&amp;hl=en</t>
  </si>
  <si>
    <t>EMU</t>
  </si>
  <si>
    <t>Jeff Da, M. Forbes, et al. "Edited media understanding: Reasoning about implications of manipulated images." ArXiv, abs (2012).</t>
  </si>
  <si>
    <t>https://scholar.google.com/scholar?cites=5526968445810410908&amp;as_sdt=4005&amp;sciodt=0,6&amp;hl=en</t>
  </si>
  <si>
    <t>3DFAW</t>
  </si>
  <si>
    <t>Jeni, László A., et al. "The first 3d face alignment in the wild (3dfaw) challenge." European Conference on Computer Vision. Springer, Cham, 2016.</t>
  </si>
  <si>
    <t>https://scholar.google.com/scholar?cites=16851624090368874256&amp;as_sdt=5,31&amp;sciodt=0,31&amp;hl=en</t>
  </si>
  <si>
    <t>KAIST Urban</t>
  </si>
  <si>
    <t>Jeong, Jinyong, et al. "Complex urban dataset with multi-level sensors from highly diverse urban environments." The International Journal of Robotics Research 38.6 (2019): 642-657.</t>
  </si>
  <si>
    <t>https://scholar.google.com/scholar?cites=14351029599197606298&amp;as_sdt=4005&amp;sciodt=0,6&amp;hl=en</t>
  </si>
  <si>
    <t>Kvasir-Sessile dataset</t>
  </si>
  <si>
    <t>Jha, Debesh, et al. "Kvasir-seg: A segmented polyp dataset." International Conference on Multimedia Modeling. Springer, Cham, 2020.</t>
  </si>
  <si>
    <t>https://scholar.google.com/scholar?cites=15924410051330387241&amp;as_sdt=4005&amp;sciodt=0,6&amp;hl=en</t>
  </si>
  <si>
    <t>Medico automatic polyp segmentation challenge (dataset)</t>
  </si>
  <si>
    <t>Jha, Debesh, et al. "Medico multimedia task at mediaeval 2020: Automatic polyp segmentation." arXiv preprint arXiv:2012.15244 (2020).</t>
  </si>
  <si>
    <t>https://scholar.google.com/scholar?cites=2911118984807121017&amp;as_sdt=4005&amp;sciodt=0,6&amp;hl=en</t>
  </si>
  <si>
    <t xml:space="preserve">Medico automatic polyp segmentation challenge (dataset)
</t>
  </si>
  <si>
    <t>Jha, Debesh, et al. "Medico Multimedia Task at MediaEval 2020: Automatic Polyp Segmentation." arXiv preprint arXiv:2012.15244 (2020).</t>
  </si>
  <si>
    <t>KvasirCapsule-SEG</t>
  </si>
  <si>
    <t>Jha, Debesh, et al. "NanoNet: Real-Time Polyp Segmentation in Video Capsule Endoscopy and Colonoscopy." arXiv preprint arXiv:2104.11138 (2021).</t>
  </si>
  <si>
    <t>https://scholar.google.com/scholar?cites=3046906198508886770&amp;as_sdt=4005&amp;sciodt=0,6&amp;hl=en</t>
  </si>
  <si>
    <t>Spot-the-diff</t>
  </si>
  <si>
    <t>Jhamtani, Harsh, and Taylor Berg-Kirkpatrick. "Learning to describe differences between pairs of similar images." arXiv preprint arXiv:1808.10584 (2018).</t>
  </si>
  <si>
    <t>https://scholar.google.com/scholar?cites=6827436579633826779&amp;as_sdt=4005&amp;sciodt=0,6&amp;hl=en</t>
  </si>
  <si>
    <t>JHMDB</t>
  </si>
  <si>
    <t>Jhuang, Hueihan, et al. "Towards understanding action recognition." Proceedings of the IEEE international conference on computer vision. 2013.</t>
  </si>
  <si>
    <t>https://scholar.google.com/scholar?cites=17337761512800381475&amp;as_sdt=4005&amp;sciodt=0,6&amp;hl=en</t>
  </si>
  <si>
    <t>MVS1K</t>
  </si>
  <si>
    <t>Ji, Zhong, et al. "Query-aware sparse coding for multi-video summarization." arXiv preprint arXiv:1707.04021 (2017).</t>
  </si>
  <si>
    <t>https://scholar.google.com/scholar?cites=12331418920273240687&amp;as_sdt=4005&amp;sciodt=0,6&amp;hl=en</t>
  </si>
  <si>
    <t>Synthetic Rain Datasets</t>
  </si>
  <si>
    <t>Jiang, Kui, et al. "Multi-scale progressive fusion network for single image deraining." Proceedings of the IEEE/CVF conference on computer vision and pattern recognition. 2020.</t>
  </si>
  <si>
    <t>https://scholar.google.com/scholar?cites=16872700392789229768&amp;as_sdt=4005&amp;sciodt=0,6&amp;hl=en</t>
  </si>
  <si>
    <t>DeeperForensics-1.0</t>
  </si>
  <si>
    <t>Jiang, Liming, et al. "Deeperforensics-1.0: A large-scale dataset for real-world face forgery detection." Proceedings of the IEEE/CVF Conference on Computer Vision and Pattern Recognition. 2020.</t>
  </si>
  <si>
    <t>https://scholar.google.com/scholar?cites=9997678139358274550&amp;as_sdt=4005&amp;sciodt=0,6&amp;hl=en</t>
  </si>
  <si>
    <t>MemexQA</t>
  </si>
  <si>
    <t>Jiang, Lu, et al. "Memexqa: Visual memex question answering." arXiv preprint arXiv:1708.01336 (2017).</t>
  </si>
  <si>
    <t>https://scholar.google.com/scholar?cites=2806603572965937947&amp;as_sdt=4005&amp;sciodt=0,6&amp;hl=en</t>
  </si>
  <si>
    <t xml:space="preserve">SALICON (Salicency in Context)
</t>
  </si>
  <si>
    <t>Jiang, Ming, et al. "Salicon: Saliency in context." Proceedings of the IEEE conference on computer vision and pattern recognition. 2015.</t>
  </si>
  <si>
    <t>https://scholar.google.com/scholar?cites=5299639901276696216&amp;as_sdt=4005&amp;sciodt=0,6&amp;hl=en</t>
  </si>
  <si>
    <t>SemanticUSL</t>
  </si>
  <si>
    <t>Jiang, Peng, and Srikanth Saripalli. "LiDARNet: A Boundary-Aware Domain Adaptation Model for Point Cloud Semantic Segmentation." arXiv preprint arXiv:2003.01174 (2020).</t>
  </si>
  <si>
    <t>https://scholar.google.com/scholar?cites=1555953086665481498&amp;as_sdt=4005&amp;sciodt=0,6&amp;hl=en</t>
  </si>
  <si>
    <t>RELLIS-3D</t>
  </si>
  <si>
    <t>Jiang, Peng, et al. "Rellis-3d dataset: Data, benchmarks and analysis." arXiv preprint arXiv:2011.12954 (2020).</t>
  </si>
  <si>
    <t>https://scholar.google.com/scholar?cites=16872537688575905658&amp;as_sdt=4005&amp;sciodt=0,6&amp;hl=en</t>
  </si>
  <si>
    <t>SVD</t>
  </si>
  <si>
    <t>Jiang, Qing-Yuan, et al. "SVD: A large-scale short video dataset for near-duplicate video retrieval." Proceedings of the IEEE/CVF International Conference on Computer Vision. 2019.</t>
  </si>
  <si>
    <t>https://scholar.google.com/scholar?cites=1432519954325023928&amp;as_sdt=4005&amp;sciodt=0,6&amp;hl=en</t>
  </si>
  <si>
    <t>MNIST-MIX</t>
  </si>
  <si>
    <t>Jiang, Weiwei. "MNIST-MIX: a multi-language handwritten digit recognition dataset." IOP SciNotes 1.2 (2020): 025002.</t>
  </si>
  <si>
    <t>https://scholar.google.com/scholar?cites=5212707866466064932&amp;as_sdt=4005&amp;sciodt=0,6&amp;hl=en</t>
  </si>
  <si>
    <t>m2cai16-tool-locations</t>
  </si>
  <si>
    <t>Jin, Amy, et al. "Tool detection and operative skill assessment in surgical videos using region-based convolutional neural networks." 2018 IEEE Winter Conference on Applications of Computer Vision (WACV). IEEE, 2018.</t>
  </si>
  <si>
    <t>https://scholar.google.com/scholar?cites=11671385646783192104&amp;as_sdt=4005&amp;sciodt=0,6&amp;hl=en</t>
  </si>
  <si>
    <t>AID++</t>
  </si>
  <si>
    <t>Jin, P., Xia, G-S., Hu, F., Lu, Q., Zhang, L. (2018) AID++: An Updated Version of AID and Scene Classification. IGARSS'18</t>
  </si>
  <si>
    <t>IGARSS</t>
  </si>
  <si>
    <t>https://scholar.google.com/scholar?cites=11514387665639946357&amp;as_sdt=4005&amp;sciodt=0,6&amp;hl=en</t>
  </si>
  <si>
    <t>Jin, Xin, et al. "Aesthetic attributes assessment of images." Proceedings of the 27th ACM International Conference on Multimedia. 2019.</t>
  </si>
  <si>
    <t>https://scholar.google.com/scholar?cites=5971611020443304718&amp;as_sdt=4005&amp;sciodt=0,6&amp;hl=en</t>
  </si>
  <si>
    <t xml:space="preserve">California-ND
</t>
  </si>
  <si>
    <t>Jinda-Apiraksa, Amornched, Vassilios Vonikakis, and Stefan Winkler. "California-ND: An annotated dataset for near-duplicate detection in personal photo collections." 2013 Fifth International Workshop on Quality of Multimedia Experience (QoMEX). IEEE, 2013.</t>
  </si>
  <si>
    <t>QoMEX</t>
  </si>
  <si>
    <t>https://scholar.google.com/scholar?cites=6135673669044264714&amp;as_sdt=5,31&amp;sciodt=0,31&amp;hl=en</t>
  </si>
  <si>
    <t xml:space="preserve">PIPAL (Perceptual Image Processing ALgorithms IQA Dataset)
</t>
  </si>
  <si>
    <t>Jinjin, Gu, et al. "Pipal: a large-scale image quality assessment dataset for perceptual image restoration." European Conference on Computer Vision. Springer, Cham, 2020.</t>
  </si>
  <si>
    <t>https://scholar.google.com/scholar?cites=8470852995109661664&amp;as_sdt=4005&amp;sciodt=0,6&amp;hl=en</t>
  </si>
  <si>
    <t>Jiwen Lu, Xiuzhuang Zhou, Yap-Peng Tan, Yuanyuan Shang, Jie Zhou.
Neighborhood Repulsed Metric Learning for Kinship Verification.
IEEE Transactions on Pattern Analysis and Machine Intelligence (PAMI), vol. 36, no. 2, pp. 331-345, 2014.</t>
  </si>
  <si>
    <t xml:space="preserve">IEEE Transactions on Pattern Analysis and Machine Intelligence </t>
  </si>
  <si>
    <t>https://scholar.google.com/scholar?cites=4893483428079699623&amp;as_sdt=4005&amp;sciodt=0,6&amp;hl=en</t>
  </si>
  <si>
    <t>Sim10k</t>
  </si>
  <si>
    <t>Johnson-Roberson, Matthew, et al. "Driving in the matrix: Can virtual worlds replace human-generated annotations for real world tasks?." arXiv preprint arXiv:1610.01983 (2016).</t>
  </si>
  <si>
    <t>https://scholar.google.com/scholar?cites=2191650018344815319&amp;as_sdt=4005&amp;sciodt=0,6&amp;hl=en</t>
  </si>
  <si>
    <t>MIMIC-CXR</t>
  </si>
  <si>
    <t>Johnson, Alistair EW, et al. "MIMIC-CXR-JPG, a large publicly available database of labeled chest radiographs." arXiv preprint arXiv:1901.07042 (2019).</t>
  </si>
  <si>
    <t>https://scholar.google.com/scholar?cites=17051646039145562020&amp;as_sdt=4005&amp;sciodt=0,6&amp;hl=en</t>
  </si>
  <si>
    <t xml:space="preserve">CLEVR (Compositional Language and Elementary Visual Reasoning)
</t>
  </si>
  <si>
    <t xml:space="preserve">Johnson, Justin, et al. "Clevr: A diagnostic dataset for compositional language and elementary visual reasoning." Proceedings of the IEEE Conference on Computer Vision and Pattern Recognition. 2017.
</t>
  </si>
  <si>
    <t>https://scholar.google.com/scholar?cites=1033880884200484288&amp;as_sdt=5,31&amp;sciodt=0,31&amp;hl=en</t>
  </si>
  <si>
    <t>CLEVR-Humans</t>
  </si>
  <si>
    <t>Johnson, Justin, et al. "Inferring and executing programs for visual reasoning." Proceedings of the IEEE International Conference on Computer Vision. 2017.</t>
  </si>
  <si>
    <t>https://scholar.google.com/scholar?cites=3255123339234178763&amp;as_sdt=4005&amp;sciodt=0,6&amp;hl=en</t>
  </si>
  <si>
    <t>LSP</t>
  </si>
  <si>
    <t>Johnson, Sam, and Mark Everingham. "Clustered Pose and Nonlinear Appearance Models for Human Pose Estimation." bmvc. Vol. 2. No. 4. 2010.</t>
  </si>
  <si>
    <t>https://scholar.google.com/scholar?cites=3588106552382645935&amp;as_sdt=4005&amp;sciodt=0,6&amp;hl=en</t>
  </si>
  <si>
    <t>Johnson, Sam, and Mark Everingham. "Clustered Pose and Nonlinear Appearance Models for Human Pose Estimation." BMVC. Vol. 2. No. 4. 2010.</t>
  </si>
  <si>
    <t>https://scholar.google.com/scholar?cites=3588106552382645935&amp;as_sdt=2005&amp;sciodt=0,5&amp;hl=en</t>
  </si>
  <si>
    <t>Jones, Michael J., and James M. Rehg. "Statistical color models with application to skin detection." International journal of computer vision 46.1 (2002): 81-96.</t>
  </si>
  <si>
    <t>https://scholar.google.com/scholar?cites=13775108860504989725&amp;as_sdt=2005&amp;sciodt=0,5&amp;hl=en&amp;authuser=2</t>
  </si>
  <si>
    <t>CMU Panoptic Studio Dataset</t>
  </si>
  <si>
    <t>Joo, Hanbyul, et al. "Panoptic studio: A massively multiview system for social interaction capture." IEEE transactions on pattern analysis and machine intelligence 41.1 (2017): 190-204.</t>
  </si>
  <si>
    <t>https://scholar.google.com/scholar?cites=16318802822688413364&amp;as_sdt=4005&amp;sciodt=0,6&amp;hl=en</t>
  </si>
  <si>
    <t>CMU Panoptic</t>
  </si>
  <si>
    <t>Joo, Hanbyul, et al. "Panoptic studio: A massively multiview system for social motion capture." Proceedings of the IEEE International Conference on Computer Vision. 2015.</t>
  </si>
  <si>
    <t>https://scholar.google.com/scholar?cites=3051990792701342480&amp;as_sdt=4005&amp;sciodt=0,6&amp;hl=en</t>
  </si>
  <si>
    <t>IAPSa</t>
  </si>
  <si>
    <t>Joseph A Mikels, Barbara L Fredrickson, Gregory R Larkin, Casey M Lindberg, Sam J Maglio and Patricia A Reuter-Lorenz, "Emotional category data on images from the international affective picture system", Behavior research methods, vol. 37, no. 4, pp. 626-630, 2005.</t>
  </si>
  <si>
    <t>Behavior Research Methods</t>
  </si>
  <si>
    <t>https://scholar.google.com/scholar?cites=5583205526395280972&amp;as_sdt=5,31&amp;sciodt=0,31&amp;hl=en</t>
  </si>
  <si>
    <t>Joseph P. Robinson, Ming Shao, Yue Wu, and Yun Fu. 2016. Families in the Wild (FIW): Large-Scale Kinship Image Database and Benchmarks. In Proceedings of the 24th ACM international conference on Multimedia (MM ’16). Association for Computing Machinery, New York, NY, USA, 242–246. DOI:https://doi.org/10.1145/2964284.2967219</t>
  </si>
  <si>
    <t>https://scholar.google.com/scholar?cites=16748038516459692587&amp;as_sdt=4005&amp;sciodt=0,6&amp;hl=en</t>
  </si>
  <si>
    <t>AcinoSet</t>
  </si>
  <si>
    <t>Joska, Daniel, et al. "AcinoSet: A 3D Pose Estimation Dataset and Baseline Models for Cheetahs in the Wild." arXiv preprint arXiv:2103.13282 (2021).</t>
  </si>
  <si>
    <t>https://scholar.google.com/scholar?cites=6476588664791852629&amp;as_sdt=4005&amp;sciodt=0,6&amp;hl=en</t>
  </si>
  <si>
    <t>MS-ASL</t>
  </si>
  <si>
    <t>Joze, Hamid Reza Vaezi, and Oscar Koller. "Ms-asl: A large-scale data set and benchmark for understanding american sign language." arXiv preprint arXiv:1812.01053 (2018).</t>
  </si>
  <si>
    <t>https://scholar.google.com/scholar?cites=11608065812308747254&amp;as_sdt=4005&amp;sciodt=0,6&amp;hl=en</t>
  </si>
  <si>
    <t>NJU2K</t>
  </si>
  <si>
    <t>Ju, Ran, et al. "Depth saliency based on anisotropic center-surround difference." 2014 IEEE international conference on image processing (ICIP). IEEE, 2014.</t>
  </si>
  <si>
    <t>https://scholar.google.com/scholar?cites=13500811955240376018&amp;as_sdt=4005&amp;sciodt=0,6&amp;hl=en</t>
  </si>
  <si>
    <t>Chalearn LAP RGB-D Continuous Gesture Dataset (ConGD)</t>
  </si>
  <si>
    <t>Jun Wan, Yibing Zhao, Shuai Zhou, Isabelle Guyon, Sergio Escalera, Stan Z. Li; The IEEE Conference on Computer Vision and Pattern Recognition (CVPR) Workshops, 2016, pp. 56-64</t>
  </si>
  <si>
    <t>https://scholar.google.com/scholar?cites=11066294150993341166&amp;as_sdt=2005&amp;sciodt=0,5&amp;hl=en</t>
  </si>
  <si>
    <t>Chalearn LAP RGB-D Isolated Gesture Dataset (IsoGD)</t>
  </si>
  <si>
    <t>Freiburg Groceries</t>
  </si>
  <si>
    <t>Jund, Philipp, et al. "The freiburg groceries dataset." arXiv preprint arXiv:1611.05799 (2016).</t>
  </si>
  <si>
    <t>https://scholar.google.com/scholar?cites=492387809013280257&amp;as_sdt=4005&amp;sciodt=0,6&amp;hl=en</t>
  </si>
  <si>
    <t>INRIA-Horse</t>
  </si>
  <si>
    <t>Jurie, FrÃ©dÃ©ric, and Cordelia Schmid. "Scale-invariant shape features for recognition of object categories." Proceedings of the 2004 IEEE Computer Society Conference on Computer Vision and Pattern Recognition, 2004. CVPR 2004.. Vol. 2. IEEE, 2004.</t>
  </si>
  <si>
    <t>https://scholar.google.com/scholar?cites=3175743448034117921&amp;as_sdt=4005&amp;sciodt=0,6&amp;hl=en</t>
  </si>
  <si>
    <t>ND-Collection E</t>
  </si>
  <si>
    <t>K. Chang, K. W. Bowyer, S. Sarkar, and B. Victor, “Comparison and combination of ear and face images in appearancebased biometrics,” IEEE Transactions on Pattern Analysis and Machine Intelligence, Vol. 25, No. 9, pp.1160-1165, 2003.</t>
  </si>
  <si>
    <t>https://scholar.google.com/scholar?cites=6846044794943149320&amp;as_sdt=4005&amp;sciodt=0,6&amp;hl=en</t>
  </si>
  <si>
    <t>XM2VTSDB</t>
  </si>
  <si>
    <t>K. Messer, J. Matas, J. Kittler, J. Luettin and G. Maitre, "Xm2vtsdb: The extended m2vts database", Proc. 2nd Int. Conf. Audio and Video-Based Biometric Person Authentication, 1999.</t>
  </si>
  <si>
    <t>https://scholar.google.com/scholar?cites=5396124386769237228&amp;as_sdt=4005&amp;sciodt=0,6&amp;hl=en</t>
  </si>
  <si>
    <t>K. Ricanek and T. Tesafaye, "MORPH: a longitudinal image database of normal adult age-progression," 7th International Conference on Automatic Face and Gesture Recognition (FGR06), Southampton, 2006, pp. 341-345, doi: 10.1109/FGR.2006.78.</t>
  </si>
  <si>
    <t>https://scholar.google.com/scholar?cites=4438087728034206462&amp;as_sdt=4005&amp;sciodt=0,6&amp;hl=en</t>
  </si>
  <si>
    <t>WIT-BD</t>
  </si>
  <si>
    <t>K. Ueki, T. Hayashida and T. Kobayashi, "Subspace-based age-group classification using facial images under various lighting conditions" in Automatic Face and Gesture Recognition 2006. FGR 2006. 7th International Conference on, IEEE, pp. 6, 2006.</t>
  </si>
  <si>
    <t>https://scholar.google.com/scholar?cites=4490071447386961832&amp;as_sdt=5,31&amp;sciodt=0,31&amp;hl=en</t>
  </si>
  <si>
    <t>K. Yamaguchi, M. H. Kiapour and T. L. Berg, "Paper doll parsing: Retrieving similar styles to parse clothing items", 2013 IEEE International Conference on Computer Vision (ICCV), pp. 3519-3526, 2013.</t>
  </si>
  <si>
    <t>https://scholar.google.com/scholar?cites=15738129755444843684&amp;as_sdt=4005&amp;sciodt=0,6&amp;hl=en</t>
  </si>
  <si>
    <t>Fashionista Dataset</t>
  </si>
  <si>
    <t>K. Yamaguchi, M. H. Kiapour, L. E. Ortiz and T. L. Berg, "Parsing clothing in fashion photographs", 2012 IEEE Conference on Computer Vision and Pattern Recognition (CVPR), pp. 3570-3577, 2012.</t>
  </si>
  <si>
    <t>https://scholar.google.com/scholar?cites=60481502109895280&amp;as_sdt=4005&amp;sciodt=0,6&amp;hl=en</t>
  </si>
  <si>
    <t>PCCD (Photo Critique Captioning Dataset)</t>
  </si>
  <si>
    <t>K.-Y. Chang, K.-H. Lu and C.-S. Chen, "Aesthetic critiques generation for photos", Proc. IEEE Int. Conf. Comput. Vis., pp. 3534-3543, Oct. 2017.</t>
  </si>
  <si>
    <t>https://scholar.google.com/scholar?cites=8595050855751156693&amp;as_sdt=5,31&amp;sciodt=0,31&amp;hl=en</t>
  </si>
  <si>
    <t>FairFace</t>
  </si>
  <si>
    <t>KÃ¤rkkÃ¤inen, Kimmo, and Jungseock Joo. "Fairface: Face attribute dataset for balanced race, gender, and age." arXiv preprint arXiv:1908.04913 (2019).</t>
  </si>
  <si>
    <t>https://scholar.google.com/scholar?cites=15809613991866023111&amp;as_sdt=4005&amp;sciodt=0,6&amp;hl=en</t>
  </si>
  <si>
    <t>TDIUC</t>
  </si>
  <si>
    <t>Kafle, Kushal, and Christopher Kanan. "An analysis of visual question answering algorithms." Proceedings of the IEEE International Conference on Computer Vision. 2017.</t>
  </si>
  <si>
    <t>https://scholar.google.com/scholar?cites=5953461899170317660&amp;as_sdt=4005&amp;sciodt=0,6&amp;hl=en</t>
  </si>
  <si>
    <t>DVQA</t>
  </si>
  <si>
    <t>Kafle, Kushal, et al. "Dvqa: Understanding data visualizations via question answering." Proceedings of the IEEE conference on computer vision and pattern recognition. 2018.</t>
  </si>
  <si>
    <t>https://scholar.google.com/scholar?cites=14643397421272652205&amp;as_sdt=4005&amp;sciodt=0,6&amp;hl=en</t>
  </si>
  <si>
    <t>FigureQA</t>
  </si>
  <si>
    <t>Kahou, Samira Ebrahimi, et al. "Figureqa: An annotated figure dataset for visual reasoning." arXiv preprint arXiv:1710.07300 (2017).</t>
  </si>
  <si>
    <t>https://scholar.google.com/scholar?cites=7004678543332000257&amp;as_sdt=4005&amp;sciodt=0,6&amp;hl=en</t>
  </si>
  <si>
    <t>CEDAR</t>
  </si>
  <si>
    <t>Kalera, M. K., Srihari, S., &amp; Xu, A. (2004). Offline signature verification and identification using distance statistics. International Journal of Pattern Recognition and Artificial Intelligence, 18(07), 1339-1360.</t>
  </si>
  <si>
    <t>https://scholar.google.com/scholar?cites=7461072217813516951&amp;as_sdt=5,31&amp;sciodt=0,31&amp;hl=en</t>
  </si>
  <si>
    <t>CubiCasa5K</t>
  </si>
  <si>
    <t>Kalervo, Ahti, et al. "Cubicasa5k: A dataset and an improved multi-task model for floorplan image analysis." Scandinavian Conference on Image Analysis. Springer, Cham, 2019.</t>
  </si>
  <si>
    <t>https://scholar.google.com/scholar?cites=1208570704181397185&amp;as_sdt=4005&amp;sciodt=0,6&amp;hl=en</t>
  </si>
  <si>
    <t>HRA</t>
  </si>
  <si>
    <t>Kalliatakis, Grigorios, et al. "Exploring object-centric and scene-centric CNN features and their complementarity for human rights violations recognition in images." IEEE Access 7 (2019): 10045-10056.</t>
  </si>
  <si>
    <t>https://scholar.google.com/scholar?cites=6175865563946314765&amp;as_sdt=4005&amp;sciodt=0,6&amp;hl=en</t>
  </si>
  <si>
    <t>2021 Hotel-ID</t>
  </si>
  <si>
    <t>Kamath, Rashmi, et al. "The 2021 Hotel-ID to Combat Human Trafficking Competition Dataset." arXiv preprint arXiv:2106.05746 (2021).</t>
  </si>
  <si>
    <t>Cohn-Kanade</t>
  </si>
  <si>
    <t xml:space="preserve">Kanade, T., Cohn, J. F., &amp; Tian, Y. (2000). Comprehensive database for facial expression analysis. Paper presented at the Fourth IEEE International Conference on Automatic Face and Gesture Recognition.
</t>
  </si>
  <si>
    <t>https://scholar.google.com/scholar?cites=17655514864522744044&amp;as_sdt=4005&amp;sciodt=0,6&amp;hl=en</t>
  </si>
  <si>
    <t>HEAD POSE</t>
  </si>
  <si>
    <t>Kara, Y. E.Genc, G.Aran, O.Akarun, L. (2018). Actively Estimating Crowd Annotation Consensus, Journal of Artificial Intelligence Research, 61, 363-405.</t>
  </si>
  <si>
    <t>JAIR</t>
  </si>
  <si>
    <t>https://scholar.google.com/scholar?cites=8360322679434232314&amp;as_sdt=4005&amp;sciodt=0,6&amp;hl=en</t>
  </si>
  <si>
    <t>MuST-Cinema</t>
  </si>
  <si>
    <t>Karakanta, Alina, Matteo Negri, and Marco Turchi. "MuST-cinema: a speech-to-subtitles corpus." arXiv preprint arXiv:2002.10829 (2020).</t>
  </si>
  <si>
    <t>https://scholar.google.com/scholar?cites=14953683684333287502&amp;as_sdt=4005&amp;sciodt=0,6&amp;hl=en</t>
  </si>
  <si>
    <t>ICDAR2015</t>
  </si>
  <si>
    <t>Karatzas, D., Gomez-Bigorda, L., Nicolaou, A., Ghosh, S., Bagdanov, A., Iwamura, M., ... &amp; Shafait, F. (2015, August). ICDAR 2015 competition on robust reading. In 2015 13th International Conference on Document Analysis and Recognition (ICDAR) (pp. 1156-1160). IEEE.</t>
  </si>
  <si>
    <t>https://scholar.google.com/scholar?hl=en&amp;as_sdt=0%2C31&amp;q=ICDAR2015&amp;btnG=</t>
  </si>
  <si>
    <t>Karpathy, Andrej, et al. "Large-scale video classification with convolutional neural networks." Proceedings of the IEEE conference on Computer Vision and Pattern Recognition. 2014.</t>
  </si>
  <si>
    <t>https://scholar.google.com/scholar?cites=6347340167805238853&amp;as_sdt=4005&amp;sciodt=0,6&amp;hl=en</t>
  </si>
  <si>
    <t>CelebA-HQ</t>
  </si>
  <si>
    <t>Karras, Tero, et al. "Progressive growing of gans for improved quality, stability, and variation." arXiv preprint arXiv:1710.10196 (2017).</t>
  </si>
  <si>
    <t>https://scholar.google.com/scholar?cites=11486098150916361186&amp;as_sdt=4005&amp;sciodt=0,6&amp;hl=en</t>
  </si>
  <si>
    <t xml:space="preserve">FFHQ (Flickr-Faces-HQ)
</t>
  </si>
  <si>
    <t xml:space="preserve">Karras, Tero, Samuli Laine, and Timo Aila. "A style-based generator architecture for generative adversarial networks." Proceedings of the IEEE/CVF Conference on Computer Vision and Pattern Recognition. 2019.
</t>
  </si>
  <si>
    <t>https://scholar.google.com/scholar?cites=9092299839549248053&amp;as_sdt=5,31&amp;sciodt=0,31&amp;hl=en</t>
  </si>
  <si>
    <t>TICaM</t>
  </si>
  <si>
    <t>Katrolia, Jigyasa Singh, et al. "Ticam: A time-of-flight in-car cabin monitoring dataset." arXiv preprint arXiv:2103.11719 (2021).</t>
  </si>
  <si>
    <t>https://scholar.google.com/scholar?cites=17137718520754707823&amp;as_sdt=4005&amp;sciodt=0,6&amp;hl=en</t>
  </si>
  <si>
    <t>FoodX-251</t>
  </si>
  <si>
    <t>Kaur, Parneet, et al. "Foodx-251: A dataset for fine-grained food classification." arXiv preprint arXiv:1907.06167 (2019).</t>
  </si>
  <si>
    <t>https://scholar.google.com/scholar?cites=10647822786108198265&amp;as_sdt=4005&amp;sciodt=0,6&amp;hl=en</t>
  </si>
  <si>
    <t>Fishnet Open Images</t>
  </si>
  <si>
    <t>Kay, Justin, and Matt Merrifield. "The Fishnet Open Images Database: A Dataset for Fish Detection and Fine-Grained Categorization in Fisheries." arXiv preprint arXiv:2106.09178 (2021).</t>
  </si>
  <si>
    <t>Kinetics</t>
  </si>
  <si>
    <t>Kay, Will, et al. "The kinetics human action video dataset." arXiv preprint arXiv:1705.06950 (2017).</t>
  </si>
  <si>
    <t>https://scholar.google.com/scholar?cites=8289923846777984389&amp;as_sdt=4005&amp;sciodt=0,6&amp;hl=en</t>
  </si>
  <si>
    <t>e-ViL</t>
  </si>
  <si>
    <t>Kayser, Maxime, et al. "e-ViL: A Dataset and Benchmark for Natural Language Explanations in Vision-Language Tasks." arXiv preprint arXiv:2105.03761 (2021).</t>
  </si>
  <si>
    <t>https://scholar.google.com/scholar?cites=17130674748972163384&amp;as_sdt=4005&amp;sciodt=0,6&amp;hl=en</t>
  </si>
  <si>
    <t>ReferItGame</t>
  </si>
  <si>
    <t>Kazemzadeh, Sahar, et al. "Referitgame: Referring to objects in photographs of natural scenes." Proceedings of the 2014 conference on empirical methods in natural language processing (EMNLP). 2014.</t>
  </si>
  <si>
    <t>https://scholar.google.com/scholar?cites=7438986182108974269&amp;as_sdt=4005&amp;sciodt=0,6&amp;hl=en</t>
  </si>
  <si>
    <t>AI2D</t>
  </si>
  <si>
    <t>Kembhavi, Aniruddha, et al. "A diagram is worth a dozen images." European conference on computer vision. Springer, Cham, 2016.</t>
  </si>
  <si>
    <t>https://scholar.google.com/scholar?cites=12907780647752636096&amp;as_sdt=4005&amp;sciodt=0,6&amp;hl=en</t>
  </si>
  <si>
    <t>Kemelmacher-Shlizerman, Ira, et al. "The megaface benchmark: 1 million faces for recognition at scale." Proceedings of the IEEE conference on computer vision and pattern recognition. 2016.</t>
  </si>
  <si>
    <t>https://scholar.google.com/scholar?cites=6051410257476935491&amp;as_sdt=5,31&amp;sciodt=0,31&amp;hl=en</t>
  </si>
  <si>
    <t>http://megaface.cs.washington.edu/</t>
  </si>
  <si>
    <t>RIT-18</t>
  </si>
  <si>
    <t>Kemker, Ronald, Carl Salvaggio, and Christopher Kanan. "Algorithms for semantic segmentation of multispectral remote sensing imagery using deep learning." ISPRS journal of photogrammetry and remote sensing 145 (2018): 60-77.</t>
  </si>
  <si>
    <t>https://scholar.google.com/scholar?cites=15308505491795391066&amp;as_sdt=4005&amp;sciodt=0,6&amp;hl=en</t>
  </si>
  <si>
    <t>DAWN</t>
  </si>
  <si>
    <t>Kenk, Mourad A., and Mahmoud Hassaballah. "DAWN: Vehicle Detection in Adverse Weather Nature Dataset." arXiv preprint arXiv:2008.05402 (2020).</t>
  </si>
  <si>
    <t>https://scholar.google.com/scholar?cites=3807789388369578291&amp;as_sdt=4005&amp;sciodt=0,6&amp;hl=en</t>
  </si>
  <si>
    <t>BCSD</t>
  </si>
  <si>
    <t>Khan, Muhammad Saif Ullah. "A novel segmentation dataset for signatures on bank checks." arXiv preprint arXiv:2104.12203 (2021).</t>
  </si>
  <si>
    <t>Visuomotor affordance learning (VAL) robot interaction dataset</t>
  </si>
  <si>
    <t>Khazatsky, Alexander, et al. "What Can I Do Here? Learning New Skills by Imagining Visual Affordances." arXiv preprint arXiv:2106.00671 (2021).</t>
  </si>
  <si>
    <t>Hateful Memes</t>
  </si>
  <si>
    <t>Kiela, Douwe, et al. "The hateful memes challenge: Detecting hate speech in multimodal memes." arXiv preprint arXiv:2005.04790 (2020).</t>
  </si>
  <si>
    <t>https://scholar.google.com/scholar?cites=17728666238988121395&amp;as_sdt=4005&amp;sciodt=0,6&amp;hl=en</t>
  </si>
  <si>
    <t>FixMyPose</t>
  </si>
  <si>
    <t>Kim, Hyounghun, et al. "FIXMYPOSE: Pose Correctional Captioning and Retrieval." Proceedings of the AAAI Conference on Artificial Intelligence. Vol. 35. No. 14. 2021.</t>
  </si>
  <si>
    <t>https://scholar.google.com/scholar?cites=11245771065515533985&amp;as_sdt=4005&amp;sciodt=0,6&amp;hl=en</t>
  </si>
  <si>
    <t>Combinatorial 3D Shape Dataset</t>
  </si>
  <si>
    <t>Kim, Jungtaek, et al. "Combinatorial 3D Shape Generation via Sequential Assembly." arXiv preprint arXiv:2004.07414 (2020).</t>
  </si>
  <si>
    <t>https://scholar.google.com/scholar?cites=3784581945814168539&amp;as_sdt=4005&amp;sciodt=0,6&amp;hl=en</t>
  </si>
  <si>
    <t>Cambridge hand gesture</t>
  </si>
  <si>
    <t>Kim, Tae-Kyun, Shu-Fai Wong, and Roberto Cipolla. "Tensor canonical correlation analysis for action classification." 2007 IEEE Conference on Computer Vision and Pattern Recognition. IEEE, 2007.</t>
  </si>
  <si>
    <t>https://scholar.google.com/scholar?cites=15120398759103560022&amp;as_sdt=2005&amp;sciodt=0,5&amp;hl=en&amp;authuser=2</t>
  </si>
  <si>
    <t>K-Hairstyle</t>
  </si>
  <si>
    <t>Kim, Taewoo, et al. "K-Hairstyle: A Large-scale Korean hairstyle dataset for virtual hair editing and hairstyle classification." arXiv preprint arXiv:2102.06288 (2021).</t>
  </si>
  <si>
    <t>WiTA</t>
  </si>
  <si>
    <t>Kim, Ue-Hwan, et al. "Writing in The Air: Unconstrained Text Recognition from Finger Movement Using Spatio-Temporal Convolution." arXiv preprint arXiv:2104.09021 (2021).</t>
  </si>
  <si>
    <t>PedX</t>
  </si>
  <si>
    <t>Kim, Wonhui, et al. "Pedx: Benchmark dataset for metric 3-d pose estimation of pedestrians in complex urban intersections." IEEE Robotics and Automation Letters 4.2 (2019): 1940-1947.</t>
  </si>
  <si>
    <t>https://scholar.google.com/scholar?cites=3237392814869552038&amp;as_sdt=4005&amp;sciodt=0,6&amp;hl=en</t>
  </si>
  <si>
    <t>Kim, Younggeun, and Donghee Son. "Noise Conditional Flow Model for Learning the Super-Resolution Space." Proceedings of the IEEE/CVF Conference on Computer Vision and Pattern Recognition. 2021.</t>
  </si>
  <si>
    <t>Sintel 4D LFV</t>
  </si>
  <si>
    <t>Kinoshita, Takahiro, and Satoshi Ono. "Depth estimation from 4D light field videos." International Workshop on Advanced Imaging Technology (IWAIT) 2021. Vol. 11766. International Society for Optics and Photonics, 2021.</t>
  </si>
  <si>
    <t>IJB-A</t>
  </si>
  <si>
    <t>Klare, Brendan F., et al. "Pushing the frontiers of unconstrained face detection and recognition: Iarpa janus benchmark a." Proceedings of the IEEE conference on computer vision and pattern recognition. 2015.</t>
  </si>
  <si>
    <t>Grocery Store</t>
  </si>
  <si>
    <t>Klasson, Marcus, Cheng Zhang, and Hedvig KjellstrÃ¶m. "A hierarchical grocery store image dataset with visual and semantic labels." 2019 IEEE Winter Conference on Applications of Computer Vision (WACV). IEEE, 2019.</t>
  </si>
  <si>
    <t>https://scholar.google.com/scholar?cites=8890949448838708785&amp;as_sdt=4005&amp;sciodt=0,6&amp;hl=en</t>
  </si>
  <si>
    <t>Fraunhofer IPA Bin-Picking</t>
  </si>
  <si>
    <t>Kleeberger, Kilian, Christian Landgraf, and Marco F. Huber. "Large-scale 6d object pose estimation dataset for industrial bin-picking." 2019 IEEE/RSJ International Conference on Intelligent Robots and Systems (IROS). IEEE, 2019.</t>
  </si>
  <si>
    <t>https://scholar.google.com/scholar?cites=8306792727411933930&amp;as_sdt=4005&amp;sciodt=0,6&amp;hl=en</t>
  </si>
  <si>
    <t>NYU-VP</t>
  </si>
  <si>
    <t>Kluger, Florian, et al. "Consac: Robust multi-model fitting by conditional sample consensus." Proceedings of the IEEE/CVF conference on computer vision and pattern recognition. 2020.</t>
  </si>
  <si>
    <t>https://scholar.google.com/scholar?cites=967274997783584946&amp;as_sdt=4005&amp;sciodt=0,6&amp;hl=en</t>
  </si>
  <si>
    <t>YUD+</t>
  </si>
  <si>
    <t>IBims-1</t>
  </si>
  <si>
    <t>Koch, Tobias, et al. "Evaluation of cnn-based single-image depth estimation methods." Proceedings of the European Conference on Computer Vision (ECCV) Workshops. 2018.</t>
  </si>
  <si>
    <t>https://scholar.google.com/scholar?cites=1517026376402384057&amp;as_sdt=4005&amp;sciodt=0,6&amp;hl=en</t>
  </si>
  <si>
    <t>AFLW</t>
  </si>
  <si>
    <t>Koestinger, Martin, et al. "Annotated facial landmarks in the wild: A large-scale, real-world database for facial landmark localization." 2011 IEEE international conference on computer vision workshops (ICCV workshops). IEEE, 2011.</t>
  </si>
  <si>
    <t>https://scholar.google.com/scholar?cites=2106290919498044015&amp;as_sdt=4005&amp;sciodt=0,6&amp;hl=en</t>
  </si>
  <si>
    <t>One-Million Hands</t>
  </si>
  <si>
    <t>Koller, Oscar, Hermann Ney, and Richard Bowden. "Deep hand: How to train a cnn on 1 million hand images when your data is continuous and weakly labelled." Proceedings of the IEEE Conference on Computer Vision and Pattern Recognition. 2016.</t>
  </si>
  <si>
    <t>https://scholar.google.com/scholar?cites=9447690369747858770&amp;as_sdt=2005&amp;sciodt=0,5&amp;hl=en&amp;authuser=2</t>
  </si>
  <si>
    <t>Aff-Wild2</t>
  </si>
  <si>
    <t>Kollias, Dimitrios, and Stefanos Zafeiriou. "Aff-wild2: Extending the aff-wild database for affect recognition." arXiv preprint arXiv:1811.07770 (2018).</t>
  </si>
  <si>
    <t>https://scholar.google.com/scholar?cites=11324877706784644912&amp;as_sdt=4005&amp;sciodt=0,6&amp;hl=en</t>
  </si>
  <si>
    <t>Aff-Wild</t>
  </si>
  <si>
    <t>Kollias, Dimitrios, et al. "Deep affect prediction in-the-wild: Aff-wild database and challenge, deep architectures, and beyond." International Journal of Computer Vision 127.6 (2019): 907-929.</t>
  </si>
  <si>
    <t>https://scholar.google.com/scholar?cites=17255785505071396375&amp;as_sdt=4005&amp;sciodt=0,6&amp;hl=en</t>
  </si>
  <si>
    <t>Synthinel-1</t>
  </si>
  <si>
    <t>Kong, Fanjie, et al. "The Synthinel-1 dataset: a collection of high resolution synthetic overhead imagery for building segmentation." Proceedings of the IEEE/CVF Winter Conference on Applications of Computer Vision. 2020.</t>
  </si>
  <si>
    <t>https://scholar.google.com/scholar?cites=2452520669407425820&amp;as_sdt=4005&amp;sciodt=0,6&amp;hl=en</t>
  </si>
  <si>
    <t>MMAct</t>
  </si>
  <si>
    <t>Kong, Quan, et al. "Mmact: A large-scale dataset for cross modal human action understanding." Proceedings of the IEEE/CVF International Conference on Computer Vision. 2019.</t>
  </si>
  <si>
    <t>https://scholar.google.com/scholar?cites=9033778485300044343&amp;as_sdt=4005&amp;sciodt=0,6&amp;hl=en</t>
  </si>
  <si>
    <t>Open MIC</t>
  </si>
  <si>
    <t>Koniusz, Piotr, et al. "Museum exhibit identification challenge for domain adaptation and beyond." arXiv preprint arXiv:1802.01093 (2018).</t>
  </si>
  <si>
    <t>https://scholar.google.com/scholar?cites=862805005277211083&amp;as_sdt=4005&amp;sciodt=0,6&amp;hl=en</t>
  </si>
  <si>
    <t>CAD-120</t>
  </si>
  <si>
    <t>Koppula, Hema Swetha, Rudhir Gupta, and Ashutosh Saxena. "Learning human activities and object affordances from rgb-d videos." The International Journal of Robotics Research 32.8 (2013): 951-970.</t>
  </si>
  <si>
    <t>https://scholar.google.com/scholar?cites=8208490194922359788&amp;as_sdt=4005&amp;sciodt=0,6&amp;hl=en</t>
  </si>
  <si>
    <t>IPN Hand</t>
  </si>
  <si>
    <t>Köpüklü, Okan, et al. "Real-time hand gesture detection and classification using convolutional neural networks." 2019 14th IEEE International Conference on Automatic Face &amp; Gesture Recognition (FG 2019). IEEE, 2019.</t>
  </si>
  <si>
    <t>https://scholar.google.com/scholar?cites=3813865208412872465&amp;as_sdt=4005&amp;sciodt=0,6&amp;hl=en</t>
  </si>
  <si>
    <t>FIVR-200K</t>
  </si>
  <si>
    <t>Kordopatis-Zilos, Giorgos, et al. "FIVR: Fine-grained incident video retrieval." IEEE Transactions on Multimedia 21.10 (2019): 2638-2652.</t>
  </si>
  <si>
    <t>https://scholar.google.com/scholar?cites=11971134490617029715&amp;as_sdt=4005&amp;sciodt=0,6&amp;hl=en</t>
  </si>
  <si>
    <t xml:space="preserve">EMOTIC (EMOTIons in Context)
</t>
  </si>
  <si>
    <t>Kosti, Ronak, et al. "Context based emotion recognition using emotic dataset." IEEE transactions on pattern analysis and machine intelligence 42.11 (2019): 2755-2766.</t>
  </si>
  <si>
    <t>https://scholar.google.com/scholar?cites=1848782213715730397&amp;as_sdt=4005&amp;sciodt=0,6&amp;hl=en</t>
  </si>
  <si>
    <t>O3</t>
  </si>
  <si>
    <t>Kotseruba, Iuliia, et al. "Do Saliency Models Detect Odd-One-Out Targets? New Datasets and Evaluations." arXiv preprint arXiv:2005.06583 (2020).</t>
  </si>
  <si>
    <t>https://scholar.google.com/scholar?cites=13561970568074511255&amp;as_sdt=4005&amp;sciodt=0,6&amp;hl=en</t>
  </si>
  <si>
    <t>P3</t>
  </si>
  <si>
    <t>CLEVR-Dialog</t>
  </si>
  <si>
    <t>Kottur, Satwik, et al. "Clevr-dialog: A diagnostic dataset for multi-round reasoning in visual dialog." arXiv preprint arXiv:1903.03166 (2019).</t>
  </si>
  <si>
    <t>https://scholar.google.com/scholar?cites=10284523212406217128&amp;as_sdt=4005&amp;sciodt=0,6&amp;hl=en</t>
  </si>
  <si>
    <t>DiagSet</t>
  </si>
  <si>
    <t>Koziarski, MichaÅ‚, et al. "DiagSet: a dataset for prostate cancer histopathological image classification." arXiv preprint arXiv:2105.04014 (2021).</t>
  </si>
  <si>
    <t>FieldSAFE</t>
  </si>
  <si>
    <t>Kragh, Mikkel Fly, et al. "Fieldsafe: dataset for obstacle detection in agriculture." Sensors 17.11 (2017): 2579.</t>
  </si>
  <si>
    <t>https://scholar.google.com/scholar?cites=9873382859253061353&amp;as_sdt=4005&amp;sciodt=0,6&amp;hl=en</t>
  </si>
  <si>
    <t>Krause, Jonathan, et al. "3d object representations for fine-grained categorization." Proceedings of the IEEE international conference on computer vision workshops. 2013.</t>
  </si>
  <si>
    <t>https://scholar.google.com/scholar?cites=6013541288258763839&amp;as_sdt=4005&amp;sciodt=0,6&amp;hl=en</t>
  </si>
  <si>
    <t>Image Paragraph Captioning</t>
  </si>
  <si>
    <t>Krause, Jonathan, et al. "A hierarchical approach for generating descriptive image paragraphs." Proceedings of the IEEE conference on computer vision and pattern recognition. 2017.</t>
  </si>
  <si>
    <t>https://scholar.google.com/scholar?cites=8210833166938957629&amp;as_sdt=4005&amp;sciodt=0,6&amp;hl=en</t>
  </si>
  <si>
    <t xml:space="preserve">Goldfinch (GOogLe image-search Dataset)
</t>
  </si>
  <si>
    <t>Krause, Jonathan, et al. "The unreasonable effectiveness of noisy data for fine-grained recognition." European Conference on Computer Vision. Springer, Cham, 2016.</t>
  </si>
  <si>
    <t>https://scholar.google.com/scholar?cites=8931264715802059719&amp;as_sdt=4005&amp;sciodt=0,6&amp;hl=en</t>
  </si>
  <si>
    <t>L-Bird</t>
  </si>
  <si>
    <t>Concadia</t>
  </si>
  <si>
    <t>Kreiss, Elisa, Noah D. Goodman, and Christopher Potts. "Concadia: Tackling image accessibility with context." arXiv preprint arXiv:2104.08376 (2021).</t>
  </si>
  <si>
    <t>ActivityNet Captions</t>
  </si>
  <si>
    <t>Krishna, Ranjay, et al. "Dense-captioning events in videos." Proceedings of the IEEE international conference on computer vision. 2017.</t>
  </si>
  <si>
    <t>https://scholar.google.com/scholar?cites=2567058154422245749&amp;as_sdt=4005&amp;sciodt=0,6&amp;hl=en</t>
  </si>
  <si>
    <t>Krishna, Ranjay, et al. "Visual genome: Connecting language and vision using crowdsourced dense image annotations." arXiv preprint arXiv:1602.07332 (2016).</t>
  </si>
  <si>
    <t>https://visualgenome.org/</t>
  </si>
  <si>
    <t>Imgur5K</t>
  </si>
  <si>
    <t>Krishnan, Praveen, et al. "TextStyleBrush: Transfer of Text Aesthetics from a Single Example." arXiv preprint arXiv:2106.08385 (2021).</t>
  </si>
  <si>
    <t>VOT2014</t>
  </si>
  <si>
    <t>Kristan, Matej, et al. "A novel performance evaluation methodology for single-target trackers." IEEE transactions on pattern analysis and machine intelligence 38.11 (2016): 2137-2155.</t>
  </si>
  <si>
    <t>https://scholar.google.com/scholar?cites=6911526552705231400&amp;as_sdt=4005&amp;sciodt=0,6&amp;hl=en</t>
  </si>
  <si>
    <t>VOT2018</t>
  </si>
  <si>
    <t>Kristan, Matej, et al. "The sixth visual object tracking vot2018 challenge results." Proceedings of the European Conference on Computer Vision (ECCV) Workshops. 2018.</t>
  </si>
  <si>
    <t>https://scholar.google.com/scholar?cites=15781444868292583646&amp;as_sdt=4005&amp;sciodt=0,6&amp;hl=en</t>
  </si>
  <si>
    <t>VOT2017</t>
  </si>
  <si>
    <t>Kristan, Matej, et al. "The visual object tracking vot2017 challenge results." Proceedings of the IEEE international conference on computer vision workshops. 2017.</t>
  </si>
  <si>
    <t>https://scholar.google.com/scholar?cites=18074209303062712616&amp;as_sdt=4005&amp;sciodt=0,6&amp;hl=en</t>
  </si>
  <si>
    <t>CIFAR-10</t>
  </si>
  <si>
    <t>Krizhevsky, Alex, and Geoffrey Hinton. "Learning multiple layers of features from tiny images." (2009): 7.</t>
  </si>
  <si>
    <t>https://scholar.google.com/scholar?cites=10056887837836832604&amp;as_sdt=4005&amp;sciodt=0,6&amp;hl=en</t>
  </si>
  <si>
    <t>CIFAR-100</t>
  </si>
  <si>
    <t>MDID</t>
  </si>
  <si>
    <t>Kruk, Julia, et al. "Integrating text and image: Determining multimodal document intent in instagram posts." arXiv preprint arXiv:1904.09073 (2019).</t>
  </si>
  <si>
    <t>https://scholar.google.com/scholar?cites=3520292624593125486&amp;as_sdt=4005&amp;sciodt=0,6&amp;hl=en</t>
  </si>
  <si>
    <t>RxR</t>
  </si>
  <si>
    <t>Ku, Alexander, et al. "Room-across-room: Multilingual vision-and-language navigation with dense spatiotemporal grounding." arXiv preprint arXiv:2010.07954 (2020).</t>
  </si>
  <si>
    <t>https://scholar.google.com/scholar?cites=4843300150211456682&amp;as_sdt=4005&amp;sciodt=0,6&amp;hl=en</t>
  </si>
  <si>
    <t>Emotion6</t>
  </si>
  <si>
    <t>Kuan-Chuan Peng, Tsuhan Chen, Amir Sadovnik and Andrew C Gallagher, "A mixed bag of emotions: Model predict and transfer emotion distributions1", CVPR, 2015.</t>
  </si>
  <si>
    <t>https://scholar.google.com/scholar?cites=14805751683428073452&amp;as_sdt=5,31&amp;sciodt=0,31&amp;hl=en</t>
  </si>
  <si>
    <t>ConferenceVideoSegmentationDataset</t>
  </si>
  <si>
    <t>Kuang, Zijian, and Xinran Tie. "Flow-based Video Segmentation for Human Head and Shoulders." arXiv preprint arXiv:2104.09752 (2021).</t>
  </si>
  <si>
    <t>Breakfast</t>
  </si>
  <si>
    <t>Kuehne, Hilde, Ali Arslan, and Thomas Serre. "The language of actions: Recovering the syntax and semantics of goal-directed human activities." Proceedings of the IEEE conference on computer vision and pattern recognition. 2014.</t>
  </si>
  <si>
    <t>https://scholar.google.com/scholar?cites=13556868675654515857&amp;as_sdt=4005&amp;sciodt=0,6&amp;hl=en</t>
  </si>
  <si>
    <t>HMDB51</t>
  </si>
  <si>
    <t>Kuehne, Hildegard, et al. "HMDB: a large video database for human motion recognition." 2011 International conference on computer vision. IEEE, 2011.</t>
  </si>
  <si>
    <t>https://scholar.google.com/scholar?cites=5533751878557083824&amp;as_sdt=4005&amp;sciodt=0,6&amp;hl=en</t>
  </si>
  <si>
    <t>ShapeWorld</t>
  </si>
  <si>
    <t>Kuhnle, Alexander, and Ann Copestake. "Shapeworld-a new test methodology for multimodal language understanding." arXiv preprint arXiv:1704.04517 (2017).</t>
  </si>
  <si>
    <t>https://scholar.google.com/scholar?cites=5991375047730755213&amp;as_sdt=4005&amp;sciodt=0,6&amp;hl=en</t>
  </si>
  <si>
    <t>Set11</t>
  </si>
  <si>
    <t>Kulkarni, Kuldeep, et al. "Reconnet: Non-iterative reconstruction of images from compressively sensed measurements." Proceedings of the IEEE Conference on Computer Vision and Pattern Recognition. 2016.</t>
  </si>
  <si>
    <t>https://scholar.google.com/scholar?cites=10572586649813712124&amp;as_sdt=4005&amp;sciodt=0,6&amp;hl=en</t>
  </si>
  <si>
    <t>MERL-RAV</t>
  </si>
  <si>
    <t>Kumar, Abhinav, et al. "LUVLi Face Alignment: Estimating Landmarks' Location, Uncertainty, and Visibility Likelihood." Proceedings of the IEEE/CVF Conference on Computer Vision and Pattern Recognition. 2020.</t>
  </si>
  <si>
    <t>https://scholar.google.com/scholar?cites=10496106229213355393&amp;as_sdt=4005&amp;sciodt=0,6&amp;hl=en</t>
  </si>
  <si>
    <t>DispScenes</t>
  </si>
  <si>
    <t>Kumar, Arun, et al. "Deep spectral correspondence for matching disparate image pairs." arXiv preprint arXiv:1809.04642 (2018).</t>
  </si>
  <si>
    <t>https://scholar.google.com/scholar?cites=11198725395784084252&amp;as_sdt=4005&amp;sciodt=0,6&amp;hl=en</t>
  </si>
  <si>
    <t>CC-19</t>
  </si>
  <si>
    <t>Kumar, Rajesh, et al. "Blockchain-federated-learning and deep learning models for covid-19 detection using ct imaging." IEEE Sensors Journal (2021).</t>
  </si>
  <si>
    <t>https://scholar.google.com/scholar?cites=18445118293653674338&amp;as_sdt=4005&amp;sciodt=0,6&amp;hl=en</t>
  </si>
  <si>
    <t>Atari Grand Challenge</t>
  </si>
  <si>
    <t>Kurin, Vitaly, et al. "The atari grand challenge dataset." arXiv preprint arXiv:1705.10998 (2017).</t>
  </si>
  <si>
    <t>https://scholar.google.com/scholar?cites=6308484431484403893&amp;as_sdt=4005&amp;sciodt=0,6&amp;hl=en</t>
  </si>
  <si>
    <t>METU-ALET</t>
  </si>
  <si>
    <t>Kurnaz, Fatih Can, et al. "Alet (automated labeling of equipment and tools): A dataset, a baseline and a usecase for tool detection in the wild." arXiv preprint arXiv:1910.11713 (2019).</t>
  </si>
  <si>
    <t>https://scholar.google.com/scholar?cites=9476235059646202229&amp;as_sdt=4005&amp;sciodt=0,6&amp;hl=en</t>
  </si>
  <si>
    <t>Kuznetsova, Alina, et al. "The open images dataset v4: Unified image classification, object detection, and visual relationship detection at scale." arXiv preprint arXiv:1811.00982 (2018).</t>
  </si>
  <si>
    <t>https://scholar.google.com/scholar?cites=10323723571066110765&amp;as_sdt=4005&amp;sciodt=0,6&amp;hl=en</t>
  </si>
  <si>
    <t>Mouse Reach</t>
  </si>
  <si>
    <t>Kwak, Iljung, et al. "Detecting the starting frame of actions in video." Proceedings of the IEEE/CVF Winter Conference on Applications of Computer Vision. 2020.</t>
  </si>
  <si>
    <t>https://scholar.google.com/scholar?cites=5681193163279263045&amp;as_sdt=4005&amp;sciodt=0,6&amp;hl=en</t>
  </si>
  <si>
    <t>KoDF</t>
  </si>
  <si>
    <t>Kwon, Patrick, et al. "KoDF: A Large-scale Korean DeepFake Detection Dataset." arXiv preprint arXiv:2103.10094 (2021).</t>
  </si>
  <si>
    <t>AV-UNR database</t>
  </si>
  <si>
    <t>L. D. Terissi, M. Parodi and J. C. Gómez, "Lip Reading Using Wavelet-Based Features and Random Forests Classification," 2014 22nd International Conference on Pattern Recognition, Stockholm, 2014, pp. 791-796, doi: 10.1109/ICPR.2014.146.</t>
  </si>
  <si>
    <t>https://scholar.google.com/scholar?cites=14042156027518436571&amp;as_sdt=4005&amp;sciodt=0,6&amp;hl=en</t>
  </si>
  <si>
    <t>FEI</t>
  </si>
  <si>
    <t>L. L. de Oliveira Junior and C. E. Thomaz. "Captura e Alinhamento de Imagens: Um Banco de Faces Brasileiro". Undergraduate Technical Report (in portuguese), Department of Electrical Engineering, FEI, São Bernardo do Campo, São Paulo, Brazil, June 2006.</t>
  </si>
  <si>
    <t>https://scholar.google.com/scholar?cites=11511134148902575616&amp;as_sdt=4005&amp;sciodt=0,6&amp;hl=en</t>
  </si>
  <si>
    <t>UNCONSTRAINED FACIAL IMAGES (UFI)</t>
  </si>
  <si>
    <t>L. Lenc, P. Kral, Unconstrained Facial Images: Database for Face Recognition under Real-world Conditions, in 14th Mexican International Conference on Artificial Intelligence (MICAI 2015), Cuernavaca, Mexico, 25-31 October 2015, Springer, FullText, Bibtex.</t>
  </si>
  <si>
    <t>MICAI</t>
  </si>
  <si>
    <t>https://scholar.google.com/scholar?cites=4756222064848189733&amp;as_sdt=4005&amp;sciodt=0,6&amp;hl=en</t>
  </si>
  <si>
    <t>SCUT-FBP5500</t>
  </si>
  <si>
    <t>L. Liang, L. Lin, L. Jin, D. Xie and M. Li, "SCUT-FBP5500: A Diverse Benchmark Dataset for Multi-Paradigm Facial Beauty Prediction," 2018 24th International Conference on Pattern Recognition (ICPR), Beijing, 2018, pp. 1598-1603, doi: 10.1109/ICPR.2018.8546038.</t>
  </si>
  <si>
    <t>https://scholar.google.com/scholar?cites=6908303174663295481&amp;as_sdt=4005&amp;sciodt=0,6&amp;hl=en</t>
  </si>
  <si>
    <t xml:space="preserve">BU-4DFE </t>
  </si>
  <si>
    <t>L. Yin, X. Chen, Y. Sun, T. Worm and M. Reale, "A high-resolution 3d dynamic facial expression database", IEEE International Conference on Automatic Face and Gesture Recognition, pp. 1-6, 2008.</t>
  </si>
  <si>
    <t>https://scholar.google.com/scholar?cites=9191989478935829318&amp;as_sdt=4005&amp;sciodt=0,6&amp;hl=en</t>
  </si>
  <si>
    <t>LOCATA</t>
  </si>
  <si>
    <t>LÃ¶llmann, Heinrich W., et al. "The LOCATA challenge data corpus for acoustic source localization and tracking." 2018 IEEE 10th Sensor Array and Multichannel Signal Processing Workshop (SAM). IEEE, 2018.</t>
  </si>
  <si>
    <t>https://scholar.google.com/scholar?cites=17620748677386122025&amp;as_sdt=4005&amp;sciodt=0,6&amp;hl=en</t>
  </si>
  <si>
    <t>Places365</t>
  </si>
  <si>
    <t>LÃ³pez-Cifuentes, Alejandro, et al. "Semantic-aware scene recognition." Pattern Recognition 102 (2020): 107256.</t>
  </si>
  <si>
    <t>https://scholar.google.com/scholar?cites=17238018390258636884&amp;as_sdt=4005&amp;sciodt=0,6&amp;hl=en</t>
  </si>
  <si>
    <t>INTEL-TAU</t>
  </si>
  <si>
    <t>Laakom, Firas, et al. "Intel-tau: A color constancy dataset." IEEE Access 9 (2021): 39560-39567.</t>
  </si>
  <si>
    <t>https://scholar.google.com/scholar?cites=13777658647208822773&amp;as_sdt=4005&amp;sciodt=0,6&amp;hl=en</t>
  </si>
  <si>
    <t>Synbols</t>
  </si>
  <si>
    <t>Lacoste, Alexandre, et al. "Synbols: Probing learning algorithms with synthetic datasets." arXiv preprint arXiv:2009.06415 (2020).</t>
  </si>
  <si>
    <t>https://scholar.google.com/scholar?cites=18183968698852580554&amp;as_sdt=4005&amp;sciodt=0,6&amp;hl=en</t>
  </si>
  <si>
    <t>Washington RGB-D</t>
  </si>
  <si>
    <t>Lai, Kevin, et al. "A large-scale hierarchical multi-view rgb-d object dataset." 2011 IEEE international conference on robotics and automation. IEEE, 2011.</t>
  </si>
  <si>
    <t>https://scholar.google.com/scholar?cites=4894210867438605979&amp;as_sdt=4005&amp;sciodt=0,6&amp;hl=en</t>
  </si>
  <si>
    <t>Omniglot</t>
  </si>
  <si>
    <t>Lake, Brenden M., Ruslan Salakhutdinov, and Joshua B. Tenenbaum. "Human-level concept learning through probabilistic program induction." Science 350.6266 (2015): 1332-1338.</t>
  </si>
  <si>
    <t>Science</t>
  </si>
  <si>
    <t>https://scholar.google.com/scholar?cites=11844685101409624506&amp;as_sdt=5,31&amp;sciodt=0,31&amp;hl=en</t>
  </si>
  <si>
    <t>xView</t>
  </si>
  <si>
    <t>Lam, Darius, et al. "xview: Objects in context in overhead imagery." arXiv preprint arXiv:1802.07856 (2018).</t>
  </si>
  <si>
    <t>https://scholar.google.com/scholar?cites=16569655792169729901&amp;as_sdt=4005&amp;sciodt=0,6&amp;hl=en</t>
  </si>
  <si>
    <t>UIT-ViIC</t>
  </si>
  <si>
    <t>Lam, Quan Hoang, et al. "UIT-ViIC: A Dataset for the First Evaluation on Vietnamese Image Captioning." International Conference on Computational Collective Intelligence. Springer, Cham, 2020.</t>
  </si>
  <si>
    <t>SegTHOR</t>
  </si>
  <si>
    <t>Lambert, ZoÃ©, et al. "SegTHOR: Segmentation of thoracic organs at risk in CT images." 2020 Tenth International Conference on Image Processing Theory, Tools and Applications (IPTA). IEEE, 2020.</t>
  </si>
  <si>
    <t>https://scholar.google.com/scholar?cites=16194726767312882664&amp;as_sdt=4005&amp;sciodt=0,6&amp;hl=en</t>
  </si>
  <si>
    <t>QED</t>
  </si>
  <si>
    <t>Lamm, Matthew, et al. "Qed: A framework and dataset for explanations in question answering." arXiv preprint arXiv:2009.06354 (2020).</t>
  </si>
  <si>
    <t>https://scholar.google.com/scholar?cites=4102560070930243948&amp;as_sdt=4005&amp;sciodt=0,6&amp;hl=en</t>
  </si>
  <si>
    <t>AwA</t>
  </si>
  <si>
    <t>Lampert, Christoph H., Hannes Nickisch, and Stefan Harmeling. "Learning to detect unseen object classes by between-class attribute transfer." 2009 IEEE Conference on Computer Vision and Pattern Recognition. IEEE, 2009.</t>
  </si>
  <si>
    <t>https://scholar.google.com/scholar?cites=2013890885131954434&amp;as_sdt=4005&amp;sciodt=0,6&amp;hl=en</t>
  </si>
  <si>
    <t xml:space="preserve"> AwA (Animals with Attributes)
</t>
  </si>
  <si>
    <t xml:space="preserve">Lampert, Christoph H., Hannes Nickisch, and Stefan Harmeling. "Learning to detect unseen object classes by between-class attribute transfer." 2009 IEEE Conference on Computer Vision and Pattern Recognition. IEEE, 2009.
</t>
  </si>
  <si>
    <t>https://scholar.google.com/scholar?cites=2013890885131954434&amp;as_sdt=5,31&amp;sciodt=0,31&amp;hl=en</t>
  </si>
  <si>
    <t>RADBOUD FACES DATABASE (RAFD)</t>
  </si>
  <si>
    <t>Langner, O., Dotsch, R., Bijlstra, G., Wigboldus, D.H.J., Hawk, S.T., &amp; van Knippenberg, A. (2010). Presentation and validation of the Radboud Faces Database. Cognition &amp; Emotion, 24(8), 1377—1388. DOI: 10.1080/02699930903485076</t>
  </si>
  <si>
    <t>Cognition &amp; Emotion</t>
  </si>
  <si>
    <t>https://scholar.google.com/scholar?cites=9283473996856444608&amp;as_sdt=4005&amp;sciodt=0,6&amp;hl=en</t>
  </si>
  <si>
    <t>RaFD</t>
  </si>
  <si>
    <t>Langner, Oliver, et al. "Presentation and validation of the Radboud Faces Database." Cognition and emotion 24.8 (2010): 1377-1388.</t>
  </si>
  <si>
    <t>UFPR-ALPR</t>
  </si>
  <si>
    <t>Laroca, Rayson, et al. "A robust real-time automatic license plate recognition based on the YOLO detector." 2018 International Joint Conference on Neural Networks (IJCNN). IEEE, 2018.</t>
  </si>
  <si>
    <t>https://scholar.google.com/scholar?cites=1627864622376566941&amp;as_sdt=4005&amp;sciodt=0,6&amp;hl=en</t>
  </si>
  <si>
    <t>UFPR-AMR</t>
  </si>
  <si>
    <t>Laroca, Rayson, et al. "Convolutional neural networks for automatic meter reading." Journal of Electronic Imaging 28.1 (2019): 013023.</t>
  </si>
  <si>
    <t>https://scholar.google.com/scholar?cites=13401039007208834688&amp;as_sdt=4005&amp;sciodt=0,6&amp;hl=en</t>
  </si>
  <si>
    <t>Copel-AMR</t>
  </si>
  <si>
    <t>Laroca, Rayson, et al. "Towards image-based automatic meter reading in unconstrained scenarios: A robust and efficient approach." IEEE Access 9 (2021): 67569-67584.</t>
  </si>
  <si>
    <t>https://scholar.google.com/scholar?cites=3047289157371338893&amp;as_sdt=4005&amp;sciodt=0,6&amp;hl=en</t>
  </si>
  <si>
    <t>THE IMM FRONTAL FACE DATABASE</t>
  </si>
  <si>
    <t>Larsen, Matthew F. et al. “The IMM Face Database, An Annotated Dataset of 240 Face Images.” (2004).</t>
  </si>
  <si>
    <t>https://scholar.google.com/scholar?cites=4307328528832464411&amp;as_sdt=4005&amp;sciodt=0,6&amp;hl=en</t>
  </si>
  <si>
    <t>VocalFolds</t>
  </si>
  <si>
    <t>Laves, Max-Heinrich, et al. "A dataset of laryngeal endoscopic images with comparative study on convolution neural network-based semantic segmentation." International journal of computer assisted radiology and surgery 14.3 (2019): 483-492.</t>
  </si>
  <si>
    <t>https://scholar.google.com/scholar?cites=11339119377633380105&amp;as_sdt=4005&amp;sciodt=0,6&amp;hl=en</t>
  </si>
  <si>
    <t>Indian DB</t>
  </si>
  <si>
    <t>Lazarus Mayaluri, Supratim Gupta, Nidhi Panda, "An Indian facial database highlighting the Spectacle Problems", IEEE Dataport, 2019. [Online]. Available: http://dx.doi.org/10.21227/ay8v-kj06. Accessed: Jun. 09, 2020.</t>
  </si>
  <si>
    <t>ICIET</t>
  </si>
  <si>
    <t>https://scholar.google.com/scholar?cites=3791875167640402411&amp;as_sdt=4005&amp;sciodt=0,6&amp;hl=en</t>
  </si>
  <si>
    <t>EDEN</t>
  </si>
  <si>
    <t>Le, Hoang-An, et al. "Eden: Multimodal synthetic dataset of enclosed garden scenes." Proceedings of the IEEE/CVF Winter Conference on Applications of Computer Vision. 2021.</t>
  </si>
  <si>
    <t>https://scholar.google.com/scholar?cites=2685815368470683859&amp;as_sdt=4005&amp;sciodt=0,6&amp;hl=en</t>
  </si>
  <si>
    <t>ARVSU</t>
  </si>
  <si>
    <t>Le, Thao Minh, et al. "Deep learning based multi-modal addressee recognition in visual scenes with utterances." arXiv preprint arXiv:1809.04288 (2018).</t>
  </si>
  <si>
    <t>https://scholar.google.com/scholar?cites=4224596418400553679&amp;as_sdt=4005&amp;sciodt=0,6&amp;hl=en</t>
  </si>
  <si>
    <t xml:space="preserve">SESIV (SEmantic Salient Instance Video)
</t>
  </si>
  <si>
    <t>Le, Trung-Nghia, and Akihiro Sugimoto. "Semantic instance meets salient object: Study on video semantic salient instance segmentation." 2019 IEEE Winter Conference on Applications of Computer Vision (WACV). IEEE, 2019.</t>
  </si>
  <si>
    <t>https://scholar.google.com/scholar?cites=1854655114625839417&amp;as_sdt=4005&amp;sciodt=0,6&amp;hl=en</t>
  </si>
  <si>
    <t>CAMO</t>
  </si>
  <si>
    <t>Le, Trung-Nghia, et al. "Anabranch network for camouflaged object segmentation." Computer Vision and Image Understanding 184 (2019): 45-56.</t>
  </si>
  <si>
    <t>https://scholar.google.com/scholar?cites=18306931495488552187&amp;as_sdt=4005&amp;sciodt=0,6&amp;hl=en</t>
  </si>
  <si>
    <t>CAMO++</t>
  </si>
  <si>
    <t>Le, Trung-Nghia, et al. "Camouflaged instance segmentation in-the-wild: Dataset and benchmark suite." arXiv preprint arXiv:2103.17123 2 (2021).</t>
  </si>
  <si>
    <t>https://scholar.google.com/scholar?cites=6895337965328370877&amp;as_sdt=4005&amp;sciodt=0,6&amp;hl=en</t>
  </si>
  <si>
    <t>SyntheticFur</t>
  </si>
  <si>
    <t>Le, Trung, et al. "SyntheticFur dataset for neural rendering." arXiv preprint arXiv:2105.06409 (2021).</t>
  </si>
  <si>
    <t>Helen</t>
  </si>
  <si>
    <t>Le, Vuong, et al. "Interactive facial feature localization." European conference on computer vision. Springer, Berlin, Heidelberg, 2012.</t>
  </si>
  <si>
    <t>https://scholar.google.com/scholar?cites=3618159498449737871&amp;as_sdt=4005&amp;sciodt=0,6&amp;hl=en</t>
  </si>
  <si>
    <t xml:space="preserve">Tiny ImageNet
</t>
  </si>
  <si>
    <t xml:space="preserve">Le, Ya, and Xuan Yang. "Tiny imagenet visual recognition challenge." CS 231N 7 (2015): 7.
</t>
  </si>
  <si>
    <t>Tiny ImageNet</t>
  </si>
  <si>
    <t>Le, Ya, and Xuan Yang. "Tiny imagenet visual recognition challenge." CS 231N 7.7 (2015): 3.</t>
  </si>
  <si>
    <t>https://scholar.google.com/scholar?cites=14749723129018529800&amp;as_sdt=4005&amp;sciodt=0,6&amp;hl=en</t>
  </si>
  <si>
    <t>MOT15</t>
  </si>
  <si>
    <t>Leal-TaixÃ©, Laura, et al. "Motchallenge 2015: Towards a benchmark for multi-target tracking." arXiv preprint arXiv:1504.01942 (2015).</t>
  </si>
  <si>
    <t>https://scholar.google.com/scholar?cites=12108223656933987805&amp;as_sdt=4005&amp;sciodt=0,6&amp;hl=en</t>
  </si>
  <si>
    <t xml:space="preserve">MOTChallenge
</t>
  </si>
  <si>
    <t>Leal-Taixé, Laura, et al. "Motchallenge 2015: Towards a benchmark for multi-target tracking." arXiv preprint arXiv:1504.01942 (2015).</t>
  </si>
  <si>
    <t>MNIST</t>
  </si>
  <si>
    <t>LeCun, Yann, et al. "Gradient-based learning applied to document recognition." Proceedings of the IEEE 86.11 (1998): 2278-2324.</t>
  </si>
  <si>
    <t>https://scholar.google.com/scholar?cites=1909057046224785356&amp;as_sdt=4005&amp;sciodt=0,6&amp;hl=en</t>
  </si>
  <si>
    <t>smallNORB</t>
  </si>
  <si>
    <t>LeCun, Yann, Fu Jie Huang, and Leon Bottou. "Learning methods for generic object recognition with invariance to pose and lighting." Proceedings of the 2004 IEEE Computer Society Conference on Computer Vision and Pattern Recognition, 2004. CVPR 2004.. Vol. 2. IEEE, 2004.</t>
  </si>
  <si>
    <t>https://scholar.google.com/scholar?cites=1893389492507317333&amp;as_sdt=4005&amp;sciodt=0,6&amp;hl=en</t>
  </si>
  <si>
    <t>CelebAMask-HQ</t>
  </si>
  <si>
    <t>Lee, Cheng-Han, et al. "Maskgan: Towards diverse and interactive facial image manipulation." Proceedings of the IEEE/CVF Conference on Computer Vision and Pattern Recognition. 2020.</t>
  </si>
  <si>
    <t>https://scholar.google.com/scholar?cites=11254718545246006006&amp;as_sdt=4005&amp;sciodt=0,6&amp;hl=en</t>
  </si>
  <si>
    <t>DICM</t>
  </si>
  <si>
    <t>Lee, Chulwoo, Chul Lee, and Chang-Su Kim. "Contrast enhancement based on layered difference representation." 2012 19th IEEE International Conference on Image Processing. IEEE, 2012.</t>
  </si>
  <si>
    <t>https://scholar.google.com/scholar?cites=18196771101482645603&amp;as_sdt=4005&amp;sciodt=0,6&amp;hl=en</t>
  </si>
  <si>
    <t>PolarRR</t>
  </si>
  <si>
    <t>Lei, Chenyang, et al. "Polarized reflection removal with perfect alignment in the wild." Proceedings of the IEEE/CVF Conference on Computer Vision and Pattern Recognition. 2020.</t>
  </si>
  <si>
    <t>https://scholar.google.com/scholar?cites=794202256015190214&amp;as_sdt=4005&amp;sciodt=0,6&amp;hl=en</t>
  </si>
  <si>
    <t>TVQA</t>
  </si>
  <si>
    <t>Lei, Jie, et al. "Tvqa: Localized, compositional video question answering." arXiv preprint arXiv:1809.01696 (2018).</t>
  </si>
  <si>
    <t>https://scholar.google.com/scholar?cites=15164596551285695277&amp;as_sdt=4005&amp;sciodt=0,6&amp;hl=en</t>
  </si>
  <si>
    <t>TVQA+</t>
  </si>
  <si>
    <t>Lei, Jie, et al. "Tvqa+: Spatio-temporal grounding for video question answering." arXiv preprint arXiv:1904.11574 (2019).</t>
  </si>
  <si>
    <t>https://scholar.google.com/scholar?cites=4390658610157634335&amp;as_sdt=4005&amp;sciodt=0,6&amp;hl=en</t>
  </si>
  <si>
    <t>TVC</t>
  </si>
  <si>
    <t>Lei, Jie, et al. "Tvr: A large-scale dataset for video-subtitle moment retrieval." Computer Visionâ€“ECCV 2020: 16th European Conference, Glasgow, UK, August 23â€“28, 2020, Proceedings, Part XXI 16. Springer International Publishing, 2020.</t>
  </si>
  <si>
    <t>https://scholar.google.com/scholar?cites=9347112760254584429&amp;as_sdt=4005&amp;sciodt=0,6&amp;hl=en</t>
  </si>
  <si>
    <t>VLEP</t>
  </si>
  <si>
    <t>Lei, Jie, et al. "What is more likely to happen next? video-and-language future event prediction." arXiv preprint arXiv:2010.07999 (2020).</t>
  </si>
  <si>
    <t>https://scholar.google.com/scholar?cites=7072632869057131334&amp;as_sdt=4005&amp;sciodt=0,6&amp;hl=en</t>
  </si>
  <si>
    <t>UCY</t>
  </si>
  <si>
    <t>Lerner, Alon, Yiorgos Chrysanthou, and Dani Lischinski. "Crowds by example." Computer graphics forum. Vol. 26. No. 3. Oxford, UK: Blackwell Publishing Ltd, 2007.</t>
  </si>
  <si>
    <t>https://scholar.google.com/scholar?cites=10296950349263298549&amp;as_sdt=4005&amp;sciodt=0,6&amp;hl=en</t>
  </si>
  <si>
    <t>LoDoPaB-CT</t>
  </si>
  <si>
    <t>Leuschner, Johannes, et al. "The lodopab-ct dataset: A benchmark dataset for low-dose ct reconstruction methods." arXiv preprint arXiv:1910.01113 (2019).</t>
  </si>
  <si>
    <t>https://scholar.google.com/scholar?cites=4850056005611363255&amp;as_sdt=4005&amp;sciodt=0,6&amp;hl=en</t>
  </si>
  <si>
    <t>Image Caption Quality Dataset</t>
  </si>
  <si>
    <t>Levinboim, Tomer, et al. "Quality estimation for image captions based on large-scale human evaluations." arXiv preprint arXiv:1909.03396 (2019).</t>
  </si>
  <si>
    <t>https://scholar.google.com/scholar?cites=6739503870557083308&amp;as_sdt=4005&amp;sciodt=0,6&amp;hl=en</t>
  </si>
  <si>
    <t>FAD</t>
  </si>
  <si>
    <t>Lewenberg, Yoad, et al. "Predicting personal traits from facial images using convolutional neural networks augmented with facial landmark information." Proceedings of the AAAI Conference on Artificial Intelligence. Vol. 30. No. 1. 2016.</t>
  </si>
  <si>
    <t>https://scholar.google.com/scholar?cites=5654868670874209677&amp;as_sdt=4005&amp;sciodt=0,6&amp;hl=en</t>
  </si>
  <si>
    <t>CUHK Campus</t>
  </si>
  <si>
    <t>Li W., Zhao R., Wang X. (2013) Human Reidentification with Transferred Metric Learning. In: Lee K.M., Matsushita Y., Rehg J.M., Hu Z. (eds) Computer Vision – ACCV 2012. ACCV 2012. Lecture Notes in Computer Science, vol 7724. Springer, Berlin, Heidelberg</t>
  </si>
  <si>
    <t>https://scholar.google.com/scholar?cites=14105676888753622256&amp;as_sdt=4005&amp;sciodt=0,6&amp;hl=en</t>
  </si>
  <si>
    <t>Event-Stream Dataset</t>
  </si>
  <si>
    <t>Li, Bin, et al. "Event-Based Robotic Grasping Detection With Neuromorphic Vision Sensor and Event-Grasping Dataset." Frontiers in neurorobotics 14 (2020): 51.</t>
  </si>
  <si>
    <t>https://scholar.google.com/scholar?cites=1229347485612547904&amp;as_sdt=4005&amp;sciodt=0,6&amp;hl=en</t>
  </si>
  <si>
    <t>Chinese Traditional Painting dataset</t>
  </si>
  <si>
    <t>Li, Bo, et al. "Neural abstract style transfer for chinese traditional painting." Asian Conference on Computer Vision. Springer, Cham, 2018.</t>
  </si>
  <si>
    <t>https://scholar.google.com/scholar?cites=15874145026995713805&amp;as_sdt=4005&amp;sciodt=0,6&amp;hl=en</t>
  </si>
  <si>
    <t>URMP</t>
  </si>
  <si>
    <t>Li, Bochen, et al. "Creating a multitrack classical music performance dataset for multimodal music analysis: Challenges, insights, and applications." IEEE Transactions on Multimedia 21.2 (2018): 522-535.</t>
  </si>
  <si>
    <t>https://scholar.google.com/scholar?cites=1625821375643562247&amp;as_sdt=4005&amp;sciodt=0,6&amp;hl=en</t>
  </si>
  <si>
    <t>RESIDE</t>
  </si>
  <si>
    <t>Li, Boyi, et al. "Benchmarking single-image dehazing and beyond." IEEE Transactions on Image Processing 28.1 (2018): 492-505.</t>
  </si>
  <si>
    <t xml:space="preserve">PACS (Photo-Art-Cartoon-Sketch)
</t>
  </si>
  <si>
    <t>Li, Da, et al. "Deeper, broader and artier domain generalization." Proceedings of the IEEE international conference on computer vision. 2017.</t>
  </si>
  <si>
    <t>https://scholar.google.com/scholar?cites=9563240386705328599&amp;as_sdt=4005&amp;sciodt=0,6&amp;hl=en</t>
  </si>
  <si>
    <t>RAP</t>
  </si>
  <si>
    <t>Li, Dangwei, et al. "A richly annotated dataset for pedestrian attribute recognition." arXiv preprint arXiv:1603.07054 (2016).</t>
  </si>
  <si>
    <t>https://scholar.google.com/scholar?cites=15546302684584164579&amp;as_sdt=4005&amp;sciodt=0,6&amp;hl=en</t>
  </si>
  <si>
    <t>WLASL</t>
  </si>
  <si>
    <t>Li, Dongxu, et al. "Word-level deep sign language recognition from video: A new large-scale dataset and methods comparison." Proceedings of the IEEE/CVF winter conference on applications of computer vision. 2020.</t>
  </si>
  <si>
    <t>https://scholar.google.com/scholar?cites=13137825799206138070&amp;as_sdt=4005&amp;sciodt=0,6&amp;hl=en</t>
  </si>
  <si>
    <t>Pinterest Complete The Look</t>
  </si>
  <si>
    <t>Li, Eileen, et al. "Bootstrapping Complete The Look at Pinterest." Proceedings of the 26th ACM SIGKDD International Conference on Knowledge Discovery &amp; Data Mining. 2020.</t>
  </si>
  <si>
    <t>https://scholar.google.com/scholar?cites=18213105921943852140&amp;as_sdt=4005&amp;sciodt=0,6&amp;hl=en</t>
  </si>
  <si>
    <t>SegTrack-v2</t>
  </si>
  <si>
    <t>Li, Fuxin, et al. "Video segmentation by tracking many figure-ground segments." Proceedings of the IEEE International Conference on Computer Vision. 2013.</t>
  </si>
  <si>
    <t>https://scholar.google.com/scholar?cites=10530502821966128277&amp;as_sdt=4005&amp;sciodt=0,6&amp;hl=en</t>
  </si>
  <si>
    <t>EXPO-HD</t>
  </si>
  <si>
    <t>Li, Jason, et al. "Training convolutional neural networks with synthesized data for object recognition in industrial manufacturing." 2019 24th IEEE International Conference on Emerging Technologies and Factory Automation (ETFA). IEEE, 2019.</t>
  </si>
  <si>
    <t>https://scholar.google.com/scholar?cites=3707860297856051902&amp;as_sdt=4005&amp;sciodt=0,6&amp;hl=en</t>
  </si>
  <si>
    <t>360-SOD</t>
  </si>
  <si>
    <t>Li, Jia, et al. "Distortion-Adaptive Salient Object Detection in 360$^\circ $ Omnidirectional Images." IEEE Journal of Selected Topics in Signal Processing 14.1 (2019): 38-48.</t>
  </si>
  <si>
    <t>https://scholar.google.com/scholar?cites=12962960705610043976&amp;as_sdt=4005&amp;sciodt=0,6&amp;hl=en</t>
  </si>
  <si>
    <t xml:space="preserve">MHP (Multiple-Human Parsing)
</t>
  </si>
  <si>
    <t>Li, Jianshu, et al. "Multiple-human parsing in the wild." arXiv preprint arXiv:1705.07206 (2017).</t>
  </si>
  <si>
    <t>https://scholar.google.com/scholar?cites=1888477295596653243&amp;as_sdt=4005&amp;sciodt=0,6&amp;hl=en</t>
  </si>
  <si>
    <t>CrowdPose</t>
  </si>
  <si>
    <t>Li, Jiefeng, et al. "Crowdpose: Efficient crowded scenes pose estimation and a new benchmark." Proceedings of the IEEE/CVF Conference on Computer Vision and Pattern Recognition. 2019.</t>
  </si>
  <si>
    <t>https://scholar.google.com/scholar?cites=7644112244618633335&amp;as_sdt=4005&amp;sciodt=0,6&amp;hl=en</t>
  </si>
  <si>
    <t>Drone Tracking</t>
  </si>
  <si>
    <t>Li, Jingtong, et al. "Reconstruction of 3D ight trajectories from ad-hoc camera networks." 2020 IEEE/RSJ International Conference on Intelligent Robots and Systems (IROS). IEEE, 2020.</t>
  </si>
  <si>
    <t>https://scholar.google.com/scholar?cites=12626738749813244701&amp;as_sdt=4005&amp;sciodt=0,6&amp;hl=en</t>
  </si>
  <si>
    <t>AM-2k</t>
  </si>
  <si>
    <t>Li, Jizhizi, et al. "End-to-end animal image matting." arXiv preprint arXiv:2010.16188 (2020).</t>
  </si>
  <si>
    <t>https://scholar.google.com/scholar?cites=12524173319020799364&amp;as_sdt=4005&amp;sciodt=0,6&amp;hl=en</t>
  </si>
  <si>
    <t>BG-20k</t>
  </si>
  <si>
    <t xml:space="preserve">PISC (People in Social Context)
</t>
  </si>
  <si>
    <t>Li, Junnan, et al. "Dual-glance model for deciphering social relationships." Proceedings of the IEEE International Conference on Computer Vision. 2017.</t>
  </si>
  <si>
    <t>https://scholar.google.com/scholar?cites=18133312067324121330&amp;as_sdt=4005&amp;sciodt=0,6&amp;hl=en</t>
  </si>
  <si>
    <t>Video Storytelling</t>
  </si>
  <si>
    <t>Li, Junnan, et al. "Video storytelling: Textual summaries for events." IEEE Transactions on Multimedia 22.2 (2019): 554-565.</t>
  </si>
  <si>
    <t>https://scholar.google.com/scholar?cites=1656574318543166523&amp;as_sdt=4005&amp;sciodt=0,6&amp;hl=en</t>
  </si>
  <si>
    <t>KUMC</t>
  </si>
  <si>
    <t>Li, Kaidong, et al. "Colonoscopy Polyp Detection and Classification: Dataset Creation and Comparative Evaluations." arXiv preprint arXiv:2104.10824 (2021).</t>
  </si>
  <si>
    <t>https://scholar.google.com/scholar?cites=12383396067987521664&amp;as_sdt=4005&amp;sciodt=0,6&amp;hl=en</t>
  </si>
  <si>
    <t>Satire Dataset</t>
  </si>
  <si>
    <t>Li, Lily, et al. "A multi-modal method for satire detection using textual and visual cues." arXiv preprint arXiv:2010.06671 (2020).</t>
  </si>
  <si>
    <t>https://scholar.google.com/scholar?cites=7090034669350932981&amp;as_sdt=4005&amp;sciodt=0,6&amp;hl=en</t>
  </si>
  <si>
    <t>How2QA</t>
  </si>
  <si>
    <t>Li, Linjie, et al. "Hero: Hierarchical encoder for video+ language omni-representation pre-training." arXiv preprint arXiv:2005.00200 (2020).</t>
  </si>
  <si>
    <t>https://scholar.google.com/scholar?cites=9419449326978818475&amp;as_sdt=4005&amp;sciodt=0,6&amp;hl=en</t>
  </si>
  <si>
    <t>How2R</t>
  </si>
  <si>
    <t>VALUE</t>
  </si>
  <si>
    <t>Li, Linjie, et al. "VALUE: A Multi-Task Benchmark for Video-and-Language Understanding Evaluation." arXiv preprint arXiv:2106.04632 (2021).</t>
  </si>
  <si>
    <t>Parkinson's Pose Estimation Dataset</t>
  </si>
  <si>
    <t>Li, Michael H., et al. "Vision-based assessment of parkinsonism and levodopa-induced dyskinesia with pose estimation." Journal of neuroengineering and rehabilitation 15.1 (2018): 1-13.</t>
  </si>
  <si>
    <t>https://scholar.google.com/scholar?cites=12519028400002868653&amp;as_sdt=4005&amp;sciodt=0,6&amp;hl=en</t>
  </si>
  <si>
    <t>VMSMO</t>
  </si>
  <si>
    <t>Li, Mingzhe, et al. "VMSMO: Learning to Generate Multimodal Summary for Video-based News Articles." arXiv preprint arXiv:2010.05406 (2020).</t>
  </si>
  <si>
    <t>https://scholar.google.com/scholar?cites=17008701312495866762&amp;as_sdt=4005&amp;sciodt=0,6&amp;hl=en</t>
  </si>
  <si>
    <t>iLIDS-VID</t>
  </si>
  <si>
    <t>Li, Minxian, Xiatian Zhu, and Shaogang Gong. "Unsupervised person re-identification by deep learning tracklet association." Proceedings of the European conference on computer vision (ECCV). 2018.</t>
  </si>
  <si>
    <t>https://scholar.google.com/scholar?cites=6682784709309138672&amp;as_sdt=4005&amp;sciodt=0,6&amp;hl=en</t>
  </si>
  <si>
    <t>LFSD</t>
  </si>
  <si>
    <t>Li, Nianyi, et al. "Saliency detection on light field." Proceedings of the IEEE Conference on Computer Vision and Pattern Recognition. 2014.</t>
  </si>
  <si>
    <t>https://scholar.google.com/scholar?cites=3432724158697036671&amp;as_sdt=4005&amp;sciodt=0,6&amp;hl=en</t>
  </si>
  <si>
    <t>LDDRS</t>
  </si>
  <si>
    <t>Li, Ning, et al. "Full-Time Monocular Road Detection Using Zero-Distribution Prior of Angle of Polarization." European Conference on Computer Vision. Springer, Cham, 2020.</t>
  </si>
  <si>
    <t>https://scholar.google.com/scholar?cites=16260094581243070192&amp;as_sdt=4005&amp;sciodt=0,6&amp;hl=en</t>
  </si>
  <si>
    <t>VQA-E</t>
  </si>
  <si>
    <t>Li, Qing, et al. "Vqa-e: Explaining, elaborating, and enhancing your answers for visual questions." Proceedings of the European Conference on Computer Vision (ECCV). 2018.</t>
  </si>
  <si>
    <t>https://scholar.google.com/scholar?cites=14998547819111092009&amp;as_sdt=4005&amp;sciodt=0,6&amp;hl=en</t>
  </si>
  <si>
    <t xml:space="preserve">DSBI (Double-Sided Braille Image)
</t>
  </si>
  <si>
    <t>Li, Renqiang, et al. "DSBI: double-sided Braille image dataset and algorithm evaluation for Braille dots detection." Proceedings of the 2018 the 2nd International Conference on Video and Image Processing. 2018.</t>
  </si>
  <si>
    <t>https://scholar.google.com/scholar?cites=3193439018202006503&amp;as_sdt=4005&amp;sciodt=0,6&amp;hl=en</t>
  </si>
  <si>
    <t>Li, Shan, Weihong Deng, and JunPing Du. "Reliable crowdsourcing and deep locality-preserving learning for expression recognition in the wild." Proceedings of the IEEE conference on computer vision and pattern recognition. 2017.</t>
  </si>
  <si>
    <t>https://scholar.google.com/scholar?cites=8987464787690009644&amp;as_sdt=4005&amp;sciodt=0,6&amp;hl=en</t>
  </si>
  <si>
    <t>CUHK-PEDES</t>
  </si>
  <si>
    <t>Li, Shuang, et al. "Person search with natural language description." Proceedings of the IEEE Conference on Computer Vision and Pattern Recognition. 2017.</t>
  </si>
  <si>
    <t>https://scholar.google.com/scholar?cites=14469118557598103766&amp;as_sdt=4005&amp;sciodt=0,6&amp;hl=en</t>
  </si>
  <si>
    <t>ATRW</t>
  </si>
  <si>
    <t>Li, Shuyuan, et al. "ATRW: a benchmark for Amur tiger re-identification in the wild." arXiv preprint arXiv:1906.05586 (2019).</t>
  </si>
  <si>
    <t>https://scholar.google.com/scholar?cites=1414319078600321040&amp;as_sdt=4005&amp;sciodt=0,6&amp;hl=en</t>
  </si>
  <si>
    <t>CUHK02</t>
  </si>
  <si>
    <t>Li, Wei, and Xiaogang Wang. "Locally aligned feature transforms across views." Proceedings of the IEEE conference on computer vision and pattern recognition. 2013.</t>
  </si>
  <si>
    <t>https://scholar.google.com/scholar?cites=17500039028859718187&amp;as_sdt=4005&amp;sciodt=0,6&amp;hl=en</t>
  </si>
  <si>
    <t>CUHK03</t>
  </si>
  <si>
    <t>Li, Wei, et al. "Deepreid: Deep filter pairing neural network for person re-identification." Proceedings of the IEEE conference on computer vision and pattern recognition. 2014.</t>
  </si>
  <si>
    <t>https://scholar.google.com/scholar?cites=7791919545042678592&amp;as_sdt=4005&amp;sciodt=0,6&amp;hl=en</t>
  </si>
  <si>
    <t>WebVision</t>
  </si>
  <si>
    <t>Li, Wen, et al. "Webvision database: Visual learning and understanding from web data." arXiv preprint arXiv:1708.02862 (2017).</t>
  </si>
  <si>
    <t>https://scholar.google.com/scholar?cites=1807415379853398824&amp;as_sdt=2005&amp;sciodt=0,5&amp;hl=en</t>
  </si>
  <si>
    <t>InteriorNet</t>
  </si>
  <si>
    <t>Li, Wenbin, et al. "Interiornet: Mega-scale multi-sensor photo-realistic indoor scenes dataset." arXiv preprint arXiv:1809.00716 (2018).</t>
  </si>
  <si>
    <t>https://scholar.google.com/scholar?cites=6998148559685009289&amp;as_sdt=4005&amp;sciodt=0,6&amp;hl=en</t>
  </si>
  <si>
    <t>MCAD</t>
  </si>
  <si>
    <t>Li, Wenhui, et al. "Multi-camera action dataset for cross-camera action recognition benchmarking." 2017 IEEE Winter Conference on Applications of Computer Vision (WACV). IEEE, 2017.</t>
  </si>
  <si>
    <t>https://scholar.google.com/scholar?cites=16026624372811721493&amp;as_sdt=4005&amp;sciodt=0,6&amp;hl=en</t>
  </si>
  <si>
    <t>FSS-1000</t>
  </si>
  <si>
    <t>Li, Xiang, et al. "Fss-1000: A 1000-class dataset for few-shot segmentation." Proceedings of the IEEE/CVF Conference on Computer Vision and Pattern Recognition. 2020.</t>
  </si>
  <si>
    <t>https://scholar.google.com/scholar?cites=12936364313646977622&amp;as_sdt=4005&amp;sciodt=0,6&amp;hl=en</t>
  </si>
  <si>
    <t>Human-Parts</t>
  </si>
  <si>
    <t>Li, Xiaojie, et al. "Detector-in-Detector: Multi-level analysis for human-parts." Asian Conference on Computer Vision. Springer, Cham, 2018.</t>
  </si>
  <si>
    <t>https://scholar.google.com/scholar?cites=1277515035655239200&amp;as_sdt=4005&amp;sciodt=0,6&amp;hl=en</t>
  </si>
  <si>
    <t>COCO-CN</t>
  </si>
  <si>
    <t>Li, Xirong, et al. "COCO-CN for cross-lingual image tagging, captioning, and retrieval." IEEE Transactions on Multimedia 21.9 (2019): 2347-2360.</t>
  </si>
  <si>
    <t>https://scholar.google.com/scholar?cites=838925372137408701&amp;as_sdt=4005&amp;sciodt=0,6&amp;hl=en</t>
  </si>
  <si>
    <t>DeformingThings4D</t>
  </si>
  <si>
    <t>Li, Yang, et al. "4DComplete: Non-Rigid Motion Estimation Beyond the Observable Surface." arXiv preprint arXiv:2105.01905 (2021).</t>
  </si>
  <si>
    <t>VDQG</t>
  </si>
  <si>
    <t>Li, Yining, et al. "Learning to disambiguate by asking discriminative questions." Proceedings of the IEEE International Conference on Computer Vision. 2017.</t>
  </si>
  <si>
    <t>https://scholar.google.com/scholar?cites=12158109922352232731&amp;as_sdt=4005&amp;sciodt=0,6&amp;hl=en</t>
  </si>
  <si>
    <t>Celeb-DF</t>
  </si>
  <si>
    <t>Li, Yuezun, et al. "Celeb-df: A large-scale challenging dataset for deepfake forensics." Proceedings of the IEEE/CVF Conference on Computer Vision and Pattern Recognition. 2020.</t>
  </si>
  <si>
    <t>https://scholar.google.com/scholar?cites=7508089290324359409&amp;as_sdt=4005&amp;sciodt=0,6&amp;hl=en</t>
  </si>
  <si>
    <t>Li, Yuncheng, et al. "TGIF: A new dataset and benchmark on animated GIF description." Proceedings of the IEEE Conference on Computer Vision and Pattern Recognition. 2016.</t>
  </si>
  <si>
    <t>https://scholar.google.com/scholar?cites=3998385582377859132&amp;as_sdt=4005&amp;sciodt=0,6&amp;hl=en</t>
  </si>
  <si>
    <t>MegaDepth</t>
  </si>
  <si>
    <t>Li, Zhengqi, and Noah Snavely. "Megadepth: Learning single-view depth prediction from internet photos." Proceedings of the IEEE Conference on Computer Vision and Pattern Recognition. 2018.</t>
  </si>
  <si>
    <t>https://scholar.google.com/scholar?cites=6391975625463089597&amp;as_sdt=2005&amp;sciodt=0,5&amp;hl=en</t>
  </si>
  <si>
    <t>MannequinChallenge</t>
  </si>
  <si>
    <t>Li, Zhengqi, et al. "Learning the depths of moving people by watching frozen people." Proceedings of the IEEE/CVF Conference on Computer Vision and Pattern Recognition. 2019.</t>
  </si>
  <si>
    <t>https://scholar.google.com/scholar?cites=11275525146448897018&amp;as_sdt=4005&amp;sciodt=0,6&amp;hl=en</t>
  </si>
  <si>
    <t>PPR10K</t>
  </si>
  <si>
    <t>Liang, Jie, et al. "PPR10K: A Large-Scale Portrait Photo Retouching Dataset with Human-Region Mask and Group-Level Consistency." Proceedings of the IEEE/CVF Conference on Computer Vision and Pattern Recognition. 2021.</t>
  </si>
  <si>
    <t>POT-210</t>
  </si>
  <si>
    <t>Liang, Pengpeng, et al. "Planar object tracking in the wild: A benchmark." 2018 IEEE International Conference on Robotics and Automation (ICRA). IEEE, 2018.</t>
  </si>
  <si>
    <t>https://scholar.google.com/scholar?cites=9183249214474746577&amp;as_sdt=4005&amp;sciodt=0,6&amp;hl=en</t>
  </si>
  <si>
    <t>ECUSTFD</t>
  </si>
  <si>
    <t>Liang, Yanchao, and Jianhua Li. "Computer vision-based food calorie estimation: dataset, method, and experiment." arXiv preprint arXiv:1705.07632 (2017).</t>
  </si>
  <si>
    <t>https://scholar.google.com/scholar?cites=14263101894099986862&amp;as_sdt=4005&amp;sciodt=0,6&amp;hl=en</t>
  </si>
  <si>
    <t>Apolloscape Inpainting</t>
  </si>
  <si>
    <t>Liao, Miao, et al. "Dvi: Depth guided video inpainting for autonomous driving." European Conference on Computer Vision. Springer, Cham, 2020.</t>
  </si>
  <si>
    <t>https://scholar.google.com/scholar?cites=13578799766225685537&amp;as_sdt=4005&amp;sciodt=0,6&amp;hl=en</t>
  </si>
  <si>
    <t>OpeReid</t>
  </si>
  <si>
    <t>Liao, Shengcai, et al. "Open-set person re-identification." arXiv preprint arXiv:1408.0872 (2014).</t>
  </si>
  <si>
    <t>https://scholar.google.com/scholar?cites=1848773737207542529&amp;as_sdt=4005&amp;sciodt=0,6&amp;hl=en</t>
  </si>
  <si>
    <t>Brno-Urban-Dataset</t>
  </si>
  <si>
    <t>Ligocki, Adam, Ales Jelinek, and Ludek Zalud. "Brno urban dataset-the new data for self-driving agents and mapping tasks." 2020 IEEE International Conference on Robotics and Automation (ICRA). IEEE, 2020.</t>
  </si>
  <si>
    <t>https://scholar.google.com/scholar?cites=11761052232757445537&amp;as_sdt=4005&amp;sciodt=0,6&amp;hl=en</t>
  </si>
  <si>
    <t>Composable activities dataset</t>
  </si>
  <si>
    <t>Lillo, Ivan, Alvaro Soto, and Juan Carlos Niebles. "Discriminative hierarchical modeling of spatio-temporally composable human activities." Proceedings of the IEEE conference on computer vision and pattern recognition. 2014.</t>
  </si>
  <si>
    <t>https://scholar.google.com/scholar?cites=9845233902624519263&amp;as_sdt=4005&amp;sciodt=0,6&amp;hl=en</t>
  </si>
  <si>
    <t>Synthetic Keystroke</t>
  </si>
  <si>
    <t>Lim, John, et al. "Revisiting the Threat Space for Vision-Based Keystroke Inference Attacks." European Conference on Computer Vision. Springer, Cham, 2020.</t>
  </si>
  <si>
    <t xml:space="preserve">RICE (Remote sensing Image Cloud rEmoving)
</t>
  </si>
  <si>
    <t>Lin, Daoyu, et al. "A remote sensing image dataset for cloud removal." arXiv preprint arXiv:1901.00600 (2019).</t>
  </si>
  <si>
    <t>https://scholar.google.com/scholar?cites=16221050584450279182&amp;as_sdt=4005&amp;sciodt=0,6&amp;hl=en</t>
  </si>
  <si>
    <t xml:space="preserve">ScribbleSup (PASCAL-Scribble Dataset)
</t>
  </si>
  <si>
    <t>Lin, Di, et al. "Scribblesup: Scribble-supervised convolutional networks for semantic segmentation." Proceedings of the IEEE conference on computer vision and pattern recognition. 2016.</t>
  </si>
  <si>
    <t>https://scholar.google.com/scholar?cites=1344368443978557455&amp;as_sdt=4005&amp;sciodt=0,6&amp;hl=en</t>
  </si>
  <si>
    <t>Lin, Tsung-Yi, et al. "Microsoft coco: Common objects in context." European conference on computer vision. Springer, Cham, 2014.</t>
  </si>
  <si>
    <t>https://scholar.google.com/scholar?cites=2812162232451729772&amp;as_sdt=4005&amp;sciodt=0,6&amp;hl=en</t>
  </si>
  <si>
    <t>https://cocodataset.org/#home</t>
  </si>
  <si>
    <t>HiEve</t>
  </si>
  <si>
    <t>Lin, Weiyao, et al. "Human in events: A large-scale benchmark for human-centric video analysis in complex events." arXiv preprint arXiv:2005.04490 (2020).</t>
  </si>
  <si>
    <t>https://scholar.google.com/scholar?cites=10170537036619377410&amp;as_sdt=4005&amp;sciodt=0,6&amp;hl=en</t>
  </si>
  <si>
    <t>MobiFace</t>
  </si>
  <si>
    <t>Lin, Yiming, et al. "Mobiface: A novel dataset for mobile face tracking in the wild." 2019 14th IEEE International Conference on Automatic Face &amp; Gesture Recognition (FG 2019). IEEE, 2019.</t>
  </si>
  <si>
    <t>https://scholar.google.com/scholar?cites=5259167306690253274&amp;as_sdt=4005&amp;sciodt=0,6&amp;hl=en</t>
  </si>
  <si>
    <t xml:space="preserve">Lin, Yiming, et al. "Mobiface: A novel dataset for mobile face tracking in the wild." 2019 14th IEEE International Conference on Automatic Face &amp; Gesture Recognition (FG 2019). IEEE, 2019.
</t>
  </si>
  <si>
    <t>https://scholar.google.com/scholar?cites=5259167306690253274&amp;as_sdt=5,31&amp;sciodt=0,31&amp;hl=en</t>
  </si>
  <si>
    <t>https://ibug.doc.ic.ac.uk/resources/mobiface/</t>
  </si>
  <si>
    <t>iBugMask</t>
  </si>
  <si>
    <t>Lin, Yiming, et al. "RoI Tanh-polar transformer network for face parsing in the wild." Image and Vision Computing 112 (2021): 104190.</t>
  </si>
  <si>
    <t>https://scholar.google.com/scholar?cites=8482911904500316354&amp;as_sdt=4005&amp;sciodt=0,6&amp;hl=en</t>
  </si>
  <si>
    <t>Market1501-Attributes</t>
  </si>
  <si>
    <t>Lin, Yutian, et al. "Improving person re-identification by attribute and identity learning." Pattern Recognition 95 (2019): 151-161.</t>
  </si>
  <si>
    <t>https://scholar.google.com/scholar?cites=16314894940671624994&amp;as_sdt=4005&amp;sciodt=0,6&amp;hl=en</t>
  </si>
  <si>
    <t>IISc VINE</t>
  </si>
  <si>
    <t>Ling, Suiyi, et al. "Prediction of the influence of navigation scan-path on perceived quality of free-viewpoint videos." IEEE Journal on Emerging and Selected Topics in Circuits and Systems 9.1 (2019): 204-216.</t>
  </si>
  <si>
    <t>https://scholar.google.com/scholar?cites=86454779256039469&amp;as_sdt=4005&amp;sciodt=0,6&amp;hl=en</t>
  </si>
  <si>
    <t>PROMISE12</t>
  </si>
  <si>
    <t>Litjens, Geert, et al. "Evaluation of prostate segmentation algorithms for MRI: the PROMISE12 challenge." Medical image analysis 18.2 (2014): 359-373.</t>
  </si>
  <si>
    <t>https://scholar.google.com/scholar?cites=12911375061118389379&amp;as_sdt=4005&amp;sciodt=0,6&amp;hl=en</t>
  </si>
  <si>
    <t>ACID</t>
  </si>
  <si>
    <t>Liu, Andrew, et al. "Infinite nature: Perpetual view generation of natural scenes from a single image." arXiv preprint arXiv:2012.09855 (2020).</t>
  </si>
  <si>
    <t>https://scholar.google.com/scholar?cites=3151917923698150102&amp;as_sdt=4005&amp;sciodt=0,6&amp;hl=en</t>
  </si>
  <si>
    <t>SIFT Flow</t>
  </si>
  <si>
    <t>Liu, Ce, Jenny Yuen, and Antonio Torralba. "Sift flow: Dense correspondence across scenes and its applications." IEEE transactions on pattern analysis and machine intelligence 33.5 (2010): 978-994.</t>
  </si>
  <si>
    <t>https://scholar.google.com/scholar?cites=6415573017562797264&amp;as_sdt=5,31&amp;sciodt=0,31&amp;hl=en</t>
  </si>
  <si>
    <t>CASIA-HWDB</t>
  </si>
  <si>
    <t>Liu, Cheng-Lin, et al. "CASIA online and offline Chinese handwriting databases." 2011 International Conference on Document Analysis and Recognition. IEEE, 2011.</t>
  </si>
  <si>
    <t>https://scholar.google.com/scholar?cites=15166354399906965523&amp;as_sdt=4005&amp;sciodt=0,6&amp;hl=en</t>
  </si>
  <si>
    <t>MARS-DL</t>
  </si>
  <si>
    <t>Liu, Chih-Ting, et al. "Video-based Person Re-identification without Bells and Whistles." Proceedings of the IEEE/CVF Conference on Computer Vision and Pattern Recognition. 2021.</t>
  </si>
  <si>
    <t>DUO</t>
  </si>
  <si>
    <t>Liu, Chongwei, et al. "A Dataset and Benchmark of Underwater Object Detection for Robot Picking." 2021 IEEE International Conference on Multimedia &amp; Expo Workshops (ICMEW). IEEE, 2021.</t>
  </si>
  <si>
    <t>PKU-MMD</t>
  </si>
  <si>
    <t>Liu, Chunhui, et al. "Pku-mmd: A large scale benchmark for continuous multi-modal human action understanding." arXiv preprint arXiv:1703.07475 (2017).</t>
  </si>
  <si>
    <t>https://scholar.google.com/scholar?cites=10448046172689179040&amp;as_sdt=4005&amp;sciodt=0,6&amp;hl=en</t>
  </si>
  <si>
    <t>VehicleID</t>
  </si>
  <si>
    <t>Liu, Hongye, et al. "Deep relative distance learning: Tell the difference between similar vehicles." Proceedings of the IEEE conference on computer vision and pattern recognition. 2016.</t>
  </si>
  <si>
    <t>https://scholar.google.com/scholar?cites=18165488441205385819&amp;as_sdt=4005&amp;sciodt=0,6&amp;hl=en</t>
  </si>
  <si>
    <t xml:space="preserve">VehicleID (PKU VehicleID)
</t>
  </si>
  <si>
    <t>WHU</t>
  </si>
  <si>
    <t>Liu, Jin, and Shunping Ji. "A novel recurrent encoder-decoder structure for large-scale multi-view stereo reconstruction from an open aerial dataset." Proceedings of the IEEE/CVF Conference on Computer Vision and Pattern Recognition. 2020.</t>
  </si>
  <si>
    <t>https://scholar.google.com/scholar?cites=11894850507451922117&amp;as_sdt=4005&amp;sciodt=0,6&amp;hl=en</t>
  </si>
  <si>
    <t>Violin</t>
  </si>
  <si>
    <t>Liu, Jingzhou, et al. "Violin: A large-scale dataset for video-and-language inference." Proceedings of the IEEE/CVF Conference on Computer Vision and Pattern Recognition. 2020.</t>
  </si>
  <si>
    <t>https://scholar.google.com/scholar?cites=5273353532207843404&amp;as_sdt=4005&amp;sciodt=0,6&amp;hl=en</t>
  </si>
  <si>
    <t xml:space="preserve">Violin (VIdeO-and-Language INference)
</t>
  </si>
  <si>
    <t>NTU RGB+D 120</t>
  </si>
  <si>
    <t>Liu, Jun, et al. "Ntu rgb+ d 120: A large-scale benchmark for 3d human activity understanding." IEEE transactions on pattern analysis and machine intelligence 42.10 (2019): 2684-2701.</t>
  </si>
  <si>
    <t>https://scholar.google.com/scholar?cites=978027827657691646&amp;as_sdt=4005&amp;sciodt=0,6&amp;hl=en</t>
  </si>
  <si>
    <t>Sheffield Kinect Gesture (SKIG)</t>
  </si>
  <si>
    <t>Liu, Li, and Ling Shao. "Learning discriminative representations from RGB-D video data." Twenty-Third International Joint Conference on Artificial Intelligence. 2013.</t>
  </si>
  <si>
    <t>https://scholar.google.com/scholar?cites=8827513726599743746&amp;as_sdt=2005&amp;sciodt=0,5&amp;hl=en&amp;authuser=2</t>
  </si>
  <si>
    <t>Florentine</t>
  </si>
  <si>
    <t>Liu, Mengyi, et al. "Combining multiple kernel methods on riemannian manifold for emotion recognition in the wild." Proceedings of the 16th International Conference on multimodal interaction. 2014.</t>
  </si>
  <si>
    <t>https://scholar.google.com/scholar?cites=2566848070652388997&amp;as_sdt=4005&amp;sciodt=0,6&amp;hl=en</t>
  </si>
  <si>
    <t>ReDWeb-S</t>
  </si>
  <si>
    <t>Liu, Nian, et al. "Learning selective mutual attention and contrast for RGB-D saliency detection." arXiv preprint arXiv:2010.05537 (2020).</t>
  </si>
  <si>
    <t>https://scholar.google.com/scholar?cites=2748074638958813065&amp;as_sdt=4005&amp;sciodt=0,6&amp;hl=en</t>
  </si>
  <si>
    <t>PTB-TIR</t>
  </si>
  <si>
    <t>Liu, Qiao, et al. "PTB-TIR: A thermal infrared pedestrian tracking benchmark." IEEE Transactions on Multimedia 22.3 (2019): 666-675.</t>
  </si>
  <si>
    <t>https://scholar.google.com/scholar?cites=14810087992638261269&amp;as_sdt=4005&amp;sciodt=0,6&amp;hl=en</t>
  </si>
  <si>
    <t>CLEVR-Ref+</t>
  </si>
  <si>
    <t>Liu, Runtao, et al. "Clevr-ref+: Diagnosing visual reasoning with referring expressions." Proceedings of the IEEE/CVF Conference on Computer Vision and Pattern Recognition. 2019.</t>
  </si>
  <si>
    <t>https://scholar.google.com/scholar?cites=16949044974216512000&amp;as_sdt=4005&amp;sciodt=0,6&amp;hl=en</t>
  </si>
  <si>
    <t>PIC</t>
  </si>
  <si>
    <t>Liu, Si, et al. "Human-centric Relation Segmentation: Dataset and Solution." IEEE Transactions on Pattern Analysis and Machine Intelligence (2021).</t>
  </si>
  <si>
    <t>https://scholar.google.com/scholar?cites=11065461241987822326&amp;as_sdt=4005&amp;sciodt=0,6&amp;hl=en</t>
  </si>
  <si>
    <t>PSU NRTDB</t>
  </si>
  <si>
    <t>Liu, Siying, et al. "PatchMatch-based automatic lattice detection for near-regular textures." Proceedings of the IEEE international conference on computer vision. 2015.</t>
  </si>
  <si>
    <t>https://scholar.google.com/scholar?cites=871728931085045266&amp;as_sdt=4005&amp;sciodt=0,6&amp;hl=en</t>
  </si>
  <si>
    <t>LasVR</t>
  </si>
  <si>
    <t>Liu, Tie, Mai Xu, and Zulin Wang. "Removing rain in videos: a large-scale database and a two-stream ConvLSTM approach." 2019 IEEE International Conference on Multimedia and Expo (ICME). IEEE, 2019.</t>
  </si>
  <si>
    <t>https://scholar.google.com/scholar?cites=16024809955466605777&amp;as_sdt=4005&amp;sciodt=0,6&amp;hl=en</t>
  </si>
  <si>
    <t>iPer</t>
  </si>
  <si>
    <t>Liu, Wen, et al. "Liquid Warping GAN with Attention: A Unified Framework for Human Image Synthesis." IEEE Transactions on Pattern Analysis and Machine Intelligence (2021).</t>
  </si>
  <si>
    <t>https://scholar.google.com/scholar?cites=17994245175738345872&amp;as_sdt=4005&amp;sciodt=0,6&amp;hl=en</t>
  </si>
  <si>
    <t>PA-100K</t>
  </si>
  <si>
    <t>Liu, Xihui, et al. "Hydraplus-net: Attentive deep features for pedestrian analysis." Proceedings of the IEEE international conference on computer vision. 2017.</t>
  </si>
  <si>
    <t>https://scholar.google.com/scholar?cites=221889866849508274&amp;as_sdt=4005&amp;sciodt=0,6&amp;hl=en</t>
  </si>
  <si>
    <t>VeRi-776</t>
  </si>
  <si>
    <t>Liu, Xinchen, et al. "A deep learning-based approach to progressive vehicle re-identification for urban surveillance." European conference on computer vision. Springer, Cham, 2016.</t>
  </si>
  <si>
    <t>https://scholar.google.com/scholar?cites=3258802074832716930&amp;as_sdt=4005&amp;sciodt=0,6&amp;hl=en</t>
  </si>
  <si>
    <t>MMKG</t>
  </si>
  <si>
    <t>Liu, Ye, et al. "MMKG: multi-modal knowledge graphs." European Semantic Web Conference. Springer, Cham, 2019.</t>
  </si>
  <si>
    <t>https://scholar.google.com/scholar?cites=13217093682213588272&amp;as_sdt=4005&amp;sciodt=0,6&amp;hl=en</t>
  </si>
  <si>
    <t>FineAction</t>
  </si>
  <si>
    <t>Liu, Yi, et al. "FineAction: A Fined Video Dataset for Temporal Action Localization." arXiv preprint arXiv:2105.11107 (2021).</t>
  </si>
  <si>
    <t>iQIYI-VID</t>
  </si>
  <si>
    <t>Liu, Yuanliu, et al. "iqiyi-vid: A large dataset for multi-modal person identification." arXiv preprint arXiv:1811.07548 (2018).</t>
  </si>
  <si>
    <t>https://scholar.google.com/scholar?cites=1556648792886063104&amp;as_sdt=4005&amp;sciodt=0,6&amp;hl=en</t>
  </si>
  <si>
    <t>Liu, Ziwei, et al. "Deepfashion: Powering robust clothes recognition and retrieval with rich annotations." Proceedings of the IEEE conference on computer vision and pattern recognition. 2016.</t>
  </si>
  <si>
    <t>https://scholar.google.com/scholar?cites=9615172549462837472&amp;as_sdt=4005&amp;sciodt=0,6&amp;hl=en</t>
  </si>
  <si>
    <t>Places-LT</t>
  </si>
  <si>
    <t>Liu, Ziwei, et al. "Large-scale long-tailed recognition in an open world." Proceedings of the IEEE/CVF Conference on Computer Vision and Pattern Recognition. 2019.</t>
  </si>
  <si>
    <t>https://scholar.google.com/scholar?cites=11374113113497686148&amp;as_sdt=4005&amp;sciodt=0,6&amp;hl=en</t>
  </si>
  <si>
    <t>The Child Affective Facial Expression (CAFE)</t>
  </si>
  <si>
    <t>LoBue, V. &amp; Thrasher, C. (2015). The Child Affective Facial Expression (CAFE) Set: Validity and Reliability from Untrained Adults. Frontiers in Emotion Science, 5. (external link)</t>
  </si>
  <si>
    <t>Frontiers in Emotion Science</t>
  </si>
  <si>
    <t>https://scholar.google.com/scholar?cites=14679089940446515773&amp;as_sdt=4005&amp;sciodt=0,6&amp;hl=en</t>
  </si>
  <si>
    <t>ARID</t>
  </si>
  <si>
    <t>Loghmani, Mohammad Reza, Barbara Caputo, and Markus Vincze. "Recognizing objects in-the-wild: Where do we stand?." 2018 IEEE International Conference on Robotics and Automation (ICRA). IEEE, 2018.</t>
  </si>
  <si>
    <t>https://scholar.google.com/scholar?cites=6519852015911642057&amp;as_sdt=4005&amp;sciodt=0,6&amp;hl=en</t>
  </si>
  <si>
    <t xml:space="preserve">ExDark (Exclusively Dark Image Dataset)
</t>
  </si>
  <si>
    <t>Loh, Yuen Peng, and Chee Seng Chan. "Getting to know low-light images with the exclusively dark dataset." Computer Vision and Image Understanding 178 (2019): 30-42.</t>
  </si>
  <si>
    <t>https://scholar.google.com/scholar?cites=14041637993994220536&amp;as_sdt=4005&amp;sciodt=0,6&amp;hl=en</t>
  </si>
  <si>
    <t>CORe50</t>
  </si>
  <si>
    <t>Lomonaco, Vincenzo, and Davide Maltoni. "Core50: a new dataset and benchmark for continuous object recognition." Conference on Robot Learning. PMLR, 2017.</t>
  </si>
  <si>
    <t>https://scholar.google.com/scholar?cites=11237487759471854890&amp;as_sdt=4005&amp;sciodt=0,6&amp;hl=en</t>
  </si>
  <si>
    <t xml:space="preserve">ImageCLEF-DA
</t>
  </si>
  <si>
    <t>Long, Mingsheng, et al. "Deep transfer learning with joint adaptation networks." International conference on machine learning. PMLR, 2017.</t>
  </si>
  <si>
    <t>PMLR</t>
  </si>
  <si>
    <t>https://scholar.google.com/scholar?cites=15055864969058081042&amp;as_sdt=2005&amp;sciodt=0,5&amp;hl=en</t>
  </si>
  <si>
    <t>Million-AID</t>
  </si>
  <si>
    <t>Long, Yang, et al. "On Creating Benchmark Dataset for Aerial Image Interpretation: Reviews, Guidances, and Million-AID." IEEE Journal of Selected Topics in Applied Earth Observations and Remote Sensing 14 (2021): 4205-4230.</t>
  </si>
  <si>
    <t>https://scholar.google.com/scholar?cites=16805714667746550294&amp;as_sdt=4005&amp;sciodt=0,6&amp;hl=en</t>
  </si>
  <si>
    <t>MNIST-8M</t>
  </si>
  <si>
    <t>Loosli, GaÃ«lle, StÃ©phane Canu, and LÃ©on Bottou. "Training invariant support vector machines using selective sampling." Large scale kernel machines 2 (2007).</t>
  </si>
  <si>
    <t>https://scholar.google.com/scholar?cites=8105213136983500655&amp;as_sdt=4005&amp;sciodt=0,6&amp;hl=en</t>
  </si>
  <si>
    <t>Lopes et al. (Video)</t>
  </si>
  <si>
    <t>Lopes, Ana Paula B., et al. "Nude detection in video using bag-of-visual-features." 2009 XXII Brazilian Symposium on Computer Graphics and Image Processing. IEEE, 2009.</t>
  </si>
  <si>
    <t>SIBGRAPI</t>
  </si>
  <si>
    <t>https://scholar.google.com/scholar?cites=8641447291583424837&amp;as_sdt=2005&amp;sciodt=0,5&amp;hl=en&amp;authuser=2</t>
  </si>
  <si>
    <t>Lopes, Ana PB, et al. "A bag-of-features approach based on hue-sift descriptor for nude detection." 2009 17th European Signal Processing Conference. IEEE, 2009.</t>
  </si>
  <si>
    <t>https://scholar.google.com/scholar?cites=16853070046151476557&amp;as_sdt=2005&amp;sciodt=0,5&amp;hl=en&amp;authuser=2</t>
  </si>
  <si>
    <t>VeRi-Wild</t>
  </si>
  <si>
    <t>Lou, Yihang, et al. "Veri-wild: A large dataset and a new method for vehicle re-identification in the wild." Proceedings of the IEEE/CVF Conference on Computer Vision and Pattern Recognition. 2019.</t>
  </si>
  <si>
    <t>https://scholar.google.com/scholar?cites=1233970326381071391&amp;as_sdt=4005&amp;sciodt=0,6&amp;hl=en</t>
  </si>
  <si>
    <t>QMUL underGround Re-IDentification (GRID)</t>
  </si>
  <si>
    <t>Loy, Chen Change, Tao Xiang, and Shaogang Gong. "Multi-camera activity correlation analysis." 2009 IEEE Conference on Computer Vision and Pattern Recognition. IEEE, 2009.</t>
  </si>
  <si>
    <t xml:space="preserve">VRD (Visual Relationship Detection dataset)
</t>
  </si>
  <si>
    <t>Lu, Cewu, et al. "Visual relationship detection with language priors." European conference on computer vision. Springer, Cham, 2016.</t>
  </si>
  <si>
    <t>https://scholar.google.com/scholar?cites=518833812754147671&amp;as_sdt=4005&amp;sciodt=0,6&amp;hl=en</t>
  </si>
  <si>
    <t xml:space="preserve">RSICD (Remote Sensing Image Captioning Dataset)
</t>
  </si>
  <si>
    <t>Lu, Xiaoqiang, et al. "Exploring models and data for remote sensing image caption generation." IEEE Transactions on Geoscience and Remote Sensing 56.4 (2017): 2183-2195.</t>
  </si>
  <si>
    <t>https://scholar.google.com/scholar?cites=3543769170742115892&amp;as_sdt=4005&amp;sciodt=0,6&amp;hl=en</t>
  </si>
  <si>
    <t>ICDAr 2003 Robust Reading character</t>
  </si>
  <si>
    <t>Lucas, S. M., Panaretos, A., Sosa, L., Tang, A., Wong, S., &amp; Young, R. (2003, August). ICDAR 2003 robust reading competitions. In Seventh International Conference on Document Analysis and Recognition, 2003. Proceedings. (pp. 682-687). IEEE.</t>
  </si>
  <si>
    <t>https://scholar.google.com/scholar?cites=13293306661728117287&amp;as_sdt=2005&amp;sciodt=0,5&amp;hl=en</t>
  </si>
  <si>
    <t>Extended Cohn-Kanade (CK+)</t>
  </si>
  <si>
    <t>Lucey, P., Cohn, J. F., Kanade, T., Saragih, J., Ambadar, Z., &amp; Matthews, I. (2010). The Extended Cohn-Kande Dataset (CK+): A complete facial expression dataset for action unit and emotion-specified expression. Paper presented at the Third IEEE Workshop on CVPR for Human Communicative Behavior Analysis (CVPR4HB 2010). [pdf]</t>
  </si>
  <si>
    <t>https://scholar.google.com/scholar?cites=10900472076762233000&amp;as_sdt=4005&amp;sciodt=0,6&amp;hl=en</t>
  </si>
  <si>
    <t>CK+</t>
  </si>
  <si>
    <t>Lucey, Patrick, et al. "The extended cohn-kanade dataset (ck+): A complete dataset for action unit and emotion-specified expression." 2010 ieee computer society conference on computer vision and pattern recognition-workshops. IEEE, 2010.</t>
  </si>
  <si>
    <t xml:space="preserve">CDTB (Color-and-Depth Tracking)
</t>
  </si>
  <si>
    <t>Lukezic, Alan, et al. "Cdtb: A color and depth visual object tracking dataset and benchmark." Proceedings of the IEEE/CVF International Conference on Computer Vision. 2019.</t>
  </si>
  <si>
    <t>https://scholar.google.com/scholar?cites=17209517598132196149&amp;as_sdt=4005&amp;sciodt=0,6&amp;hl=en</t>
  </si>
  <si>
    <t>NewsCLIPpings</t>
  </si>
  <si>
    <t>Luo, Grace, Trevor Darrell, and Anna Rohrbach. "NewsCLIPpings: Automatic Generation of Out-of-Context Multimodal Media." arXiv preprint arXiv:2104.05893 (2021).</t>
  </si>
  <si>
    <t>https://scholar.google.com/scholar?cites=10035736800960439957&amp;as_sdt=4005&amp;sciodt=0,6&amp;hl=en</t>
  </si>
  <si>
    <t>JAFFE</t>
  </si>
  <si>
    <t>Lyons, Michael, et al. "Coding facial expressions with gabor wavelets." Proceedings Third IEEE international conference on automatic face and gesture recognition. IEEE, 1998.</t>
  </si>
  <si>
    <t>https://scholar.google.com/scholar?cites=1158641084116311050&amp;as_sdt=4005&amp;sciodt=0,6&amp;hl=en</t>
  </si>
  <si>
    <t>Custom (Nilsback)</t>
  </si>
  <si>
    <t>M. -. Nilsback and A. Zisserman, "A Visual Vocabulary for Flower Classification," 2006 IEEE Computer Society Conference on Computer Vision and Pattern Recognition (CVPR). 2006</t>
  </si>
  <si>
    <t>https://scholar.google.com/scholar?cites=5469871946042902301&amp;as_sdt=2005&amp;sciodt=0,5&amp;hl=en</t>
  </si>
  <si>
    <t>JACFEE</t>
  </si>
  <si>
    <t>M. Biehl, D. Matsumoto, P. Ekman, V. Hearn, K. Heider, T. Kudoh, et al., "Japanese and caucasian facial expressions of emotion (jacfee) reliability data and cross-national differences", J. Nonverbal Behav., vol. 22, no. 1, pp. 3-21, 1997.</t>
  </si>
  <si>
    <t>Journal of Nonverbal Behavior</t>
  </si>
  <si>
    <t>https://scholar.google.com/scholar?cites=8916918295724407235&amp;as_sdt=5,31&amp;sciodt=0,31&amp;hl=en</t>
  </si>
  <si>
    <t>Weizmann</t>
  </si>
  <si>
    <t>M. Blank, L. Gorelick, E. Shechtman, M. Irani and R. Basri, "Actions as space-time shapes," Tenth IEEE International Conference on Computer Vision (ICCV'05) Volume 1, Beijing, 2005, pp. 1395-1402 Vol. 2, doi: 10.1109/ICCV.2005.28.</t>
  </si>
  <si>
    <t>https://scholar.google.com/scholar?cites=7355649192811663601&amp;as_sdt=4005&amp;sciodt=0,6&amp;hl=en</t>
  </si>
  <si>
    <t xml:space="preserve"> NOAA Fisheries </t>
  </si>
  <si>
    <t>M. Chuang, J. Hwang and K. Williams, "A Feature Learning and Object Recognition Framework for Underwater Fish Images," in IEEE Transactions on Image Processing, vol. 25, no. 4, pp. 1862-1872, April 2016, doi: 10.1109/TIP.2016.2535342.</t>
  </si>
  <si>
    <t>https://scholar.google.com/scholar?cites=5178262437787251524&amp;as_sdt=4005&amp;sciodt=0,6&amp;hl=en</t>
  </si>
  <si>
    <t>GRID</t>
  </si>
  <si>
    <t xml:space="preserve">M. Cooke, J. Barker, S. Cunningham and X. Shao, "An audio-visual corpus for speech perception and automatic speech recognition", The Journal of the Acoustical Society of America, vol. 120, no. 5, pp. 2421-2424, 2006.
</t>
  </si>
  <si>
    <t>JASA</t>
  </si>
  <si>
    <t>https://scholar.google.com/scholar?cites=14724022123365750548&amp;as_sdt=5,31&amp;sciodt=0,31&amp;hl=en</t>
  </si>
  <si>
    <t>M. Everingham, L. Van Gool, C. K. I. Williams, J. Winn and A. Zisserman, "The pascal visual object classes (voc) challenge", International Journal of Computer Vision, vol. 88, no. 2, pp. 303-338, June 2010.</t>
  </si>
  <si>
    <t>https://scholar.google.com/scholar?cites=2737532761291704147&amp;as_sdt=4005&amp;sciodt=0,6&amp;hl=en</t>
  </si>
  <si>
    <t>GEMEP-FERA</t>
  </si>
  <si>
    <t>M. F. Valstar, B. Jiang, M. Mehu, M. Pantic and K. Scherer, "The first facial expression recognition and analysis challenge," Face and Gesture 2011, Santa Barbara, CA, 2011, pp. 921-926, doi: 10.1109/FG.2011.5771374.</t>
  </si>
  <si>
    <t>https://scholar.google.com/scholar?cites=9083240811682395991&amp;as_sdt=4005&amp;sciodt=0,6&amp;hl=en</t>
  </si>
  <si>
    <t>M. H. Kiapour, K. Yamaguchi, A. C. Berg and T. L. Berg, "Hipster wars: Discovering elements of fashion styles", European Conference on Computer Vision (ECCV), 2014.</t>
  </si>
  <si>
    <t>https://scholar.google.com/scholar?cites=18207728142837826693&amp;as_sdt=5,31&amp;sciodt=0,31&amp;hl=en</t>
  </si>
  <si>
    <t>TUM-IITKGP</t>
  </si>
  <si>
    <t>M. Hofmann, S. Sural, G. Rigoll, Gait recognition in the presence of occlusion: A new dataset and baseline algorithms, in: Proceedings of International Conference on Computer Graphics, Visualization and Computer Vision, Plzen, Czech Republic, 2011, pp. 99–104.</t>
  </si>
  <si>
    <t>MIRFLICKR</t>
  </si>
  <si>
    <t>M. J. Huiskes, M. S. Lew (2008). The MIR Flickr Retrieval Evaluation. ACM International Conference on Multimedia Information Retrieval (MIR'08), Vancouver, Canada</t>
  </si>
  <si>
    <t>https://scholar.google.com/scholar?cites=2331999551534284971&amp;as_sdt=5,31&amp;sciodt=0,31&amp;hl=en</t>
  </si>
  <si>
    <t>Synth90k</t>
  </si>
  <si>
    <t>M. Jaderberg, K. Simonyan, A. Vedaldi, and A. Zisserman. Synthetic data and artificial neural networks for natural scene text recognition. arXiv preprint arXiv:1406.2227, 2014</t>
  </si>
  <si>
    <t>https://scholar.google.com/scholar?cites=2847306868564248620&amp;as_sdt=5,31&amp;sciodt=0,31&amp;hl=en</t>
  </si>
  <si>
    <t>PAL</t>
  </si>
  <si>
    <t>M. Minear and D. C. Park, "A lifespan database of adult facial stimuli", Behavior Research Methods Instruments &amp; Computers, vol. 36, no. 4, pp. 630-633, 2004.</t>
  </si>
  <si>
    <t>Behavior Research Methods Instruments &amp; Computers</t>
  </si>
  <si>
    <t>https://scholar.google.com/scholar?cites=2836035213034686288&amp;as_sdt=5,31&amp;sciodt=0,31&amp;hl=en</t>
  </si>
  <si>
    <t>Custom (Mumtaz et al.)</t>
  </si>
  <si>
    <t>M. Mumtaz, A. B. Mansoor and H. Masood, "A New Approach to Aircraft Surface Inspection Based on Directional Energies of Texture," 2010 20th International Conference on Pattern Recognition, Istanbul, 2010, pp. 4404-4407, doi: 10.1109/ICPR.2010.1070.</t>
  </si>
  <si>
    <t>https://scholar.google.com/scholar?cites=10440824171209354662&amp;as_sdt=4005&amp;sciodt=0,6&amp;hl=en</t>
  </si>
  <si>
    <t>Lippmann2000</t>
  </si>
  <si>
    <t>M. Rosen and X. Jiang, "Lippmann2000: A spectral image database under construction," Proceedings of the International Symposium on Multispectral Imaging and Color Reproduction for Digital Archives, 117-122, 1999.</t>
  </si>
  <si>
    <t>International Symposium on Multispectral Imaging and Color Reproduction for Digital Archives</t>
  </si>
  <si>
    <t>https://scholar.google.com/scholar?cites=9763755876702493837&amp;as_sdt=4005&amp;sciodt=0,6&amp;hl=en</t>
  </si>
  <si>
    <t>UB Kinface</t>
  </si>
  <si>
    <t>M. Shao, S. Xia and Y. Fu, "Genealogical face recognition based on UB KinFace database," CVPR 2011 WORKSHOPS, Colorado Springs, CO, 2011, pp. 60-65, doi: 10.1109/CVPRW.2011.5981801.</t>
  </si>
  <si>
    <t>https://scholar.google.com/scholar?cites=11228569925561062283&amp;as_sdt=5,31&amp;sciodt=0,31&amp;hl=en</t>
  </si>
  <si>
    <t>Oulu-CASIA</t>
  </si>
  <si>
    <t>M. Taini, G. Zhao, S. Z. Li and M. Pietikainen, "Facial expression recognition from near-infrared video sequences", Proc. 19th Int. Conf. Pattern Recognit., pp. 1-4, Dec. 2008.</t>
  </si>
  <si>
    <t>https://scholar.google.com/scholar?cites=16980287134370794069&amp;as_sdt=5,31&amp;sciodt=0,31&amp;hl=en</t>
  </si>
  <si>
    <t>FashionStyle14</t>
  </si>
  <si>
    <t>M. Takagi, E. Simo-Serra, S. Iizuka and H. Ishikawa, "What makes a style: Experimental analysis of fashion prediction", Proceedings of the International Conference on Computer Vision Workshops (ICCVW), 2017.</t>
  </si>
  <si>
    <t>https://scholar.google.com/scholar?cites=7661646553964918979&amp;as_sdt=5,31&amp;sciodt=0,31&amp;hl=en</t>
  </si>
  <si>
    <t xml:space="preserve">ICDAR/GREC 2013 </t>
  </si>
  <si>
    <t>M. Visaniy, V. C. Kieu, A. Fornés and N. Journet, "ICDAR 2013 Music Scores Competition: Staff Removal," 2013 12th International Conference on Document Analysis and Recognition, Washington, DC, 2013, pp. 1407-1411, doi: 10.1109/ICDAR.2013.284.</t>
  </si>
  <si>
    <t>https://scholar.google.com/scholar?cites=5373027607029181127&amp;as_sdt=4005&amp;sciodt=0,6&amp;hl=en</t>
  </si>
  <si>
    <t>M.-M. Cheng, N.J. Mitra, X. Huang, P.H. S. Torr and S.-M. Hu, "Global contrast based salient region detection", IEEE TPAMI, vol. 37, no. 3, pp. 569-582, 2015.</t>
  </si>
  <si>
    <t>https://scholar.google.com/scholar?cites=6262407660832837804&amp;as_sdt=5,31&amp;sciodt=0,31&amp;hl=en</t>
  </si>
  <si>
    <t>OU-ISIR Large Population Gait Database with real-life carried object (OU-LP-Bag)</t>
  </si>
  <si>
    <t>M.Z. Uddin, T.T. Ngo, Y. Makihara, N. Takemura, X. Li, D. Muramatsu, Y. Yagi, "The OU-ISIR Large Population Gait Database with Real-Life Carried Object and its performance evaluation,'' IPSJ Trans. on Computer Vision and Applications, Vol. 10, No. 1, pp. 5, May., 2018.</t>
  </si>
  <si>
    <t>https://scholar.google.com/scholar?cites=11845631592851258134&amp;as_sdt=2005&amp;sciodt=0,5&amp;hl=en&amp;authuser=2</t>
  </si>
  <si>
    <t>Tc1 Mouse cerebellum atlas</t>
  </si>
  <si>
    <t>Ma, Da, et al. "Grey matter sublayer thickness estimation in the mouse cerebellum." International Conference on Medical Image Computing and Computer-Assisted Intervention. Springer, Cham, 2015.</t>
  </si>
  <si>
    <t>https://scholar.google.com/scholar?cites=4108037880295934034&amp;as_sdt=4005&amp;sciodt=0,6&amp;hl=en</t>
  </si>
  <si>
    <t>Market1203-Reid-Dataset</t>
  </si>
  <si>
    <t>Ma, Liqian, et al. "Orientation driven bag of appearances for person re-identification." arXiv preprint arXiv:1605.02464 (2016).</t>
  </si>
  <si>
    <t>https://scholar.google.com/scholar?cites=4337363630449558924&amp;as_sdt=4005&amp;sciodt=0,6&amp;hl=en</t>
  </si>
  <si>
    <t>PKU-Reid</t>
  </si>
  <si>
    <t>Apolloscape Trajectory</t>
  </si>
  <si>
    <t>Ma, Yuexin, et al. "Trafficpredict: Trajectory prediction for heterogeneous traffic-agents." Proceedings of the AAAI Conference on Artificial Intelligence. Vol. 33. No. 01. 2019.</t>
  </si>
  <si>
    <t>https://scholar.google.com/scholar?cites=7875010010256866211&amp;as_sdt=4005&amp;sciodt=0,6&amp;hl=en</t>
  </si>
  <si>
    <t>ROSE</t>
  </si>
  <si>
    <t>Ma, Yuhui, et al. "ROSE: a retinal OCT-angiography vessel segmentation dataset and new model." IEEE transactions on medical imaging 40.3 (2020): 928-939.</t>
  </si>
  <si>
    <t>https://scholar.google.com/scholar?cites=13384729145716487167&amp;as_sdt=4005&amp;sciodt=0,6&amp;hl=en</t>
  </si>
  <si>
    <t>LIVE-YT-HFR</t>
  </si>
  <si>
    <t>Madhusudana, Pavan C., et al. "Subjective and objective quality assessment of high frame rate videos." arXiv preprint arXiv:2007.11634 (2020).</t>
  </si>
  <si>
    <t>https://scholar.google.com/scholar?cites=7503281613382215462&amp;as_sdt=4005&amp;sciodt=0,6&amp;hl=en</t>
  </si>
  <si>
    <t>CTC</t>
  </si>
  <si>
    <t>Mafla, AndrÃ©s, et al. "StacMR: Scene-Text Aware Cross-Modal Retrieval." Proceedings of the IEEE/CVF Winter Conference on Applications of Computer Vision. 2021.</t>
  </si>
  <si>
    <t>IG-3.5B-17k</t>
  </si>
  <si>
    <t>Mahajan, Dhruv, et al. "Exploring the limits of weakly supervised pretraining." Proceedings of the European conference on computer vision (ECCV). 2018.</t>
  </si>
  <si>
    <t>https://scholar.google.com/scholar?cites=8358288919170046195&amp;as_sdt=4005&amp;sciodt=0,6&amp;hl=en</t>
  </si>
  <si>
    <t>MovieFIB</t>
  </si>
  <si>
    <t>Maharaj, Tegan, et al. "A dataset and exploration of models for understanding video data through fill-in-the-blank question-answering." Proceedings of the IEEE Conference on Computer Vision and Pattern Recognition. 2017.</t>
  </si>
  <si>
    <t>https://scholar.google.com/scholar?cites=4498853687753347434&amp;as_sdt=4005&amp;sciodt=0,6&amp;hl=en</t>
  </si>
  <si>
    <t>CryoNuSeg</t>
  </si>
  <si>
    <t>Mahbod, Amirreza, et al. "CryoNuSeg: A dataset for nuclei instance segmentation of cryosectioned H&amp;E-stained histological images." Computers in Biology and Medicine 132 (2021): 104349.</t>
  </si>
  <si>
    <t>https://scholar.google.com/scholar?cites=6926347961825613741&amp;as_sdt=4005&amp;sciodt=0,6&amp;hl=en</t>
  </si>
  <si>
    <t>CocoDoom</t>
  </si>
  <si>
    <t>Mahendran, Aravindh, et al. "Researchdoom and cocodoom: Learning computer vision with games." arXiv preprint arXiv:1610.02431 (2016).</t>
  </si>
  <si>
    <t>https://scholar.google.com/scholar?cites=1474357976702433441&amp;as_sdt=4005&amp;sciodt=0,6&amp;hl=en</t>
  </si>
  <si>
    <t>AMASS</t>
  </si>
  <si>
    <t>Mahmood, N., Ghorbani, N., Troje, N. F., Pons-Moll, G., &amp; Black, M. J. (2019). AMASS: Archive of motion capture as surface shapes. In Proceedings of the IEEE International Conference on Computer Vision (pp. 5442-5451).</t>
  </si>
  <si>
    <t>https://scholar.google.com/scholar?cites=8155628217260683640&amp;as_sdt=2005&amp;sciodt=0,5&amp;hl=en&amp;authuser=2</t>
  </si>
  <si>
    <t>FVC2004 (Fingerprint Verification Competition)</t>
  </si>
  <si>
    <t>Maio, Dario, et al. "FVC2004: Third fingerprint verification competition." International conference on biometric authentication. Springer, Berlin, Heidelberg, 2004.</t>
  </si>
  <si>
    <t>ICB</t>
  </si>
  <si>
    <t>https://scholar.google.com/scholar?cites=5955680172467997378&amp;as_sdt=2005&amp;sciodt=0,5&amp;hl=en&amp;authuser=2</t>
  </si>
  <si>
    <t>FGVC-Aircraft</t>
  </si>
  <si>
    <t>Maji, Subhransu, et al. "Fine-grained visual classification of aircraft." arXiv preprint arXiv:1306.5151 (2013).</t>
  </si>
  <si>
    <t>https://scholar.google.com/scholar?cites=15244918454412650182&amp;as_sdt=4005&amp;sciodt=0,6&amp;hl=en</t>
  </si>
  <si>
    <t>DAQUAR</t>
  </si>
  <si>
    <t>Malinowski, Mateusz, and Mario Fritz. "A multi-world approach to question answering about real-world scenes based on uncertain input." Advances in neural information processing systems 27 (2014): 1682-1690.</t>
  </si>
  <si>
    <t>https://scholar.google.com/scholar?cites=18157988987497683849&amp;as_sdt=4005&amp;sciodt=0,6&amp;hl=en</t>
  </si>
  <si>
    <t>TITAN</t>
  </si>
  <si>
    <t>Malla, Srikanth, Behzad Dariush, and Chiho Choi. "Titan: Future forecast using action priors." Proceedings of the IEEE/CVF Conference on Computer Vision and Pattern Recognition. 2020.</t>
  </si>
  <si>
    <t>https://scholar.google.com/scholar?cites=2378072148968798511&amp;as_sdt=4005&amp;sciodt=0,6&amp;hl=en</t>
  </si>
  <si>
    <t>KIT Whole-Body Human Motion</t>
  </si>
  <si>
    <t>Mandery, Christian, et al. "The KIT whole-body human motion database." 2015 International Conference on Advanced Robotics (ICAR). IEEE, 2015.</t>
  </si>
  <si>
    <t>https://scholar.google.com/scholar?cites=6199675756930131936&amp;as_sdt=4005&amp;sciodt=0,6&amp;hl=en</t>
  </si>
  <si>
    <t>PathTrack</t>
  </si>
  <si>
    <t>Manen, Santiago, et al. "Pathtrack: Fast trajectory annotation with path supervision." Proceedings of the IEEE International Conference on Computer Vision. 2017.</t>
  </si>
  <si>
    <t>https://scholar.google.com/scholar?cites=14985860858666127611&amp;as_sdt=4005&amp;sciodt=0,6&amp;hl=en</t>
  </si>
  <si>
    <t>Near-Collision</t>
  </si>
  <si>
    <t>Manglik, Aashi, et al. "Future near-collision prediction from monocular video: Feasibility, dataset, and challenges." arXiv preprint arXiv:1903.09102 1 (2019).</t>
  </si>
  <si>
    <t>https://scholar.google.com/scholar?cites=10822873730278787413&amp;as_sdt=4005&amp;sciodt=0,6&amp;hl=en</t>
  </si>
  <si>
    <t xml:space="preserve">ONCE (One Million Scenes)
</t>
  </si>
  <si>
    <t>Mao, Jiageng, et al. "One Million Scenes for Autonomous Driving: ONCE Dataset." arXiv preprint arXiv:2106.11037 (2021).</t>
  </si>
  <si>
    <t>Pavia University</t>
  </si>
  <si>
    <t>Marchesi, Nicoletta, et al. "Autophagy is modulated in human neuroblastoma cells through direct exposition to low frequency electromagnetic fields." Journal of cellular physiology 229.11 (2014): 1776-1786.</t>
  </si>
  <si>
    <t>https://scholar.google.com/scholar?cites=5151414517673296727&amp;as_sdt=4005&amp;sciodt=0,6&amp;hl=en</t>
  </si>
  <si>
    <t>PPMI</t>
  </si>
  <si>
    <t>Marek, Kenneth, et al. "The Parkinson progression marker initiative (PPMI)." Progress in neurobiology 95.4 (2011): 629-635.</t>
  </si>
  <si>
    <t>https://scholar.google.com/scholar?cites=14039912704277163520&amp;as_sdt=4005&amp;sciodt=0,6&amp;hl=en</t>
  </si>
  <si>
    <t>AVA-LAEO</t>
  </si>
  <si>
    <t>Marin-Jimenez, Manuel J., et al. "Laeo-net: revisiting people looking at each other in videos." Proceedings of the IEEE/CVF Conference on Computer Vision and Pattern Recognition. 2019.</t>
  </si>
  <si>
    <t>https://scholar.google.com/scholar?cites=1708110166108655427&amp;as_sdt=4005&amp;sciodt=0,6&amp;hl=en</t>
  </si>
  <si>
    <t>UCO-LAEO</t>
  </si>
  <si>
    <t>Recipe1M+</t>
  </si>
  <si>
    <t>Marin, Javier, et al. "Recipe1m+: A dataset for learning cross-modal embeddings for cooking recipes and food images." IEEE transactions on pattern analysis and machine intelligence 43.1 (2019): 187-203.</t>
  </si>
  <si>
    <t>https://scholar.google.com/scholar?cites=17218261091453603525&amp;as_sdt=4005&amp;sciodt=0,6&amp;hl=en</t>
  </si>
  <si>
    <t>OK-VQA</t>
  </si>
  <si>
    <t>Marino, Kenneth, et al. "Ok-vqa: A visual question answering benchmark requiring external knowledge." Proceedings of the IEEE/CVF Conference on Computer Vision and Pattern Recognition. 2019.</t>
  </si>
  <si>
    <t>https://scholar.google.com/scholar?cites=12857047848570030809&amp;as_sdt=4005&amp;sciodt=0,6&amp;hl=en</t>
  </si>
  <si>
    <t>Cityscapes</t>
  </si>
  <si>
    <t>Marius Cordts, Mohamed Omran, Sebastian Ramos, Timo Rehfeld, Markus Enzweiler, Rodrigo Benenson, et al., "The cityscapes dataset for semantic urban scene understanding", IEEE Conference on Computer Vision and Pattern Recognition (CVPR), 2016.</t>
  </si>
  <si>
    <t>https://scholar.google.com/scholar?cites=1394466002617224745&amp;as_sdt=5,31&amp;sciodt=0,31&amp;hl=en</t>
  </si>
  <si>
    <t>Silhouettes</t>
  </si>
  <si>
    <t>Marlin, Benjamin, et al. "Inductive principles for restricted Boltzmann machine learning." Proceedings of the thirteenth international conference on artificial intelligence and statistics. JMLR Workshop and Conference Proceedings, 2010.</t>
  </si>
  <si>
    <t>https://scholar.google.com/scholar?cites=7006522565861675272&amp;as_sdt=4005&amp;sciodt=0,6&amp;hl=en</t>
  </si>
  <si>
    <t>Multi Task Crowd</t>
  </si>
  <si>
    <t>Marsden, Mark, et al. "Resnetcrowd: A residual deep learning architecture for crowd counting, violent behaviour detection and crowd density level classification." 2017 14th IEEE international conference on advanced video and signal based surveillance (AVSS). IEEE, 2017.</t>
  </si>
  <si>
    <t>https://scholar.google.com/scholar?cites=9303171019726361165&amp;as_sdt=4005&amp;sciodt=0,6&amp;hl=en</t>
  </si>
  <si>
    <t>The RBO Dataset of Articulated Objects and Interactions</t>
  </si>
  <si>
    <t>MartÃ­n-MartÃ­n, Roberto, Clemens Eppner, and Oliver Brock. "The RBO dataset of articulated objects and interactions." The International Journal of Robotics Research 38.9 (2019): 1013-1019.</t>
  </si>
  <si>
    <t>https://scholar.google.com/scholar?cites=11569929005699186981&amp;as_sdt=4005&amp;sciodt=0,6&amp;hl=en</t>
  </si>
  <si>
    <t>IAM</t>
  </si>
  <si>
    <t>Marti, U-V., and Horst Bunke. "A full English sentence database for off-line handwriting recognition." Proceedings of the Fifth International Conference on Document Analysis and Recognition. ICDAR'99 (Cat. No. PR00318). IEEE, 1999.</t>
  </si>
  <si>
    <t>https://scholar.google.com/scholar?cites=15077515175454489473&amp;as_sdt=2005&amp;sciodt=0,5&amp;hl=en&amp;authuser=2</t>
  </si>
  <si>
    <t>Marti, U-V., and Horst Bunke. "The IAM-database: an English sentence database for offline handwriting recognition." International Journal on Document Analysis and Recognition 5.1 (2002): 39-46.</t>
  </si>
  <si>
    <t>https://scholar.google.com/scholar?cites=13959039616168770376&amp;as_sdt=4005&amp;sciodt=0,6&amp;hl=en</t>
  </si>
  <si>
    <t>Berkeley Segmentation Dataset (BSDS300)</t>
  </si>
  <si>
    <t>Martin, David, et al. "A database of human segmented natural images and its application to evaluating segmentation algorithms and measuring ecological statistics." Proceedings Eighth IEEE International Conference on Computer Vision. ICCV 2001. Vol. 2. IEEE, 2001.</t>
  </si>
  <si>
    <t>https://scholar.google.com/scholar?cites=7754206420992115166&amp;as_sdt=4005&amp;sciodt=0,6&amp;hl=en</t>
  </si>
  <si>
    <t>Drive&amp;Act</t>
  </si>
  <si>
    <t>Martin, Manuel, et al. "Drive&amp;act: A multi-modal dataset for fine-grained driver behavior recognition in autonomous vehicles." Proceedings of the IEEE/CVF International Conference on Computer Vision. 2019.</t>
  </si>
  <si>
    <t>https://scholar.google.com/scholar?cites=10700189673621428008&amp;as_sdt=5,31&amp;sciodt=0,31&amp;hl=en</t>
  </si>
  <si>
    <t>ORBIT</t>
  </si>
  <si>
    <t>Massiceti, Daniela, et al. "ORBIT: A Real-World Few-Shot Dataset for Teachable Object Recognition." arXiv preprint arXiv:2104.03841 (2021).</t>
  </si>
  <si>
    <t>https://scholar.google.com/scholar?cites=8921604446225157495&amp;as_sdt=4005&amp;sciodt=0,6&amp;hl=en</t>
  </si>
  <si>
    <t>Jester</t>
  </si>
  <si>
    <t>Materzynska, Joanna, et al. "The Jester Dataset: A Large-Scale Video Dataset of Human Gestures." Proceedings of the IEEE International Conference on Computer Vision Workshops. 2019.</t>
  </si>
  <si>
    <t>https://scholar.google.com/scholar?cites=16034382216872003227&amp;as_sdt=2005&amp;sciodt=0,5&amp;hl=en&amp;authuser=2</t>
  </si>
  <si>
    <t>DocVQA</t>
  </si>
  <si>
    <t>Mathew, Minesh, Dimosthenis Karatzas, and C. V. Jawahar. "Docvqa: A dataset for vqa on document images." Proceedings of the IEEE/CVF Winter Conference on Applications of Computer Vision. 2021.</t>
  </si>
  <si>
    <t>https://scholar.google.com/scholar?cites=3223181729577176243&amp;as_sdt=4005&amp;sciodt=0,6&amp;hl=en</t>
  </si>
  <si>
    <t>InfographicVQA</t>
  </si>
  <si>
    <t>Mathew, Minesh, et al. "InfographicVQA." arXiv preprint arXiv:2104.12756 (2021).</t>
  </si>
  <si>
    <t>IIIT-ILST</t>
  </si>
  <si>
    <t>Mathew, Minesh, Mohit Jain, and C. V. Jawahar. "Benchmarking scene text recognition in devanagari, telugu and malayalam." 2017 14th IAPR International Conference on Document Analysis and Recognition (ICDAR). Vol. 7. IEEE, 2017.</t>
  </si>
  <si>
    <t>https://scholar.google.com/scholar?cites=14793635271801362246&amp;as_sdt=4005&amp;sciodt=0,6&amp;hl=en</t>
  </si>
  <si>
    <t>SentiCap</t>
  </si>
  <si>
    <t>Mathews, Alexander, Lexing Xie, and Xuming He. "Senticap: Generating image descriptions with sentiments." Proceedings of the AAAI Conference on Artificial Intelligence. Vol. 30. No. 1. 2016.</t>
  </si>
  <si>
    <t>https://scholar.google.com/scholar?cites=1839308989896530204&amp;as_sdt=4005&amp;sciodt=0,6&amp;hl=en</t>
  </si>
  <si>
    <t>Horse-10</t>
  </si>
  <si>
    <t>Mathis, Alexander, et al. "Pretraining boosts out-of-domain robustness for pose estimation." Proceedings of the IEEE/CVF Winter Conference on Applications of Computer Vision. 2021.</t>
  </si>
  <si>
    <t>https://scholar.google.com/scholar?cites=18437109915355843291&amp;as_sdt=4005&amp;sciodt=0,6&amp;hl=en</t>
  </si>
  <si>
    <t>CSAW-S</t>
  </si>
  <si>
    <t>Matsoukas, Christos, et al. "Adding seemingly uninformative labels helps in low data regimes." International Conference on Machine Learning. PMLR, 2020.</t>
  </si>
  <si>
    <t>Manga109</t>
  </si>
  <si>
    <t>Matsui, Yusuke, et al. "Sketch-based manga retrieval using manga109 dataset." Multimedia Tools and Applications 76.20 (2017): 21811-21838.</t>
  </si>
  <si>
    <t>https://scholar.google.com/scholar?cites=8241212901806038917&amp;as_sdt=4005&amp;sciodt=0,6&amp;hl=en</t>
  </si>
  <si>
    <t>aerial KITTI dataset</t>
  </si>
  <si>
    <t>Mattyus, G., Wang, S., Fidler, S., Urtasun, R. (2016) HD Maps: Fine-grained Road Sementation by Parsing Ground and Aerial IMages. In: Proceesdings of Computer Vision and Pattern Recognition 2016. pp, 1-9 IEEE Explore. Conference on Computer Vision and Pattern Recognition. 27-30 June 2016, Las Vegas, USA</t>
  </si>
  <si>
    <t>https://scholar.google.com/scholar?cites=6799210352967181354&amp;as_sdt=2005&amp;sciodt=0,5&amp;hl=en&amp;authuser=1</t>
  </si>
  <si>
    <t>StreetStyle</t>
  </si>
  <si>
    <t>Matzen, Kevin, Kavita Bala, and Noah Snavely. "Streetstyle: Exploring world-wide clothing styles from millions of photos." arXiv preprint arXiv:1706.01869 (2017).</t>
  </si>
  <si>
    <t>https://scholar.google.com/scholar?cites=2857357059036930727&amp;as_sdt=4005&amp;sciodt=0,6&amp;hl=en</t>
  </si>
  <si>
    <t xml:space="preserve">DISFA (Denver Intensity of Spontaneous Facial Action)
</t>
  </si>
  <si>
    <t>Mavadati, S. Mohammad, et al. "Disfa: A spontaneous facial action intensity database." IEEE Transactions on Affective Computing 4.2 (2013): 151-160.</t>
  </si>
  <si>
    <t>https://scholar.google.com/scholar?cites=17028808529937704616&amp;as_sdt=4005&amp;sciodt=0,6&amp;hl=en</t>
  </si>
  <si>
    <t>FlyingThings3D</t>
  </si>
  <si>
    <t>Mayer, Nikolaus, et al. "A large dataset to train convolutional networks for disparity, optical flow, and scene flow estimation." Proceedings of the IEEE conference on computer vision and pattern recognition. 2016.</t>
  </si>
  <si>
    <t>https://scholar.google.com/scholar?cites=5567272789746439114&amp;as_sdt=4005&amp;sciodt=0,6&amp;hl=en</t>
  </si>
  <si>
    <t xml:space="preserve">IJB-C (IARPA Janus Benchmark-C)
</t>
  </si>
  <si>
    <t>Maze, Brianna, et al. "Iarpa janus benchmark-c: Face dataset and protocol." 2018 International Conference on Biometrics (ICB). IEEE, 2018.</t>
  </si>
  <si>
    <t>https://scholar.google.com/scholar?cites=14948111312173112214&amp;as_sdt=4005&amp;sciodt=0,6&amp;hl=en</t>
  </si>
  <si>
    <t>ALGAD</t>
  </si>
  <si>
    <t>McCormack, Jon, and Andy Lomas. "Deep learning of individual aesthetics." Neural Computing and Applications 33.1 (2021): 3-17.</t>
  </si>
  <si>
    <t>https://scholar.google.com/scholar?cites=3739699348496803119&amp;as_sdt=4005&amp;sciodt=0,6&amp;hl=en</t>
  </si>
  <si>
    <t>SEMAINE</t>
  </si>
  <si>
    <t>McKeown, Gary, et al. "The semaine database: Annotated multimodal records of emotionally colored conversations between a person and a limited agent." IEEE transactions on affective computing 3.1 (2011): 5-17.</t>
  </si>
  <si>
    <t>https://scholar.google.com/scholar?cites=13781130710489766400&amp;as_sdt=4005&amp;sciodt=0,6&amp;hl=en</t>
  </si>
  <si>
    <t>GolfDB</t>
  </si>
  <si>
    <t>McNally, William, et al. "Golfdb: A video database for golf swing sequencing." Proceedings of the IEEE/CVF Conference on Computer Vision and Pattern Recognition Workshops. 2019.</t>
  </si>
  <si>
    <t>https://scholar.google.com/scholar?cites=586252079611831887&amp;as_sdt=4005&amp;sciodt=0,6&amp;hl=en</t>
  </si>
  <si>
    <t>ecoset</t>
  </si>
  <si>
    <t>Mehrer, Johannes, et al. "An ecologically motivated image dataset for deep learning yields better models of human vision." Proceedings of the National Academy of Sciences 118.8 (2021).</t>
  </si>
  <si>
    <t>https://scholar.google.com/scholar?cites=18239106112036225354&amp;as_sdt=4005&amp;sciodt=0,6&amp;hl=en</t>
  </si>
  <si>
    <t>MPI-INF-3DHP</t>
  </si>
  <si>
    <t>Mehta, Dushyant, et al. "Monocular 3d human pose estimation in the wild using improved cnn supervision." 2017 international conference on 3D vision (3DV). IEEE, 2017.</t>
  </si>
  <si>
    <t>https://scholar.google.com/scholar?cites=8673292989975767037&amp;as_sdt=4005&amp;sciodt=0,6&amp;hl=en</t>
  </si>
  <si>
    <t>MuCo-3DHP</t>
  </si>
  <si>
    <t>Mehta, Dushyant, et al. "Single-shot multi-person 3d pose estimation from monocular rgb." 2018 International Conference on 3D Vision (3DV). IEEE, 2018.</t>
  </si>
  <si>
    <t>https://scholar.google.com/scholar?cites=1988965050516084859&amp;as_sdt=4005&amp;sciodt=0,6&amp;hl=en</t>
  </si>
  <si>
    <t>MuPoTS-3D</t>
  </si>
  <si>
    <t>Simitate</t>
  </si>
  <si>
    <t>Memmesheimer, Raphael, et al. "Simitate: A hybrid imitation learning benchmark." 2019 IEEE/RSJ International Conference on Intelligent Robots and Systems (IROS). IEEE, 2019.</t>
  </si>
  <si>
    <t>https://scholar.google.com/scholar?cites=12980874981705719577&amp;as_sdt=4005&amp;sciodt=0,6&amp;hl=en</t>
  </si>
  <si>
    <t>M3</t>
  </si>
  <si>
    <t>Meng, Helen, et al. "The multi-biometric, multi-device and multilingual (M3) corpus." Proc. Workshop Multimodal User Authentication. 2006.</t>
  </si>
  <si>
    <t>MMUA</t>
  </si>
  <si>
    <t>https://scholar.google.com/scholar?cites=10631079439351698349&amp;as_sdt=2005&amp;sciodt=0,5&amp;hl=en&amp;authuser=2</t>
  </si>
  <si>
    <t>OpenViDial</t>
  </si>
  <si>
    <t>Meng, Yuxian, et al. "Openvidial: A large-scale, open-domain dialogue dataset with visual contexts." arXiv preprint arXiv:2012.15015 (2020).</t>
  </si>
  <si>
    <t>https://scholar.google.com/scholar?cites=15969321207665311389&amp;as_sdt=4005&amp;sciodt=0,6&amp;hl=en</t>
  </si>
  <si>
    <t>BraTS 2014</t>
  </si>
  <si>
    <t>Menze, Bjoern H., et al. "The multimodal brain tumor image segmentation benchmark (BRATS)." IEEE transactions on medical imaging 34.10 (2014): 1993-2024.</t>
  </si>
  <si>
    <t>https://scholar.google.com/scholar?cites=7268419708074940014&amp;as_sdt=4005&amp;sciodt=0,6&amp;hl=en</t>
  </si>
  <si>
    <t>APPBENCH</t>
  </si>
  <si>
    <t>Merzbach, Sebastian, and Reinhard Klein. "Fabric Appearance Benchmark." Eurographics (Posters). 2020.</t>
  </si>
  <si>
    <t>https://scholar.google.com/scholar?cites=5683623310066206397&amp;as_sdt=4005&amp;sciodt=0,6&amp;hl=en</t>
  </si>
  <si>
    <t>UBOFAB19</t>
  </si>
  <si>
    <t>Merzbach, Sebastian, et al. "Learned fitting of spatially varying brdfs." Computer Graphics Forum. Vol. 38. No. 4. 2019.</t>
  </si>
  <si>
    <t>https://scholar.google.com/scholar?cites=8359001720719632922&amp;as_sdt=4005&amp;sciodt=0,6&amp;hl=en</t>
  </si>
  <si>
    <t>Stacked MNIST</t>
  </si>
  <si>
    <t>Metz, Luke, et al. "Unrolled generative adversarial networks." arXiv preprint arXiv:1611.02163 (2016).</t>
  </si>
  <si>
    <t>https://scholar.google.com/scholar?cites=13347995274615703652&amp;as_sdt=4005&amp;sciodt=0,6&amp;hl=en</t>
  </si>
  <si>
    <t>TAS500</t>
  </si>
  <si>
    <t>Metzger, Kai A., Peter Mortimer, and Hans-Joachim Wuensche. "A Fine-Grained Dataset and its Efficient Semantic Segmentation for Unstructured Driving Scenarios." 2020 25th International Conference on Pattern Recognition (ICPR). IEEE, 2021.</t>
  </si>
  <si>
    <t>SIXray</t>
  </si>
  <si>
    <t>Miao, Caijing, et al. "Sixray: A large-scale security inspection x-ray benchmark for prohibited item discovery in overlapping images." Proceedings of the IEEE/CVF Conference on Computer Vision and Pattern Recognition. 2019.</t>
  </si>
  <si>
    <t>https://scholar.google.com/scholar?cites=987808359488933242&amp;as_sdt=4005&amp;sciodt=0,6&amp;hl=en</t>
  </si>
  <si>
    <t>HowTo100M</t>
  </si>
  <si>
    <t>Miech, Antoine, et al. "Howto100m: Learning a text-video embedding by watching hundred million narrated video clips." Proceedings of the IEEE/CVF International Conference on Computer Vision. 2019.</t>
  </si>
  <si>
    <t>https://scholar.google.com/scholar?cites=6749288903210042389&amp;as_sdt=5,31&amp;sciodt=0,31&amp;hl=en</t>
  </si>
  <si>
    <t>https://www.di.ens.fr/willow/research/howto100m/</t>
  </si>
  <si>
    <t>RareAct</t>
  </si>
  <si>
    <t>Miech, Antoine, et al. "RareAct: A video dataset of unusual interactions." arXiv preprint arXiv:2008.01018 (2020).</t>
  </si>
  <si>
    <t>UPIQ</t>
  </si>
  <si>
    <t>Mikhailiuk, Aliaksei, et al. "Consolidated Dataset and Metrics for High-Dynamic-Range Image Quality." IEEE Transactions on Multimedia (2021).</t>
  </si>
  <si>
    <t>Oxford-Affine</t>
  </si>
  <si>
    <t>Mikolajczyk, Krystian, et al. "A comparison of affine region detectors." International journal of computer vision 65.1 (2005): 43-72.</t>
  </si>
  <si>
    <t>https://scholar.google.com/scholar?cites=17357686658774202016&amp;as_sdt=4005&amp;sciodt=0,6&amp;hl=en</t>
  </si>
  <si>
    <t>Milan, Anton, et al. "MOT16: A benchmark for multi-object tracking." arXiv preprint arXiv:1603.00831 (2016).</t>
  </si>
  <si>
    <t>https://scholar.google.com/scholar?cites=13920092871923211898&amp;as_sdt=4005&amp;sciodt=0,6&amp;hl=en</t>
  </si>
  <si>
    <t>MOT17</t>
  </si>
  <si>
    <t>ArtDL</t>
  </si>
  <si>
    <t>Milani, Federico, and Piero Fraternali. "A data set and a convolutional model for iconography classification in paintings." arXiv preprint arXiv:2010.11697 (2020).</t>
  </si>
  <si>
    <t>https://scholar.google.com/scholar?cites=14433026200646641116&amp;as_sdt=4005&amp;sciodt=0,6&amp;hl=en</t>
  </si>
  <si>
    <t>SPair-71k</t>
  </si>
  <si>
    <t>Min, Juhong, et al. "Spair-71k: A large-scale benchmark for semantic correspondence." arXiv preprint arXiv:1908.10543 (2019).</t>
  </si>
  <si>
    <t>https://scholar.google.com/scholar?cites=9106078052553516469&amp;as_sdt=4005&amp;sciodt=0,6&amp;hl=en</t>
  </si>
  <si>
    <t>ISIA Food-500</t>
  </si>
  <si>
    <t>Min, Weiqing, et al. "Isia food-500: A dataset for large-scale food recognition via stacked global-local attention network." Proceedings of the 28th ACM International Conference on Multimedia. 2020.</t>
  </si>
  <si>
    <t>https://scholar.google.com/scholar?cites=9380212519599810616&amp;as_sdt=4005&amp;sciodt=0,6&amp;hl=en</t>
  </si>
  <si>
    <t>Food2K</t>
  </si>
  <si>
    <t>Min, Weiqing, et al. "Large Scale Visual Food Recognition." arXiv preprint arXiv:2103.16107 (2021).</t>
  </si>
  <si>
    <t>BTAD</t>
  </si>
  <si>
    <t>Mishra, Pankaj, et al. "VT-ADL: A Vision Transformer Network for Image Anomaly Detection and Localization." arXiv preprint arXiv:2104.10036 (2021).</t>
  </si>
  <si>
    <t>IMFW</t>
  </si>
  <si>
    <t>Mishra, Shiksha, et al. "Indian Masked Faces in the Wild Dataset." arXiv preprint arXiv:2106.09670 (2021).</t>
  </si>
  <si>
    <t>SURVEILLANCE CAMERAS FACE (SCFACE)</t>
  </si>
  <si>
    <t>Mislav Grgic, Kresimir Delac, and Sonja Grgic. 2011. SCface --- surveillance cameras face database. Multimedia Tools Appl. 51, 3 (February 2011), 863-879. DOI=http://dx.doi.org/10.1007/s11042-009-0417-2</t>
  </si>
  <si>
    <t xml:space="preserve">Multimedia Tools and Applications </t>
  </si>
  <si>
    <t>https://scholar.google.com/scholar?cites=2471331887765626702&amp;as_sdt=4005&amp;sciodt=0,6&amp;hl=en</t>
  </si>
  <si>
    <t>GRAL</t>
  </si>
  <si>
    <t>Mithun, Niluthpol Chowdhury, et al. "Rgb2lidar: Towards solving large-scale cross-modal visual localization." Proceedings of the 28th ACM International Conference on Multimedia. 2020.</t>
  </si>
  <si>
    <t>https://scholar.google.com/scholar?cites=9388930972150031978&amp;as_sdt=4005&amp;sciodt=0,6&amp;hl=en</t>
  </si>
  <si>
    <t>PhotoSynth</t>
  </si>
  <si>
    <t>Mitra, Rahul, et al. "A large dataset for improving patch matching." arXiv preprint arXiv:1801.01466 (2018).</t>
  </si>
  <si>
    <t>https://scholar.google.com/scholar?cites=2522079808044722365&amp;as_sdt=4005&amp;sciodt=0,6&amp;hl=en</t>
  </si>
  <si>
    <t>NVGesture</t>
  </si>
  <si>
    <t>Molchanov, Pavlo, et al. "Online detection and classification of dynamic hand gestures with recurrent 3d convolutional neural network." Proceedings of the IEEE conference on computer vision and pattern recognition. 2016.</t>
  </si>
  <si>
    <t>https://scholar.google.com/scholar?cites=3040705073843151431&amp;as_sdt=4005&amp;sciodt=0,6&amp;hl=en</t>
  </si>
  <si>
    <t>AffectNet</t>
  </si>
  <si>
    <t>Mollahosseini, Ali, Behzad Hasani, and Mohammad H. Mahoor. "Affectnet: A database for facial expression, valence, and arousal computing in the wild." IEEE Transactions on Affective Computing 10.1 (2017): 18-31.</t>
  </si>
  <si>
    <t>https://scholar.google.com/scholar?cites=15478696550805258405&amp;as_sdt=4005&amp;sciodt=0,6&amp;hl=en</t>
  </si>
  <si>
    <t>IIIT-AR-13K</t>
  </si>
  <si>
    <t>Mondal, Ajoy, Peter Lipps, and C. V. Jawahar. "IIIT-AR-13K: a new dataset for graphical object detection in documents." International Workshop on Document Analysis Systems. Springer, Cham, 2020.</t>
  </si>
  <si>
    <t>https://scholar.google.com/scholar?cites=9196741136033138167&amp;as_sdt=4005&amp;sciodt=0,6&amp;hl=en</t>
  </si>
  <si>
    <t>Moments in Time</t>
  </si>
  <si>
    <t>Monfort, Mathew, et al. "Moments in time dataset: one million videos for event understanding." IEEE transactions on pattern analysis and machine intelligence 42.2 (2019): 502-508.</t>
  </si>
  <si>
    <t>https://scholar.google.com/scholar?cites=1248330469751484367&amp;as_sdt=4005&amp;sciodt=0,6&amp;hl=en</t>
  </si>
  <si>
    <t>SciGen</t>
  </si>
  <si>
    <t>Moosavi, Nafise Sadat, et al. "Learning to Reason for Text Generation from Scientific Tables." arXiv preprint arXiv:2104.08296 (2021).</t>
  </si>
  <si>
    <t>Morales, Aythami, et al. "SensitiveNets: Learning agnostic representations with application to face images." IEEE Transactions on Pattern Analysis and Machine Intelligence (2020).</t>
  </si>
  <si>
    <t>https://scholar.google.com/scholar?cites=7069616321595553746&amp;as_sdt=5,31&amp;sciodt=0,31&amp;hl=en</t>
  </si>
  <si>
    <t>NPDI Pornography-2k</t>
  </si>
  <si>
    <t>Moreira, Daniel, et al. "Pornography classification: The hidden clues in video space–time." Forensic science international 268 (2016): 46-61.</t>
  </si>
  <si>
    <t>https://scholar.google.com/scholar?cites=8190002754949008754&amp;as_sdt=2005&amp;sciodt=0,5&amp;hl=en&amp;authuser=2</t>
  </si>
  <si>
    <t>GAVABDB</t>
  </si>
  <si>
    <t>Moreno, A.B. &amp; Sánchez, A. (2004). GavabDB: a 3D face database.</t>
  </si>
  <si>
    <t>https://scholar.google.com/scholar?cites=2804642550352743798&amp;as_sdt=4005&amp;sciodt=0,6&amp;hl=en</t>
  </si>
  <si>
    <t>VQG</t>
  </si>
  <si>
    <t>Mostafazadeh, Nasrin, et al. "Generating natural questions about an image." arXiv preprint arXiv:1603.06059 (2016).</t>
  </si>
  <si>
    <t>https://scholar.google.com/scholar?cites=4484714299067295364&amp;as_sdt=4005&amp;sciodt=0,6&amp;hl=en</t>
  </si>
  <si>
    <t>COQE</t>
  </si>
  <si>
    <t>Mottaghi, Roozbeh, et al. "See the glass half full: Reasoning about liquid containers, their volume and content." Proceedings of the IEEE International Conference on Computer Vision. 2017.</t>
  </si>
  <si>
    <t>https://scholar.google.com/scholar?cites=8929751374727163329&amp;as_sdt=4005&amp;sciodt=0,6&amp;hl=en</t>
  </si>
  <si>
    <t>PASCAL Context</t>
  </si>
  <si>
    <t>Mottaghi, Roozbeh, et al. "The role of context for object detection and semantic segmentation in the wild." Proceedings of the IEEE conference on computer vision and pattern recognition. 2014.</t>
  </si>
  <si>
    <t>https://scholar.google.com/scholar?cites=14704700887325288423&amp;as_sdt=4005&amp;sciodt=0,6&amp;hl=en</t>
  </si>
  <si>
    <t>BanglaWriting</t>
  </si>
  <si>
    <t>Mridha, Muhammad F., et al. "BanglaWriting: A multi-purpose offline Bangla handwriting dataset." Data in Brief 34 (2021): 106633.</t>
  </si>
  <si>
    <t>https://scholar.google.com/scholar?cites=7610901838304818283&amp;as_sdt=4005&amp;sciodt=0,6&amp;hl=en</t>
  </si>
  <si>
    <t>Ms-celeb-1m: A dataset and benchmark for large-scale face recognition
 Y Guo, L Zhang, Y Hu, X He, J Gao - European Conference on Computer Vision, 2016</t>
  </si>
  <si>
    <t>Event-Camera Dataset</t>
  </si>
  <si>
    <t>Mueggler, Elias, et al. "The event-camera dataset and simulator: Event-based data for pose estimation, visual odometry, and SLAM." The International Journal of Robotics Research 36.2 (2017): 142-149.</t>
  </si>
  <si>
    <t>https://scholar.google.com/scholar?cites=16211775221772383908&amp;as_sdt=4005&amp;sciodt=0,6&amp;hl=en</t>
  </si>
  <si>
    <t>EgoDexter</t>
  </si>
  <si>
    <t>Mueller, Franziska, et al. "Real-time hand tracking under occlusion from an egocentric rgb-d sensor." Proceedings of the IEEE International Conference on Computer Vision. 2017.</t>
  </si>
  <si>
    <t>https://scholar.google.com/scholar?cites=3143450248636207334&amp;as_sdt=4005&amp;sciodt=0,6&amp;hl=en</t>
  </si>
  <si>
    <t>SynthHands</t>
  </si>
  <si>
    <t>CASIA-Face-Africa</t>
  </si>
  <si>
    <t>Muhammad, Jawad, et al. "CASIA-Face-Africa: A Large-scale African Face Image Database." IEEE Transactions on Information Forensics and Security (2021).</t>
  </si>
  <si>
    <t>Dirty-MNIST</t>
  </si>
  <si>
    <t>Mukhoti, Jishnu, et al. "Deterministic neural networks with appropriate inductive biases capture epistemic and aleatoric uncertainty." arXiv preprint arXiv:2102.11582 (2021).</t>
  </si>
  <si>
    <t>https://scholar.google.com/scholar?cites=16488025293543827055&amp;as_sdt=4005&amp;sciodt=0,6&amp;hl=en</t>
  </si>
  <si>
    <t>TrackingNet</t>
  </si>
  <si>
    <t>Muller, Matthias, et al. "Trackingnet: A large-scale dataset and benchmark for object tracking in the wild." Proceedings of the European Conference on Computer Vision (ECCV). 2018.</t>
  </si>
  <si>
    <t>https://scholar.google.com/scholar?cites=13121764122298331415&amp;as_sdt=4005&amp;sciodt=0,6&amp;hl=en</t>
  </si>
  <si>
    <t>COWC</t>
  </si>
  <si>
    <t>Mundhenk, T. Nathan, et al. "A large contextual dataset for classification, detection and counting of cars with deep learning." European Conference on Computer Vision. Springer, Cham, 2016.</t>
  </si>
  <si>
    <t>https://scholar.google.com/scholar?cites=2909845008768120760&amp;as_sdt=4005&amp;sciodt=0,6&amp;hl=en</t>
  </si>
  <si>
    <t>Symmetric Solids</t>
  </si>
  <si>
    <t>Murphy, Kieran, et al. "Implicit-PDF: Non-Parametric Representation of Probability Distributions on the Rotation Manifold." arXiv preprint arXiv:2106.05965 (2021).</t>
  </si>
  <si>
    <t>HID-UMD dataset 2</t>
  </si>
  <si>
    <t>N. Cuntoor, A. Kale, R. Chellappa, Combining multiple evidences for gait recognition, in: Proceedings of IEEE International Conference on Acoustics, Speech and Signal Processing, Hong Kong, China, 2003, pp. 6–10.</t>
  </si>
  <si>
    <t>3D MASK ATTACK DATABASE (3DMAD)</t>
  </si>
  <si>
    <t>N. Erdogmus and S. Marcel, "Spoofing 2D face recognition systems with 3D masks," 2013 International Conference of the BIOSIG Special Interest Group (BIOSIG), Darmstadt, 2013, pp. 1-8.</t>
  </si>
  <si>
    <t>https://scholar.google.com/scholar?cites=17793192490439875297&amp;as_sdt=4005&amp;sciodt=0,6&amp;hl=en</t>
  </si>
  <si>
    <t>Zalando</t>
  </si>
  <si>
    <t>N. Jetchev and U. Bergmann, "The conditional analogy gan: Swapping fashion articles on people images", ICCVW, 2017.</t>
  </si>
  <si>
    <t>https://scholar.google.com/scholar?cites=17071608687947432838&amp;as_sdt=4005&amp;sciodt=0,6&amp;hl=en</t>
  </si>
  <si>
    <t>NYU-RBGD v2</t>
  </si>
  <si>
    <t>N. Silberman, D. Hoiem, P. Kohli, and R. Fergus. Indoor segmentation and support inference from rgbd images. In ECCV, pages 746-760, 2012.</t>
  </si>
  <si>
    <t>https://scholar.google.com/scholar?cites=17561312155189214994&amp;as_sdt=5,31&amp;sciodt=0,31&amp;hl=en</t>
  </si>
  <si>
    <t>FACE Features Set</t>
  </si>
  <si>
    <t>N. Srinivas, G. Aggarwal, P. F. Flynn, and R. W. V. Bruegge, â€œAnalysis of facial marks to distinguish between identical twins,â€_x009d_ IEEE Transactions on Information Forensics and Security, vol. 7, no. 5, pp. 1536â€“1550, Oct. 2012.</t>
  </si>
  <si>
    <t>https://scholar.google.com/scholar?cites=14618374663966610974&amp;as_sdt=4005&amp;sciodt=0,6&amp;hl=en</t>
  </si>
  <si>
    <t>OU-ISIR Gait Database, Multi-View Large Population Dataset</t>
  </si>
  <si>
    <t>N. Takemura, Y. Makihara, D. Muramatsu, T. Echigo, and Y. Yagi, " Multi-view large population gait dataset and its performance evaluation for cross-view gait recognition", IPSJ Trans. on Computer Vision and Applications, Vol. 10, No. 4, pp. 1-14, Feb. 2018.</t>
  </si>
  <si>
    <t>https://scholar.google.com/scholar?cites=4801519484136341887&amp;as_sdt=2005&amp;sciodt=0,5&amp;hl=en&amp;authuser=2</t>
  </si>
  <si>
    <t>Brazilian Coffee Scene Datase</t>
  </si>
  <si>
    <t>http://patreo.dcc.ufmg.br/2017/11/12/brazilian-coffee-scenes-dataset/</t>
  </si>
  <si>
    <t>CURTINFACES DATABASE</t>
  </si>
  <si>
    <t>https://researchdata.ands.org.au/curtinfaces-database/3640</t>
  </si>
  <si>
    <t>DIGITAL DEMOCRACY</t>
  </si>
  <si>
    <t>https://www.kaggle.com/c/digital-democracy</t>
  </si>
  <si>
    <t>ESSEX</t>
  </si>
  <si>
    <t>Face and Ocular Challenge Series (FOCS) data collection</t>
  </si>
  <si>
    <t>https://www.nist.gov/programs-projects/face-and-ocular-challenge-series-focs</t>
  </si>
  <si>
    <t>GRIMACE</t>
  </si>
  <si>
    <t>https://cswww.essex.ac.uk/mv/allfaces/grimace.html</t>
  </si>
  <si>
    <t xml:space="preserve">ND Iris Contact Lenses 2010
</t>
  </si>
  <si>
    <t>https://cvrl.nd.edu/projects/data/</t>
  </si>
  <si>
    <t>ND-CrossSensor-Iris-2012 Data Set</t>
  </si>
  <si>
    <t>ND-CrossSensor-Iris-2013 Data Set</t>
  </si>
  <si>
    <t>UTD Data Collection</t>
  </si>
  <si>
    <t>https://cvrl.nd.edu/projects/data/#utd-data-collection</t>
  </si>
  <si>
    <t>YALE-RECAPTURED DATABASE</t>
  </si>
  <si>
    <t>CCBL Street Scenes</t>
  </si>
  <si>
    <t>http://cbcl.mit.edu/software-datasets/streetscenes/</t>
  </si>
  <si>
    <t>Elmali</t>
  </si>
  <si>
    <t>Halic</t>
  </si>
  <si>
    <t>IITD touchless palmprint</t>
  </si>
  <si>
    <t xml:space="preserve"> http://www4.comp.polyu.edu.hk/~csajaykr/IITD/Database_Palm.htm</t>
  </si>
  <si>
    <t>SpaceNet</t>
  </si>
  <si>
    <t>https://registry.opendata.aws/spacenet/</t>
  </si>
  <si>
    <t>US 183</t>
  </si>
  <si>
    <t>US 290</t>
  </si>
  <si>
    <t>Asian PF01</t>
  </si>
  <si>
    <t>N/A - Asian face image database PF01 (title)</t>
  </si>
  <si>
    <t>Yamaha Gender and Age (YGA)</t>
  </si>
  <si>
    <t>N/A - cannot locate</t>
  </si>
  <si>
    <t>YAS database</t>
  </si>
  <si>
    <t>Costa Rica Camera Trap</t>
  </si>
  <si>
    <t>DA-IICT database</t>
  </si>
  <si>
    <t>JaguarID</t>
  </si>
  <si>
    <t>Oriental Facial
Database</t>
  </si>
  <si>
    <t>N/A - Cannot locate original</t>
  </si>
  <si>
    <t>Stanford university medical student
(SUMS) frontal facial images database</t>
  </si>
  <si>
    <t>N/A - cannot locate original</t>
  </si>
  <si>
    <t>ESUS</t>
  </si>
  <si>
    <t>N/A - Couldn't find this dataset.</t>
  </si>
  <si>
    <r>
      <rPr>
        <color rgb="FF000000"/>
        <sz val="10.0"/>
      </rPr>
      <t xml:space="preserve">N/A - Dataset not available due to "nature of the data" </t>
    </r>
    <r>
      <rPr>
        <color rgb="FF000000"/>
        <sz val="10.0"/>
        <u/>
      </rPr>
      <t>https://yahooeng.tumblr.com/post/151148689421/open-sourcing-a-deep-learning-solution-for</t>
    </r>
  </si>
  <si>
    <t>https://yahooeng.tumblr.com/post/151148689421/open-sourcing-a-deep-learning-solution-for</t>
  </si>
  <si>
    <t xml:space="preserve"> ESP game dataset </t>
  </si>
  <si>
    <t>N/A - dead links</t>
  </si>
  <si>
    <t>MARG</t>
  </si>
  <si>
    <r>
      <rPr>
        <color rgb="FF000000"/>
        <sz val="10.0"/>
      </rPr>
      <t xml:space="preserve">N/A - Deprecated: </t>
    </r>
    <r>
      <rPr>
        <color rgb="FF000000"/>
        <sz val="10.0"/>
        <u/>
      </rPr>
      <t>https://ceb.nlm.nih.gov/inactive-communications-engineering-branch-projects/medical-article-records-groundtruth-marg/</t>
    </r>
  </si>
  <si>
    <t>https://ceb.nlm.nih.gov/inactive-communications-engineering-branch-projects/medical-article-records-groundtruth-marg/</t>
  </si>
  <si>
    <t>CASIA Palmprint</t>
  </si>
  <si>
    <r>
      <rPr>
        <color rgb="FF000000"/>
        <sz val="10.0"/>
        <u/>
      </rPr>
      <t xml:space="preserve">N/A - </t>
    </r>
    <r>
      <rPr>
        <color rgb="FF000000"/>
        <sz val="10.0"/>
        <u/>
      </rPr>
      <t>http://biometrics.idealtest.org/dbDetailForUser.do?id=5</t>
    </r>
  </si>
  <si>
    <r>
      <rPr>
        <color rgb="FF000000"/>
        <sz val="10.0"/>
        <u/>
      </rPr>
      <t xml:space="preserve"> </t>
    </r>
    <r>
      <rPr>
        <color rgb="FF000000"/>
        <sz val="10.0"/>
        <u/>
      </rPr>
      <t>http://biometrics.idealtest.org/dbDetailForUser.do?id=5</t>
    </r>
  </si>
  <si>
    <t xml:space="preserve">Freiburg Forest
</t>
  </si>
  <si>
    <r>
      <rPr>
        <color rgb="FF000000"/>
        <sz val="10.0"/>
      </rPr>
      <t xml:space="preserve">N/A - </t>
    </r>
    <r>
      <rPr>
        <color rgb="FF1155CC"/>
        <sz val="10.0"/>
        <u/>
      </rPr>
      <t>http://deepscene.cs.uni-freiburg.de/</t>
    </r>
  </si>
  <si>
    <t xml:space="preserve">Freiburg Forest Multi-Modal/Spectral Annotated
</t>
  </si>
  <si>
    <r>
      <rPr>
        <color rgb="FF000000"/>
        <sz val="10.0"/>
      </rPr>
      <t xml:space="preserve">N/A - </t>
    </r>
    <r>
      <rPr>
        <color rgb="FF1155CC"/>
        <sz val="10.0"/>
        <u/>
      </rPr>
      <t>http://deepscene.cs.uni-freiburg.de/</t>
    </r>
  </si>
  <si>
    <t xml:space="preserve">ICB (Image Compression Benchmark)
</t>
  </si>
  <si>
    <r>
      <rPr>
        <color rgb="FF000000"/>
        <sz val="10.0"/>
      </rPr>
      <t xml:space="preserve">N/A - </t>
    </r>
    <r>
      <rPr>
        <color rgb="FF1155CC"/>
        <sz val="10.0"/>
        <u/>
      </rPr>
      <t>http://imagecompression.info/</t>
    </r>
  </si>
  <si>
    <t>DAGM2007</t>
  </si>
  <si>
    <r>
      <rPr>
        <color rgb="FF000000"/>
        <sz val="10.0"/>
      </rPr>
      <t xml:space="preserve">N/A - </t>
    </r>
    <r>
      <rPr>
        <color rgb="FF1155CC"/>
        <sz val="10.0"/>
        <u/>
      </rPr>
      <t>https://conferences.mpi-inf.mpg.de/dagm/2007/prizes.html</t>
    </r>
  </si>
  <si>
    <t>World</t>
  </si>
  <si>
    <r>
      <rPr>
        <color rgb="FF000000"/>
        <sz val="10.0"/>
      </rPr>
      <t xml:space="preserve">N/A - it is mentioned in </t>
    </r>
    <r>
      <rPr>
        <color rgb="FF000000"/>
        <sz val="10.0"/>
        <u/>
      </rPr>
      <t>https://ieeexplore.ieee.org/document/7410554</t>
    </r>
    <r>
      <rPr>
        <color rgb="FF000000"/>
        <sz val="10.0"/>
      </rPr>
      <t xml:space="preserve"> but is so poorly documented it cannot be found</t>
    </r>
  </si>
  <si>
    <t>Japan facial image database</t>
  </si>
  <si>
    <r>
      <rPr>
        <color rgb="FF000000"/>
        <sz val="10.0"/>
      </rPr>
      <t xml:space="preserve">N/A - No paper - links are dead </t>
    </r>
    <r>
      <rPr>
        <color rgb="FF000000"/>
        <sz val="10.0"/>
        <u/>
      </rPr>
      <t>http://www.softopia.or.jp/rd/facedb/top.html</t>
    </r>
  </si>
  <si>
    <t>http://www.softopia.or.jp/rd/facedb/top.html</t>
  </si>
  <si>
    <t>Kodak</t>
  </si>
  <si>
    <t>N/A - no paper - only website: http://www.cs.albany.edu/~xypan/research/snr/Kodak.html</t>
  </si>
  <si>
    <t>BioID</t>
  </si>
  <si>
    <r>
      <rPr>
        <color rgb="FF000000"/>
        <sz val="10.0"/>
      </rPr>
      <t xml:space="preserve">N/A - no paper - owned by company BIOID </t>
    </r>
    <r>
      <rPr>
        <color rgb="FF000000"/>
        <sz val="10.0"/>
        <u/>
      </rPr>
      <t>https://www.bioid.com/facedb/</t>
    </r>
  </si>
  <si>
    <t>https://www.bioid.com/facedb/</t>
  </si>
  <si>
    <t>Carnegie Mellon University Motion Capture Database (MO-CAP)</t>
  </si>
  <si>
    <r>
      <rPr>
        <color rgb="FF000000"/>
        <sz val="10.0"/>
      </rPr>
      <t xml:space="preserve">N/A - No paper, but website is here: </t>
    </r>
    <r>
      <rPr>
        <color rgb="FF000000"/>
        <sz val="10.0"/>
        <u/>
      </rPr>
      <t xml:space="preserve">http://mocap.cs.cmu.edu/
</t>
    </r>
    <r>
      <rPr>
        <color rgb="FF000000"/>
        <sz val="10.0"/>
      </rPr>
      <t>integrated into AMASS</t>
    </r>
  </si>
  <si>
    <t>http://mocap.cs.cmu.edu/</t>
  </si>
  <si>
    <t>Chinese Academy of Sciences (CASIA) Gait</t>
  </si>
  <si>
    <r>
      <rPr>
        <color rgb="FF000000"/>
        <sz val="10.0"/>
      </rPr>
      <t xml:space="preserve">N/A - No paper, but website is: </t>
    </r>
    <r>
      <rPr>
        <color rgb="FF000000"/>
        <sz val="10.0"/>
        <u/>
      </rPr>
      <t>http://www.cbsr.ia.ac.cn/english/Gait%20Databases.asp</t>
    </r>
  </si>
  <si>
    <t>http://www.cbsr.ia.ac.cn/english/Gait%20Databases.asp</t>
  </si>
  <si>
    <t>touchless palmprint database</t>
  </si>
  <si>
    <t>N/A - not sure what this is referring to</t>
  </si>
  <si>
    <t>CASIA-Iris (CASIA-IrisV3)</t>
  </si>
  <si>
    <t>N/A - points to website</t>
  </si>
  <si>
    <t>http://www.cbsr.ia.ac.cn/english/IrisDatabase.asp</t>
  </si>
  <si>
    <t>Richard's MIT Database</t>
  </si>
  <si>
    <t>N/A - potentially no paper</t>
  </si>
  <si>
    <t>NIST/Equinox database</t>
  </si>
  <si>
    <t>N/A - Retired?</t>
  </si>
  <si>
    <t xml:space="preserve"> Ecole Centrale Paris (ECP2011) </t>
  </si>
  <si>
    <t>N/A - there are other papers but they do not really discuss the database</t>
  </si>
  <si>
    <t>http://vision.mas.ecp.fr/Personnel/teboul/data.php</t>
  </si>
  <si>
    <t>NYC</t>
  </si>
  <si>
    <t>N/A - too vague to find</t>
  </si>
  <si>
    <t>Zhou’s dataset</t>
  </si>
  <si>
    <t>N/A - Too vague. Not sure which is the correct one.</t>
  </si>
  <si>
    <t>CAVIAR</t>
  </si>
  <si>
    <r>
      <rPr>
        <color rgb="FF000000"/>
        <sz val="10.0"/>
      </rPr>
      <t xml:space="preserve">N/A just website: </t>
    </r>
    <r>
      <rPr>
        <color rgb="FF000000"/>
        <sz val="10.0"/>
        <u/>
      </rPr>
      <t>http://homepages.inf.ed.ac.uk/rbf/CAVIARDATA1/</t>
    </r>
  </si>
  <si>
    <t>http://homepages.inf.ed.ac.uk/rbf/CAVIARDATA1/</t>
  </si>
  <si>
    <t xml:space="preserve">NIST SD27 </t>
  </si>
  <si>
    <t>N/A No longer available (https://www.nist.gov/itl/iad/image-group/nist-special-database-2727a)</t>
  </si>
  <si>
    <t>https://www.nist.gov/itl/iad/image-group/nist-special-database-2727a</t>
  </si>
  <si>
    <t>Columbus Large Image Format (CLIF '06)</t>
  </si>
  <si>
    <r>
      <rPr>
        <color rgb="FF000000"/>
        <sz val="10.0"/>
      </rPr>
      <t xml:space="preserve">N/A only website </t>
    </r>
    <r>
      <rPr>
        <color rgb="FF000000"/>
        <sz val="10.0"/>
        <u/>
      </rPr>
      <t>https://www.sdms.afrl.af.mil/index.php?collection=clif2006</t>
    </r>
  </si>
  <si>
    <t>https://www.sdms.afrl.af.mil/index.php?collection=clif2006</t>
  </si>
  <si>
    <t>UFDD</t>
  </si>
  <si>
    <t>Nada, Hajime, et al. "Pushing the limits of unconstrained face detection: a challenge dataset and baseline results." 2018 IEEE 9th International Conference on Biometrics Theory, Applications and Systems (BTAS). IEEE, 2018.</t>
  </si>
  <si>
    <t>https://scholar.google.com/scholar?cites=10722745109809905335&amp;as_sdt=4005&amp;sciodt=0,6&amp;hl=en</t>
  </si>
  <si>
    <t>UNDD</t>
  </si>
  <si>
    <t>Nag, Sauradip, Saptakatha Adak, and Sukhendu Das. "Whatâ€™s there in the dark." 2019 IEEE International Conference on Image Processing (ICIP). IEEE, 2019.</t>
  </si>
  <si>
    <t>https://scholar.google.com/scholar?cites=762354216550817160&amp;as_sdt=4005&amp;sciodt=0,6&amp;hl=en</t>
  </si>
  <si>
    <t>Nagpal, Shruti, et al. "On matching skulls to digital face images: A preliminary approach." 2017 IEEE International Joint Conference on Biometrics (IJCB). IEEE, 2017.</t>
  </si>
  <si>
    <t>https://scholar.google.com/scholar?cites=4618625230652411755&amp;as_sdt=5,31&amp;sciodt=0,31&amp;hl=en</t>
  </si>
  <si>
    <t>http://iab-rubric.org/resources/identifyme.html</t>
  </si>
  <si>
    <t>GoPro</t>
  </si>
  <si>
    <t>Nah, Seungjun, Tae Hyun Kim, and Kyoung Mu Lee. "Deep multi-scale convolutional neural network for dynamic scene deblurring." Proceedings of the IEEE conference on computer vision and pattern recognition. 2017.</t>
  </si>
  <si>
    <t>https://scholar.google.com/scholar?cites=5306020987846368461&amp;as_sdt=4005&amp;sciodt=0,6&amp;hl=en</t>
  </si>
  <si>
    <t>Fakeddit</t>
  </si>
  <si>
    <t>Nakamura, Kai, Sharon Levy, and William Yang Wang. "r/fakeddit: A new multimodal benchmark dataset for fine-grained fake news detection." arXiv preprint arXiv:1911.03854 (2019).</t>
  </si>
  <si>
    <t>https://scholar.google.com/scholar?cites=2086531621933981440&amp;as_sdt=4005&amp;sciodt=0,6&amp;hl=en</t>
  </si>
  <si>
    <t>Stanford-ECM</t>
  </si>
  <si>
    <t>Nakamura, Katsuyuki, et al. "Jointly learning energy expenditures and activities using egocentric multimodal signals." Proceedings of the IEEE Conference on Computer Vision and Pattern Recognition. 2017.</t>
  </si>
  <si>
    <t>https://scholar.google.com/scholar?cites=3095735516866339791&amp;as_sdt=4005&amp;sciodt=0,6&amp;hl=en</t>
  </si>
  <si>
    <t>BAR</t>
  </si>
  <si>
    <t>Nam, Junhyun, et al. "Learning from failure: Training debiased classifier from biased classifier." arXiv preprint arXiv:2007.02561 (2020).</t>
  </si>
  <si>
    <t>https://scholar.google.com/scholar?cites=13638181883102469383&amp;as_sdt=4005&amp;sciodt=0,6&amp;hl=en</t>
  </si>
  <si>
    <t>NVIDIA AI CITY CHALLENGE 2018</t>
  </si>
  <si>
    <t>Naphade, Milind, et al. "The 2018 nvidia ai city challenge." Proceedings of the IEEE Conference on Computer Vision and Pattern Recognition Workshops. 2018.</t>
  </si>
  <si>
    <t>https://scholar.google.com/scholar?cites=13999009441487394422&amp;as_sdt=4005&amp;sciodt=0,6&amp;hl=en</t>
  </si>
  <si>
    <t>NVIDIA AI CITY CHALLENGE 2019</t>
  </si>
  <si>
    <t>Naphade, Milind, et al. "The 2019 AI City Challenge." CVPR Workshops. Vol. 8. 2019.</t>
  </si>
  <si>
    <t>https://scholar.google.com/scholar?cites=1727626132513478215&amp;as_sdt=4005&amp;sciodt=0,6&amp;hl=en</t>
  </si>
  <si>
    <t>HSD</t>
  </si>
  <si>
    <t>Narayanan, Athma, Isht Dwivedi, and Behzad Dariush. "Dynamic traffic scene classification with space-time coherence." 2019 International Conference on Robotics and Automation (ICRA). IEEE, 2019.</t>
  </si>
  <si>
    <t>https://scholar.google.com/scholar?cites=12397940097014394080&amp;as_sdt=4005&amp;sciodt=0,6&amp;hl=en</t>
  </si>
  <si>
    <t>Nayef, Nibal, et al. "Icdar2017 robust reading challenge on multi-lingual scene text detection and script identification-rrc-mlt." 2017 14th IAPR International Conference on Document Analysis and Recognition (ICDAR). Vol. 1. IEEE, 2017.</t>
  </si>
  <si>
    <t>https://scholar.google.com/scholar?cites=10042724231179103060&amp;as_sdt=2005&amp;sciodt=0,5&amp;hl=en&amp;authuser=2</t>
  </si>
  <si>
    <t>ICDAR2019 RRC-MLT</t>
  </si>
  <si>
    <t>Nayef, Nibal, et al. "ICDAR2019 Robust Reading Challenge on Multi-lingual Scene Text Detection and Recognition--RRC-MLT-2019." arXiv preprint arXiv:1907.00945 (2019).</t>
  </si>
  <si>
    <t>https://scholar.google.com/scholar?cites=1208410373825935017&amp;as_sdt=2005&amp;sciodt=0,5&amp;hl=en&amp;authuser=2</t>
  </si>
  <si>
    <t>NEAR INFRARED AND VISIBLE LIGHT (NIVL)</t>
  </si>
  <si>
    <t>Near-IR to Visible Light Face Matching: Effectiveness of Pre-Processing Options for Commercial Matchers John
 Bernhard, Jeremiah Barr, Kevin W. Bowyer, Patrick J. Flynn, Proc. BTAS 2015, September 2015.</t>
  </si>
  <si>
    <t>https://scholar.google.com/scholar?cites=2544923935517092785&amp;as_sdt=4005&amp;sciodt=0,6&amp;hl=en</t>
  </si>
  <si>
    <t>ASLLRP SignStream</t>
  </si>
  <si>
    <t>Neidle, Carol, Ashwin Thangali, and Stan Sclaroff. "Challenges in development of the american sign language lexicon video dataset (asllvd) corpus." 5th Workshop on the Representation and Processing of Sign Languages: Interactions between Corpus and Lexicon, LREC. 2012.</t>
  </si>
  <si>
    <t>LREC</t>
  </si>
  <si>
    <t>https://scholar.google.com/scholar?cites=1217679806881414024&amp;as_sdt=2005&amp;sciodt=0,5&amp;hl=en&amp;authuser=2</t>
  </si>
  <si>
    <t>SVHN</t>
  </si>
  <si>
    <t>Netzer, Yuval, et al. "Reading digits in natural images with unsupervised feature learning." (2011).</t>
  </si>
  <si>
    <t>https://scholar.google.com/scholar?cites=7762358874624651999&amp;as_sdt=4005&amp;sciodt=0,6&amp;hl=en</t>
  </si>
  <si>
    <t>Mapillary Vistas Dataset</t>
  </si>
  <si>
    <t>Neuhold, Gerhard, et al. "The mapillary vistas dataset for semantic understanding of street scenes." Proceedings of the IEEE international conference on computer vision. 2017.</t>
  </si>
  <si>
    <t>https://scholar.google.com/scholar?cites=1266323764654850797&amp;as_sdt=4005&amp;sciodt=0,6&amp;hl=en</t>
  </si>
  <si>
    <t>DensePose-Track</t>
  </si>
  <si>
    <t>Neverova, Natalia, et al. "Slim densepose: Thrifty learning from sparse annotations and motion cues." Proceedings of the IEEE/CVF Conference on Computer Vision and Pattern Recognition. 2019.</t>
  </si>
  <si>
    <t>https://scholar.google.com/scholar?cites=5497722885362619449&amp;as_sdt=4005&amp;sciodt=0,6&amp;hl=en</t>
  </si>
  <si>
    <t>iFakeFaceDB</t>
  </si>
  <si>
    <t>Neves, Joao C., et al. "Ganprintr: Improved fakes and evaluation of the state of the art in face manipulation detection." IEEE Journal of Selected Topics in Signal Processing 14.5 (2020): 1038-1048.</t>
  </si>
  <si>
    <t>https://scholar.google.com/scholar?cites=12132889924317023732&amp;as_sdt=4005&amp;sciodt=0,6&amp;hl=en</t>
  </si>
  <si>
    <t>T2 Guiding</t>
  </si>
  <si>
    <t>Ng, Edwin G., et al. "Understanding Guided Image Captioning Performance across Domains." arXiv preprint arXiv:2012.02339 (2020).</t>
  </si>
  <si>
    <t>Ng, Hong-Wei, and Stefan Winkler. "A data-driven approach to cleaning large face datasets." 2014 IEEE international conference on image processing (ICIP). IEEE, 2014.</t>
  </si>
  <si>
    <t>https://scholar.google.com/scholar?cites=9390951279725836807&amp;as_sdt=5,31&amp;sciodt=0,31&amp;hl=en</t>
  </si>
  <si>
    <t>CPM-Real</t>
  </si>
  <si>
    <t>Nguyen, Thao, Anh Tuan Tran, and Minh Hoai. "Lipstick Ain't Enough: Beyond Color Matching for In-the-Wild Makeup Transfer." Proceedings of the IEEE/CVF Conference on Computer Vision and Pattern Recognition. 2021.</t>
  </si>
  <si>
    <t>Stickers</t>
  </si>
  <si>
    <t>Cata7</t>
  </si>
  <si>
    <t>Ni, Zhen-Liang, et al. "Raunet: Residual attention u-net for semantic segmentation of cataract surgical instruments." International Conference on Neural Information Processing. Springer, Cham, 2019.</t>
  </si>
  <si>
    <t>https://scholar.google.com/scholar?cites=2728948059418451566&amp;as_sdt=4005&amp;sciodt=0,6&amp;hl=en</t>
  </si>
  <si>
    <t>Nicolas Pinto, Zak Stone, Todd Zickler, and David D. Cox, "Scaling Up Biologically-Inspired Computer Vision: A Case Study in Unconstrained Face Recognition on Facebook", Proc. Workshop on Biologically Consistent Vision (in conjunction with CVPR), 2011.</t>
  </si>
  <si>
    <t>https://scholar.google.com/scholar?cites=5296389389041196491&amp;as_sdt=4005&amp;sciodt=0,6&amp;hl=en</t>
  </si>
  <si>
    <t>PUBFIG83</t>
  </si>
  <si>
    <t>17 class flower dataset</t>
  </si>
  <si>
    <t>Nilsback, M-E. and Zisserman, A.
A Visual Vocabulary for Flower Classification  
Proceedings of the IEEE Conference on Computer Vision and Pattern Recognition (2006)</t>
  </si>
  <si>
    <t>https://scholar.google.com/scholar?cites=5469871946042902301&amp;as_sdt=4005&amp;sciodt=0,6&amp;hl=en</t>
  </si>
  <si>
    <t xml:space="preserve">Oxford 102 Flower (102 Category Flower Dataset)
</t>
  </si>
  <si>
    <t>Nilsback, Maria-Elena, and Andrew Zisserman. "Automated flower classification over a large number of classes." 2008 Sixth Indian Conference on Computer Vision, Graphics &amp; Image Processing. IEEE, 2008.</t>
  </si>
  <si>
    <t>ICVGIP</t>
  </si>
  <si>
    <t>https://scholar.google.com/scholar?cites=7750984367154781192&amp;as_sdt=5,31&amp;sciodt=0,31&amp;hl=en</t>
  </si>
  <si>
    <t>103 class flower dataset</t>
  </si>
  <si>
    <t>Indian Conference on Computer Vision</t>
  </si>
  <si>
    <t>https://scholar.google.com/scholar?cites=7750984367154781192&amp;as_sdt=4005&amp;sciodt=0,6&amp;hl=en</t>
  </si>
  <si>
    <t>PEOPLE IN PHOTO ALBUMS (PIPA)</t>
  </si>
  <si>
    <t xml:space="preserve">Ning Zhang, Manohar Paluri, Yaniv Taigman, Rob Fergus, Lubomir Bourdev; The IEEE Conference on Computer Vision and Pattern Recognition (CVPR), 2015, pp. 4804-4813
</t>
  </si>
  <si>
    <t>https://scholar.google.com/scholar?cites=4032136205953773331&amp;as_sdt=4005&amp;sciodt=0,6&amp;hl=en</t>
  </si>
  <si>
    <t>NIST special database 14
 CI Watson - Fingerprint Database, National Institute of Standards and Technology</t>
  </si>
  <si>
    <t>https://scholar.google.com/scholar?um=1&amp;ie=UTF-8&amp;lr&amp;cites=15623371355024595514</t>
  </si>
  <si>
    <t>VIPL-HR</t>
  </si>
  <si>
    <t>Niu, Xuesong, et al. "VIPL-HR: A multi-modal database for pulse estimation from less-constrained face video." Asian Conference on Computer Vision. Springer, Cham, 2018.</t>
  </si>
  <si>
    <t>https://scholar.google.com/scholar?cites=6587100303006519438&amp;as_sdt=4005&amp;sciodt=0,6&amp;hl=en</t>
  </si>
  <si>
    <t>2D Hela</t>
  </si>
  <si>
    <t>3DNet</t>
  </si>
  <si>
    <t>4D Light Field Dataset</t>
  </si>
  <si>
    <t>7-Scenes</t>
  </si>
  <si>
    <t>https://www.microsoft.com/en-us/research/project/rgb-d-dataset-7-scenes/</t>
  </si>
  <si>
    <t>ACDC</t>
  </si>
  <si>
    <t>ADAM</t>
  </si>
  <si>
    <t>Aesthetic Visual Analysis</t>
  </si>
  <si>
    <t>AFEW-VA</t>
  </si>
  <si>
    <t>AgeDB</t>
  </si>
  <si>
    <t>AIST++</t>
  </si>
  <si>
    <t>AMUSE</t>
  </si>
  <si>
    <t>AppleScabFDs</t>
  </si>
  <si>
    <t>Arabic Handwritten Digits Dataset</t>
  </si>
  <si>
    <t>ARIA</t>
  </si>
  <si>
    <t>ASAYAR</t>
  </si>
  <si>
    <t>Aspects dataset</t>
  </si>
  <si>
    <t>B-T4SA</t>
  </si>
  <si>
    <t>BAVL</t>
  </si>
  <si>
    <t>BBBC005</t>
  </si>
  <si>
    <t>BBBC039</t>
  </si>
  <si>
    <t>BCCD</t>
  </si>
  <si>
    <t>BigBIRD</t>
  </si>
  <si>
    <t>BMS-26</t>
  </si>
  <si>
    <t>Boxy</t>
  </si>
  <si>
    <t>BreakHis</t>
  </si>
  <si>
    <t>BSTLD</t>
  </si>
  <si>
    <t>BTFDBB</t>
  </si>
  <si>
    <t>CASIA-B</t>
  </si>
  <si>
    <t>CASME II</t>
  </si>
  <si>
    <t>CIFAR10-DVS</t>
  </si>
  <si>
    <t>Cityscapes-Motion</t>
  </si>
  <si>
    <t>CLIC</t>
  </si>
  <si>
    <t>CLOUD</t>
  </si>
  <si>
    <t>Collective Activity</t>
  </si>
  <si>
    <t>Country211</t>
  </si>
  <si>
    <t>Couples Therapy</t>
  </si>
  <si>
    <t>CRIM13</t>
  </si>
  <si>
    <t>CUFS</t>
  </si>
  <si>
    <t>CUHK Occlusion Dataset</t>
  </si>
  <si>
    <t>CUHK Square Dataset</t>
  </si>
  <si>
    <t>CUHK01</t>
  </si>
  <si>
    <t>CVC-ClinicDB</t>
  </si>
  <si>
    <t>D3DFACS</t>
  </si>
  <si>
    <t>Daimler Monocular Pedestrian Detection</t>
  </si>
  <si>
    <t>DANBOORU2020</t>
  </si>
  <si>
    <t>DIARETDB1</t>
  </si>
  <si>
    <t>DND</t>
  </si>
  <si>
    <t>DogCentric Activity</t>
  </si>
  <si>
    <t>DR HAGIS</t>
  </si>
  <si>
    <t>Drinking Waste Classification</t>
  </si>
  <si>
    <t>DroneDeploy</t>
  </si>
  <si>
    <t>Dry Bean Dataset</t>
  </si>
  <si>
    <t>DUS</t>
  </si>
  <si>
    <t>Edge Milling Heads</t>
  </si>
  <si>
    <t>EMIDEC</t>
  </si>
  <si>
    <t>Endotect Polyp Segmentation Challenge Dataset</t>
  </si>
  <si>
    <t>EPISURG</t>
  </si>
  <si>
    <t>eTRIMS Image Database</t>
  </si>
  <si>
    <t>Extended BBC Pose</t>
  </si>
  <si>
    <t>Fabrics Dataset</t>
  </si>
  <si>
    <t>FBMS-59</t>
  </si>
  <si>
    <t>FIGRIM</t>
  </si>
  <si>
    <t>FIRE</t>
  </si>
  <si>
    <t>Florence 3D Faces</t>
  </si>
  <si>
    <t>Follicular-Segmentation</t>
  </si>
  <si>
    <t>Ford Campus Vision and Lidar Data Set</t>
  </si>
  <si>
    <t>FPV-O</t>
  </si>
  <si>
    <t>Freiburg Across Seasons</t>
  </si>
  <si>
    <t>Freiburg Block Tasks</t>
  </si>
  <si>
    <t>Freiburg Forest</t>
  </si>
  <si>
    <t>Freiburg Lighting Adaptable Map Tracking</t>
  </si>
  <si>
    <t>Freiburg Poking</t>
  </si>
  <si>
    <t>Freiburg RGB-D People</t>
  </si>
  <si>
    <t>FRIDA</t>
  </si>
  <si>
    <t>Fruits 360</t>
  </si>
  <si>
    <t>GQN rooms-ring-camera</t>
  </si>
  <si>
    <t>HDM05</t>
  </si>
  <si>
    <t>HeartSeg</t>
  </si>
  <si>
    <t>Houston</t>
  </si>
  <si>
    <t>Hyper-Kvasir Dataset</t>
  </si>
  <si>
    <t>ICL-NUIM</t>
  </si>
  <si>
    <t>IDRiD</t>
  </si>
  <si>
    <t>IIW</t>
  </si>
  <si>
    <t>Image Memorability</t>
  </si>
  <si>
    <t>ImageNet-9</t>
  </si>
  <si>
    <t>IMO</t>
  </si>
  <si>
    <t>Interestingness</t>
  </si>
  <si>
    <t>iQIYI-VID-2019</t>
  </si>
  <si>
    <t>ISI-PPT</t>
  </si>
  <si>
    <t>IXI Dataset</t>
  </si>
  <si>
    <t>Kaggle EyePACS</t>
  </si>
  <si>
    <t>Kennedy Space Center</t>
  </si>
  <si>
    <t>KinectFaceDB</t>
  </si>
  <si>
    <t>KinGaitWild</t>
  </si>
  <si>
    <t>KITTI-Motion</t>
  </si>
  <si>
    <t>KT3DMoSeg</t>
  </si>
  <si>
    <t>KTH Multiview Football I</t>
  </si>
  <si>
    <t>KTH Multiview Football II</t>
  </si>
  <si>
    <t>Kumar</t>
  </si>
  <si>
    <t>Kvasir-Capsule</t>
  </si>
  <si>
    <t>LaPa</t>
  </si>
  <si>
    <t>LASIESTA</t>
  </si>
  <si>
    <t>Leaf counting dataset</t>
  </si>
  <si>
    <t>LEMMA</t>
  </si>
  <si>
    <t>LfED-6D</t>
  </si>
  <si>
    <t>LIFULL HOME'S</t>
  </si>
  <si>
    <t>LISA Vehicle Detection</t>
  </si>
  <si>
    <t>LIVE1</t>
  </si>
  <si>
    <t>LSFM</t>
  </si>
  <si>
    <t>LTIR</t>
  </si>
  <si>
    <t>MacaquePose</t>
  </si>
  <si>
    <t>MESSIDOR</t>
  </si>
  <si>
    <t>MHRI dataset</t>
  </si>
  <si>
    <t>MHSMA</t>
  </si>
  <si>
    <t>MIRACL-VC1</t>
  </si>
  <si>
    <t>MIT-Adobe FiveK</t>
  </si>
  <si>
    <t>MoCap</t>
  </si>
  <si>
    <t>MoNuSeg</t>
  </si>
  <si>
    <t>MOT20</t>
  </si>
  <si>
    <t>Mouse Embryo Tracking Database</t>
  </si>
  <si>
    <t>MSD</t>
  </si>
  <si>
    <t>MSRA-B</t>
  </si>
  <si>
    <t>MSU Deinterlacer Benchmark</t>
  </si>
  <si>
    <t>Multi-template MRI mouse brain atlas</t>
  </si>
  <si>
    <t>Multifog KITTI dataset</t>
  </si>
  <si>
    <t>Multimodal Humor Dataset</t>
  </si>
  <si>
    <t>Nagoya University Extremely Low-resolution FIR Image Action Dataset</t>
  </si>
  <si>
    <t>NeuB1</t>
  </si>
  <si>
    <t>notMNIST</t>
  </si>
  <si>
    <t>Notre-Dame Cathedral Fire</t>
  </si>
  <si>
    <t>NYC3DCars</t>
  </si>
  <si>
    <t>NYU Hand</t>
  </si>
  <si>
    <t>ObjectsRoom</t>
  </si>
  <si>
    <t>Office-Caltech-10</t>
  </si>
  <si>
    <t>OpenSurfaces</t>
  </si>
  <si>
    <t>Panoramic Image Database</t>
  </si>
  <si>
    <t>Pavia Centre</t>
  </si>
  <si>
    <t>PCN</t>
  </si>
  <si>
    <t>PhysioNet Challenge 2012</t>
  </si>
  <si>
    <t>PIROPO</t>
  </si>
  <si>
    <t>Plant Centroids</t>
  </si>
  <si>
    <t>POET</t>
  </si>
  <si>
    <t>PS-Plant dataset</t>
  </si>
  <si>
    <t>RAF-ML</t>
  </si>
  <si>
    <t>RAVDESS</t>
  </si>
  <si>
    <t>READ 2016</t>
  </si>
  <si>
    <t>RealEstate10K</t>
  </si>
  <si>
    <t>REDS</t>
  </si>
  <si>
    <t>Rendered SST2</t>
  </si>
  <si>
    <t>RIMES</t>
  </si>
  <si>
    <t>RITE</t>
  </si>
  <si>
    <t>Robot@Home dataset</t>
  </si>
  <si>
    <t>RSPECT</t>
  </si>
  <si>
    <t>RuFa</t>
  </si>
  <si>
    <t>San Francisco Landmark Dataset</t>
  </si>
  <si>
    <t>SBCoseg</t>
  </si>
  <si>
    <t>SceneNet RGB-D</t>
  </si>
  <si>
    <t>Short BBC Pose</t>
  </si>
  <si>
    <t>Spherical-Navi</t>
  </si>
  <si>
    <t>Stanford Dogs</t>
  </si>
  <si>
    <t>Sugar Beets 2016</t>
  </si>
  <si>
    <t>SUN397</t>
  </si>
  <si>
    <t>SVT</t>
  </si>
  <si>
    <t>TabStructDB</t>
  </si>
  <si>
    <t>TaL Corpus</t>
  </si>
  <si>
    <t>TCGA</t>
  </si>
  <si>
    <t>TESTIMAGES</t>
  </si>
  <si>
    <t>Thyroid</t>
  </si>
  <si>
    <t>TID2013</t>
  </si>
  <si>
    <t>Toronto NeuroFace Dataset</t>
  </si>
  <si>
    <t>Toulouse Vanishing Points Dataset</t>
  </si>
  <si>
    <t>TRECVID</t>
  </si>
  <si>
    <t>Tsinghua-Tencent 100K</t>
  </si>
  <si>
    <t>TVSum</t>
  </si>
  <si>
    <t>UAVVaste</t>
  </si>
  <si>
    <t>UCF Sports</t>
  </si>
  <si>
    <t>UCF50</t>
  </si>
  <si>
    <t>Udacity</t>
  </si>
  <si>
    <t>UFO Cherry Tree Point Clouds</t>
  </si>
  <si>
    <t>UMIST</t>
  </si>
  <si>
    <t>Unsplash Dataset</t>
  </si>
  <si>
    <t>USYD CAMPUS</t>
  </si>
  <si>
    <t>VESSEL12</t>
  </si>
  <si>
    <t>VICAVR</t>
  </si>
  <si>
    <t>Vinegar Fly</t>
  </si>
  <si>
    <t>VISION</t>
  </si>
  <si>
    <t>VIVA</t>
  </si>
  <si>
    <t>VOT2013</t>
  </si>
  <si>
    <t>VOT2019</t>
  </si>
  <si>
    <t>VxC TSG</t>
  </si>
  <si>
    <t>WASABI</t>
  </si>
  <si>
    <t>WHU-RS19</t>
  </si>
  <si>
    <t>WIDER Attribute Dataset</t>
  </si>
  <si>
    <t>York Urban Line Segment Database</t>
  </si>
  <si>
    <t>ND Cosmetic Contact Lenses 2013 Data Set</t>
  </si>
  <si>
    <t>Notre Dame image dataset for contact lens detection in iris recognition, Jay Doyle and Kevin W. Bowyer</t>
  </si>
  <si>
    <t>https://scholar.google.com/scholar?cites=14541801792646212832&amp;as_sdt=4005&amp;sciodt=0,6&amp;hl=en</t>
  </si>
  <si>
    <t>RWTHPHOENIX-Weather-2014</t>
  </si>
  <si>
    <t>O. Koller, J. Forster, and H. Ney. Continuous sign language recognition: Towards large vocabulary statistical recognition systems handling multiple signers. Computer Vision and Image Understanding, volume 141, pages 108-125, December 2015.</t>
  </si>
  <si>
    <t>https://scholar.google.com/scholar?cites=965540535892817725&amp;as_sdt=2005&amp;sciodt=0,5&amp;hl=en&amp;authuser=2</t>
  </si>
  <si>
    <t>Chart2Text</t>
  </si>
  <si>
    <t>Obeid, Jason, and Enamul Hoque. "Chart-to-text: Generating natural language descriptions for charts by adapting the transformer model." arXiv preprint arXiv:2010.09142 (2020).</t>
  </si>
  <si>
    <t>https://scholar.google.com/scholar?cites=7113532571380994323&amp;as_sdt=4005&amp;sciodt=0,6&amp;hl=en</t>
  </si>
  <si>
    <t>Graz16</t>
  </si>
  <si>
    <t>Oberweger, Markus, et al. "Efficiently creating 3D training data for fine hand pose estimation." Proceedings of the IEEE conference on computer vision and pattern recognition. 2016.</t>
  </si>
  <si>
    <t>https://scholar.google.com/scholar?cites=9924541753788288267&amp;as_sdt=2005&amp;sciodt=0,5&amp;hl=en&amp;authuser=2</t>
  </si>
  <si>
    <t xml:space="preserve">FBMS (Freiburg-Berkeley Motion Segmentation)
</t>
  </si>
  <si>
    <t>Ochs, Peter, Jitendra Malik, and Thomas Brox. "Segmentation of moving objects by long term video analysis." IEEE transactions on pattern analysis and machine intelligence 36.6 (2013): 1187-1200.</t>
  </si>
  <si>
    <t>TPAMI</t>
  </si>
  <si>
    <t>https://scholar.google.com/scholar?cites=10395185461696192688&amp;as_sdt=4005&amp;sciodt=0,6&amp;hl=en</t>
  </si>
  <si>
    <t>Stanford Online Products</t>
  </si>
  <si>
    <t>Oh Song, Hyun, et al. "Deep metric learning via lifted structured feature embedding." Proceedings of the IEEE conference on computer vision and pattern recognition. 2016.</t>
  </si>
  <si>
    <t>https://scholar.google.com/scholar?cites=2086461462991139373&amp;as_sdt=4005&amp;sciodt=0,6&amp;hl=en</t>
  </si>
  <si>
    <t>N-Digit MNIST</t>
  </si>
  <si>
    <t>Oh, Seong Joon, et al. "Modeling uncertainty with hedged instance embedding." arXiv preprint arXiv:1810.00319 (2018).</t>
  </si>
  <si>
    <t>https://scholar.google.com/scholar?cites=15448440055420606601&amp;as_sdt=4005&amp;sciodt=0,6&amp;hl=en</t>
  </si>
  <si>
    <t>PVDN</t>
  </si>
  <si>
    <t>Ohnemus, Lars, et al. "Provident Vehicle Detection at Night: The PVDN Dataset." arXiv preprint arXiv:2012.15376 (2020).</t>
  </si>
  <si>
    <t>DeepWeeds</t>
  </si>
  <si>
    <t>Olsen, Alex, et al. "DeepWeeds: A multiclass weed species image dataset for deep learning." Scientific reports 9.1 (2019): 1-12.</t>
  </si>
  <si>
    <t>https://scholar.google.com/scholar?cites=17428433551731102582&amp;as_sdt=4005&amp;sciodt=0,6&amp;hl=en</t>
  </si>
  <si>
    <t>QuerYD</t>
  </si>
  <si>
    <t>Oncescu, Andreea-Maria, et al. "QuerYD: A video dataset with high-quality text and audio narrations." arXiv preprint arXiv:2011.11071 (2020).</t>
  </si>
  <si>
    <t>https://scholar.google.com/scholar?cites=5222403779069596728&amp;as_sdt=4005&amp;sciodt=0,6&amp;hl=en</t>
  </si>
  <si>
    <t>Kite</t>
  </si>
  <si>
    <t>Oneata, Dan, and Horia Cucu. "Kite: Automatic speech recognition for unmanned aerial vehicles." arXiv preprint arXiv:1907.01195 (2019).</t>
  </si>
  <si>
    <t>https://scholar.google.com/scholar?cites=16105527625676347535&amp;as_sdt=4005&amp;sciodt=0,6&amp;hl=en</t>
  </si>
  <si>
    <t>SEND</t>
  </si>
  <si>
    <t>Ong, Desmond, et al. "Modeling emotion in complex stories: the Stanford Emotional Narratives Dataset." IEEE Transactions on Affective Computing (2019).</t>
  </si>
  <si>
    <t>https://scholar.google.com/scholar?cites=1430375363814001957&amp;as_sdt=4005&amp;sciodt=0,6&amp;hl=en</t>
  </si>
  <si>
    <t>FFHQ-Aging</t>
  </si>
  <si>
    <t>Or-El, Roy, et al. "Lifespan age transformation synthesis." European Conference on Computer Vision. Springer, Cham, 2020.</t>
  </si>
  <si>
    <t>https://scholar.google.com/scholar?cites=5377568427707554471&amp;as_sdt=4005&amp;sciodt=0,6&amp;hl=en</t>
  </si>
  <si>
    <t>MuMu</t>
  </si>
  <si>
    <t>Oramas, Sergio, et al. "Multi-label music genre classification from audio, text, and images using deep features." arXiv preprint arXiv:1707.04916 (2017).</t>
  </si>
  <si>
    <t>https://scholar.google.com/scholar?cites=14764682659462146941&amp;as_sdt=4005&amp;sciodt=0,6&amp;hl=en</t>
  </si>
  <si>
    <t>WHOI-Plankton</t>
  </si>
  <si>
    <t>Orenstein, Eric C., et al. "Whoi-plankton-a large scale fine grained visual recognition benchmark dataset for plankton classification." arXiv preprint arXiv:1510.00745 (2015).</t>
  </si>
  <si>
    <t>https://scholar.google.com/scholar?cites=1813873701784129096&amp;as_sdt=4005&amp;sciodt=0,6&amp;hl=en</t>
  </si>
  <si>
    <t>FC100 (Fewshot-CIFAR100)</t>
  </si>
  <si>
    <t>Oreshkin, Boris N., Pau Rodriguez, and Alexandre Lacoste. "Tadam: Task dependent adaptive metric for improved few-shot learning." arXiv preprint arXiv:1805.10123 (2018).</t>
  </si>
  <si>
    <t>https://scholar.google.com/scholar?cites=15025574335418226526&amp;as_sdt=4005&amp;sciodt=0,6&amp;hl=en</t>
  </si>
  <si>
    <t xml:space="preserve">REFUGE Challenge (Retinal Fundus Glaucoma Challenge)
</t>
  </si>
  <si>
    <t>Orlando, JosÃ© Ignacio, et al. "Refuge challenge: A unified framework for evaluating automated methods for glaucoma assessment from fundus photographs." Medical image analysis 59 (2020): 101570.</t>
  </si>
  <si>
    <t>https://scholar.google.com/scholar?cites=12076222708726088004&amp;as_sdt=4005&amp;sciodt=0,6&amp;hl=en</t>
  </si>
  <si>
    <t xml:space="preserve">EndoSLAM (Endoscopic SLAM dataset)
</t>
  </si>
  <si>
    <t>Ozyoruk, Kutsev Bengisu, et al. "EndoSLAM dataset and an unsupervised monocular visual odometry and depth estimation approach for endoscopic videos: Endo-SfMLearner." arXiv preprint arXiv:2006.16670 (2020).</t>
  </si>
  <si>
    <t>https://scholar.google.com/scholar?cites=11249336425024790726&amp;as_sdt=4005&amp;sciodt=0,6&amp;hl=en</t>
  </si>
  <si>
    <t>ND-Collection X1</t>
  </si>
  <si>
    <t>P. J. Flynn, K. W. Bowyer, and P. J. Phillips, “Assessment of time dependency in face recognition: An initial study,” Audio- and Video-Based Biometric Person Authentication, pp.44-51, 2003</t>
  </si>
  <si>
    <t>3D Twins Expression Challenge (3D-TEC) Data Set</t>
  </si>
  <si>
    <t>P. J. Phillips et al., "Distinguishing identical twins by face recognition," Face and Gesture 2011, Santa Barbara, CA, 2011, pp. 185-192, doi: 10.1109/FG.2011.5771395.</t>
  </si>
  <si>
    <t>https://scholar.google.com/scholar?cites=17884822332383476476&amp;as_sdt=4005&amp;sciodt=0,6&amp;hl=en</t>
  </si>
  <si>
    <t>ND-TWINS-2009-2010</t>
  </si>
  <si>
    <t>Face Recognition Grand Challenges (FRGC)</t>
  </si>
  <si>
    <t>P. J. Phillips et al., "Overview of the face recognition grand challenge," 2005 IEEE Computer Society Conference on Computer Vision and Pattern Recognition (CVPR'05), San Diego, CA, USA, 2005, pp. 947-954 vol. 1, doi: 10.1109/CVPR.2005.268.</t>
  </si>
  <si>
    <t>https://scholar.google.com/scholar?cites=2813144765362533273&amp;as_sdt=4005&amp;sciodt=0,6&amp;hl=en</t>
  </si>
  <si>
    <t>Multi Biometric Grand Challenge (MBGC)</t>
  </si>
  <si>
    <t>P. J. Phillips, P. J. Flynn, et al. Overview of the multiple biometrics grand challenge. In Lecture Notes in Computer Science (LNCS), volume 5558, pages 705-714, 2009.</t>
  </si>
  <si>
    <t>https://scholar.google.com/scholar?cites=260031951837329209&amp;as_sdt=4005&amp;sciodt=0,6&amp;hl=en</t>
  </si>
  <si>
    <t>FRVT</t>
  </si>
  <si>
    <t>P. J. Phillips, W. T. Scruggs, et al. FRVT 2006 and ICE 2006 large-scale experimental results. IEEE Trans. Pattern Analysis and Machine Intelligence, 32(5):831-846, 2010.</t>
  </si>
  <si>
    <t>https://scholar.google.com/scholar?cites=12066485970194981367&amp;as_sdt=4005&amp;sciodt=0,6&amp;hl=en</t>
  </si>
  <si>
    <t xml:space="preserve">ICE 2006 </t>
  </si>
  <si>
    <t>ND-Iris-0405 Data Set</t>
  </si>
  <si>
    <r>
      <rPr>
        <color rgb="FF000000"/>
        <sz val="10.0"/>
      </rPr>
      <t xml:space="preserve">P. Jonathon Phillips, W. Todd Scruggs, Alice J. O'Toole,
Patrick J. Flynn, Kevin W. Bowyer, Cathy L. Schott, Matthew Sharpe, "FRVT 2006 and ICE 2006 Large-Scale
Experimental Results," IEEE Transactions on Pattern Analysis and Machine Intelligence, in press.
</t>
    </r>
    <r>
      <rPr>
        <color rgb="FF000000"/>
        <sz val="10.0"/>
        <u/>
      </rPr>
      <t>http://doi.ieeecomputersociety.org/10.1109/TPAMI.2009.59</t>
    </r>
  </si>
  <si>
    <t>DeepFake database</t>
  </si>
  <si>
    <t>P. Korshunov and S. Marcel, Deepfakes: a new threat to face recognition? assessment and detection, 2018, [online] Available: .</t>
  </si>
  <si>
    <t>https://scholar.google.com/scholar?cites=8657679109007030629&amp;as_sdt=4005&amp;sciodt=0,6&amp;hl=en</t>
  </si>
  <si>
    <t>VBOLO Dataset</t>
  </si>
  <si>
    <t>P. Li, J. Brogan and P. J. Flynn, "Toward facial re-identification: Experiments with data from an operational surveillance camera plant," 2016 IEEE 8th International Conference on Biometrics Theory, Applications and Systems (BTAS), Niagara Falls, NY, 2016, pp. 1-8, doi: 10.1109/BTAS.2016.7791204.</t>
  </si>
  <si>
    <t>https://scholar.google.com/scholar?cites=16671201361316789180&amp;as_sdt=4005&amp;sciodt=0,6&amp;hl=en</t>
  </si>
  <si>
    <t>UNBC-MCMASTER SHOULDER PAIN EXPRESSION ARCHIVE DATABASE</t>
  </si>
  <si>
    <t>P. Lucey, J. F. Cohn, K. M. Prkachin, P. E. Solomon and I. Matthews, "Painful data: The UNBC-McMaster shoulder pain expression archive database," Face and Gesture 2011, Santa Barbara, CA, 2011, pp. 57-64, doi: 10.1109/FG.2011.5771462.</t>
  </si>
  <si>
    <t>https://scholar.google.com/scholar?cites=7718719664350837675&amp;as_sdt=4005&amp;sciodt=0,6&amp;hl=en</t>
  </si>
  <si>
    <t>NVIDIA Dynamic Hand Gesture / nvGesture</t>
  </si>
  <si>
    <t>P. Molchanov, X. Yang, S. Gupta, K. Kim, S. Tyree, and J. Kautz. Online detection and classification of dynamic hand gestures with recurrent 3d convolutional neural network. In Proceedings of the IEEE Conference on Computer Vision and Pattern Recognition, pages 4207–4215, 2016.</t>
  </si>
  <si>
    <t>https://scholar.google.com/scholar?cites=3040705073843151431&amp;as_sdt=2005&amp;sciodt=0,5&amp;hl=en&amp;authuser=2</t>
  </si>
  <si>
    <t>LABELED FACE PARTS IN THE WILD (LFPW)</t>
  </si>
  <si>
    <t>P. N. Belhumeur, D. W. Jacobs, D. J. Kriegman and N. Kumar, "Localizing Parts of Faces Using a Consensus of Exemplars," in IEEE Transactions on Pattern Analysis and Machine Intelligence, vol. 35, no. 12, pp. 2930-2940, Dec. 2013, doi: 10.1109/TPAMI.2013.23.</t>
  </si>
  <si>
    <t>Yale</t>
  </si>
  <si>
    <t>P. N. Bellhumer, J. Hespanha, and D. Kriegman. Eigenfaces vs. fisherfaces: Recognition using class specific linear projection. IEEE Transactions on Pattern Analysis and Machine Intelligence, Special Issue on Face Recognition, 17(7):711--720, 1997.</t>
  </si>
  <si>
    <t>https://scholar.google.com/scholar?cites=13084856655998519010&amp;as_sdt=4005&amp;sciodt=0,6&amp;hl=en</t>
  </si>
  <si>
    <t xml:space="preserve">Caltech-UCSD Birds (CUB-200-2011) </t>
  </si>
  <si>
    <t>P. Welinder, S. Branson, T. Mita, C. Wah, F. Schroff, S. Be-longie, et al., "Caltech-Ucsd Birds 200", Technical Report, 2010.</t>
  </si>
  <si>
    <t>https://scholar.google.com/scholar?cites=9696428342661316080&amp;as_sdt=5,31&amp;sciodt=0,31&amp;hl=en</t>
  </si>
  <si>
    <t>Forensic Facial Examiner Study Data Set</t>
  </si>
  <si>
    <t>P.J. Phillips, A.N. Yates, Y. Hu, C.A. Hahn, E. Noyes, K. Jackson, J.G. Cavazos, G. Jeckeln, R. Ranjan, S. Sankaranarayanan, J.-
C. Chen, C.D. Castillo, R. Chellappa, D. White, and A.J. O’Toole. Face Recognition Accuracy of Forensic Examiners, Superrecognizers, and
Algorithms. Proceedings of the National Academy of Sciences, DOI:10.1073/pnas.1721355115, 2018.</t>
  </si>
  <si>
    <t>https://scholar.google.com/scholar?cites=1852604582019778057&amp;as_sdt=4005&amp;sciodt=0,6&amp;hl=en</t>
  </si>
  <si>
    <t>Color FERET</t>
  </si>
  <si>
    <t>P.J. Phillips, H. Wechsler, J. Huang, P. Rauss, "The FERET database and evaluation procedure for face recognition algorithms," Image and Vision Computing J, Vol. 16, No. 5, pp. 295-306, 1998.</t>
  </si>
  <si>
    <t>IMAVIS</t>
  </si>
  <si>
    <t>https://scholar.google.com/scholar?cites=13977589424411291197&amp;as_sdt=4005&amp;sciodt=0,6&amp;hl=en</t>
  </si>
  <si>
    <t>NTIRE 2021 HDR</t>
  </si>
  <si>
    <t>PÃ©rez-Pellitero, Eduardo, et al. "NTIRE 2021 challenge on high dynamic range imaging: Dataset, methods and results." Proceedings of the IEEE/CVF Conference on Computer Vision and Pattern Recognition. 2021.</t>
  </si>
  <si>
    <t>https://scholar.google.com/scholar?cites=11504070310890968652&amp;as_sdt=4005&amp;sciodt=0,6&amp;hl=en</t>
  </si>
  <si>
    <t>LIV360SV</t>
  </si>
  <si>
    <t>Palmer, Gregory, et al. "A deep learning approach to identify unhealthy advertisements in street view images." Scientific reports 11.1 (2021): 1-12.</t>
  </si>
  <si>
    <t>https://scholar.google.com/scholar?cites=17948733509288221543&amp;as_sdt=4005&amp;sciodt=0,6&amp;hl=en</t>
  </si>
  <si>
    <t>UDIVA</t>
  </si>
  <si>
    <t>Palmero, Cristina, et al. "Context-Aware Personality Inference in Dyadic Scenarios: Introducing the UDIVA Dataset." WACV (Workshops). 2021.</t>
  </si>
  <si>
    <t>OpenEDS2020</t>
  </si>
  <si>
    <t>Palmero, Cristina, et al. "OpenEDS2020: open eyes dataset." arXiv preprint arXiv:2005.03876 (2020).</t>
  </si>
  <si>
    <t>https://scholar.google.com/scholar?cites=10917413364020561044&amp;as_sdt=4005&amp;sciodt=0,6&amp;hl=en</t>
  </si>
  <si>
    <t>CULane</t>
  </si>
  <si>
    <t>Pan, Xingang, et al. "Spatial as deep: Spatial cnn for traffic scene understanding." Thirty-Second AAAI Conference on Artificial Intelligence. 2018.</t>
  </si>
  <si>
    <t>https://scholar.google.com/scholar?cites=7356833526698200169&amp;as_sdt=4005&amp;sciodt=0,6&amp;hl=en</t>
  </si>
  <si>
    <t>TuSimple</t>
  </si>
  <si>
    <t>SKU110K-R</t>
  </si>
  <si>
    <t>Pan, Xingjia, et al. "Dynamic refinement network for oriented and densely packed object detection." Proceedings of the IEEE/CVF Conference on Computer Vision and Pattern Recognition. 2020.</t>
  </si>
  <si>
    <t>https://scholar.google.com/scholar?cites=7225349818402414566&amp;as_sdt=4005&amp;sciodt=0,6&amp;hl=en</t>
  </si>
  <si>
    <t>Tour20</t>
  </si>
  <si>
    <t>Panda, Rameswar, Niluthpol Chowdhury Mithun, and Amit K. Roy-Chowdhury. "Diversity-aware multi-video summarization." IEEE Transactions on Image Processing 26.10 (2017): 4712-4724.</t>
  </si>
  <si>
    <t>https://scholar.google.com/scholar?cites=10934984981610553452&amp;as_sdt=4005&amp;sciodt=0,6&amp;hl=en</t>
  </si>
  <si>
    <t>TJU-DHD</t>
  </si>
  <si>
    <t>Pang, Yanwei, et al. "TJU-DHD: A diverse high-resolution dataset for object detection." IEEE Transactions on Image Processing 30 (2020): 207-219.</t>
  </si>
  <si>
    <t>https://scholar.google.com/scholar?cites=1060149050825469562&amp;as_sdt=4005&amp;sciodt=0,6&amp;hl=en</t>
  </si>
  <si>
    <t>TRIPOD</t>
  </si>
  <si>
    <t>Papalampidi, Pinelopi, Frank Keller, and Mirella Lapata. "Movie plot analysis via turning point identification." arXiv preprint arXiv:1908.10328 (2019).</t>
  </si>
  <si>
    <t>https://scholar.google.com/scholar?cites=13630705259138841416&amp;as_sdt=4005&amp;sciodt=0,6&amp;hl=en</t>
  </si>
  <si>
    <t>MAMe</t>
  </si>
  <si>
    <t>ParÃ©s, Ferran, et al. "A Closer Look at Art Mediums: The MAMe Image Classification Dataset." arXiv preprint arXiv:2007.13693 (2020).</t>
  </si>
  <si>
    <t>https://scholar.google.com/scholar?cites=13724296221786168078&amp;as_sdt=4005&amp;sciodt=0,6&amp;hl=en</t>
  </si>
  <si>
    <t>Counting Probe</t>
  </si>
  <si>
    <t>Parcalabescu, Letitia, et al. "Seeing past words: Testing the cross-modal capabilities of pretrained V&amp;L models." arXiv preprint arXiv:2012.12352 (2020).</t>
  </si>
  <si>
    <t>https://scholar.google.com/scholar?cites=3583817242028864819&amp;as_sdt=4005&amp;sciodt=0,6&amp;hl=en</t>
  </si>
  <si>
    <t>CxC</t>
  </si>
  <si>
    <t>Parekh, Zarana, et al. "Crisscrossed captions: Extended intramodal and intermodal semantic similarity judgments for MS-COCO." arXiv preprint arXiv:2004.15020 (2020).</t>
  </si>
  <si>
    <t>https://scholar.google.com/scholar?cites=17317706248120019844&amp;as_sdt=4005&amp;sciodt=0,6&amp;hl=en</t>
  </si>
  <si>
    <t>Hindi Visual Genome</t>
  </si>
  <si>
    <t>Parida, Shantipriya, OndÅ™ej Bojar, and Satya Ranjan Dash. "Hindi visual genome: A dataset for multimodal english-to-hindi machine translation." arXiv preprint arXiv:1907.08948 (2019).</t>
  </si>
  <si>
    <t>https://scholar.google.com/scholar?cites=4524718827845608913&amp;as_sdt=4005&amp;sciodt=0,6&amp;hl=en</t>
  </si>
  <si>
    <t>NTU RGB+D 120 motion similarity</t>
  </si>
  <si>
    <t>Park, Jonghyuk, et al. "A Body Part Embedding Model With Datasets for Measuring 2D Human Motion Similarity." IEEE Access 9 (2021): 36547-36558.</t>
  </si>
  <si>
    <t>SARA motion</t>
  </si>
  <si>
    <t>PhotoShape</t>
  </si>
  <si>
    <t>Park, Keunhong, et al. "Photoshape: Photorealistic materials for large-scale shape collections." arXiv preprint arXiv:1809.09761 (2018).</t>
  </si>
  <si>
    <t>https://scholar.google.com/scholar?cites=11047025135723278660&amp;as_sdt=4005&amp;sciodt=0,6&amp;hl=en</t>
  </si>
  <si>
    <t>SMOT</t>
  </si>
  <si>
    <t>Park, Kiru, Timothy Patten, and Markus Vincze. "Neural object learning for 6d pose estimation using a few cluttered images." Computer Visionâ€“ECCV 2020: 16th European Conference, Glasgow, UK, August 23â€“28, 2020, Proceedings, Part IV 16. Springer International Publishing, 2020.</t>
  </si>
  <si>
    <t>https://scholar.google.com/scholar?cites=6679762187196417030&amp;as_sdt=4005&amp;sciodt=0,6&amp;hl=en</t>
  </si>
  <si>
    <t>HARRISON</t>
  </si>
  <si>
    <t>Park, Minseok, Hanxiang Li, and Junmo Kim. "HARRISON: A benchmark on hashtag recommendation for real-world images in social networks." arXiv preprint arXiv:1605.05054 (2016).</t>
  </si>
  <si>
    <t>https://scholar.google.com/scholar?cites=981144903254665296&amp;as_sdt=4005&amp;sciodt=0,6&amp;hl=en</t>
  </si>
  <si>
    <t>EVE</t>
  </si>
  <si>
    <t>Park, Seonwook, et al. "Towards end-to-end video-based eye-tracking." European Conference on Computer Vision. Springer, Cham, 2020.</t>
  </si>
  <si>
    <t>https://scholar.google.com/scholar?cites=17516287532228690599&amp;as_sdt=4005&amp;sciodt=0,6&amp;hl=en</t>
  </si>
  <si>
    <t>Parkhi, Omkar M., Andrea Vedaldi, and Andrew Zisserman. "Deep face recognition." (2015).</t>
  </si>
  <si>
    <t>https://scholar.google.com/scholar?cites=15533756157563692245&amp;as_sdt=4005&amp;sciodt=0,6&amp;hl=en</t>
  </si>
  <si>
    <t>https://www.robots.ox.ac.uk/~vgg/data/vgg_face/</t>
  </si>
  <si>
    <t>Oxford-IIIT Pets</t>
  </si>
  <si>
    <t>Parkhi, Omkar M., et al. "Cats and dogs." 2012 IEEE conference on computer vision and pattern recognition. IEEE, 2012.</t>
  </si>
  <si>
    <t>https://scholar.google.com/scholar?cites=3533092213559762811&amp;as_sdt=4005&amp;sciodt=0,6&amp;hl=en</t>
  </si>
  <si>
    <t>AQA-7</t>
  </si>
  <si>
    <t>Parmar, Paritosh, and Brendan Morris. "Action quality assessment across multiple actions." 2019 IEEE winter conference on applications of computer vision (WACV). IEEE, 2019.</t>
  </si>
  <si>
    <t>https://scholar.google.com/scholar?cites=1898057383766013566&amp;as_sdt=4005&amp;sciodt=0,6&amp;hl=en</t>
  </si>
  <si>
    <t>Win-Fail Action Understanding</t>
  </si>
  <si>
    <t>Parmar, Paritosh, and Brendan Morris. "Win-Fail Action Recognition." arXiv preprint arXiv:2102.07355 (2021).</t>
  </si>
  <si>
    <t>https://scholar.google.com/scholar?cites=13449356677146916806&amp;as_sdt=4005&amp;sciodt=0,6&amp;hl=en</t>
  </si>
  <si>
    <t>MTL-AQA</t>
  </si>
  <si>
    <t>Parmar, Paritosh, and Brendan Tran Morris. "What and how well you performed? a multitask learning approach to action quality assessment." Proceedings of the IEEE/CVF Conference on Computer Vision and Pattern Recognition. 2019.</t>
  </si>
  <si>
    <t>https://scholar.google.com/scholar?cites=16672989544412031563&amp;as_sdt=4005&amp;sciodt=0,6&amp;hl=en</t>
  </si>
  <si>
    <t>Multimodal PISA</t>
  </si>
  <si>
    <t>Parmar, Paritosh, Jaiden Reddy, and Brendan Morris. "Piano Skills Assessment." arXiv preprint arXiv:2101.04884 (2021).</t>
  </si>
  <si>
    <t>https://scholar.google.com/scholar?cites=15263051795870385287&amp;as_sdt=4005&amp;sciodt=0,6&amp;hl=en</t>
  </si>
  <si>
    <t>UW IOM</t>
  </si>
  <si>
    <t>Parsa, Behnoosh, et al. "Toward ergonomic risk prediction via segmentation of indoor object manipulation actions using spatiotemporal convolutional networks." IEEE Robotics and Automation Letters 4.4 (2019): 3153-3160.</t>
  </si>
  <si>
    <t>https://scholar.google.com/scholar?cites=11901277712057135507&amp;as_sdt=4005&amp;sciodt=0,6&amp;hl=en</t>
  </si>
  <si>
    <t>UDA-CH</t>
  </si>
  <si>
    <t>Pasqualino, Giovanni, et al. "An unsupervised domain adaptation scheme for single-stage artwork recognition in cultural sites." Image and Vision Computing 107 (2021): 104098.</t>
  </si>
  <si>
    <t>Twitch-FIFA</t>
  </si>
  <si>
    <t>Pasunuru, Ramakanth, and Mohit Bansal. "Game-based video-context dialogue." arXiv preprint arXiv:1809.04560 (2018).</t>
  </si>
  <si>
    <t>https://scholar.google.com/scholar?cites=5925511661922951960&amp;as_sdt=4005&amp;sciodt=0,6&amp;hl=en</t>
  </si>
  <si>
    <t>SatStereo</t>
  </si>
  <si>
    <t>Patil, Sonali, et al. "A new stereo benchmarking dataset for satellite images." arXiv preprint arXiv:1907.04404 (2019).</t>
  </si>
  <si>
    <t>https://scholar.google.com/scholar?cites=18178813064609932873&amp;as_sdt=4005&amp;sciodt=0,6&amp;hl=en</t>
  </si>
  <si>
    <t>IFN/ENIT</t>
  </si>
  <si>
    <t>Pechwitz, Mario, et al. "IFN/ENIT-database of handwritten Arabic words." Proc. of CIFED. Vol. 2. Citeseer, 2002.</t>
  </si>
  <si>
    <t>CIFED</t>
  </si>
  <si>
    <t>https://scholar.google.com/scholar?cites=9306467156646390247&amp;as_sdt=2005&amp;sciodt=0,5&amp;hl=en&amp;authuser=2</t>
  </si>
  <si>
    <t>CVL FACE DATABASE</t>
  </si>
  <si>
    <t>Peer, P. (2005). Cvl face database. Computer vision lab., faculty of computer and information science, University of Ljubljana, Slovenia. Available at http://www.lrv.fri.uni-lj.si/facedb.html.</t>
  </si>
  <si>
    <t>https://scholar.google.com/scholar?cites=10527235635370319517&amp;as_sdt=4005&amp;sciodt=0,6&amp;hl=en</t>
  </si>
  <si>
    <t>ETH BIWI Walking Pedestrians</t>
  </si>
  <si>
    <t>Pellegrini, Stefano, et al. "You'll never walk alone: Modeling social behavior for multi-target tracking." 2009 IEEE 12th International Conference on Computer Vision. IEEE, 2009.</t>
  </si>
  <si>
    <t>https://scholar.google.com/scholar?cites=17366242712613120534&amp;as_sdt=4005&amp;sciodt=0,6&amp;hl=en</t>
  </si>
  <si>
    <t>NLPR</t>
  </si>
  <si>
    <t>Peng, Houwen, et al. "Rgbd salient object detection: a benchmark and algorithms." European conference on computer vision. Springer, Cham, 2014.</t>
  </si>
  <si>
    <t>https://scholar.google.com/scholar?cites=15866347471844924666&amp;as_sdt=2005&amp;sciodt=0,5&amp;hl=en</t>
  </si>
  <si>
    <t>RP2K</t>
  </si>
  <si>
    <t>Peng, Jingtian, Chang Xiao, and Yifan Li. "RP2K: A large-scale retail product dataset for fine-grained image classification." arXiv preprint arXiv:2006.12634 (2020).</t>
  </si>
  <si>
    <t>https://scholar.google.com/scholar?cites=4527702988953568018&amp;as_sdt=4005&amp;sciodt=0,6&amp;hl=en</t>
  </si>
  <si>
    <t>DomainNet</t>
  </si>
  <si>
    <t>Peng, Xingchao, et al. "Moment matching for multi-source domain adaptation." Proceedings of the IEEE/CVF International Conference on Computer Vision. 2019.</t>
  </si>
  <si>
    <t>https://scholar.google.com/scholar?cites=9210402870136884055&amp;as_sdt=4005&amp;sciodt=0,6&amp;hl=en</t>
  </si>
  <si>
    <t>Syn2Real</t>
  </si>
  <si>
    <t>Peng, Xingchao, et al. "Syn2real: A new benchmark forsynthetic-to-real visual domain adaptation." arXiv preprint arXiv:1806.09755 (2018).</t>
  </si>
  <si>
    <t>https://scholar.google.com/scholar?cites=16643308684219819433&amp;as_sdt=4005&amp;sciodt=0,6&amp;hl=en</t>
  </si>
  <si>
    <t>VisDA-2017</t>
  </si>
  <si>
    <t>Peng, Xingchao, et al. "Visda: The visual domain adaptation challenge." arXiv preprint arXiv:1710.06924 (2017).</t>
  </si>
  <si>
    <t>https://scholar.google.com/scholar?cites=155948874716084910&amp;as_sdt=4005&amp;sciodt=0,6&amp;hl=en</t>
  </si>
  <si>
    <t xml:space="preserve">VisDA-2017
</t>
  </si>
  <si>
    <t>https://scholar.google.com/scholar?cites=155948874716084910&amp;as_sdt=2005&amp;sciodt=0,5&amp;hl=en</t>
  </si>
  <si>
    <t>DAVIS 2016</t>
  </si>
  <si>
    <t>Perazzi, Federico, et al. "A benchmark dataset and evaluation methodology for video object segmentation." Proceedings of the IEEE conference on computer vision and pattern recognition. 2016.</t>
  </si>
  <si>
    <t>https://scholar.google.com/scholar?cites=15997908011077742822&amp;as_sdt=4005&amp;sciodt=0,6&amp;hl=en</t>
  </si>
  <si>
    <t>UAV-GESTURE</t>
  </si>
  <si>
    <t>Perera, Asanka G., Yee Wei Law, and Javaan Chahl. "UAV-GESTURE: A dataset for UAV control and gesture recognition." Proceedings of the European Conference on Computer Vision (ECCV) Workshops. 2018.</t>
  </si>
  <si>
    <t>https://scholar.google.com/scholar?cites=3940990336074304256&amp;as_sdt=4005&amp;sciodt=0,6&amp;hl=en</t>
  </si>
  <si>
    <t>TexRel</t>
  </si>
  <si>
    <t>Perkins, Hugh. "TexRel: a Green Family of Datasets for Emergent Communications on Relations." arXiv preprint arXiv:2105.12804 (2021).</t>
  </si>
  <si>
    <t>CASIA Iris Subject Ageing Version  1.0</t>
  </si>
  <si>
    <t>Peter Wild, James Ferryman, Andreas Uhl, "Impact of
(segmentation) quality on long vs. short-timespan assessments in iris
recognition performance", IET Biometrics :, IET, 2015, E-first
published, DOI: 10.1049/iet-bmt.2014.0073</t>
  </si>
  <si>
    <t>IET Biometrics</t>
  </si>
  <si>
    <t>https://scholar.google.com/scholar?cites=1883484971554948072&amp;as_sdt=4005&amp;sciodt=0,6&amp;hl=en</t>
  </si>
  <si>
    <t>http://biometrics.idealtest.org/dbDetailForUser.do?id=14</t>
  </si>
  <si>
    <t>AV Digits Database</t>
  </si>
  <si>
    <t>Petridis, Stavros, et al. "Visual-only recognition of normal, whispered and silent speech." 2018 IEEE International Conference on Acoustics, Speech and Signal Processing (ICASSP). IEEE, 2018.</t>
  </si>
  <si>
    <t>https://scholar.google.com/scholar?cites=13335934261906348255&amp;as_sdt=4005&amp;sciodt=0,6&amp;hl=en</t>
  </si>
  <si>
    <t>NREC Agricultural Person-Detection</t>
  </si>
  <si>
    <t>Pezzementi, Zachary, et al. "Comparing Apples and Oranges: Off-Road Pedestrian Detection on the NREC Agricultural Person-Detection Dataset." arXiv preprint arXiv:1707.07169 (2017).</t>
  </si>
  <si>
    <t>https://scholar.google.com/scholar?cites=12802025559441669216&amp;as_sdt=4005&amp;sciodt=0,6&amp;hl=en</t>
  </si>
  <si>
    <t>A*3D</t>
  </si>
  <si>
    <t>Pham, Quang-Hieu, et al. "A* 3D dataset: Towards autonomous driving in challenging environments." 2020 IEEE International Conference on Robotics and Automation (ICRA). IEEE, 2020.</t>
  </si>
  <si>
    <t>https://scholar.google.com/scholar?cites=1213215050403684541&amp;as_sdt=4005&amp;sciodt=0,6&amp;hl=en</t>
  </si>
  <si>
    <t>2D-3D Match Dataset</t>
  </si>
  <si>
    <t>Pham, Quang-Hieu, et al. "Lcd: Learned cross-domain descriptors for 2d-3d matching." Proceedings of the AAAI Conference on Artificial Intelligence. Vol. 34. No. 07. 2020.</t>
  </si>
  <si>
    <t>https://scholar.google.com/scholar?cites=5345020101612750072&amp;as_sdt=4005&amp;sciodt=0,6&amp;hl=en</t>
  </si>
  <si>
    <t>Oxford105k</t>
  </si>
  <si>
    <t>Philbin, James, et al. "Object retrieval with large vocabularies and fast spatial matching." 2007 IEEE conference on computer vision and pattern recognition. IEEE, 2007.</t>
  </si>
  <si>
    <t>https://scholar.google.com/scholar?cites=3163409332128631722&amp;as_sdt=4005&amp;sciodt=0,6&amp;hl=en</t>
  </si>
  <si>
    <t>Oxford5k</t>
  </si>
  <si>
    <t>Free Supervision from Video Games (FSV)</t>
  </si>
  <si>
    <t>Philipp Krähenbühl, "Free supervision from video games", IEEE Conference on Computer Vision and Pattern Recognition (CVPR), 2018.</t>
  </si>
  <si>
    <t>https://scholar.google.com/scholar?cites=13765349434275417200&amp;as_sdt=5,31&amp;sciodt=0,31&amp;hl=en</t>
  </si>
  <si>
    <t>University of Washington</t>
  </si>
  <si>
    <t>Phillips, Ihsin T., et al. "English document database design and implementation methodology." Proceeding of the 2nd Annual Symposium on Document Analysis and Retrieval. 1993.</t>
  </si>
  <si>
    <t>Annual Symposium on Document Analysis and Retrieval</t>
  </si>
  <si>
    <t>https://scholar.google.com/scholar?cites=10355482330632624652&amp;as_sdt=2005&amp;sciodt=0,5&amp;hl=en&amp;authuser=2</t>
  </si>
  <si>
    <t>USF Gait Challenge Database / HumanID Gait Challenge</t>
  </si>
  <si>
    <t>Phillips, P. J., Sarkar, S., Robledo, I., Grother, P., &amp; Bowyer, K. (2002, May). Baseline results for the challenge problem of HumanID using gait analysis. In Proceedings of Fifth IEEE International Conference on Automatic Face and Gesture Recognition (pp. 137-142). IEEE.</t>
  </si>
  <si>
    <t>https://scholar.google.com/scholar?cites=2419567908355527938&amp;as_sdt=2005&amp;sciodt=0,5&amp;hl=en&amp;authuser=2</t>
  </si>
  <si>
    <t>FRGC</t>
  </si>
  <si>
    <t>Phillips, P. Jonathon, et al. "Overview of the face recognition grand challenge." 2005 IEEE computer society conference on computer vision and pattern recognition (CVPR'05). Vol. 1. IEEE, 2005.</t>
  </si>
  <si>
    <t>Cervix93 Cytology Dataset</t>
  </si>
  <si>
    <t>Phoulady, Hady Ahmady, and Peter R. Mouton. "A new cervical cytology dataset for nucleus detection and image classification (cervix93) and methods for cervical nucleus detection." arXiv preprint arXiv:1811.09651 (2018).</t>
  </si>
  <si>
    <t>https://scholar.google.com/scholar?cites=11724474966026140370&amp;as_sdt=4005&amp;sciodt=0,6&amp;hl=en</t>
  </si>
  <si>
    <t>DF20</t>
  </si>
  <si>
    <t>Picek, LukÃ¡Å¡, et al. "Danish Fungi 2020--Not Just Another Image Recognition Dataset." arXiv preprint arXiv:2103.10107 (2021).</t>
  </si>
  <si>
    <t>DF20 - Mini</t>
  </si>
  <si>
    <t>MLB-YouTube Dataset</t>
  </si>
  <si>
    <t>Piergiovanni, A. J., and Michael S. Ryoo. "Fine-grained activity recognition in baseball videos." Proceedings of the ieee conference on computer vision and pattern recognition workshops. 2018.</t>
  </si>
  <si>
    <t>https://scholar.google.com/scholar?cites=12044835435464993511&amp;as_sdt=4005&amp;sciodt=0,6&amp;hl=en</t>
  </si>
  <si>
    <t>ND-Collection F</t>
  </si>
  <si>
    <t>Ping Yan, Kevin W. Bowyer: Empirical Evaluation of Advanced Ear Biometrics. In: IEEE Computer
Society Workshop on Empirical Evaluation Methods in Computer Vision (2005)</t>
  </si>
  <si>
    <t xml:space="preserve"> IEEE Computer
Society Workshop on Empirical Evaluation Methods in Computer Vision</t>
  </si>
  <si>
    <t>https://scholar.google.com/scholar?cites=17568911450330701529&amp;as_sdt=4005&amp;sciodt=0,6&amp;hl=en</t>
  </si>
  <si>
    <t>ND-Collection G</t>
  </si>
  <si>
    <t>M-VAD Names</t>
  </si>
  <si>
    <t>Pini, Stefano, et al. "M-VAD names: a dataset for video captioning with naming." Multimedia Tools and Applications 78.10 (2019): 14007-14027.</t>
  </si>
  <si>
    <t>https://scholar.google.com/scholar?cites=4513638520830670763&amp;as_sdt=4005&amp;sciodt=0,6&amp;hl=en</t>
  </si>
  <si>
    <t>Ukiyo-e Faces</t>
  </si>
  <si>
    <t>Pinkney, Justin NM, and Doron Adler. "Resolution Dependent GAN Interpolation for Controllable Image Synthesis Between Domains." arXiv preprint arXiv:2010.05334 (2020).</t>
  </si>
  <si>
    <t>https://scholar.google.com/scholar?cites=4912630809942640499&amp;as_sdt=4005&amp;sciodt=0,6&amp;hl=en</t>
  </si>
  <si>
    <t>TuSimple Lane</t>
  </si>
  <si>
    <t>Pizzati, Fabio, et al. "Lane detection and classification using cascaded CNNs." arXiv preprint arXiv:1907.01294 (2019).</t>
  </si>
  <si>
    <t>https://scholar.google.com/scholar?cites=3652277382609485009&amp;as_sdt=4005&amp;sciodt=0,6&amp;hl=en</t>
  </si>
  <si>
    <t>Flickr30K Entities</t>
  </si>
  <si>
    <t>Plummer, Bryan A., et al. "Flickr30k entities: Collecting region-to-phrase correspondences for richer image-to-sentence models." Proceedings of the IEEE international conference on computer vision. 2015.</t>
  </si>
  <si>
    <t>https://scholar.google.com/scholar?cites=7850289731690963804&amp;as_sdt=4005&amp;sciodt=0,6&amp;hl=en</t>
  </si>
  <si>
    <t>Kvasir</t>
  </si>
  <si>
    <t>Pogorelov, Konstantin, et al. "Kvasir: A multi-class image dataset for computer aided gastrointestinal disease detection." Proceedings of the 8th ACM on Multimedia Systems Conference. 2017.</t>
  </si>
  <si>
    <t>https://scholar.google.com/scholar?cites=2002695141074183006&amp;as_sdt=4005&amp;sciodt=0,6&amp;hl=en</t>
  </si>
  <si>
    <t>ChaLearn LAP</t>
  </si>
  <si>
    <t>Ponce-López V. et al. (2016) ChaLearn LAP 2016: First Round Challenge on First Impressions - Dataset and Results. In: Hua G., Jégou H. (eds) Computer Vision – ECCV 2016 Workshops. ECCV 2016. Lecture Notes in Computer Science, vol 9915. Springer, Cham</t>
  </si>
  <si>
    <t>https://scholar.google.com/scholar?cites=914908540493237374&amp;as_sdt=4005&amp;sciodt=0,6&amp;hl=en</t>
  </si>
  <si>
    <t>Localized Narratives</t>
  </si>
  <si>
    <t>Pont-Tuset, Jordi, et al. "Connecting vision and language with localized narratives." European Conference on Computer Vision. Springer, Cham, 2020.</t>
  </si>
  <si>
    <t>https://scholar.google.com/scholar?cites=3498887869112609391&amp;as_sdt=4005&amp;sciodt=0,6&amp;hl=en</t>
  </si>
  <si>
    <t>DAVIS 2017</t>
  </si>
  <si>
    <t>Pont-Tuset, Jordi, et al. "The 2017 davis challenge on video object segmentation." arXiv preprint arXiv:1704.00675 (2017).</t>
  </si>
  <si>
    <t>https://scholar.google.com/scholar?cites=4947292291035687975&amp;as_sdt=4005&amp;sciodt=0,6&amp;hl=en</t>
  </si>
  <si>
    <t>MELD</t>
  </si>
  <si>
    <t>Poria, Soujanya, et al. "Meld: A multimodal multi-party dataset for emotion recognition in conversations." arXiv preprint arXiv:1810.02508 (2018).</t>
  </si>
  <si>
    <t>https://scholar.google.com/scholar?cites=13870148504670636636&amp;as_sdt=4005&amp;sciodt=0,6&amp;hl=en</t>
  </si>
  <si>
    <t>Digital Peter</t>
  </si>
  <si>
    <t>Potanin, Mark, et al. "Digital Peter: Dataset, Competition and Handwriting Recognition Methods." arXiv preprint arXiv:2103.09354 (2021).</t>
  </si>
  <si>
    <t>Kannada-MNIST</t>
  </si>
  <si>
    <t>Prabhu, Vinay Uday. "Kannada-MNIST: A new handwritten digits dataset for the Kannada language." arXiv preprint arXiv:1908.01242 (2019).</t>
  </si>
  <si>
    <t>https://scholar.google.com/scholar?cites=1676632653172192154&amp;as_sdt=4005&amp;sciodt=0,6&amp;hl=en</t>
  </si>
  <si>
    <t>PieAPP dataset</t>
  </si>
  <si>
    <t>Prashnani, Ekta, et al. "Pieapp: Perceptual image-error assessment through pairwise preference." Proceedings of the IEEE Conference on Computer Vision and Pattern Recognition. 2018.</t>
  </si>
  <si>
    <t>https://scholar.google.com/scholar?cites=8138503949958601505&amp;as_sdt=4005&amp;sciodt=0,6&amp;hl=en</t>
  </si>
  <si>
    <t>UBIRIS.v2</t>
  </si>
  <si>
    <t>ProenÃ§a, Hugo, et al. "The UBIRIS. v2: A database of visible wavelength iris images captured on-the-move and at-a-distance." IEEE Transactions on Pattern Analysis and Machine Intelligence 32.8 (2009): 1529-1535.</t>
  </si>
  <si>
    <t>https://scholar.google.com/scholar?cites=9773027679141648734&amp;as_sdt=4005&amp;sciodt=0,6&amp;hl=en</t>
  </si>
  <si>
    <t>TACO</t>
  </si>
  <si>
    <t>ProenÃ§a, Pedro F., and Pedro SimÃµes. "TACO: Trash annotations in context for litter detection." arXiv preprint arXiv:2003.06975 (2020).</t>
  </si>
  <si>
    <t>https://scholar.google.com/scholar?cites=7203276929023315904&amp;as_sdt=4005&amp;sciodt=0,6&amp;hl=en</t>
  </si>
  <si>
    <t>PSYCHOLOGICAL IMAGE COLLECTION AT STIRLING (PICS)</t>
  </si>
  <si>
    <t>Psychological image collection at stirling (pics)
 P Hancock - Web address: http://pics. psych. stir. ac. uk, 2008</t>
  </si>
  <si>
    <t>https://scholar.google.com/scholar?cites=9952903761895556774&amp;as_sdt=4005&amp;sciodt=0,6&amp;hl=en</t>
  </si>
  <si>
    <t xml:space="preserve">Blind Audio-Visual Localization (BAVL) </t>
  </si>
  <si>
    <t>Pu, Jie, et al. "Blind audio–visual localization and separation via low-rank and sparsity." IEEE transactions on cybernetics 50.5 (2018): 2288-2301.</t>
  </si>
  <si>
    <t>https://ibug.doc.ic.ac.uk/resources/SOP/</t>
  </si>
  <si>
    <t>LReID</t>
  </si>
  <si>
    <t>Pu, Nan, et al. "Lifelong Person Re-Identification via Adaptive Knowledge Accumulation." Proceedings of the IEEE/CVF Conference on Computer Vision and Pattern Recognition. 2021.</t>
  </si>
  <si>
    <t>CPCXR</t>
  </si>
  <si>
    <t>Punn, Narinder Singh, and Sonali Agarwal. "Automated diagnosis of COVID-19 with limited posteroanterior chest X-ray images using fine-tuned deep neural networks." Applied Intelligence 51.5 (2021): 2689-2702.</t>
  </si>
  <si>
    <t>https://scholar.google.com/scholar?cites=13051938760812517622&amp;as_sdt=4005&amp;sciodt=0,6&amp;hl=en</t>
  </si>
  <si>
    <t>R2VQ</t>
  </si>
  <si>
    <t>Pustejovsky, James, et al. "Designing Multimodal Datasets for NLP Challenges." arXiv preprint arXiv:2105.05999 (2021).</t>
  </si>
  <si>
    <t>Qi, Delong, et al. "A Gun Detection Dataset and Searching for Embedded Device Solutions." arXiv preprint arXiv:2105.01058 (2021).</t>
  </si>
  <si>
    <t>OVIS</t>
  </si>
  <si>
    <t>Qi, Jiyang, et al. "Occluded video instance segmentation." arXiv preprint arXiv:2102.01558 (2021).</t>
  </si>
  <si>
    <t>https://scholar.google.com/scholar?cites=5843238342316343054&amp;as_sdt=4005&amp;sciodt=0,6&amp;hl=en</t>
  </si>
  <si>
    <t>MLRSNet</t>
  </si>
  <si>
    <t>Qi, Xiaoman, et al. "MLRSNet: A multi-label high spatial resolution remote sensing dataset for semantic scene understanding." ISPRS Journal of Photogrammetry and Remote Sensing 169 (2020): 337-350.</t>
  </si>
  <si>
    <t>https://scholar.google.com/scholar?cites=8208923455263387592&amp;as_sdt=4005&amp;sciodt=0,6&amp;hl=en</t>
  </si>
  <si>
    <t>MSRA Hand</t>
  </si>
  <si>
    <t>Qian, Chen, et al. "Realtime and robust hand tracking from depth." Proceedings of the IEEE conference on computer vision and pattern recognition. 2014.</t>
  </si>
  <si>
    <t>https://scholar.google.com/scholar?cites=14348433457064445939&amp;as_sdt=4005&amp;sciodt=0,6&amp;hl=en</t>
  </si>
  <si>
    <t>MSRA14</t>
  </si>
  <si>
    <t>https://scholar.google.com/scholar?cites=14348433457064445939&amp;as_sdt=2005&amp;sciodt=0,5&amp;hl=en&amp;authuser=2</t>
  </si>
  <si>
    <t>PixelShift200</t>
  </si>
  <si>
    <t>Qian, Guocheng, et al. "Rethinking the Pipeline of Demosaicing, Denoising and Super-Resolution." arXiv preprint arXiv:1905.02538 (2019).</t>
  </si>
  <si>
    <t>Raindrop</t>
  </si>
  <si>
    <t>Qian, Rui, et al. "Attentive generative adversarial network for raindrop removal from a single image." Proceedings of the IEEE conference on computer vision and pattern recognition. 2018.</t>
  </si>
  <si>
    <t>https://scholar.google.com/scholar?cites=8358911342398557308&amp;as_sdt=4005&amp;sciodt=0,6&amp;hl=en</t>
  </si>
  <si>
    <t>Salient Closed Boundary Tracking</t>
  </si>
  <si>
    <t>Qin, Xuebin, et al. "Real-time salient closed boundary tracking via line segments perceptual grouping." 2017 IEEE/RSJ International Conference on Intelligent Robots and Systems (IROS). IEEE, 2017.</t>
  </si>
  <si>
    <t>https://scholar.google.com/scholar?cites=9120648282402784322&amp;as_sdt=4005&amp;sciodt=0,6&amp;hl=en</t>
  </si>
  <si>
    <t>SRD</t>
  </si>
  <si>
    <t>Qu, Liangqiong, et al. "Deshadownet: A multi-context embedding deep network for shadow removal." Proceedings of the IEEE Conference on Computer Vision and Pattern Recognition. 2017.</t>
  </si>
  <si>
    <t>https://scholar.google.com/scholar?cites=9956408789100146609&amp;as_sdt=4005&amp;sciodt=0,6&amp;hl=en</t>
  </si>
  <si>
    <t>Flickr and Instagram (FI)</t>
  </si>
  <si>
    <t>Quanzeng You, Jiebo Luo, Hailin Jin and Jianchao Yang, "Building a large scale dataset for image emotion recognition: The fine print and the benchmark", AAAI, 2016.</t>
  </si>
  <si>
    <t>AAAI</t>
  </si>
  <si>
    <t>https://scholar.google.com/scholar?cites=6086431549125756821&amp;as_sdt=5,31&amp;sciodt=0,31&amp;hl=en</t>
  </si>
  <si>
    <t xml:space="preserve">The PETS04 Surveillance </t>
  </si>
  <si>
    <t>R. B. Fisher, PETS04 Surveillance Ground Truth Data Set, Proc. Sixth IEEE Int. Work. on Performance Evaluation of Tracking and Surveillance (PETS04), pp 1-5, May 2004.</t>
  </si>
  <si>
    <t>https://scholar.google.com/scholar?cites=15345054786701696495&amp;as_sdt=4005&amp;sciodt=0,6&amp;hl=en</t>
  </si>
  <si>
    <t>R. Fang, A. C. Gallagher, T. Chen and A. C. Loui, "Kinship classification by modeling facial feature heredity", ICIP, pp. 2983-2987, 2013.</t>
  </si>
  <si>
    <t>https://scholar.google.com/scholar?cites=6610468745648138372&amp;as_sdt=4005&amp;sciodt=0,6&amp;hl=en</t>
  </si>
  <si>
    <t>CMU Motion of Body (MoBo)</t>
  </si>
  <si>
    <t xml:space="preserve">R. Gross and J. Shi. The CMU Motion of Body (MoBo) Database. Technical report, Robotics Institute, Carnegie Mellon University, 2001.
</t>
  </si>
  <si>
    <t>https://scholar.google.com/scholar?cites=17877497010861822286&amp;as_sdt=4005&amp;sciodt=0,6&amp;hl=en</t>
  </si>
  <si>
    <t>CMU-MultiPIE</t>
  </si>
  <si>
    <t>R. Gross, I. Matthews, J. Cohn, T. Kanade and S. Baker, "Multi-pie", Image and Vision Computing, vol. 28, no. 5, pp. 807-813, 2010.</t>
  </si>
  <si>
    <t xml:space="preserve">UCSD (UCSD Anomaly Detection Dataset)
</t>
  </si>
  <si>
    <t>R. Mehran, A. Oyama, and M. Shah. Abnormal crowd behavior detection using social force model. In CVPR, 2009.</t>
  </si>
  <si>
    <t>https://scholar.google.com/scholar?cites=13412882261296252633&amp;as_sdt=4005&amp;sciodt=0,6&amp;hl=en</t>
  </si>
  <si>
    <t>GUC LIGHT FIELD FACE ARTIFACT DATABASE (GUC-LIFFAD)</t>
  </si>
  <si>
    <t>R. Raghavendra, K. Raja, and C. Busch. 2015. Presentation attack detection for face recognition using light
 field camera. IEEE Transactions on Image Processing 24, 3 (2015), 1–16.</t>
  </si>
  <si>
    <t>https://scholar.google.com/scholar?cites=11658408409931611535&amp;as_sdt=4005&amp;sciodt=0,6&amp;hl=en</t>
  </si>
  <si>
    <t>R. Rothe, R. Timofte and L. Van Gool, "Deep expectation of real and apparent age from a single image without fa-ciallandmarks", International Journal of Computer Vision, vol. 126, no. 2-4, pp. 144-157, 2018.</t>
  </si>
  <si>
    <t>https://scholar.google.com/scholar?cites=11164967779616636427&amp;as_sdt=5,31&amp;sciodt=0,31&amp;hl=en</t>
  </si>
  <si>
    <t>HKU-IS</t>
  </si>
  <si>
    <t>R. Zhao, W. Ouyang, H. Li and X. Wang, "Saliency detection by multi-context deep learning", CVPR, pp. 1265-1274, 2015.</t>
  </si>
  <si>
    <t>https://scholar.google.com/scholar?cites=4318079934606260829&amp;as_sdt=5,31&amp;sciodt=0,31&amp;hl=en</t>
  </si>
  <si>
    <t>MIT Gait</t>
  </si>
  <si>
    <t>R.T. Collins, R. Gross, J. Shi, Silhouette-based human identification from body shape and gait, in: Proceedings of IEEE Conference on Face and Gesture Recognition, Washington, DC, USA, 2002, pp. 351–356.</t>
  </si>
  <si>
    <t>RÃ¶ssler, Andreas, et al. "Faceforensics: A large-scale video dataset for forgery detection in human faces." arXiv preprint arXiv:1803.09179 (2018).</t>
  </si>
  <si>
    <t>https://scholar.google.com/scholar?cites=7741775166534199368&amp;as_sdt=4005&amp;sciodt=0,6&amp;hl=en</t>
  </si>
  <si>
    <t>Retrieval-SfM</t>
  </si>
  <si>
    <t>RadenoviÄ‡, Filip, Giorgos Tolias, and OndÅ™ej Chum. "CNN image retrieval learns from BoW: Unsupervised fine-tuning with hard examples." European conference on computer vision. Springer, Cham, 2016.</t>
  </si>
  <si>
    <t>https://scholar.google.com/scholar?cites=9984313522583654475&amp;as_sdt=4005&amp;sciodt=0,6&amp;hl=en</t>
  </si>
  <si>
    <t>DeepLoc</t>
  </si>
  <si>
    <t>Radwan, Noha, Abhinav Valada, and Wolfram Burgard. "Vlocnet++: Deep multitask learning for semantic visual localization and odometry." IEEE Robotics and Automation Letters 3.4 (2018): 4407-4414.</t>
  </si>
  <si>
    <t>https://scholar.google.com/scholar?cites=18369000170371793553&amp;as_sdt=4005&amp;sciodt=0,6&amp;hl=en</t>
  </si>
  <si>
    <t>DeepLocCross</t>
  </si>
  <si>
    <t>Freiburg Street Crossing</t>
  </si>
  <si>
    <t>Radwan, Noha, Wolfram Burgard, and Abhinav Valada. "Multimodal interaction-aware motion prediction for autonomous street crossing." The International Journal of Robotics Research 39.13 (2020): 1567-1598.</t>
  </si>
  <si>
    <t>https://scholar.google.com/scholar?cites=672618534977993069&amp;as_sdt=4005&amp;sciodt=0,6&amp;hl=en</t>
  </si>
  <si>
    <t>EGO-CH</t>
  </si>
  <si>
    <t>Ragusa, Francesco, et al. "EGO-CH: Dataset and fundamental tasks for visitors behavioral understanding using egocentric vision." Pattern Recognition Letters 131 (2020): 150-157.</t>
  </si>
  <si>
    <t>https://scholar.google.com/scholar?cites=175076293943750200&amp;as_sdt=4005&amp;sciodt=0,6&amp;hl=en</t>
  </si>
  <si>
    <t>MECCANO</t>
  </si>
  <si>
    <t>Ragusa, Francesco, et al. "The meccano dataset: Understanding human-object interactions from egocentric videos in an industrial-like domain." Proceedings of the IEEE/CVF Winter Conference on Applications of Computer Vision. 2021.</t>
  </si>
  <si>
    <t>https://scholar.google.com/scholar?cites=3455815357182603010&amp;as_sdt=4005&amp;sciodt=0,6&amp;hl=en</t>
  </si>
  <si>
    <t>Pesteh-Set</t>
  </si>
  <si>
    <t>Rahimzadeh, Mohammad, and Abolfazl Attar. "Detecting and counting pistachios based on deep learning." Iran Journal of Computer Science (2021): 1-13.</t>
  </si>
  <si>
    <t>https://scholar.google.com/scholar?cites=15855537123735960892&amp;as_sdt=4005&amp;sciodt=0,6&amp;hl=en</t>
  </si>
  <si>
    <t>BanglaLekhaImageCaptions</t>
  </si>
  <si>
    <t>Rahman, Matiur, et al. "Chittron: An automatic bangla image captioning system." Procedia Computer Science 154 (2019): 636-642.</t>
  </si>
  <si>
    <t>https://scholar.google.com/scholar?cites=6518994012988184205&amp;as_sdt=4005&amp;sciodt=0,6&amp;hl=en</t>
  </si>
  <si>
    <t>Home Action Genome</t>
  </si>
  <si>
    <t>Rai, Nishant, et al. "Home Action Genome: Cooperative Compositional Action Understanding." Proceedings of the IEEE/CVF Conference on Computer Vision and Pattern Recognition. 2021.</t>
  </si>
  <si>
    <t>https://scholar.google.com/scholar?cites=10699455751162519671&amp;as_sdt=4005&amp;sciodt=0,6&amp;hl=en</t>
  </si>
  <si>
    <t>PASCAL VOC 2011</t>
  </si>
  <si>
    <t>Rakelly, Kate, et al. "Conditional networks for few-shot semantic segmentation." (2018).</t>
  </si>
  <si>
    <t>https://scholar.google.com/scholar?cites=14042628476196038751&amp;as_sdt=4005&amp;sciodt=0,6&amp;hl=en</t>
  </si>
  <si>
    <t>Carnegie Mellon University Motion of Body (CMU-Mobo)</t>
  </si>
  <si>
    <t>Ralph Gross and Jianbo Shi
Tech. Report, CMU-RI-TR-01-18, Robotics Institute, Carnegie Mellon University, June, 2001</t>
  </si>
  <si>
    <t>Street Scene</t>
  </si>
  <si>
    <t>Ramachandra, Bharathkumar, and Michael Jones. "Street Scene: A new dataset and evaluation protocol for video anomaly detection." Proceedings of the IEEE/CVF Winter Conference on Applications of Computer Vision. 2020.</t>
  </si>
  <si>
    <t>https://scholar.google.com/scholar?cites=1538068939775755798&amp;as_sdt=4005&amp;sciodt=0,6&amp;hl=en</t>
  </si>
  <si>
    <t>Slim</t>
  </si>
  <si>
    <t>Ramalho, Tiago, et al. "Encoding spatial relations from natural language." arXiv preprint arXiv:1807.01670 (2018).</t>
  </si>
  <si>
    <t>https://scholar.google.com/scholar?cites=5619856481883324189&amp;as_sdt=4005&amp;sciodt=0,6&amp;hl=en</t>
  </si>
  <si>
    <t>Image Parse</t>
  </si>
  <si>
    <t>Ramanan, Deva. "Learning to parse images of articulated bodies." Advances in neural information processing systems. 2007.</t>
  </si>
  <si>
    <t>https://scholar.google.com/scholar?cites=15045163446431061776&amp;as_sdt=2005&amp;sciodt=0,5&amp;hl=en&amp;authuser=2</t>
  </si>
  <si>
    <t>AeroRIT</t>
  </si>
  <si>
    <t>Rangnekar, Aneesh, et al. "Aerorit: A new scene for hyperspectral image analysis." IEEE Transactions on Geoscience and Remote Sensing 58.11 (2020): 8116-8124.</t>
  </si>
  <si>
    <t>https://scholar.google.com/scholar?cites=1836539822981850651&amp;as_sdt=4005&amp;sciodt=0,6&amp;hl=en</t>
  </si>
  <si>
    <t>MovieShots</t>
  </si>
  <si>
    <t>Rao, Anyi, et al. "A unified framework for shot type classification based on subject centric lens." Computer Visionâ€“ECCV 2020: 16th European Conference, Glasgow, UK, August 23â€“28, 2020, Proceedings, Part XI 16. Springer International Publishing, 2020.</t>
  </si>
  <si>
    <t>https://scholar.google.com/scholar?cites=16297297423149484700&amp;as_sdt=4005&amp;sciodt=0,6&amp;hl=en</t>
  </si>
  <si>
    <t>JAAD</t>
  </si>
  <si>
    <t>Rasouli, Amir, Iuliia Kotseruba, and John K. Tsotsos. "Agreeing to cross: How drivers and pedestrians communicate." 2017 IEEE Intelligent Vehicles Symposium (IV). IEEE, 2017.</t>
  </si>
  <si>
    <t>https://scholar.google.com/scholar?cites=17129883524967109925&amp;as_sdt=4005&amp;sciodt=0,6&amp;hl=en</t>
  </si>
  <si>
    <t>YT-BB</t>
  </si>
  <si>
    <t>Real, Esteban, et al. "Youtube-boundingboxes: A large high-precision human-annotated data set for object detection in video." proceedings of the IEEE Conference on Computer Vision and Pattern Recognition. 2017.</t>
  </si>
  <si>
    <t>https://scholar.google.com/scholar?cites=11574116814475502004&amp;as_sdt=4005&amp;sciodt=0,6&amp;hl=en</t>
  </si>
  <si>
    <t>Driving Event Camera Dataset</t>
  </si>
  <si>
    <t>Rebecq, Henri, et al. "High speed and high dynamic range video with an event camera." IEEE transactions on pattern analysis and machine intelligence (2019).</t>
  </si>
  <si>
    <t>https://scholar.google.com/scholar?cites=17377051225379312279&amp;as_sdt=4005&amp;sciodt=0,6&amp;hl=en</t>
  </si>
  <si>
    <t>GazeFollow</t>
  </si>
  <si>
    <t>Recasens, AdriÃ¡ Recasens Continente. Where are they looking?. Diss. Massachusetts Institute of Technology, 2016.</t>
  </si>
  <si>
    <t>https://scholar.google.com/scholar?cites=18341197090732592459&amp;as_sdt=4005&amp;sciodt=0,6&amp;hl=en</t>
  </si>
  <si>
    <t>CarFusion</t>
  </si>
  <si>
    <t>Reddy, N. Dinesh, Minh Vo, and Srinivasa G. Narasimhan. "Carfusion: Combining point tracking and part detection for dynamic 3d reconstruction of vehicles." Proceedings of the IEEE conference on computer vision and pattern recognition. 2018.</t>
  </si>
  <si>
    <t>https://scholar.google.com/scholar?cites=12381230767968955786&amp;as_sdt=4005&amp;sciodt=0,6&amp;hl=en</t>
  </si>
  <si>
    <t>RoadText-1K</t>
  </si>
  <si>
    <t>Reddy, Sangeeth, et al. "RoadText-1K: Text detection &amp; recognition dataset for driving videos." 2020 IEEE International Conference on Robotics and Automation (ICRA). IEEE, 2020.</t>
  </si>
  <si>
    <t>https://scholar.google.com/scholar?cites=15722704147369779809&amp;as_sdt=4005&amp;sciodt=0,6&amp;hl=en</t>
  </si>
  <si>
    <t xml:space="preserve">ELFW (Extended Labeled Faces in-the-Wild)
</t>
  </si>
  <si>
    <t>Redondo, Rafael, and Jaume Gibert. "Extended Labeled Faces in-the-Wild (ELFW): Augmenting Classes for Face Segmentation." arXiv preprint arXiv:2006.13980 (2020).</t>
  </si>
  <si>
    <t>Sprites</t>
  </si>
  <si>
    <t>Reed, Scott E., et al. "Deep visual analogy-making." Advances in neural information processing systems 28 (2015): 1252-1260.</t>
  </si>
  <si>
    <t>https://scholar.google.com/scholar?cites=7764173272747080420&amp;as_sdt=4005&amp;sciodt=0,6&amp;hl=en</t>
  </si>
  <si>
    <t>Orlando-Pittsburgh (OP)</t>
  </si>
  <si>
    <t>Regmi, K., Shah, M., (2019). Bridging the Domain Gap for Ground-to-Aerial Image Matching. arXiv:1904.11045v2. ICCV 2019. Computer Vision and Pattern Recognition. (cs.CV)</t>
  </si>
  <si>
    <t>https://scholar.google.com/scholar?cites=14937559589665695399&amp;as_sdt=4005&amp;sciodt=0,6&amp;hl=en</t>
  </si>
  <si>
    <t>MMDB</t>
  </si>
  <si>
    <t>Rehg, James, et al. "Decoding children's social behavior." Proceedings of the IEEE conference on computer vision and pattern recognition. 2013.</t>
  </si>
  <si>
    <t>https://scholar.google.com/scholar?cites=7378440185724974855&amp;as_sdt=4005&amp;sciodt=0,6&amp;hl=en</t>
  </si>
  <si>
    <t>Cam2BEV</t>
  </si>
  <si>
    <t>Reiher, Lennart, Bastian Lampe, and Lutz Eckstein. "A sim2real deep learning approach for the transformation of images from multiple vehicle-mounted cameras to a semantically segmented image in birdâ€™s eye view." 2020 IEEE 23rd International Conference on Intelligent Transportation Systems (ITSC). IEEE, 2020.</t>
  </si>
  <si>
    <t>https://scholar.google.com/scholar?cites=2360653716258919819&amp;as_sdt=4005&amp;sciodt=0,6&amp;hl=en</t>
  </si>
  <si>
    <t>tieredImageNet</t>
  </si>
  <si>
    <t>Ren, Mengye, et al. "Meta-learning for semi-supervised few-shot classification." arXiv preprint arXiv:1803.00676 (2018).</t>
  </si>
  <si>
    <t>https://scholar.google.com/scholar?cites=798380540199769906&amp;as_sdt=4005&amp;sciodt=0,6&amp;hl=en</t>
  </si>
  <si>
    <t>COCO-QA</t>
  </si>
  <si>
    <t>Ren, Mengye, Ryan Kiros, and Richard Zemel. "Exploring models and data for image question answering." Advances in neural information processing systems 28 (2015): 2953-2961.</t>
  </si>
  <si>
    <t>https://scholar.google.com/scholar?cites=11183301518990088958&amp;as_sdt=4005&amp;sciodt=0,6&amp;hl=en</t>
  </si>
  <si>
    <t>Ren’s dataset</t>
  </si>
  <si>
    <t>Ren, Zhaochun, et al. "Hierarchical multi-label classification of social text streams." Proceedings of the 37th international ACM SIGIR conference on Research &amp; development in information retrieval. 2014.</t>
  </si>
  <si>
    <t xml:space="preserve">SIGIR </t>
  </si>
  <si>
    <t>https://scholar.google.com/scholar?cites=15680541540772406441&amp;as_sdt=2005&amp;sciodt=0,5&amp;hl=en&amp;authuser=2</t>
  </si>
  <si>
    <t>EgoCap</t>
  </si>
  <si>
    <t>Rhodin, Helge, et al. "Egocap: egocentric marker-less motion capture with two fisheye cameras." ACM Transactions on Graphics (TOG) 35.6 (2016): 1-11.</t>
  </si>
  <si>
    <t>https://scholar.google.com/scholar?cites=12742766129115992754&amp;as_sdt=4005&amp;sciodt=0,6&amp;hl=en</t>
  </si>
  <si>
    <t>Retinal Microsurgery</t>
  </si>
  <si>
    <t>Rieke, Nicola, et al. "Real-time localization of articulated surgical instruments in retinal microsurgery." Medical image analysis 34 (2016): 82-100.</t>
  </si>
  <si>
    <t>https://scholar.google.com/scholar?cites=1560685023761866172&amp;as_sdt=4005&amp;sciodt=0,6&amp;hl=en</t>
  </si>
  <si>
    <t>Real Blur Dataset</t>
  </si>
  <si>
    <t>Rim, Jaesung, et al. "Real-world blur dataset for learning and benchmarking deblurring algorithms." European Conference on Computer Vision. Springer, Cham, 2020.</t>
  </si>
  <si>
    <t>https://scholar.google.com/scholar?cites=12116918151155842259&amp;as_sdt=4005&amp;sciodt=0,6&amp;hl=en</t>
  </si>
  <si>
    <t>LSMDC-Context</t>
  </si>
  <si>
    <t>Rimle, Philipp, Pelin Dogan-SchÃ¶nberger, and Markus Gross. "Enriching video captions with contextual text." 2020 25th International Conference on Pattern Recognition (ICPR). IEEE, 2021.</t>
  </si>
  <si>
    <t>https://scholar.google.com/scholar?cites=3346595159648953689&amp;as_sdt=4005&amp;sciodt=0,6&amp;hl=en</t>
  </si>
  <si>
    <t>100DOH</t>
  </si>
  <si>
    <t>Rios-Urrego, Cristian D., et al. "Analysis and evaluation of handwriting in patients with Parkinsonâ€™s disease using kinematic, geometrical, and non-linear features." Computer methods and programs in biomedicine 173 (2019): 43-52.</t>
  </si>
  <si>
    <t>https://scholar.google.com/scholar?cites=11760304827812523392&amp;as_sdt=4005&amp;sciodt=0,6&amp;hl=en</t>
  </si>
  <si>
    <t>Ristani, Ergys, et al. "Performance measures and a data set for multi-target, multi-camera tracking." European conference on computer vision. Springer, Cham, 2016.</t>
  </si>
  <si>
    <t>https://scholar.google.com/scholar?cites=2017351755480753877&amp;as_sdt=4005&amp;sciodt=0,6&amp;hl=en</t>
  </si>
  <si>
    <t>DukeMTMC-reID (Duke Multi-Tracking Multi-Camera ReIDentification)</t>
  </si>
  <si>
    <t xml:space="preserve">Ristani, Ergys, et al. "Performance measures and a data set for multi-target, multi-camera tracking." European conference on computer vision. Springer, Cham, 2016.
</t>
  </si>
  <si>
    <t>https://scholar.google.com/scholar?cites=2017351755480753877&amp;as_sdt=5,31&amp;sciodt=0,31&amp;hl=en</t>
  </si>
  <si>
    <t>Hypersim</t>
  </si>
  <si>
    <t>Roberts, Mike, and Nathan Paczan. "Hypersim: A photorealistic synthetic dataset for holistic indoor scene understanding." arXiv preprint arXiv:2011.02523 (2020).</t>
  </si>
  <si>
    <t>https://scholar.google.com/scholar?cites=11124552811588302735&amp;as_sdt=4005&amp;sciodt=0,6&amp;hl=en</t>
  </si>
  <si>
    <t>FIW</t>
  </si>
  <si>
    <t>Robinson, Joseph P., et al. "Families in the wild (fiw) large-scale kinship image database and benchmarks." Proceedings of the 24th ACM international conference on Multimedia. 2016.</t>
  </si>
  <si>
    <t>The Notre Dame Contact Lense Dataset 2015(NDCLD15)</t>
  </si>
  <si>
    <t xml:space="preserve">Robust Detection of Textured Contact Lenses in Iris Recognition Using BSIF, James S. Doyle and Kevin W. Bowyer,
IEEE Access, Volume 3, 2015. Digital Object Identifier 10.1109/ACCESS.2015.2477470 </t>
  </si>
  <si>
    <t>IEEE Access</t>
  </si>
  <si>
    <t>https://scholar.google.com/scholar?cites=6854343664953243283&amp;as_sdt=4005&amp;sciodt=0,6&amp;hl=en</t>
  </si>
  <si>
    <t>LSMDC</t>
  </si>
  <si>
    <t>Rohrbach, Anna, et al. "A dataset for movie description." Proceedings of the IEEE conference on computer vision and pattern recognition. 2015.</t>
  </si>
  <si>
    <t>https://scholar.google.com/scholar?cites=7783484590158939750&amp;as_sdt=4005&amp;sciodt=0,6&amp;hl=en</t>
  </si>
  <si>
    <t>MPII Cooking 2 Dataset</t>
  </si>
  <si>
    <t>Rohrbach, Marcus, et al. "Recognizing fine-grained and composite activities using hand-centric features and script data." International Journal of Computer Vision 119.3 (2016): 346-373.</t>
  </si>
  <si>
    <t>https://scholar.google.com/scholar?cites=6702695115847264540&amp;as_sdt=4005&amp;sciodt=0,6&amp;hl=en</t>
  </si>
  <si>
    <t>OREBA</t>
  </si>
  <si>
    <t>ROLLO, MEGAN E. "OREBA: A Dataset for Objectively Recognizing Eating Behaviour and Associated Intake."</t>
  </si>
  <si>
    <t>nan</t>
  </si>
  <si>
    <t>https://scholar.google.com/scholar?cites=11399395505418725321&amp;as_sdt=4005&amp;sciodt=0,6&amp;hl=en</t>
  </si>
  <si>
    <t>Rosenfeld, Amir, Markus D. Solbach, and John K. Tsotsos. "Totally looks like-how humans compare, compared to machines." Proceedings of the IEEE Conference on Computer Vision and Pattern Recognition Workshops. 2018.</t>
  </si>
  <si>
    <t>https://scholar.google.com/scholar?cites=18364195945334855417&amp;as_sdt=4005&amp;sciodt=0,6&amp;hl=en</t>
  </si>
  <si>
    <t>Rossetto, Luca, et al. "V3c–a research video collection." International Conference on Multimedia Modeling. Springer, Cham, 2019.</t>
  </si>
  <si>
    <t>ICMM</t>
  </si>
  <si>
    <t>https://scholar.google.com/scholar?cites=13966132260765320721&amp;as_sdt=5,31&amp;sciodt=0,31&amp;hl=en</t>
  </si>
  <si>
    <t>FaceForensics++</t>
  </si>
  <si>
    <t>Rossler, Andreas, et al. "Faceforensics++: Learning to detect manipulated facial images." Proceedings of the IEEE/CVF International Conference on Computer Vision. 2019.</t>
  </si>
  <si>
    <t>https://scholar.google.com/scholar?cites=1260484941545186006&amp;as_sdt=4005&amp;sciodt=0,6&amp;hl=en</t>
  </si>
  <si>
    <t>Fashion-Gen</t>
  </si>
  <si>
    <t>Rostamzadeh, Negar, et al. "Fashion-gen: The generative fashion dataset and challenge." arXiv preprint arXiv:1806.08317 (2018).</t>
  </si>
  <si>
    <t>https://scholar.google.com/scholar?cites=1234795911965618052&amp;as_sdt=4005&amp;sciodt=0,6&amp;hl=en</t>
  </si>
  <si>
    <t>Paris-Lille-3D</t>
  </si>
  <si>
    <t>Roynard, Xavier, Jean-Emmanuel Deschaud, and FranÃ§ois Goulette. "Paris-Lille-3D: A large and high-quality ground-truth urban point cloud dataset for automatic segmentation and classification." The International Journal of Robotics Research 37.6 (2018): 545-557.</t>
  </si>
  <si>
    <t>https://scholar.google.com/scholar?cites=10787746921444711913&amp;as_sdt=4005&amp;sciodt=0,6&amp;hl=en</t>
  </si>
  <si>
    <t>Object Discovery</t>
  </si>
  <si>
    <t>Rubinstein, Michael, et al. "Unsupervised joint object discovery and segmentation in internet images." Proceedings of the IEEE conference on computer vision and pattern recognition. 2013.</t>
  </si>
  <si>
    <t>https://scholar.google.com/scholar?cites=17687707521593576527&amp;as_sdt=4005&amp;sciodt=0,6&amp;hl=en</t>
  </si>
  <si>
    <t>pic2kcal</t>
  </si>
  <si>
    <t>Ruede, Robin, et al. "Multi-Task Learning for Calorie Prediction on a Novel Large-Scale Recipe Dataset Enriched with Nutritional Information." 2020 25th International Conference on Pattern Recognition (ICPR). IEEE, 2021.</t>
  </si>
  <si>
    <t>ChAirGest</t>
  </si>
  <si>
    <t>Ruffieux, Simon, Denis Lalanne, and Elena Mugellini. "ChAirGest: a challenge for multimodal mid-air gesture recognition for close HCI." Proceedings of the 15th ACM International Conference on Multimodal Interaction. 2013.</t>
  </si>
  <si>
    <t>https://scholar.google.com/scholar?cites=9257170649076908148&amp;as_sdt=2005&amp;sciodt=0,5&amp;hl=en&amp;authuser=2</t>
  </si>
  <si>
    <t>QUVA Repetition</t>
  </si>
  <si>
    <t>Runia, Tom FH, Cees GM Snoek, and Arnold WM Smeulders. "Real-world repetition estimation by div, grad and curl." Proceedings of the IEEE conference on computer vision and pattern recognition. 2018.</t>
  </si>
  <si>
    <t>https://scholar.google.com/scholar?cites=15298061485813546985&amp;as_sdt=4005&amp;sciodt=0,6&amp;hl=en</t>
  </si>
  <si>
    <t>CORNELLKIN</t>
  </si>
  <si>
    <t>Ruogu Fang, Kevin D. Tang, Noah Snavely, Tsuhan Chen. "Towards Computational Models of Kinship Verification", IEEE International Conference on Image Processing, 2010.</t>
  </si>
  <si>
    <t>https://scholar.google.com/scholar?cites=13928970588285058608&amp;as_sdt=4005&amp;sciodt=0,6&amp;hl=en</t>
  </si>
  <si>
    <t>UT-Interaction</t>
  </si>
  <si>
    <t>Ryoo, Michael S., and J. K. Aggarwal. "UT-interaction dataset, ICPR contest on semantic description of human activities (SDHA)." IEEE International Conference on Pattern Recognition Workshops. Vol. 2. 2010.</t>
  </si>
  <si>
    <t>https://scholar.google.com/scholar?cites=8614104697148532681&amp;as_sdt=4005&amp;sciodt=0,6&amp;hl=en</t>
  </si>
  <si>
    <t>ContactDB</t>
  </si>
  <si>
    <t xml:space="preserve">S. Brahmbhatt, C. Ham, CC Kemp and J. Hays, "ContactDB: Analyzing and Predicting Grasp Contact via Thermal Imaging", In Proceedings of the IEEE Conference on Computer Vision and Pattern Recognition 2019. 
</t>
  </si>
  <si>
    <t>https://scholar.google.com/scholar?cites=3539163521925780532&amp;as_sdt=4005&amp;sciodt=0,6&amp;hl=en</t>
  </si>
  <si>
    <t>Multi-modal Gesture Dataset</t>
  </si>
  <si>
    <t>S. Escalera, J. Gonzalez, X. Baro, M. Reyes, I. Guyon, V. Athitsos, H. Escalante, A. Argyros, C. Sminchisescu, R. Bowden, and S. Sclarof. Chalearn multi-modal gesture recognition 2013: grand challenge and workshop summary. ICMI, pages 365–368, 2013.</t>
  </si>
  <si>
    <t>CUN</t>
  </si>
  <si>
    <t>S. Fu, G. Yang and Z. Hou, "Spiking neural networks based cortex like mechanism: A case study for facial expression recognition," The 2011 International Joint Conference on Neural Networks, San Jose, CA, 2011, pp. 1637-1642, doi: 10.1109/IJCNN.2011.6033421.</t>
  </si>
  <si>
    <t>https://scholar.google.com/scholar?cites=1971032520212024926&amp;as_sdt=4005&amp;sciodt=0,6&amp;hl=en</t>
  </si>
  <si>
    <t>S. Gould, R. Fulton, and D. Koller. Decomposing a scene into geometric and semantically consistent regions. In ICCV), 2009.</t>
  </si>
  <si>
    <t>https://scholar.google.com/scholar?cites=7885408245883374488&amp;as_sdt=4005&amp;sciodt=0,6&amp;hl=en</t>
  </si>
  <si>
    <t>Texas 3D Face Recognition Database</t>
  </si>
  <si>
    <t>S. Gupta, K. R. Castleman, M. K. Markey and A. C. Bovik, "Texas 3D Face Recognition Database," 2010 IEEE Southwest Symposium on Image Analysis &amp; Interpretation (SSIAI), Austin, TX, 2010, pp. 97-100, doi: 10.1109/SSIAI.2010.5483908.</t>
  </si>
  <si>
    <t>SSIAI</t>
  </si>
  <si>
    <t>https://scholar.google.com/scholar?cites=2649578064336959386&amp;as_sdt=4005&amp;sciodt=0,6&amp;hl=en</t>
  </si>
  <si>
    <t xml:space="preserve"> Image Aesthetics Analysis Database(AADB)</t>
  </si>
  <si>
    <t>S. Kong, X. Shen and Z. Lin, "Photo aesthetics ranking network with attributes and content adaptation", Proc. Eur. Conf. Comput. Vis., pp. 662-679, 2016.</t>
  </si>
  <si>
    <t>https://scholar.google.com/scholar?cites=15329324647568906190&amp;as_sdt=5,31&amp;sciodt=0,31&amp;hl=en</t>
  </si>
  <si>
    <t>S. L. A., C. B. T., L. B. M. Hadi Kiapour and Xufeng Han, "Where to buy it matching street clothing photos in online shops", International Conference on Computer Vision, 2015.</t>
  </si>
  <si>
    <t>https://scholar.google.com/scholar?cites=17723397459715777138&amp;as_sdt=5,31&amp;sciodt=0,31&amp;hl=en</t>
  </si>
  <si>
    <t xml:space="preserve">Colorful-Fashion dataset (CFPD) </t>
  </si>
  <si>
    <t>S. Liu, J. Feng, C. Domokos, H. Xu, J. Huang, Z. Hu, et al., "Fashion parsing with weak color-category labels", IEEE Transactions on Multimedia, vol. 16, no. 1, pp. 253-265, 2014.</t>
  </si>
  <si>
    <t>IEEE Transactions on Multimedia</t>
  </si>
  <si>
    <t>https://scholar.google.com/scholar?cites=3450143275949505249&amp;as_sdt=4005&amp;sciodt=0,6&amp;hl=en</t>
  </si>
  <si>
    <t>MOBIO</t>
  </si>
  <si>
    <t>S. Marcel, C. McCool, et al. On the results of the first mobile biometry (MOBIO) face and speaker verification evaluation. In Lecture Notes in Computer Science (LNCS), volume 6388, pages 210-225, 2010.</t>
  </si>
  <si>
    <t>https://scholar.google.com/scholar?cites=5417937780315421484&amp;as_sdt=4005&amp;sciodt=0,6&amp;hl=en</t>
  </si>
  <si>
    <t>S. Papadopoulos, E. Schinas, V. Mezaris, R. Troncy and I. Kompatsiaris, "Social event detection at mediaeval 2012: Challenges dataset and evaluation", Proc. MediaEva12012 Workshop, 2012</t>
  </si>
  <si>
    <t>MediaEval</t>
  </si>
  <si>
    <t>https://scholar.google.com/scholar?cites=7306346590610360079&amp;as_sdt=4005&amp;sciodt=0,6&amp;hl=en</t>
  </si>
  <si>
    <t>Lotus Hill Institute (LHI)</t>
  </si>
  <si>
    <t>S. Peng, L. Liu, X. Yang and N. Sang, "A database schema for large scale annotated image dataset" in Image and Signal Processing 2008. CISP'08. Congress on, IEEE, vol. 3, pp. 57-62, 2008.</t>
  </si>
  <si>
    <t>CISP</t>
  </si>
  <si>
    <t>https://scholar.google.com/scholar?cites=12951695889168603401&amp;as_sdt=5,31&amp;sciodt=0,31&amp;hl=en</t>
  </si>
  <si>
    <t>VIsual PERception benchmark (VIPER).</t>
  </si>
  <si>
    <t>S. R. Richter, Z. Hayder and V. Koltun, "Playing for Benchmarks," 2017 IEEE International Conference on Computer Vision (ICCV), Venice, 2017, pp. 2232-2241, doi: 10.1109/ICCV.2017.243.</t>
  </si>
  <si>
    <t>https://scholar.google.com/scholar?cites=5908176446183728941&amp;as_sdt=4005&amp;sciodt=0,6&amp;hl=en</t>
  </si>
  <si>
    <t xml:space="preserve">Celebrities
in Frontal-Profile (CFP) </t>
  </si>
  <si>
    <t>S. Sengupta, J.-C. Chen, C. Castillo, V. M. Patel, R. Chellappa and D. W. Jacobs, "Frontal to profile face verification in the wild" in WACV, 2016.</t>
  </si>
  <si>
    <t>https://scholar.google.com/scholar?cites=5060755442543001331&amp;as_sdt=4005&amp;sciodt=0,6&amp;hl=en</t>
  </si>
  <si>
    <t>MuHaVi database</t>
  </si>
  <si>
    <t>S. Singh, S. A. Velastin and H. Ragheb, "MuHAVi: A Multicamera Human Action Video Dataset for the Evaluation of Action Recognition Methods," 2010 7th IEEE International Conference on Advanced Video and Signal Based Surveillance, Boston, MA, 2010, pp. 48-55, doi: 10.1109/AVSS.2010.63.</t>
  </si>
  <si>
    <t>AVSS</t>
  </si>
  <si>
    <t>https://scholar.google.com/scholar?cites=15214937221225678206&amp;as_sdt=5,31&amp;sciodt=0,31&amp;hl=en</t>
  </si>
  <si>
    <t>S. Song, S. P. Lichtenberg and J. Xiao, "SUN RGB-D: A RGB-D scene understanding benchmark suite", Proc. IEEE Conf. Comput. Vis. Pattern Recognit. (CVPR), pp. 567-576, Jun. 2015.</t>
  </si>
  <si>
    <t>https://scholar.google.com/scholar?cites=18166859343435555752&amp;as_sdt=5,31&amp;sciodt=0,31&amp;hl=en</t>
  </si>
  <si>
    <t>RGB-D Sensorimotor Dataset</t>
  </si>
  <si>
    <t>S. Thermos, G. T. Papadopoulos, P. Daras and G. Potamianos, "Deep Affordance-Grounded Sensorimotor Object Recognition," 2017 IEEE Conference on Computer Vision and Pattern Recognition (CVPR), Honolulu, HI, 2017, pp. 49-57, doi: 10.1109/CVPR.2017.13.</t>
  </si>
  <si>
    <t>https://scholar.google.com/scholar?hl=en&amp;as_sdt=0%2C5&amp;q=Deep+Affordance-grounded+Sensorimotor+Object+Recognition&amp;btnG=</t>
  </si>
  <si>
    <t>NATURAL VISIBLE AND INFRARED FACIAL EXPRESSION (USTC-NVIE)</t>
  </si>
  <si>
    <t xml:space="preserve">S. Wang et al., "A Natural Visible and Infrared Facial Expression Database for Expression Recognition and Emotion Inference," in IEEE Transactions on Multimedia, vol. 12, no. 7, pp. 682-691, Nov. 2010, doi: 10.1109/TMM.2010.2060716.
</t>
  </si>
  <si>
    <t>https://scholar.google.com/scholar?cites=10192307408015144736&amp;as_sdt=4005&amp;sciodt=0,6&amp;hl=en</t>
  </si>
  <si>
    <t>TorontoCity</t>
  </si>
  <si>
    <t>S. Wang, M. Bai, G. Mattyus, H. Chu, W. Luo, B. Yang,
J. Liang, J. Cheverie, S. Fidler, and R. Urtasun. Torontocity:
Seeing the world with a million eyes. ICCV, 2017. 3</t>
  </si>
  <si>
    <t>https://scholar.google.com/scholar?cites=12969034788027848806&amp;as_sdt=4005&amp;sciodt=0,6&amp;hl=en</t>
  </si>
  <si>
    <t>ScenicOrNot (SoN) extended</t>
  </si>
  <si>
    <t>S. Workman, R. Souvenir and N. Jacobs, "Understanding and Mapping Natural Beauty," 2017 IEEE International Conference on Computer Vision (ICCV), Venice, 2017, pp. 5590-5599, doi: 10.1109/ICCV.2017.596.</t>
  </si>
  <si>
    <t>https://scholar.google.com/scholar?cites=3700833723014299082&amp;as_sdt=4005&amp;sciodt=0,6&amp;hl=en</t>
  </si>
  <si>
    <t>http://scenicornot.datasciencelab.co.uk/</t>
  </si>
  <si>
    <t>CASIA database A, B, &amp; C</t>
  </si>
  <si>
    <t>S. Yu, D. Tan, T. Tan, A framework for evaluating the effect of view angle, clothing and carrying condition on gait recognition, in: Proceedings of IEEE International Conference on Pattern Recognition, vol. 4, Hong Kong, China, 2006, pp. 441–444.</t>
  </si>
  <si>
    <t>https://scholar.google.com/scholar?cites=3787907679208477463&amp;as_sdt=5,31&amp;sciodt=0,31&amp;hl=en</t>
  </si>
  <si>
    <t>S. Zheng, F. Yang, M. H. Kiapour and R. Piramuthu, "Modanet: A large-scale street fashion dataset with polygon annotations", ACM Multimedia, 2018.</t>
  </si>
  <si>
    <t>https://scholar.google.com/scholar?cites=6303814161946310299&amp;as_sdt=5,31&amp;sciodt=0,31&amp;hl=en</t>
  </si>
  <si>
    <t>DIAST Variability Illuminated Thermal and Visible Ear Image Dataset</t>
  </si>
  <si>
    <t>S.M.Z.S.Z.Ariffin, N. Jamil &amp; P.N.M.A. Rahman, ¡°DIAST Variability Illuminated Thermal and Visible Ear Images Datasets¡±, in Proceeding of International Conference on Signal Processing: Algorithms, Architectures, Arrangements, and Applications (SPA), 2016. DOI : 10.1109/SPA.2016.7763611</t>
  </si>
  <si>
    <t>ICSP</t>
  </si>
  <si>
    <t>https://scholar.google.com/scholar?cites=4165449292642503206&amp;as_sdt=4005&amp;sciodt=0,6&amp;hl=en</t>
  </si>
  <si>
    <t xml:space="preserve">MEIR (Multimodal Entity Image Repurposing)
</t>
  </si>
  <si>
    <t>Sabir, Ekraam, et al. "Deep multimodal image-repurposing detection." Proceedings of the 26th ACM international conference on Multimedia. 2018.</t>
  </si>
  <si>
    <t>https://scholar.google.com/scholar?cites=2966582834292886660&amp;as_sdt=4005&amp;sciodt=0,6&amp;hl=en</t>
  </si>
  <si>
    <t>MultiMNIST</t>
  </si>
  <si>
    <t>Sabour, Sara, Nicholas Frosst, and Geoffrey E. Hinton. "Dynamic routing between capsules." arXiv preprint arXiv:1710.09829 (2017).</t>
  </si>
  <si>
    <t>https://scholar.google.com/scholar?cites=5914955692202761908&amp;as_sdt=4005&amp;sciodt=0,6&amp;hl=en</t>
  </si>
  <si>
    <t>VidSitu</t>
  </si>
  <si>
    <t>Sadhu, Arka, et al. "Visual Semantic Role Labeling for Video Understanding." Proceedings of the IEEE/CVF Conference on Computer Vision and Pattern Recognition. 2021.</t>
  </si>
  <si>
    <t xml:space="preserve">Office-31 (Office Dataset)
</t>
  </si>
  <si>
    <t>Saenko, Kate, et al. "Adapting visual category models to new domains." European conference on computer vision. Springer, Berlin, Heidelberg, 2010.</t>
  </si>
  <si>
    <t>https://scholar.google.com/scholar?cites=325121812493499263&amp;as_sdt=4005&amp;sciodt=0,6&amp;hl=en</t>
  </si>
  <si>
    <t>Brodatz texture database</t>
  </si>
  <si>
    <t>Safia, A., He, DC., (2013). New Brodatz-based Image Databases for Grayscale Color and Multiband Texture Analysis</t>
  </si>
  <si>
    <t>ISRN Machine Vision</t>
  </si>
  <si>
    <t>https://scholar.google.com/scholar?hl=en&amp;as_sdt=0%2C5&amp;q=New+Brodatz-based+Image+Databases+for+Grayscale+Color+and+Multiband+Texture+Analysis&amp;btnG=</t>
  </si>
  <si>
    <t>MMD</t>
  </si>
  <si>
    <t>Saha, Amrita, Mitesh Khapra, and Karthik Sankaranarayanan. "Towards building large scale multimodal domain-aware conversation systems." Proceedings of the AAAI Conference on Artificial Intelligence. Vol. 32. No. 1. 2018.</t>
  </si>
  <si>
    <t>https://scholar.google.com/scholar?cites=13576815516126642690&amp;as_sdt=4005&amp;sciodt=0,6&amp;hl=en</t>
  </si>
  <si>
    <t xml:space="preserve">MMD (Multimodal Dialogs)
</t>
  </si>
  <si>
    <t>Dark Zurich</t>
  </si>
  <si>
    <t>Sakaridis, Christos, Dengxin Dai, and Luc Van Gool. "Guided curriculum model adaptation and uncertainty-aware evaluation for semantic nighttime image segmentation." Proceedings of the IEEE/CVF International Conference on Computer Vision. 2019.</t>
  </si>
  <si>
    <t>https://scholar.google.com/scholar?cites=16660864572429829096&amp;as_sdt=4005&amp;sciodt=0,6&amp;hl=en</t>
  </si>
  <si>
    <t>Foggy Cityscapes</t>
  </si>
  <si>
    <t>Sakaridis, Christos, Dengxin Dai, and Luc Van Gool. "Semantic foggy scene understanding with synthetic data." International Journal of Computer Vision 126.9 (2018): 973-992.</t>
  </si>
  <si>
    <t>https://scholar.google.com/scholar?cites=16557173607801473305&amp;as_sdt=4005&amp;sciodt=0,6&amp;hl=en</t>
  </si>
  <si>
    <t>DeepFish</t>
  </si>
  <si>
    <t>Saleh, Alzayat, et al. "A realistic fish-habitat dataset to evaluate algorithms for underwater visual analysis." Scientific Reports 10.1 (2020): 1-10.</t>
  </si>
  <si>
    <t>https://scholar.google.com/scholar?cites=17266177898204646912&amp;as_sdt=4005&amp;sciodt=0,6&amp;hl=en</t>
  </si>
  <si>
    <t>WikiArt</t>
  </si>
  <si>
    <t>Saleh, Babak, and Ahmed Elgammal. "Large-scale classification of fine-art paintings: Learning the right metric on the right feature." arXiv preprint arXiv:1505.00855 (2015).</t>
  </si>
  <si>
    <t>https://scholar.google.com/scholar?cites=6157497285132132351&amp;as_sdt=4005&amp;sciodt=0,6&amp;hl=en</t>
  </si>
  <si>
    <t>COIL-100</t>
  </si>
  <si>
    <t>Salehi, Mohammadreza, et al. "Puzzle-AE: Novelty detection in images through solving puzzles." arXiv preprint arXiv:2008.12959 (2020).</t>
  </si>
  <si>
    <t>https://scholar.google.com/scholar?cites=8502976292961208004&amp;as_sdt=5,31&amp;sciodt=0,31&amp;hl=en</t>
  </si>
  <si>
    <t>UFPR-ADMR-v1</t>
  </si>
  <si>
    <t>Salomon, Gabriel, Rayson Laroca, and David Menotti. "Deep learning for image-based automatic dial meter reading: Dataset and baselines." 2020 International Joint Conference on Neural Networks (IJCNN). IEEE, 2020.</t>
  </si>
  <si>
    <t>https://scholar.google.com/scholar?cites=18009059861715423055&amp;as_sdt=4005&amp;sciodt=0,6&amp;hl=en</t>
  </si>
  <si>
    <t>UW-IS</t>
  </si>
  <si>
    <t>Samani, Ekta U., Xingjian Yang, and Ashis G. Banerjee. "Vision-Based Object Recognition in Indoor Environments Using Topologically Persistent Features." arXiv preprint arXiv:2010.03196 (2020).</t>
  </si>
  <si>
    <t>https://scholar.google.com/scholar?cites=10169506004074538310&amp;as_sdt=4005&amp;sciodt=0,6&amp;hl=en</t>
  </si>
  <si>
    <t>ORL</t>
  </si>
  <si>
    <t>Samaria, Ferdinando S., and Andy C. Harter. "Parameterisation of a stochastic model for human face identification." Proceedings of 1994 IEEE workshop on applications of computer vision. IEEE, 1994.</t>
  </si>
  <si>
    <t>How2</t>
  </si>
  <si>
    <t>Sanabria, Ramon, et al. "How2: a large-scale dataset for multimodal language understanding." arXiv preprint arXiv:1811.00347 (2018).</t>
  </si>
  <si>
    <t>https://scholar.google.com/scholar?cites=17970917806095697554&amp;as_sdt=4005&amp;sciodt=0,6&amp;hl=en</t>
  </si>
  <si>
    <t>RISEdb</t>
  </si>
  <si>
    <t>Sanchez-Belenguer, Carlos, et al. "RISEdb: a Novel Indoor Localization Dataset." 2020 25th International Conference on Pattern Recognition (ICPR). IEEE, 2021.</t>
  </si>
  <si>
    <t>comma.ai</t>
  </si>
  <si>
    <t>Santana, Eder, and George Hotz. "Learning a driving simulator." arXiv preprint arXiv:1608.01230 (2016).</t>
  </si>
  <si>
    <t>https://scholar.google.com/scholar?cites=12464432016410202441&amp;as_sdt=4005&amp;sciodt=0,6&amp;hl=en</t>
  </si>
  <si>
    <t>AbstractReasoning</t>
  </si>
  <si>
    <t>Santoro, Adam, et al. "Measuring abstract reasoning in neural networks." International Conference on Machine Learning. 2018.</t>
  </si>
  <si>
    <t>https://scholar.google.com/scholar?cites=4952119051738101930&amp;as_sdt=4005&amp;sciodt=0,6&amp;hl=en</t>
  </si>
  <si>
    <t xml:space="preserve">PGM (Procedurally Generated Matrices (PGM))
</t>
  </si>
  <si>
    <t>WGISD</t>
  </si>
  <si>
    <t>Santos, Thiago T., et al. "Grape detection, segmentation, and tracking using deep neural networks and three-dimensional association." Computers and Electronics in Agriculture 170 (2020): 105247.</t>
  </si>
  <si>
    <t>https://scholar.google.com/scholar?cites=14265991366787064790&amp;as_sdt=4005&amp;sciodt=0,6&amp;hl=en</t>
  </si>
  <si>
    <t>NoW Benchmark</t>
  </si>
  <si>
    <t>Sanyal, Soubhik, et al. "Learning to regress 3D face shape and expression from an image without 3D supervision." Proceedings of the IEEE/CVF Conference on Computer Vision and Pattern Recognition. 2019.</t>
  </si>
  <si>
    <t>https://scholar.google.com/scholar?cites=6222276537193580371&amp;as_sdt=4005&amp;sciodt=0,6&amp;hl=en</t>
  </si>
  <si>
    <t>FLIC</t>
  </si>
  <si>
    <t>Sapp, Ben, and Ben Taskar. "Modec: Multimodal decomposable models for human pose estimation." Proceedings of the IEEE Conference on Computer Vision and Pattern Recognition. 2013.</t>
  </si>
  <si>
    <t>https://scholar.google.com/scholar?cites=4055559591527437260&amp;as_sdt=4005&amp;sciodt=0,6&amp;hl=en</t>
  </si>
  <si>
    <t>ND-TimeLapseIris-2012</t>
  </si>
  <si>
    <t>Sarah Baker, Kevin W. Bowyer, Patrick J. Flynn and P. Jonathon Phillips, Template Aging in Iris Biometrics:
Evidence of Increased False Reject Rate in ICE 2006, in Handbook of Iris Recognition, Mark Burge and Kevin W. Bowyer,
editors, Springer, 2012.</t>
  </si>
  <si>
    <t>Handbook of Iris Recognition</t>
  </si>
  <si>
    <t>https://scholar.google.com/scholar?cites=8520967233932322767&amp;as_sdt=4005&amp;sciodt=0,6&amp;hl=en</t>
  </si>
  <si>
    <t>ORVS</t>
  </si>
  <si>
    <t>Sarhan, Abdullah, et al. "Transfer Learning Through Weighted Loss Function and Group Normalization for Vessel Segmentation from Retinal Images." 2020 25th International Conference on Pattern Recognition (ICPR). IEEE, 2021.</t>
  </si>
  <si>
    <t>FERET-Morphs</t>
  </si>
  <si>
    <t>Sarkar, Eklavya, et al. "Vulnerability Analysis of Face Morphing Attacks from Landmarks and Generative Adversarial Networks." arXiv preprint arXiv:2012.05344 (2020).</t>
  </si>
  <si>
    <t>FRGC-Morphs</t>
  </si>
  <si>
    <t>FRLL-Morphs</t>
  </si>
  <si>
    <t>USF</t>
  </si>
  <si>
    <t>Sarkar, Sudeep, et al. "The humanid gait challenge problem: Data sets, performance, and analysis." IEEE transactions on pattern analysis and machine intelligence 27.2 (2005): 162-177.</t>
  </si>
  <si>
    <t>https://scholar.google.com/scholar?cites=12984339331996226568&amp;as_sdt=4005&amp;sciodt=0,6&amp;hl=en</t>
  </si>
  <si>
    <t>MSRB</t>
  </si>
  <si>
    <t>Sato, Yuya, Takumi Ueda, and Yuichi Tanaka. "Marine Snow Removal Benchmarking Dataset." arXiv preprint arXiv:2103.14249 (2021).</t>
  </si>
  <si>
    <t>Aachen Day-Night</t>
  </si>
  <si>
    <t>Sattler, Torsten, et al. "Benchmarking 6dof outdoor visual localization in changing conditions." Proceedings of the IEEE Conference on Computer Vision and Pattern Recognition. 2018.</t>
  </si>
  <si>
    <t>https://scholar.google.com/scholar?cites=7661523028080476442&amp;as_sdt=4005&amp;sciodt=0,6&amp;hl=en</t>
  </si>
  <si>
    <t>Media-Team Oulu</t>
  </si>
  <si>
    <t>Sauvola J. and Kauniskangas H. (1999) MediaTeam Document Database II, a CD-ROM collection of document images, University of Oulu, Finland</t>
  </si>
  <si>
    <t>https://scholar.google.com/scholar?cites=16527952499261394535&amp;as_sdt=2005&amp;sciodt=0,5&amp;hl=en&amp;authuser=2</t>
  </si>
  <si>
    <t>Make3D</t>
  </si>
  <si>
    <t>Saxena, Ashutosh, Min Sun, and Andrew Y. Ng. "Make3d: Learning 3d scene structure from a single still image." IEEE transactions on pattern analysis and machine intelligence 31.5 (2008): 824-840.</t>
  </si>
  <si>
    <t>https://scholar.google.com/scholar?cites=17976210706154766242&amp;as_sdt=4005&amp;sciodt=0,6&amp;hl=en</t>
  </si>
  <si>
    <t>Middlebury 2005</t>
  </si>
  <si>
    <t>Scharstein, Daniel, and Chris Pal. "Learning conditional random fields for stereo." 2007 IEEE Conference on Computer Vision and Pattern Recognition. IEEE, 2007.</t>
  </si>
  <si>
    <t>https://scholar.google.com/scholar?cites=17533824448495740091&amp;as_sdt=4005&amp;sciodt=0,6&amp;hl=en</t>
  </si>
  <si>
    <t>Middlebury 2001</t>
  </si>
  <si>
    <t>Scharstein, Daniel, and Richard Szeliski. "A taxonomy and evaluation of dense two-frame stereo correspondence algorithms." International journal of computer vision 47.1 (2002): 7-42.</t>
  </si>
  <si>
    <t>https://scholar.google.com/scholar?cites=9750782441776498684&amp;as_sdt=4005&amp;sciodt=0,6&amp;hl=en</t>
  </si>
  <si>
    <t>Middlebury 2003</t>
  </si>
  <si>
    <t>Scharstein, Daniel, and Richard Szeliski. "High-accuracy stereo depth maps using structured light." 2003 IEEE Computer Society Conference on Computer Vision and Pattern Recognition, 2003. Proceedings.. Vol. 1. IEEE, 2003.</t>
  </si>
  <si>
    <t>https://scholar.google.com/scholar?cites=422189844178499947&amp;as_sdt=4005&amp;sciodt=0,6&amp;hl=en</t>
  </si>
  <si>
    <t>Middlebury 2014</t>
  </si>
  <si>
    <t>Scharstein, Daniel, et al. "High-resolution stereo datasets with subpixel-accurate ground truth." German conference on pattern recognition. Springer, Cham, 2014.</t>
  </si>
  <si>
    <t>https://scholar.google.com/scholar?cites=15829733039243202466&amp;as_sdt=4005&amp;sciodt=0,6&amp;hl=en</t>
  </si>
  <si>
    <t>THEODORE</t>
  </si>
  <si>
    <t>Scheck, Tobias, Roman Seidel, and Gangolf Hirtz. "Learning from theodore: A synthetic omnidirectional top-view indoor dataset for deep transfer learning." Proceedings of the IEEE/CVF Winter Conference on Applications of Computer Vision. 2020.</t>
  </si>
  <si>
    <t>https://scholar.google.com/scholar?cites=14936087872278494548&amp;as_sdt=4005&amp;sciodt=0,6&amp;hl=en</t>
  </si>
  <si>
    <t>Smartkom</t>
  </si>
  <si>
    <t>Schiel, Florian, Silke Steininger, and Ulrich Türk. "The SmartKom Multimodal Corpus at BAS." LREC. 2002.</t>
  </si>
  <si>
    <t>https://scholar.google.com/scholar?cites=16260913326030800349&amp;as_sdt=2005&amp;sciodt=0,5&amp;hl=en&amp;authuser=2</t>
  </si>
  <si>
    <t>Firemaker</t>
  </si>
  <si>
    <t>Schomaker, Lambert, and Louis Vuurpijl. Forensic writer identification: A benchmark data set and a comparison of two systems. NICI (NIjmegen Institute of Cognitive Information), Katholieke Universiteit Nijmegen, 2000.</t>
  </si>
  <si>
    <t>https://scholar.google.com/scholar?cites=9687232322452780510&amp;as_sdt=2005&amp;sciodt=0,5&amp;hl=en&amp;authuser=2</t>
  </si>
  <si>
    <t>ETH3D</t>
  </si>
  <si>
    <t>Schops, Thomas, et al. "A multi-view stereo benchmark with high-resolution images and multi-camera videos." Proceedings of the IEEE Conference on Computer Vision and Pattern Recognition. 2017.</t>
  </si>
  <si>
    <t>https://scholar.google.com/scholar?cites=6691735026003180807&amp;as_sdt=4005&amp;sciodt=0,6&amp;hl=en</t>
  </si>
  <si>
    <t>CrowdFlow</t>
  </si>
  <si>
    <t>SchrÃ¶der, Gregory, et al. "Optical flow dataset and benchmark for visual crowd analysis." 2018 15th IEEE International Conference on Advanced Video and Signal Based Surveillance (AVSS). IEEE, 2018.</t>
  </si>
  <si>
    <t>https://scholar.google.com/scholar?cites=17493580347362454355&amp;as_sdt=4005&amp;sciodt=0,6&amp;hl=en</t>
  </si>
  <si>
    <t xml:space="preserve">DOTmark (Discrete Optimal Transport Benchmark)
</t>
  </si>
  <si>
    <t>Schrieber, JÃ¶rn, Dominic Schuhmacher, and Carsten Gottschlich. "Dotmarkâ€“a benchmark for discrete optimal transport." IEEE Access 5 (2016): 271-282.</t>
  </si>
  <si>
    <t>https://scholar.google.com/scholar?cites=5448545261619867319&amp;as_sdt=4005&amp;sciodt=0,6&amp;hl=en</t>
  </si>
  <si>
    <t>KTH</t>
  </si>
  <si>
    <t>Schuldt, Christian, Ivan Laptev, and Barbara Caputo. "Recognizing human actions: a local SVM approach." Proceedings of the 17th International Conference on Pattern Recognition, 2004. ICPR 2004.. Vol. 3. IEEE, 2004.</t>
  </si>
  <si>
    <t>https://scholar.google.com/scholar?cites=17379488006592756078&amp;as_sdt=4005&amp;sciodt=0,6&amp;hl=en</t>
  </si>
  <si>
    <t xml:space="preserve">MIAP (More Inclusive Annotations for People)
</t>
  </si>
  <si>
    <t>Schumann, Candice, et al. "A Step Toward More Inclusive People Annotations for Fairness." arXiv preprint arXiv:2105.02317 (2021).</t>
  </si>
  <si>
    <t>RadarScenes</t>
  </si>
  <si>
    <t>Schumann, Ole, et al. "RadarScenes: A real-world radar point cloud data set for automotive applications." arXiv preprint arXiv:2104.02493 (2021).</t>
  </si>
  <si>
    <t>https://scholar.google.com/scholar?cites=7938062750166363835&amp;as_sdt=4005&amp;sciodt=0,6&amp;hl=en</t>
  </si>
  <si>
    <t>SketchGraphs</t>
  </si>
  <si>
    <t>Seff, Ari, et al. "Sketchgraphs: A large-scale dataset for modeling relational geometry in computer-aided design." arXiv preprint arXiv:2007.08506 (2020).</t>
  </si>
  <si>
    <t>https://scholar.google.com/scholar?cites=531210917251884651&amp;as_sdt=4005&amp;sciodt=0,6&amp;hl=en</t>
  </si>
  <si>
    <t>OmniFlow</t>
  </si>
  <si>
    <t>Seidel, Roman, AndrÃ© Apitzsch, and Gangolf Hirtz. "OmniFlow: Human Omnidirectional Optical Flow." Proceedings of the IEEE/CVF Conference on Computer Vision and Pattern Recognition. 2021.</t>
  </si>
  <si>
    <t>Florence3D</t>
  </si>
  <si>
    <t>Seidenari, Lorenzo, et al. "Recognizing actions from depth cameras as weakly aligned multi-part bag-of-poses." Proceedings of the IEEE Conference on Computer Vision and Pattern Recognition Workshops. 2013.</t>
  </si>
  <si>
    <t>https://scholar.google.com/scholar?cites=10765342180549947674&amp;as_sdt=4005&amp;sciodt=0,6&amp;hl=en</t>
  </si>
  <si>
    <t>Tasty Videos</t>
  </si>
  <si>
    <t>Sener, Fadime, and Angela Yao. "Zero-shot anticipation for instructional activities." Proceedings of the IEEE/CVF International Conference on Computer Vision. 2019.</t>
  </si>
  <si>
    <t>https://scholar.google.com/scholar?cites=11636201342171612813&amp;as_sdt=4005&amp;sciodt=0,6&amp;hl=en</t>
  </si>
  <si>
    <t>LUNA</t>
  </si>
  <si>
    <t>Setio, Arnaud Arindra Adiyoso, et al. "Validation, comparison, and combination of algorithms for automatic detection of pulmonary nodules in computed tomography images: the LUNA16 challenge." Medical image analysis 42 (2017): 1-13.</t>
  </si>
  <si>
    <t>https://scholar.google.com/scholar?cites=2084538205545992787&amp;as_sdt=4005&amp;sciodt=0,6&amp;hl=en</t>
  </si>
  <si>
    <t>LUNA16</t>
  </si>
  <si>
    <t>Medical Image Analysis</t>
  </si>
  <si>
    <t>https://scholar.google.com/scholar?cites=2084538205545992787&amp;as_sdt=2005&amp;sciodt=0,5&amp;hl=en</t>
  </si>
  <si>
    <t>PASCAL-5i</t>
  </si>
  <si>
    <t>Shaban, Amirreza, et al. "One-shot learning for semantic segmentation." arXiv preprint arXiv:1709.03410 (2017).</t>
  </si>
  <si>
    <t>https://scholar.google.com/scholar?cites=1195314746669593091&amp;as_sdt=4005&amp;sciodt=0,6&amp;hl=en</t>
  </si>
  <si>
    <t xml:space="preserve">ICDAR 2011 </t>
  </si>
  <si>
    <t>Shahab, A., Shafait, F., &amp; Dengel, A. (2011, September). ICDAR 2011 robust reading competition challenge 2: Reading text in scene images. In 2011 international conference on document analysis and recognition (pp. 1491-1496). IEEE.</t>
  </si>
  <si>
    <t>https://scholar.google.com/scholar?cites=7274980291911419991&amp;as_sdt=5,31&amp;sciodt=0,31&amp;hl=en</t>
  </si>
  <si>
    <t>NTU RGB+D</t>
  </si>
  <si>
    <t>Shahroudy, Amir, et al. "Ntu rgb+ d: A large scale dataset for 3d human activity analysis." Proceedings of the IEEE conference on computer vision and pattern recognition. 2016.</t>
  </si>
  <si>
    <t>https://scholar.google.com/scholar?cites=10407150499851480949&amp;as_sdt=4005&amp;sciodt=0,6&amp;hl=en</t>
  </si>
  <si>
    <t>FLAME</t>
  </si>
  <si>
    <t>Shamsoshoara, Alireza, et al. "Aerial Imagery Pile burn detection using Deep Learning: the FLAME dataset." Computer Networks 193 (2021): 108001.</t>
  </si>
  <si>
    <t>https://scholar.google.com/scholar?cites=15488399547147956229&amp;as_sdt=4005&amp;sciodt=0,6&amp;hl=en</t>
  </si>
  <si>
    <t>Shan Li, Weihong Deng, JunPing Du; The IEEE Conference on Computer Vision and Pattern Recognition (CVPR), 2017, pp. 2852-2861</t>
  </si>
  <si>
    <t>INDIAN MOVIE FACE DATABASE</t>
  </si>
  <si>
    <t>Shankar Setty, Moula Husain, Parisa Beham, Jyothi Gudavalli, Menaka Kandasamy, Radhesyam Vaddi, Vidyagouri Hemadri, J C Karure, Raja Raju, Rajan, Vijay Kumar and C V Jawahar. "Indian Movie Face Database: A Benchmark for Face Recognition Under Wide Variations"
 National Conference on Computer Vision, Pattern Recognition, Image Processing and Graphics (NCVPRIPG), 2013.</t>
  </si>
  <si>
    <t>NCVPRIPG</t>
  </si>
  <si>
    <t>https://scholar.google.com/scholar?cites=10194316221634175118&amp;as_sdt=4005&amp;sciodt=0,6&amp;hl=en</t>
  </si>
  <si>
    <t>FineGym</t>
  </si>
  <si>
    <t>Shao, Dian, et al. "Finegym: A hierarchical video dataset for fine-grained action understanding." Proceedings of the IEEE/CVF Conference on Computer Vision and Pattern Recognition. 2020.</t>
  </si>
  <si>
    <t>https://scholar.google.com/scholar?cites=15810930697049215043&amp;as_sdt=4005&amp;sciodt=0,6&amp;hl=en</t>
  </si>
  <si>
    <t>TAPOS</t>
  </si>
  <si>
    <t>Shao, Dian, et al. "Intra-and inter-action understanding via temporal action parsing." Proceedings of the IEEE/CVF Conference on Computer Vision and Pattern Recognition. 2020.</t>
  </si>
  <si>
    <t>https://scholar.google.com/scholar?cites=10145248861405008822&amp;as_sdt=4005&amp;sciodt=0,6&amp;hl=en</t>
  </si>
  <si>
    <t>Shao, Jing, et al. "Deeply learned attributes for crowded scene understanding." Proceedings of the IEEE conference on computer vision and pattern recognition. 2015.</t>
  </si>
  <si>
    <t>https://scholar.google.com/scholar?cites=11737404202198504904&amp;as_sdt=4005&amp;sciodt=0,6&amp;hl=en</t>
  </si>
  <si>
    <t>CrowdHuman</t>
  </si>
  <si>
    <t>Shao, Shuai, et al. "Crowdhuman: A benchmark for detecting human in a crowd." arXiv preprint arXiv:1805.00123 (2018).</t>
  </si>
  <si>
    <t>https://scholar.google.com/scholar?cites=6108657600119075249&amp;as_sdt=4005&amp;sciodt=0,6&amp;hl=en</t>
  </si>
  <si>
    <t>Objects365</t>
  </si>
  <si>
    <t>Shao, Shuai, et al. "Objects365: A large-scale, high-quality dataset for object detection." Proceedings of the IEEE/CVF International Conference on Computer Vision. 2019.</t>
  </si>
  <si>
    <t>https://scholar.google.com/scholar?cites=1417139086032539119&amp;as_sdt=4005&amp;sciodt=0,6&amp;hl=en</t>
  </si>
  <si>
    <t>Query-Focused Video Summarization Dataset</t>
  </si>
  <si>
    <t>Sharghi, Aidean, Jacob S. Laurel, and Boqing Gong. "Query-focused video summarization: Dataset, evaluation, and a memory network based approach." Proceedings of the IEEE conference on computer vision and pattern recognition. 2017.</t>
  </si>
  <si>
    <t>https://scholar.google.com/scholar?cites=6255883079853596917&amp;as_sdt=4005&amp;sciodt=0,6&amp;hl=en</t>
  </si>
  <si>
    <t>Headcam</t>
  </si>
  <si>
    <t>Sharma, Alisha, and Jonathan Ventura. "Unsupervised learning of depth and ego-motion from cylindrical panoramic video." 2019 IEEE International Conference on Artificial Intelligence and Virtual Reality (AIVR). IEEE, 2019.</t>
  </si>
  <si>
    <t>https://scholar.google.com/scholar?cites=17935603443146531968&amp;as_sdt=4005&amp;sciodt=0,6&amp;hl=en</t>
  </si>
  <si>
    <t>Conceptual Captions</t>
  </si>
  <si>
    <t>Sharma, Piyush, et al. "Conceptual captions: A cleaned, hypernymed, image alt-text dataset for automatic image captioning." Proceedings of the 56th Annual Meeting of the Association for Computational Linguistics (Volume 1: Long Papers). 2018.</t>
  </si>
  <si>
    <t>https://scholar.google.com/scholar?cites=13130455960627538428&amp;as_sdt=4005&amp;sciodt=0,6&amp;hl=en</t>
  </si>
  <si>
    <t>Risk-Aware Planning Dataset</t>
  </si>
  <si>
    <t>Sharma, Vishnu D., et al. "Risk-aware planning and assignment for ground vehicles using uncertain perception from aerial vehicles." 2020 IEEE/RSJ International Conference on Intelligent Robots and Systems (IROS). IEEE, 2020.</t>
  </si>
  <si>
    <t>https://scholar.google.com/scholar?cites=14369751378180499936&amp;as_sdt=4005&amp;sciodt=0,6&amp;hl=en</t>
  </si>
  <si>
    <t>MSRC</t>
  </si>
  <si>
    <t>Sharp, Toby, et al. "Accurate, robust, and flexible real-time hand tracking." Proceedings of the 33rd Annual ACM Conference on Human Factors in Computing Systems. 2015.</t>
  </si>
  <si>
    <t>CHI</t>
  </si>
  <si>
    <t>https://scholar.google.com/scholar?cites=854919449721317267&amp;as_sdt=2005&amp;sciodt=0,5&amp;hl=en&amp;authuser=2</t>
  </si>
  <si>
    <t xml:space="preserve">RADIATE (RAdar Dataset In Adverse weaThEr)
</t>
  </si>
  <si>
    <t>Sheeny, Marcel, et al. "RADIATE: A Radar Dataset for Automotive Perception in Bad Weather." arXiv preprint arXiv:2010.09076 (2020).</t>
  </si>
  <si>
    <t>https://scholar.google.com/scholar?cites=13434815792088801720&amp;as_sdt=4005&amp;sciodt=0,6&amp;hl=en</t>
  </si>
  <si>
    <t>OSTD</t>
  </si>
  <si>
    <t>Shemer, Yair, Daniel Rotman, and Nahum Shimkin. "Ils-summ: Iterated local search for unsupervised video summarization." 2020 25th International Conference on Pattern Recognition (ICPR). IEEE, 2021.</t>
  </si>
  <si>
    <t>https://scholar.google.com/scholar?cites=5977474452588109084&amp;as_sdt=4005&amp;sciodt=0,6&amp;hl=en</t>
  </si>
  <si>
    <t>SK-LARGE</t>
  </si>
  <si>
    <t>Shen, Wei, et al. "Deepskeleton: Learning multi-task scale-associated deep side outputs for object skeleton extraction in natural images." IEEE Transactions on Image Processing 26.11 (2017): 5298-5311.</t>
  </si>
  <si>
    <t>https://scholar.google.com/scholar?cites=15721440700274816558&amp;as_sdt=4005&amp;sciodt=0,6&amp;hl=en</t>
  </si>
  <si>
    <t>HJDataset</t>
  </si>
  <si>
    <t>Shen, Zejiang, Kaixuan Zhang, and Melissa Dell. "A large dataset of historical japanese documents with complex layouts." Proceedings of the IEEE/CVF Conference on Computer Vision and Pattern Recognition Workshops. 2020.</t>
  </si>
  <si>
    <t>https://scholar.google.com/scholar?cites=10895698194868062056&amp;as_sdt=4005&amp;sciodt=0,6&amp;hl=en</t>
  </si>
  <si>
    <t>HIDE</t>
  </si>
  <si>
    <t>Shen, Ziyi, et al. "Human-aware motion deblurring." Proceedings of the IEEE/CVF International Conference on Computer Vision. 2019.</t>
  </si>
  <si>
    <t>https://scholar.google.com/scholar?cites=15468325495399432249&amp;as_sdt=4005&amp;sciodt=0,6&amp;hl=en</t>
  </si>
  <si>
    <t>MSAW</t>
  </si>
  <si>
    <t>Shermeyer, Jacob, et al. "SpaceNet 6: Multi-sensor all weather mapping dataset." Proceedings of the IEEE/CVF Conference on Computer Vision and Pattern Recognition Workshops. 2020.</t>
  </si>
  <si>
    <t>https://scholar.google.com/scholar?cites=1203841897670239749&amp;as_sdt=4005&amp;sciodt=0,6&amp;hl=en</t>
  </si>
  <si>
    <t>Chinese Text in the Wild</t>
  </si>
  <si>
    <t>Shi, Baoguang, et al. "ICDAR2017 competition on reading chinese text in the wild (RCTW-17)." 2017 14th IAPR International Conference on Document Analysis and Recognition (ICDAR). Vol. 1. IEEE, 2017.</t>
  </si>
  <si>
    <t>https://scholar.google.com/scholar?cites=2041918536316440463&amp;as_sdt=4005&amp;sciodt=0,6&amp;hl=en</t>
  </si>
  <si>
    <t>INRIA DLFD</t>
  </si>
  <si>
    <t>Shi, Jinglei, Xiaoran Jiang, and Christine Guillemot. "A framework for learning depth from a flexible subset of dense and sparse light field views." IEEE Transactions on Image Processing 28.12 (2019): 5867-5880.</t>
  </si>
  <si>
    <t>https://scholar.google.com/scholar?cites=10448988949114103949&amp;as_sdt=4005&amp;sciodt=0,6&amp;hl=en</t>
  </si>
  <si>
    <t>INRIA SLFD</t>
  </si>
  <si>
    <t>STAIR Actions Captions</t>
  </si>
  <si>
    <t>Shigeto, Yutaro, et al. "Video Caption Dataset for Describing Human Actions in Japanese." arXiv preprint arXiv:2003.04865 (2020).</t>
  </si>
  <si>
    <t>https://scholar.google.com/scholar?cites=18057804059766795003&amp;as_sdt=4005&amp;sciodt=0,6&amp;hl=en</t>
  </si>
  <si>
    <t xml:space="preserve">FSVQA (Full-Sentence Visual Question Answering)
</t>
  </si>
  <si>
    <t>Shin, Andrew, Yoshitaka Ushiku, and Tatsuya Harada. "The color of the cat is gray: 1 million full-sentences visual question answering (fsvqa)." arXiv preprint arXiv:1609.06657 (2016).</t>
  </si>
  <si>
    <t>https://scholar.google.com/scholar?cites=3404724330405365785&amp;as_sdt=4005&amp;sciodt=0,6&amp;hl=en</t>
  </si>
  <si>
    <t>USB</t>
  </si>
  <si>
    <t>Shinya, Yosuke. "USB: Universal-Scale Object Detection Benchmark." arXiv preprint arXiv:2103.14027 (2021).</t>
  </si>
  <si>
    <t>Short Text Font Dataset</t>
  </si>
  <si>
    <t>Shirani, Amirreza, et al. "Let me choose: From verbal context to font selection." arXiv preprint arXiv:2005.01151 (2020).</t>
  </si>
  <si>
    <t>https://scholar.google.com/scholar?cites=14783264994221781622&amp;as_sdt=4005&amp;sciodt=0,6&amp;hl=en</t>
  </si>
  <si>
    <t>PST900</t>
  </si>
  <si>
    <t>Shivakumar, Shreyas S., et al. "Pst900: Rgb-thermal calibration, dataset and segmentation network." 2020 IEEE International Conference on Robotics and Automation (ICRA). IEEE, 2020.</t>
  </si>
  <si>
    <t>https://scholar.google.com/scholar?cites=587022050037403714&amp;as_sdt=4005&amp;sciodt=0,6&amp;hl=en</t>
  </si>
  <si>
    <t>ReactionGIF</t>
  </si>
  <si>
    <t>Shmueli, Boaz, Soumya Ray, and Lun-Wei Ku. "Happy Dance, Slow Clap: Using Reaction GIFs to Predict Induced Affect on Twitter." arXiv preprint arXiv:2105.09967 (2021).</t>
  </si>
  <si>
    <t>StereoMSI</t>
  </si>
  <si>
    <t>Shoeiby, Mehrdad, et al. "Pirm2018 challenge on spectral image super-resolution: Dataset and study." Proceedings of the European Conference on Computer Vision (ECCV) Workshops. 2018.</t>
  </si>
  <si>
    <t>https://scholar.google.com/scholar?cites=3918361082949974708&amp;as_sdt=4005&amp;sciodt=0,6&amp;hl=en</t>
  </si>
  <si>
    <t>CUHK-QA</t>
  </si>
  <si>
    <t>Shree, Vikram, Wei-Lun Chao, and Mark Campbell. "Interactive Natural Language-Based Person Search." IEEE Robotics and Automation Letters 5.2 (2020): 1851-1858.</t>
  </si>
  <si>
    <t>ALFRED</t>
  </si>
  <si>
    <t>Shridhar, Mohit, et al. "Alfred: A benchmark for interpreting grounded instructions for everyday tasks." Proceedings of the IEEE/CVF conference on computer vision and pattern recognition. 2020.</t>
  </si>
  <si>
    <t>https://scholar.google.com/scholar?cites=10541831682119160249&amp;as_sdt=4005&amp;sciodt=0,6&amp;hl=en</t>
  </si>
  <si>
    <t>UCLA Aerial Event Dataset</t>
  </si>
  <si>
    <t>Shu, Tianmin, et al. "Joint inference of groups, events and human roles in aerial videos." Proceedings of the IEEE Conference on Computer Vision and Pattern Recognition. 2015.</t>
  </si>
  <si>
    <t>https://scholar.google.com/scholar?cites=9961411094080350375&amp;as_sdt=4005&amp;sciodt=0,6&amp;hl=en</t>
  </si>
  <si>
    <t>Southampton HiD gait database (SOTON gait
database)</t>
  </si>
  <si>
    <t>Shutler, J. D., Grant, M. G., Nixon, M. S., &amp; Carter, J. N. (2004). On a large sequence-based human gait database. In Applications and Science in Soft Computing (pp. 339-346). Springer, Berlin, Heidelberg.</t>
  </si>
  <si>
    <t>Applications and Science in Soft Computing</t>
  </si>
  <si>
    <t>https://scholar.google.com/scholar?cites=6134533271017186740&amp;as_sdt=2005&amp;sciodt=0,5&amp;hl=en&amp;authuser=2</t>
  </si>
  <si>
    <t>VCAS-Motion</t>
  </si>
  <si>
    <t>Siam, Mennatullah, Alex Kendall, and Martin Jagersand. "Video Class Agnostic Segmentation Benchmark for Autonomous Driving." Proceedings of the IEEE/CVF Conference on Computer Vision and Pattern Recognition. 2021.</t>
  </si>
  <si>
    <t>MGif</t>
  </si>
  <si>
    <t>Siarohin, Aliaksandr, et al. "Animating arbitrary objects via deep motion transfer." Proceedings of the IEEE/CVF Conference on Computer Vision and Pattern Recognition. 2019.</t>
  </si>
  <si>
    <t>https://scholar.google.com/scholar?cites=17230951107215753208&amp;as_sdt=4005&amp;sciodt=0,6&amp;hl=en</t>
  </si>
  <si>
    <t>Tai-Chi-HD</t>
  </si>
  <si>
    <t>Siarohin, Aliaksandr, et al. "First order motion model for image animation." Advances in Neural Information Processing Systems 32 (2019): 7137-7147.</t>
  </si>
  <si>
    <t>https://scholar.google.com/scholar?cites=8970624957269493610&amp;as_sdt=4005&amp;sciodt=0,6&amp;hl=en</t>
  </si>
  <si>
    <t>TED-talks</t>
  </si>
  <si>
    <t>Siarohin, Aliaksandr, et al. "Motion Representations for Articulated Animation." Proceedings of the IEEE/CVF Conference on Computer Vision and Pattern Recognition. 2021.</t>
  </si>
  <si>
    <t>TextCaps</t>
  </si>
  <si>
    <t>Sidorov, Oleksii, et al. "Textcaps: a dataset for image captioning with reading comprehension." European Conference on Computer Vision. Springer, Cham, 2020.</t>
  </si>
  <si>
    <t>https://scholar.google.com/scholar?cites=18121296967706202010&amp;as_sdt=4005&amp;sciodt=0,6&amp;hl=en</t>
  </si>
  <si>
    <t>HumanEva</t>
  </si>
  <si>
    <t>Sigal, Leonid, and Michael J. Black. "Humaneva: Synchronized video and motion capture dataset for evaluation of articulated human motion." Brown Univertsity TR 120 (2006).</t>
  </si>
  <si>
    <t>https://scholar.google.com/scholar?cites=17841948788893671339&amp;as_sdt=2005&amp;sciodt=0,5&amp;hl=en&amp;authuser=2</t>
  </si>
  <si>
    <t>BrixIA</t>
  </si>
  <si>
    <t>Signoroni, Alberto, et al. "BS-Net: Learning COVID-19 pneumonia severity on a large chest X-ray dataset." Medical Image Analysis 71 (2021): 102046.</t>
  </si>
  <si>
    <t>https://scholar.google.com/scholar?cites=12820533502014339267&amp;as_sdt=4005&amp;sciodt=0,6&amp;hl=en</t>
  </si>
  <si>
    <t>Charades-Ego</t>
  </si>
  <si>
    <t>Sigurdsson, Gunnar A., et al. "Charades-ego: A large-scale dataset of paired third and first person videos." arXiv preprint arXiv:1804.09626 (2018).</t>
  </si>
  <si>
    <t>https://scholar.google.com/scholar?cites=15907215289104111579&amp;as_sdt=4005&amp;sciodt=0,6&amp;hl=en</t>
  </si>
  <si>
    <t>Charades</t>
  </si>
  <si>
    <t>Sigurdsson, Gunnar A., et al. "Hollywood in homes: Crowdsourcing data collection for activity understanding." European Conference on Computer Vision. Springer, Cham, 2016.</t>
  </si>
  <si>
    <t>https://scholar.google.com/scholar?cites=10565861317738901762&amp;as_sdt=4005&amp;sciodt=0,6&amp;hl=en</t>
  </si>
  <si>
    <t>NYU Depth V1</t>
  </si>
  <si>
    <t>Silberman, N., Fergus, R. (2011). Indoor Scene Segmentation Using a Structured Light Sensor. 2011 Workshop on 3D Representation and Recognition. 2011 IEEE International Conference on Computer Vision Workshops</t>
  </si>
  <si>
    <t>https://scholar.google.com/scholar?cites=8907581204557625377&amp;as_sdt=2005&amp;sciodt=0,5&amp;hl=en</t>
  </si>
  <si>
    <t>NYU Depth V2</t>
  </si>
  <si>
    <t xml:space="preserve">Silberman, N., Hoiem, D., Pushmeet, K., Fergus, R. (2012). Indoor Segmentation and Support Inference from RGBD Images. European Conference on Computer Vision. ECCV 2012.  </t>
  </si>
  <si>
    <t xml:space="preserve">https://scholar.google.com/scholar?hl=en&amp;as_sdt=0%2C5&amp;q=Silberman%2C+N.%2C+Hoiem%2C+D.%2C+Pushmeet%2C+K.%2C+Fergus%2C+R.+%282012%29.+Indoor+Segmentation+and+Support+Inference+from+RGBD+Images+ECCV+2012.++&amp;btnG=
</t>
  </si>
  <si>
    <t>RMRC 2014</t>
  </si>
  <si>
    <t>Silberman, Nathan, et al. "Indoor segmentation and support inference from rgbd images." European conference on computer vision. Springer, Berlin, Heidelberg, 2012.</t>
  </si>
  <si>
    <t>https://scholar.google.com/scholar?cites=17561312155189214994&amp;as_sdt=4005&amp;sciodt=0,6&amp;hl=en</t>
  </si>
  <si>
    <t>SICAPv2</t>
  </si>
  <si>
    <t>Silva-RodrÃ­guez, Julio, et al. "Going deeper through the Gleason scoring scale: An automatic end-to-end system for histology prostate grading and cribriform pattern detection." Computer Methods and Programs in Biomedicine 195 (2020): 105637.</t>
  </si>
  <si>
    <t>https://scholar.google.com/scholar?cites=10003577343098080552&amp;as_sdt=4005&amp;sciodt=0,6&amp;hl=en</t>
  </si>
  <si>
    <t>ASD</t>
  </si>
  <si>
    <t>Silva, Michel Melo, et al. "Towards semantic fast-forward and stabilized egocentric videos." European Conference on Computer Vision. Springer, Cham, 2016.</t>
  </si>
  <si>
    <t>https://scholar.google.com/scholar?cites=13681285601657534645&amp;as_sdt=4005&amp;sciodt=0,6&amp;hl=en</t>
  </si>
  <si>
    <t>DoMSEV</t>
  </si>
  <si>
    <t>Silva, Michel, et al. "A weighted sparse sampling and smoothing frame transition approach for semantic fast-forward first-person videos." Proceedings of the IEEE Conference on Computer Vision and Pattern Recognition. 2018.</t>
  </si>
  <si>
    <t>https://scholar.google.com/scholar?cites=13523099890582023655&amp;as_sdt=4005&amp;sciodt=0,6&amp;hl=en</t>
  </si>
  <si>
    <t>X4K1000FPS</t>
  </si>
  <si>
    <t>Sim, Hyeonjun, Jihyong Oh, and Munchurl Kim. "XVFI: eXtreme Video Frame Interpolation." arXiv preprint arXiv:2103.16206 (2021).</t>
  </si>
  <si>
    <t>Simone Bianco, “Large Age-Gap Face Verification by Feature Injection in Deep Networks”, in Pattern Recognition Letters, volume 90, pp. 36-42, 2017.</t>
  </si>
  <si>
    <t>https://scholar.google.com/scholar?cites=6980699793307007950&amp;as_sdt=4005&amp;sciodt=0,6&amp;hl=en</t>
  </si>
  <si>
    <t>Simonnet, Damien, et al. "Re-identification of pedestrians in crowds using dynamic time warping." European Conference on Computer Vision. Springer, Berlin, Heidelberg, 2012.</t>
  </si>
  <si>
    <t>https://scholar.google.com/scholar?cites=10787431802770433673&amp;as_sdt=5,31&amp;sciodt=0,31&amp;hl=en</t>
  </si>
  <si>
    <t>INRIA Aerial Image Labeling</t>
  </si>
  <si>
    <t>Simonyan, Karen, and Andrew Zisserman. "Very deep convolutional networks for large-scale image recognition." arXiv preprint arXiv:1409.1556 (2014).</t>
  </si>
  <si>
    <t>https://scholar.google.com/scholar?cites=15993525775437884507&amp;as_sdt=4005&amp;sciodt=0,6&amp;hl=en</t>
  </si>
  <si>
    <t>Medical Segmentation Decathlon</t>
  </si>
  <si>
    <t>Simpson, Amber L., et al. "A large annotated medical image dataset for the development and evaluation of segmentation algorithms." arXiv preprint arXiv:1902.09063 (2019).</t>
  </si>
  <si>
    <t>https://scholar.google.com/scholar?cites=12275877761746940475&amp;as_sdt=4005&amp;sciodt=0,6&amp;hl=en</t>
  </si>
  <si>
    <t>AUTSL</t>
  </si>
  <si>
    <t>Sincan, Ozge Mercanoglu, and Hacer Yalim Keles. "Autsl: A large scale multi-modal turkish sign language dataset and baseline methods." IEEE Access 8 (2020): 181340-181355.</t>
  </si>
  <si>
    <t>https://scholar.google.com/scholar?cites=5720683453851007932&amp;as_sdt=4005&amp;sciodt=0,6&amp;hl=en</t>
  </si>
  <si>
    <t>JHU-CROWD</t>
  </si>
  <si>
    <t>Sindagi, Vishwanath A., Rajeev Yasarla, and Vishal M. Patel. "Pushing the frontiers of unconstrained crowd counting: New dataset and benchmark method." Proceedings of the IEEE/CVF International Conference on Computer Vision. 2019.</t>
  </si>
  <si>
    <t>https://scholar.google.com/scholar?cites=11006310911046313509&amp;as_sdt=4005&amp;sciodt=0,6&amp;hl=en</t>
  </si>
  <si>
    <t>JHU-CROWD++</t>
  </si>
  <si>
    <t>Sindagi, Vishwanath, Rajeev Yasarla, and Vishal MM Patel. "Jhu-crowd++: Large-scale crowd counting dataset and a benchmark method." IEEE Transactions on Pattern Analysis and Machine Intelligence (2020).</t>
  </si>
  <si>
    <t>https://scholar.google.com/scholar?cites=6089656084735650887&amp;as_sdt=4005&amp;sciodt=0,6&amp;hl=en</t>
  </si>
  <si>
    <t>TextOCR</t>
  </si>
  <si>
    <t>Singh, Amanpreet, et al. "TextOCR: Towards large-scale end-to-end reasoning for arbitrary-shaped scene text." Proceedings of the IEEE/CVF Conference on Computer Vision and Pattern Recognition. 2021.</t>
  </si>
  <si>
    <t>https://scholar.google.com/scholar?cites=9543094290537271751&amp;as_sdt=4005&amp;sciodt=0,6&amp;hl=en</t>
  </si>
  <si>
    <t>TextVQA</t>
  </si>
  <si>
    <t>Singh, Amanpreet, et al. "Towards vqa models that can read." Proceedings of the IEEE/CVF Conference on Computer Vision and Pattern Recognition. 2019.</t>
  </si>
  <si>
    <t>https://scholar.google.com/scholar?cites=17041161243010218128&amp;as_sdt=4005&amp;sciodt=0,6&amp;hl=en</t>
  </si>
  <si>
    <t>MERL Shopping</t>
  </si>
  <si>
    <t>Singh, Bharat, et al. "A multi-stream bi-directional recurrent neural network for fine-grained action detection." Proceedings of the IEEE conference on computer vision and pattern recognition. 2016.</t>
  </si>
  <si>
    <t>https://scholar.google.com/scholar?cites=14725238622371340469&amp;as_sdt=4005&amp;sciodt=0,6&amp;hl=en</t>
  </si>
  <si>
    <t>Singh, Maneet, et al. "On recognizing face images with weight and age variations." IEEE Access 2 (2014): 822-830.</t>
  </si>
  <si>
    <t>https://scholar.google.com/scholar?cites=2794582497499664600&amp;as_sdt=5,31&amp;sciodt=0,31&amp;hl=en</t>
  </si>
  <si>
    <t>http://iab-rubric.org/resources/whoisit.html</t>
  </si>
  <si>
    <t xml:space="preserve">DFW (Disguised Faces in the Wild)
</t>
  </si>
  <si>
    <t>Singh, Maneet, et al. "Recognizing disguised faces in the wild." IEEE Transactions on Biometrics, Behavior, and Identity Science 1.2 (2019): 97-108.</t>
  </si>
  <si>
    <t>https://scholar.google.com/scholar?cites=17756917111051207256&amp;as_sdt=4005&amp;sciodt=0,6&amp;hl=en</t>
  </si>
  <si>
    <t>Singh, R., Vatsa, M., Bhatt, H. S., Bharadwaj, S., Noore, A., &amp; Nooreyezdan, S. S. (2010). Plastic surgery: A new dimension to face recognition. IEEE Transactions on Information Forensics and Security, 5(3), 441-448.</t>
  </si>
  <si>
    <t>https://scholar.google.com/scholar?cites=5285765924325407195&amp;as_sdt=5,48&amp;sciodt=0,48&amp;hl=en</t>
  </si>
  <si>
    <t>Photozilla</t>
  </si>
  <si>
    <t>Singhal, Trisha, et al. "Photozilla: A Large-Scale Photography Dataset and Visual Embedding for 20 Photography Styles." arXiv preprint arXiv:2106.11359 (2021).</t>
  </si>
  <si>
    <t>ATD-12K</t>
  </si>
  <si>
    <t>Siyao, Li, et al. "Deep Animation Video Interpolation in the Wild." Proceedings of the IEEE/CVF Conference on Computer Vision and Pattern Recognition. 2021.</t>
  </si>
  <si>
    <t>https://scholar.google.com/scholar?cites=12884177567191263186&amp;as_sdt=4005&amp;sciodt=0,6&amp;hl=en</t>
  </si>
  <si>
    <t>LHQ</t>
  </si>
  <si>
    <t>Skorokhodov, Ivan, Grigorii Sotnikov, and Mohamed Elhoseiny. "Aligning Latent and Image Spaces to Connect the Unconnectable." arXiv preprint arXiv:2104.06954 (2021).</t>
  </si>
  <si>
    <t>MLS</t>
  </si>
  <si>
    <t>Smagina, Anna, Egor Ershov, and Anton Grigoryev. "Multiple light source dataset for colour research." Twelfth International Conference on Machine Vision (ICMV 2019). Vol. 11433. International Society for Optics and Photonics, 2020.</t>
  </si>
  <si>
    <t>https://scholar.google.com/scholar?cites=6741788369080097793&amp;as_sdt=4005&amp;sciodt=0,6&amp;hl=en</t>
  </si>
  <si>
    <t>New College</t>
  </si>
  <si>
    <t>Smith, Mike, et al. "The new college vision and laser data set." The International Journal of Robotics Research 28.5 (2009): 595-599.</t>
  </si>
  <si>
    <t>https://scholar.google.com/scholar?cites=14128710521937448401&amp;as_sdt=4005&amp;sciodt=0,6&amp;hl=en</t>
  </si>
  <si>
    <t>FhG-HHI 3D video database</t>
  </si>
  <si>
    <t xml:space="preserve">Smolic, A., Wang, Y., Muller, M., Kauff, P. (2011). Report on Generation of Video Plus Depth Database. MOBILE*3DTV. Technical Report D2.3. November 2008 </t>
  </si>
  <si>
    <t>https://scholar.google.com/scholar?hl=en&amp;as_sdt=0%2C5&amp;q=+smolic+Report+on+the+generation+of+video+plus+depth+database&amp;btnG=</t>
  </si>
  <si>
    <t>RaindropsOnWindshield</t>
  </si>
  <si>
    <t>Soboleva, Vera, and Oleg Shipitko. "Raindrops on Windshield: Dataset and Lightweight Gradient-Based Detection Algorithm." arXiv preprint arXiv:2104.05078 (2021).</t>
  </si>
  <si>
    <t>LPW</t>
  </si>
  <si>
    <t>Song, Guanglu, et al. "Region-based quality estimation network for large-scale person re-identification." Proceedings of the AAAI Conference on Artificial Intelligence. Vol. 32. No. 1. 2018.</t>
  </si>
  <si>
    <t>https://scholar.google.com/scholar?cites=2611375004345478004&amp;as_sdt=4005&amp;sciodt=0,6&amp;hl=en</t>
  </si>
  <si>
    <t>SUNCG</t>
  </si>
  <si>
    <t>Song, Shuran, et al. "Semantic scene completion from a single depth image." Proceedings of the IEEE Conference on Computer Vision and Pattern Recognition. 2017.</t>
  </si>
  <si>
    <t>https://scholar.google.com/scholar?cites=3370839631979937893&amp;as_sdt=4005&amp;sciodt=0,6&amp;hl=en</t>
  </si>
  <si>
    <t>ApolloCar3D</t>
  </si>
  <si>
    <t>Song, Xibin, et al. "Apollocar3d: A large 3d car instance understanding benchmark for autonomous driving." Proceedings of the IEEE/CVF Conference on Computer Vision and Pattern Recognition. 2019.</t>
  </si>
  <si>
    <t>https://scholar.google.com/scholar?cites=4781272477319281889&amp;as_sdt=4005&amp;sciodt=0,6&amp;hl=en</t>
  </si>
  <si>
    <t>Soomro, Khurram, Amir Roshan Zamir, and Mubarak Shah. "UCF101: A dataset of 101 human actions classes from videos in the wild." arXiv preprint arXiv:1212.0402 (2012).</t>
  </si>
  <si>
    <t>https://scholar.google.com/scholar?cites=10653986877352008041&amp;as_sdt=4005&amp;sciodt=0,6&amp;hl=en</t>
  </si>
  <si>
    <t>Dexter 1</t>
  </si>
  <si>
    <t>Sridhar, Srinath, Antti Oulasvirta, and Christian Theobalt. "Interactive markerless articulated hand motion tracking using RGB and depth data." Proceedings of the IEEE international conference on computer vision. 2013.</t>
  </si>
  <si>
    <t>https://scholar.google.com/scholar?cites=8965629043399152104&amp;as_sdt=2005&amp;sciodt=0,5&amp;hl=en&amp;authuser=2</t>
  </si>
  <si>
    <t>CEDAR Signature</t>
  </si>
  <si>
    <t>Srinivasan, Harish, Sargur N. Srihari, and Matthew J. Beal. "Machine learning for signature verification." Computer Vision, Graphics and Image Processing. Springer, Berlin, Heidelberg, 2006. 761-775.</t>
  </si>
  <si>
    <t>https://scholar.google.com/scholar?cites=15912955781951856691&amp;as_sdt=4005&amp;sciodt=0,6&amp;hl=en</t>
  </si>
  <si>
    <t>WIT</t>
  </si>
  <si>
    <t>Srinivasan, Krishna, et al. "WIT: Wikipedia-based image text dataset for multimodal multilingual machine learning." arXiv preprint arXiv:2103.01913 (2021).</t>
  </si>
  <si>
    <t>https://scholar.google.com/scholar?cites=11170196754896208993&amp;as_sdt=4005&amp;sciodt=0,6&amp;hl=en</t>
  </si>
  <si>
    <t xml:space="preserve">MVOR (Multi-View Operating Room)
</t>
  </si>
  <si>
    <t>Srivastav, Vinkle, et al. "MVOR: A multi-view RGB-D operating room dataset for 2D and 3D human pose estimation." arXiv preprint arXiv:1808.08180 (2018).</t>
  </si>
  <si>
    <t>https://scholar.google.com/scholar?cites=4225083361066808480&amp;as_sdt=4005&amp;sciodt=0,6&amp;hl=en</t>
  </si>
  <si>
    <t>Moving MNIST</t>
  </si>
  <si>
    <t>Srivastava, Nitish, Elman Mansimov, and Ruslan Salakhudinov. "Unsupervised learning of video representations using lstms." International conference on machine learning. PMLR, 2015.</t>
  </si>
  <si>
    <t>https://scholar.google.com/scholar?cites=6890473943204323716&amp;as_sdt=4005&amp;sciodt=0,6&amp;hl=en</t>
  </si>
  <si>
    <t xml:space="preserve">DRIVE (Digital Retinal Images for Vessel Extraction)
</t>
  </si>
  <si>
    <t>Staal, Joes, et al. "Ridge-based vessel segmentation in color images of the retina." IEEE transactions on medical imaging 23.4 (2004): 501-509.</t>
  </si>
  <si>
    <t>https://scholar.google.com/scholar?cites=1421589366492561845&amp;as_sdt=4005&amp;sciodt=0,6&amp;hl=en</t>
  </si>
  <si>
    <t xml:space="preserve">GTSRB (German Traffic Sign Recognition Benchmark)
</t>
  </si>
  <si>
    <t>Stallkamp, Johannes, et al. "Man vs. computer: Benchmarking machine learning algorithms for traffic sign recognition." Neural networks 32 (2012): 323-332.</t>
  </si>
  <si>
    <t>https://scholar.google.com/scholar?cites=946554442822811182&amp;as_sdt=4005&amp;sciodt=0,6&amp;hl=en</t>
  </si>
  <si>
    <t>Pan’s dataset</t>
  </si>
  <si>
    <t>Stamatatos, E., Daelemans, W., Verhoeven, B., Potthast, M., Stein, B., Juola, P., ... &amp; Barrón-Cedeño, A. (2014). Overview of the author identification task at PAN 2014. In CLEF 2014 Evaluation Labs and Workshop Working Notes Papers, Sheffield, UK, 2014 (pp. 1-21).</t>
  </si>
  <si>
    <t>CLEF</t>
  </si>
  <si>
    <t>https://scholar.google.com/scholar?hl=en&amp;as_sdt=0%2C31&amp;q=PAN+2014+evaluation+lab&amp;btnG=</t>
  </si>
  <si>
    <t>CLEVR-Hans</t>
  </si>
  <si>
    <t>Stammer, Wolfgang, Patrick Schramowski, and Kristian Kersting. "Right for the Right Concept: Revising Neuro-Symbolic Concepts by Interacting with their Explanations." Proceedings of the IEEE/CVF Conference on Computer Vision and Pattern Recognition. 2021.</t>
  </si>
  <si>
    <t>https://scholar.google.com/scholar?cites=4654532603808630504&amp;as_sdt=4005&amp;sciodt=0,6&amp;hl=en</t>
  </si>
  <si>
    <t>CASIA NIR-VIS 2.0</t>
  </si>
  <si>
    <t>Stan Z. Li, Dong Yi, Zhen Lei, Shengcai Liao; The IEEE Conference on Computer Vision and Pattern Recognition (CVPR) Workshops, 2013, pp. 348-353</t>
  </si>
  <si>
    <t>https://scholar.google.com/scholar?cites=11507222206572084451&amp;as_sdt=4005&amp;sciodt=0,6&amp;hl=en</t>
  </si>
  <si>
    <t>CBSR NIR Face Dataset</t>
  </si>
  <si>
    <t xml:space="preserve">Stan Z. Li, RuFeng Chu, ShengCai Liao, Lun Zhang, "Illumination Invariant Face Recognition Using Near-infrared Images," IEEE Transactions on Pattern Analysis and Machine Intelligence (Special issue on Biometrics: Progress and Directions), Vol.29, No.4, April 2007, pp. 627-639. [pdf]
</t>
  </si>
  <si>
    <t>https://scholar.google.com/scholar?cites=6907774944350278254&amp;as_sdt=4005&amp;sciodt=0,6&amp;hl=en</t>
  </si>
  <si>
    <t>MuSe-CaR</t>
  </si>
  <si>
    <t>Stappen, Lukas, et al. "The multimodal sentiment analysis in car reviews (muse-car) dataset: Collection, insights and improvements." arXiv preprint arXiv:2101.06053 (2021).</t>
  </si>
  <si>
    <t>https://scholar.google.com/scholar?cites=12488055918243461461&amp;as_sdt=4005&amp;sciodt=0,6&amp;hl=en</t>
  </si>
  <si>
    <t>GTA5</t>
  </si>
  <si>
    <t>Stephan R Richter, Vibhav Vineet, Stefan Roth and Vladlen Koltun, "Playing for data: Ground truth from computer games", European Conference on Computer Vision (ECCV), 2016.</t>
  </si>
  <si>
    <t>https://scholar.google.com/scholar?cites=12822958035144353200&amp;as_sdt=5,31&amp;sciodt=0,31&amp;hl=en</t>
  </si>
  <si>
    <t>Bee4Exp Honeybee Detection</t>
  </si>
  <si>
    <t>StojniÄ‡, Vladan, et al. "A Method for Detection of Small Moving Objects in UAV Videos." Remote Sensing 13.4 (2021): 653.</t>
  </si>
  <si>
    <t>https://scholar.google.com/scholar?cites=13804825004690136813&amp;as_sdt=4005&amp;sciodt=0,6&amp;hl=en</t>
  </si>
  <si>
    <t>DCASE 2014</t>
  </si>
  <si>
    <t>Stowell, Dan, et al. "Detection and classification of acoustic scenes and events." IEEE Transactions on Multimedia 17.10 (2015): 1733-1746.</t>
  </si>
  <si>
    <t>https://scholar.google.com/scholar?cites=14312944953753705222&amp;as_sdt=4005&amp;sciodt=0,6&amp;hl=en</t>
  </si>
  <si>
    <t>Replica</t>
  </si>
  <si>
    <t>Straub, Julian, et al. "The Replica dataset: A digital replica of indoor spaces." arXiv preprint arXiv:1906.05797 (2019).</t>
  </si>
  <si>
    <t>https://scholar.google.com/scholar?cites=8345071310359658570&amp;as_sdt=4005&amp;sciodt=0,6&amp;hl=en</t>
  </si>
  <si>
    <t>TUM RGB-D</t>
  </si>
  <si>
    <t>Sturm, JÃ¼rgen, et al. "A benchmark for the evaluation of RGB-D SLAM systems." 2012 IEEE/RSJ international conference on intelligent robots and systems. IEEE, 2012.</t>
  </si>
  <si>
    <t>Hotels-50K</t>
  </si>
  <si>
    <t>Stylianou, Abby, et al. "Hotels-50k: A global hotel recognition dataset." Proceedings of the AAAI Conference on Artificial Intelligence. Vol. 33. No. 01. 2019.</t>
  </si>
  <si>
    <t>https://scholar.google.com/scholar?cites=5714433997162716151&amp;as_sdt=4005&amp;sciodt=0,6&amp;hl=en</t>
  </si>
  <si>
    <t xml:space="preserve">Hotels-50K
</t>
  </si>
  <si>
    <t>Semi-iNat</t>
  </si>
  <si>
    <t>Su, Jong-Chyi, and Subhransu Maji. "The Semi-Supervised iNaturalist Challenge at the FGVC8 Workshop." arXiv preprint arXiv:2106.01364 (2021).</t>
  </si>
  <si>
    <t>MedICaT</t>
  </si>
  <si>
    <t>Subramanian, Sanjay, et al. "MedICaT: A Dataset of Medical Images, Captions, and Textual References." arXiv preprint arXiv:2010.06000 (2020).</t>
  </si>
  <si>
    <t>Oxford Road Boundaries</t>
  </si>
  <si>
    <t>Suleymanov, Tarlan, et al. "The Oxford Road Boundaries Dataset." arXiv preprint arXiv:2106.08983 (2021).</t>
  </si>
  <si>
    <t>https://scholar.google.com/scholar?cites=4200385494282544287&amp;as_sdt=4005&amp;sciodt=0,6&amp;hl=en</t>
  </si>
  <si>
    <t>UCF-Crime</t>
  </si>
  <si>
    <t>Sultani, Waqas, Chen Chen, and Mubarak Shah. "Real-world anomaly detection in surveillance videos." Proceedings of the IEEE conference on computer vision and pattern recognition. 2018.</t>
  </si>
  <si>
    <t>https://scholar.google.com/scholar?cites=4939083465294260487&amp;as_sdt=4005&amp;sciodt=0,6&amp;hl=en</t>
  </si>
  <si>
    <t>BigEarthNet</t>
  </si>
  <si>
    <t>Sumbul, Gencer, et al. "Bigearthnet: A large-scale benchmark archive for remote sensing image understanding." IGARSS 2019-2019 IEEE International Geoscience and Remote Sensing Symposium. IEEE, 2019.</t>
  </si>
  <si>
    <t>https://scholar.google.com/scholar?cites=12563498927781672991&amp;as_sdt=4005&amp;sciodt=0,6&amp;hl=en</t>
  </si>
  <si>
    <t>JFT-300M</t>
  </si>
  <si>
    <t>Sun, Chen, et al. "Revisiting unreasonable effectiveness of data in deep learning era." Proceedings of the IEEE international conference on computer vision. 2017.</t>
  </si>
  <si>
    <t>https://scholar.google.com/scholar?cites=4481926339453519807&amp;as_sdt=4005&amp;sciodt=0,6&amp;hl=en</t>
  </si>
  <si>
    <t>CalMS21</t>
  </si>
  <si>
    <t>Sun, Jennifer J., et al. "The Multi-Agent Behavior Dataset: Mouse Dyadic Social Interactions." arXiv preprint arXiv:2104.02710 (2021).</t>
  </si>
  <si>
    <t xml:space="preserve">Waymo Open Dataset
</t>
  </si>
  <si>
    <t>Sun, Pei, et al. "Scalability in perception for autonomous driving: Waymo open dataset." Proceedings of the IEEE/CVF Conference on Computer Vision and Pattern Recognition. 2020.</t>
  </si>
  <si>
    <t>https://scholar.google.com/scholar?cites=7801584647665058129&amp;as_sdt=2005&amp;sciodt=0,5&amp;hl=en</t>
  </si>
  <si>
    <t>MSRA15</t>
  </si>
  <si>
    <t>Sun, Xiao, et al. "Cascaded hand pose regression." Proceedings of the IEEE conference on computer vision and pattern recognition. 2015.</t>
  </si>
  <si>
    <t>https://scholar.google.com/scholar?cites=6805358958607878397&amp;as_sdt=2005&amp;sciodt=0,5&amp;hl=en&amp;authuser=2</t>
  </si>
  <si>
    <t>Pix3D</t>
  </si>
  <si>
    <t>Sun, Xingyuan, et al. "Pix3d: Dataset and methods for single-image 3d shape modeling." Proceedings of the IEEE Conference on Computer Vision and Pattern Recognition. 2018.</t>
  </si>
  <si>
    <t>https://scholar.google.com/scholar?cites=11457677995748423841&amp;as_sdt=2005&amp;sciodt=0,5&amp;hl=en</t>
  </si>
  <si>
    <t>CUHK Face Alignment Database</t>
  </si>
  <si>
    <t>Sun, Yi, Xiaogang Wang, and Xiaoou Tang. "Deep convolutional network cascade for facial point detection." Proceedings of the IEEE conference on computer vision and pattern recognition. 2013.</t>
  </si>
  <si>
    <t>https://scholar.google.com/scholar?cites=17631018765198910993&amp;as_sdt=4005&amp;sciodt=0,6&amp;hl=en</t>
  </si>
  <si>
    <t>CelebFaces+</t>
  </si>
  <si>
    <t>Sun, Yi, Xiaogang Wang, and Xiaoou Tang. "Deep learning face representation from predicting 10,000 classes." Proceedings of the IEEE conference on computer vision and pattern recognition. 2014.</t>
  </si>
  <si>
    <t>https://scholar.google.com/scholar?cites=17555805949905028113&amp;as_sdt=5,31&amp;sciodt=0,31&amp;hl=en</t>
  </si>
  <si>
    <t>CEDAR Letter</t>
  </si>
  <si>
    <t>Sung-Hyuk Cha and Sargur N. Srihari "Handwritten document image database construction and retrieval system", Proc. SPIE 4307, Document Recognition and Retrieval VIII, (21 December 2000); https://doi.org/10.1117/12.410836</t>
  </si>
  <si>
    <t>SPIE</t>
  </si>
  <si>
    <t>https://scholar.google.com/scholar?cites=1771139589976427587&amp;as_sdt=2005&amp;sciodt=0,5&amp;hl=en&amp;authuser=2</t>
  </si>
  <si>
    <t>Yahoo! Creative Commons 100 M Database (YFCC100M)</t>
  </si>
  <si>
    <t>T. Bart, D. A. Shamma, F. Gerald, E. Benjamin, N. Karl, P. Douglas, et al., "YFCC100M: The new data in multimedia research", Commun. ACM, vol. 59, pp. 64-73, jan 2016.</t>
  </si>
  <si>
    <t>Communications of the ACM</t>
  </si>
  <si>
    <t>https://scholar.google.com/scholar?cites=14043864602427315927&amp;as_sdt=4005&amp;sciodt=0,6&amp;hl=en</t>
  </si>
  <si>
    <t>IIIT-DELHI DISGUISE VERSION 1 FACE DATABASE (ID V1)</t>
  </si>
  <si>
    <t>T. I. Dhamecha, A. Nigam, R. Singh, and M. Vatsa Disguise Detection and Face Recognition in Visible and Thermal Spectrums, In proceedings of International Conference on Biometrics, 2013 ( Poster)</t>
  </si>
  <si>
    <t>https://scholar.google.com/scholar?cites=9666358909465706052&amp;as_sdt=4005&amp;sciodt=0,6&amp;hl=en</t>
  </si>
  <si>
    <t>Animals on the Web</t>
  </si>
  <si>
    <t>T. L. Berg and D. A. Forsyth, "Animals on the Web," 2006 IEEE Computer Society Conference on Computer Vision and Pattern Recognition (CVPR'06), New York, NY, USA, 2006, pp. 1463-1470, doi: 10.1109/CVPR.2006.57.</t>
  </si>
  <si>
    <t>https://scholar.google.com/scholar?cites=3896068674656751392&amp;as_sdt=4005&amp;sciodt=0,6&amp;hl=en</t>
  </si>
  <si>
    <t>SSSD</t>
  </si>
  <si>
    <t>T. Saitoh and M. Kubokawa, "SSSD: Speech Scene database by Smart Device for Visual Speech Recognition," 2018 24th International Conference on Pattern Recognition (ICPR), Beijing, 2018, pp. 3228-3232, doi: 10.1109/ICPR.2018.8545664.</t>
  </si>
  <si>
    <t>https://scholar.google.com/scholar?cites=3267608101819563818&amp;as_sdt=4005&amp;sciodt=0,6&amp;hl=en</t>
  </si>
  <si>
    <t>T. Scharwãchter, M. Enzweiler, U. Franke, and S. Roth, "Efficient Multi-Cue Scene Segmentation," in Pattern Recognition, Springer, 2013, pp. 435-445.</t>
  </si>
  <si>
    <t>https://scholar.google.com/scholar?cites=3700833723014299082&amp;as_sdt=5,31&amp;sciodt=0,31&amp;hl=en</t>
  </si>
  <si>
    <t xml:space="preserve">Daimler Urban Segmentation dataset </t>
  </si>
  <si>
    <t>T. Scharwchter, M. Enzweiler, U. Franke and S. Roth, "Efficient multi-cue scene segmentation", Pattern Recognition, 2013.</t>
  </si>
  <si>
    <t>ICV FACE RECOGNITION (IFRD)</t>
  </si>
  <si>
    <t>T. Uiboupin, P. Rasti, G. Anbarjafari and H. Demirel, "Facial image super resolution using sparse representation for improving face recognition in surveillance monitoring," 2016 24th Signal Processing and Communication Application Conference (SIU), Zonguldak, 2016, pp. 437-440, doi: 10.1109/SIU.2016.7495771.</t>
  </si>
  <si>
    <t>SIU</t>
  </si>
  <si>
    <t>https://scholar.google.com/scholar?cites=13087960051604956876&amp;as_sdt=4005&amp;sciodt=0,6&amp;hl=en</t>
  </si>
  <si>
    <t xml:space="preserve">KolektorSDD (Kolektor Surface-Defect Dataset)
</t>
  </si>
  <si>
    <t>Tabernik, Domen, et al. "Segmentation-based deep-learning approach for surface-defect detection." Journal of Intelligent Manufacturing 31.3 (2020): 759-776.</t>
  </si>
  <si>
    <t>https://scholar.google.com/scholar?cites=8516600186286556258&amp;as_sdt=4005&amp;sciodt=0,6&amp;hl=en</t>
  </si>
  <si>
    <t>COVIDGR</t>
  </si>
  <si>
    <t>Tabik, Siham, et al. "COVIDGR dataset and COVID-SDNet methodology for predicting COVID-19 based on Chest X-Ray images." IEEE Journal of Biomedical and Health Informatics 24.12 (2020): 3595-3605.</t>
  </si>
  <si>
    <t>https://scholar.google.com/scholar?cites=6397169817687227168&amp;as_sdt=4005&amp;sciodt=0,6&amp;hl=en</t>
  </si>
  <si>
    <t>GRAB</t>
  </si>
  <si>
    <t>Taheri, Omid, et al. "GRAB: A dataset of whole-body human grasping of objects." European Conference on Computer Vision. Springer, Cham, 2020.</t>
  </si>
  <si>
    <t>https://scholar.google.com/scholar?cites=2290117580249334673&amp;as_sdt=4005&amp;sciodt=0,6&amp;hl=en</t>
  </si>
  <si>
    <t>InLoc</t>
  </si>
  <si>
    <t>Taira, Hajime, et al. "InLoc: Indoor visual localization with dense matching and view synthesis." Proceedings of the IEEE Conference on Computer Vision and Pattern Recognition. 2018.</t>
  </si>
  <si>
    <t>https://scholar.google.com/scholar?cites=16901091766280774736&amp;as_sdt=4005&amp;sciodt=0,6&amp;hl=en</t>
  </si>
  <si>
    <t>PFN-VT</t>
  </si>
  <si>
    <t>Takahashi, Kuniyuki, and Jethro Tan. "Deep visuo-tactile learning: Estimation of tactile properties from images." 2019 International Conference on Robotics and Automation (ICRA). IEEE, 2019.</t>
  </si>
  <si>
    <t>https://scholar.google.com/scholar?cites=2997904996926277000&amp;as_sdt=4005&amp;sciodt=0,6&amp;hl=en</t>
  </si>
  <si>
    <t>VisualMRC</t>
  </si>
  <si>
    <t>Tanaka, Ryota, Kyosuke Nishida, and Sen Yoshida. "Visualmrc: Machine reading comprehension on document images." arXiv preprint arXiv:2101.11272 (2021).</t>
  </si>
  <si>
    <t>https://scholar.google.com/scholar?cites=5347641007036550532&amp;as_sdt=4005&amp;sciodt=0,6&amp;hl=en</t>
  </si>
  <si>
    <t>COIN</t>
  </si>
  <si>
    <t>Tang, Yansong, et al. "Coin: A large-scale dataset for comprehensive instructional video analysis." Proceedings of the IEEE/CVF Conference on Computer Vision and Pattern Recognition. 2019.</t>
  </si>
  <si>
    <t>https://scholar.google.com/scholar?cites=7235287976701200242&amp;as_sdt=4005&amp;sciodt=0,6&amp;hl=en</t>
  </si>
  <si>
    <t>CityFlow</t>
  </si>
  <si>
    <t>Tang, Zheng, et al. "Cityflow: A city-scale benchmark for multi-target multi-camera vehicle tracking and re-identification." Proceedings of the IEEE/CVF Conference on Computer Vision and Pattern Recognition. 2019.</t>
  </si>
  <si>
    <t>https://scholar.google.com/scholar?cites=6828741604789932370&amp;as_sdt=4005&amp;sciodt=0,6&amp;hl=en</t>
  </si>
  <si>
    <t>SPHERE-calorie</t>
  </si>
  <si>
    <t>Tao, Lili, et al. "Calorie counter: RGB-depth visual estimation of energy expenditure at home." Asian Conference on Computer Vision. Springer, Cham, 2016.</t>
  </si>
  <si>
    <t>https://scholar.google.com/scholar?cites=9952535544218723724&amp;as_sdt=4005&amp;sciodt=0,6&amp;hl=en</t>
  </si>
  <si>
    <t>MovieQA</t>
  </si>
  <si>
    <t>Tapaswi, Makarand, et al. "Movieqa: Understanding stories in movies through question-answering." Proceedings of the IEEE conference on computer vision and pattern recognition. 2016.</t>
  </si>
  <si>
    <t>https://scholar.google.com/scholar?cites=9733167792031628523&amp;as_sdt=4005&amp;sciodt=0,6&amp;hl=en</t>
  </si>
  <si>
    <t>CLAD</t>
  </si>
  <si>
    <t>Tayyub, Jawad, et al. "CLAD: a complex and long activities dataset with rich crowdsourced annotations." arXiv preprint arXiv:1709.03456 (2017).</t>
  </si>
  <si>
    <t>https://scholar.google.com/scholar?cites=12633283128268811660&amp;as_sdt=4005&amp;sciodt=0,6&amp;hl=en</t>
  </si>
  <si>
    <t>2-PM Vessel Dataset</t>
  </si>
  <si>
    <t>Teikari, Petteri, et al. "Deep learning convolutional networks for multiphoton microscopy vasculature segmentation." arXiv preprint arXiv:1606.02382 (2016).</t>
  </si>
  <si>
    <t>https://scholar.google.com/scholar?cites=3452639358423819241&amp;as_sdt=4005&amp;sciodt=0,6&amp;hl=en</t>
  </si>
  <si>
    <t xml:space="preserve">2-PM Vessel Dataset
</t>
  </si>
  <si>
    <t>CURE-OR</t>
  </si>
  <si>
    <t>Temel, Dogancan, Jinsol Lee, and Ghassan AlRegib. "CURE-OR: Challenging unreal and real environments for object recognition." 2018 17th IEEE international conference on machine learning and applications (ICMLA). IEEE, 2018.</t>
  </si>
  <si>
    <t>https://scholar.google.com/scholar?cites=5985046126470898545&amp;as_sdt=4005&amp;sciodt=0,6&amp;hl=en</t>
  </si>
  <si>
    <t>TUM Kitchen</t>
  </si>
  <si>
    <t>Tenorth, Moritz, Jan Bandouch, and Michael Beetz. "The TUM kitchen data set of everyday manipulation activities for motion tracking and action recognition." 2009 IEEE 12th International Conference on Computer Vision Workshops, ICCV Workshops. IEEE, 2009.</t>
  </si>
  <si>
    <t>https://scholar.google.com/scholar?cites=3052561255985926822&amp;as_sdt=4005&amp;sciodt=0,6&amp;hl=en</t>
  </si>
  <si>
    <t>MAAD-Face</t>
  </si>
  <si>
    <t>Terhörst, Philipp, et al. "MAAD-Face: A Massively Annotated Attribute Dataset for Face Images." arXiv preprint arXiv:2012.01030 (2020).</t>
  </si>
  <si>
    <t>https://scholar.google.com/scholar?cites=8229583588595511988&amp;as_sdt=5,31&amp;sciodt=0,31&amp;hl=en</t>
  </si>
  <si>
    <t>THE TERRAVIC FACIAL INFRARED DATABASE</t>
  </si>
  <si>
    <t>Terravic research infrared database
R Miezianko - IEEE OTCBVS WS Series Bench, 2005</t>
  </si>
  <si>
    <t>OTCBVS</t>
  </si>
  <si>
    <t>OU-ISIR Gait Database, Similar Action Inertial Dataset</t>
  </si>
  <si>
    <t>Thanh Trung Ngo, Yasushi Makihara, Hajime Nagahara, Yasuhiro Mukaigawa,Yasushi Yagi, "Similar gait action recognition using an inertial sensor," Pattern Recognition Vol.48 (4), pp. 1289-1301, 2015</t>
  </si>
  <si>
    <t>https://scholar.google.com/scholar?cites=17161754682324178648&amp;as_sdt=2005&amp;sciodt=0,5&amp;hl=en&amp;authuser=2</t>
  </si>
  <si>
    <t>OU-ISIR Gait Database, Inertial Sensor Dataset</t>
  </si>
  <si>
    <t>Thanh Trung Ngo, Yasushi Makihara, Hajime Nagahara, Yasuhiro Mukaigawa,Yasushi Yagi, "The largest inertial sensor-based gait database and performance evaluation of gait-based personal authentication," Pattern Recognition Vol.47 (1), pp. 228-237, 2014</t>
  </si>
  <si>
    <t>https://scholar.google.com/scholar?cites=11918957082856160274&amp;as_sdt=2005&amp;sciodt=0,5&amp;hl=en&amp;authuser=2</t>
  </si>
  <si>
    <t>CMU PIE</t>
  </si>
  <si>
    <t>The CMU Pose, Illumination, and Expression Database T. Sim, S. Baker, and M. Bsat IEEE Transactions on Pattern Analysis and Machine Intelligence, Vol. 25, No. 12, December, 2003</t>
  </si>
  <si>
    <t>https://scholar.google.com/scholar?cites=4991067299609636976&amp;as_sdt=4005&amp;sciodt=0,6&amp;hl=en</t>
  </si>
  <si>
    <t>HASY</t>
  </si>
  <si>
    <t>Thoma, Martin. "The hasyv2 dataset." arXiv preprint arXiv:1701.08380 (2017).</t>
  </si>
  <si>
    <t>https://scholar.google.com/scholar?cites=16798889613702385678&amp;as_sdt=4005&amp;sciodt=0,6&amp;hl=en</t>
  </si>
  <si>
    <t>Thomee, Bart, et al. "YFCC100M: The new data in multimedia research." Communications of the ACM 59.2 (2016): 64-73.</t>
  </si>
  <si>
    <t>ISI_Bengali_Character</t>
  </si>
  <si>
    <t>Tian, Shangxuan, et al. "Multilingual scene character recognition with co-occurrence of histogram of oriented gradients." Pattern Recognition 51 (2016): 125-134.</t>
  </si>
  <si>
    <t>https://scholar.google.com/scholar?cites=8454915489124061200&amp;as_sdt=4005&amp;sciodt=0,6&amp;hl=en</t>
  </si>
  <si>
    <t>Pan+ChiPhoto</t>
  </si>
  <si>
    <t>ARC Ukiyo-e Faces</t>
  </si>
  <si>
    <t>Tian, Yingtao, et al. "Ukiyo-e Analysis and Creativity with Attribute and Geometry Annotation." arXiv preprint arXiv:2106.02267 (2021).</t>
  </si>
  <si>
    <t>UvA Color Document Database</t>
  </si>
  <si>
    <t>Todoran, Leon, Marcel Worring, and Arnold WM Smeulders. "The UvA color document dataset." International Journal of Document Analysis and Recognition (IJDAR) 7.4 (2005): 228-240.</t>
  </si>
  <si>
    <t>https://scholar.google.com/scholar?cites=9324983414528274187&amp;as_sdt=2005&amp;sciodt=0,5&amp;hl=en&amp;authuser=2</t>
  </si>
  <si>
    <t xml:space="preserve">GOO (Gaze on Objects)
</t>
  </si>
  <si>
    <t>Tomas, Henri, et al. "GOO: A Dataset for Gaze Object Prediction in Retail Environments." Proceedings of the IEEE/CVF Conference on Computer Vision and Pattern Recognition. 2021.</t>
  </si>
  <si>
    <t>xR-EgoPose</t>
  </si>
  <si>
    <t>Tome, Denis, et al. "xr-egopose: Egocentric 3d human pose from an hmd camera." Proceedings of the IEEE/CVF International Conference on Computer Vision. 2019.</t>
  </si>
  <si>
    <t>https://scholar.google.com/scholar?cites=3684684300021747849&amp;as_sdt=4005&amp;sciodt=0,6&amp;hl=en</t>
  </si>
  <si>
    <t xml:space="preserve">xR-EgoPose
</t>
  </si>
  <si>
    <t>Cross-Dataset Testbed</t>
  </si>
  <si>
    <t>Tommasi, Tatiana, and Tinne Tuytelaars. "A testbed for cross-dataset analysis." European Conference on Computer Vision. Springer, Cham, 2014.</t>
  </si>
  <si>
    <t>https://scholar.google.com/scholar?cites=7836271584089091876&amp;as_sdt=4005&amp;sciodt=0,6&amp;hl=en</t>
  </si>
  <si>
    <t>NYU Hand Pose Dataset</t>
  </si>
  <si>
    <t>Tompson, Jonathan, et al. "Real-time continuous pose recovery of human hands using convolutional networks." ACM Transactions on Graphics (ToG) 33.5 (2014): 1-10.</t>
  </si>
  <si>
    <t>TOG</t>
  </si>
  <si>
    <t>https://scholar.google.com/scholar?cites=2995648425446361285&amp;as_sdt=2005&amp;sciodt=0,5&amp;hl=en&amp;authuser=2</t>
  </si>
  <si>
    <t xml:space="preserve">GID (Gaofen Image Dataset)
</t>
  </si>
  <si>
    <t>Tong, Xin-Yi, et al. "Land-cover classification with high-resolution remote sensing images using transferable deep models." Remote Sensing of Environment 237 (2020): 111322.</t>
  </si>
  <si>
    <t>https://scholar.google.com/scholar?cites=9928647859555227591&amp;as_sdt=4005&amp;sciodt=0,6&amp;hl=en</t>
  </si>
  <si>
    <t>Tiny Images</t>
  </si>
  <si>
    <t>Torralba, Antonio, Rob Fergus, and William T. Freeman. "80 million tiny images: A large data set for nonparametric object and scene recognition." IEEE transactions on pattern analysis and machine intelligence 30.11 (2008): 1958-1970.</t>
  </si>
  <si>
    <t>https://scholar.google.com/scholar?cites=11484335661125634219&amp;as_sdt=2005&amp;sciodt=0,5&amp;hl=en</t>
  </si>
  <si>
    <t xml:space="preserve">FAT (Falling Things)
</t>
  </si>
  <si>
    <t>Tremblay, Jonathan, Thang To, and Stan Birchfield. "Falling things: A synthetic dataset for 3d object detection and pose estimation." Proceedings of the IEEE Conference on Computer Vision and Pattern Recognition Workshops. 2018.</t>
  </si>
  <si>
    <t>https://scholar.google.com/scholar?cites=18084544929924034731&amp;as_sdt=4005&amp;sciodt=0,6&amp;hl=en</t>
  </si>
  <si>
    <t>Meta-Dataset</t>
  </si>
  <si>
    <t>Triantafillou, Eleni, et al. "Meta-dataset: A dataset of datasets for learning to learn from few examples." arXiv preprint arXiv:1903.03096 (2019).</t>
  </si>
  <si>
    <t>https://scholar.google.com/scholar?cites=14266702502378757393&amp;as_sdt=4005&amp;sciodt=0,6&amp;hl=en</t>
  </si>
  <si>
    <t>Hopkins155</t>
  </si>
  <si>
    <t>Tron, Roberto, and RenÃ© Vidal. "A benchmark for the comparison of 3-d motion segmentation algorithms." 2007 IEEE conference on computer vision and pattern recognition. IEEE, 2007.</t>
  </si>
  <si>
    <t>https://scholar.google.com/scholar?cites=5733651698012749254&amp;as_sdt=4005&amp;sciodt=0,6&amp;hl=en</t>
  </si>
  <si>
    <t>NDD20</t>
  </si>
  <si>
    <t>Trotter, Cameron, et al. "NDD20: A large-scale few-shot dolphin dataset for coarse and fine-grained categorisation." arXiv preprint arXiv:2005.13359 (2020).</t>
  </si>
  <si>
    <t>TotalCapture</t>
  </si>
  <si>
    <t>Trumble, Matthew, et al. "Total Capture: 3D Human Pose Estimation Fusing Video and Inertial Sensors." BMVC. Vol. 2. No. 5. 2017.</t>
  </si>
  <si>
    <t>https://scholar.google.com/scholar?cites=9350993780928172222&amp;as_sdt=4005&amp;sciodt=0,6&amp;hl=en</t>
  </si>
  <si>
    <t>DeepScores</t>
  </si>
  <si>
    <t>Tuggener, Lukas, et al. "Deepscores-a dataset for segmentation, detection and classification of tiny objects." 2018 24th International Conference on Pattern Recognition (ICPR). IEEE, 2018.</t>
  </si>
  <si>
    <t>https://scholar.google.com/scholar?cites=8414070931663211049&amp;as_sdt=4005&amp;sciodt=0,6&amp;hl=en</t>
  </si>
  <si>
    <t>METU Trademark</t>
  </si>
  <si>
    <t>Tursun, Osman, Cemal Aker, and Sinan Kalkan. "A large-scale dataset and benchmark for similar trademark retrieval." arXiv preprint arXiv:1701.05766 (2017).</t>
  </si>
  <si>
    <t>https://scholar.google.com/scholar?cites=1913419090893099729&amp;as_sdt=4005&amp;sciodt=0,6&amp;hl=en</t>
  </si>
  <si>
    <t>Cholec80</t>
  </si>
  <si>
    <t>Twinanda, Andru P., et al. "Endonet: a deep architecture for recognition tasks on laparoscopic videos." IEEE transactions on medical imaging 36.1 (2016): 86-97.</t>
  </si>
  <si>
    <t>https://scholar.google.com/scholar?cites=4799128275897788107&amp;as_sdt=4005&amp;sciodt=0,6&amp;hl=en</t>
  </si>
  <si>
    <t xml:space="preserve">HIC (Hands in Action)
</t>
  </si>
  <si>
    <t>Tzionas, Dimitrios, et al. "Capturing hands in action using discriminative salient points and physics simulation." International Journal of Computer Vision 118.2 (2016): 172-193.</t>
  </si>
  <si>
    <t>https://scholar.google.com/scholar?cites=14514485261175852010&amp;as_sdt=4005&amp;sciodt=0,6&amp;hl=en</t>
  </si>
  <si>
    <t>D-OCC</t>
  </si>
  <si>
    <t>Udagawa, Takuma, and Akiko Aizawa. "Maintaining Common Ground in Dynamic Environments." arXiv preprint arXiv:2105.14207 (2021).</t>
  </si>
  <si>
    <t>KITTI-Depth</t>
  </si>
  <si>
    <t>Uhrig, Jonas, et al. "Sparsity invariant cnns." 2017 international conference on 3D Vision (3DV). IEEE, 2017.</t>
  </si>
  <si>
    <t>https://scholar.google.com/scholar?cites=242286404414454123&amp;as_sdt=4005&amp;sciodt=0,6&amp;hl=en</t>
  </si>
  <si>
    <t>Atlas</t>
  </si>
  <si>
    <t>Umaashankar, Venkatesh, and Aditi Prakash. "Atlas: A Dataset and Benchmark for E-commerce Clothing Product Categorization." arXiv preprint arXiv:1908.08984 (2019).</t>
  </si>
  <si>
    <t>ePillID</t>
  </si>
  <si>
    <t>Usuyama, Naoto, et al. "ePillID Dataset: A Low-Shot Fine-Grained Benchmark for Pill Identification." Proceedings of the IEEE/CVF Conference on Computer Vision and Pattern Recognition Workshops. 2020.</t>
  </si>
  <si>
    <t>https://scholar.google.com/scholar?cites=11283709792732573611&amp;as_sdt=4005&amp;sciodt=0,6&amp;hl=en</t>
  </si>
  <si>
    <t xml:space="preserve">V. Blanz, V. and T. A. Vetter, Morphable Model for the Synthesis of 3D Faces, SIGGRAPH'99 Conference Proceedings, pp. 187-194, 1999. </t>
  </si>
  <si>
    <t>SIGRAPH</t>
  </si>
  <si>
    <t>https://scholar.google.com/scholar?cites=5312590973805476233&amp;as_sdt=4005&amp;sciodt=0,6&amp;hl=en</t>
  </si>
  <si>
    <t xml:space="preserve">UMass FDDB </t>
  </si>
  <si>
    <t>V. Jain and E. Learned-Miller. FDDB: A benchmark for face detection in unconstrained settings. Technical Report UMCS-2010-009, University of Massachusetts, Amherst, 2010.</t>
  </si>
  <si>
    <t>V. Ordonez, G. Kulkarni, and T. Berg. Im2text: describing images using 1 million captioned photographs. NIPS, 2011.</t>
  </si>
  <si>
    <t>https://scholar.google.com/scholar?cites=3580841766769044071&amp;as_sdt=4005&amp;sciodt=0,6&amp;hl=en</t>
  </si>
  <si>
    <t>Stanford Light Field</t>
  </si>
  <si>
    <t>Vaish, Vaibhav, and Andrew Adams. "The (new) stanford light field archive." Computer Graphics Laboratory, Stanford University 6.7 (2008).</t>
  </si>
  <si>
    <t>https://scholar.google.com/scholar?cites=7213866085254097780&amp;as_sdt=4005&amp;sciodt=0,6&amp;hl=en</t>
  </si>
  <si>
    <t>Brain US</t>
  </si>
  <si>
    <t>Valanarasu, Jeya Maria Jose, et al. "Learning to segment brain anatomy from 2D ultrasound with less data." IEEE Journal of Selected Topics in Signal Processing 14.6 (2020): 1221-1234.</t>
  </si>
  <si>
    <t>https://scholar.google.com/scholar?cites=9191601951961800311&amp;as_sdt=4005&amp;sciodt=0,6&amp;hl=en</t>
  </si>
  <si>
    <t>ACDC Scribbles</t>
  </si>
  <si>
    <t>Valvano, Gabriele, Andrea Leo, and Sotirios A. Tsaftaris. "Learning to Segment from Scribbles using Multi-scale Adversarial Attention Gates." IEEE Transactions on Medical Imaging (2021).</t>
  </si>
  <si>
    <t>NABirds</t>
  </si>
  <si>
    <t>Van Horn, Grant, et al. "Building a bird recognition app and large scale dataset with citizen scientists: The fine print in fine-grained dataset collection." Proceedings of the IEEE Conference on Computer Vision and Pattern Recognition. 2015.</t>
  </si>
  <si>
    <t>https://scholar.google.com/scholar?cites=4344715574122047059&amp;as_sdt=4005&amp;sciodt=0,6&amp;hl=en</t>
  </si>
  <si>
    <t>iNaturalist 2017</t>
  </si>
  <si>
    <t>Van Horn, Grant, et al. "The inaturalist species classification and detection dataset." Proceedings of the IEEE conference on computer vision and pattern recognition. 2018.</t>
  </si>
  <si>
    <t>https://scholar.google.com/scholar?cites=8277973545413149328&amp;as_sdt=2005&amp;sciodt=0,5&amp;hl=en</t>
  </si>
  <si>
    <t>Wine</t>
  </si>
  <si>
    <t>van Rijn, Jan N., and Jonathan K. Vis. "Endgame Analysis of Dou Shou Qi." ICGA Journal 37.2 (2014): 120-124.</t>
  </si>
  <si>
    <t>https://scholar.google.com/scholar?cites=10952734534824298041&amp;as_sdt=4005&amp;sciodt=0,6&amp;hl=en</t>
  </si>
  <si>
    <t>MLGESTURE DATASET</t>
  </si>
  <si>
    <t>Vandersteegen, Maarten, et al. "Low-Latency Hand Gesture Recognition With a Low-Resolution Thermal Imager." Proceedings of the IEEE/CVF Conference on Computer Vision and Pattern Recognition Workshops. 2020.</t>
  </si>
  <si>
    <t>https://scholar.google.com/scholar?cites=11062930631314066171&amp;as_sdt=4005&amp;sciodt=0,6&amp;hl=en</t>
  </si>
  <si>
    <t>SWAX</t>
  </si>
  <si>
    <t>Vareto, Rafael Henrique, Araceli Marcia Saldanha, and William Robson Schwartz. "The Swax Benchmark: Attacking Biometric Systems with Wax Figures." ICASSP 2020-2020 IEEE International Conference on Acoustics, Speech and Signal Processing (ICASSP). IEEE, 2020.</t>
  </si>
  <si>
    <t>https://scholar.google.com/scholar?cites=15967024252375291971&amp;as_sdt=4005&amp;sciodt=0,6&amp;hl=en</t>
  </si>
  <si>
    <t>IDD</t>
  </si>
  <si>
    <t>Varma, Girish, et al. "IDD: A dataset for exploring problems of autonomous navigation in unconstrained environments." 2019 IEEE Winter Conference on Applications of Computer Vision (WACV). IEEE, 2019.</t>
  </si>
  <si>
    <t>https://scholar.google.com/scholar?cites=17988106687096239415&amp;as_sdt=4005&amp;sciodt=0,6&amp;hl=en</t>
  </si>
  <si>
    <t>SURREAL</t>
  </si>
  <si>
    <t>Varol, Gul, et al. "Learning from synthetic humans." Proceedings of the IEEE conference on computer vision and pattern recognition. 2017.</t>
  </si>
  <si>
    <t>https://scholar.google.com/scholar?cites=3070187880069123504&amp;as_sdt=4005&amp;sciodt=0,6&amp;hl=en</t>
  </si>
  <si>
    <t>DIODE</t>
  </si>
  <si>
    <t>Vasiljevic, Igor, et al. "Diode: A dense indoor and outdoor depth dataset." arXiv preprint arXiv:1908.00463 (2019).</t>
  </si>
  <si>
    <t>https://scholar.google.com/scholar?cites=17818191689991388676&amp;as_sdt=4005&amp;sciodt=0,6&amp;hl=en</t>
  </si>
  <si>
    <t>MobilityAids</t>
  </si>
  <si>
    <t>Vasquez, Andres, et al. "Deep detection of people and their mobility aids for a hospital robot." 2017 European Conference on Mobile Robots (ECMR). IEEE, 2017.</t>
  </si>
  <si>
    <t>https://scholar.google.com/scholar?cites=237958601993389258&amp;as_sdt=4005&amp;sciodt=0,6&amp;hl=en</t>
  </si>
  <si>
    <t>ORGaze</t>
  </si>
  <si>
    <t>Vasudevan, Arun Balajee, Dengxin Dai, and Luc Van Gool. "Object referring in videos with language and human gaze." Proceedings of the IEEE Conference on Computer Vision and Pattern Recognition. 2018.</t>
  </si>
  <si>
    <t>https://scholar.google.com/scholar?cites=12072941829868861869&amp;as_sdt=4005&amp;sciodt=0,6&amp;hl=en</t>
  </si>
  <si>
    <t>Talk2Nav</t>
  </si>
  <si>
    <t>Vasudevan, Arun Balajee, Dengxin Dai, and Luc Van Gool. "Talk2nav: Long-range vision-and-language navigation with dual attention and spatial memory." International Journal of Computer Vision 129.1 (2021): 246-266.</t>
  </si>
  <si>
    <t>https://scholar.google.com/scholar?cites=1913043149292429557&amp;as_sdt=4005&amp;sciodt=0,6&amp;hl=en</t>
  </si>
  <si>
    <t>BIMCV COVID-19</t>
  </si>
  <si>
    <t>VayÃ¡, Maria de la Iglesia, et al. "Bimcv covid-19+: a large annotated dataset of rx and ct images from covid-19 patients." arXiv preprint arXiv:2006.01174 (2020).</t>
  </si>
  <si>
    <t>https://scholar.google.com/scholar?cites=6198544157153225968&amp;as_sdt=4005&amp;sciodt=0,6&amp;hl=en</t>
  </si>
  <si>
    <t xml:space="preserve">PCam (PatchCamelyon)
</t>
  </si>
  <si>
    <t>Veeling, Bastiaan S., et al. "Rotation equivariant cnns for digital pathology." International Conference on Medical image computing and computer-assisted intervention. Springer, Cham, 2018.</t>
  </si>
  <si>
    <t>https://scholar.google.com/scholar?cites=11340721836416182407&amp;as_sdt=4005&amp;sciodt=0,6&amp;hl=en</t>
  </si>
  <si>
    <t>SEVIR</t>
  </si>
  <si>
    <t>Veillette, Mark, Siddharth Samsi, and Chris Mattioli. "SEVIR: A Storm Event Imagery Dataset for Deep Learning Applications in Radar and Satellite Meteorology." Advances in Neural Information Processing Systems 33 (2020).</t>
  </si>
  <si>
    <t>https://scholar.google.com/scholar?cites=8777075661534579096&amp;as_sdt=4005&amp;sciodt=0,6&amp;hl=en</t>
  </si>
  <si>
    <t>COCO-Text</t>
  </si>
  <si>
    <t>Veit, Andreas, et al. "Coco-text: Dataset and benchmark for text detection and recognition in natural images." arXiv preprint arXiv:1601.07140 (2016).</t>
  </si>
  <si>
    <t>https://scholar.google.com/scholar?cites=15878707740372485547&amp;as_sdt=4005&amp;sciodt=0,6&amp;hl=en</t>
  </si>
  <si>
    <t xml:space="preserve">Office-Home
</t>
  </si>
  <si>
    <t>Venkateswara, Hemanth, et al. "Deep hashing network for unsupervised domain adaptation." Proceedings of the IEEE conference on computer vision and pattern recognition. 2017.</t>
  </si>
  <si>
    <t>https://scholar.google.com/scholar?cites=2740507953562184613&amp;as_sdt=5,31&amp;sciodt=0,31&amp;hl=en</t>
  </si>
  <si>
    <t>Yoga-82</t>
  </si>
  <si>
    <t>Verma, Manisha, et al. "Yoga-82: a new dataset for fine-grained classification of human poses." Proceedings of the IEEE/CVF Conference on Computer Vision and Pattern Recognition Workshops. 2020.</t>
  </si>
  <si>
    <t>https://scholar.google.com/scholar?cites=2718248460625545804&amp;as_sdt=4005&amp;sciodt=0,6&amp;hl=en</t>
  </si>
  <si>
    <t>UG^2</t>
  </si>
  <si>
    <t>Vidal, Rosaura G., et al. "Ug^ 2: A video benchmark for assessing the impact of image restoration and enhancement on automatic visual recognition." 2018 IEEE Winter Conference on Applications of Computer Vision (WACV). IEEE, 2018.</t>
  </si>
  <si>
    <t>https://scholar.google.com/scholar?cites=8824636719150272445&amp;as_sdt=4005&amp;sciodt=0,6&amp;hl=en</t>
  </si>
  <si>
    <t>Rent3D++</t>
  </si>
  <si>
    <t>Vidanapathirana, Madhawa, et al. "Plan2Scene: Converting Floorplans to 3D Scenes." Proceedings of the IEEE/CVF Conference on Computer Vision and Pattern Recognition. 2021.</t>
  </si>
  <si>
    <t>Google 1000</t>
  </si>
  <si>
    <t>Vincent, Luc. "Google book search: Document understanding on a massive scale." Ninth International Conference on Document Analysis and Recognition (ICDAR 2007). Vol. 2. IEEE, 2007.</t>
  </si>
  <si>
    <t>https://scholar.google.com/scholar?cites=14316641402211526345&amp;as_sdt=2005&amp;sciodt=0,5&amp;hl=en&amp;authuser=2</t>
  </si>
  <si>
    <t>miniImageNet</t>
  </si>
  <si>
    <t>Vinyals, Oriol, et al. "Matching networks for one shot learning." arXiv preprint arXiv:1606.04080 (2016).</t>
  </si>
  <si>
    <t>https://scholar.google.com/scholar?cites=16507194575687684095&amp;as_sdt=5,31&amp;sciodt=0,31&amp;hl=en</t>
  </si>
  <si>
    <t>Dayton</t>
  </si>
  <si>
    <t>Vo, Nam N., and James Hays. "Localizing and orienting street views using overhead imagery." European conference on computer vision. Springer, Cham, 2016.</t>
  </si>
  <si>
    <t>https://scholar.google.com/scholar?cites=9301074915476359414&amp;as_sdt=4005&amp;sciodt=0,6&amp;hl=en</t>
  </si>
  <si>
    <t>GT-Crossview</t>
  </si>
  <si>
    <t>Vo., N. and Hays, J. (2016). Localizing and Orienting Street Views Using Overhead Imagery. ECCV 2016. arXiv:1608.00161</t>
  </si>
  <si>
    <t>https://scholar.google.com/scholar?hl=en&amp;as_sdt=0%2C5&amp;q=Localizing+and+Orienting+Street+Views+Using+Overhead+Imagery+Nam+Vo%2C+James+Hays&amp;btnG=</t>
  </si>
  <si>
    <t>3DPW</t>
  </si>
  <si>
    <t>von Marcard, Timo, et al. "Recovering accurate 3d human pose in the wild using imus and a moving camera." Proceedings of the European Conference on Computer Vision (ECCV). 2018.</t>
  </si>
  <si>
    <t>https://scholar.google.com/scholar?cites=3991334045511862131&amp;as_sdt=4005&amp;sciodt=0,6&amp;hl=en</t>
  </si>
  <si>
    <t>LISA Gaze Dataset</t>
  </si>
  <si>
    <t>Vora, Sourabh, Akshay Rangesh, and Mohan Manubhai Trivedi. "Driver gaze zone estimation using convolutional neural networks: A general framework and ablative analysis." IEEE Transactions on Intelligent Vehicles 3.3 (2018): 254-265.</t>
  </si>
  <si>
    <t>https://scholar.google.com/scholar?cites=10173528784431316815&amp;as_sdt=4005&amp;sciodt=0,6&amp;hl=en</t>
  </si>
  <si>
    <t>AU-AIR</t>
  </si>
  <si>
    <t>VujasinoviÄ‡, StÃ©phane, et al. "Integration of the 3D Environment for UAV Onboard Visual Object Tracking." Applied Sciences 10.21 (2020): 7622.</t>
  </si>
  <si>
    <t>https://scholar.google.com/scholar?cites=8732893632235670759&amp;as_sdt=4005&amp;sciodt=0,6&amp;hl=en</t>
  </si>
  <si>
    <t>CAS-PEAL</t>
  </si>
  <si>
    <t>W. Gao, B. Cao, S. G. Shan, X. L. Chen, D. L. Zhou, X. H. Zhang, et al., "The CAS-PEAL large-scale Chinese face database and baseline evaluations", IEEE Trans. Syst. Man Cybern. A Syst. Humans, vol. 38, no. 1, pp. 149-161, Jan. 2008.</t>
  </si>
  <si>
    <t>https://scholar.google.com/scholar?cites=17665790579817985657&amp;as_sdt=5,31&amp;sciodt=0,31&amp;hl=en</t>
  </si>
  <si>
    <t xml:space="preserve">AVA-Reviews </t>
  </si>
  <si>
    <t>W. Wang, S. Yang, W. Zhang and J. Zhang, "Neural aesthetic image reviewer," in IET Computer Vision, vol. 13, no. 8, pp. 749-758, 12 2019, doi: 10.1049/iet-cvi.2019.0361.</t>
  </si>
  <si>
    <t>IET Computer Vision</t>
  </si>
  <si>
    <t>https://scholar.google.com/scholar?cites=2911308269673918392&amp;as_sdt=4005&amp;sciodt=0,6&amp;hl=en</t>
  </si>
  <si>
    <t>Parzival</t>
  </si>
  <si>
    <t>WÃ¼thrich, Markus, et al. "Language model integration for the recognition of handwritten medieval documents." 2009 10th International Conference on Document Analysis and Recognition. IEEE, 2009.</t>
  </si>
  <si>
    <t>https://scholar.google.com/scholar?cites=18126825304403950672&amp;as_sdt=4005&amp;sciodt=0,6&amp;hl=en</t>
  </si>
  <si>
    <t>CUB-200-2011</t>
  </si>
  <si>
    <t>Wah, Catherine, et al. "The caltech-ucsd birds-200-2011 dataset." (2011).</t>
  </si>
  <si>
    <t>https://scholar.google.com/scholar?cites=9696428342661316080&amp;as_sdt=4005&amp;sciodt=0,6&amp;hl=en</t>
  </si>
  <si>
    <t>RailEye3D Dataset</t>
  </si>
  <si>
    <t>Wallner, Marco, et al. "RGB-D Railway Platform Monitoring and Scene Understanding for Enhanced Passenger Safety." arXiv preprint arXiv:2102.11730 (2021).</t>
  </si>
  <si>
    <t>Large-scale Anomaly Detection</t>
  </si>
  <si>
    <t>Wan, Boyang, et al. "Anomaly detection in video sequences: A benchmark and computational model." arXiv preprint arXiv:2106.08570 (2021).</t>
  </si>
  <si>
    <t>WSVD</t>
  </si>
  <si>
    <t>Wang, Chaoyang, et al. "Web stereo video supervision for depth prediction from dynamic scenes." 2019 International Conference on 3D Vision (3DV). IEEE, 2019.</t>
  </si>
  <si>
    <t>https://scholar.google.com/scholar?cites=8989499353443494729&amp;as_sdt=4005&amp;sciodt=0,6&amp;hl=en</t>
  </si>
  <si>
    <t>MineNav</t>
  </si>
  <si>
    <t>Wang, Dali. "MineNav: An Expandable Synthetic Dataset Based on Minecraft for Aircraft Visual Navigation." arXiv preprint arXiv:2008.08454 (2020).</t>
  </si>
  <si>
    <t>IMDb-Face</t>
  </si>
  <si>
    <t>Wang, Fei, et al. "The devil of face recognition is in the noise." Proceedings of the European Conference on Computer Vision (ECCV). 2018.</t>
  </si>
  <si>
    <t>https://scholar.google.com/scholar?cites=4982043129055880162&amp;as_sdt=4005&amp;sciodt=0,6&amp;hl=en</t>
  </si>
  <si>
    <t>SYSU-30k</t>
  </si>
  <si>
    <t>Wang, Guangrun, et al. "Weakly supervised person re-ID: Differentiable graphical learning and a new benchmark." IEEE Transactions on Neural Networks and Learning Systems 32.5 (2020): 2142-2156.</t>
  </si>
  <si>
    <t>https://scholar.google.com/scholar?cites=14134331174283513200&amp;as_sdt=4005&amp;sciodt=0,6&amp;hl=en</t>
  </si>
  <si>
    <t>VideoSet</t>
  </si>
  <si>
    <t>Wang, Haiqiang, et al. "VideoSet: A large-scale compressed video quality dataset based on JND measurement." Journal of Visual Communication and Image Representation 46 (2017): 292-302.</t>
  </si>
  <si>
    <t>https://scholar.google.com/scholar?cites=11880685509714990294&amp;as_sdt=4005&amp;sciodt=0,6&amp;hl=en</t>
  </si>
  <si>
    <t>ImageNet-Sketch</t>
  </si>
  <si>
    <t>Wang, Haohan, et al. "Learning robust global representations by penalizing local predictive power." arXiv preprint arXiv:1905.13549 (2019).</t>
  </si>
  <si>
    <t>https://scholar.google.com/scholar?cites=1609375291294564990&amp;as_sdt=4005&amp;sciodt=0,6&amp;hl=en</t>
  </si>
  <si>
    <t>MSRDailyActivity3D</t>
  </si>
  <si>
    <t>Wang, Jiang, et al. "Mining actionlet ensemble for action recognition with depth cameras." 2012 IEEE Conference on Computer Vision and Pattern Recognition. IEEE, 2012.</t>
  </si>
  <si>
    <t>https://scholar.google.com/scholar?cites=12131286884465732503&amp;as_sdt=4005&amp;sciodt=0,6&amp;hl=en</t>
  </si>
  <si>
    <t>ISTD</t>
  </si>
  <si>
    <t>Wang, Jifeng, Xiang Li, and Jian Yang. "Stacked conditional generative adversarial networks for jointly learning shadow detection and shadow removal." Proceedings of the IEEE Conference on Computer Vision and Pattern Recognition. 2018.</t>
  </si>
  <si>
    <t>https://scholar.google.com/scholar?cites=929669380870585676&amp;as_sdt=4005&amp;sciodt=0,6&amp;hl=en</t>
  </si>
  <si>
    <t>Logo-2K+</t>
  </si>
  <si>
    <t>Wang, Jing, et al. "Logo-2K+: A large-scale logo dataset for scalable logo classification." Proceedings of the AAAI Conference on Artificial Intelligence. Vol. 34. No. 04. 2020.</t>
  </si>
  <si>
    <t>https://scholar.google.com/scholar?cites=6214451448752294846&amp;as_sdt=4005&amp;sciodt=0,6&amp;hl=en</t>
  </si>
  <si>
    <t>Street View Text (SVT)</t>
  </si>
  <si>
    <t>Wang, K., Babenko, B., &amp; Belongie, S. (2011, November). End-to-end scene text recognition. In 2011 International Conference on Computer Vision (pp. 1457-1464). IEEE.</t>
  </si>
  <si>
    <t>https://scholar.google.com/scholar?cites=9682667501902044814&amp;as_sdt=2005&amp;sciodt=0,5&amp;hl=en&amp;authuser=2</t>
  </si>
  <si>
    <t>Salient-KITTI</t>
  </si>
  <si>
    <t>Wang, Ke, et al. "Salient Bundle Adjustment for Visual SLAM." arXiv preprint arXiv:2012.11863 (2020).</t>
  </si>
  <si>
    <t>DUTS</t>
  </si>
  <si>
    <t>Wang, Lijun, et al. "Learning to detect salient objects with image-level supervision." Proceedings of the IEEE conference on computer vision and pattern recognition. 2017.</t>
  </si>
  <si>
    <t>https://scholar.google.com/scholar?cites=1658869462297327047&amp;as_sdt=4005&amp;sciodt=0,6&amp;hl=en</t>
  </si>
  <si>
    <t>DeepStab</t>
  </si>
  <si>
    <t>Wang, Miao, et al. "Deep online video stabilization." arXiv preprint arXiv:1802.08091 (2018).</t>
  </si>
  <si>
    <t>https://scholar.google.com/scholar?cites=9432489528841311099&amp;as_sdt=4005&amp;sciodt=0,6&amp;hl=en</t>
  </si>
  <si>
    <t xml:space="preserve">VRAI (Vehicle Re-identification for Aerial Image)
</t>
  </si>
  <si>
    <t>Wang, Peng, et al. "Vehicle re-identification in aerial imagery: Dataset and approach." Proceedings of the IEEE/CVF International Conference on Computer Vision. 2019.</t>
  </si>
  <si>
    <t>https://scholar.google.com/scholar?cites=4402281656488689112&amp;as_sdt=4005&amp;sciodt=0,6&amp;hl=en</t>
  </si>
  <si>
    <t>IRS</t>
  </si>
  <si>
    <t>Wang, Qiang, et al. "Irs: A large naturalistic indoor robotics stereo dataset to train deep models for disparity and surface normal estimation." arXiv preprint arXiv:1912.09678 (2019).</t>
  </si>
  <si>
    <t>https://scholar.google.com/scholar?cites=10391843691793647706&amp;as_sdt=4005&amp;sciodt=0,6&amp;hl=en</t>
  </si>
  <si>
    <t>Audio-Visual Vehicle (AVV) Dataset</t>
  </si>
  <si>
    <t>Wang, T. and Zhu, Z. (2012) "Real time vehicle detection and reconstruction for improving classification," IEEE Computer Society's Workshop on Applications of Computer Vision (WACV), January 9-11, 2012, Colorado.</t>
  </si>
  <si>
    <t>https://scholar.google.com/scholar?cites=16867513002315081189&amp;as_sdt=4005&amp;sciodt=0,6&amp;hl=en</t>
  </si>
  <si>
    <t>MJU-Waste</t>
  </si>
  <si>
    <t>Wang, Tao, et al. "A Multi-Level Approach to Waste Object Segmentation." Sensors 20.14 (2020): 3816.</t>
  </si>
  <si>
    <t>https://scholar.google.com/scholar?cites=1871584484151593441&amp;as_sdt=4005&amp;sciodt=0,6&amp;hl=en</t>
  </si>
  <si>
    <t>SOBA</t>
  </si>
  <si>
    <t>Wang, Tianyu, et al. "Instance shadow detection." Proceedings of the IEEE/CVF Conference on Computer Vision and Pattern Recognition. 2020.</t>
  </si>
  <si>
    <t>https://scholar.google.com/scholar?cites=15604043240834096220&amp;as_sdt=4005&amp;sciodt=0,6&amp;hl=en</t>
  </si>
  <si>
    <t>Real Rain Dataset</t>
  </si>
  <si>
    <t>Wang, Tianyu, et al. "Spatial attentive single-image deraining with a high quality real rain dataset." Proceedings of the IEEE/CVF Conference on Computer Vision and Pattern Recognition. 2019.</t>
  </si>
  <si>
    <t>https://scholar.google.com/scholar?cites=7451603545275677344&amp;as_sdt=4005&amp;sciodt=0,6&amp;hl=en</t>
  </si>
  <si>
    <t>Light-Field Material</t>
  </si>
  <si>
    <t>Wang, Ting-Chun, et al. "A 4d light-field dataset and cnn architectures for material recognition." European Conference on Computer Vision. Springer, Cham, 2016.</t>
  </si>
  <si>
    <t>https://scholar.google.com/scholar?cites=14499312199438843752&amp;as_sdt=4005&amp;sciodt=0,6&amp;hl=en</t>
  </si>
  <si>
    <t>DHF1K</t>
  </si>
  <si>
    <t>Wang, Wenguan, et al. "Revisiting video saliency: A large-scale benchmark and a new model." Proceedings of the IEEE Conference on Computer Vision and Pattern Recognition. 2018.</t>
  </si>
  <si>
    <t>https://scholar.google.com/scholar?cites=12383728254270518882&amp;as_sdt=4005&amp;sciodt=0,6&amp;hl=en</t>
  </si>
  <si>
    <t>TextZoom</t>
  </si>
  <si>
    <t>Wang, Wenjia, et al. "Scene text image super-resolution in the wild." European Conference on Computer Vision. Springer, Cham, 2020.</t>
  </si>
  <si>
    <t>https://scholar.google.com/scholar?cites=12716484500306157033&amp;as_sdt=4005&amp;sciodt=0,6&amp;hl=en</t>
  </si>
  <si>
    <t>MIT Traffic</t>
  </si>
  <si>
    <t>Wang, Xiaogang, Xiaoxu Ma, and W. Eric L. Grimson. "Unsupervised activity perception in crowded and complicated scenes using hierarchical bayesian models." IEEE Transactions on pattern analysis and machine intelligence 31.3 (2008): 539-555.</t>
  </si>
  <si>
    <t>https://scholar.google.com/scholar?cites=13501286250004788853&amp;as_sdt=4005&amp;sciodt=0,6&amp;hl=en</t>
  </si>
  <si>
    <t>ChestX-ray8 &amp; ChestX-ray14</t>
  </si>
  <si>
    <t>Wang, Xiaosong, et al. "Chestx-ray8: Hospital-scale chest x-ray database and benchmarks on weakly-supervised classification and localization of common thorax diseases." Proceedings of the IEEE conference on computer vision and pattern recognition. 2017.</t>
  </si>
  <si>
    <t>https://scholar.google.com/scholar?cites=5116144877511284006&amp;as_sdt=4005&amp;sciodt=0,6&amp;hl=en</t>
  </si>
  <si>
    <t>VATEX</t>
  </si>
  <si>
    <t>Wang, Xin, et al. "Vatex: A large-scale, high-quality multilingual dataset for video-and-language research." Proceedings of the IEEE/CVF International Conference on Computer Vision. 2019.</t>
  </si>
  <si>
    <t>https://scholar.google.com/scholar?cites=3085300511437627661&amp;as_sdt=4005&amp;sciodt=0,6&amp;hl=en</t>
  </si>
  <si>
    <t>OST300</t>
  </si>
  <si>
    <t>Wang, Xintao, et al. "Recovering realistic texture in image super-resolution by deep spatial feature transform." Proceedings of the IEEE conference on computer vision and pattern recognition. 2018.</t>
  </si>
  <si>
    <t>https://scholar.google.com/scholar?cites=842104437082826960&amp;as_sdt=4005&amp;sciodt=0,6&amp;hl=en</t>
  </si>
  <si>
    <t>PANDA</t>
  </si>
  <si>
    <t>Wang, Xueyang, et al. "Panda: A gigapixel-level human-centric video dataset." Proceedings of the IEEE/CVF conference on computer vision and pattern recognition. 2020.</t>
  </si>
  <si>
    <t>https://scholar.google.com/scholar?cites=12068383402203477696&amp;as_sdt=4005&amp;sciodt=0,6&amp;hl=en</t>
  </si>
  <si>
    <t>alpha-matte MFIF dataset</t>
  </si>
  <si>
    <t>Wang, Yicheng, et al. "MFIF-GAN: A new generative adversarial network for multi-focus image fusion." Signal Processing: Image Communication 96 (2021): 116295.</t>
  </si>
  <si>
    <t>https://scholar.google.com/scholar?cites=18208559920043474310&amp;as_sdt=4005&amp;sciodt=0,6&amp;hl=en</t>
  </si>
  <si>
    <t>YT-UGC</t>
  </si>
  <si>
    <t>Wang, Yilin, Sasi Inguva, and Balu Adsumilli. "YouTube UGC dataset for video compression research." 2019 IEEE 21st International Workshop on Multimedia Signal Processing (MMSP). IEEE, 2019.</t>
  </si>
  <si>
    <t>https://scholar.google.com/scholar?cites=1054199400021260650&amp;as_sdt=4005&amp;sciodt=0,6&amp;hl=en</t>
  </si>
  <si>
    <t>Wang, Yingqian, et al. "Flickr1024: A large-scale dataset for stereo image super-resolution." Proceedings of the IEEE/CVF International Conference on Computer Vision Workshops. 2019.</t>
  </si>
  <si>
    <t>https://scholar.google.com/scholar?cites=11051540442880139155&amp;as_sdt=4005&amp;sciodt=0,6&amp;hl=en</t>
  </si>
  <si>
    <t>RMFD</t>
  </si>
  <si>
    <t>Wang, Zhongyuan, et al. "Masked face recognition dataset and application." arXiv preprint arXiv:2003.09093 (2020).</t>
  </si>
  <si>
    <t>https://scholar.google.com/scholar?cites=12224611533805403022&amp;as_sdt=4005&amp;sciodt=0,6&amp;hl=en</t>
  </si>
  <si>
    <t>iSAID</t>
  </si>
  <si>
    <t>Waqas Zamir, Syed, et al. "isaid: A large-scale dataset for instance segmentation in aerial images." Proceedings of the IEEE/CVF Conference on Computer Vision and Pattern Recognition Workshops. 2019.</t>
  </si>
  <si>
    <t>https://scholar.google.com/scholar?cites=12017682276240100016&amp;as_sdt=4005&amp;sciodt=0,6&amp;hl=en</t>
  </si>
  <si>
    <t>MMI</t>
  </si>
  <si>
    <t>Web-based database for facial expression analysis
M. Pantic, M. F. Valstar, R. Rademaker, L. Maat. Proceedings of IEEE Int'l Conf. Multimedia and Expo (ICME'05). Amsterdam, The Netherlands, pp. 317 - 321, July 2005.</t>
  </si>
  <si>
    <t>https://scholar.google.com/scholar?cites=6977390936560497173&amp;as_sdt=4005&amp;sciodt=0,6&amp;hl=en</t>
  </si>
  <si>
    <t>https://ibug.doc.ic.ac.uk/research/mmi-database/</t>
  </si>
  <si>
    <t>Incidents</t>
  </si>
  <si>
    <t>Weber, Ethan, et al. "Detecting natural disasters, damage, and incidents in the wild." European Conference on Computer Vision. Springer, Cham, 2020.</t>
  </si>
  <si>
    <t>https://scholar.google.com/scholar?cites=16462649823957426688&amp;as_sdt=4005&amp;sciodt=0,6&amp;hl=en</t>
  </si>
  <si>
    <t>Pasadena Urban Trees</t>
  </si>
  <si>
    <t>​Wegner*, J.D., Branson*, S., Hall, D., Schindler, K., Perona, P.: Cataloging Public Objects Using Aerial and Street-Level Images – Urban Trees, IEEE Conference on Computer Vision and Pattern Recognition (CVPR), 2016</t>
  </si>
  <si>
    <t>https://scholar.google.com/scholar?hl=en&amp;as_sdt=0%2C5&amp;q=Cataloging+Public+Objects+Using+Aerial+and+Street-Level+Images+%E2%80%93+Urban+Trees&amp;btnG=</t>
  </si>
  <si>
    <t>LOL</t>
  </si>
  <si>
    <t>Wei, Chen, et al. "Deep retinex decomposition for low-light enhancement." arXiv preprint arXiv:1808.04560 (2018).</t>
  </si>
  <si>
    <t>https://scholar.google.com/scholar?cites=9552399505694110403&amp;as_sdt=4005&amp;sciodt=0,6&amp;hl=en</t>
  </si>
  <si>
    <t>MHIST</t>
  </si>
  <si>
    <t>Wei, Jerry, et al. "A Petri Dish for Histopathology Image Analysis." International Conference on Artificial Intelligence in Medicine. Springer, Cham, 2021.</t>
  </si>
  <si>
    <t>MSMT17</t>
  </si>
  <si>
    <t>Wei, Longhui, et al. "Person transfer gan to bridge domain gap for person re-identification." Proceedings of the IEEE conference on computer vision and pattern recognition. 2018.</t>
  </si>
  <si>
    <t>https://scholar.google.com/scholar?cites=13540004844953944715&amp;as_sdt=4005&amp;sciodt=0,6&amp;hl=en</t>
  </si>
  <si>
    <t xml:space="preserve">DRealSR (Diverse Real-world image Super-Resolution)
</t>
  </si>
  <si>
    <t>Wei, Pengxu, et al. "Component divide-and-conquer for real-world image super-resolution." European Conference on Computer Vision. Springer, Cham, 2020.</t>
  </si>
  <si>
    <t>https://scholar.google.com/scholar?cites=6228594614718931211&amp;as_sdt=4005&amp;sciodt=0,6&amp;hl=en</t>
  </si>
  <si>
    <t>RPC</t>
  </si>
  <si>
    <t>Wei, Xiu-Shen, et al. "RPC: A large-scale retail product checkout dataset." arXiv preprint arXiv:1901.07249 (2019).</t>
  </si>
  <si>
    <t>https://scholar.google.com/scholar?cites=3908635709534501097&amp;as_sdt=4005&amp;sciodt=0,6&amp;hl=en</t>
  </si>
  <si>
    <t>MSU-MFSD</t>
  </si>
  <si>
    <t>Wen, Di, Hu Han, and Anil K. Jain. "Face spoof detection with image distortion analysis." IEEE Transactions on Information Forensics and Security 10.4 (2015): 746-761.</t>
  </si>
  <si>
    <t>https://scholar.google.com/scholar?cites=7027663556467225715&amp;as_sdt=4005&amp;sciodt=0,6&amp;hl=en</t>
  </si>
  <si>
    <t>DroneCrowd</t>
  </si>
  <si>
    <t>Wen, Longyin, et al. "Detection, Tracking, and Counting Meets Drones in Crowds: A Benchmark." Proceedings of the IEEE/CVF Conference on Computer Vision and Pattern Recognition. 2021.</t>
  </si>
  <si>
    <t>UA-DETRAC</t>
  </si>
  <si>
    <t>Wen, Longyin, et al. "UA-DETRAC: A new benchmark and protocol for multi-object detection and tracking." Computer Vision and Image Understanding 193 (2020): 102907.</t>
  </si>
  <si>
    <t>https://scholar.google.com/scholar?cites=17969166342545636460&amp;as_sdt=4005&amp;sciodt=0,6&amp;hl=en</t>
  </si>
  <si>
    <t>4Seasons</t>
  </si>
  <si>
    <t>Wenzel, Patrick, et al. "4Seasons: A cross-season dataset for multi-weather SLAM in autonomous driving." Pattern Recognition: 42nd DAGM German Conference, DAGM GCPR 2020, TÃ¼bingen, Germany, September 28â€“October 1, 2020, Proceedings 42. Springer International Publishing, 2021.</t>
  </si>
  <si>
    <t>https://scholar.google.com/scholar?cites=15653272216979316816&amp;as_sdt=4005&amp;sciodt=0,6&amp;hl=en</t>
  </si>
  <si>
    <t>PeopleArt</t>
  </si>
  <si>
    <t>Westlake, Nicholas, Hongping Cai, and Peter Hall. "Detecting people in artwork with cnns." European Conference on Computer Vision. Springer, Cham, 2016.</t>
  </si>
  <si>
    <t>https://scholar.google.com/scholar?cites=6143810185959558337&amp;as_sdt=4005&amp;sciodt=0,6&amp;hl=en</t>
  </si>
  <si>
    <t>HandNet</t>
  </si>
  <si>
    <t>Wetzler, Aaron, Ron Slossberg, and Ron Kimmel. "Rule of thumb: Deep derotation for improved fingertip detection." arXiv preprint arXiv:1507.05726 (2015).</t>
  </si>
  <si>
    <t>https://scholar.google.com/scholar?cites=6993211374323834207&amp;as_sdt=2005&amp;sciodt=0,5&amp;hl=en&amp;authuser=2</t>
  </si>
  <si>
    <t>Google Landmarks Dataset v2</t>
  </si>
  <si>
    <t>Weyand, Tobias, et al. "Google landmarks dataset v2-a large-scale benchmark for instance-level recognition and retrieval." Proceedings of the IEEE/CVF conference on computer vision and pattern recognition. 2020.</t>
  </si>
  <si>
    <t>https://scholar.google.com/scholar?cites=1649178492675700021&amp;as_sdt=4005&amp;sciodt=0,6&amp;hl=en</t>
  </si>
  <si>
    <t>EFCT 2017</t>
  </si>
  <si>
    <t>White, D., Phillips, P. J., Hahn, C. A., Hill, M., &amp; O’Toole, A. J. (2015). Perceptual expertise in forensic facial image
comparison. Proceedings of the Royal Society B: Biological Sciences, 282, 1814-1822</t>
  </si>
  <si>
    <t>Biological Sciences</t>
  </si>
  <si>
    <t>https://scholar.google.com/scholar?cites=10512503890221699146&amp;as_sdt=4005&amp;sciodt=0,6&amp;hl=en</t>
  </si>
  <si>
    <t xml:space="preserve">IJB-B (IARPA Janus Benchmark-B)
</t>
  </si>
  <si>
    <t>Whitelam, Cameron, et al. "Iarpa janus benchmark-b face dataset." proceedings of the IEEE conference on computer vision and pattern recognition workshops. 2017.</t>
  </si>
  <si>
    <t>https://scholar.google.com/scholar?cites=8878846621376471154&amp;as_sdt=2005&amp;sciodt=0,5&amp;hl=en</t>
  </si>
  <si>
    <t>TCG</t>
  </si>
  <si>
    <t>Wiederer, Julian, et al. "Traffic Control Gesture Recognition for Autonomous Vehicles." 2020 IEEE/RSJ International Conference on Intelligent Robots and Systems (IROS). IEEE, 2020.</t>
  </si>
  <si>
    <t>BAM!</t>
  </si>
  <si>
    <t>Wilber, Michael J., et al. "Bam! the behance artistic media dataset for recognition beyond photography." Proceedings of the IEEE international conference on computer vision. 2017.</t>
  </si>
  <si>
    <t>https://scholar.google.com/scholar?cites=5633698961707061935&amp;as_sdt=4005&amp;sciodt=0,6&amp;hl=en</t>
  </si>
  <si>
    <t>Oxford RobotCar</t>
  </si>
  <si>
    <t>Will Maddern, Geoffrey Pascoe, Chris Linegar and Paul Newman, "1 year 1000 km: The oxford robotcar dataset", International Journal of Robotics Research (IJRR), 2017.</t>
  </si>
  <si>
    <t>IJRR</t>
  </si>
  <si>
    <t>https://scholar.google.com/scholar?cites=25915332133459342&amp;as_sdt=4005&amp;sciodt=0,6&amp;hl=en</t>
  </si>
  <si>
    <t xml:space="preserve">NIST SD-1 </t>
  </si>
  <si>
    <t>Wilson, C. L., &amp; Garris, M. D. (1990). NIST special database 1. National Institute of Standards and Technology.</t>
  </si>
  <si>
    <t>NIST</t>
  </si>
  <si>
    <t>https://scholar.google.com/scholar?hl=en&amp;as_sdt=0%2C31&amp;q=allintitle%3A+NIST+special+database+1&amp;btnG=</t>
  </si>
  <si>
    <t>Shiny dataset</t>
  </si>
  <si>
    <t>Wizadwongsa, Suttisak, et al. "Nex: Real-time view synthesis with neural basis expansion." Proceedings of the IEEE/CVF Conference on Computer Vision and Pattern Recognition. 2021.</t>
  </si>
  <si>
    <t>https://scholar.google.com/scholar?cites=12655957296636411683&amp;as_sdt=4005&amp;sciodt=0,6&amp;hl=en</t>
  </si>
  <si>
    <t>UCLA Protest Image</t>
  </si>
  <si>
    <t>Won, Donghyeon, Zachary C. Steinert-Threlkeld, and Jungseock Joo. "Protest activity detection and perceived violence estimation from social media images." Proceedings of the 25th ACM international conference on Multimedia. 2017.</t>
  </si>
  <si>
    <t>https://scholar.google.com/scholar?cites=17918332430944046532&amp;as_sdt=4005&amp;sciodt=0,6&amp;hl=en</t>
  </si>
  <si>
    <t xml:space="preserve">VOID (Visual Odometry with Inertial and Depth)
</t>
  </si>
  <si>
    <t>Wong, Alex, et al. "Unsupervised depth completion from visual inertial odometry." IEEE Robotics and Automation Letters 5.2 (2020): 1899-1906.</t>
  </si>
  <si>
    <t>https://scholar.google.com/scholar?cites=67190304676633314&amp;as_sdt=4005&amp;sciodt=0,6&amp;hl=en</t>
  </si>
  <si>
    <t>ScenicOrNot</t>
  </si>
  <si>
    <t>Workman, Scott, Richard Souvenir, and Nathan Jacobs. "Understanding and mapping natural beauty." Proceedings of the IEEE International Conference on Computer Vision. 2017.</t>
  </si>
  <si>
    <t>https://scholar.google.com/scholar?cites=8963016473055147082&amp;as_sdt=4005&amp;sciodt=0,6&amp;hl=en</t>
  </si>
  <si>
    <t>CVUSA</t>
  </si>
  <si>
    <t>Workman, Scott, Richard Souvenir, and Nathan Jacobs. "Wide-area image geolocalization with aerial reference imagery." Proceedings of the IEEE International Conference on Computer Vision. 2015.</t>
  </si>
  <si>
    <t>https://scholar.google.com/scholar?cites=13620675612906861413&amp;as_sdt=4005&amp;sciodt=0,6&amp;hl=en</t>
  </si>
  <si>
    <t>Synscapes</t>
  </si>
  <si>
    <t>Wrenninge, Magnus, and Jonas Unger. "Synscapes: A photorealistic synthetic dataset for street scene parsing." arXiv preprint arXiv:1810.08705 (2018).</t>
  </si>
  <si>
    <t>https://scholar.google.com/scholar?cites=12772955500395384082&amp;as_sdt=4005&amp;sciodt=0,6&amp;hl=en</t>
  </si>
  <si>
    <t>SYSU-MM01</t>
  </si>
  <si>
    <t>Wu, Ancong, et al. "RGB-infrared cross-modality person re-identification." Proceedings of the IEEE international conference on computer vision. 2017.</t>
  </si>
  <si>
    <t>https://scholar.google.com/scholar?cites=2195900284026321091&amp;as_sdt=4005&amp;sciodt=0,6&amp;hl=en</t>
  </si>
  <si>
    <t>Tencent ML-Images</t>
  </si>
  <si>
    <t>Wu, Baoyuan, et al. "Tencent ml-images: A large-scale multi-label image database for visual representation learning." IEEE Access 7 (2019): 172683-172693.</t>
  </si>
  <si>
    <t>https://scholar.google.com/scholar?cites=4797779742980744880&amp;as_sdt=4005&amp;sciodt=0,6&amp;hl=en</t>
  </si>
  <si>
    <t>Watch-n-Patch</t>
  </si>
  <si>
    <t>Wu, Chenxia, et al. "Watch-n-patch: Unsupervised understanding of actions and relations." Proceedings of the IEEE conference on computer vision and pattern recognition. 2015.</t>
  </si>
  <si>
    <t>https://scholar.google.com/scholar?cites=12889148611013091313&amp;as_sdt=4005&amp;sciodt=0,6&amp;hl=en</t>
  </si>
  <si>
    <t>PhraseCut</t>
  </si>
  <si>
    <t>Wu, Chenyun, et al. "Phrasecut: Language-based image segmentation in the wild." Proceedings of the IEEE/CVF Conference on Computer Vision and Pattern Recognition. 2020.</t>
  </si>
  <si>
    <t>https://scholar.google.com/scholar?cites=5180455052566322504&amp;as_sdt=4005&amp;sciodt=0,6&amp;hl=en</t>
  </si>
  <si>
    <t>XD-Violence</t>
  </si>
  <si>
    <t>Wu, Peng, et al. "Not only look, but also listen: Learning multimodal violence detection under weak supervision." European Conference on Computer Vision. Springer, Cham, 2020.</t>
  </si>
  <si>
    <t>https://scholar.google.com/scholar?cites=10605878118579816072&amp;as_sdt=4005&amp;sciodt=0,6&amp;hl=en</t>
  </si>
  <si>
    <t>WFLW</t>
  </si>
  <si>
    <t>Wu, Wayne, et al. "Look at boundary: A boundary-aware face alignment algorithm." Proceedings of the IEEE conference on computer vision and pattern recognition. 2018.</t>
  </si>
  <si>
    <t>https://scholar.google.com/scholar?cites=16870653029527986322&amp;as_sdt=4005&amp;sciodt=0,6&amp;hl=en</t>
  </si>
  <si>
    <t>FoodSeg103</t>
  </si>
  <si>
    <t>Wu, Xiongwei, et al. "A Large-Scale Benchmark for Food Image Segmentation." arXiv preprint arXiv:2105.05409 (2021).</t>
  </si>
  <si>
    <t>OTB-2013 &amp; OTB-2015</t>
  </si>
  <si>
    <t xml:space="preserve">Wu, Yi, Jongwoo Lim, and Ming-Hsuan Yang. "Online object tracking: A benchmark." Proceedings of the IEEE conference on computer vision and pattern recognition. 2013.
</t>
  </si>
  <si>
    <t>https://scholar.google.com/scholar?cites=3798589629455411401&amp;as_sdt=4005&amp;sciodt=0,6&amp;hl=en</t>
  </si>
  <si>
    <t>PA-HMDB51</t>
  </si>
  <si>
    <t>Wu, Zhenyu, et al. "Privacy-Preserving Deep Action Recognition: An Adversarial Learning Framework and A New Dataset." IEEE Transactions on Pattern Analysis and Machine Intelligence (2020).</t>
  </si>
  <si>
    <t>https://scholar.google.com/scholar?cites=2465138583334311293&amp;as_sdt=4005&amp;sciodt=0,6&amp;hl=en</t>
  </si>
  <si>
    <t>Ethnic DB</t>
  </si>
  <si>
    <t>X. D. Duan, C. R. Wang, X. D. Liu, Z. J. Li, J. Wu and H. L. Zhang, "Ethnic features extraction and recognition of human faces", Proc. IEEE Int. Conf. Adv. Comput. Control, vol. 2, pp. 125-130, 2010.</t>
  </si>
  <si>
    <t>ICACC</t>
  </si>
  <si>
    <t>https://scholar.google.com/scholar?cites=2150485517293422106&amp;as_sdt=4005&amp;sciodt=0,6&amp;hl=en</t>
  </si>
  <si>
    <t>BP4D-Spontaeous</t>
  </si>
  <si>
    <t>X. Zhang, L. Yin, J. F. Cohn, S. Canavan, M. Reale, A. Horowitz, et al., "BP4D-spontaneous: a high-resolution spontaneous 3D dynamic facial expression database", Image and Vision Computing, vol. 32, no. 10, pp. 692-706, 2014.</t>
  </si>
  <si>
    <t>https://scholar.google.com/scholar?cites=11444406236611233975&amp;as_sdt=5,31&amp;sciodt=0,31&amp;hl=en</t>
  </si>
  <si>
    <t>Annotated Face in-the-Wild (AFW)</t>
  </si>
  <si>
    <t>X. Zhu and D. Ramanan, "Face detection, pose estimation, and landmark localization in the wild," 2012 IEEE Conference on Computer Vision and Pattern Recognition, Providence, RI, 2012, pp. 2879-2886, doi: 10.1109/CVPR.2012.6248014.</t>
  </si>
  <si>
    <t>https://scholar.google.com/scholar?cites=11171759876454642386&amp;as_sdt=4005&amp;sciodt=0,6&amp;hl=en</t>
  </si>
  <si>
    <t>FashionAI</t>
  </si>
  <si>
    <t>X. Zou, X. Kong, W. Wong, C. Wang, Y. Liu and Y. Cao, "FashionAI: A Hierarchical Dataset for Fashion Understanding," 2019 IEEE/CVF Conference on Computer Vision and Pattern Recognition Workshops (CVPRW), Long Beach, CA, USA, 2019, pp. 296-304, doi: 10.1109/CVPRW.2019.00039.</t>
  </si>
  <si>
    <t>https://scholar.google.com/scholar?cites=6446596057869638236&amp;as_sdt=4005&amp;sciodt=0,6&amp;hl=en</t>
  </si>
  <si>
    <t>NUAA PHOTOGRAPH IMPOSTER DATABASE</t>
  </si>
  <si>
    <t>X.Tan, Y.Li, J.Liu and L.Jiang. 
 Face Liveness Detection from A Single Image with Sparse Low Rank Bilinear Discriminative Model,  
 In: Proceedings of 11th European Conference on Computer Vision (ECCV'10), Crete, Greece. September 2010</t>
  </si>
  <si>
    <t>https://scholar.google.com/scholar?cites=5438066834852942245&amp;as_sdt=4005&amp;sciodt=0,6&amp;hl=en</t>
  </si>
  <si>
    <t>AID</t>
  </si>
  <si>
    <t>Xia, Gui-Song, et al. "AID: A benchmark data set for performance evaluation of aerial scene classification." IEEE Transactions on Geoscience and Remote Sensing 55.7 (2017): 3965-3981.</t>
  </si>
  <si>
    <t>TGRS</t>
  </si>
  <si>
    <t>https://scholar.google.com/scholar?cites=5783013745277865565&amp;as_sdt=4005&amp;sciodt=0,6&amp;hl=en</t>
  </si>
  <si>
    <t>DOTA (Dataset for Object deTection in Aerial Images)</t>
  </si>
  <si>
    <t>Xia, Gui-Song, et al. "DOTA: A large-scale dataset for object detection in aerial images." Proceedings of the IEEE Conference on Computer Vision and Pattern Recognition. 2018.</t>
  </si>
  <si>
    <t>https://scholar.google.com/scholar?cites=11200155404559537006&amp;as_sdt=2005&amp;sciodt=0,5&amp;hl=en&amp;scioq=Silberman,+N.,+Hoiem,+D.,+Pushmeet,+K.,+Fergus,+R.+(2012).+Indoor+Segmentation+and+Support+Inference+from+RGBD+Images+ECCV+2012.++</t>
  </si>
  <si>
    <t xml:space="preserve">UT-Kinect (UTKinect-Action3D Dataset)
</t>
  </si>
  <si>
    <t>Xia, Lu, Chia-Chih Chen, and Jake K. Aggarwal. "View invariant human action recognition using histograms of 3d joints." 2012 IEEE computer society conference on computer vision and pattern recognition workshops. IEEE, 2012.</t>
  </si>
  <si>
    <t>https://scholar.google.com/scholar?cites=2262400623113147225&amp;as_sdt=4005&amp;sciodt=0,6&amp;hl=en</t>
  </si>
  <si>
    <t>Multi-Modal CelebA-HQ</t>
  </si>
  <si>
    <t>Xia, Weihao, et al. "TediGAN: Text-Guided Diverse Face Image Generation and Manipulation." Proceedings of the IEEE/CVF Conference on Computer Vision and Pattern Recognition. 2021.</t>
  </si>
  <si>
    <t>https://scholar.google.com/scholar?cites=2355571043587775935&amp;as_sdt=4005&amp;sciodt=0,6&amp;hl=en</t>
  </si>
  <si>
    <t xml:space="preserve">Multi-Modal CelebA-HQ
</t>
  </si>
  <si>
    <t>YCB-Video</t>
  </si>
  <si>
    <t>Xiang, Yu, et al. "Posecnn: A convolutional neural network for 6d object pose estimation in cluttered scenes." arXiv preprint arXiv:1711.00199 (2017).</t>
  </si>
  <si>
    <t>https://scholar.google.com/scholar?cites=11360676440004425199&amp;as_sdt=4005&amp;sciodt=0,6&amp;hl=en</t>
  </si>
  <si>
    <t>PASCAL3D+</t>
  </si>
  <si>
    <t>Xiang, Yu, Roozbeh Mottaghi, and Silvio Savarese. "Beyond pascal: A benchmark for 3d object detection in the wild." IEEE winter conference on applications of computer vision. IEEE, 2014.</t>
  </si>
  <si>
    <t>https://scholar.google.com/scholar?cites=4053326179234997959&amp;as_sdt=4005&amp;sciodt=0,6&amp;hl=en</t>
  </si>
  <si>
    <t>Fashion-MNIST</t>
  </si>
  <si>
    <t>Xiao, Han, Kashif Rasul, and Roland Vollgraf. "Fashion-mnist: a novel image dataset for benchmarking machine learning algorithms." arXiv preprint arXiv:1708.07747 (2017).</t>
  </si>
  <si>
    <t>https://scholar.google.com/scholar?cites=17093201473631702655&amp;as_sdt=5,31&amp;sciodt=0,31&amp;hl=en</t>
  </si>
  <si>
    <t>SUN3D</t>
  </si>
  <si>
    <t>Xiao, Jianxiong, Andrew Owens, and Antonio Torralba. "Sun3d: A database of big spaces reconstructed using sfm and object labels." Proceedings of the IEEE international conference on computer vision. 2013.</t>
  </si>
  <si>
    <t>https://scholar.google.com/scholar?cites=14830466854838769398&amp;as_sdt=5,31&amp;sciodt=0,31&amp;hl=en</t>
  </si>
  <si>
    <t>SUN360</t>
  </si>
  <si>
    <t>Xiao, Jianxiong, et al. "Recognizing scene viewpoint using panoramic place representation." 2012 IEEE Conference on Computer Vision and Pattern Recognition. IEEE, 2012.</t>
  </si>
  <si>
    <t>https://scholar.google.com/scholar?cites=13936410939421006660&amp;as_sdt=4005&amp;sciodt=0,6&amp;hl=en</t>
  </si>
  <si>
    <t>CUHK-SYSU</t>
  </si>
  <si>
    <t>Xiao, Tong, et al. "Joint detection and identification feature learning for person search." Proceedings of the IEEE Conference on Computer Vision and Pattern Recognition. 2017.</t>
  </si>
  <si>
    <t>https://scholar.google.com/scholar?cites=2818455563202720828&amp;as_sdt=4005&amp;sciodt=0,6&amp;hl=en</t>
  </si>
  <si>
    <t>Clothing1M</t>
  </si>
  <si>
    <t>Xiao, Tong, et al. "Learning from massive noisy labeled data for image classification." Proceedings of the IEEE conference on computer vision and pattern recognition. 2015.</t>
  </si>
  <si>
    <t>https://scholar.google.com/scholar?cites=10677721909635714844&amp;as_sdt=4005&amp;sciodt=0,6&amp;hl=en</t>
  </si>
  <si>
    <t>Xiaoqian Qin, Xiaoyang Tan,Songcan Chen, Tri-Subject Kinship Verification: Understanding the Core of A Family, IEEE Transactions on Multimedia,Accepted, 2015.</t>
  </si>
  <si>
    <t>https://scholar.google.com/scholar?cites=8434896293173530596&amp;as_sdt=4005&amp;sciodt=0,6&amp;hl=en</t>
  </si>
  <si>
    <t>VGG Cell</t>
  </si>
  <si>
    <t>Xie, Weidi, J. Alison Noble, and Andrew Zisserman. "Microscopy cell counting and detection with fully convolutional regression networks." Computer methods in biomechanics and biomedical engineering: Imaging &amp; Visualization 6.3 (2018): 283-292.</t>
  </si>
  <si>
    <t>https://scholar.google.com/scholar?cites=1628110411033329038&amp;as_sdt=4005&amp;sciodt=0,6&amp;hl=en</t>
  </si>
  <si>
    <t xml:space="preserve">WIDER (Web Image Dataset for Event Recognition)
</t>
  </si>
  <si>
    <t>Xiong, Yuanjun, et al. "Recognize complex events from static images by fusing deep channels." Proceedings of the IEEE Conference on Computer Vision and Pattern Recognition. 2015.</t>
  </si>
  <si>
    <t>https://scholar.google.com/scholar?cites=14301800130435949971&amp;as_sdt=4005&amp;sciodt=0,6&amp;hl=en</t>
  </si>
  <si>
    <t>ASTAR</t>
  </si>
  <si>
    <t xml:space="preserve">Xu, C. &amp; Cheng, L. Efficient hand pose estimation from a single depth image. International Conference on Computer Vision (ICCV), 3–6 December 2013. </t>
  </si>
  <si>
    <t>https://scholar.google.com/scholar?cites=3477827589597106430&amp;as_sdt=2005&amp;sciodt=0,5&amp;hl=en&amp;authuser=2</t>
  </si>
  <si>
    <t>A2D</t>
  </si>
  <si>
    <t>Xu, Chenliang, et al. "Can humans fly? action understanding with multiple classes of actors." Proceedings of the IEEE Conference on Computer Vision and Pattern Recognition. 2015.</t>
  </si>
  <si>
    <t>https://scholar.google.com/scholar?cites=11762464946823341799&amp;as_sdt=4005&amp;sciodt=0,6&amp;hl=en</t>
  </si>
  <si>
    <t>Colorectal Adenoma</t>
  </si>
  <si>
    <t>Xu, Gang, et al. "Camel: A weakly supervised learning framework for histopathology image segmentation." Proceedings of the IEEE/CVF International Conference on Computer Vision. 2019.</t>
  </si>
  <si>
    <t>https://scholar.google.com/scholar?cites=10730702929390237973&amp;as_sdt=4005&amp;sciodt=0,6&amp;hl=en</t>
  </si>
  <si>
    <t>MSR-VTT</t>
  </si>
  <si>
    <t>Xu, Jun, et al. "Msr-vtt: A large video description dataset for bridging video and language." Proceedings of the IEEE conference on computer vision and pattern recognition. 2016.</t>
  </si>
  <si>
    <t>https://scholar.google.com/scholar?cites=16072082614386877525&amp;as_sdt=4005&amp;sciodt=0,6&amp;hl=en</t>
  </si>
  <si>
    <t>PolyU Dataset</t>
  </si>
  <si>
    <t>Xu, Jun, et al. "Real-world noisy image denoising: A new benchmark." arXiv preprint arXiv:1804.02603 (2018).</t>
  </si>
  <si>
    <t>https://scholar.google.com/scholar?cites=633150010501553399&amp;as_sdt=4005&amp;sciodt=0,6&amp;hl=en</t>
  </si>
  <si>
    <t>SUTD-TrafficQA</t>
  </si>
  <si>
    <t>Xu, Li, He Huang, and Jun Liu. "SUTD-TrafficQA: A Question Answering Benchmark and an Efficient Network for Video Reasoning Over Traffic Events." Proceedings of the IEEE/CVF Conference on Computer Vision and Pattern Recognition. 2021.</t>
  </si>
  <si>
    <t>Composition-1K</t>
  </si>
  <si>
    <t>Xu, Ning, et al. "Deep image matting." Proceedings of the IEEE Conference on Computer Vision and Pattern Recognition. 2017.</t>
  </si>
  <si>
    <t>https://scholar.google.com/scholar?cites=8173380115462127179&amp;as_sdt=4005&amp;sciodt=0,6&amp;hl=en</t>
  </si>
  <si>
    <t>Xu, Ning, et al. "Youtube-vos: A large-scale video object segmentation benchmark." arXiv preprint arXiv:1809.03327 (2018).</t>
  </si>
  <si>
    <t>https://scholar.google.com/scholar?cites=16481551646405000744&amp;as_sdt=4005&amp;sciodt=0,6&amp;hl=en</t>
  </si>
  <si>
    <t>Edge-Map-345C</t>
  </si>
  <si>
    <t>Xu, Peng, et al. "On Learning Semantic Representations for Million-Scale Free-Hand Sketches." arXiv preprint arXiv:2007.04101 (2020).</t>
  </si>
  <si>
    <t>iSUN</t>
  </si>
  <si>
    <t>Xu, Pingmei, et al. "Turkergaze: Crowdsourcing saliency with webcam based eye tracking." arXiv preprint arXiv:1504.06755 (2015).</t>
  </si>
  <si>
    <t>https://scholar.google.com/scholar?cites=5546999609431892525&amp;as_sdt=4005&amp;sciodt=0,6&amp;hl=en</t>
  </si>
  <si>
    <t>ShapenetRender</t>
  </si>
  <si>
    <t>Xu, Qiangeng, et al. "Disn: Deep implicit surface network for high-quality single-view 3d reconstruction." arXiv preprint arXiv:1905.10711 (2019).</t>
  </si>
  <si>
    <t>https://scholar.google.com/scholar?cites=14745765265176525904&amp;as_sdt=4005&amp;sciodt=0,6&amp;hl=en</t>
  </si>
  <si>
    <t>MonoPerfCap Dataset</t>
  </si>
  <si>
    <t>Xu, Weipeng, et al. "Monoperfcap: Human performance capture from monocular video." ACM Transactions on Graphics (ToG) 37.2 (2018): 1-15.</t>
  </si>
  <si>
    <t>https://scholar.google.com/scholar?cites=7757215219523050288&amp;as_sdt=4005&amp;sciodt=0,6&amp;hl=en</t>
  </si>
  <si>
    <t>TextSeg</t>
  </si>
  <si>
    <t>Xu, Xingqian, et al. "Rethinking text segmentation: A novel dataset and a text-specific refinement approach." Proceedings of the IEEE/CVF Conference on Computer Vision and Pattern Recognition. 2021.</t>
  </si>
  <si>
    <t>https://scholar.google.com/scholar?cites=85559860054228346&amp;as_sdt=4005&amp;sciodt=0,6&amp;hl=en</t>
  </si>
  <si>
    <t>SYNTHIA-PANO</t>
  </si>
  <si>
    <t>Xu, Yuanyou, et al. "Semantic segmentation of panoramic images using a synthetic dataset." Artificial Intelligence and Machine Learning in Defense Applications. Vol. 11169. International Society for Optics and Photonics, 2019.</t>
  </si>
  <si>
    <t>https://scholar.google.com/scholar?cites=12133816795792888408&amp;as_sdt=4005&amp;sciodt=0,6&amp;hl=en</t>
  </si>
  <si>
    <t>Action Recognition in the Dark</t>
  </si>
  <si>
    <t>Xu, Yuecong, et al. "Arid: A new dataset for recognizing action in the dark." Deep Learning for Human Activity Recognition: Second International Workshop, DL-HAR 2020, Held in Conjunction with IJCAI-PRICAI 2020, Kyoto, Japan, January 8, 2021, Proceedings. Vol. 1370. Springer Nature, 2021.</t>
  </si>
  <si>
    <t>https://scholar.google.com/scholar?cites=17319586700854738448&amp;as_sdt=4005&amp;sciodt=0,6&amp;hl=en</t>
  </si>
  <si>
    <t>CCPD</t>
  </si>
  <si>
    <t>Xu, Zhenbo, et al. "Towards end-to-end license plate detection and recognition: A large dataset and baseline." Proceedings of the European conference on computer vision (ECCV). 2018.</t>
  </si>
  <si>
    <t>https://scholar.google.com/scholar?cites=14804408137924957473&amp;as_sdt=4005&amp;sciodt=0,6&amp;hl=en</t>
  </si>
  <si>
    <t>Topo-boundary</t>
  </si>
  <si>
    <t>Xu, Zhenhua, Yuxiang Sun, and Ming Liu. "Topo-boundary: A Benchmark Dataset on Topological Road-boundary Detection Using Aerial Images for Autonomous Driving." arXiv preprint arXiv:2103.17119 (2021).</t>
  </si>
  <si>
    <t>https://scholar.google.com/scholar?cites=18027166134818037064&amp;as_sdt=4005&amp;sciodt=0,6&amp;hl=en</t>
  </si>
  <si>
    <t>SVLD</t>
  </si>
  <si>
    <t>Xue, Bofan, David Chan, and John Canny. "A Dataset and Benchmarks for Multimedia Social Analysis." arXiv preprint arXiv:2006.08335 (2020).</t>
  </si>
  <si>
    <t>BLVD</t>
  </si>
  <si>
    <t>Xue, Jianru, et al. "Blvd: Building a large-scale 5d semantics benchmark for autonomous driving." 2019 International Conference on Robotics and Automation (ICRA). IEEE, 2019.</t>
  </si>
  <si>
    <t>https://scholar.google.com/scholar?cites=9402555926161350185&amp;as_sdt=4005&amp;sciodt=0,6&amp;hl=en</t>
  </si>
  <si>
    <t>UIUC-IFP-Y aging</t>
  </si>
  <si>
    <t>Y. Fu and T. S. Huang, “Human age estimation with regression on discriminative aging manifold,” Trans. Multimedia, vol. 10, no. 4, pp. 578–584, 2008.</t>
  </si>
  <si>
    <t>Transactions on Multimedia</t>
  </si>
  <si>
    <t>https://scholar.google.com/scholar?cites=3791711583011101890&amp;as_sdt=4005&amp;sciodt=0,6&amp;hl=en</t>
  </si>
  <si>
    <t>HOIP</t>
  </si>
  <si>
    <t>Y. KAZUHIK, "O. Human and object interaction processing (hoip) project", Joho Shori Gakkai Shinpojiumu Ronbunshu, pp. 379-384, 2002.</t>
  </si>
  <si>
    <t>Joho Shori Gakkai Shinpojiumu Ronbunshu,</t>
  </si>
  <si>
    <t>https://scholar.google.com/scholar?cites=4731304439271716168&amp;as_sdt=5,31&amp;sciodt=0,31&amp;hl=en</t>
  </si>
  <si>
    <t>PASCAL-S</t>
  </si>
  <si>
    <t>Y. Li, X. Hou, C. Koch, J. Rehg and A. Yuille, "The secrets of salient object segmentation", CVPR, pp. 280-287, 2014.</t>
  </si>
  <si>
    <t>https://scholar.google.com/scholar?cites=2918836456741777794&amp;as_sdt=5,31&amp;sciodt=0,31&amp;hl=en</t>
  </si>
  <si>
    <t>OU-ISIR Gait Database, Treadmill Dataset</t>
  </si>
  <si>
    <t>Y. Makihara, H. Mannami, A. Tsuji, M.A. Hossain, K. Sugiura, A. Mori, and Y. Yagi, ``The OU-ISIR Gait Database Comprising the Treadmill Dataset,'' IPSJ Trans. on Computer Vision and Applications, Vol. 4, pp. 53-62, Apr., 2012</t>
  </si>
  <si>
    <t>https://scholar.google.com/scholar?cites=15331113721356496990&amp;as_sdt=2005&amp;sciodt=0,5&amp;hl=en&amp;authuser=2</t>
  </si>
  <si>
    <t>QMNIST</t>
  </si>
  <si>
    <t>Yadav, Chhavi, and LÃ©on Bottou. "Cold case: The lost mnist digits." arXiv preprint arXiv:1905.10498 (2019).</t>
  </si>
  <si>
    <t>https://scholar.google.com/scholar?cites=9918380668226002925&amp;as_sdt=4005&amp;sciodt=0,6&amp;hl=en</t>
  </si>
  <si>
    <t>RecipeQA</t>
  </si>
  <si>
    <t>Yagcioglu, Semih, et al. "RecipeQA: A challenge dataset for multimodal comprehension of cooking recipes." arXiv preprint arXiv:1809.00812 (2018).</t>
  </si>
  <si>
    <t>https://scholar.google.com/scholar?cites=12251521640030924998&amp;as_sdt=4005&amp;sciodt=0,6&amp;hl=en</t>
  </si>
  <si>
    <t>FPL</t>
  </si>
  <si>
    <t>Yagi, Takuma, et al. "Future person localization in first-person videos." Proceedings of the IEEE Conference on Computer Vision and Pattern Recognition. 2018.</t>
  </si>
  <si>
    <t>https://scholar.google.com/scholar?cites=12809311731040909987&amp;as_sdt=4005&amp;sciodt=0,6&amp;hl=en</t>
  </si>
  <si>
    <t>IG-1B-Targeted</t>
  </si>
  <si>
    <t>Yalniz, I. Zeki, et al. "Billion-scale semi-supervised learning for image classification." arXiv preprint arXiv:1905.00546 (2019).</t>
  </si>
  <si>
    <t>https://scholar.google.com/scholar?cites=10278227158992946683&amp;as_sdt=4005&amp;sciodt=0,6&amp;hl=en</t>
  </si>
  <si>
    <t>CUHK Image Cropping</t>
  </si>
  <si>
    <t>Yan, Jianzhou, et al. "Learning the change for automatic image cropping." Proceedings of the IEEE conference on computer vision and pattern recognition. 2013.</t>
  </si>
  <si>
    <t>https://scholar.google.com/scholar?cites=8037929224190727640&amp;as_sdt=4005&amp;sciodt=0,6&amp;hl=en</t>
  </si>
  <si>
    <t>PASCAL Face</t>
  </si>
  <si>
    <t>Yan, Junjie, et al. "Face detection by structural models." Image and Vision Computing 32.10 (2014): 790-799.</t>
  </si>
  <si>
    <t>https://scholar.google.com/scholar?cites=16407861765580734650&amp;as_sdt=4005&amp;sciodt=0,6&amp;hl=en</t>
  </si>
  <si>
    <t xml:space="preserve">ECSSD (Extended Complex Scene Saliency Dataset)
</t>
  </si>
  <si>
    <t>Yan, Qiong, et al. "Hierarchical saliency detection." Proceedings of the IEEE conference on computer vision and pattern recognition. 2013.</t>
  </si>
  <si>
    <t>https://scholar.google.com/scholar?cites=13060765674207068563&amp;as_sdt=4005&amp;sciodt=0,6&amp;hl=en</t>
  </si>
  <si>
    <t>CSSD</t>
  </si>
  <si>
    <t>https://scholar.google.com/scholar?cites=13060765674207068563&amp;as_sdt=5,31&amp;sciodt=0,31&amp;hl=en</t>
  </si>
  <si>
    <t>iVQA</t>
  </si>
  <si>
    <t>Yang, Antoine, et al. "Just ask: Learning to answer questions from millions of narrated videos." arXiv preprint arXiv:2012.00451 (2020).</t>
  </si>
  <si>
    <t>https://scholar.google.com/scholar?cites=16968744265164340710&amp;as_sdt=4005&amp;sciodt=0,6&amp;hl=en</t>
  </si>
  <si>
    <t>SQA69M</t>
  </si>
  <si>
    <t>Yang, Bin, et al. "Fine-grained evaluation on face detection in the wild." 2015 11th IEEE International Conference and Workshops on Automatic Face and Gesture Recognition (FG). Vol. 1. IEEE, 2015.</t>
  </si>
  <si>
    <t>https://scholar.google.com/scholar?cites=6318135921321197431&amp;as_sdt=4005&amp;sciodt=0,6&amp;hl=en</t>
  </si>
  <si>
    <t>Yang, Chuan, et al. "Saliency detection via graph-based manifold ranking." Proceedings of the IEEE conference on computer vision and pattern recognition. 2013.</t>
  </si>
  <si>
    <t>https://scholar.google.com/scholar?cites=13460506699403853193&amp;as_sdt=4005&amp;sciodt=0,6&amp;hl=en</t>
  </si>
  <si>
    <t>FaceScape</t>
  </si>
  <si>
    <t>Yang, Haotian, et al. "Facescape: a large-scale high quality 3d face dataset and detailed riggable 3d face prediction." Proceedings of the IEEE/CVF Conference on Computer Vision and Pattern Recognition. 2020.</t>
  </si>
  <si>
    <t>https://scholar.google.com/scholar?cites=14954985719512682305&amp;as_sdt=4005&amp;sciodt=0,6&amp;hl=en</t>
  </si>
  <si>
    <t xml:space="preserve">SECOND (SEmantic Change detectiON Dataset)
</t>
  </si>
  <si>
    <t>Yang, Kunping, et al. "Asymmetric siamese networks for semantic change detection." arXiv preprint arXiv:2010.05687 (2020).</t>
  </si>
  <si>
    <t>https://scholar.google.com/scholar?cites=4950065586498939094&amp;as_sdt=4005&amp;sciodt=0,6&amp;hl=en</t>
  </si>
  <si>
    <t>CompCars</t>
  </si>
  <si>
    <t>Yang, Linjie, et al. "A large-scale car dataset for fine-grained categorization and verification." Proceedings of the IEEE conference on computer vision and pattern recognition. 2015.</t>
  </si>
  <si>
    <t>https://scholar.google.com/scholar?cites=15493017649905778902&amp;as_sdt=4005&amp;sciodt=0,6&amp;hl=en</t>
  </si>
  <si>
    <t>YouTubeVIS</t>
  </si>
  <si>
    <t>Yang, Linjie, Yuchen Fan, and Ning Xu. "Video instance segmentation." Proceedings of the IEEE/CVF International Conference on Computer Vision. 2019.</t>
  </si>
  <si>
    <t>https://scholar.google.com/scholar?cites=6000809199603442221&amp;as_sdt=4005&amp;sciodt=0,6&amp;hl=en</t>
  </si>
  <si>
    <t>Cross-Modal Comments Dataset</t>
  </si>
  <si>
    <t>Yang, Pengcheng, et al. "Cross-modal commentator: Automatic machine commenting based on cross-modal information." Proceedings of the 57th Annual Meeting of the Association for Computational Linguistics. 2019.</t>
  </si>
  <si>
    <t>https://scholar.google.com/scholar?cites=11005993405953792998&amp;as_sdt=4005&amp;sciodt=0,6&amp;hl=en</t>
  </si>
  <si>
    <t>EVA</t>
  </si>
  <si>
    <t>Yang, Pengpeng, et al. "Efficient video integrity analysis through container characterization." IEEE Journal of Selected Topics in Signal Processing 14.5 (2020): 947-954.</t>
  </si>
  <si>
    <t>https://scholar.google.com/scholar?cites=9903115256596104412&amp;as_sdt=4005&amp;sciodt=0,6&amp;hl=en</t>
  </si>
  <si>
    <t>LDV</t>
  </si>
  <si>
    <t>Yang, Ren. "NTIRE 2021 challenge on quality enhancement of compressed video: Methods and results." Proceedings of the IEEE/CVF Conference on Computer Vision and Pattern Recognition. 2021.</t>
  </si>
  <si>
    <t>https://scholar.google.com/scholar?cites=17620096618280334200&amp;as_sdt=4005&amp;sciodt=0,6&amp;hl=en</t>
  </si>
  <si>
    <t>TE141K</t>
  </si>
  <si>
    <t>Yang, Shuai, Wenjing Wang, and Jiaying Liu. "TE141K: artistic text benchmark for text effect transfer." IEEE transactions on pattern analysis and machine intelligence (2020).</t>
  </si>
  <si>
    <t>https://scholar.google.com/scholar?cites=6123022182076148347&amp;as_sdt=4005&amp;sciodt=0,6&amp;hl=en</t>
  </si>
  <si>
    <t>CAS-VSR-W1k (LRW-1000)</t>
  </si>
  <si>
    <t>Yang, Shuang, et al. "LRW-1000: A naturally-distributed large-scale benchmark for lip reading in the wild." 2019 14th IEEE International Conference on Automatic Face &amp; Gesture Recognition (FG 2019). IEEE, 2019.</t>
  </si>
  <si>
    <t>https://scholar.google.com/scholar?cites=16812924347505443459&amp;as_sdt=4005&amp;sciodt=0,6&amp;hl=en</t>
  </si>
  <si>
    <t>WIDER FACE</t>
  </si>
  <si>
    <t>Yang, Shuo, et al. "Wider face: A face detection benchmark." Proceedings of the IEEE conference on computer vision and pattern recognition. 2016.</t>
  </si>
  <si>
    <t>https://scholar.google.com/scholar?cites=8866787776930184069&amp;as_sdt=4005&amp;sciodt=0,6&amp;hl=en</t>
  </si>
  <si>
    <t>IntrA</t>
  </si>
  <si>
    <t>Yang, Xi, et al. "Intra: 3d intracranial aneurysm dataset for deep learning." Proceedings of the IEEE/CVF Conference on Computer Vision and Pattern Recognition. 2020.</t>
  </si>
  <si>
    <t>https://scholar.google.com/scholar?cites=8654024479108162705&amp;as_sdt=4005&amp;sciodt=0,6&amp;hl=en</t>
  </si>
  <si>
    <t>S2TLD</t>
  </si>
  <si>
    <t>Yang, Xue, et al. "Scrdet++: Detecting small, cluttered and rotated objects via instance-level feature denoising and rotation loss smoothing." arXiv preprint arXiv:2004.13316 (2020).</t>
  </si>
  <si>
    <t>https://scholar.google.com/scholar?cites=6857058889349993109&amp;as_sdt=4005&amp;sciodt=0,6&amp;hl=en</t>
  </si>
  <si>
    <t>Wiki-Flickr Event Dataset</t>
  </si>
  <si>
    <t>Yang, Zhenguo, et al. "Learning shared semantic space with correlation alignment for cross-modal event retrieval." ACM Transactions on Multimedia Computing, Communications, and Applications (TOMM) 16.1 (2020): 1-22.</t>
  </si>
  <si>
    <t>https://scholar.google.com/scholar?cites=4410600128896139295&amp;as_sdt=4005&amp;sciodt=0,6&amp;hl=en</t>
  </si>
  <si>
    <t>Yaniv Taigman, Lior Wolf and Tal Hassner, Multiple One-Shots for Utilizing Class Label Information, The British Machine Vision Conference (BMVC), London, Sept 2009</t>
  </si>
  <si>
    <t>https://scholar.google.com/scholar?cites=17967477553660543956&amp;as_sdt=4005&amp;sciodt=0,6&amp;hl=en</t>
  </si>
  <si>
    <t>MSRA-TD500</t>
  </si>
  <si>
    <t>Yao, Cong, et al. "Detecting texts of arbitrary orientations in natural images." 2012 IEEE conference on computer vision and pattern recognition. IEEE, 2012.</t>
  </si>
  <si>
    <t>https://scholar.google.com/scholar?cites=4526897363741528163&amp;as_sdt=4005&amp;sciodt=0,6&amp;hl=en</t>
  </si>
  <si>
    <t>HEV-I</t>
  </si>
  <si>
    <t>Yao, Yu, et al. "Egocentric vision-based future vehicle localization for intelligent driving assistance systems." 2019 International Conference on Robotics and Automation (ICRA). IEEE, 2019.</t>
  </si>
  <si>
    <t>https://scholar.google.com/scholar?cites=7972042657798589074&amp;as_sdt=4005&amp;sciodt=0,6&amp;hl=en</t>
  </si>
  <si>
    <t>A3D</t>
  </si>
  <si>
    <t>Yao, Yu, et al. "Unsupervised traffic accident detection in first-person videos." 2019 IEEE/RSJ International Conference on Intelligent Robots and Systems (IROS). IEEE, 2019.</t>
  </si>
  <si>
    <t>https://scholar.google.com/scholar?cites=16497716559899099859&amp;as_sdt=4005&amp;sciodt=0,6&amp;hl=en</t>
  </si>
  <si>
    <t>VehicleX</t>
  </si>
  <si>
    <t>Yao, Yue, et al. "Simulating content consistent vehicle datasets with attribute descent." Computer Visionâ€“ECCV 2020: 16th European Conference, Glasgow, UK, August 23â€“28, 2020, Proceedings, Part VI 16. Springer International Publishing, 2020.</t>
  </si>
  <si>
    <t>https://scholar.google.com/scholar?cites=1008066265294345684&amp;as_sdt=4005&amp;sciodt=0,6&amp;hl=en</t>
  </si>
  <si>
    <t>SAMM Long Videos</t>
  </si>
  <si>
    <t>Yap, Chuin Hong, Connah Kendrick, and Moi Hoon Yap. "Samm long videos: A spontaneous facial micro-and macro-expressions dataset." 2020 15th IEEE International Conference on Automatic Face and Gesture Recognition (FG 2020). IEEE, 2020.</t>
  </si>
  <si>
    <t>https://scholar.google.com/scholar?cites=14787968111734891437&amp;as_sdt=4005&amp;sciodt=0,6&amp;hl=en</t>
  </si>
  <si>
    <t>DFUC2021</t>
  </si>
  <si>
    <t>Yap, Moi Hoon, et al. "Analysis Towards Classification of Infection and Ischaemia of Diabetic Foot Ulcers." arXiv preprint arXiv:2104.03068 (2021).</t>
  </si>
  <si>
    <t>MultiTHUMOS</t>
  </si>
  <si>
    <t>Yeung, Serena, et al. "Every moment counts: Dense detailed labeling of actions in complex videos." International Journal of Computer Vision 126.2 (2018): 375-389.</t>
  </si>
  <si>
    <t>https://scholar.google.com/scholar?cites=10048157168240432483&amp;as_sdt=4005&amp;sciodt=0,6&amp;hl=en</t>
  </si>
  <si>
    <t>UC Merced Land Use Dataset</t>
  </si>
  <si>
    <t>Yi Yang and Shawn Newsam, "Bag-Of-Visual-Words and Spatial Extensions for Land-Use Classification," ACM SIGSPATIAL International Conference on Advances in Geographic Information Systems (ACM GIS), 2010.</t>
  </si>
  <si>
    <t>SIGSPATIAL</t>
  </si>
  <si>
    <t>https://scholar.google.com/scholar?cites=11234310949778136035&amp;as_sdt=5,33&amp;sciodt=0,33&amp;hl=en</t>
  </si>
  <si>
    <t>CASIA-WebFace</t>
  </si>
  <si>
    <t>Yi, Dong, et al. "Learning face representation from scratch." arXiv preprint arXiv:1411.7923 (2014).</t>
  </si>
  <si>
    <t>https://scholar.google.com/scholar?cites=11924621609558481268&amp;as_sdt=4005&amp;sciodt=0,6&amp;hl=en</t>
  </si>
  <si>
    <t xml:space="preserve">SDUMLA-HMT </t>
  </si>
  <si>
    <t>Yin, Yilong, Lili Liu, and Xiwei Sun. "SDUMLA-HMT: a multimodal biometric database." Chinese Conference on Biometric Recognition. Springer, Berlin, Heidelberg, 2011.</t>
  </si>
  <si>
    <t>CCBR</t>
  </si>
  <si>
    <t>https://scholar.google.com/scholar?cites=10323348106618836252&amp;as_sdt=2005&amp;sciodt=0,5&amp;hl=en&amp;authuser=2</t>
  </si>
  <si>
    <t>WoodScape</t>
  </si>
  <si>
    <t>Yogamani, Senthil, et al. "Woodscape: A multi-task, multi-camera fisheye dataset for autonomous driving." Proceedings of the IEEE/CVF International Conference on Computer Vision. 2019.</t>
  </si>
  <si>
    <t>https://scholar.google.com/scholar?cites=3449155118830821987&amp;as_sdt=4005&amp;sciodt=0,6&amp;hl=en</t>
  </si>
  <si>
    <t>BAAI-VANJEE</t>
  </si>
  <si>
    <t>Yongqiang, Deng, et al. "BAAI-VANJEE Roadside Dataset: Towards the Connected Automated Vehicle Highway technologies in Challenging Environments of China." arXiv preprint arXiv:2105.14370 (2021).</t>
  </si>
  <si>
    <t>STAIR Captions</t>
  </si>
  <si>
    <t>Yoshikawa, Yuya, Yutaro Shigeto, and Akikazu Takeuchi. "Stair captions: Constructing a large-scale japanese image caption dataset." arXiv preprint arXiv:1705.00823 (2017).</t>
  </si>
  <si>
    <t>https://scholar.google.com/scholar?cites=11816486581897492538&amp;as_sdt=4005&amp;sciodt=0,6&amp;hl=en</t>
  </si>
  <si>
    <t>Hyperspectral City</t>
  </si>
  <si>
    <t>You, Shaodi, et al. "Hyperspectral City V1. 0 Dataset and Benchmark." arXiv preprint arXiv:1907.10270 (2019).</t>
  </si>
  <si>
    <t>https://scholar.google.com/scholar?cites=15538803448035645327&amp;as_sdt=4005&amp;sciodt=0,6&amp;hl=en</t>
  </si>
  <si>
    <t>Young, Peter, et al. "From image descriptions to visual denotations: New similarity metrics for semantic inference over event descriptions." Transactions of the Association for Computational Linguistics 2 (2014): 67-78.</t>
  </si>
  <si>
    <t>TACL</t>
  </si>
  <si>
    <t>https://scholar.google.com/scholar?cites=17292439334454332362&amp;as_sdt=5,31&amp;sciodt=0,31&amp;hl=en</t>
  </si>
  <si>
    <t xml:space="preserve">LSUN (Large-scale Scene UNderstanding Challenge)
</t>
  </si>
  <si>
    <t>Yu, Fisher, et al. "Lsun: Construction of a large-scale image dataset using deep learning with humans in the loop." arXiv preprint arXiv:1506.03365 (2015).</t>
  </si>
  <si>
    <t>https://scholar.google.com/scholar?cites=10594621173020200702&amp;as_sdt=4005&amp;sciodt=0,6&amp;hl=en</t>
  </si>
  <si>
    <t>CROSS</t>
  </si>
  <si>
    <t>Yu, Kaiwen, et al. "Image quality assessment for omnidirectional cross-reference stitching." arXiv preprint arXiv:1904.04960 (2019).</t>
  </si>
  <si>
    <t>https://scholar.google.com/scholar?cites=14668176089389370391&amp;as_sdt=4005&amp;sciodt=0,6&amp;hl=en</t>
  </si>
  <si>
    <t>RefCOCO</t>
  </si>
  <si>
    <t>Yu, Licheng, et al. "Modeling context in referring expressions." European Conference on Computer Vision. Springer, Cham, 2016.</t>
  </si>
  <si>
    <t>https://scholar.google.com/scholar?cites=15846549089633334863&amp;as_sdt=4005&amp;sciodt=0,6&amp;hl=en</t>
  </si>
  <si>
    <t>Visual Madlibs</t>
  </si>
  <si>
    <t>Yu, Licheng, et al. "Visual madlibs: Fill in the blank image generation and question answering." arXiv preprint arXiv:1506.00278 (2015).</t>
  </si>
  <si>
    <t>https://scholar.google.com/scholar?cites=1060109126307380715&amp;as_sdt=4005&amp;sciodt=0,6&amp;hl=en</t>
  </si>
  <si>
    <t>ShoeV2</t>
  </si>
  <si>
    <t>Yu, Qian, et al. "Sketch me that shoe." Proceedings of the IEEE Conference on Computer Vision and Pattern Recognition. 2016.</t>
  </si>
  <si>
    <t>https://scholar.google.com/scholar?cites=9932742786237910509&amp;as_sdt=4005&amp;sciodt=0,6&amp;hl=en</t>
  </si>
  <si>
    <t>Dunhuang Grottoes Painting Dataset</t>
  </si>
  <si>
    <t>Yu, Tianxiu, et al. "Dunhuang Grottoes Painting Dataset and Benchmark." arXiv preprint arXiv:1907.04589 (2019).</t>
  </si>
  <si>
    <t>https://scholar.google.com/scholar?cites=9407379450082927027&amp;as_sdt=4005&amp;sciodt=0,6&amp;hl=en</t>
  </si>
  <si>
    <t>CH-SIMS</t>
  </si>
  <si>
    <t>Yu, Wenmeng, et al. "Ch-sims: A chinese multimodal sentiment analysis dataset with fine-grained annotation of modality." Proceedings of the 58th Annual Meeting of the Association for Computational Linguistics. 2020.</t>
  </si>
  <si>
    <t>https://scholar.google.com/scholar?cites=16880116511293027361&amp;as_sdt=4005&amp;sciodt=0,6&amp;hl=en</t>
  </si>
  <si>
    <t>VisPro</t>
  </si>
  <si>
    <t>Yu, Xintong, et al. "What you see is what you get: Visual pronoun coreference resolution in dialogues." arXiv preprint arXiv:1909.00421 (2019).</t>
  </si>
  <si>
    <t>https://scholar.google.com/scholar?cites=107149269420619207&amp;as_sdt=4005&amp;sciodt=0,6&amp;hl=en</t>
  </si>
  <si>
    <t>TinyPerson</t>
  </si>
  <si>
    <t>Yu, Xuehui, et al. "Scale match for tiny person detection." Proceedings of the IEEE/CVF Winter Conference on Applications of Computer Vision. 2020.</t>
  </si>
  <si>
    <t>https://scholar.google.com/scholar?cites=7608309077228430075&amp;as_sdt=4005&amp;sciodt=0,6&amp;hl=en</t>
  </si>
  <si>
    <t>ActivityNet-QA</t>
  </si>
  <si>
    <t>Yu, Zhou, et al. "Activitynet-qa: A dataset for understanding complex web videos via question answering." Proceedings of the AAAI Conference on Artificial Intelligence. Vol. 33. No. 01. 2019.</t>
  </si>
  <si>
    <t>https://scholar.google.com/scholar?cites=18418773619040546135&amp;as_sdt=4005&amp;sciodt=0,6&amp;hl=en</t>
  </si>
  <si>
    <t>BigHand2.2M Benchmark</t>
  </si>
  <si>
    <t>Yuan, Shanxin, et al. "Bighand2. 2m benchmark: Hand pose dataset and state of the art analysis." Proceedings of the IEEE Conference on Computer Vision and Pattern Recognition. 2017.</t>
  </si>
  <si>
    <t>https://scholar.google.com/scholar?cites=11679021347733866270&amp;as_sdt=2005&amp;sciodt=0,5&amp;hl=en&amp;authuser=2</t>
  </si>
  <si>
    <t xml:space="preserve">Chinese Text in the Wild
</t>
  </si>
  <si>
    <t>Yuan, Tai-Ling, et al. "Chinese text in the wild." arXiv preprint arXiv:1803.00085 (2018).</t>
  </si>
  <si>
    <t>ActivityNet Thumbnails</t>
  </si>
  <si>
    <t>Yuan, Yitian, Lin Ma, and Wenwu Zhu. "Sentence specified dynamic video thumbnail generation." Proceedings of the 27th ACM International Conference on Multimedia. 2019.</t>
  </si>
  <si>
    <t>https://scholar.google.com/scholar?cites=16837881283894354573&amp;as_sdt=4005&amp;sciodt=0,6&amp;hl=en</t>
  </si>
  <si>
    <t>CRVD</t>
  </si>
  <si>
    <t>Yue, Huanjing, et al. "Supervised raw video denoising with a benchmark dataset on dynamic scenes." Proceedings of the IEEE/CVF Conference on Computer Vision and Pattern Recognition. 2020.</t>
  </si>
  <si>
    <t>https://scholar.google.com/scholar?cites=668215183292873797&amp;as_sdt=4005&amp;sciodt=0,6&amp;hl=en</t>
  </si>
  <si>
    <t>SCUT-CTW1500</t>
  </si>
  <si>
    <t>Yuliang, Liu, et al. "Detecting curve text in the wild: New dataset and new solution." arXiv preprint arXiv:1712.02170 (2017).</t>
  </si>
  <si>
    <t>https://scholar.google.com/scholar?cites=16169703394000298288&amp;as_sdt=4005&amp;sciodt=0,6&amp;hl=en</t>
  </si>
  <si>
    <t>SI-Score</t>
  </si>
  <si>
    <t>Yung, Jessica, et al. "SI-Score: An image dataset for fine-grained analysis of robustness to object location, rotation and size." arXiv preprint arXiv:2104.04191 (2021).</t>
  </si>
  <si>
    <t>SSAT</t>
  </si>
  <si>
    <t>Z. Xie, Z. Wei and C. Bai, "Multi-aircrafts tracking using spatial–temporal constraints-based intra-frame scale-invariant feature transform feature matching," in IET Computer Vision, vol. 9, no. 6, pp. 831-840, 12 2015, doi: 10.1049/iet-cvi.2014.0403.</t>
  </si>
  <si>
    <t>https://scholar.google.com/scholar?cites=15105902588423730366&amp;as_sdt=4005&amp;sciodt=0,6&amp;hl=en</t>
  </si>
  <si>
    <t>CASIA FASD DATABASE</t>
  </si>
  <si>
    <t>Z. Zhang, J. Yan, S. Lei, D. Yi, S. Z. Li: "A Face Antispoofing Database with Diverse Attacks", In proceedings of the 5th IAPR International Conference on Biometrics (ICB'12), New Delhi, India, 2012.</t>
  </si>
  <si>
    <t>https://scholar.google.com/scholar?cites=11936272853033281350&amp;as_sdt=4005&amp;sciodt=0,6&amp;hl=en</t>
  </si>
  <si>
    <t>Freiburg Terrains</t>
  </si>
  <si>
    <t>ZÃ¼rn, Jannik, Wolfram Burgard, and Abhinav Valada. "Self-supervised visual terrain classification from unsupervised acoustic feature learning." IEEE Transactions on Robotics 37.2 (2020): 466-481.</t>
  </si>
  <si>
    <t>https://scholar.google.com/scholar?cites=9646334056237354154&amp;as_sdt=4005&amp;sciodt=0,6&amp;hl=en</t>
  </si>
  <si>
    <t>Multimodal Opinionlevel Sentiment Intensity</t>
  </si>
  <si>
    <t>Zadeh, Amir, et al. "Mosi: multimodal corpus of sentiment intensity and subjectivity analysis in online opinion videos." arXiv preprint arXiv:1606.06259 (2016).</t>
  </si>
  <si>
    <t>https://scholar.google.com/scholar?cites=11695379358693741552&amp;as_sdt=4005&amp;sciodt=0,6&amp;hl=en</t>
  </si>
  <si>
    <t>CMU-MOSEI</t>
  </si>
  <si>
    <t>Zadeh, AmirAli Bagher, et al. "Multimodal language analysis in the wild: Cmu-mosei dataset and interpretable dynamic fusion graph." Proceedings of the 56th Annual Meeting of the Association for Computational Linguistics (Volume 1: Long Papers). 2018.</t>
  </si>
  <si>
    <t>https://scholar.google.com/scholar?cites=7311117951717561963&amp;as_sdt=4005&amp;sciodt=0,6&amp;hl=en</t>
  </si>
  <si>
    <t>Menpo Benchmark dataset</t>
  </si>
  <si>
    <t xml:space="preserve">Zafeiriou, Stefanos, et al. "The menpo facial landmark localisation challenge: A step towards the solution." Proceedings of the IEEE Conference on Computer Vision and Pattern Recognition Workshops. 2017.
</t>
  </si>
  <si>
    <t>CVPRW</t>
  </si>
  <si>
    <t>https://scholar.google.com/scholar?cites=537908991126393777&amp;as_sdt=5,31&amp;sciodt=0,31&amp;hl=en</t>
  </si>
  <si>
    <t>https://ibug.doc.ic.ac.uk/resources/2nd-facial-landmark-tracking-competition-menpo-ben/</t>
  </si>
  <si>
    <t>Taskonomy</t>
  </si>
  <si>
    <t>Zamir, Amir R., et al. "Taskonomy: Disentangling task transfer learning." Proceedings of the IEEE conference on computer vision and pattern recognition. 2018.</t>
  </si>
  <si>
    <t>https://scholar.google.com/scholar?cites=14005457704431675372&amp;as_sdt=4005&amp;sciodt=0,6&amp;hl=en</t>
  </si>
  <si>
    <t>UFPR-Eyeglasses</t>
  </si>
  <si>
    <t>Zanlorensi, Luiz A., Hugo ProenÃ§a, and David Menotti. "Unconstrained periocular recognition: Using generative deep learning frameworks for attribute normalization." 2020 IEEE International Conference on Image Processing (ICIP). IEEE, 2020.</t>
  </si>
  <si>
    <t>https://scholar.google.com/scholar?cites=15778596395948298827&amp;as_sdt=4005&amp;sciodt=0,6&amp;hl=en</t>
  </si>
  <si>
    <t>fastMRI</t>
  </si>
  <si>
    <t>Zbontar, Jure, et al. "fastMRI: An open dataset and benchmarks for accelerated MRI." arXiv preprint arXiv:1811.08839 (2018).</t>
  </si>
  <si>
    <t>https://scholar.google.com/scholar?cites=13888061050091754661&amp;as_sdt=4005&amp;sciodt=0,6&amp;hl=en</t>
  </si>
  <si>
    <t>VCR</t>
  </si>
  <si>
    <t>Zellers, Rowan, et al. "From recognition to cognition: Visual commonsense reasoning." Proceedings of the IEEE/CVF Conference on Computer Vision and Pattern Recognition. 2019.</t>
  </si>
  <si>
    <t>https://scholar.google.com/scholar?cites=15467433880059136365&amp;as_sdt=4005&amp;sciodt=0,6&amp;hl=en</t>
  </si>
  <si>
    <t>Set14</t>
  </si>
  <si>
    <t>Zeyde, Roman, Michael Elad, and Matan Protter. "On single image scale-up using sparse-representations." International conference on curves and surfaces. Springer, Berlin, Heidelberg, 2010.</t>
  </si>
  <si>
    <t>https://scholar.google.com/scholar?cites=11446444367520056683&amp;as_sdt=4005&amp;sciodt=0,6&amp;hl=en</t>
  </si>
  <si>
    <t>JFT-3B</t>
  </si>
  <si>
    <t>Zhai, Xiaohua, et al. "Scaling vision transformers." arXiv preprint arXiv:2106.04560 (2021).</t>
  </si>
  <si>
    <t>https://scholar.google.com/scholar?cites=2329329735850152706&amp;as_sdt=4005&amp;sciodt=0,6&amp;hl=en</t>
  </si>
  <si>
    <t>BUFF</t>
  </si>
  <si>
    <t>Zhang, Chao, et al. "Detailed, accurate, human shape estimation from clothed 3D scan sequences." Proceedings of the IEEE Conference on Computer Vision and Pattern Recognition. 2017.</t>
  </si>
  <si>
    <t>https://scholar.google.com/scholar?cites=15213240969419514022&amp;as_sdt=4005&amp;sciodt=0,6&amp;hl=en</t>
  </si>
  <si>
    <t>ACRE</t>
  </si>
  <si>
    <t>Zhang, Chi, et al. "Acre: Abstract causal reasoning beyond covariation." Proceedings of the IEEE/CVF Conference on Computer Vision and Pattern Recognition. 2021.</t>
  </si>
  <si>
    <t>https://scholar.google.com/scholar?cites=12552603771858691602&amp;as_sdt=4005&amp;sciodt=0,6&amp;hl=en</t>
  </si>
  <si>
    <t>RAVEN</t>
  </si>
  <si>
    <t>Zhang, Chi, et al. "Raven: A dataset for relational and analogical visual reasoning." Proceedings of the IEEE/CVF Conference on Computer Vision and Pattern Recognition. 2019.</t>
  </si>
  <si>
    <t>https://scholar.google.com/scholar?cites=14305012565284706894&amp;as_sdt=4005&amp;sciodt=0,6&amp;hl=en</t>
  </si>
  <si>
    <t>PolyU multispectral palmprint database</t>
  </si>
  <si>
    <t>Zhang, David, et al. "An online system of multispectral palmprint verification." IEEE transactions on instrumentation and measurement 59.2 (2009): 480-490.</t>
  </si>
  <si>
    <t xml:space="preserve">IEEE transactions on Instrumentation and Measurement </t>
  </si>
  <si>
    <t>https://scholar.google.com/scholar?cites=4290808327908892237&amp;as_sdt=2005&amp;sciodt=0,5&amp;hl=en</t>
  </si>
  <si>
    <t>CoSal2015</t>
  </si>
  <si>
    <t>Zhang, Dingwen, et al. "Detection of co-salient objects by looking deep and wide." International Journal of Computer Vision 120.2 (2016): 215-232.</t>
  </si>
  <si>
    <t>https://scholar.google.com/scholar?cites=907140158993644388&amp;as_sdt=4005&amp;sciodt=0,6&amp;hl=en</t>
  </si>
  <si>
    <t xml:space="preserve">OFDIW (OnFocus Detection In the Wild)
</t>
  </si>
  <si>
    <t>Zhang, Dingwen, et al. "Onfocus Detection: Identifying Individual-Camera Eye Contact from Unconstrained Images." arXiv preprint arXiv:2103.15307 (2021).</t>
  </si>
  <si>
    <t>LoLi-Phone</t>
  </si>
  <si>
    <t>Zhang, Fan, et al. "Learning Temporal Consistency for Low Light Video Enhancement From Single Images." Proceedings of the IEEE/CVF Conference on Computer Vision and Pattern Recognition. 2021.</t>
  </si>
  <si>
    <t>https://scholar.google.com/scholar?cites=12603226553856208079&amp;as_sdt=4005&amp;sciodt=0,6&amp;hl=en</t>
  </si>
  <si>
    <t>VMRD</t>
  </si>
  <si>
    <t>Zhang, Hanbo, et al. "Roi-based robotic grasp detection for object overlapping scenes." 2019 IEEE/RSJ International Conference on Intelligent Robots and Systems (IROS). IEEE, 2019.</t>
  </si>
  <si>
    <t>https://scholar.google.com/scholar?cites=2475465843377166538&amp;as_sdt=4005&amp;sciodt=0,6&amp;hl=en</t>
  </si>
  <si>
    <t>UCFRep</t>
  </si>
  <si>
    <t>Zhang, Huaidong, et al. "Context-aware and scale-insensitive temporal repetition counting." Proceedings of the IEEE/CVF Conference on Computer Vision and Pattern Recognition. 2020.</t>
  </si>
  <si>
    <t>https://scholar.google.com/scholar?cites=8283458455147015844&amp;as_sdt=4005&amp;sciodt=0,6&amp;hl=en</t>
  </si>
  <si>
    <t>Stereo Hand Pose Tracking Benchmark</t>
  </si>
  <si>
    <t>Zhang, J., Jiao, J., Chen, M., Qu, L., Xu, X., &amp; Yang, Q. (2016). 3d hand pose tracking and estimation using stereo matching. arXiv preprint arXiv:1610.07214.</t>
  </si>
  <si>
    <t>https://scholar.google.com/scholar?cites=15674274925343244471&amp;as_sdt=2005&amp;sciodt=0,5&amp;hl=en&amp;authuser=2</t>
  </si>
  <si>
    <t>CelebAGaze</t>
  </si>
  <si>
    <t>Zhang, Jichao, et al. "Dual in-painting model for unsupervised gaze correction and animation in the wild." Proceedings of the 28th ACM International Conference on Multimedia. 2020.</t>
  </si>
  <si>
    <t>https://scholar.google.com/scholar?cites=1266692339014980524&amp;as_sdt=4005&amp;sciodt=0,6&amp;hl=en</t>
  </si>
  <si>
    <t>Lytro Illum</t>
  </si>
  <si>
    <t>Zhang, Jun, et al. "Light field saliency detection with deep convolutional networks." IEEE Transactions on Image Processing 29 (2020): 4421-4434.</t>
  </si>
  <si>
    <t>https://scholar.google.com/scholar?cites=316708085809049534&amp;as_sdt=4005&amp;sciodt=0,6&amp;hl=en</t>
  </si>
  <si>
    <t>Set12</t>
  </si>
  <si>
    <t>Zhang, Kai, et al. "Beyond a gaussian denoiser: Residual learning of deep cnn for image denoising." IEEE transactions on image processing 26.7 (2017): 3142-3155.</t>
  </si>
  <si>
    <t>https://scholar.google.com/scholar?cites=8389787286584772945&amp;as_sdt=4005&amp;sciodt=0,6&amp;hl=en</t>
  </si>
  <si>
    <t>RealSRSet</t>
  </si>
  <si>
    <t>Zhang, Kai, et al. "Designing a practical degradation model for deep blind image super-resolution." arXiv preprint arXiv:2103.14006 (2021).</t>
  </si>
  <si>
    <t>https://scholar.google.com/scholar?cites=13319585405530518193&amp;as_sdt=4005&amp;sciodt=0,6&amp;hl=en</t>
  </si>
  <si>
    <t>Curated AFD</t>
  </si>
  <si>
    <t>Zhang, Kai, VÃ­tor Albiero, and Kevin W. Bowyer. "A method for curation of web-scraped face image datasets." 2020 8th International Workshop on Biometrics and Forensics (IWBF). IEEE, 2020.</t>
  </si>
  <si>
    <t>https://scholar.google.com/scholar?cites=5737651139427580215&amp;as_sdt=4005&amp;sciodt=0,6&amp;hl=en</t>
  </si>
  <si>
    <t>McMaster</t>
  </si>
  <si>
    <t>Zhang, Lei, et al. "Color demosaicking by local directional interpolation and nonlocal adaptive thresholding." Journal of Electronic imaging 20.2 (2011): 023016.</t>
  </si>
  <si>
    <t>https://scholar.google.com/scholar?cites=731114496030328752&amp;as_sdt=4005&amp;sciodt=0,6&amp;hl=en</t>
  </si>
  <si>
    <t>SmartCity</t>
  </si>
  <si>
    <t>Zhang, Lu, Miaojing Shi, and Qiaobo Chen. "Crowd counting via scale-adaptive convolutional neural network." 2018 IEEE Winter Conference on Applications of Computer Vision (WACV). IEEE, 2018.</t>
  </si>
  <si>
    <t>https://scholar.google.com/scholar?cites=12848261624569662535&amp;as_sdt=4005&amp;sciodt=0,6&amp;hl=en</t>
  </si>
  <si>
    <t>DanbooRegion</t>
  </si>
  <si>
    <t>Zhang, Lvmin, Yi Ji, and Chunping Liu. "DanbooRegion: An Illustration Region Dataset." Computer Visionâ€“ECCV 2020: 16th European Conference, Glasgow, UK, August 23â€“28, 2020, Proceedings, Part XIII 16. Springer International Publishing, 2020.</t>
  </si>
  <si>
    <t>https://scholar.google.com/scholar?cites=3677649040778361989&amp;as_sdt=4005&amp;sciodt=0,6&amp;hl=en</t>
  </si>
  <si>
    <t>Maritime Imagery in the Visible and Infrared Spectrums</t>
  </si>
  <si>
    <t>Zhang, M.M, Choi, J., Daniilidis, K., Wolf, M.T. &amp; Kanan, C. (2015) VAIS: A Dataset for Recognizing Maritime Imagery in the Visible and Infrared Spectrums. In: Proc of the 11th IEEE Workshop on Perception Beyond the Visible Spectrum (PBVS-2015).</t>
  </si>
  <si>
    <t>PBVS</t>
  </si>
  <si>
    <t>https://scholar.google.com/scholar?cites=4263694224985629669&amp;as_sdt=4005&amp;sciodt=0,6&amp;hl=en</t>
  </si>
  <si>
    <t>EORSSD</t>
  </si>
  <si>
    <t>Zhang, Qijian, et al. "Dense attention fluid network for salient object detection in optical remote sensing images." IEEE Transactions on Image Processing 30 (2020): 1305-1317.</t>
  </si>
  <si>
    <t>https://scholar.google.com/scholar?cites=2440377300045721314&amp;as_sdt=4005&amp;sciodt=0,6&amp;hl=en</t>
  </si>
  <si>
    <t>Perceptual Similarity</t>
  </si>
  <si>
    <t>Zhang, Richard, et al. "The unreasonable effectiveness of deep features as a perceptual metric." Proceedings of the IEEE conference on computer vision and pattern recognition. 2018.</t>
  </si>
  <si>
    <t>https://scholar.google.com/scholar?cites=14149575231067904672&amp;as_sdt=4005&amp;sciodt=0,6&amp;hl=en</t>
  </si>
  <si>
    <t>Atari-HEAD</t>
  </si>
  <si>
    <t>Zhang, Ruohan, et al. "Atari-head: Atari human eye-tracking and demonstration dataset." Proceedings of the AAAI conference on artificial intelligence. Vol. 34. No. 04. 2020.</t>
  </si>
  <si>
    <t>https://scholar.google.com/scholar?cites=17032859730055760214&amp;as_sdt=4005&amp;sciodt=0,6&amp;hl=en</t>
  </si>
  <si>
    <t>CityPersons</t>
  </si>
  <si>
    <t>Zhang, Shanshan, Rodrigo Benenson, and Bernt Schiele. "Citypersons: A diverse dataset for pedestrian detection." Proceedings of the IEEE Conference on Computer Vision and Pattern Recognition. 2017.</t>
  </si>
  <si>
    <t>https://scholar.google.com/scholar?cites=15173863929848013439&amp;as_sdt=4005&amp;sciodt=0,6&amp;hl=en</t>
  </si>
  <si>
    <t>WiderPerson</t>
  </si>
  <si>
    <t>Zhang, Shifeng, et al. "Widerperson: A diverse dataset for dense pedestrian detection in the wild." IEEE Transactions on Multimedia 22.2 (2019): 380-393.</t>
  </si>
  <si>
    <t>https://scholar.google.com/scholar?cites=12010336904409275755&amp;as_sdt=4005&amp;sciodt=0,6&amp;hl=en</t>
  </si>
  <si>
    <t>OCHuman</t>
  </si>
  <si>
    <t>Zhang, Song-Hai, et al. "Pose2seg: Detection free human instance segmentation." Proceedings of the IEEE/CVF Conference on Computer Vision and Pattern Recognition. 2019.</t>
  </si>
  <si>
    <t>https://scholar.google.com/scholar?cites=2333730455579118640&amp;as_sdt=4005&amp;sciodt=0,6&amp;hl=en</t>
  </si>
  <si>
    <t>CUFSF</t>
  </si>
  <si>
    <t>Zhang, Wei, Xiaogang Wang, and Xiaoou Tang. "Coupled information-theoretic encoding for face photo-sketch recognition." CVPR 2011. IEEE, 2011.</t>
  </si>
  <si>
    <t>https://scholar.google.com/scholar?cites=17561523862320234855&amp;as_sdt=4005&amp;sciodt=0,6&amp;hl=en</t>
  </si>
  <si>
    <t>Penn Action</t>
  </si>
  <si>
    <t>Zhang, Weiyu, Menglong Zhu, and Konstantinos G. Derpanis. "From actemes to action: A strongly-supervised representation for detailed action understanding." Proceedings of the IEEE International Conference on Computer Vision. 2013.</t>
  </si>
  <si>
    <t>https://scholar.google.com/scholar?cites=14282142643193639773&amp;as_sdt=4005&amp;sciodt=0,6&amp;hl=en</t>
  </si>
  <si>
    <t>VideoLT</t>
  </si>
  <si>
    <t>Zhang, Xing, et al. "VideoLT: Large-scale Long-tailed Video Recognition." arXiv preprint arXiv:2105.02668 (2021).</t>
  </si>
  <si>
    <t>MPIIGaze</t>
  </si>
  <si>
    <t>Zhang, Xucong, et al. "Appearance-based gaze estimation in the wild." Proceedings of the IEEE conference on computer vision and pattern recognition. 2015.</t>
  </si>
  <si>
    <t>https://scholar.google.com/scholar?cites=8284646831790188439&amp;as_sdt=4005&amp;sciodt=0,6&amp;hl=en</t>
  </si>
  <si>
    <t>ETH-XGaze</t>
  </si>
  <si>
    <t>Zhang, Xucong, et al. "ETH-XGaze: A large scale dataset for gaze estimation under extreme head pose and gaze variation." European Conference on Computer Vision. Springer, Cham, 2020.</t>
  </si>
  <si>
    <t>https://scholar.google.com/scholar?cites=6143408045800102066&amp;as_sdt=4005&amp;sciodt=0,6&amp;hl=en</t>
  </si>
  <si>
    <t xml:space="preserve">ETH-XGaze
</t>
  </si>
  <si>
    <t>Zhang, Xucong, et al. "ETH-XGaze: A Large Scale Dataset for Gaze Estimation under Extreme Head Pose and Gaze Variation." European Conference on Computer Vision. Springer, Cham, 2020.</t>
  </si>
  <si>
    <t xml:space="preserve">FMD (Fluorescence Microscopy Denoising)
</t>
  </si>
  <si>
    <t>Zhang, Yide, et al. "A poisson-gaussian denoising dataset with real fluorescence microscopy images." Proceedings of the IEEE/CVF Conference on Computer Vision and Pattern Recognition. 2019.</t>
  </si>
  <si>
    <t>https://scholar.google.com/scholar?cites=9197039696220908597&amp;as_sdt=4005&amp;sciodt=0,6&amp;hl=en</t>
  </si>
  <si>
    <t>EgoGesture</t>
  </si>
  <si>
    <t>Zhang, Yifan, et al. "Egogesture: a new dataset and benchmark for egocentric hand gesture recognition." IEEE Transactions on Multimedia 20.5 (2018): 1038-1050.</t>
  </si>
  <si>
    <t>TAM</t>
  </si>
  <si>
    <t>https://scholar.google.com/scholar?cites=1408472810270724910&amp;as_sdt=4005&amp;sciodt=0,6&amp;hl=en</t>
  </si>
  <si>
    <t>PanoContext</t>
  </si>
  <si>
    <t>Zhang, Yinda, et al. "Panocontext: A whole-room 3d context model for panoramic scene understanding." European conference on computer vision. Springer, Cham, 2014.</t>
  </si>
  <si>
    <t>https://scholar.google.com/scholar?cites=15354642354613314137&amp;as_sdt=4005&amp;sciodt=0,6&amp;hl=en</t>
  </si>
  <si>
    <t>ShanghaiTech</t>
  </si>
  <si>
    <t>Zhang, Yingying, et al. "Single-image crowd counting via multi-column convolutional neural network." Proceedings of the IEEE conference on computer vision and pattern recognition. 2016.</t>
  </si>
  <si>
    <t>https://scholar.google.com/scholar?cites=14001575375343241953&amp;as_sdt=4005&amp;sciodt=0,6&amp;hl=en</t>
  </si>
  <si>
    <t>CelebA-Spoof</t>
  </si>
  <si>
    <t>Zhang, Yuanhan, et al. "Celeba-spoof: Large-scale face anti-spoofing dataset with rich annotations." European Conference on Computer Vision. Springer, Cham, 2020.</t>
  </si>
  <si>
    <t>https://scholar.google.com/scholar?cites=6942608929062184257&amp;as_sdt=4005&amp;sciodt=0,6&amp;hl=en</t>
  </si>
  <si>
    <t>Countix-AV</t>
  </si>
  <si>
    <t>Zhang, Yunhua, Ling Shao, and Cees GM Snoek. "Repetitive Activity Counting by Sight and Sound." Proceedings of the IEEE/CVF Conference on Computer Vision and Pattern Recognition. 2021.</t>
  </si>
  <si>
    <t>MegaAge</t>
  </si>
  <si>
    <t>Zhang, Yunxuan, Li Liu, and Cheng Li. "Quantifying facial age by posterior of age comparisons." arXiv preprint arXiv:1708.09687 (2017).</t>
  </si>
  <si>
    <t>https://scholar.google.com/scholar?cites=9759653578916380390&amp;as_sdt=4005&amp;sciodt=0,6&amp;hl=en</t>
  </si>
  <si>
    <t>MAFL</t>
  </si>
  <si>
    <t>Zhang, Zhanpeng, et al. "Facial landmark detection by deep multi-task learning." European conference on computer vision. Springer, Cham, 2014.</t>
  </si>
  <si>
    <t>https://scholar.google.com/scholar?cites=16482489996145376565&amp;as_sdt=4005&amp;sciodt=0,6&amp;hl=en</t>
  </si>
  <si>
    <t>ExpW</t>
  </si>
  <si>
    <t>Zhang, Zhanpeng, et al. "From facial expression recognition to interpersonal relation prediction." International Journal of Computer Vision 126.5 (2018): 550-569.</t>
  </si>
  <si>
    <t>https://scholar.google.com/scholar?cites=4172329151156292805&amp;as_sdt=4005&amp;sciodt=0,6&amp;hl=en</t>
  </si>
  <si>
    <t>Social Relation Dataset</t>
  </si>
  <si>
    <t>Zhang, Zhanpeng, et al. "Learning social relation traits from face images." Proceedings of the IEEE International Conference on Computer Vision. 2015.</t>
  </si>
  <si>
    <t>https://scholar.google.com/scholar?cites=11516924989070733800&amp;as_sdt=4005&amp;sciodt=0,6&amp;hl=en</t>
  </si>
  <si>
    <t>UTKFace</t>
  </si>
  <si>
    <t>Zhang, Zhifei, Yang Song, and Hairong Qi. "Age progression/regression by conditional adversarial autoencoder." Proceedings of the IEEE conference on computer vision and pattern recognition. 2017.</t>
  </si>
  <si>
    <t>https://scholar.google.com/scholar?cites=69113299933699289&amp;as_sdt=4005&amp;sciodt=0,6&amp;hl=en</t>
  </si>
  <si>
    <t>SFU-Store-Nav</t>
  </si>
  <si>
    <t>Zhang, Zhitian, et al. "SFU-store-nav: A multimodal dataset for indoor human navigation." Data in Brief 33 (2020): 106539.</t>
  </si>
  <si>
    <t>https://scholar.google.com/scholar?cites=13760789345451961962&amp;as_sdt=4005&amp;sciodt=0,6&amp;hl=en</t>
  </si>
  <si>
    <t>CASIA-FASD</t>
  </si>
  <si>
    <t>Zhang, Zhiwei, et al. "A face antispoofing database with diverse attacks." 2012 5th IAPR international conference on Biometrics (ICB). IEEE, 2012.</t>
  </si>
  <si>
    <t>CASIA-MFSD</t>
  </si>
  <si>
    <t xml:space="preserve">MVB (Multi View Baggage)
</t>
  </si>
  <si>
    <t>Zhang, Zhulin, et al. "MVB: A Large-Scale Dataset for Baggage Re-Identification and Merged Siamese Networks." Chinese Conference on Pattern Recognition and Computer Vision (PRCV). Springer, Cham, 2019.</t>
  </si>
  <si>
    <t>https://scholar.google.com/scholar?cites=13096436996761756768&amp;as_sdt=4005&amp;sciodt=0,6&amp;hl=en</t>
  </si>
  <si>
    <t>LAD</t>
  </si>
  <si>
    <t>Zhao, Bo, et al. "A large-scale attribute dataset for zero-shot learning." Proceedings of the IEEE/CVF Conference on Computer Vision and Pattern Recognition Workshops. 2019.</t>
  </si>
  <si>
    <t>https://scholar.google.com/scholar?cites=10152375259960631766&amp;as_sdt=4005&amp;sciodt=0,6&amp;hl=en</t>
  </si>
  <si>
    <t xml:space="preserve">Oulu-CASIA NIR&amp;VIS </t>
  </si>
  <si>
    <t>Zhao, Guoying, et al. "Facial expression recognition from near-infrared videos." Image and Vision Computing 29.9 (2011): 607-619.</t>
  </si>
  <si>
    <t>https://scholar.google.com/scholar?cites=15885086206029315179&amp;as_sdt=4005&amp;sciodt=0,6&amp;hl=en</t>
  </si>
  <si>
    <t>SenseReID</t>
  </si>
  <si>
    <t>Zhao, Haiyu, et al. "Spindle net: Person re-identification with human body region guided feature decomposition and fusion." Proceedings of the IEEE conference on computer vision and pattern recognition. 2017.</t>
  </si>
  <si>
    <t>https://scholar.google.com/scholar?cites=10597448056612590924&amp;as_sdt=4005&amp;sciodt=0,6&amp;hl=en</t>
  </si>
  <si>
    <t>HACS</t>
  </si>
  <si>
    <t>Zhao, Hang, et al. "Hacs: Human action clips and segments dataset for recognition and temporal localization." Proceedings of the IEEE/CVF International Conference on Computer Vision. 2019.</t>
  </si>
  <si>
    <t>https://scholar.google.com/scholar?cites=15703796905208050378&amp;as_sdt=4005&amp;sciodt=0,6&amp;hl=en</t>
  </si>
  <si>
    <t xml:space="preserve">IMEMNET (Image-MusicEmotion-Matching-Net)
</t>
  </si>
  <si>
    <t>Zhao, Sicheng, et al. "Emotion-Based End-to-End Matching Between Image and Music in Valence-Arousal Space." Proceedings of the 28th ACM International Conference on Multimedia. 2020.</t>
  </si>
  <si>
    <t>https://scholar.google.com/scholar?cites=6265272774420756765&amp;as_sdt=4005&amp;sciodt=0,6&amp;hl=en</t>
  </si>
  <si>
    <t>ImageNet-A</t>
  </si>
  <si>
    <t>Zhao, Zhengli, Dheeru Dua, and Sameer Singh. "Generating natural adversarial examples." arXiv preprint arXiv:1710.11342 (2017).</t>
  </si>
  <si>
    <t>https://scholar.google.com/scholar?cites=6487263081764376046&amp;as_sdt=4005&amp;sciodt=0,6&amp;hl=en</t>
  </si>
  <si>
    <t>ImageNet-O</t>
  </si>
  <si>
    <t>DDI-100</t>
  </si>
  <si>
    <t>Zharikov, Ilia, et al. "DDI-100: Dataset for Text Detection and Recognition." Proceedings of the 2020 4th International Symposium on Computer Science and Intelligent Control. 2020.</t>
  </si>
  <si>
    <t>https://scholar.google.com/scholar?cites=11787285382967504164&amp;as_sdt=4005&amp;sciodt=0,6&amp;hl=en</t>
  </si>
  <si>
    <t>Thermal Infrared Video Benchmark for Visual Analysis</t>
  </si>
  <si>
    <t xml:space="preserve">Zheng Wu, Nathan Fuller, Diane Theriault, Margrit Betke, "A Thermal Infrared Video Benchmark for Visual Analysis", in Proceeding of 10th IEEE Workshop on Perception Beyond the Visible Spectrum (PBVS), Columbus, Ohio, USA, 2014.
</t>
  </si>
  <si>
    <t>https://scholar.google.com/scholar?cites=13785677057373509430&amp;as_sdt=4005&amp;sciodt=0,6&amp;hl=en</t>
  </si>
  <si>
    <t>BU-3DFE</t>
  </si>
  <si>
    <t>Zheng Zhang, Jeff Girard, Yue Wu, Xing Zhang, Peng Liu, Umur Ciftci, Shaun Canavan, Michael Reale, Andy Horowitz, Huiyuan Yang, Jeff Cohn, Qiang Ji, and Lijun Yin, Multimodal Spontaneous Emotion Corpus for Human Behavior Analysis, IEEE International Conference on Computer Vision and Pattern Recognition (CVPR) 2016.</t>
  </si>
  <si>
    <t>https://scholar.google.com/scholar?cites=17415432229106953498&amp;as_sdt=4005&amp;sciodt=0,6&amp;hl=en</t>
  </si>
  <si>
    <t>Structured3D</t>
  </si>
  <si>
    <t>Zheng, Jia, et al. "Structured3d: A large photo-realistic dataset for structured 3d modeling." Computer Visionâ€“ECCV 2020: 16th European Conference, Glasgow, UK, August 23â€“28, 2020, Proceedings, Part IX 16. Springer International Publishing, 2020.</t>
  </si>
  <si>
    <t>https://scholar.google.com/scholar?cites=10565232241444480575&amp;as_sdt=4005&amp;sciodt=0,6&amp;hl=en</t>
  </si>
  <si>
    <t>MARS</t>
  </si>
  <si>
    <t>Zheng, Liang, et al. "Mars: A video benchmark for large-scale person re-identification." European Conference on Computer Vision. Springer, Cham, 2016.</t>
  </si>
  <si>
    <t>https://scholar.google.com/scholar?cites=7989537398572435820&amp;as_sdt=4005&amp;sciodt=0,6&amp;hl=en</t>
  </si>
  <si>
    <t>Zheng, Liang, et al. "Scalable person re-identification: A benchmark." Proceedings of the IEEE international conference on computer vision. 2015.</t>
  </si>
  <si>
    <t>https://scholar.google.com/scholar?cites=11794457944740724244&amp;as_sdt=5,31&amp;sciodt=0,31&amp;hl=en</t>
  </si>
  <si>
    <t>SEED</t>
  </si>
  <si>
    <t>Zheng, Wei-Long, and Bao-Liang Lu. "Investigating critical frequency bands and channels for EEG-based emotion recognition with deep neural networks." IEEE Transactions on Autonomous Mental Development 7.3 (2015): 162-175.</t>
  </si>
  <si>
    <t>https://scholar.google.com/scholar?cites=10045087533381786959&amp;as_sdt=4005&amp;sciodt=0,6&amp;hl=en</t>
  </si>
  <si>
    <t>Partial-REID</t>
  </si>
  <si>
    <t>Zheng, Wei-Shi, et al. "Partial person re-identification." Proceedings of the IEEE International Conference on Computer Vision. 2015.</t>
  </si>
  <si>
    <t>https://scholar.google.com/scholar?cites=17554356806824168534&amp;as_sdt=4005&amp;sciodt=0,6&amp;hl=en</t>
  </si>
  <si>
    <t>Partial-iLIDS</t>
  </si>
  <si>
    <t>Zheng, Wei-Shi, Shaogang Gong, and Tao Xiang. "Person re-identification by probabilistic relative distance comparison." CVPR 2011. IEEE, 2011.</t>
  </si>
  <si>
    <t>https://scholar.google.com/scholar?cites=324809321293354054&amp;as_sdt=4005&amp;sciodt=0,6&amp;hl=en</t>
  </si>
  <si>
    <t>iCartoonFace</t>
  </si>
  <si>
    <t>Zheng, Yi, et al. "Cartoon face recognition: A benchmark dataset." Proceedings of the 28th ACM International Conference on Multimedia. 2020.</t>
  </si>
  <si>
    <t>https://scholar.google.com/scholar?cites=13027390187988776122&amp;as_sdt=4005&amp;sciodt=0,6&amp;hl=en</t>
  </si>
  <si>
    <t>DukeMTMC-attribute</t>
  </si>
  <si>
    <t>Zheng, Zhedong, Liang Zheng, and Yi Yang. "Unlabeled samples generated by gan improve the person re-identification baseline in vitro." Proceedings of the IEEE international conference on computer vision. 2017.</t>
  </si>
  <si>
    <t>https://scholar.google.com/scholar?cites=270746001988088124&amp;as_sdt=4005&amp;sciodt=0,6&amp;hl=en</t>
  </si>
  <si>
    <t>PubLayNet</t>
  </si>
  <si>
    <t>Zhong, Xu, Jianbin Tang, and Antonio Jimeno Yepes. "Publaynet: largest dataset ever for document layout analysis." 2019 International Conference on Document Analysis and Recognition (ICDAR). IEEE, 2019.</t>
  </si>
  <si>
    <t>https://scholar.google.com/scholar?cites=4350537765602002809&amp;as_sdt=4005&amp;sciodt=0,6&amp;hl=en</t>
  </si>
  <si>
    <t>ApartmenTour</t>
  </si>
  <si>
    <t>Zhong, Yujie, et al. "Watch and Learn: Mapping Language and Noisy Real-world Videos with Self-supervision." arXiv preprint arXiv:2011.09634 (2020).</t>
  </si>
  <si>
    <t>BS-RSCD</t>
  </si>
  <si>
    <t>Zhong, Zhihang, Yinqiang Zheng, and Imari Sato. "Towards Rolling Shutter Correction and Deblurring in Dynamic Scenes." Proceedings of the IEEE/CVF Conference on Computer Vision and Pattern Recognition. 2021.</t>
  </si>
  <si>
    <t>Places205</t>
  </si>
  <si>
    <t>Zhou, Bolei, et al. "Learning deep features for scene recognition using places database." (2014).</t>
  </si>
  <si>
    <t>Zhou, Bolei, et al. "Places: A 10 million image database for scene recognition." IEEE transactions on pattern analysis and machine intelligence 40.6 (2017): 1452-1464.</t>
  </si>
  <si>
    <t>https://scholar.google.com/scholar?cites=9514979710074722420&amp;as_sdt=4005&amp;sciodt=0,6&amp;hl=en</t>
  </si>
  <si>
    <t xml:space="preserve">Zhou, Bolei, et al. "Scene parsing through ade20k dataset." Proceedings of the IEEE conference on computer vision and pattern recognition. 2017.
</t>
  </si>
  <si>
    <t>https://scholar.google.com/scholar?cites=16858687614404160649&amp;as_sdt=5,31&amp;sciodt=0,31&amp;hl=en</t>
  </si>
  <si>
    <t>YouCook2</t>
  </si>
  <si>
    <t>Zhou, Luowei, Chenliang Xu, and Jason J. Corso. "Towards automatic learning of procedures from web instructional videos." Thirty-Second AAAI Conference on Artificial Intelligence. 2018.</t>
  </si>
  <si>
    <t>https://scholar.google.com/scholar?cites=16135565565553133415&amp;as_sdt=4005&amp;sciodt=0,6&amp;hl=en</t>
  </si>
  <si>
    <t>ActivityNet Entities</t>
  </si>
  <si>
    <t>Zhou, Luowei, et al. "Grounded video description." Proceedings of the IEEE/CVF Conference on Computer Vision and Pattern Recognition. 2019.</t>
  </si>
  <si>
    <t>https://scholar.google.com/scholar?cites=8447585542875752204&amp;as_sdt=4005&amp;sciodt=0,6&amp;hl=en</t>
  </si>
  <si>
    <t>AHP</t>
  </si>
  <si>
    <t>Zhou, Qiang, et al. "Human De-occlusion: Invisible Perception and Recovery for Humans." Proceedings of the IEEE/CVF Conference on Computer Vision and Pattern Recognition. 2021.</t>
  </si>
  <si>
    <t>FGADR</t>
  </si>
  <si>
    <t>Zhou, Yi, et al. "A benchmark for studying diabetic retinopathy: Segmentation, grading, and transferability." IEEE Transactions on Medical Imaging 40.3 (2020): 818-828.</t>
  </si>
  <si>
    <t>https://scholar.google.com/scholar?cites=12049527067752327879&amp;as_sdt=4005&amp;sciodt=0,6&amp;hl=en</t>
  </si>
  <si>
    <t>2018 Data Science Bowl</t>
  </si>
  <si>
    <t>Zhou, Zongwei, et al. "Unet++: A nested u-net architecture for medical image segmentation." Deep learning in medical image analysis and multimodal learning for clinical decision support. Springer, Cham, 2018. 3-11.</t>
  </si>
  <si>
    <t>https://scholar.google.com/scholar?cites=3438577305591755991&amp;as_sdt=4005&amp;sciodt=0,6&amp;hl=en</t>
  </si>
  <si>
    <t xml:space="preserve">MVSEC (Multi Vehicle Stereo Event Camera)
</t>
  </si>
  <si>
    <t>Zhu, Alex Zihao, et al. "The multivehicle stereo event camera dataset: An event camera dataset for 3D perception." IEEE Robotics and Automation Letters 3.3 (2018): 2032-2039.</t>
  </si>
  <si>
    <t>https://scholar.google.com/scholar?cites=8543654978593938521&amp;as_sdt=4005&amp;sciodt=0,6&amp;hl=en</t>
  </si>
  <si>
    <t>VisDrone</t>
  </si>
  <si>
    <t>Zhu, P., Wen, L., Du, D., Bian, X., Hu, Q., Ling, H. (2020). Vision Meets Drones: A Challenge. . arXiv:1804.07437. Computer Vision and Pattern Recognition (cs.CV)</t>
  </si>
  <si>
    <t>https://scholar.google.com/scholar?cites=6428654896849174154&amp;as_sdt=2005&amp;sciodt=0,5&amp;hl=en</t>
  </si>
  <si>
    <t>AFW</t>
  </si>
  <si>
    <t>Zhu, Xiangxin, and Deva Ramanan. "Face detection, pose estimation, and landmark localization in the wild." 2012 IEEE conference on computer vision and pattern recognition. IEEE, 2012.</t>
  </si>
  <si>
    <t>https://scholar.google.com/scholar?cites=4876235110904982186&amp;as_sdt=4005&amp;sciodt=0,6&amp;hl=en</t>
  </si>
  <si>
    <t>AFLW2000-3D</t>
  </si>
  <si>
    <t>Zhu, Xiangyu, et al. "Face alignment across large poses: A 3d solution." Proceedings of the IEEE conference on computer vision and pattern recognition. 2016.</t>
  </si>
  <si>
    <t>https://scholar.google.com/scholar?cites=14925470721697460715&amp;as_sdt=4005&amp;sciodt=0,6&amp;hl=en</t>
  </si>
  <si>
    <t>So2Sat LCZ42</t>
  </si>
  <si>
    <t>Zhu, Xiao Xiang, et al. "So2Sat LCZ42: A benchmark dataset for global local climate zones classification." arXiv preprint arXiv:1912.12171 (2019).</t>
  </si>
  <si>
    <t>https://scholar.google.com/scholar?cites=18424046214316330716&amp;as_sdt=4005&amp;sciodt=0,6&amp;hl=en</t>
  </si>
  <si>
    <t>Visual7W</t>
  </si>
  <si>
    <t>Zhu, Yuke, et al. "Visual7w: Grounded question answering in images." Proceedings of the IEEE conference on computer vision and pattern recognition. 2016.</t>
  </si>
  <si>
    <t>https://scholar.google.com/scholar?cites=1446328645386125300&amp;as_sdt=4005&amp;sciodt=0,6&amp;hl=en</t>
  </si>
  <si>
    <t>Zhukov, Dimitri, et al. "Cross-task weakly supervised learning from instructional videos." Proceedings of the IEEE/CVF Conference on Computer Vision and Pattern Recognition. 2019.</t>
  </si>
  <si>
    <t>https://scholar.google.com/scholar?cites=5979889052991630691&amp;as_sdt=4005&amp;sciodt=0,6&amp;hl=en</t>
  </si>
  <si>
    <t>Occluded REID</t>
  </si>
  <si>
    <t>Zhuo, Jiaxuan, et al. "Occluded person re-identification." 2018 IEEE International Conference on Multimedia and Expo (ICME). IEEE, 2018.</t>
  </si>
  <si>
    <t>https://scholar.google.com/scholar?cites=3196525462367726426&amp;as_sdt=4005&amp;sciodt=0,6&amp;hl=en</t>
  </si>
  <si>
    <t>WildDeepfake</t>
  </si>
  <si>
    <t>Zi, Bojia, et al. "Wilddeepfake: A challenging real-world dataset for deepfake detection." Proceedings of the 28th ACM International Conference on Multimedia. 2020.</t>
  </si>
  <si>
    <t>https://scholar.google.com/scholar?cites=11823334605126457325&amp;as_sdt=4005&amp;sciodt=0,6&amp;hl=en</t>
  </si>
  <si>
    <t>Rendered Handpose Dataset</t>
  </si>
  <si>
    <t>Zimmermann, Christian, and Thomas Brox. "Learning to estimate 3d hand pose from single rgb images." Proceedings of the IEEE international conference on computer vision. 2017.</t>
  </si>
  <si>
    <t>https://scholar.google.com/scholar?cites=8391612928924567341&amp;as_sdt=4005&amp;sciodt=0,6&amp;hl=en</t>
  </si>
  <si>
    <t>FreiHAND</t>
  </si>
  <si>
    <t>Zimmermann, Christian, et al. "Freihand: A dataset for markerless capture of hand pose and shape from single rgb images." Proceedings of the IEEE/CVF International Conference on Computer Vision. 2019.</t>
  </si>
  <si>
    <t>https://scholar.google.com/scholar?cites=9075702530076341927&amp;as_sdt=4005&amp;sciodt=0,6&amp;hl=en</t>
  </si>
  <si>
    <t>Ziwei Liu, Ping Luo, Xiaogang Wang, Xiaoou Tang; The IEEE International Conference on Computer Vision (ICCV), 2015, pp. 3730-3738</t>
  </si>
  <si>
    <t>https://scholar.google.com/scholar?cites=9137261784815578205&amp;as_sdt=4005&amp;sciodt=0,6&amp;hl=en</t>
  </si>
  <si>
    <t>SketchyScene</t>
  </si>
  <si>
    <t>Zou, Changqing, et al. "Sketchyscene: Richly-annotated scene sketches." Proceedings of the european conference on computer vision (ECCV). 2018.</t>
  </si>
  <si>
    <t>https://scholar.google.com/scholar?cites=8715577846603708273&amp;as_sdt=4005&amp;sciodt=0,6&amp;hl=en</t>
  </si>
  <si>
    <t>MatterportLayout</t>
  </si>
  <si>
    <t>Zou, Chuhang, et al. "Manhattan Room Layout Reconstruction from a Single $ $360^{\circ} $$360âˆ˜ Image: A Comparative Study of State-of-the-Art Methods." International Journal of Computer Vision 129.5 (2021): 1410-1431.</t>
  </si>
  <si>
    <t>https://scholar.google.com/scholar?cites=9558632964775915348&amp;as_sdt=4005&amp;sciodt=0,6&amp;hl=en</t>
  </si>
  <si>
    <t>Tsinghua Dogs</t>
  </si>
  <si>
    <t>Zou, Ding-Nan, et al. "A new dataset of dog breed images and a benchmark for finegrained classification." Computational Visual Media 6.4 (2020): 477-487.</t>
  </si>
  <si>
    <t>RSSCN7</t>
  </si>
  <si>
    <t>Zou, Qin, et al. "Deep learning based feature selection for remote sensing scene classification." IEEE Geoscience and Remote Sensing Letters 12.11 (2015): 2321-2325.</t>
  </si>
  <si>
    <t>https://scholar.google.com/scholar?cites=7402835434408191165&amp;as_sdt=5,31&amp;sciodt=0,31&amp;hl=en</t>
  </si>
  <si>
    <t>https://github.com/palewithout/RSSCN7</t>
  </si>
  <si>
    <t>PHSPD</t>
  </si>
  <si>
    <t>Zou, Shihao, et al. "Polarization human shape and pose dataset." arXiv preprint arXiv:2004.14899 (2020).</t>
  </si>
  <si>
    <t>https://scholar.google.com/scholar?cites=8730626978427947359&amp;as_sdt=4005&amp;sciodt=0,6&amp;hl=en</t>
  </si>
  <si>
    <t>Synthetic COVID-19 CXR Dataset</t>
  </si>
  <si>
    <t>Zunair, Hasib, and A. Ben Hamza. "Synthesis of COVID-19 chest X-rays using unpaired image-to-image translation." Social Network Analysis and Mining 11.1 (2021): 1-12.</t>
  </si>
  <si>
    <t>https://scholar.google.com/scholar?cites=9502039000348369453&amp;as_sdt=4005&amp;sciodt=0,6&amp;hl=en</t>
  </si>
  <si>
    <t xml:space="preserve"> Face Research London Lab dataset</t>
  </si>
  <si>
    <t xml:space="preserve"> Flicker 100M</t>
  </si>
  <si>
    <t xml:space="preserve"> Large-scale Street View Text with Partial Labeling</t>
  </si>
  <si>
    <t xml:space="preserve"> SEMAINE</t>
  </si>
  <si>
    <t>15 scene dataset</t>
  </si>
  <si>
    <t xml:space="preserve">Aachen Day-Night
</t>
  </si>
  <si>
    <t xml:space="preserve">ATRW (Amur Tiger Re-identification in the Wild)
</t>
  </si>
  <si>
    <t>ATVS-FakeIris Database (ATVS-FIr DB)</t>
  </si>
  <si>
    <t xml:space="preserve">AV-CMU database </t>
  </si>
  <si>
    <t>BIOGIGA Database</t>
  </si>
  <si>
    <t>Born-Digital Images (Web and Email)</t>
  </si>
  <si>
    <t>Campus</t>
  </si>
  <si>
    <t xml:space="preserve">cascaded classification models DS1 dataset </t>
  </si>
  <si>
    <t xml:space="preserve">CASIA-MFSD
</t>
  </si>
  <si>
    <t xml:space="preserve">CI-MNIST
</t>
  </si>
  <si>
    <t>Composite Sketch with Age variations (CSA) dataset</t>
  </si>
  <si>
    <t>CONFER</t>
  </si>
  <si>
    <t xml:space="preserve">CTC (COCO-Text Captioned)
</t>
  </si>
  <si>
    <t xml:space="preserve">CUHK-Shadow
</t>
  </si>
  <si>
    <t>DAVID</t>
  </si>
  <si>
    <t>DETRAC</t>
  </si>
  <si>
    <t>DISC21 (Dataset for ISC 2021)</t>
  </si>
  <si>
    <t>DroneSURF Database</t>
  </si>
  <si>
    <t>e-BioSign-DS1-Signature DB</t>
  </si>
  <si>
    <t xml:space="preserve">Face and Skin Detection Database 
</t>
  </si>
  <si>
    <t>Fine-grained LFW (FGLFW)</t>
  </si>
  <si>
    <t>Focused Scene Text</t>
  </si>
  <si>
    <t>FVC2006 Fingerprint Database (FVC2006)</t>
  </si>
  <si>
    <t>Google FSNS dataset</t>
  </si>
  <si>
    <t>Ground Truth Stixel Dataset</t>
  </si>
  <si>
    <t>Guardia Civil Database (GCDB_Features)</t>
  </si>
  <si>
    <t xml:space="preserve">HAPPEI </t>
  </si>
  <si>
    <t>HICRD</t>
  </si>
  <si>
    <t xml:space="preserve">IAPR TC-12 (IAPR TC-12 Benchmark)
</t>
  </si>
  <si>
    <t>iBUG Eye Segmentation Dataset</t>
  </si>
  <si>
    <t>IIIT-D Aging Database</t>
  </si>
  <si>
    <t>IIITD Multi-surface Latent Fingerprint Database (IIITD MSLFD)</t>
  </si>
  <si>
    <t>Incidental Scene Text</t>
  </si>
  <si>
    <t>Information Extraction in Historical Handwritten Records</t>
  </si>
  <si>
    <t>JSRT</t>
  </si>
  <si>
    <t>KF-ITW</t>
  </si>
  <si>
    <t>Kinship Video (KIVI) face database</t>
  </si>
  <si>
    <t xml:space="preserve">LoLi-Phone
</t>
  </si>
  <si>
    <t>LostAndFoundDataset</t>
  </si>
  <si>
    <t>MAHNOB MHI-Mimicry</t>
  </si>
  <si>
    <t>MAHNOB-HCI-Tagging</t>
  </si>
  <si>
    <t xml:space="preserve">MAHNOB-Laughter </t>
  </si>
  <si>
    <t xml:space="preserve">Microsoft Research
Cambridge database </t>
  </si>
  <si>
    <t>MobileTouchDB</t>
  </si>
  <si>
    <t>Reading Chinese Text on Signboard</t>
  </si>
  <si>
    <t>Reviews Dataset</t>
  </si>
  <si>
    <t>Robust Reading Challenge on Omnidirectional Video</t>
  </si>
  <si>
    <t xml:space="preserve">RSC11 Dataset </t>
  </si>
  <si>
    <t>Scanned Receipts OCR and Information Extraction</t>
  </si>
  <si>
    <t>SEWA</t>
  </si>
  <si>
    <t>Single object tracking</t>
  </si>
  <si>
    <t>SIRI-WHU Dataset</t>
  </si>
  <si>
    <t>Sports10</t>
  </si>
  <si>
    <t>Text Extraction from Biomedical Literature Figures</t>
  </si>
  <si>
    <t>Text in Videos</t>
  </si>
  <si>
    <t>TRECVID 2009 i-LIDS test data</t>
  </si>
  <si>
    <t>TRECVID 8 ABC/CNN</t>
  </si>
  <si>
    <t>TRECVID 8 Broadcast news + 4 NASA</t>
  </si>
  <si>
    <t>TRECVID ABC/CNN</t>
  </si>
  <si>
    <t>TRECVID BBC Eastenders</t>
  </si>
  <si>
    <t>TRECVID BBC Rushes</t>
  </si>
  <si>
    <t>TRECVID Blib10000</t>
  </si>
  <si>
    <t>TRECVID Broadcast news videos</t>
  </si>
  <si>
    <t>TRECVID Flickr</t>
  </si>
  <si>
    <t>TRECVID Gatwick(2008)</t>
  </si>
  <si>
    <t>TRECVID HAVIC</t>
  </si>
  <si>
    <t>TRECVID IACC.1.A-C</t>
  </si>
  <si>
    <t>TRECVID IACC.2.A-C</t>
  </si>
  <si>
    <t>TRECVID IACC.3</t>
  </si>
  <si>
    <t>TRECVID LADI development data and NIST testing data</t>
  </si>
  <si>
    <t>TRECVID Sound &amp; Vision</t>
  </si>
  <si>
    <t>TRECVID V3C1</t>
  </si>
  <si>
    <t>TRECVID V3C2</t>
  </si>
  <si>
    <t>TRECVID Vines URLs</t>
  </si>
  <si>
    <t>TRECVID YFCC100M</t>
  </si>
  <si>
    <t>Tunnel Database Soft Biometric (TunnelDBSoftBio)</t>
  </si>
  <si>
    <t xml:space="preserve">University of Tsukuba “head and lamp” data
set </t>
  </si>
  <si>
    <t xml:space="preserve">UT Zappos50K </t>
  </si>
  <si>
    <t>UT-Dallas</t>
  </si>
  <si>
    <t>VAW</t>
  </si>
  <si>
    <t>Weizemann institute face database</t>
  </si>
  <si>
    <t xml:space="preserve">Yao et al. </t>
  </si>
  <si>
    <t>Automatic Handgun Detection Alarm in Videos
Using Deep Learning</t>
  </si>
  <si>
    <t>EVVE (EVent VidEo dataset)</t>
  </si>
  <si>
    <t>Revaud, Jérôme, et al. "Event retrieval in large video collections with circulant temporal encoding." Proceedings of the IEEE Conference on Computer Vision and Pattern Recognition. 2013.</t>
  </si>
  <si>
    <t>https://scholar.google.com/scholar?cites=14342505496099429611&amp;as_sdt=5,31&amp;sciodt=0,31&amp;hl=en</t>
  </si>
  <si>
    <t>http://pascal.inrialpes.fr/data/evve</t>
  </si>
  <si>
    <t>Salido et al.</t>
  </si>
  <si>
    <t xml:space="preserve">Automatic Handgun Detection with Deep Learning in Video Surveillance Images
</t>
  </si>
  <si>
    <t xml:space="preserve">Video Anomaly Dection Dataset
</t>
  </si>
  <si>
    <t>Real-world Anomaly Detection in Surveillance Videos
Waqas Sultani, Chen Chen, Mubarak Shah
IEEE Conference on Computer Vision and Pattern Recognition (CVPR), 2018</t>
  </si>
  <si>
    <t>https://webpages.uncc.edu/cchen62/dataset.html</t>
  </si>
  <si>
    <t>Searchable Databases</t>
  </si>
  <si>
    <t>Original Proposed Use Case</t>
  </si>
  <si>
    <t>Original Database Paper</t>
  </si>
  <si>
    <t># citations (6.10.21)</t>
  </si>
  <si>
    <t xml:space="preserve">Top 5 Papers Citing </t>
  </si>
  <si>
    <t>Purpose of Paper</t>
  </si>
  <si>
    <t xml:space="preserve">DiveFace </t>
  </si>
  <si>
    <t>Diversity-aware facial recognition</t>
  </si>
  <si>
    <t>A. Morales, et al. "SensitiveNets: Learning Agnostic Representations with Application to Face Images.". IEEE transactions on pattern analysis and machine intelligence PP. (2020):</t>
  </si>
  <si>
    <t xml:space="preserve">Masi, Iacopo, et al. "Deep face recognition: A survey." 2018 31st SIBGRAPI conference on graphics, patterns and images (SIBGRAPI). IEEE, 2018.
</t>
  </si>
  <si>
    <t>Survey of face rec</t>
  </si>
  <si>
    <t xml:space="preserve">Tolosana, Ruben, et al. "Deepfakes and beyond: A survey of face manipulation and fake detection." Information Fusion 64 (2020): 131-148.
</t>
  </si>
  <si>
    <t>Survey of deepfakes</t>
  </si>
  <si>
    <t xml:space="preserve">Drozdowski, Pawel, et al. "Demographic bias in biometrics: A survey on an emerging challenge." IEEE Transactions on Technology and Society 1.2 (2020): 89-103.
</t>
  </si>
  <si>
    <t>Survey of bias</t>
  </si>
  <si>
    <t xml:space="preserve">Mirjalili, Vahid, Sebastian Raschka, and Arun Ross. "Flowsan: Privacy-enhancing semi-adversarial networks to confound arbitrary face-based gender classifiers." IEEE Access 7 (2019): 99735-99745.
</t>
  </si>
  <si>
    <t>Adversarial response to gender classification</t>
  </si>
  <si>
    <t xml:space="preserve">Wang, Mei, and Weihong Deng. "Mitigating bias in face recognition using skewness-aware reinforcement learning." Proceedings of the IEEE/CVF Conference on Computer Vision and Pattern Recognition. 2020.
</t>
  </si>
  <si>
    <t>Bias mitigation in face rec</t>
  </si>
  <si>
    <t>Hongwei Ng, et al. "A data-driven approach to cleaning large face datasets". 2014 IEEE International Conference on Image Processing (ICIP). (2014): 343-347.</t>
  </si>
  <si>
    <t xml:space="preserve">Wen, Yandong, et al. "A discriminative feature learning approach for deep face recognition." European conference on computer vision. Springer, Cham, 2016.
</t>
  </si>
  <si>
    <t>Deep learning face recognitoon</t>
  </si>
  <si>
    <t xml:space="preserve">Weiyang Liu, Yandong Wen, Zhiding Yu, Ming Li, Bhiksha Raj, Le Song; Proceedings of the IEEE Conference on Computer Vision and Pattern Recognition (CVPR), 2017, pp. 212-220
</t>
  </si>
  <si>
    <t xml:space="preserve">Taeksoo Kim, Moonsu Cha, Hyunsoo Kim, Jung Kwon Lee, Jiwon Kim Proceedings of the 34th International Conference on Machine Learning, PMLR 70:1857-1865, 2017.
</t>
  </si>
  <si>
    <t>Cross-domain relations (e.g., maching a suit and a jacket)</t>
  </si>
  <si>
    <t xml:space="preserve">Jiankang Deng, Jia Guo, Niannan Xue, Stefanos Zafeiriou; Proceedings of the IEEE/CVF Conference on Computer Vision and Pattern Recognition (CVPR), 2019, pp. 4690-4699
</t>
  </si>
  <si>
    <t xml:space="preserve">Q. Cao, L. Shen, W. Xie, O. M. Parkhi and A. Zisserman, "VGGFace2: A Dataset for Recognising Faces across Pose and Age," 2018 13th IEEE International Conference on Automatic Face &amp; Gesture Recognition (FG 2018), 2018, pp. 67-74, doi: 10.1109/FG.2018.00020.
</t>
  </si>
  <si>
    <t>Dataset for face recognition across pose and age</t>
  </si>
  <si>
    <t>Cameron Whitelam, et al. "IARPA Janus Benchmark-B Face Dataset". 2017 IEEE Conference on Computer Vision and Pattern Recognition Workshops (CVPRW). (2017): 592-600.</t>
  </si>
  <si>
    <t>Aaron Nech, et al. "Level Playing Field for Million Scale Face Recognition". 2017 IEEE Conference on Computer Vision and Pattern Recognition (CVPR). (2017): 3406-3415.</t>
  </si>
  <si>
    <t>Ning Zhang, et al. "Beyond frontal faces: Improving Person Recognition using multiple cues". 2015 IEEE Conference on Computer Vision and Pattern Recognition (CVPR). (2015): 4804-4813.</t>
  </si>
  <si>
    <t>Omkar M. Parkhi, et al. "Deep Face Recognition". (2015).</t>
  </si>
  <si>
    <t>Top 5 Papers USING</t>
  </si>
  <si>
    <t>Face recognition before and after plastic surgery</t>
  </si>
  <si>
    <t xml:space="preserve">H. S. Bhatt, S. Bharadwaj, R. Singh and M. Vatsa, "Recognizing Surgically Altered Face Images Using Multiobjective Evolutionary Algorithm," in IEEE Transactions on Information Forensics and Security, vol. 8, no. 1, pp. 89-100, Jan. 2013, doi: 10.1109/TIFS.2012.2223684.
</t>
  </si>
  <si>
    <t xml:space="preserve">Face recognition before and after plastic surgery
</t>
  </si>
  <si>
    <t xml:space="preserve">G. Aggarwal, S. Biswas, P. J. Flynn and K. W. Bowyer, "A sparse representation approach to face matching across plastic surgery," 2012 IEEE Workshop on the Applications of Computer Vision (WACV), 2012, pp. 113-119, doi: 10.1109/WACV.2012.6163008.
</t>
  </si>
  <si>
    <t xml:space="preserve">De Marsico M., Nappi M., Riccio D., Wechsler H. (2011) Robust Face Recognition after Plastic Surgery Using Local Region Analysis. In: Kamel M., Campilho A. (eds) Image Analysis and Recognition. ICIAR 2011. Lecture Notes in Computer Science, vol 6754. Springer, Berlin, Heidelberg. https://doi.org/10.1007/978-3-642-21596-4_20
</t>
  </si>
  <si>
    <t xml:space="preserve">R. Jillela and A. Ross, "Mitigating effects of plastic surgery: Fusing face and ocular biometrics," 2012 IEEE Fifth International Conference on Biometrics: Theory, Applications and Systems (BTAS), 2012, pp. 402-411, doi: 10.1109/BTAS.2012.6374607.
</t>
  </si>
  <si>
    <t>Task Found</t>
  </si>
  <si>
    <t>Contribution: Creation Motivation</t>
  </si>
  <si>
    <t>Limitations: If the authors describe limitations of use, what are they?</t>
  </si>
  <si>
    <t>Data Collection: Was the data collected from public websites or other public data?</t>
  </si>
  <si>
    <t>Data Collection: If from public websites, did the authors discuss the original data license?</t>
  </si>
  <si>
    <t>Data Collection: Was the data collected by authors or participants in real world public settings?</t>
  </si>
  <si>
    <t>Data Collection: Do the authors state whether informed consent was given?</t>
  </si>
  <si>
    <t>Data Collection: Do the authors state whether the subjects were compensated?</t>
  </si>
  <si>
    <t>Data Collection: Thematic Data Collection</t>
  </si>
  <si>
    <t>ImageNet Paper 1</t>
  </si>
  <si>
    <r>
      <rPr>
        <color rgb="FF000000"/>
        <sz val="10.0"/>
      </rPr>
      <t xml:space="preserve">Paper 1: </t>
    </r>
    <r>
      <rPr>
        <color rgb="FF1155CC"/>
        <sz val="10.0"/>
        <u/>
      </rPr>
      <t>https://ieeexplore.ieee.org/abstract/document/5206848/</t>
    </r>
    <r>
      <rPr>
        <color rgb="FF000000"/>
        <sz val="10.0"/>
      </rPr>
      <t xml:space="preserve"> 
Website: </t>
    </r>
    <r>
      <rPr>
        <color rgb="FF1155CC"/>
        <sz val="10.0"/>
        <u/>
      </rPr>
      <t>http://image-net.org/</t>
    </r>
    <r>
      <rPr>
        <color rgb="FF000000"/>
        <sz val="10.0"/>
      </rPr>
      <t xml:space="preserve"> </t>
    </r>
  </si>
  <si>
    <t>Over 4000 citations</t>
  </si>
  <si>
    <t>human activity</t>
  </si>
  <si>
    <t>Object classification; Object detection; Object localization</t>
  </si>
  <si>
    <t>To create a benchmark database for object recognition. To classify every type of object.</t>
  </si>
  <si>
    <t xml:space="preserve">ESP dataset; Caltech101; Caltech256; MSRC; PASCAL; TinyImage; LabelMe; Lotus Hill </t>
  </si>
  <si>
    <t>Smaller than ImageNet: A number of well labeled small datasets (Caltech101/256 [8], [12], MSRC [22], PASCAL [7] etc.) have served as training and evaluation benchmarks for most of today's computer vision algorithms. 
Noisy: Although the TinyImage dataset has had success with certain applications, the high level of noise and low resolution images make it less suitable for general purpose algorithm development, training, and evaluation. Compared to the TinyImage dataset, ImageNet contains high quality synsets (~ 99% precision) and full resolution images with an average size of around 400 × 350.
Unavailable and ambiguous: At this large scale, disambiguation becomes a nontrivial task. Without it, the accuracy and usefulness of the ESP data could be affected. ImageNet, on the other hand, does not have this problem by construction. See section 3.2 for more details. Lastly, most of the ESP dataset is not publicly available. Only 60K images and their labels can be accessed [1].
More categories: LabelMe [21] and the Lotus Hill dataset [27] provide 30k and 50k labeled and segmented images, respectively . These two datasets provide complementary resources for the vision community compared to ImageNet. Both only have around 200 categories, but the outlines and locations of objects are provided. ImageNet in its current form does not provide detailed object outlines (see potential extensions in Sec. 5.1), but the number of categories and the number of images per category already far exceeds these two datasets.</t>
  </si>
  <si>
    <t>http://image-net.org/download-faq</t>
  </si>
  <si>
    <t>License:
Researcher shall use the Database only for non-commercial research and educational purposes.
Princeton University and Stanford University make no representations or warranties regarding the Database, including but not limited to warranties of non-infringement or fitness for a particular purpose.
Researcher accepts full responsibility for his or her use of the Database and shall defend and indemnify the ImageNet team, Princeton University, and Stanford University, including their employees, Trustees, officers and agents, against any and all claims arising from Researcher's use of the Database, including but not limited to Researcher's use of any copies of copyrighted images that he or she may create from the Database.
Researcher may provide research associates and colleagues with access to the Database provided that they first agree to be bound by these terms and conditions.
Princeton University and Stanford University reserve the right to terminate Researcher's access to the Database at any time.
If Researcher is employed by a for-profit, commercial entity, Researcher's employer shall also be bound by these terms and conditions, and Researcher hereby represents that he or she is fully authorized to enter into this agreement on behalf of such employer.
The law of the State of New Jersey shall apply to all disputes under this agreement.</t>
  </si>
  <si>
    <t>Authors? We collect candidate images from the Internet by querying several image search engines.</t>
  </si>
  <si>
    <t>"From website: The images in their original resolutions may be subject to copyright, so we do not make them publicly available on our server.
"</t>
  </si>
  <si>
    <r>
      <rPr/>
      <t xml:space="preserve">ImageNet website contains a license for use of the data </t>
    </r>
    <r>
      <rPr>
        <color rgb="FF1155CC"/>
        <u/>
      </rPr>
      <t>http://image-net.org/download-faq</t>
    </r>
    <r>
      <rPr/>
      <t xml:space="preserve"> 
"We collect candidate images from the Internet by querying several image search engines. For each synset, the queries are the set of WordNet synonyms. Search engines typically limit the number of images retrievable (in the order of a few hundred to a thousand). To obtain as many images as possible, we expand the query set by appending the queries with the word from parent synsets, if the same word appears in the gloss of the target synset. For example, when querying “whippet”, according to WordNet's gloss a “small slender dog of greyhound type developed in England”, we also use “whippet dog” and “whippet greyhound”.
To further enlarge and diversify the candidate pool, we translate the queries into other languages [10], including Chinese, Spanish, Dutch and Italian. We obtain accurate translations by WordNets in those languages [3], [2], [4], [2]."
Limitations of use in license: "Researcher shall use the Database only for non-commercial research and educational purposes."</t>
    </r>
  </si>
  <si>
    <t>"a total of 3.2 million cleanly annotated images spread over 5247 categories (Fig. 2). On average over 600 images are collected for each synset. "</t>
  </si>
  <si>
    <t>Object categories</t>
  </si>
  <si>
    <t>Paper; Website</t>
  </si>
  <si>
    <t>12 “subtrees”: mammal, bird, fish, reptile, amphibian, vehicle, furniture, musical instrument, geological formation, tool, flower, fruit. These subtrees contain 5247 synsets and 3.2 million images. 
hierarchical structure provided by WordNet</t>
  </si>
  <si>
    <t>Consensus</t>
  </si>
  <si>
    <t>Amazon Mechanical Turk</t>
  </si>
  <si>
    <t>"In each of our labeling tasks, we present the users with a set of candidate images and the definition of the target synset (including a link to Wikipedia). We then ask the users to verify whether each image contains objects of the synset. We encourage users to select images regardless of occlusions, number of objects and clutter in the scene to ensure diversity.
While users are instructed to make accurate judgment, we need to set up a quality control system to ensure this accuracy. There are two issues to consider. First, human users make mistakes and not all users follow the instructions. Second, users do not always agree with each other, especially for more subtle or confusing synsets, typically at the deeper levels of the tree. Fig. 7(left) shows an example of how users' judgments differ for “Burmese cat”.
The solution to these issues is to have multiple users independently label the same image. An image is considered positive only if it gets a convincing majority of the votes. We observe, however, that different categories require different levels of consensus among users. For example, while five users might be necessary for obtaining a good consensus on “Burmese cat” images, a much smaller number is needed for “cat” images. We develop a simple algorithm to dynamically determine the number of agreements needed for different categories of images. For each synset, we first randomly sample an initial subset of images. At least 10 users are asked to vote on each of these images. We then obtain a confidence score table, indicating the probability of an image being a good image given the user votes (Fig. 7(right) shows examples for “Burmese cat” and “cat”). For each of remaining candidate images in this synset, we proceed with the AMT user labeling until a pre-determined confidence score threshold is reached. It is worth noting that the confidence table gives a natural measure of the “semantic difficulty” of the synset. For some synsets, users fail to reach a majority vote for any image, indicating that the synset cannot be easily illustrated by images . Fig. 4 shows that our algorithm successfully filters the candidate images, resulting in a high percentage of clean images per synset."</t>
  </si>
  <si>
    <r>
      <rPr>
        <rFont val="Arial"/>
        <b/>
        <color theme="1"/>
      </rPr>
      <t xml:space="preserve">"critical problem" </t>
    </r>
    <r>
      <rPr>
        <rFont val="Arial"/>
        <color theme="1"/>
      </rPr>
      <t xml:space="preserve">: But exactly how such data can be harnessed and organized remains a critical problem. 
</t>
    </r>
    <r>
      <rPr>
        <rFont val="Arial"/>
        <b/>
        <color theme="1"/>
      </rPr>
      <t xml:space="preserve">"larger" </t>
    </r>
    <r>
      <rPr>
        <rFont val="Arial"/>
        <color theme="1"/>
      </rPr>
      <t xml:space="preserve">&amp; </t>
    </r>
    <r>
      <rPr>
        <rFont val="Arial"/>
        <b/>
        <color theme="1"/>
      </rPr>
      <t>"diversity"</t>
    </r>
    <r>
      <rPr>
        <rFont val="Arial"/>
        <color theme="1"/>
      </rPr>
      <t xml:space="preserve"> &amp; </t>
    </r>
    <r>
      <rPr>
        <rFont val="Arial"/>
        <b/>
        <color theme="1"/>
      </rPr>
      <t xml:space="preserve">"more accurate" </t>
    </r>
    <r>
      <rPr>
        <rFont val="Arial"/>
        <color theme="1"/>
      </rPr>
      <t xml:space="preserve">:  much larger in scale and diversity and much more accurate 
</t>
    </r>
    <r>
      <rPr>
        <rFont val="Arial"/>
        <b/>
        <color theme="1"/>
      </rPr>
      <t xml:space="preserve">"challenging" </t>
    </r>
    <r>
      <rPr>
        <rFont val="Arial"/>
        <color theme="1"/>
      </rPr>
      <t xml:space="preserve">: "Constructing such a large-scale database is a challenging task. "
</t>
    </r>
    <r>
      <rPr>
        <rFont val="Arial"/>
        <b/>
        <color theme="1"/>
      </rPr>
      <t xml:space="preserve">"simple" </t>
    </r>
    <r>
      <rPr>
        <rFont val="Arial"/>
        <color theme="1"/>
      </rPr>
      <t xml:space="preserve">: "we illustrate the usefulness of ImageNet through three simple applications in object recognition, image classification and automatic object clustering." &amp; "We develop a simple algorithm to dynamically determine the number of agreements needed for different categories of images."
</t>
    </r>
    <r>
      <rPr>
        <rFont val="Arial"/>
        <b/>
        <color theme="1"/>
      </rPr>
      <t xml:space="preserve">"unparallelled" </t>
    </r>
    <r>
      <rPr>
        <rFont val="Arial"/>
        <color theme="1"/>
      </rPr>
      <t xml:space="preserve">: "We hope that the scale, accuracy, diversity and hierarchical structure of ImageNet can offer unparalleled opportunities to researchers in the computer vision community and beyond"
</t>
    </r>
    <r>
      <rPr>
        <rFont val="Arial"/>
        <b/>
        <color theme="1"/>
      </rPr>
      <t>"exploited"</t>
    </r>
    <r>
      <rPr>
        <rFont val="Arial"/>
        <color theme="1"/>
      </rPr>
      <t xml:space="preserve"> : "More sophisticated and robust models and algorithms can be proposed by exploiting these images, resulting in better applications for users to index, retrieve, organize and interact with these data. "
</t>
    </r>
    <r>
      <rPr>
        <rFont val="Arial"/>
        <b/>
        <color theme="1"/>
      </rPr>
      <t xml:space="preserve">
"critical resource"</t>
    </r>
    <r>
      <rPr>
        <rFont val="Arial"/>
        <color theme="1"/>
      </rPr>
      <t xml:space="preserve"> : "We believe that a large-scale ontology of images is a critical resource for developing advanced, large-scale content-based image search and image understanding algorithms, as well as for providing critical training and benchmarking data for such algorithms."
</t>
    </r>
    <r>
      <rPr>
        <rFont val="Arial"/>
        <b/>
        <color theme="1"/>
      </rPr>
      <t xml:space="preserve">"cleanly labeled" </t>
    </r>
    <r>
      <rPr>
        <rFont val="Arial"/>
        <color theme="1"/>
      </rPr>
      <t xml:space="preserve">: 50 million cleanly labeled full resolution images (500–1000 per synset).
</t>
    </r>
    <r>
      <rPr>
        <rFont val="Arial"/>
        <b/>
        <color theme="1"/>
      </rPr>
      <t>"in the world"</t>
    </r>
    <r>
      <rPr>
        <rFont val="Arial"/>
        <color theme="1"/>
      </rPr>
      <t xml:space="preserve"> : "ImageNet aims to provide the most comprehensive and diverse coverage of the image world."
</t>
    </r>
    <r>
      <rPr>
        <rFont val="Arial"/>
        <b/>
        <color theme="1"/>
      </rPr>
      <t xml:space="preserve">"cleanest" </t>
    </r>
    <r>
      <rPr>
        <rFont val="Arial"/>
        <color theme="1"/>
      </rPr>
      <t xml:space="preserve">&amp; </t>
    </r>
    <r>
      <rPr>
        <rFont val="Arial"/>
        <b/>
        <color theme="1"/>
      </rPr>
      <t xml:space="preserve">"largest" </t>
    </r>
    <r>
      <rPr>
        <rFont val="Arial"/>
        <color theme="1"/>
      </rPr>
      <t xml:space="preserve">:  "To our knowledge this is already the largest clean image dataset available to the vision research community, in terms of the total number of images, number of images per category as well as the number of categories"
</t>
    </r>
    <r>
      <rPr>
        <rFont val="Arial"/>
        <b/>
        <color theme="1"/>
      </rPr>
      <t xml:space="preserve">
"main asset"</t>
    </r>
    <r>
      <rPr>
        <rFont val="Arial"/>
        <color theme="1"/>
      </rPr>
      <t xml:space="preserve"> : "The main asset of WordNet [9] lies in its semantic structure, i.e. its ontology of concepts"
</t>
    </r>
    <r>
      <rPr>
        <rFont val="Arial"/>
        <b/>
        <color theme="1"/>
      </rPr>
      <t xml:space="preserve">"most comprehensive and useful" </t>
    </r>
    <r>
      <rPr>
        <rFont val="Arial"/>
        <color theme="1"/>
      </rPr>
      <t xml:space="preserve">: "Similarly to WordNet, synsets of images in ImageNet are interlinked by several types of relations, the “IS-A” relation being the most comprehensive and useful."
</t>
    </r>
    <r>
      <rPr>
        <rFont val="Arial"/>
        <b/>
        <color theme="1"/>
      </rPr>
      <t xml:space="preserve">
"unmatched" </t>
    </r>
    <r>
      <rPr>
        <rFont val="Arial"/>
        <color theme="1"/>
      </rPr>
      <t xml:space="preserve">: "Although one can map any dataset with category labels into a semantic hierarchy by using WordNet, the density of ImageNet is unmatched by others. "
</t>
    </r>
    <r>
      <rPr>
        <rFont val="Arial"/>
        <b/>
        <color theme="1"/>
      </rPr>
      <t xml:space="preserve">
"clean" </t>
    </r>
    <r>
      <rPr>
        <rFont val="Arial"/>
        <color theme="1"/>
      </rPr>
      <t xml:space="preserve">: "We would like to offer a clean dataset at all levels of the WordNet hierarchy." &amp; "Table 1: Comparison of some of the properties of ImageNet versus other existing datasets. ImageNet offers disambiguated labels (LabelDisam), clean annotations (Clean), a dense hierarchy (DenseHie), full resolution images (FullRes) and is publicly available (PublicAvail). ImageNet currently does not provide segmentation annotations" &amp; "Each synset in the TinyImage dataset contains an average of 1000 images, among which 10–25% are possibly clean images." &amp; "ImageNet aims to eventually offer 500–1000 clean images per synset. " &amp; "We show that with a clean set of full resolution images, object recognition can be more accurate, especially by exploiting more feature level information."
</t>
    </r>
    <r>
      <rPr>
        <rFont val="Arial"/>
        <b/>
        <color theme="1"/>
      </rPr>
      <t xml:space="preserve">"challenging" </t>
    </r>
    <r>
      <rPr>
        <rFont val="Arial"/>
        <color theme="1"/>
      </rPr>
      <t xml:space="preserve">: "Achieving a high precision for all depths of the ImageNet tree is challenging because the lower in the hierarchy a synset is, the harder it is to classify, e.g. Siamese cat versus Burmese cat."
</t>
    </r>
    <r>
      <rPr>
        <rFont val="Arial"/>
        <b/>
        <color theme="1"/>
      </rPr>
      <t xml:space="preserve">"diversity" </t>
    </r>
    <r>
      <rPr>
        <rFont val="Arial"/>
        <color theme="1"/>
      </rPr>
      <t xml:space="preserve">: "ImageNet is constructed with the goal that ob-jects in images should have variable appearances, positions, view points, poses as well as background clutter and occlusions. In an attempt to tackle the difficult problem of quantifying image diversity, we compute the average image of each synset and measure lossless JPG file size which reflects the amount of information in an image. Our idea is that a synset containing diverse images will result in a blurrier average image, the extreme being a gray image, whereas a synset with little diversity will result in a more structured, sharper average image." &amp; "The results also throw light on the diversity of images in each of these categories." &amp; "In order to illustrate the diversity of ImageNet inside each category, Fig. 12 shows results on running k-means clustering on the detected bounding boxes after converting them to grayscale and rescaling them to 32×32. All average images, including those for the entire cluster, are created with approximately 40 images. While it is hard to identify the object in the average image of all bounding boxes (shown in the center) due to the diversity of ImageNet, the average images of the single clusters consistently discover viewpoints or common poses."
</t>
    </r>
    <r>
      <rPr>
        <rFont val="Arial"/>
        <b/>
        <color theme="1"/>
      </rPr>
      <t>"diversified"</t>
    </r>
    <r>
      <rPr>
        <rFont val="Arial"/>
        <color theme="1"/>
      </rPr>
      <t xml:space="preserve"> : "ImageNet provides diversified images."
</t>
    </r>
    <r>
      <rPr>
        <rFont val="Arial"/>
        <b/>
        <color theme="1"/>
      </rPr>
      <t>"needed"</t>
    </r>
    <r>
      <rPr>
        <rFont val="Arial"/>
        <color theme="1"/>
      </rPr>
      <t xml:space="preserve"> &amp; </t>
    </r>
    <r>
      <rPr>
        <rFont val="Arial"/>
        <b/>
        <color theme="1"/>
      </rPr>
      <t xml:space="preserve">"challenging" : </t>
    </r>
    <r>
      <rPr>
        <rFont val="Arial"/>
        <color theme="1"/>
      </rPr>
      <t xml:space="preserve">"As computer vision research advances, larger and more challenging datasets are needed for the next generation of algorithms."
</t>
    </r>
    <r>
      <rPr>
        <rFont val="Arial"/>
        <b/>
        <color theme="1"/>
      </rPr>
      <t xml:space="preserve">"less suitable" </t>
    </r>
    <r>
      <rPr>
        <rFont val="Arial"/>
        <color theme="1"/>
      </rPr>
      <t xml:space="preserve">&amp; </t>
    </r>
    <r>
      <rPr>
        <rFont val="Arial"/>
        <b/>
        <color theme="1"/>
      </rPr>
      <t xml:space="preserve">"high quality" </t>
    </r>
    <r>
      <rPr>
        <rFont val="Arial"/>
        <color theme="1"/>
      </rPr>
      <t xml:space="preserve">: "Although the TinyImage dataset has had success with certain applications, the high level of noise and low resolution images make it less suitable for general purpose algorithm development, training, and evaluation. Compared to the TinyImage dataset, ImageNet contains high quality synsets (~ 99% precision) and full resolution images with an average size of around 400 × 350."
"speeded" &amp; "major drawback" : "Millions of images are labeled through this game, but its speeded nature also poses a major drawback."
</t>
    </r>
    <r>
      <rPr>
        <rFont val="Arial"/>
        <b/>
        <color theme="1"/>
      </rPr>
      <t>"easily accessible"</t>
    </r>
    <r>
      <rPr>
        <rFont val="Arial"/>
        <color theme="1"/>
      </rPr>
      <t xml:space="preserve"> : "Rosch and Lloyd [20] have demonstrated that humans tend to label visual objects at an easily accessible semantic level termed as “basic level” (e.g. bird), as opposed to more specific level (“sub-ordinate level”, e.g. sparrow), or more general level (“super-ordinate level”, e.g. vertebrate). "
"balanced" : "ImageNet, however, demonstrates a much more balanced distribution of images across the semantic hierarchy. "
</t>
    </r>
    <r>
      <rPr>
        <rFont val="Arial"/>
        <b/>
        <color theme="1"/>
      </rPr>
      <t xml:space="preserve">
"nontrivial" </t>
    </r>
    <r>
      <rPr>
        <rFont val="Arial"/>
        <color theme="1"/>
      </rPr>
      <t xml:space="preserve">&amp; </t>
    </r>
    <r>
      <rPr>
        <rFont val="Arial"/>
        <b/>
        <color theme="1"/>
      </rPr>
      <t>"accuracy"</t>
    </r>
    <r>
      <rPr>
        <rFont val="Arial"/>
        <color theme="1"/>
      </rPr>
      <t xml:space="preserve"> &amp; </t>
    </r>
    <r>
      <rPr>
        <rFont val="Arial"/>
        <b/>
        <color theme="1"/>
      </rPr>
      <t xml:space="preserve">"usefulness" </t>
    </r>
    <r>
      <rPr>
        <rFont val="Arial"/>
        <color theme="1"/>
      </rPr>
      <t xml:space="preserve">: "When human players input the word “bank”, it is unclear whether it means “a river bank” or a “financial institution”. At this large scale, disambiguation becomes a nontrivial task. Without it, the accuracy and usefulness of the ESP data could be affected. "
</t>
    </r>
    <r>
      <rPr>
        <rFont val="Arial"/>
        <b/>
        <color theme="1"/>
      </rPr>
      <t xml:space="preserve">"far exceeds" </t>
    </r>
    <r>
      <rPr>
        <rFont val="Arial"/>
        <color theme="1"/>
      </rPr>
      <t xml:space="preserve">: " ImageNet in its current form does not provide detailed object outlines (see potential extensions in Sec. 5.1), but the number of categories and the number of images per category already far exceeds these two datasets."
"ambitious" : "ImageNet is an ambitious project."
</t>
    </r>
    <r>
      <rPr>
        <rFont val="Arial"/>
        <b/>
        <color theme="1"/>
      </rPr>
      <t xml:space="preserve">"accurate" </t>
    </r>
    <r>
      <rPr>
        <rFont val="Arial"/>
        <color theme="1"/>
      </rPr>
      <t xml:space="preserve">&amp; </t>
    </r>
    <r>
      <rPr>
        <rFont val="Arial"/>
        <b/>
        <color theme="1"/>
      </rPr>
      <t>"diversify"</t>
    </r>
    <r>
      <rPr>
        <rFont val="Arial"/>
        <color theme="1"/>
      </rPr>
      <t xml:space="preserve"> : To further enlarge and diversify the candidate pool, we translate the queries into other languages [10], including Chinese, Spanish, Dutch and Italian. We obtain accurate translations by WordNets in those languages [3], [2], [4], [2]."
"suitable" : "AMT has been used for labeling vision data [23]. With a global user base, AMT is particularly suitable for large scale labeling."
</t>
    </r>
    <r>
      <rPr>
        <rFont val="Arial"/>
        <b/>
        <color theme="1"/>
      </rPr>
      <t>"accurate judgment"</t>
    </r>
    <r>
      <rPr>
        <rFont val="Arial"/>
        <color theme="1"/>
      </rPr>
      <t xml:space="preserve"> : "While users are instructed to make accurate judgment, we need to set up a quality control system to ensure this accuracy. There are two issues to consider. First, human users make mistakes and not all users follow the instructions. Second, users do not always agree with each other, especially for more subtle or confusing synsets, typically at the deeper levels of the tree. Fig. 7(left) shows an example of how users' judgments differ for “Burmese cat”."
</t>
    </r>
    <r>
      <rPr>
        <rFont val="Arial"/>
        <b/>
        <color theme="1"/>
      </rPr>
      <t>"convincing"</t>
    </r>
    <r>
      <rPr>
        <rFont val="Arial"/>
        <color theme="1"/>
      </rPr>
      <t xml:space="preserve"> : "An image is considered positive only if it gets a convincing majority of the votes."
state of the art: "State-of-the-art accuracy has improved significantly from
ILSVRC2010 to ILSVRC2014, showcasing the massive
progress that has been made in large-scale object recognition over the past five years."</t>
    </r>
  </si>
  <si>
    <t xml:space="preserve">http://image-net.org/ </t>
  </si>
  <si>
    <t>On website</t>
  </si>
  <si>
    <t>Full Paper</t>
  </si>
  <si>
    <t>ImageNet Paper 2</t>
  </si>
  <si>
    <r>
      <rPr>
        <color rgb="FF000000"/>
        <sz val="10.0"/>
      </rPr>
      <t xml:space="preserve">Paper 2: </t>
    </r>
    <r>
      <rPr>
        <color rgb="FF1155CC"/>
        <sz val="10.0"/>
        <u/>
      </rPr>
      <t>http://citeseerx.ist.psu.edu/viewdoc/download?doi=10.1.1.693.9561&amp;rep=rep1&amp;type=pdf</t>
    </r>
    <r>
      <rPr>
        <color rgb="FF000000"/>
        <sz val="10.0"/>
      </rPr>
      <t xml:space="preserve"> 
Website</t>
    </r>
    <r>
      <rPr>
        <color rgb="FF000000"/>
        <sz val="10.0"/>
      </rPr>
      <t xml:space="preserve">: </t>
    </r>
    <r>
      <rPr>
        <color rgb="FF1155CC"/>
        <sz val="10.0"/>
        <u/>
      </rPr>
      <t>http://image-net.org/</t>
    </r>
    <r>
      <rPr>
        <color rgb="FF000000"/>
        <sz val="10.0"/>
      </rPr>
      <t xml:space="preserve"> </t>
    </r>
  </si>
  <si>
    <t>Object classification; Object detection</t>
  </si>
  <si>
    <t xml:space="preserve">Compare to: PASCAL, Caltech101, Caltech256, TinyImages; 15 Scenes; Places; LabelMe; SUN2012; SIFT Flow; LotusHill; MSRC; Stanford Background; Berkeley Segmentation; OpenSurfaces; COCO; Labeled
Faces in the Wild </t>
  </si>
  <si>
    <t>larger: ILSVRC scales
up PASCAL VOC’s goal of standardized training and
evaluation of recognition algorithms by more than an
order of magnitude in number of object classes and images: PASCAL VOC 2012 has 20 object classes and
21,738 images compared to ILSVRC2012 with 1000 object classes and 1,431,167 annotated images.
fewer object categories: The recently released COCO dataset (Lin et al.,
2014b) contains more than 328,000 images with 2.5 million object instances manually segmented. It has fewer
object categories than ILSVRC (91 in COCO versus
200 in ILSVRC object detection) but more instances
per category (27K on average compared to about 1K
in ILSVRC object detection). Further, it contains object segmentation annotations which are not currently
available in ILSVRC. COCO is likely to become another
important large-scale benchmark.
Smaller: Caltech 101 (Fei-Fei et al.,
2004) was among the first standardized datasets for
multi-category image classification, with 101 object classes
and commonly 15-30 training images per class. Caltech
256 (Griffin et al., 2007) increased the number of object
classes to 256 and added images with greater scale and
background variability. 
Errors: The TinyImages dataset (Torralba et al., 2008) contains 80 million 32x32 low resolution images collected from the internet using synsets in
WordNet (Miller, 1995) as queries. However, since this
data has not been manually verified, there are many
errors, making it less suitable for algorithm evaluation.
No object labels: Datasets such as 15 Scenes (Oliva and Torralba, 2001;
Fei-Fei and Perona, 2005; Lazebnik et al., 2006) or recent Places (Zhou et al., 2014) provide a single scene
category label (as opposed to an object category).
unstandardized: LabelMe (Russell et al., 2007) contains general photographs with multiple objects per image. It has bounding polygon annotations around objects, but the object names are not standardized: annotators are free
to choose which objects to label and what to name
each object.
not free: The LotusHill dataset (Yao et al., 2007) contains very detailed annotations of objects in 636,748
images and video frames, but it is not available for free.The LotusHill dataset (Yao et al., 2007) contains very detailed annotations of objects in 636,748
images and video frames, but it is not available for free.</t>
  </si>
  <si>
    <t>License:
Researcher shall use the Database only for non-commercial research and educational purposes.
Princeton University and Stanford University make no representations or warranties regarding the Database, including but not limited to warranties of non-infringement or fitness for a particular purpose.
Researcher accepts full responsibility for his or her use of the Database and shall defend and indemnify the ImageNet team, Princeton University, and Stanford University, including their employees, Trustees, officers and agents, against any and all claims arising from Researcher's use of the Database, including but not limited to Researcher's use of any copies of copyrighted images that he or she may create from the Database.
Researcher may provide research associates and colleagues with access to the Database provided that they first agree to be bound by these terms and conditions.
Princeton University and Stanford University reserve the right to terminate Researcher's access to the Database at any time.
If Researcher is employed by a for-profit, commercial entity, Researcher's employer shall also be bound by these terms and conditions, and Researcher hereby represents that he or she is fully authorized to enter into this agreement on behalf of such employer.
The law of the State of New Jersey shall apply to all disputes under this agreement.</t>
  </si>
  <si>
    <t>Authors: We
use both automatic and manual strategies on multiple
search engines to do the image collection. The process is
modified for the different ILSVRC tasks. For example,
for object detection we focus our efforts on collecting
scene-like images using generic queries such as “African
safari” to find pictures likely to contain multiple animals in one scene (Section 3.3.2).</t>
  </si>
  <si>
    <t>"""From website: The images in their original resolutions may be subject to copyright, so we do not make them publicly available on our server.
"""</t>
  </si>
  <si>
    <t>"The challenge has been run annually from 2010
to present, attracting participation from more than fifty institutions."
"The
dataset allows for the development and comparison of categorical object recognition algorithms, and the competition
and workshop provide a way to track the progress and discuss
the lessons learned from the most successful and innovative
entries each year"
"The 1000 categories used for the image classification task
were selected from the ImageNet (Deng et al. 2009) categories. The 1000 synsets are selected such that there is no
overlap between synsets ... Image collection for ILSVRC classification task is the same
as the strategy employed for constructing ImageNet (Deng
et al. 2009). Training images are taken directly from ImageNet. Additional images are collected for the ILSVRC using
this strategy and randomly partitioned into the validation and
test sets. ... "Candidate images are collected from the
Internet by querying several image search engines. For each
synset, the queries are the set of WordNet synonyms. Search
engines typically limit the number of retrievable images (on
the order of a few hundred to a thousand). To obtain as many
images as possible, we expand the query set by appending
the queries with the word from parent synsets, if the same
word appears in the glossary of the target synset"</t>
  </si>
  <si>
    <t xml:space="preserve">"annotations fall into one of two categories:: (1)
image-level annotation of a binary label for the presence or
absence of an object class in the image, e.g., “there are cars
in this image” but “there are no tigers,” and (2) object-level" annotation of a tight bounding box and class label around
an object instance in the image, e.g., “there is a screwdriver
centered at position (20,25) with width of 50 pixels and height
of 30 pixels"
"New test images are collected and labeled especially for this competition and are not part of the previously published ImageNet dataset "
</t>
  </si>
  <si>
    <t>"The first step is defining the set of target object categories. To do this, we select from among the existing
ImageNet (Deng et al. 2009) categories. "
"balloon, bear, bed,
bench, beach, bird, bookshelf, basketball hoop, bottle, and
people. "</t>
  </si>
  <si>
    <t>Amazon Mechanical Turk (Experts)</t>
  </si>
  <si>
    <t>Sorokin, A., &amp; Forsyth, D. (2008). Utility data annotation with Amazon
Mechanical Turk. In InterNet08.</t>
  </si>
  <si>
    <t>"Data for the image classification task consists of photographs collected from Flickr4 and other search engines, manually
labeled with the presence of one of 1000 object categories. Each image contains one ground truth label. For each image, algorithms produce a list of object categories present in the image. The quality of a labeling is
evaluated based on the label that best matches the ground truth label for the image"
For each image, algorithms produce bounding boxes indicating the position and scale of all instances of all target object categories. The quality of labeling is evaluated by recall, or number of target object instances detected, and precision, or the number of spurious detections produced by the algorithm (see Sect. 4.3)."
"To collect a highly accurate dataset, we rely on humans to verify each candidate image collected in the previous step for a given synset. This is achieved by using Amazon Mechanical Turk (AMT), an online platform on which one can put up tasks for users for a monetary reward. With a global user base, AMT is particularly suitable for large scale labeling. In each of our labeling tasks, we present the users with a set of candidate images and the definition of the target synset (including a link to Wikipedia). We then ask the users to verify whether each image contains objects of the synset. We encourage users to select images regardless of occlusions, number of objects and clutter in the scene to ensure diversity."
"We develop a simple algorithm to dynamically determine the number of agreements needed for different categories of images. For each synset, we first randomly sample an initial subset of images. At least 10 users are asked to vote on each of these images. We then obtain a confidence score table, indicating the probability of an image being a good image given the consensus among user votes"
"A total of 80 synsets were randomly sampled at every tree depth of the mammal and vehicle subtrees. An independent group of subjects verified the correctness of each of the images."
"Every bounding box is required to be as small as possible while including all visible parts of the object instance.
An alternate annotation procedure could be to annotate the
full (estimated) extent of the object: e.g., if a person’s legs
are occluded and only the torso is visible, the bounding box
could be drawn to include the likely location of the legs. However, this alternative procedure is inherently ambiguous and
ill-defined, leading to disagreement among annotators and
among researchers (what is the true “most likely” extent of
this object?). We follow the standard protocol of only annotating visible object parts (Russell et al. 2007; Everingham
et al. 2010).5"
"(1) Drawing A worker draws one bounding box around one
instance of an object on the given image.
(2) Quality verification A second worker checks if the bounding box is correctly drawn.
(3) Coverage verification A third worker checks if all object
instances have bounding boxes."
"Quality control on Tasks 2 and 3 is implemented by
embedding “gold standard” images where the correct answer
is known. Worker training for each of these subtasks is
described in detail in Su et al. (2012)."
"We found the task of annotating
images with one of 1000 categories to be an extremely
challenging task for an untrained annotator. The most
common error that an untrained annotator is susceptible to is a failure to consider a relevant class as a possible label because they are unaware of its existence. Therefore, in evaluating the human accuracy we relied primarily on expert annotators who learned to recognize a large portion of the 1000 ILSVRC classes. During training, the annotators labeled a few hundred validation images for practice and later switched to the
test set images."</t>
  </si>
  <si>
    <r>
      <rPr>
        <rFont val="Arial"/>
        <b/>
        <color theme="1"/>
      </rPr>
      <t>"accuracy"</t>
    </r>
    <r>
      <rPr>
        <rFont val="Arial"/>
        <color theme="1"/>
      </rPr>
      <t xml:space="preserve"> &amp; </t>
    </r>
    <r>
      <rPr>
        <rFont val="Arial"/>
        <b/>
        <color theme="1"/>
      </rPr>
      <t xml:space="preserve">"state-of-the-art" </t>
    </r>
    <r>
      <rPr>
        <rFont val="Arial"/>
        <color theme="1"/>
      </rPr>
      <t xml:space="preserve">: This paper describes the creation of this benchmark dataset and the advances in object recognition that have been possible as a result. We discuss the challenges of collecting
large-scale ground truth annotation, highlight key breakthroughs in categorical object recognition, provide a detailed analysis of the current state of the field of large-scale image classification and object detection, and compare the state-ofthe-art computer vision accuracy with human accuracy." &amp; ILSVRC makes extensive use of
Amazon Mechanical Turk to obtain accurate annotations" &amp; "To collect a highly accurate dataset, we rely on humans to verify each candidate image collected in the previous step for a given synset. "
</t>
    </r>
    <r>
      <rPr>
        <rFont val="Arial"/>
        <b/>
        <color theme="1"/>
      </rPr>
      <t>"feasible"</t>
    </r>
    <r>
      <rPr>
        <rFont val="Arial"/>
        <color theme="1"/>
      </rPr>
      <t xml:space="preserve"> : "It is no longer feasible for a small group of annotators to annotate the data as is done for other datasets " &amp; "Having more than a million images makes it infeasible to annotate the locations of all objects (much less with object segmentations, human body parts, and other detailed annotations that subsets of PASCAL VOC contain). New evaluation criteria have to be defined to take into account the facts that obtaining perfect manual annotations in this setting may be infeasible"
</t>
    </r>
    <r>
      <rPr>
        <rFont val="Arial"/>
        <b/>
        <color theme="1"/>
      </rPr>
      <t>"unprecedented"</t>
    </r>
    <r>
      <rPr>
        <rFont val="Arial"/>
        <color theme="1"/>
      </rPr>
      <t xml:space="preserve"> : "Once the challenge dataset was collected, its scale allowed for unprecedented opportunities both in evaluation of object recognition algorithms and in developing new techniques"
</t>
    </r>
    <r>
      <rPr>
        <rFont val="Arial"/>
        <b/>
        <color theme="1"/>
      </rPr>
      <t xml:space="preserve">"novel innovation" </t>
    </r>
    <r>
      <rPr>
        <rFont val="Arial"/>
        <color theme="1"/>
      </rPr>
      <t xml:space="preserve">: "Novel algorithmic innovations emerge with the availability of large-scale training data."
</t>
    </r>
    <r>
      <rPr>
        <rFont val="Arial"/>
        <b/>
        <color theme="1"/>
      </rPr>
      <t xml:space="preserve">"large variety" </t>
    </r>
    <r>
      <rPr>
        <rFont val="Arial"/>
        <color theme="1"/>
      </rPr>
      <t xml:space="preserve">: "Finally, the large variety of object classes in ILSVRC allows us to perform an analysis of statistical properties of objects and their impact on recognition algorithms."
</t>
    </r>
    <r>
      <rPr>
        <rFont val="Arial"/>
        <b/>
        <color theme="1"/>
      </rPr>
      <t>"next generation" &amp; "progress"</t>
    </r>
    <r>
      <rPr>
        <rFont val="Arial"/>
        <color theme="1"/>
      </rPr>
      <t xml:space="preserve">: "This type of analysis allows for a deeper understanding of object recognition, and for designing the next generation of general object recognition algorithms." &amp; "These datasets along with ILSVRC help benchmark progress in different areas of computer vision"
</t>
    </r>
    <r>
      <rPr>
        <rFont val="Arial"/>
        <b/>
        <color theme="1"/>
      </rPr>
      <t>"many errors"</t>
    </r>
    <r>
      <rPr>
        <rFont val="Arial"/>
        <color theme="1"/>
      </rPr>
      <t xml:space="preserve"> &amp;</t>
    </r>
    <r>
      <rPr>
        <rFont val="Arial"/>
        <b/>
        <color theme="1"/>
      </rPr>
      <t xml:space="preserve"> "less suitable" </t>
    </r>
    <r>
      <rPr>
        <rFont val="Arial"/>
        <color theme="1"/>
      </rPr>
      <t xml:space="preserve">: "However, since this data has not been manually verified, there are many errors, making it less suitable for algorithm evaluation"
</t>
    </r>
    <r>
      <rPr>
        <rFont val="Arial"/>
        <b/>
        <color theme="1"/>
      </rPr>
      <t xml:space="preserve">"large scale" </t>
    </r>
    <r>
      <rPr>
        <rFont val="Arial"/>
        <color theme="1"/>
      </rPr>
      <t xml:space="preserve">&amp; </t>
    </r>
    <r>
      <rPr>
        <rFont val="Arial"/>
        <b/>
        <color theme="1"/>
      </rPr>
      <t>"diversity"</t>
    </r>
    <r>
      <rPr>
        <rFont val="Arial"/>
        <color theme="1"/>
      </rPr>
      <t xml:space="preserve"> : "ImageNet is larger in scale and diversity than the other image classification datasets."
</t>
    </r>
    <r>
      <rPr>
        <rFont val="Arial"/>
        <b/>
        <color theme="1"/>
      </rPr>
      <t xml:space="preserve">"richer" </t>
    </r>
    <r>
      <rPr>
        <rFont val="Arial"/>
        <color theme="1"/>
      </rPr>
      <t xml:space="preserve">: "Many datasets aim to provide richer image annotations beyond image-category labels."
</t>
    </r>
    <r>
      <rPr>
        <rFont val="Arial"/>
        <b/>
        <color theme="1"/>
      </rPr>
      <t xml:space="preserve">"scales up" </t>
    </r>
    <r>
      <rPr>
        <rFont val="Arial"/>
        <color theme="1"/>
      </rPr>
      <t>&amp;</t>
    </r>
    <r>
      <rPr>
        <rFont val="Arial"/>
        <b/>
        <color theme="1"/>
      </rPr>
      <t xml:space="preserve"> "magnitude" </t>
    </r>
    <r>
      <rPr>
        <rFont val="Arial"/>
        <color theme="1"/>
      </rPr>
      <t>&amp;</t>
    </r>
    <r>
      <rPr>
        <rFont val="Arial"/>
        <b/>
        <color theme="1"/>
      </rPr>
      <t xml:space="preserve"> "standardized"</t>
    </r>
    <r>
      <rPr>
        <rFont val="Arial"/>
        <color theme="1"/>
      </rPr>
      <t xml:space="preserve">  &amp; "challenging: "ILSVRC scales up PASCAL VOC’s goal of standardized training and evaluation of recognition algorithms by moren than an order of magnitude in number of object classes and images: PASCAL VOC 2012 has 20 object classes and 21,738 images compared to ILSVRC2012 with 1000 object classes and 1,431,167 annotated images." &amp; "There are several datasets with standardized online evaluation similar to ILSVRC" &amp; "This task has been a part of the PASCAL VOC for many years on the scale of 20 object categories and tens of thousands of images, but scaling it up
by an order of magnitude in object categories and in images proved to be very challenging from a dataset collection and annotation point of view (see Sect. 3.3)."
</t>
    </r>
    <r>
      <rPr>
        <rFont val="Arial"/>
        <b/>
        <color theme="1"/>
      </rPr>
      <t xml:space="preserve">"important" </t>
    </r>
    <r>
      <rPr>
        <rFont val="Arial"/>
        <color theme="1"/>
      </rPr>
      <t>&amp;</t>
    </r>
    <r>
      <rPr>
        <rFont val="Arial"/>
        <b/>
        <color theme="1"/>
      </rPr>
      <t xml:space="preserve"> "benchmark" </t>
    </r>
    <r>
      <rPr>
        <rFont val="Arial"/>
        <color theme="1"/>
      </rPr>
      <t xml:space="preserve">: "COCO is likely to become another important large-scale benchmark." &amp; "A subset of categories and images was chosen and fixed to provide a standardized benchmark while the rest of ImageNet continued to grow."
</t>
    </r>
    <r>
      <rPr>
        <rFont val="Arial"/>
        <b/>
        <color theme="1"/>
      </rPr>
      <t>"quality control"</t>
    </r>
    <r>
      <rPr>
        <rFont val="Arial"/>
        <color theme="1"/>
      </rPr>
      <t xml:space="preserve"> : "Works such as (Welinder et al. 2010; Sheng et al. 2008;Vittayakorn and Hays 2011) describe quality control mechanisms for this marketplace."
</t>
    </r>
    <r>
      <rPr>
        <rFont val="Arial"/>
        <b/>
        <color theme="1"/>
      </rPr>
      <t>"novel"</t>
    </r>
    <r>
      <rPr>
        <rFont val="Arial"/>
        <color theme="1"/>
      </rPr>
      <t xml:space="preserve"> &amp; </t>
    </r>
    <r>
      <rPr>
        <rFont val="Arial"/>
        <b/>
        <color theme="1"/>
      </rPr>
      <t>"quality"</t>
    </r>
    <r>
      <rPr>
        <rFont val="Arial"/>
        <color theme="1"/>
      </rPr>
      <t xml:space="preserve"> : "Our novel approaches to crowdsourcing accurate image annotations are in Sects. 3.1.3, 3.2.1 and 3.3.3"
</t>
    </r>
    <r>
      <rPr>
        <rFont val="Arial"/>
        <b/>
        <color theme="1"/>
      </rPr>
      <t xml:space="preserve">"bias" </t>
    </r>
    <r>
      <rPr>
        <rFont val="Arial"/>
        <color theme="1"/>
      </rPr>
      <t>: "Works such as (Torralba and Efros 2011) emphasize the importance of examining the bias inherent in any standardized dataset."
"most" : "Constructing ImageNet was an effort to scale up an image classification dataset to cover most nouns in English using tens of millions of manually verified photographs"
"ground truth" &amp; "quality" : "The quality of a labeling is evaluated based on the object category label that best matches the ground truth label, with the additional requirement that the location of the predicted instance is also accurate (see Sect. 4.2)."
"large scale" : "Our process of constructing large-scale object recognition image datasets consists of three key steps."
"sufficiently" : Having the dataset collected, we perform detailed analysis in Sect. 3.2.2 to ensure that the dataset is sufficiently varied to be suitable for evaluation of object localization algorithms.
"quality" &amp; "cost" : "Quality Each bounding box needs to be tight, i.e. the smallest among all bounding boxes that contains all visible parts of the object. This facilitates the object detection learning algorithms by providing the precise location of each object instance" &amp; " The core challenge of building such a system is effectively controlling the data quality with minimal cost." &amp; "Our key observation is that drawing a bounding box is significantly more difficult and time consuming than giving answers to multiple choice questions. Thus quality control through additional verification tasks is more cost-effective than consensus-based algorithms. "
"coverage" : " Coverage Every object instance needs to have a bounding box. This is important for training localization algorithms because it tells the learning algorithms with certainty what is not the object"
"simple" : "The sub-tasks are designed following two principles. First, the tasks are made as simple as possible. For example, instead of asking the worker to draw all bounding boxes on the same image, we ask the worker to draw only one."
"clean" : ". For example, assuming that the input images are clean (object presence is correctly verified) and the coverage verification tasks give correct results, the amount of work of the drawing task is always that of providing exactly one bounding box."
gold standard : "Quality control on Tasks 2 and 3 is implemented by embedding “gold standard” images where the correct answer is known. Worker training for each of these subtasks is described in detail in Su et al. (2012)."
"difficulty" : "In addition to the size of the dataset, we also analyze the level of difficulty of object localization in these images compared to the PASCAL VOC benchmark." &amp; "Real-world scenes are likely to contain multiple instances of some objects, and nearby object instances are particularly difficult to delineate." &amp; "As described in Hoiem et al. (2012), smaller objects tend to be significantly more difficult to localize. " &amp; "There are three key challenges in collecting the object detection dataset. The first challenge is selecting the set of common objects which tend to appear in cluttered photographs and are well-suited for benchmarking object detection performance ... The second challenge is obtaining a much more varied set of scene images than those used for the image classification and single-object localization datasets. ... The third, and biggest, challenge is completely annotating this dataset with all the objects."
"well-suited" : "We then manually eliminated all classes which we
did not feel were well-suited for detection, such as hay,
barbershop, or poncho"</t>
    </r>
  </si>
  <si>
    <t>http://image-net.org/challenges/LSVRC/</t>
  </si>
  <si>
    <r>
      <rPr>
        <color rgb="FF1155CC"/>
        <sz val="10.0"/>
        <u/>
      </rPr>
      <t>https://arxiv.org/pdf/1405.0312.pdf</t>
    </r>
    <r>
      <rPr>
        <color rgb="FF000000"/>
        <sz val="10.0"/>
      </rPr>
      <t xml:space="preserve"> 
</t>
    </r>
    <r>
      <rPr>
        <color rgb="FF000000"/>
        <sz val="10.0"/>
      </rPr>
      <t xml:space="preserve">
</t>
    </r>
    <r>
      <rPr>
        <color rgb="FF1155CC"/>
        <sz val="10.0"/>
        <u/>
      </rPr>
      <t>http://cocodataset.org/#home</t>
    </r>
  </si>
  <si>
    <t>cars</t>
  </si>
  <si>
    <t>"We present a new dataset with the goal of advancing the state-of-the-art in object recognition by placing the question of
object recognition in the context of the broader question of scene understanding. "</t>
  </si>
  <si>
    <t>ImageNet; SUN; PASCAL; MNIST handwritten
digits; COIL household objects; Caltech 101; Caltech 256;  CIFAR-10; CIFAR-100;  Caltech Pedestrian Dataset</t>
  </si>
  <si>
    <t>More instances per category: In contrast to the popular
ImageNet dataset [1], COCO has fewer categories but
more instances per category. This can aid in learning
detailed object models capable of precise 2D localization.
Larger: The dataset is also significantly larger in number of instances per category than the PASCAL VOC [2] and SUN
[3] datasets.Additionally, a critical distinction between
our dataset and others is the number of labeled instances
per image which may aid in learning contextual information, Fig. 5. MS COCO contains considerably more object
instances per image (7.7) as compared to ImageNet (3.0)
and PASCAL (2.3). In contrast, the SUN dataset, which
contains significant contextual information, has over 17
objects and “stuff” per image but considerably fewer
object instances overall.
Early datasets of this
type comprised images containing a single object with
blank backgrounds, such as the MNIST handwritten
digits [25] or COIL household objects [26]. Caltech 101
[22] and Caltech 256 [23] marked the transition to more
realistic object images retrieved from the internet while
also increasing the number of object categories to 101
and 256, respectively. Popular datasets in the machine
learning community due to the larger number of training
examples, CIFAR-10 and CIFAR-100 [27] offered 10 and
100 categories from a dataset of tiny 32×32 images [28].
While these datasets contained up to 60,000 images and
hundreds of categories, they still only captured a small
fraction of our visual world.
Since the detection of many objects such as sunglasses,
cellphones or chairs is highly dependent on contextual
information, it is important that detection datasets contain objects in their natural environments. In our dataset
we strive to collect images rich in contextual information.
The use of bounding boxes also limits the accuracy
for which detection algorithms may be evaluated. We
propose the use of fully segmented instances to enable
more accurate detector evaluation.
unbalanced: A novel dataset that combines many of the properties
of both object detection and semantic scene labeling
datasets is the SUN dataset [3] for scene understanding.
SUN contains 908 scene categories from the WordNet
dictionary [30] with segmented objects. The 3,819 object categories span those common to object detection
datasets (person, chair, car) and to semantic scene labeling (wall, sky, floor). Since the dataset was collected
by finding images depicting various scene types, the
number of instances per object category exhibits the long
tail phenomenon. That is, a few categories have a large
number of instances (wall: 20,213, window: 16,080, chair:
7,971) while most have a relatively modest number of
instances (boat: 349, airplane: 179, floor lamp: 276). In
our dataset, we ensure that each object category has a
significant number of instances, Fig. 5.</t>
  </si>
  <si>
    <r>
      <rPr>
        <color rgb="FF1155CC"/>
        <u/>
      </rPr>
      <t>https://cocodataset.org/#termsofuse</t>
    </r>
    <r>
      <rPr/>
      <t xml:space="preserve"> </t>
    </r>
  </si>
  <si>
    <t>Copyright (c) 2015, COCO Consortium. All rights reserved. Redistribution and use software in source and binary form, with or without modification, are permitted provided that the following conditions are met:
Redistributions of source code must retain the above copyright notice, this list of conditions and the following disclaimer.
Redistributions in binary form must reproduce the above copyright notice, this list of conditions and the following disclaimer in the documentation and/or other materials provided with the distribution.
Neither the name of the COCO Consortium nor the names of its contributors may be used to endorse or promote products derived from this software without specific prior written permission.</t>
  </si>
  <si>
    <t>Authors: We used several sources to collect entry-level object
categories of “things.” We first compiled a list of categories by combining categories from PASCAL VOC [2]
and a subset of the 1200 most frequently used words
that denote visually identifiable objects [40]. T</t>
  </si>
  <si>
    <t>To create a large-scale dataset that accomplishes these
three goals we employed a novel pipeline for gathering
data with extensive use of Amazon Mechanical Turk.
First and most importantly, we harvested a large set
of images containing contextual relationships and noniconic object views. We accomplished this using a surprisingly simple yet effective technique that queries for
pairs of objects in conjunction with images retrieved
via scene-based queries [17], [3]. Next, each image was
labeled as containing particular object categories using
a hierarchical labeling approach [18]. For each category
found, the individual instances were labeled, verified,
and finally segmented. Given the inherent ambiguity of
labeling, each of these stages has numerous tradeoffs that
we explored in detail.
Since we are primarily interested in precise localization of object instances, we decided to only
include “thing” categories and not “stuff.” However,
since “stuff” categories can provide significant contextual information, we believe the future labeling of “stuff”
categories would be beneficial.
We used several sources to collect entry-level object
categories of “things.” We first compiled a list of categories by combining categories from PASCAL VOC [2]
and a subset of the 1200 most frequently used words
that denote visually identifiable objects [40]. To further
augment our set of candidate categories, several children
ranging in ages from 4 to 8 were asked to name every object they see in indoor and outdoor environments.
The final 272 candidates may be found in the appendix.
Finally, the co-authors voted on a 1 to 5 scale for each
category taking into account how commonly they occur, their usefulness for practical applications, and their
diversity relative to other categories. The final selection of categories attempts to pick categories with high
votes, while keeping the number of categories per supercategory (animals, vehicles, furniture, etc.) balanced. Categories for which obtaining a large number of instances
(greater than 5,000) was difficult were also removed.
To ensure backwards compatibility all categories from
PASCAL VOC [2] are also included. Our final list of 91
proposed categories is in Fig. 5(a).
Given the list of object categories, our next goal was to
collect a set of candidate images. We may roughly group
images into three types, Fig. 2: iconic-object images [41],
iconic-scene images [3] and non-iconic images. Typical
iconic-object images have a single large object in a
canonical perspective centered in the image, Fig. 2(a).
Iconic-scene images are shot from canonical viewpoints
and commonly lack people, Fig. 2(b). Iconic images have
the benefit that they may be easily found by directly
searching for specific categories using Google or Bing
image search. While iconic images generally provide
high quality object instances, they can lack important
contextual information and non-canonical viewpoints.
Our goal was to collect a dataset such that a majority
of images are non-iconic, Fig. 2(c). It has been shown that
datasets containing more non-iconic images are better at
generalizing [42]. We collected non-iconic images using
two strategies. First as popularized by PASCAL VOC
[2], we collected images from Flickr which tends to have
fewer iconic images. Flickr contains photos uploaded by
amateur photographers with searchable metadata and
keywords. Second, we did not search for object categories in isolation. A search for “dog” will tend to return
iconic images of large, centered dogs. However, if we
searched for pairwise combinations of object categories,
such as “dog + car” we found many more non-iconic
images. Surprisingly, these images typically do not just
contain the two categories specified in the search, but numerous other categories as well. To further supplement
our dataset we also searched for scene/object category
pairs, see the appendix. We downloaded at most 5
photos taken by a single photographer within a short
time window. In the rare cases in which enough images
could not be found, we searched for single categories
and performed an explicit filtering stage to remove iconic
images. The result is a collection of 328,000 images with
rich contextual relationships between objects as shown
in Figs. 2(c) and 6.</t>
  </si>
  <si>
    <t>This is achieved by gathering images of complex
everyday scenes containing common objects in their natural context. Objects are labeled using per-instance segmentations to aid in
precise object localization. Our dataset contains photos of 91 objects types that would be easily recognizable by a 4 year old. With a
total of 2.5 million labeled instances in 328k images, the creation of our dataset drew upon extensive crowd worker involvement via
novel user interfaces for category detection, instance spotting and instance segmentation
We introduce a new large-scale dataset that addresses
three core research problems in scene understanding: detecting non-iconic views (or non-canonical perspectives
[12]) of objects, contextual reasoning between objects
and the precise 2D localization of objects. 
The Microsoft Common Objects in COntext (MS
COCO) dataset contains 91 common object categories
with 82 of them having more than 5,000 labeled instances, Fig. 6. In total the dataset has 2,500,000 labeled
instances in 328,000 images. In contrast to the popular
ImageNet dataset [1], COCO has fewer categories but
more instances per category. This can aid in learning
detailed object models capable of precise 2D localization.
The dataset is also significantly larger in number of instances per category than the PASCAL VOC [2] and SUN
[3] datasets. Additionally, a critical distinction between
our dataset and others is the number of labeled instances
per image which may aid in learning contextual information, Fig. 5. MS COCO contains considerably more object
instances per image (7.7) as compared to ImageNet (3.0)
and PASCAL (2.3). In contrast, the SUN dataset, which
contains significant contextual information, has over 17
objects and “stuff” per image but considerably fewer
object instances overall.
We took care to minimize the chance of near-duplicate
images existing across splits by explicitly removing near
duplicates (detected with [43]) and grouping images by
photographer and date taken.</t>
  </si>
  <si>
    <t>91 object categories grouped by 11 super-categories; 40 scene categories from the SUN dataset t</t>
  </si>
  <si>
    <t>Full list in paper Appendix</t>
  </si>
  <si>
    <t>Consensus of Expert Workers</t>
  </si>
  <si>
    <t>Amazon Mechanical Turkers; Children; Expert Workers (co-authors on paper)</t>
  </si>
  <si>
    <t>Amazon Mechanical Turk; Children Unknown</t>
  </si>
  <si>
    <t>As a consequence, we required
all workers to complete a training task for each object
category. The training task required workers to segment
an object instance. Workers could not complete the task
until their segmentation adequately matched the ground
truth. The use of a training task vastly improved the
quality of the workers (approximately 1 in 3 workers
passed the training stage) and resulting segmentations.
Example segmentations may be viewed in Fig. 6.</t>
  </si>
  <si>
    <t>For all crowdsourcing tasks we
used workers on Amazon’s Mechanical Turk (AMT). Our
user interfaces are described in detail in the appendix.
Note that, since the original version of this work [19],
we have taken a number of steps to further improve
the quality of the annotations. In particular, we have
increased the number of annotators for the category
labeling and instance spotting stages to eight. We also
added a stage to verify the instance segmentations.
The first task in annotating our dataset is determining which object categories are present in each image,
Fig. 3(a). Since we have 91 categories and a large number
of images, asking workers to answer 91 binary classification questions per image would be prohibitively
expensive. Instead, we used a hierarchical approach [18].
We group the object categories into 11 super-categories
(see the appendix). For a given image, a worker was
presented with each group of categories in turn and
asked to indicate whether any instances exist for that
super-category. This greatly reduces the time needed to
classify the various categories. For example, a worker
may easily determine no animals are present in the image without having to specifically look for cats, dogs, etc.
If a worker determines instances from the super-category
(animal) are present, for each subordinate category (dog,
cat, etc.) present, the worker must drag the category’s
icon onto the image over one instance of the category.
The placement of these icons is critical for the following
stage. We emphasize that only a single instance of each
category needs to be annotated in this stage. To ensure
high recall, 8 workers were asked to label each image. A
category is considered present if any worker indicated
the category; false positives are handled in subsequent
stages. A detailed analysis of performance is presented
in §4.4. This stage took ∼20k worker hours to complete.
In the next stage all instances of the object categories
in an image were labeled, Fig. 3(b). In the previous
stage each worker labeled one instance of a category, but
multiple object instances may exist. Therefore, for each
image, a worker was asked to place a cross on top of
each instance of a specific category found in the previous
stage. To boost recall, the location of the instance found
by a worker in the previous stage was shown to the
current worker. Such priming helped workers quickly
find an initial instance upon first seeing the image. The
workers could also use a magnifying glass to find small
instances. Each worker was asked to label at most 10
instances of a given category per image. Each image was
labeled by 8 workers for a total of ∼10k worker hours.
 Our interface asks the worker
to segment an object instance specified by a worker in
the previous stage. If other instances have already been
segmented in the image, those segmentations are shown
to the worker. A worker may also indicate there are
no object instances of the given category in the image
(implying a false positive label from the previous stage)
or that all object instances are already segmented.
Segmenting 2,500,000 object instances is an extremely
time consuming task requiring over 22 worker hours per
1,000 segmentations. To minimize cost we only had a
single worker segment each instance. However, when
first completing the task, most workers produced only
coarse instance outlines. As a consequence, we required
all workers to complete a training task for each object
category. The training task required workers to segment
an object instance. Workers could not complete the task
until their segmentation adequately matched the ground
truth. The use of a training task vastly improved the
quality of the workers (approximately 1 in 3 workers
passed the training stage) and resulting segmentations.
Example segmentations may be viewed in Fig. 6.
While the training task filtered out most bad workers,
we also performed an explicit verification step on each
segmented instance to ensure good quality. Multiple
workers (3 to 5) were asked to judge each segmentation
and indicate whether it matched the instance well or not.
Segmentations of insufficient quality were discarded and
the corresponding instances added back to the pool of
unsegmented objects. Finally, some approved workers
consistently produced poor segmentations; all work obtained from such workers was discarded.
We analyzed crowd worker quality on the category
labeling task by comparing to dedicated expert workers,
see Fig. 4(a). We compared precision and recall of seven
expert workers (co-authors of the paper) with the results
obtained by taking the union of one to ten AMT workers.
Ground truth was computed using majority vote of the
experts. For this task recall is of primary importance
as false positives could be removed in later stages.
Fig. 4(a) shows that the union of 8 AMT workers, the
same number as was used to collect our labels, achieved
greater recall than any of the expert workers. Note that
worker recall saturates at around 9-10 AMT workers.</t>
  </si>
  <si>
    <t>SOTA: We present a new dataset with the goal of advancing the state-of-the-art in object recognition by placing the question of
object recognition in the context of the broader question of scene understanding. 
Simple: Our dataset contains photos of 91 objects types that would be easily recognizable by a 4 year old. 
community: The community has also
created datasets containing object attributes [8], scene
attributes [9], keypoints [10], and 3D scene information
[11]. 
obvious: This leads us to the obvious question: what datasets
will best continue our advance towards our ultimate goal
of scene understanding?
iconic: or many
categories of objects, there exists an iconic view. For
example, when performing a web-based image search
for the object category “bike,” the top-ranked retrieved
examples appear in profile, unobstructed near the center of a neatly composed photo. We posit that current
recognition systems perform fairly well on iconic views,
but struggle to recognize objects otherwise – in the background, partially occluded, amid clutter [13] – reflecting the composition of actual everyday scenes.
better: We
verify this experimentally; when evaluated on everyday
scenes, models trained on our data perform better than
those trained with prior datasets
challenge: A challenge is finding
natural images that contain multiple objects.  The identity
of many objects can only be resolved using context, due
to small size or ambiguous appearance in the image. 
necessary: To
push research in contextual reasoning, images depicting
scenes [3] rather than objects in isolation are necessary.
unique: Our dataset is
unique in its annotation of instance-level segmentation
masks, Fig. 1
novel: To create a large-scale dataset that accomplishes these
three goals we employed a novel pipeline for gathering
data with extensive use of Amazon Mechanical Turk
important &amp; effective: First and most importantly, we harvested a large set
of images containing contextual relationships and noniconic object views. We accomplished this using a surprisingly simple yet effective technique that queries for
pairs of objects in conjunction with images retrieved
via scene-based queries [17], [3]. 
larger: The dataset is also significantly larger in number of instances per category than the PASCAL VOC [2] and SUN
[3] datasets. &amp; MS COCO contains considerably more object
instances per image (7.7) as compared to ImageNet (3.0)
and PASCAL (2.3).
critical role &amp; new research: MS COCO contains considerably more object
instances per image (7.7) as compared to ImageNet (3.0)
and PASCAL (2.3). drive research in new and more challenging directions.
The creation of ground truth stereo and optical flow
datasets [20], [21] helped stimulate a flood of interest
in these areas. The early evolution of object recognition
datasets [22], [23], [24] facilitated the direct comparison
of hundreds of image recognition algorithms while simultaneously pushing the field towards more complex
problems. Recently, the ImageNet dataset [1] containing
millions of images has enabled breakthroughs in both
object classification and detection research using a new
class of deep learning algorithms [5], [6], [7].
striking: Recently, ImageNet [1] made a striking departure from
the incremental increase in dataset sizes. 
accuracy: The use of bounding boxes also limits the accuracy
for which detection algorithms may be evaluated. We
propose the use of fully segmented instances to enable
more accurate detector evaluation.
non-trivial &amp; practical: The selection of object categories is a non-trivial exercise.
The categories must form a representative set of all
categories, be relevant to practical applications and occur
with high enough frequency to enable the collection of
a large dataset. &amp; To
enable the practical collection of a significant number
of instances per category, we chose to limit our dataset
to entry-level categories, i.e. category labels that are
commonly used by humans when describing objects
(dog, chair, person).
categories: Other important decisions are whether
to include both “thing” and “stuff” categories [39] and
whether fine-grained [31], [1] and object-part categories
should be included. “Thing” categories include objects
for which individual instances may be easily labeled
(person, chair, car) where “stuff” categories include
materials and objects with no clear boundaries (sky,
street, grass).
cost efficient: next describe how we annotated our image collection. Due to our desire to label over 2.5 million object
instances, the design of a cost efficient yet high quality
annotation pipeline was critical. 
minimize cost vs training: To minimize cost we only had a
single worker segment each instance. However, when
first completing the task, most workers produced only
coarse instance outlines. As a consequence, we required
all workers to complete a training task for each object
category.
speed: To accommodate a faster release schedule, we split
the MS COCO dataset into two roughly equal parts.
transparency: In
some categories (e.g., dog, cat, people), models trained
on MS COCO perform worse, while on others (e.g., bus,
tv, horse), models trained on our data are better.
Such examples may act as noise
and pollute the learned model if the model is not
rich enough to capture such appearance variability. Our
dataset allows for the exploration of such issues.
". These observations support two hypotheses: 1)
MS COCO is significantly more difficult than PASCAL
VOC and 2) models trained on MS COCO can generalize
better to easier datasets such as PASCAL VOC given
more training data"
The criteria used to judge an object difficult included confidence in the class label e.g. is it certain that all the animals
in Fig. 3 are cows? (sometimes we see sheep in the same
field), object size, level of occlusion, imaging factors e.g.
motion blur, and requirement for significant context to enable recognition. Note that by marking difficult examples,
rather than discarding them, the data should remain useful
as methods able to cope with such examples are developed.
Furthermore, as noted, any current methods able to detect
difficult objects are not penalised for doing so.
The VOC2007 annotation procedure was designed to be:
– consistent, so that the annotation of the images is consistent, in terms of the definition of the classes, how bounding boxes are placed, and how viewpoints and truncation
are defined.
– accurate, so that there are as few annotation errors as possible.
– exhaustive, so that all object instances are labelled.</t>
  </si>
  <si>
    <t>Microsoft Common Objects in COntext (MS
COCO)</t>
  </si>
  <si>
    <t>http://mscoco.org/</t>
  </si>
  <si>
    <t>http://cocodataset.org/#home</t>
  </si>
  <si>
    <t>Entire Paper</t>
  </si>
  <si>
    <r>
      <rPr>
        <color rgb="FF000000"/>
        <sz val="10.0"/>
      </rPr>
      <t xml:space="preserve">website: </t>
    </r>
    <r>
      <rPr>
        <color rgb="FF1155CC"/>
        <sz val="10.0"/>
        <u/>
      </rPr>
      <t>http://host.robots.ox.ac.uk/pascal/VOC/</t>
    </r>
    <r>
      <rPr>
        <color rgb="FF000000"/>
        <sz val="10.0"/>
      </rPr>
      <t xml:space="preserve"> 
paper: </t>
    </r>
    <r>
      <rPr>
        <color rgb="FF1155CC"/>
        <sz val="10.0"/>
        <u/>
      </rPr>
      <t xml:space="preserve">http://citeseerx.ist.psu.edu/viewdoc/download?doi=10.1.1.167.6629&amp;rep=rep1&amp;type=pdf
</t>
    </r>
    <r>
      <rPr>
        <color rgb="FF000000"/>
        <sz val="10.0"/>
      </rPr>
      <t xml:space="preserve"> </t>
    </r>
    <r>
      <rPr>
        <color rgb="FF1155CC"/>
        <sz val="10.0"/>
        <u/>
      </rPr>
      <t>http://host.robots.ox.ac.uk/pascal/VOC/voc2010/guidelines.html</t>
    </r>
    <r>
      <rPr>
        <color rgb="FF000000"/>
        <sz val="10.0"/>
      </rPr>
      <t xml:space="preserve"> </t>
    </r>
  </si>
  <si>
    <t>to provide challenging images and high quality annotation; 
second to measure the state of the art each year (the competition component)</t>
  </si>
  <si>
    <t>Middlebury; Caltech 101; Caltech 256; LabelMe; “TREC Video Retrieval Evaluation” (TRECVID); Lotus Hill Dataset</t>
  </si>
  <si>
    <t>Variation and unrealistic: Caltech 101 : A common criticism of this dataset, addressed by the
VOC challenge, is that the images are largely without clutter,
variation in pose is limited, and the images have been manually aligned to reduce the variability in appearance. These
factors make the dataset less applicable to “real world” evaluation than the images provided for the VOC challenge.
Single object per image: The “Caltech 256” Dataset (Griffin et al. 2007) corrected
some of the deficiencies of Caltech 101—there is more variability in size and localisation, and obvious artifacts have
been removed. The number of classes is increased (from 101
to 256) and the aim is still to investigate multi-category object recognition with a limited number of training images.
For the most part there is only a single object per image – as
is required to support the 1-of-m evaluation adopted (“which
one of m classes does this image contain?”).
Not standardized: LabelMe has been ground-breaking in providing
a web-based annotation interface, encouraging casual and
professional users alike to contribute and share annotation.
Many object categories are labelled, with annotation consisting of a bounding polygon and category, with some objects additionally being labelled with pose and object parts.
For the most part the dataset is incompletely labelled—
volunteers are free to choose which objects to annotate, and
which to omit. This means that, while a very valuable resource for training images, the dataset is unsuitable for testing in the manner of the VOC challenge since precision and
recall cannot accurately be estimated. Recently the LabelMe
organisers have proposed subsets of the database to use for
training and testing, which are completely annotated with a
set of seven object (person, car) and “stuff” (building, sky,
etc.) classes. However, no evaluation protocol is specified.
Not public: The “TREC Video Retrieval Evaluation” (TRECVID,3
Smeaton et al. 2006) is also similar to the VOC challenge in
that there is a new dataset and competition each year, though
the dataset is only available to participants and is not publicly distributed. TRECVID includes several tasks, but the
one most related to VOC is termed “high-level feature extraction”, and involves returning a ranked list of video shots
for specified “features”. For the 2008 competition these features include scene categories (such as classroom, cityscape
or harbour), object categories (such as dog, aeroplane flying or telephone) and actions/events (such as a demonstration/protest). Annotation is not provided by the organisers,
but some is usually distributed amongst the participants. The
submissions are scored by their Average Precision (AP). The
evaluation of the ranked lists is carried out by the organisers using a mixture of ground truth labelling and “inferred
ground truth” (Yilmaz and Aslam 2006) obtained from high
ranked results returned by the participants’ methods.
Limited availability: The Lotus Hill Dataset (Yao et al. 2007) is a large, recently
produced dataset, a small part of which is made freely available to researchers. It contains 8 data subsets with a range of
annotation. Particularly we highlight (a) annotations providing a hierarchical decomposition of individual objects e.g.
vehicles (9 classes, 209 images4), other man-made objects
(75 classes, 750 images) and animals (40 classes, 400 images); and (b) segmentation labelling of scenes to a pixel
level (444 images). As this dataset has only recently been
released there has not yet been a lot of work reported on it.
The datasets look to have a useful level of annotation (especially with regard to hierarchical decompositions which
have not been attempted elsewhere), but are somewhat limited by the number of images that are freely available.</t>
  </si>
  <si>
    <t xml:space="preserve">One small bias was discovered in the VOC2007 dataset
due to the image collection procedure—flickr returns query
results ranked by “recency” such that if a given query is satisfied by many images, more recent images are returned first.
Since the images were collected in January 2007, this led to
an above-average number of Christmas/winter images containing, for example, large numbers of Christmas trees. To
avoid such bias in VOC2008,5 images have been retrieved
using queries comprising a random date in addition to keywords.
The choice of an axis aligned bounding-box for the annotation is a compromise: for some object classes it fits quite
well (e.g. to a horizontal bus or train) with only a small proportion of non-class pixels; however, for other classes it can
be a poor fit either because they are not box shaped (e.g. a
person with their arms outstretched, a chair) or/and because
they are not axis-aligned (e.g. an aeroplane taking off). The
advantage though is that they are relatively quick to annotate. 
Thus far, the VOC challenge has focused
entirely on classifying and detecting objects in still images
(also the case for VOC2008). Including video clips would
expand the challenge in several ways: (i) as training data
it would support learning richer object models, for example
3D or “multi-aspect”.
We also found that when increasing the number of
classes, from 10 in 2006 to 20 in 2007, annotators made
many more mistakes as they failed to hold in memory the
complete set of classes to be annotated. This in turn required
more time to be allocated to checking and correction to ensure high quality annotation. This raises several questions
concerning: how the annotation format relates to ease-ofannotation, how much agreement there is between different
human annotators e.g. on bounding box position, and how
the annotation tools affect annotation quality. To date, we
have not yet gathered data during the checking process that
could help answer these questions and this is something we
aim to rectify in future years. </t>
  </si>
  <si>
    <t>Authors scraped data using keywords</t>
  </si>
  <si>
    <t>On website: The VOC data includes images obtained from the "flickr" website. Use of these images must respect the corresponding terms of use:
"flickr" terms of use</t>
  </si>
  <si>
    <t>For the 2007 challenge, all images were collected from the
flickr photo-sharing web-site. The use of personal photos
which were not taken by, or selected by, vision/machine
learning researchers results in a very “unbiased” dataset, in
the sense that the photos are not taken with a particular purpose in mind i.e. object recognition research. Qualitatively
the images contain a very wide range of viewing conditions
(pose, lighting, etc.) and images where there is little bias toward images being “of” a particular object, e.g. there are
images of motorcycles in a street scene, rather than solely
images where a motorcycle is the focus of the picture.
The
annotation guidelines (Winn and Everingham 2007) provided guidance to annotators on which images to annotate—
essentially everything which could be annotated with confidence. The use of a single source of “consumer” images addressed problems encountered in previous challenges, such as in VOC2006 where images from the Microsoft Research
Cambridge database (Shotton et al. 2006) were included.
The
use of an automated collection method also prevented any selection bias being introduced by a researcher manually
performing image selection. The “person” category provides
a vivid example of how the adopted collection methodology
leads to high variability; in previous datasets “person” was
essentially synonymous with “pedestrian”, whereas in the
VOC dataset we have images of people engaged in a wide
range of activities such as walking, riding horses, sitting on
buses, etc. (see Fig. 1)
In total, 500,000 images were retrieved from flickr. For
each of the 20 object classes to be annotated (see Fig. 1),
images were retrieved by querying flickr with a number of
related keywords (Table 1). No other query criteria, e.g. date
of capture, photographer’s name, etc. were specified—we
return to this point below.
For a given query, flickr is asked for 100,000 matching
images (flickr organises search results as “pages” i.e. 100
pages of 1,000 matches). An image is chosen at random
from the returned set and downloaded along with the corresponding metadata. A new query is then selected at random, and the process is repeated until sufficient images have
been downloaded. Images were downloaded for each class
in parallel using a python interface to the flickr API, with
no restriction on the number of images per class or query.
Thanks to flickr’s fast servers, downloading the entire image
set took just a few hours on a single machine. 
After de-duplication, random images from the set of
500,000 were presented to the annotators for annotation.
During the annotation event, 44,269 images were considered
for annotation, being either annotated or discarded as unsuitable for annotation e.g. containing no instances of the 20
object classes, according to the annotation guidelines (Winn
and Everingham 2007), or being impossible to annotate correctly and completely with confidence.</t>
  </si>
  <si>
    <t>The VOC2007 dataset consists of annotated consumer photographs collected from the flickr2 photo-sharing
web-site. A new dataset with ground truth annotation has
been released each year since 2006. There are two principal challenges: classification—“does the image contain any
instances of a particular object class?” (where the object
classes include cars, people, dogs, etc.), and detection—
“where are the instances of a particular object class in the
image (if any)?”.
. In addition, there are two subsidiary challenges (“tasters”) on pixel-level segmentation—assign each
pixel a class label, and “person layout”—localise the head,
hands and feet of people in the image. 
The total number of annotated images is 9,963,
roughly double the 5,304 images annotated for VOC2006.
The number of annotated objects similarly rose from 9,507
to 24,640. Since the number of classes doubled from 10 to
20, the average number of objects of each class increased
only slightly from 951 to 1,232, dominated by a quadrupling
of the number of annotated people. 
The “person” class
is by far the most frequent, with 9,218 object instances
vs. 421 (dining table) to 2,421 (car) for the other classes</t>
  </si>
  <si>
    <t>4 branches: vehicles, animals,
household objects, people; 20 classes with subclasses; bounding box</t>
  </si>
  <si>
    <t>Paper; Database</t>
  </si>
  <si>
    <t>In order to evaluate the classification and detection challenges, the image annotation includes the following attributes for every object in the target set of object classes:
– class: one of: aeroplane, bird, bicycle, boat, bottle, bus,
car, cat, chair, cow, dining table, dog, horse, motorbike,
person, potted plant, sheep, sofa, train, tv/monitor.
– bounding box: an axis-aligned bounding box surrounding the extent of the object visible in the image.
In addition, since VOC2006, further annotations were
introduced which could be used during training but which
were not required for evaluation:
– viewpoint: one of: front, rear, left, right, unspecified. This
annotation supports methods which treat different viewpoints differently during training, such as using separate
detectors for each viewpoint.
– truncation: an object is said to be “truncated” when the
bounding box in the image does not correspond to the
full extent of the object
For the VOC2008 challenge, objects are additionally annotated as “occluded” if a high level of occlusion is present.
This overcomes a limitation of the VOC2007 dataset that
“clean” training examples without occlusion cannot automatically be identified from the available annotation.
– difficult: labels objects which are particularly difficult to
detect due to small size, illumination, image quality or
the need to use significant contextual information. In the
challenge evaluation, such objects are discarded, although
no penalty is incurred for detecting them. The aim of this
annotation is to maintain a reasonable level of difficulty
while not contaminating the evaluation with many nearunrecognisable examples.</t>
  </si>
  <si>
    <t>Different metrics for each category</t>
  </si>
  <si>
    <t>Challenge respondents</t>
  </si>
  <si>
    <t>Challenge</t>
  </si>
  <si>
    <t>Guidelines and Observation</t>
  </si>
  <si>
    <t xml:space="preserve">Consistency was achieved by having all annotation take
place at a single annotation “party” at the University of
Leeds, following a set of annotation guidelines which were
discussed in detail with the annotators. 
The guidelines covered aspects including: what to label; how to label pose
and bounding box; how to treat occlusion; acceptable image quality; how to label clothing/mud/snow, transparency,
mirrors, and pictures. The full guidelines (Winn and Everingham 2007) are available on the WWW. In addition, during the annotation process, annotators were periodically observed to ensure that the guidelines were being followed.
Several current annotation projects rely on untrained annotators or have annotators geographically distributed e.g. LabelMe (Russell et al. 2008), or even ignorant of their task
e.g. the ESP Game (von Ahn and Dabbish 2004). It is very
difficult to maintain consistency of annotation in these circumstances, unlike when all annotators are trained, monitored and co-located.
Following the annotation party, the accuracy of each annotation was checked by one of the organisers, including
checking for omitted objects to ensure exhaustive labelling.
To date, only one error has been reported on the VOC2007
dataset, which was a viewpoint marked as unspecified rather
than frontal. During the checking process, the “difficult”
annotation was applied to objects judged as difficult to
recognise. As checking the annotation is an extremely timeconsuming process, for VOC2008 this has been incorporated into the annotation party, with each image checked for
completeness and each object checked for accuracy, by one of the annotators. As in previous years, the “difficult” annotation was applied by one of the organisers to ensure consistency. We return to the question of the expense, in terms of
person hours, of annotation and checking, in Sect. 7.3.
For each person, three types of “part” were annotated with
bounding boxes: the head, hands, and feet, see Fig. 5b. Annotators selected images
to annotate which were of sufficient size such that there was
no uncertainty in the position of the parts, and where the
head and at least one other part were visible—no other criteria were used to “filter” suitable images. </t>
  </si>
  <si>
    <t>The PASCAL Visual Object Classes (VOC) challenge is a benchmark in visual object category recognition
and detection, providing the vision and machine learning
communities with a standard dataset of images and annotation, and standard evaluation procedures. Organised annually from 2005 to present, the challenge and its associated
dataset has become accepted as the benchmark for object
detection.
The objectives of the VOC challenge are twofold: first
to provide challenging images and high quality annotation,
together with a standard evaluation methodology—a “plug
and play” training and testing harness so that performance
of algorithms can be compared (the dataset component); and
second to measure the state of the art each year (the competition component)
Challenge datasets are important in many areas of research
in order to set goals for methods, and to allow comparison of
their performance
This is complementary to the aims
of the VOC challenge, which measures performance on a
smaller number of classes and without such constraints on
the amount of training data available.
A common criticism of this dataset, addressed by the
VOC challenge, is that the images are largely without clutter,
variation in pose is limited, and the images have been manually aligned to reduce the variability in appearance. These
factors make the dataset less applicable to “real world” evaluation than the images provided for the VOC challenge
. This means that, while a very valuable resource for training images, the dataset is unsuitable for testing in the manner of the VOC challenge since precision and
recall cannot accurately be estimated.
The goal of the VOC challenge is to investigate the performance of recognition methods on a wide spectrum of natural images. To this end, it is required that the VOC datasets
contain significant variability in terms of object size, orientation, pose, illumination, position and occlusion. It is also
important that the datasets do not exhibit systematic bias,
for example, favouring images with centred objects or good
illumination. Similarly, to ensure accurate training and evaluation, it is necessary for the image annotations to be consistent, accurate and exhaustive for the specified classes.
he use of personal photos
which were not taken by, or selected by, vision/machine
learning researchers results in a very “unbiased” dataset, in
the sense that the photos are not taken with a particular purpose in mind i.e. object recognition research. Qualitatively
the images contain a very wide range of viewing conditions
(pose, lighting, etc.) and images where there is little bias toward images being “of” a particular object, e.g. there are
images of motorcycles in a street scene, rather than solely
images where a motorcycle is the focus of the picture.
The
use of an automated collection method also prevented any selection bias being introduced by a researcher manually
performing image selection.
It
might appear that the use of keyword queries would bias
the images to pictures “of” an object, however the wide
range of keywords used reduces this likelihood; for example the query “living room” can be expected to return scenes
containing chairs, sofas, tables, etc. in context, or the query
“town centre” to return scenes containing cars, motorcycles,
pedestrians, etc. It is worth noting, however, that without
using any keyword queries the images retrieved randomly
from flickr were, subjectively, found to be overwhelmingly
“party” scenes containing predominantly people.
One small bias was discovered in the VOC2007 dataset
due to the image collection procedure—flickr returns query
results ranked by “recency” such that if a given query is satisfied by many images, more recent images are returned first.
Since the images were collected in January 2007, this led to
an above-average number of Christmas/winter images containing, for example, large numbers of Christmas trees. To
avoid such bias in VOC2008,5 images have been retrieved
using queries comprising a random date in addition to keywords.
The choice of object classes, which can be considered
a sub-tree of a taxonomy defined in terms of both semantic and visual similarity, also supports research in two areas
which show promise in solving the scaling of object recognition to many thousands of classes: (i) exploiting visual
properties common to classes e.g. vehicle wheels, for example in the form of “feature sharing” (Torralba et al. 2007);
(ii) exploiting external semantic information about the relations between object classes e.g. WordNet (Fellbaum 1998),
for example by learning a hierarchy of classifiers (Marszalek and Schmid 2007). 
The availability of a class hierarchy
may also prove essential in future evaluation efforts if the
number of classes increases to the extent that there is implicit ambiguity in the classes, allowing individual objects to
be annotated at different levels of the hierarchy e.g. hatchback/car/vehicle.
This overcomes a limitation of the VOC2007 dataset that
“clean” training examples without occlusion cannot automatically be identified from the available annotation.
– difficult: labels objects which are particularly difficult to
detect due to small size, illumination, image quality or
the need to use significant contextual information. In the
challenge evaluation, such objects are discarded, although
no penalty is incurred for detecting them. 
Following the annotation party, the accuracy of each annotation was checked by one of the organisers, including
checking for omitted objects to ensure exhaustive labelling.
During the checking process, the “difficult”
annotation was applied to objects judged as difficult to
recognise. As checking the annotation is an extremely timeconsuming process, for VOC2008 this has been incorporated into the annotation party, with each image checked for
completeness and each object checked for accuracy, by one of the annotators. As in previous years, the “difficult” annotation was applied by one of the organisers to ensure consistency. We return to the question of the expense, in terms of
person hours, of annotation and checking, in Sect. 7.3.
For participants’ convenience, the
trainval data is further divided into suggested training
(train) and validation (val) sets, however participants are
free to use any data in the trainval set for training, for
example if a given method does not require a separate validation set. 
This is a natural consequence of requiring each image to
be completely annotated—most flickr images can be characterised as “snapshots” e.g. family holidays, birthdays,
parties, etc. and so many objects appear only “incidentally” in images where people are the subject of the photograph.
In deciding how to provide pixel annotation, it was necessary to consider the trade-off between accuracy and annotation time: providing pixel-perfect annotation is extremely
time intensive. To give high accuracy but to keep the annotation time short enough to provide a large image set, a border
area of 5 pixels width was allowed around each object where
the pixels were labelled neither object nor background (these
were marked “void” in the data, see Fig. 5a).
These
parts were chosen to give a good approximation of the overall pose of a person, and because they can be annotated with
relative speed and accuracy compared to e.g. annotation of a
“skeleton” structure where uncertainty in the position of the
limbs and joints is hard to avoid. A
In keeping with the main competitions, difficult examples of objects
were removed from both training and test sets by masking
these objects with the “void” label.
Annotators selected images
to annotate which were of sufficient size such that there was
no uncertainty in the position of the parts, and where the
head and at least one other part were visible—no other criteria were used to “filter” suitable images. 
Withholding the annotation of the test data until completion of the challenge played a significant part in preventing
over-fitting of the parameters of classification or detection
methods. 
Evaluation of results on multi-class datasets such as VOC2007 poses several problems: (i) for the classification task,
images contain instances of multiple classes, so a “forced
choice” paradigm such as that adopted by Caltech 256 (Griffin et al. 2007)—“which one of m classes does this image
contain?”—cannot be used; (ii) the prior distribution over
classes is significantly nonuniform so a simple accuracy
measure (percentage of correctly classified examples) is not
appropriate.
Results
here are interesting in that none of the high ranked positive
images are close-up views of isolated chairs, even though
these are present in the dataset. It seems likely that in this case the classifiers
are learning about the scene context of chairs rather than
modelling the appearance of a chair itself. Again, this is
a somewhat natural consequence of a global classification
approach. The use of context may be seen in both positive
and negative lights—while there is much interest in the field
in exploiting contextual cues to object recognition
A common objection raised about any competition of this sort is that:
“Datasets stifle innovation, because the community concentrates effort on this data to the exclusion of others”. While
it is difficult to avoid this effect completely, if the challenge
is well ahead of capabilities then it will not necessarily stifle
the types of methods used. Datasets have a shelf life, and as
performance starts to saturate a new one is needed to drive
research. Conversely, it is also necessary for datasets to remain consistent, so that they can be used to gauge progress
made by the community.
Fostering innovation is also a question of the attitude
of the community as a whole: it is important that we do
not discourage novel approaches to object recognition simply because they do not yet achieve the greatest success as
measured by our benchmarks. High methodological novelty
must not be sacrificed on the altar of benchmark ranking,
and this is the last thing the VOC challenge is intended to
achieve. 
A further criticism raised against the VOC series of
challenges in particular is that the level of difficulty is
too high, thereby obscuring the way forward. However,
methods submitted in 2007 for the detection task demonstrated substantial improvements over those submitted in
2006 (see Sect. 6.2.6). We are of the opinion that providing
researchers with such challenging, yet natural, data is only
stimulating progress. 
Manual annotation is
time-consuming and therefore expensive. For example, annotation of the VOC2008 dataset required around 700 person hours. Moreover, since the VOC challenge runs annually, new test data is required each year in order to avoid
participants having access to the ground truth annotations
and over-fitting on the test set. Increasing the level of annotation, for example by increasing the number of classes,
only makes annotation more time-consuming</t>
  </si>
  <si>
    <t xml:space="preserve"> PASCAL Visual Object Classes (VOC)</t>
  </si>
  <si>
    <t>http://pascallin.ecs.soton.ac.uk/challenges/VOC/</t>
  </si>
  <si>
    <t>http://host.robots.ox.ac.uk/pascal/VOC/</t>
  </si>
  <si>
    <t>Available from website</t>
  </si>
  <si>
    <r>
      <rPr>
        <color rgb="FF1155CC"/>
        <sz val="10.0"/>
        <u/>
      </rPr>
      <t>https://ieeexplore.ieee.org/abstract/document/5206772
http://vision.cs.uiuc.edu/attributes/</t>
    </r>
    <r>
      <rPr>
        <color rgb="FF000000"/>
        <sz val="10.0"/>
        <u/>
      </rPr>
      <t xml:space="preserve"> </t>
    </r>
  </si>
  <si>
    <t>Noncorp random sample = 36</t>
  </si>
  <si>
    <t>aircraft</t>
  </si>
  <si>
    <t>object description</t>
  </si>
  <si>
    <t xml:space="preserve">We have built new datasets for exploring the object description problem. Our method for learning semantic attributes requires a ground truth labeling for each training example, but we must create our own, since no dataset exists with annotations for a wide variety of attributes which describe many object types. </t>
  </si>
  <si>
    <t xml:space="preserve">Augment: We collect annotations for semantic attributes for each object using Amazon's Mechanical Turk. We made a list of 64 attributes to describe Pascal objects. We do not claim to have attributes that exhaustively describe each class.
</t>
  </si>
  <si>
    <t>Authors of paper and authors of PASCAL</t>
  </si>
  <si>
    <t>We have developed new annotations and datasets to test our ability to describe, compare, and categorize objects. In particular, using Amazon's Mechanical Turk [21], we obtained 64 attribute labels for each of the twenty objects in the PASCAL VOC 2008 [4] trainval set of roughly 12,000 instances. We also downloaded images using Yahoo! image search for twelve new types of objects and labeled them with attributes in a similar manner.
We collect our attribute annotations for each of twenty object classes in a standard object recognition dataset, PASCAL VOC 2008. We also collect the same annotations for a new set of images, called a-Yahoo.</t>
  </si>
  <si>
    <t>To supplement the a-Pascal dataset, we collect images for twelve additional object classes from the Yahoo image search, which we call the a-Yahoo set; these images are also labelled with attributes. The classes in a-Yahoo set are selected to have objects similar to a-Pascal, while having different correlations between the attributes selected on a-Pascal. For example, compare a-Yahoo's “wolf” category to a-Pascal's “dog”; a-Yahoo's “centaur” to a-Pascal's “people” and “horses”. This allows us to evaluate the attribute predictors' generalization abilities. Objects in this set are: wolf, zebra, goat, donkey, monkey, statue of people, centaur, bag, building, jet ski, carriage, and mug.</t>
  </si>
  <si>
    <t xml:space="preserve">   &lt;img_name&gt; &lt;image_class&gt; &lt;bbox&gt; &lt;attributes&gt;</t>
  </si>
  <si>
    <t xml:space="preserve">   &lt;img_name&gt; &lt;image_class&gt; &lt;bbox&gt; &lt;attributes&gt;
We collect our attribute annotations for each of twenty object classes in a standard object recognition dataset, PASCAL VOC 2008. 
</t>
  </si>
  <si>
    <t>inter-annotator agreement</t>
  </si>
  <si>
    <t>Amazon Mechanical Turkers; Authors</t>
  </si>
  <si>
    <t xml:space="preserve">Labeling objects with their attributes can often be an ambiguous task. This can be demonstrated by imperfect inter-annotator agreement among “experts” (authors) and Amazon Turk annotators. The agreement among experts is 84.3%, between experts and Amazon Turk annotators is 81.4%, and among Amazon Turk annotators is 84.1%. Using Amazon Turk annotations, we are not biasing the attribute labels toward our own idea of attributes.
</t>
  </si>
  <si>
    <t>We propose to shift the goal of recognition from naming to describing. Doing so allows us not only to name familiar objects, but also: to report unusual aspects of a familiar object (“spotty dog”, not just “dog”); to say something about unfamiliar objects (“hairy and four-legged”, not just “unknown”); and to learn how to recognize new objects with few or no visual examples. Rather than focusing on identity assignment, we make inferring attributes the core problem of recognition. These attributes can be semantic (“spotty”) or discriminative (“dogs have it but sheep do not”). 
Learning attributes presents a major new challenge: generalization across object categories, not just across instances within a category. In this paper, we also introduce a novel feature selection method for learning attributes that generalize well across categories. 
 We support our claims by thorough evaluation that provides insights into the limitations of the standard recognition paradigm of naming and demonstrates the new abilities provided by our attribute-based framework.
In this paper, we show that our attribute-centric approach to object recognition allows us to do a better job in the traditional naming task and provides many new abilities. We focus on learning object attributes, which can be semantic or not. Semantic attributes describe parts (“has nose”), shape (“cylindrical”), and materials (“furry”). They can be learned from annotations and allow us to describe objects and to identify them based on textual descriptions. But they are not always sufficient for differentiating between object categories. For instance, it is difficult to describe the difference between cats and dogs, even though there are many visual dissimilarities. Therefore, we also learn non-semantic attributes that correspond to splits in the visual feature space. These can be learned by defining auxiliary tasks, such as to differentiate between cars and motorbikes using texture.
Training attribute classifiers in the traditional way (use all features to classify whether an object has an attribute) leads to poor generalization for some attributes across categories. This is because irrelevant features (such as color when learning shape) are often correlated with attributes for some sets of objects but not others. 
Two objects with the same name (e.g., “car”) may have differences in materials or shapes, and we would like to be able to recognize and comment on those differences. 
Further, we may encounter new types of objects. Even though we can't name them, we would like to be able to say something about them. Finally, we would like to learn about new objects quickly, sometimes purely from a textual description. These are important tools for humans, and we are the first to develop them in computer vision at the object category level.
To better focus on description, we perform experiments on objects that have been localized (with a bounding box) but not identified. Thus, we deal with the question “What is this?”, but not “Where is this?” We want to show that our attribute-based approach allows us to effectively categorize objects, describe known and new objects, and learn to categorize new types of objects. We are particularly interested in the question of how well we can generalize to new types of objects, something that has not been extensively studied in past work
he advantage is particularly strong when few training examples are available, likely because attributes can be shared across categories and provide a compact but discriminative representation. 
Surprisingly, we found that we can classify objects from a purely textual description as accurately as if we trained from several examples. These experimental results are extremely encouraging and indicate that attribute-based recognition is an important area for further study.
Our notion of attributes comes from the literature on concepts and categories (reviewed in [15]). While research on “basic level” categories [19] indicates that people tend to use the same name to refer to objects (e.g., “look at that cat” instead of “look at that Persian longhair” or “look at that mammal”), there is much evidence [13] that category formation and assignment depends on what attributes we know and on our current goal. A cat in different contexts could be a “pet”, “pest”, or “predator.” The fluid nature of object categorization makes attribute learning essential. 
We believe inferring attributes of objects is the key problem in recognition. These attributes can be semantic attributes like parts, shapes, and materials. Semantic attributes may not be always enough to distinguish all the categories of objects. For this reason we use discriminative attributes as well. These discriminative attributes take the form of comparisons borrowed from [5], [6], “cats and dogs have it but sheep and horses don't”.
It is also worth noting differences between class confusions using our attribute based features and standard recognition methods. The biggest increase in confusions using our attribute based representation is between “chair” and “sofa”. The biggest decrease is between “bike” and “people”. The shifts in the confusions may be due to our encoding of semantics.</t>
  </si>
  <si>
    <t>https://vision.cs.uiuc.edu/attributes/</t>
  </si>
  <si>
    <t>SECTION 5.Datasets</t>
  </si>
  <si>
    <r>
      <rPr>
        <color rgb="FF000000"/>
        <sz val="10.0"/>
        <u/>
      </rPr>
      <t xml:space="preserve">https://authors.library.caltech.edu/7694/1/CNS-TR-2007-001.pdf
</t>
    </r>
    <r>
      <rPr>
        <color rgb="FF1155CC"/>
        <sz val="10.0"/>
        <u/>
      </rPr>
      <t>http://www.vision.caltech.edu/Image_Datasets/Caltech256/</t>
    </r>
    <r>
      <rPr>
        <color rgb="FF000000"/>
        <sz val="10.0"/>
      </rPr>
      <t xml:space="preserve"> </t>
    </r>
  </si>
  <si>
    <t>nature</t>
  </si>
  <si>
    <t>robotic object detection</t>
  </si>
  <si>
    <t>example of Mars rover in paper</t>
  </si>
  <si>
    <t>Larger and "more formidable" dataset for object rec</t>
  </si>
  <si>
    <t>Caltech-101</t>
  </si>
  <si>
    <t>More images and categories, clutter category introduced, artifacts due to image rotation avoided</t>
  </si>
  <si>
    <t>Marco Andreetto, Fei-Fei Li, Marc'Aurelio Ranzato</t>
  </si>
  <si>
    <t>categories hand-picked by authors
asked "small set of computer vision users" to generate names of "roughly 300 object categories"
Images downloaded from Google and PicSearch, 400-600 images per category, duplicate images removed automatically
images must be mid-size of 100 with no upper range
asked 4 subjects to rate quality of images based on good, bad, not applicable (explanation in paper)
when benchmarking categories, removed 6 because they were too likely to be counfounded</t>
  </si>
  <si>
    <t>30,607 images in 257 categories
taxonomy composed by authors and "somewhat arbitrary"
includes largest 30 categories in caltech-101
clutter category 947 cropped images from photographer Stephen Shore</t>
  </si>
  <si>
    <t>257 Objects</t>
  </si>
  <si>
    <t>On website and paper</t>
  </si>
  <si>
    <t>"sorters"</t>
  </si>
  <si>
    <t>paper PDF is encoded too poorly to extract statements
some statements are qualified, but most assumed</t>
  </si>
  <si>
    <t>http://www.vision.caltech.edu/Image_Datasets/Caltech256/</t>
  </si>
  <si>
    <r>
      <rPr>
        <color rgb="FF000000"/>
        <sz val="10.0"/>
        <u/>
      </rPr>
      <t xml:space="preserve">https://ieeexplore.ieee.org/abstract/document/5539924
</t>
    </r>
    <r>
      <rPr>
        <color rgb="FF1155CC"/>
        <sz val="10.0"/>
        <u/>
      </rPr>
      <t>https://vision.cs.uiuc.edu/CORE/</t>
    </r>
    <r>
      <rPr>
        <color rgb="FF000000"/>
        <sz val="10.0"/>
      </rPr>
      <t xml:space="preserve"> </t>
    </r>
  </si>
  <si>
    <t>outdoor scenes</t>
  </si>
  <si>
    <t>Autonomous vehicles/driving</t>
  </si>
  <si>
    <t>"For example, an automated vehicle needs to recognize a horse in the road as an animal and predict its movement, even if it has never seen one"</t>
  </si>
  <si>
    <t>To be able to recognize multiple objects the system has not seen before based on segmentation (e.g., multiple legs = dog)
We have created a new dataset for studying shared representations and cross-category generalization. We use it to learn shared appearance models, co-occurrence, and spatial correlations.</t>
  </si>
  <si>
    <t>In comparison to PASCAL VOC [10], our dataset appears to be slightly easier for basic-level object detection (average AP using [13] is slightly higher), likely because our dataset has fewer occluded vehicles, but our dataset includes several very difficult categories (bat, whale, and boat) with AP less than 0.05. However, our dataset is intended to study the much greater challenge of cross-category generalization in localization and description.</t>
  </si>
  <si>
    <t xml:space="preserve">Unsure: part of the data comes from ImageNet
To allow exploration of strongly supervised approaches and shared representations, we have created a new CORE (Cross-category Object REcognition) dataset. We currently have roughly 3,000 annotated objects in 2,800 images, many gathered from ImageNet [9]. </t>
  </si>
  <si>
    <t xml:space="preserve">We currently have roughly 3,000 annotated objects in 2,800 images, many gathered from ImageNet [9]. </t>
  </si>
  <si>
    <t>Our dataset includes 2,800 images of natural scenes, with segmentations and attribute annotations for objects in 28 categories of vehicles and animals. We train on 19 categories of familiar objects and test on new images containing all 28 categories, including 9 categories of unfamiliar objects whose basic-level categories are not seen during training.
The annotations for each object include object segmentation, segmentation of parts, category and part labels, masks for common materials, pose, and viewpoint. In total, 28 different kinds of objects (animals and vehicles) are annotated, as well as several dozen types of parts and ten materials. We used labelers in Mechanical Turk with careful quality checks. Our annotation is motivated, in part, by research in human concepts and categories</t>
  </si>
  <si>
    <t>Name; Partof; ID; domain; func; sc; aspect</t>
  </si>
  <si>
    <t>28 categories of vehicles and animals. 
The annotations for each object include object segmentation, segmentation of parts, category and part labels, masks for common materials, pose, and viewpoint.
bounding boxes, names of objects, parts, poses, and functional attributes.
from readme:
 name - gives the class label of the object or part
   partof - if this polygon is a part of an object, this corresponds to the respective object id
   id - an identifier that uniquely identifies this polygon in the image
   domain - if this is an object, domain specifies whether this polygon is a vehicle or animal (see below for how to use the following domain specific entries)
   func - defines which functional attributes this object has
   sc - defines which super-ordinate categories this object belongs to
   aspect - defines the set of binary attributes active for this object</t>
  </si>
  <si>
    <t xml:space="preserve">We used labelers in Mechanical Turk with careful quality checks. Our annotation is motivated, in part, by research in human concepts and categories [33], [24], [30], [23]. We show an example of an annotation in Figure 2, and typical scenes can be seen throughout in our result figures. In our work, we use only a subset of the annotation: bounding boxes, names of objects, parts, poses, and functional attributes. </t>
  </si>
  <si>
    <t>Researchers have made great progress in developing systems that can recognize an individual object category. But what if we want to recognize many objects? The current solution is to build a new detector for each category of interest. While simple, this approach does not acknowledge the commonalities among many different types of objects. 
One consequence is inefficiency: each new detector requires many training examples, and evaluation time grows linearly. But the main downside of the approach is that each category needs to be defined in advance. This is a major problem for many applications. For example, an automated vehicle needs to recognize a horse in the road as an animal and predict its movement, even if it has never seen one 
Using a simple graphical model, we also encode the correlations among attributes, including parts, categories, pose, and function. Through a shared representation, we enable the system to predict that a horse is a four-legged animal and that is standing and capable of walking, even if it has not seen any horses during training
Our goal is to find and describe any object within known domains. This ability to generalize beyond specifically trained tasks is crucial for many applications, but existing recognition datasets are designed only for study of individual category recognition.
Our model outperforms the baseline by a surprising margin for both tasks, improving recognition of familiar objects and doubling the recall of unfamiliar objects at a fixed false positive rate.
Second, digital images are abundant, enabling data-driven, statistical approaches and rigorous evaluation. Finally, annotation is now also easy to obtain, with services such as Amazon's Mechanical Turk [34]. With an abundance of data, fast computers, large-scale annotation services, advanced machine learning methods, and improved low-level features, we believe that object representation is the key to progress in recognition.
ut on challenging datasets [10] with many training examples, these methods have not yet been shown to outperform the best independently trained detectors (e.g. [13]). By providing stronger supervision, we enable more effective knowledge transfer, leading to substantially better performance than standard object detectors at localization and naming, while additionally inferring pose, composition, and function.
ompositional models are attractive because they allow different objects to be represented by shared components, allowing learning with fewer examples. Though our aim relates, our models are much simpler, and we are able to achieve state-of-the-art results on a difficult dataset.
These attributes were learned and inferred at the image level, without localization. In contrast, we learn localized detectors of attributes and encode their spatial correlations. This allows us to automatically localize objects and to provide much more accurate and detailed descriptions.
Representation is the key to effective knowledge transfer. Observations of biological systems suggest that good representations can be learned automatically, leading to much research in unsupervised discovery of latent structure in images or objects. However, for a passive machine that cannot explore or manipulate objects, it is not known whether such structure can be discovered from images without supervision.
hared appearance models are the foundation of our approach. If we cannot detect parts or objects, even the most sophisticated reasoning will be useless. 
But can these methods learn to recognize parts or broad categories in a way that generalizes across categories? Our dataset allows us to answer this question. 
Our voting method (illustrated in Figure 4) is strongly related to existing works that vote based on learned codewords [19], [21], distinctive keypoints [8], [38], or human parts [5]. Of these, our method is most similar to Bourdev and Malik [5], who select distinctive parts that correspond to a particular position in a supervised body pose. Our method differs in that the parts used for voting are semantic, fully supervised, and, more importantly, shared across categories.
We perform experiments on two tasks: (1) find all animals or vehicles; and (2) describe localized objects by their attributes. In each case, we measure how well we perform for familiar objects and for the unfamiliar objects.
From part and category detectors, our method infers what parts an object has (regardless of its visibility), the basic-level level category (e.g., “dog”), the superordinate-category (“four-legged animal”), function (“can jump”), and pose or viewpoint (“lying down”, “front side”). Our model results in higher accuracy for each type of attribute, despite that some are directly predictable from basic categories. Familiar objects are seen during training. Unfamiliar objects are not.
There is also much room to better model the correlations of attributes, encoding prior knowledge as soft constraints. Computer vision has long progressed by subdividing problems; now we can further progress by rebuilding.</t>
  </si>
  <si>
    <t xml:space="preserve">CORE (Cross-category Object REcognition) dataset </t>
  </si>
  <si>
    <t>https://vision.cs.uiuc.edu/CORE/</t>
  </si>
  <si>
    <t>SECTION 2.Learning Shared Object Models</t>
  </si>
  <si>
    <r>
      <rPr>
        <color rgb="FF1155CC"/>
        <sz val="10.0"/>
        <u/>
      </rPr>
      <t>https://www.cv-foundation.org/openaccess/content_cvpr_2013/papers/Yang_Saliency_Detection_via_2013_CVPR_paper.pdf
http://saliencydetection.net/dut-omron/</t>
    </r>
    <r>
      <rPr>
        <color rgb="FF000000"/>
        <sz val="10.0"/>
        <u/>
      </rPr>
      <t xml:space="preserve"> </t>
    </r>
  </si>
  <si>
    <t>scenicness</t>
  </si>
  <si>
    <t>saliency detection</t>
  </si>
  <si>
    <t xml:space="preserve">Experimental results on two large benchmark
databases demonstrate the proposed method performs well
when against the state-of-the-art methods in terms of accuracy and speed. We also create a more difficult benchmark database containing 5,172 images to test the proposed
saliency model and make this database publicly available
with this paper for further studies in the saliency field
From website:
Recent years have witnessed significant improvements in saliency detection methods 1-13 17-19. The experimental results on the existing datasets 8,14 have reached a very high level, hardly to surpass for subsequent research whereas the images in those datasets are much simpler than real nature images. Thus we introduce a new database, DUT-OMRON, with nature images for the research of more applicable and robust methods in both salient object detection and eye fixation prediction.
</t>
  </si>
  <si>
    <t>Propose DUT-OMRON is more challenging because of model results
From website:
Our dataset is the only dataset which has both the eye fixations, bounding box and the pixel-wise ground truth in such large scale. Compared with the ASD and MSRA datasets and some other eye-fixation datasets (i.e., the MIT 15 and NUSEF 16 datasets), images in the proposed dataset are more difficult, thus more challenging, and provide more space of improvement for related research in saliency detection.</t>
  </si>
  <si>
    <t>Authors don't state explicitly where they collected images, but it seems obvious these are collected from public websites</t>
  </si>
  <si>
    <t>We test the proposed model on the DUT-OMRON
dataset in which images are annotated with bounding boxes
by five users. 
From Website:
The proposed database consists of 5,168 high quality images manually selected from more than 140,000 images. We resize the images to 400×x or x×400 pixels, where x is less than 400. Images of our database have one or more salient objects and relatively complex background. We have 25 participants in all for collecting the ground truth, five participants' labels for each image. All of them have normal or corrected to normal vision and are aware of the goal of our experiment. We construct pixel-wise ground truth, bounding box ground truth and eye-fixation ground truth for the proposed database.</t>
  </si>
  <si>
    <t>Pixels; Bounding Boxes; Eye-Fixation</t>
  </si>
  <si>
    <t xml:space="preserve">From website:
We provide pixel-wise ground truth for all the images in the dataset, which are more accurate than bounding box ground truth for evaluation of saliency models. The third row of Figure 1 shows some examples of pixel-wise ground truth.
</t>
  </si>
  <si>
    <t>on website: consistency evaluation</t>
  </si>
  <si>
    <t>We test the proposed model on the DUT-OMRON
dataset in which images are annotated with bounding boxes
by five users.</t>
  </si>
  <si>
    <t xml:space="preserve">From website:
For each image, the participants are asked to draw several rectangles which enclose most salient objects in the image while the number of the rectangles is decided by their own understanding of the image. We obtain five participants' annotations and at least five rectangles for each image. In order to get a consistent mask among the five participants, fist we utilize each person's annotations to get a binary mask. Then the final ground truth is generated based on the average of five binary masks. The fourth row of Figure 1 shows some examples of gray-level bounding box ground truth.
We use an eye tracking apparatus, Tobbii X1 Light Eye tracker, to record eye fixations when the participant focuses on the input image shown in the monitor. Each image is displayed for 2 seconds with no intervals between successive images. Five viewers' eye tracking data are recorded for every image of the dataset.
We take the following four steps to exclude the outliers from the original data:
Firstly, the first fixation of an image from each participant is discarded to avoid the influence of center bias.
Secondly, by using the human labeled bounding box ground truth, the outliers outside the labeled rectangles are removed, which means any fixations within any viewer's rectangle will be retained. Most of the outliers are removed in this step.
Thirdly, K-means algorithm is used to classify the points into three clusters since we have more than one object in most of the images.
Lastly, we retain 90% of the fixations based on Euclidean distance from the cluster center.
After removing outliers, 153 reliable eye fixations on average are retained for each image and over 95% of the images have more than 50 eye fixations. Figure 4 shows some examples of the eye-fixation ground truth before versus after removing outliers.
Consistency of the five participants. We utilize an ROC metric 15 to evaluate the consistency of the five subjects. The saliency maps from one subject’s fixation locations is treated as a binary classifier on every pixel in the image and fixation points from all the five subjects are used as ground truth. Figure 7 shows the ROC curves of the five subjects. The results demonstrate the eye fixation data have a high consistency among subjects.
</t>
  </si>
  <si>
    <t>Figure 12 shows that
the proposed dataset is more challenging (all the models
performs more poorly), and thus provides more room for
improvement of the future work.</t>
  </si>
  <si>
    <t>http://ice.dlut.edu.cn/lu/DUT-OMRON/index.jsp</t>
  </si>
  <si>
    <t>http://saliencydetection.net/dut-omron/</t>
  </si>
  <si>
    <t>http://acberg.com/papers/wheretobuyit2015iccv.pdf
http://www.tamaraberg.com/street2shop/</t>
  </si>
  <si>
    <t>fashion</t>
  </si>
  <si>
    <t>clothing recognition (matching garmets to items in online shop)</t>
  </si>
  <si>
    <t>online shopping</t>
  </si>
  <si>
    <t>Online shopping is an exponentially growing market.
Retail sales world-wide, including both in-store and inter-
net purchases, totaled approximately $22.5 trillion in 2014,
with $1.316 trillion of sales occurring online. By 2018,
ecommerce retail spending is projected to increase to nearly
$2.5 trillion1
. Much of this purchasing is related to shop-
ping for clothing items. However, finding exactly what you
want from online shops is still not a solved problem.
In this paper, we look at one task related to online shop-
ping, the street-to-shop problem.problem. Given a real-world photo
of a clothing item, e.g. taken on the street, the goal of this
task is to find that clothing item in an online shop.</t>
  </si>
  <si>
    <t>The street-to-shop problem has been recently ex-
plored [24]. Previously, the goal was to find similar clothing
items in online shops, where performance is measured ac-
cording to how well retrieved images match a fixed set of
attributes, e.g. color, length, material, that have been hand-
labeled on the query clothing items. However, finding a
similar garment item may not always correspond to what
a shopper desires. Often when a shopper wants to find an
item online, they want to find exactly that item to purchase.
Therefore, we define a new task, Exact Street to Shop,
where our goal is for a query street garment item, to find ex-
actly the same garment in online shopping images</t>
  </si>
  <si>
    <r>
      <rPr>
        <rFont val="Arial"/>
        <color theme="1"/>
      </rPr>
      <t>[</t>
    </r>
    <r>
      <rPr>
        <rFont val="Arial"/>
        <i/>
        <color theme="1"/>
      </rPr>
      <t>Em: first dataset for this task, so no previous databases to compare to</t>
    </r>
    <r>
      <rPr>
        <rFont val="Arial"/>
        <color theme="1"/>
      </rPr>
      <t xml:space="preserve"> ]
The street-to-shop problem has been recently ex-
plored [24]. Previously, the goal was to find similar clothing
items in online shops, where performance is measured ac-
cording to how well retrieved images match a fixed set of
attributes, e.g. color, length, material, that have been hand-
labeled on the query clothing items. However, finding a
similar garment item may not always correspond to what
a shopper desires. Often when a shopper wants to find an
item online, they want to find exactly that item to purchase.
Therefore, we define a new task, Exact Street to Shop,
where our goal is for a query street garment item, to find ex-
actly the same garment in online shopping images</t>
    </r>
  </si>
  <si>
    <t xml:space="preserve">To gather corresponding street-shop item pairs
for a wide range of different people and environments, we
make use of style galleries from ModCloth2. ModCloth is a large online retail store specializing in vintage style fashion
that sells clothes from a wide variety of brands. These style
galleries contain user-contributed outfit posts, in which peo-
ple upload photos of themselves wearing ModCloth cloth-
ing items and provide shopping links to the exact items they
are wearing.
We collect 20,357 style gallery outfit posts, spanning
user-contributed photos (example outfit photos are shown
in Fig. 2). Each outfit post consists of a street photo that de-
picts at least one of the clothing items offered on the Mod-
Cloth website. These photographs aim to showcase how one
would style an outfit and help others decide whether they
want to purchase an item. There are large variations in the
quality of the contributed photographs, lighting, indoor vs
outdoor environments, body shapes and sizes of the people
wearing the clothing, depicted pose, camera viewing angle,
and a huge amount of occlusion due to layering of items in
outfits. In addition, a photo may depict a head-to-toe shot or
several partial-body shots. These characteristics reflect the
extreme challenges and variations that we expect to find for
clothing retrieval in real-world applications.
We have collected 404,683 shop photos from 25 different
online clothing retailers. These photos depict 204,795 dis-
tinct clothing items (each clothing item may be associated
with multiple photographs showing different views of the
item). Moreover, when available, the title and a detailed
description of the item is extracted from the product’s web-
page. We collect 11 different broad categories of clothing
items (See Table 2), ranging from small items such as belts
and eyewear, to medium size items such as hats or footwear,
to larger items such as dresses, skirts, or pants.
Shop photos differ drastically from street photos in that
they are professionally produced and tend to be high-
resolution with clean backgrounds, captured under nice
lighting with highly-controlled conditions. Different brands have different styles of fashion photography, ranging from
more basic depictions to professional models. In addition,
while some shop photos display a clothing product on a
full or partial mannequin, or on a live model, others depict
clothing items folded or lying flat on a surface. Shop im-
ages also often include close-up shots that display clothing
details such as fabric texture or pattern. Altogether, these
qualities make our shop dataset highly diverse. Example
shop photos are shown in Fig. 3, and the distribution of
collected items across shopping websites in our dataset is
displayed in Fig. 4. 
Each street photo in our dataset is associated with two types
of links to shop clothing items: the first set contains links
to products that exactly match one of the pictured items in
a street photo, while links in the second set indicate items
that are only similar to a street item. These links are user-
provided, but we have manually verified that the links are
highly accurate.
</t>
  </si>
  <si>
    <t>We collected
and labeled a dataset of 20,357 images of clothing worn by
people in the real world, and 404,683 images of clothing
from shopping websites. The dataset contains 39,479 pairs
of exactly matching items worn in street photos and shown
in shop images.
It contains two
types of images: 1) street photos, which are real-world pho-
tographs of people wearing clothing items, captured in ev-
eryday uncontrolled settings, and 2) shop photos, which are
photographs of clothing items from online clothing stores,
worn by people, mannequins, or in isolation, and captured
by professionals in more controlled settings. Particular
clothing items that occur in both the street and shop photo
collections form our exact street-to-shop pairs for evaluat-
ing retrieval algorithms. In</t>
  </si>
  <si>
    <t>Category labels for items;
Bounding boxes</t>
  </si>
  <si>
    <t xml:space="preserve">Paper </t>
  </si>
  <si>
    <t>Our category labeling on the shop side relies on the meta-
data associated with collected items. For every item, its
product category on the website, web url, title, and descrip-
tion are collected if available. We then create a mapping be-
tween product keywords and our final list of 11 garment cat-
egories: bags, belts, dresses, eyewear, footwear, hats, leg-
gings, outerwear, pants, skirts, and tops. Finally, we label
every item with the category associated with the keywords
found in its metadata.</t>
  </si>
  <si>
    <t>For every street-to-shop pair, we collect bounding boxes for
the item of interest in the street photograph. Note, street
photos depict entire outfits, making it necessary to present
both the street photo and the corresponding shop photos to
the Turker during this annotation process. In particular, we
show the workers a street photo and the corresponding shop
item photos and ask the Turker to annotate instances of the
shop item in the street photograph. Annotators draw a tight
bounding box around each instance of the shop item in the
provided street photo. To aid this process Turkers are pro-
vided with example annotations for each item type, includ-
ing items with multiple objects, e.g. pairs of shoes.</t>
  </si>
  <si>
    <t>While small relative to all shopping im-
ages on the web, we have gone far past the “Dress Barn” (a
clothing chain in the US) and are working at the scale of a
“Dress Aircraft Hanger”!</t>
  </si>
  <si>
    <t>Exact Street2Shop Dataset</t>
  </si>
  <si>
    <t>http://www.tamaraberg.com/street2shop/</t>
  </si>
  <si>
    <t>Available to download as compressed file direct from website</t>
  </si>
  <si>
    <t>3. Dataset</t>
  </si>
  <si>
    <r>
      <rPr>
        <color rgb="FF1155CC"/>
        <sz val="10.0"/>
        <u/>
      </rPr>
      <t>https://www.sciencedirect.com/science/article/abs/pii/S0031320315000539
https://sci-hub.tw/10.1016/j.patcog.2015.02.005</t>
    </r>
    <r>
      <rPr>
        <color rgb="FF000000"/>
        <sz val="10.0"/>
        <u/>
      </rPr>
      <t xml:space="preserve"> </t>
    </r>
  </si>
  <si>
    <t>content-based image retreival</t>
  </si>
  <si>
    <t>commercial technologies</t>
  </si>
  <si>
    <t xml:space="preserve">Since the demand of market, search or retrieval has become a popular service, where image
retrieval has also become a very extensively investigated topic, </t>
  </si>
  <si>
    <t xml:space="preserve">Author </t>
  </si>
  <si>
    <t xml:space="preserve">All images of this dataset are come from web and camera, and
collected by the author (Guang-Hai Liu). </t>
  </si>
  <si>
    <t>There are 10000 images from diverse
contents such as sunset, tiger, flower, building, car, mountains, fish, etc. Every category contains 500 images of
size 400×300 or 300×400 in JPEG format. Most of those original images are high resolution images and be
zoomed into size 400×300 or 300×400.</t>
  </si>
  <si>
    <t>It contains 20 categories -- from diverse
contents such as sunset, tiger, flower, building, car, mountains, fish, etc</t>
  </si>
  <si>
    <t xml:space="preserve"> It contains 20 categories. 
from diverse
contents such as sunset, tiger, flower, building, car, mountains, fish, etc</t>
  </si>
  <si>
    <t xml:space="preserve">Recently, developing computational visual-attention models to simulate human visual mechanisms has been attracting more and more interest in the field of computer vision. the neural mechanisms of human vision system do not fully understand, so it is a very challenging problem to build a comprehensive
computational model to well simulate visual attention mechanism for image retrieval. </t>
  </si>
  <si>
    <t xml:space="preserve"> GHIM-10K dataset</t>
  </si>
  <si>
    <t>http://www.ci.gxnu.edu.cn/cbir/Dataset.aspx</t>
  </si>
  <si>
    <r>
      <rPr/>
      <t xml:space="preserve">Website: </t>
    </r>
    <r>
      <rPr>
        <color rgb="FF1155CC"/>
        <u/>
      </rPr>
      <t>http://www.ci.gxnu.edu.cn/cbir/Dataset.aspx</t>
    </r>
  </si>
  <si>
    <t xml:space="preserve">5.1 Datasets </t>
  </si>
  <si>
    <r>
      <rPr>
        <color rgb="FF000000"/>
        <sz val="10.0"/>
        <u/>
      </rPr>
      <t xml:space="preserve">https://ieeexplore.ieee.org/abstract/document/8270168 
</t>
    </r>
    <r>
      <rPr>
        <color rgb="FF1155CC"/>
        <sz val="10.0"/>
        <u/>
      </rPr>
      <t>https://rrc.cvc.uab.es/?ch=8&amp;com=introduction</t>
    </r>
    <r>
      <rPr>
        <color rgb="FF000000"/>
        <sz val="10.0"/>
      </rPr>
      <t xml:space="preserve"> </t>
    </r>
  </si>
  <si>
    <t>text</t>
  </si>
  <si>
    <t>text detection; text recognition</t>
  </si>
  <si>
    <t>business card digitzation; shop indexation</t>
  </si>
  <si>
    <t xml:space="preserve">Text detection and recognition in a natural environment are key components of many applications, ranging from business card digitization to shop indexation in a street. </t>
  </si>
  <si>
    <t>This competition aims at assessing the ability of state-of-the-art methods to detect Multi-Lingual Text (MLT) in scene images, such as in contents gathered from the Internet media and in modern cities where multiple cultures live and communicate together. This competition is an extension of the Robust Reading Competition (RRC) which has been held since 2003 both in ICDAR and in an online context. The proposed competition is presented as a new challenge of the RRC.</t>
  </si>
  <si>
    <t>RRC</t>
  </si>
  <si>
    <t xml:space="preserve">The dataset built for this challenge largely extends the previous RRC editions in many aspects: the multi-lingual text, the size of the dataset, the multi-oriented text, the wide variety of scenes. 
Despite the available datasets related to scene text detection or to script identification [2]–[3][4][5][6][7], our dataset offers interesting novel aspects. 
Our dataset contains many more images than related datasets (18, 000 images). </t>
  </si>
  <si>
    <t>https://rrc.cvc.uab.es/?ch=8&amp;com=downloads</t>
  </si>
  <si>
    <t xml:space="preserve">The "Multi-lingual Scene Text Detection and Script Identification (MLT)" dataset and corresponding annotations are licensed under a Creative Commons Attribution 4.0 License.
</t>
  </si>
  <si>
    <t>Authors from web, users who took mobile images</t>
  </si>
  <si>
    <t>just said "freely available"</t>
  </si>
  <si>
    <t xml:space="preserve">The images have been mostly captured by different users, using different mobile phone cameras. Some images have been carefully collected by Internet search so that they are similar to the captured ones and freely available. This kind of images represents one of the mostly encountered image types on the Internet which are the images with embedded text in social media. </t>
  </si>
  <si>
    <t>The dataset is comprised of 18,000 images which contain text belonging to 9 languages. 
The dataset is composed of widely variable scene images which contain text of one or more of 9 languages representing 6 different scripts.
The number of images per script is equal. This makes it a useful benchmark for the task of multi-lingual scene text detection. The dataset along with its ground truth contains all necessary information to prepare for text recognition systems as well. The considered languages are the following: Arabic, Bangla, Chinese, English, French, German, Italian, Japanese and Korean.
Those languages belong to one of the following six scripts: Arabic, Bangla, Chinese, Japanese, Korean and Latin. We have also added a script class called “Symbols” for text characters such as + / &gt;:),.” -. Such symbols are common in the different languages. Another additional script is called “Mixed” used for text of two or more scripts in one word (without spaces). The images will be divided as follows: 50% for training (a total of 9, 000 images, 1, 000 per language), and 50% for testing.
The dataset is comprised of natural scene images with embedded text, such as street signs, street advertisement boards, shops names, passing vehicles and users photos in microblogs. 
 A large percentage of the images contain more than one language and/or script, such as in the MSRA-TD500 1 and KAIST 2 datasets. The key common aspect in these datasets is the wildness of text.
We have imposed con-ditions on the collection of our dataset related to the type, contents and capture conditions of images. This is to ensure-to some extent-the homogeneity of the collected images of different scripts, since the images have been collected in different countries by different people. This makes our dataset a meaningful benchmark for judging the ability of algorithms to distinguish different scripts based on the characteristics of the scripts rather than the characteristics and patterns of the images containing the scripts.
We have collected 2, 000 images per language, however, an image could contain text of more than one language. This means, each language is represented in at least 2, 000 images.</t>
  </si>
  <si>
    <t>Bounding boxes; script; language; symbol</t>
  </si>
  <si>
    <t xml:space="preserve">The nine languages are: Arabic, Bangla, Chinese, English, French, German, Italian, Japanese and Korean. Those languages belong to one of the following six scripts: Arabic, Bangla, Chinese, Japanese, Korean and Latin. We have also added a script class called “Symbols” for text characters such as + / &gt;:),.” -. Such symbols are common in the different languages. Another additional script is called “Mixed” used for text of two or more scripts in one word (without spaces). 
68,613 cut out word images (4.04 GB) corresponding to the axis oriented bounding boxes of the words are provided along with a single text file with the relative coordinates of the bounding shape within each word image. Script and transcription ground truth is provided in a single txt file.
e.g. word_2.png,Arabic,Ø§Ù„Ù…Ø´ÙˆÙ‰
</t>
  </si>
  <si>
    <t>A. Task-1 Description
This task consists of detecting multi-lingual text at word level in a natural scene with focused text. A text word is defined as a consecutive set of characters without spaces, i.e. words are separated by spaces except in Chinese and Japanese where the text is labeled at line level.
In order to prepare their methods, participants were provided with a training set of 9, 000 images along with their associated Ground Truth (GT). Each image has a corresponding GT file that contains a list of bounding boxes coordinates for each text word in the image and the transcription (though not used) of that word. Bounding boxes are represented by four corner points, allowing for any quadrilateral shape to be represented. In the ground truth, the text regions which were not readable by the annotators-due to low resolution or other distortions-are marked as “don't care” and ignored in the evaluation process.
The test set of this task consists in 9, 000 images of full scene images. For each image in the test set, participants were expected to produce a list comprised of a four-corner bounding box for each word detected in the image.
The text in our dataset images appears in 9 different languages, some of them share the same script. Additionally, punctuation and some math symbols sometimes appear as separate words, those words are annotated as a special script class called “Symbols”. Hence, we have a total of 7 different scripts. We have excluded the words that have “Mixed” script for this task due to the very small number of samples. We have also excluded all the “don't care” words whether they have a recognizable script or not.
The training and test sets of this task consist of isolated word images that have been extracted from the full images of Task-1. Each word image is associated with a script class in the ground truth. In total, there are 84, 868 training images and 97, 619 testing images.
For this task, we provide all the words in our dataset in separate image files, along with the corresponding ground truth script ID and the transcription of each word image. The transcription is not used in this task. For each text block, the axis-oriented bounding box that tightly contains the text block is provided.
As the task for participants, we provide the cropped images of text words and we ask for the script ID of each image. A single script name (ID) per image is requested. The valid scripts for this task are: “Arabic”, “Bangla”, “Chinese”, “Japanese”, “Korean”, “Latin” and “Symbols”.</t>
  </si>
  <si>
    <t>The ultimate goal of robust reading is be able to read the text which appears in any captured image despite image source (type), image quality, text script or any other difficulties. Many research works have been devoted to solve this problem.
The previous editions of RRC competitions [1], [2] and other works [3]–[4][5][6][7], have provided useful datasets to help researchers tackle each of those problems in order to robustly read text in natural scene images. In this challenge, we extend state-of-the-art work further by tackling the problem of multi-lingual text detection and script identification. In other words, participating methods should be script-robust text detection methods.
Such dataset is the natural extension of the RRC series, with more scripts and more images while only considering intentional (focused) text. It addresses the needs of the research and industrial communities for improved and robust scene text detection and script classification.
Future versions of this challenge could tackle problems such as very large-scale multi-lingual scene text detection, more languages (of similar and also of different scripts), unfocused scene text and video text. This work provides the base on which such extensions could be built</t>
  </si>
  <si>
    <t>MLT Dataset (art of ICDAR challenge)</t>
  </si>
  <si>
    <t>https://rrc.cvc.uab.es/?ch=8</t>
  </si>
  <si>
    <t>Register on challenge website to download</t>
  </si>
  <si>
    <t>SECTION II.The “RRC-Mlt”dataset and Challenge Organization
A. The MLT Dataset</t>
  </si>
  <si>
    <r>
      <rPr>
        <color rgb="FF1155CC"/>
        <sz val="10.0"/>
        <u/>
      </rPr>
      <t>https://arxiv.org/pdf/1807.01394.pdf
https://github.com/eBay/modanet</t>
    </r>
    <r>
      <rPr>
        <color rgb="FF000000"/>
        <sz val="10.0"/>
        <u/>
      </rPr>
      <t xml:space="preserve"> </t>
    </r>
  </si>
  <si>
    <t>semantic image segmentation; clothing parsing</t>
  </si>
  <si>
    <t>online shopping; personalized recommendations; virtual try-on</t>
  </si>
  <si>
    <t xml:space="preserve">With abundant visual
information available, fashion is a natural domain to apply various computer vision techniques to improve online shopping experience
and create significant business value. 
Due to the enormous variety
of clothing types and unpredictable clothing appearance, understanding fashion even in a single image remains an open problem.
Apart from identifying garments from a large number of categories
and differentiating abstract styles from each other, which are already difficult, tasks such as localizing and segmenting fashion
items are more desirable for real-life applications, including online
shopping, personalized recommendation, and virtual try-on, etc
For example, given a street photo containing a celebrity, a shopper
might be particularly interested in a specific fashion item, such as
the pair of shoes the celebrity wears, and exploring more choices
of the same style, shape or color. In this case, the shoes may only
occupy a small portion of the entire photo, while the majority of
the photo is not relevant to this shopper’s intent. </t>
  </si>
  <si>
    <t>Understanding clothes from a single image would have huge commercial and cultural impacts on modern societies. However, this
task remains a challenging computer vision problem due to wide
variations in the appearance, style, brand and layering of clothing
items. We present a new database called “ModaNet”, a large-scale
collection of images based on Paperdoll dataset [40].</t>
  </si>
  <si>
    <t xml:space="preserve">Paper Doll; DeepFashion; UT Zappos50K </t>
  </si>
  <si>
    <t xml:space="preserve"> We present a new database called “ModaNet”, a large-scale
collection of images based on Paperdoll dataset [40]. Our dataset
provides 55, 176 street images, fully annotated with polygons on
top of the 1 million weakly annotated street images in Paperdoll.
ModaNet aims to provide a technical benchmark to fairly evaluate
the progress of applying the latest computer vision techniques that
rely on large data for fashion understanding.
Previous works [26,
40, 41] propose several datasets with pixel-level annotations for
fashion parsing, but their annotated sets are limited to thousands
of images only. Moreover, these datasets mainly focus on street
fashion images containing people without many pose variations,
hence the trained model may only work well in limited scenarios.
Recently, Liu et al. propose a large-scale dataset called DeepFashion.
Apart from image-level labels specifying the type of clothes, the
DeepFashion dataset also contains richer information such as binary
attributes and landmarks that are useful to improve clothes retrieval
performance. Although attributes and landmarks provide certain
lower level information, they are still too coarse to train a good
model to localize and segment individual fashion items.
Compared to its precedents, the ModaNet dataset has the following
improvements. First, our ModaNet dataset is 10× larger compared
to other fashion datasets with pixel-level annotations, thus providing more data to train a better model specialized in detection and
segmentation. Second, the annotated images are carefully selected
to ensure diversity in human poses, i.e., not limited to the frontal
view. In this way, training on this data grants a more generalizable
model. Third, not only we provide pixel-level segmentation masks,
but we also release coordinates of polygons enclosing individual
fashion items. The polygons record the shape information of object boundary and serve as an alternative way to segment objects.
Rectangular bounding box annotations are inferred from polygons
to enable fashion item detection.
Numerous datasets specifically tailored for fashion have been introduced and contributed to the advancement of various vision
algorithms. Some datasets contain only a particular fashion category, such as the UT Zappos50K dataset [43], while some include
more types of fashion items [17, 18]. Complementary information
like attributes and landmarks are also provided in some datasets
for more fine-grained analysis. These datasets are mostly designed
for image retrieval where the task is to match similar clothes, thus
often consist of a large number of images from different domains
such as street fashion and product photos. For example, a recent
DeepFashion dataset contains as many as 800, 000 images [30].
ion items given a street photo image [20, 26, 40–42]. Different from
the datasets used for image retrieval that only have image-level
labels, these datasets have pixel-level annotations for each type of
category, which can be used as segmentation masks to train segmentation models. Although annotations are richer, these datasets
usually contain only hundreds or thousands of images due to the
difficulty of acquiring pixel-level annotations. Therefore, although
they are useful for identifying fashion items more accurately, they
are not especially helpful for real-world applications, where the
diversity of fashion items is enormous regarding type, appearance,
composition, and style, etc
In contrast to the afore-mentioned datasets, our ModaNet dataset
advances the quality of data regarding both scale and granularity
of annotations.</t>
  </si>
  <si>
    <t>They do include an example of a failure case</t>
  </si>
  <si>
    <t>Blurred faces of those in images but did NOT explicitly state it was for privacy reasons</t>
  </si>
  <si>
    <r>
      <rPr>
        <color rgb="FF1155CC"/>
        <u/>
      </rPr>
      <t>https://github.com/eBay/modanet/blob/master/LICENSE</t>
    </r>
    <r>
      <rPr/>
      <t xml:space="preserve"> </t>
    </r>
  </si>
  <si>
    <t xml:space="preserve">This annotation data is released under the Creative Commons Attribution-NonCommercial license 4.0.
</t>
  </si>
  <si>
    <t>Original Paper Doll authors</t>
  </si>
  <si>
    <t>All</t>
  </si>
  <si>
    <t>The authors thank Kota Yamaguchi for providing the Paperdoll
dataset.</t>
  </si>
  <si>
    <t>Second, we apply Faster RCNN [32] that is pretrained on COCO
dataset [25] to detect if there is only one person present in the
image, and only collect those images with a single person. While
addressing the images containing multiple persons is significantly
more challenging due to occlusion and scale variance, we leave it in
our future work and focus on dealing with the images containing
only one person in the first release.
Among the initial set of selected images, we further manually
select 2, 000 images that are not suitable for annotations due to low
image quality and 2, 000 images that are high quality for annotation.
On these 4, 000 images, we fine-tune the last layer of a ResNet50 [15] model pre-trained on ImageNet [9] as a classifier for image
quality. We apply this classifier to the entire set of initially selected
images to classify them into different levels of quality, and select
those images of high quality and containing only one person. This
step is necessary to reduce the number of images of the bad quality
that are later sent to human annotators.</t>
  </si>
  <si>
    <t>pixel annotations; bounding boxes; polygons; clothing categories</t>
  </si>
  <si>
    <t xml:space="preserve">The dataset contains 13 meta categories, where each meta category
groups highly related categories to reduce the ambiguity in the annotation process. The 13 meta categories are bag, belt, boots,
footwear, outer, dress, sunglasses, pants, top, shorts, skirt, headwear,
scarf&amp;tie. </t>
  </si>
  <si>
    <t>internal quality accuracy, expert checks</t>
  </si>
  <si>
    <t>We have 17 annotators (9 female and 8 male) who were
trained for 2 weeks before starting annotating. After training, all
the annotators reached 99.5% internal quality accuracy, which was
manually rated by 2 supervisors with computer vision background.</t>
  </si>
  <si>
    <t>Gender: "We have 17 annotators (9 female and 8 male)"</t>
  </si>
  <si>
    <t>In this work, we introduce a new fashion dataset called ModaNet
consisting of 55, 176 high-quality, fully-annotated street fashion
images on top of the 1 million weakly labeled images in the Paperdoll dataset [40]. For the images that are fully-annotated, we have
obtained pixel-level segmentation masks and polygons enclosing
individual fashion items. We annotate 13 categories that are of the
most interest in research and real-world commerce applications.
Finally, we send these images to human annotators. The tasks
for human annotators are two-fold: one is to skip images they
think is ambiguous to annotate, and the other one is to provide
polygon annotations for individual objects in the image and assign
a label from a pre-defined set of fashion object categories. We
annotated this dataset through a collaboration with data annotation
organization. We have 17 annotators (9 female and 8 male) who were
trained for 2 weeks before starting annotating. After training, all
the annotators reached 99.5% internal quality accuracy, which was
manually rated by 2 supervisors with computer vision background.
The project was monitored daily and also verified weekly. The
annotation system was designed to allow multiple annotators to
cross check the same annotations. The annotators delivered polygon
annotations based on the image, while their supervisor manually
checked if the image was annotated correctly. During the training
phase, some annotators annotated images that were too blurry
or dark, while other annotators annotated images containing no
person or only the feet. We have fixed these issues by providing
various sample images that they should skip or annotate. With
polygon annotations, we can generate the ground truth for multiple
computer vision tasks including object detection and semantic
image segmentation
The most common objects in
this dataset are footwear, top, outer, pants, and bags. Most images
contain 3 to 5 fashion objects. We also see that categories such as
belts, headwear, and scarf&amp;tie account for a small portion of the
outfit, while dress, outer, pants and skirts fall on the large side of the
instance size spectrum. Since the ModaNet dataset was annotated
using polygons, we present the statistics of polygon annotations in
Figure 3. We can see that categories such as outer, dress, boots and
pants require the most number of clicks to annotate due to their
size and shape, while sunglasses and belts have the least number
of vertices in their polygons. Additionally, a clothing instance can
have a lot of details, e.g., straps on heels or it can be occluded
by body parts or other clothing layers, hence requiring multiple
polygons to annotate it fully. We see that footwear, outer and boots
require the most number of polygon segments, while sunglasses
and belts are captured in one polygon. Finally, we observe that
with the size of instances growing, the number of vertices increases
correspondingly, with belts and sunglasses as exceptions hinting at
their less complex shape characteristics.
Given pixel-level and polygon
annotations, we can easily infer bounding boxes for training images. In this work, we choose to generate bounding boxes from the
polygon annotations as the boundary information is easily accessible. While a single fashion item might be annotated by multiple
polygons due to composition, pose variation and occlusion in some
cases, we assume that there is only one person and each fashion
item only appears once (twice for a pair of shoes) and merge them
to ensure a single bounding box. Also, we discard all boxes with
the size smaller than 100 pixels to ensure the training data is large
enough to train a reasonable model. We split the whole dataset into
training containing 52, 377 images and a validation set containing
the remaining 2, 799 images. The split enforces that each category
from the validation set contains at least 500 instances so that the
validation accuracy is reliable. Note that it is not feasible to enforce
that the number of instances in the validation set for each category
is precisely proportional to the total number of instances in the
dataset due to that multiple items appear in a single image. All of
our subsequent experiments follow the same training and validation split. 
Given the polygon annotations,
we generate pixel-wise annotations. For the polygon annotations
that cover a single object, it is straightforward to obtain the corresponding pixel-wise annotations. In other cases, the same object
might be occluded and there are multiple polygon annotations to
cover the same object. In the human annotations, this information
is included and the multiple polygon annotations of the same object
are grouped together. For objects like shoes, we assign the same
semantic labels to the both left and right shoes as long as they are
visible. We follow the same training/validation split as fashion item
detection, so that we have 52, 377 images in the training set and
2, 799 images in the validation set.</t>
  </si>
  <si>
    <t>Understanding clothes from a single image would have huge commercial and cultural impacts on modern societies. However, this
task remains a challenging computer vision problem due to wide
variations in the appearance, style, brand and layering of clothing
items
The rich annotation of
the dataset allows to measure the performance of state-of-the-art algorithms for object detection, semantic segmentation and polygon
prediction on street fashion images in detail.
Fashion understanding and analysis have been a popular topic in
computer vision community for several years. 
Therefore, it is important to automatically localize and segment the shoes rather than
sending the entire image to a visual search engine that may return
irrelevant results. 
 In this context, automatic detection and
segmentation is even more challenging as it requires more granular
annotations for garment layers rather than image-level labels only,
as well as other complications introduced by difficult body pose
and clothing deformation.
To address the above-mentioned problems, the first step is to
have a high-quality, large-scale dataset to facilitate training models.
Such fine-grained annotations are usually expensive to acquire as
they require numerous human resources and domain knowledge
compared to generating image-level labels.
With fine-grained pixel-level masks, polygons and bounding
boxes, we conduct various experiments to demonstrate the usefulness of the ModaNet dataset. Specifically, we investigate and
compare the performance of several state-of-the-art deep neural
networks for detection and semantic segmentation on this dataset,
along with in-depth analysis and discussions
From extensive experimental
validation, we show that the proposed dataset enables multiple
tasks to achieve promising results, which are difficult to obtain
from small-scale and weakly annotated datasets.
There are various applications based on existing datasets that try
to understanding fashion from different perspectives. One important task is to detect fashion items from images. 
We
find that the detectors are relatively robust for categories such
as pants and headwear as the AP only slightly drops, remaining
over 0.8 even though the IOU threshold is as high as 0.8. It shows that these categories are easier to handle. In contrast, categories of
small and deformable objects like sunglasses, belt and scarf&amp;tie are
more difficult for the detectors.
Therefore, more effort
should be put into developing detectors that can better handle small
and highly deformable objects for fashion.
Semantic segmentation is a popular research
direction. Many of the semantic segmentation approaches are developed to tackle generic things and stuff from images. 
Recognizing clothing design and detecting polygon keypoints of
fashion items are useful in fashion applications. Polygon is another typical form of annotations in semantic segmentation, apart
from pixel-level segmentation masks. It is considered to be more
accurate than the alternatives such as superpixel-based annotations, although manually annotating images using polygons is
time-expensive. In this work, given high-quality polygons from
human annotators, we conduct experiments to predict polygons
for individual fashion items given an input image</t>
  </si>
  <si>
    <t xml:space="preserve">https://github.com/eBay/modanet </t>
  </si>
  <si>
    <t>Download Paper Doll and then download their annotations from GitHub and run a script on images</t>
  </si>
  <si>
    <t>3 THE MODANET DATASET</t>
  </si>
  <si>
    <r>
      <rPr>
        <color rgb="FF1155CC"/>
        <sz val="10.0"/>
        <u/>
      </rPr>
      <t>http://m.tamaraberg.com/papers/paperdoll.pdf</t>
    </r>
    <r>
      <rPr>
        <color rgb="FF000000"/>
        <sz val="10.0"/>
      </rPr>
      <t xml:space="preserve"> 
Website: </t>
    </r>
    <r>
      <rPr>
        <color rgb="FF1155CC"/>
        <sz val="10.0"/>
        <u/>
      </rPr>
      <t xml:space="preserve">https://github.com/hrsma2i/dataset-PaperDoll
</t>
    </r>
    <r>
      <rPr>
        <color rgb="FF000000"/>
        <sz val="10.0"/>
      </rPr>
      <t xml:space="preserve">http://vision.is.tohoku.ac.jp/~kyamagu/research/paperdoll/ </t>
    </r>
  </si>
  <si>
    <t>Clothing parsing</t>
  </si>
  <si>
    <t>Fashion commerce</t>
  </si>
  <si>
    <t>"Clothing recognition is a challenging and societally important problem – global sales for clothing total over a
hundred billion dollars, much of which is conducted online."
" Effective solutions to clothing parsing could enable useful end-user applications such as pose independent clothing retrieval [26]
or street to shop applications [16]."</t>
  </si>
  <si>
    <t xml:space="preserve">A dataset for unconstrained clothing parsing.
</t>
  </si>
  <si>
    <t>Compare to: Fashionista</t>
  </si>
  <si>
    <t>Skewed distribution: Due to the skewed item distribution in the
Fashionista dataset, we use the same threshold for all items
to avoid over-fitting the predictive model. In the parsing
stage, we always include background, skin, and hair in addition to the predicted clothing tags</t>
  </si>
  <si>
    <t>We collected over 1 million pictures from
chictopia.com with associated metadata tags denoting
characteristics such as color, clothing item, or occasion.</t>
  </si>
  <si>
    <t>"This paper uses the Fashionista dataset provided in [26]
and an expansion called the Paper Doll dataset which we
collected for this paper. 
The Paper Doll dataset is a large collection of tagged
fashion pictures. We collected over 1 million pictures from
chictopia.com with associated metadata tags denoting
characteristics such as color, clothing item, or occasion.
Since the Fashionista dataset also uses Chictopia, we automatically exclude any duplicate pictures from the Paper
Doll dataset. From the remaining, we select pictures tagged
with at least one clothing item and run a full-body pose detector [27], keeping those that have a person detection. This
results in 339,797 pictures weakly annotated with clothing items and estimated pose. Though the annotations are
not always complete – users often do not label all depicted
items, especially small items or accessories – it is rare to
find images where an annotated tag is not present. We use
the Paper Doll dataset for style retrieval"
Data came from Chictopia.com</t>
  </si>
  <si>
    <t>Metadata clothing tags</t>
  </si>
  <si>
    <t>From GitHub: 53 categories</t>
  </si>
  <si>
    <t xml:space="preserve">This
results in 339,797 pictures weakly annotated with clothing items and estimated pose. Though the annotations are
not always complete – users often do not label all depicted
items, especially small items or accessories – it is rare to
find images where an annotated tag is not present. </t>
  </si>
  <si>
    <t>challenging : "Clothing recognition is an extremely challenging problem due to wide variation in clothing item appearance,
layering, and style." &amp; This
can make identifying part of an outfit as a shirt very challenging. 
challenging &amp; important : Clothing recognition is a challenging and societally important problem – global sales for clothing total over a
hundred billion dollars, much of which is conducted online.
difficult: Lastly, we find it difficult to predict items with skin-like
color or coarsely textured items (similar to issues reported
in [26]) Also, it is very challenging to differentiate for example between bold stripes and a belt using low-level image features
accuracy &amp; state of the art &amp; significantly: "Experimental evaluation shows that our approach significantly
outperforms state of the art in parsing accuracy" &amp; "Now, given a query image without any associated text, we can predict an accurate parse by
retrieving similar outfits from our parsed collection, building local models from retrieved clothing items, and transferring inferred clothing items from the retrieved samples
to the query image" &amp; g, and we do so in all parts of our method.
Previous state of the art on clothing parsing [26] performed quite well on the constrained parsing problem,
where test images are parsed given user provided tags indicating depicted clothing items. However, they were less effective at unconstrained clothing parsing, where test images
are parsed in the absense of any textual information. 
real world scenarios with no citations : "Clothing choices vary widely across the global population. For example, one person’s style may lean toward
preppy while another’s trends toward goth However, there
are commonalities. For instance, walking through a college campus you might notice student after student consistently wearing combinations of jeans, t-shirts, sweatshirts,
and sneakers. Or, you might observe those who have just
stumbled out of bed and are wandering to class looking disheveled in their pajamas. Even hipsters who purport to be
independent in their thinking and dress, tend to wear similar
outfits consisting of variations on tight-fitting jeans, button
down shirts, and thick plastic glasses. In some cases, style
choices can be a strong cue for visual recognition."
exploit : It is this visual similarity and the existence of some consistency in style choices
discussed above that we exploit in our system.
data driven : In this paper, we take a data driven approach to clothing parsing.
consistencies : "Consistencies
in dressing make this retrieval based effort possible."
attack : "We attack the problem of clothing parsing, assigning a
semantic label to each pixel in the image where labels can ..."
effective : " Effective solutions to clothing parsing could enable useful end-user applications such as pose independent clothing retrieval [26]
or street to shop applications [16]."
obvious : "However, we view the clothing parsing problem as suitable for specialized exploration because
it deals with people, a category that has obvious significance."
special : "The clothing parsing problem is also special in that
one can take advantage of body pose estimates during parsing, and we do so in all parts of our method."
tremendous : "Because of the tremendous number of pixels in the
dataset, we subsample pixels to train each of the logistic
regression models."</t>
  </si>
  <si>
    <t>https://github.com/hrsma2i/dataset-PaperDoll</t>
  </si>
  <si>
    <t>On Github</t>
  </si>
  <si>
    <t>2. Dataset
2 paras</t>
  </si>
  <si>
    <r>
      <rPr>
        <color rgb="FF000000"/>
        <sz val="10.0"/>
      </rPr>
      <t xml:space="preserve">paper: </t>
    </r>
    <r>
      <rPr>
        <color rgb="FF1155CC"/>
        <sz val="10.0"/>
        <u/>
      </rPr>
      <t xml:space="preserve">https://papers.nips.cc/paper/4470-im2text-describing-images-using-1-million-captioned-photographs.pdf
</t>
    </r>
    <r>
      <rPr>
        <color rgb="FF000000"/>
        <sz val="10.0"/>
      </rPr>
      <t>website: http://www.cs.virginia.edu/~vicente/sbucaptions/</t>
    </r>
  </si>
  <si>
    <t>Alex</t>
  </si>
  <si>
    <t>automatic image description</t>
  </si>
  <si>
    <t>image captioning; image locatization; retrieving photos with specific content; image parsing</t>
  </si>
  <si>
    <t>Producing a relevant and accurate caption for an arbitrary image is an extremely challenging problem, perhaps nearly as difficult as the underlying general image understanding task. However, there
are already many images with relevant associated descriptive text available in the noisy vastness of
the web. The key is to find the right images and make use of them in the right way!</t>
  </si>
  <si>
    <t>A large novel data set containing images from the web with associated captions written by
people, filtered so that the descriptions are likely to refer to visual content.</t>
  </si>
  <si>
    <t>UIUC Pascal Sentence; ImageClef</t>
  </si>
  <si>
    <t xml:space="preserve"> A key factor to making such a collection effective is to filter it so that
descriptions are likely to refer to visual content. Some small collections of captioned images have
been created by hand in the past. The UIUC Pascal Sentence data set contains 1k images each of which is associated with 5 human generated descriptions. The ImageClef image retrieval challenge
contains 10k images with associated human descriptions. However neither of these collections is
large enough to facilitate reasonable image based matching necessary for our goals, as demonstrated
by our experiments on captioning with varying collection size (Sec 3). 
A recent approach from Farhadi et al [9] is the most relevant to ours. In this work the authors
produce image descriptions via a retrieval method, by translating both images and text descriptions
to a shared meaning space represented by a single &lt; object, action, scene &gt; tuple. A description
for a query image is produced by retrieving whole image descriptions via this meaning space from
a set of image descriptions (the UIUC Pascal Sentence data set). This results in descriptions that are
very human – since they were written by humans – but which may not be relevant to the specific
image content. This limited relevancy often occurs because of problems of sparsity, both in the data
collection – 1000 images is too few to guarantee similar image matches – and in the representation
– only a few categories for 3 types of image content are considered.
In contrast, we attack the caption generation problem for much more general images (images found
via thousands of Flickr queries compared to 1000 images from Pascal) and a larger set of object
categories (89 vs 20). In addition to extending the object category list considered, we also include
a wider variety of image content aspects, including: non-part based stuff categories, attributes of
objects, person specific action models, and a larger number of common scene classes. We also
generate our descriptions via an extractive method with access to much larger and more general set
of captioned photographs from the web (1 million vs 1 thousand).</t>
  </si>
  <si>
    <t>To enable effective captioning of novel images, this database must be good in two
ways: 1) It must be large so that image based matches to a query are reasonably similar, 2) The
captions associated with the data base photographs must be visually relevant so that transferring
captions between pictures is useful. To achieve the first requirement we query Flickr using a huge
number of pairs of query terms (objects, attributes, actions, stuff, and scenes). This produces a very
large, but noisy initial set of photographs with associated text. To achieve our second requirement we filter this set of photos so that the descriptions attached to a picture are relevant and visually
descriptive. To encourage visual descriptiveness in our collection, we select only those images
with descriptions of satisfactory length based on observed lengths in visual descriptions. We also
enforce that retained descriptions contain at least 2 words belonging to our term lists and at least one
prepositional word, e.g. “on”, “under” which often indicate visible spatial relationships.</t>
  </si>
  <si>
    <t>Captions</t>
  </si>
  <si>
    <t>To achieve the first requirement we query Flickr using a huge number of pairs of query terms (objects, attributes, actions, stuff, and scenes). This produces a very large, but noisy initial set of photographs with associated text.  
we filter this set of photos so that the descriptions attached to a picture are relevant and visually descriptive. To encourage visual descriptiveness in our collection, we select only those images with descriptions of satisfactory length based on observed lengths in visual descriptions. We also enforce that retained descriptions contain at least 2 words belonging to our term lists a d at least one prepositional word, e.g. “on”, “under” which often indicate visible spatial relationships.</t>
  </si>
  <si>
    <t>To achieve the first requirement we query Flickr using a huge number of pairs of query terms (objects, attributes, actions, stuff, and scenes). This produces a very large, but noisy initial set of photographs with associated text. 
we filter this set of photos so that the descriptions attached to a picture are relevant and visually descriptive. To encourage visual descriptiveness in our collection, we select only those images with descriptions of satisfactory length based on observed lengths in visual descriptions. We also enforce that retained descriptions contain at least 2 words belonging to our term lists and at least one prepositional word, e.g. “on”, “under” which often indicate visible spatial relationships.</t>
  </si>
  <si>
    <r>
      <rPr>
        <rFont val="Arial"/>
        <b/>
        <color theme="1"/>
      </rPr>
      <t>web-scale</t>
    </r>
    <r>
      <rPr>
        <rFont val="Arial"/>
        <color theme="1"/>
      </rPr>
      <t xml:space="preserve">: Therefore, to enable our approach we build a webscale collection of images with associated descriptions (ie captions) to serve as our document for
relevant caption extraction... However neither of these collections is large enough to facilitate reasonable image based matching necessary for our goals, as demonstrated by our experiments on captioning with varying collection size (Sec 3). In addition this is the first – to our knowledge – attempt to mine the internet for general captioned images on a web scale!
</t>
    </r>
    <r>
      <rPr>
        <rFont val="Arial"/>
        <b/>
        <color theme="1"/>
      </rPr>
      <t>novel + written by people</t>
    </r>
    <r>
      <rPr>
        <rFont val="Arial"/>
        <color theme="1"/>
      </rPr>
      <t xml:space="preserve">: "A large novel data set containing images from the web with associated captions written by
people, filtered so that the descriptions are likely to refer to visual content."
</t>
    </r>
    <r>
      <rPr>
        <rFont val="Arial"/>
        <b/>
        <color theme="1"/>
      </rPr>
      <t>general + larger + variety</t>
    </r>
    <r>
      <rPr>
        <rFont val="Arial"/>
        <color theme="1"/>
      </rPr>
      <t xml:space="preserve">: In contrast, we attack the caption generation problem for much more general images (images found via thousands of Flickr queries compared to 1000 images from Pascal) and a larger set of object categories (89 vs 20). In addition to extending the object category list considered, we also include a wider variety of image content aspects, including: non-part based stuff categories, attributes of objects, person specific action models, and a larger number of common scene classes. We also generate our descriptions via an extractive method with access to much larger and more general set of captioned photographs from the web (1 million vs 1 thousand).
</t>
    </r>
    <r>
      <rPr>
        <rFont val="Arial"/>
        <b/>
        <color theme="1"/>
      </rPr>
      <t xml:space="preserve">huge: </t>
    </r>
    <r>
      <rPr>
        <rFont val="Arial"/>
        <color theme="1"/>
      </rPr>
      <t xml:space="preserve">To achieve the first requirement we query Flickr using a huge number of pairs of query terms (objects, attributes, actions, stuff, and scenes). This produces a very large, but noisy initial set of photographs with associated text. </t>
    </r>
  </si>
  <si>
    <t>http://www.cs.virginia.edu/~vicente/sbucaptions/</t>
  </si>
  <si>
    <r>
      <rPr>
        <color rgb="FF1155CC"/>
        <sz val="10.0"/>
        <u/>
      </rPr>
      <t>https://link.springer.com/content/pdf/10.1007/s11263-006-0031-y.pdf
https://dhoiem.cs.illinois.edu/publications/hoiem_ijcv2007SurfaceLayout.pdf</t>
    </r>
    <r>
      <rPr>
        <color rgb="FF000000"/>
        <sz val="10.0"/>
        <u/>
      </rPr>
      <t xml:space="preserve"> </t>
    </r>
  </si>
  <si>
    <t>scene understanding</t>
  </si>
  <si>
    <t>navigation; object recognition; general scene understanding</t>
  </si>
  <si>
    <t xml:space="preserve"> Our goal is to label an image of an outdoor scene into coarse geometric classes that will be useful for tasks such as navigation, object recognition, and general scene understanding.
We believe that our surface layout representation has a wide variety of applications, including automatic singleview reconstruction, object detection, and vision-based navigation.</t>
  </si>
  <si>
    <t>For training and testing, we gathered 300 outdoor images using Google image search for words such as “alley”, “beach”, “buildings”, “city”, “cliff”, and “college”</t>
  </si>
  <si>
    <t>For training and testing, we gathered 300 outdoor images using Google image search for words such as “alley”, “beach”, “buildings”, “city”, “cliff”, and “college”. In collecting the images, we removed aerial photos and those with extreme viewpoints (i.e., we required that the horizon line be within the image). The resulting images offer a wide variety of environments (forests, cities, roads, beaches, lakes, etc.) and conditions (snowy, sunny, cloudy, twilight). The image sizes range from about 300 × 240 to 1024 × 768, with varying aspects.</t>
  </si>
  <si>
    <t>Surface Layout: Support, Vertical, Sky; Subclass of vertical: Left, Center, Right, Porous, Solid</t>
  </si>
  <si>
    <t xml:space="preserve">Every region in the image is categorized into one of three main classes: “support”, “vertical”, and “sky”. Support surfaces are roughly parallel to the ground and could potentially support a solid object. Examples include road surfaces, lawns, dirt paths, lakes, and table tops. Vertical surfaces are solid surfaces that are too steep to support an object, such as walls, cliffs, the curb sides, people, trees, or cows. The sky is simply the image region corresponding to the open air and clouds.
Because the vertical class contains such a wide variety of surfaces, we divide vertical surfaces further into the following subclasses: planar surfaces facing to the “left”, “center”, or “right” of the viewer, and non-planar surfaces that are either “porous” or “solid”. Planar surfaces include building walls, cliff faces, and other vertical surfaces that are roughly planar. Porous surfaces are those which do not have a solid continuous surface. Tree leaves, shrubs, telephone wires, and chain link fences are all examples of porous surfaces. Solid surfaces are non-planar vertical surfaces that do have a solid continuous surface, including automobiles, people, beach balls, and tree trunks.
</t>
  </si>
  <si>
    <t>The blurred boundaries between the definitions of these subclasses often makes (ground truth) labeling somewhat subjective. For instance, how directly must a wall face the viewer for it to be considered “center” instead of “left” or “right”? Is the side of a small car planar? The side of an 18-wheel truck? Is a large branch solid? What about a jumble of twigs? These ambiguities are the
inevitable consequence of imposing a compact labeling on the entire visual world. Most of the time, when a region could be conceivably labeled as either of two classes, the assigned label has little practical importance, but the ambiguity does cause trouble when quantitatively evaluating the performance of the automatic system-assigned labels. In providing the ground truth, we attempted to label each region into the most appropriate class, while being as consistent as possible. The reader should note, however, that some quantitative error (perhaps up to 15% for the subclasses) is due to these ambiguities.</t>
  </si>
  <si>
    <r>
      <rPr>
        <rFont val="Arial"/>
        <b/>
        <color theme="1"/>
      </rPr>
      <t xml:space="preserve">variety/varying </t>
    </r>
    <r>
      <rPr>
        <rFont val="Arial"/>
        <color theme="1"/>
      </rPr>
      <t>- "For training and testing, we gathered 300 outdoor images using Google image search for words such as “alley”, “beach”, “buildings”, “city”, “cliff”, and “college”. In collecting the images, we removed aerial photos and those with extreme viewpoints (i.e., we required that the horizon line be within the image). The resulting images offer a wide variety of environments (forests, cities, roads, beaches, lakes, etc.) and conditions (snowy, sunny, cloudy, twilight). The image sizes range from about 300× 240 to 1024 × 768, with varying aspects."</t>
    </r>
  </si>
  <si>
    <t>7. Implementation</t>
  </si>
  <si>
    <r>
      <rPr>
        <color rgb="FF000000"/>
        <sz val="10.0"/>
        <u/>
      </rPr>
      <t>https://www.cv-foundation.org//openaccess/content_iccv_workshops_2013/W19/papers/Krause_3D_Object_Representations_2013_ICCV_paper.pdf</t>
    </r>
    <r>
      <rPr>
        <color rgb="FF000000"/>
        <sz val="10.0"/>
      </rPr>
      <t xml:space="preserve"> 
https://ai.stanford.edu/~jkrause/cars/car_dataset.html </t>
    </r>
  </si>
  <si>
    <t>object class detection; scene understanding</t>
  </si>
  <si>
    <t>"Driven by real-life applications" ???</t>
  </si>
  <si>
    <t xml:space="preserve">In order to provide a suitable test bed for our 3D representations, we have collected a challenging, large-scale
dataset of car models, to be made available upon publication
</t>
  </si>
  <si>
    <t>car-types</t>
  </si>
  <si>
    <t>car-types: We conclude that lifting 2D object representations to 3D is in fact beneficial for all except one case for
both SPM and BB, leading to significant improvements in
classification performance over state-of-the-art on existing
(car-types) and ultra-fine-grained (BMW-10) datasets</t>
  </si>
  <si>
    <t>Since cars are manmade objects whose class list changes on a yearly basis, and
models of cars do not have a different appearance from year
to year, no simple list of visually distinct cars exists which
we can use as a base. We thus first crawl a popular car
website for a list of all types of cars made since 1990. We
then apply an aggressive deduplication procedure, based on
perceptual hashing [35], to a limited number of provided
example images for these classes, determining a subset of
visually distinct classes, from which we sample 197 (see
supplementary material for a complete list).
Candidate images for each
class were collected from Flickr, Google, and Bing. To reduce annotation cost and ensure diversity in the data, the
candidate images for each class were deduplicated using the
same perceptual hash algorithm [35], leaving a set of several thousand candidate images for each of the 197 target
classes. These images were then put on Amazon Mechanical Turk (AMT) in order to determine whether they belong
to their respective target classes.</t>
  </si>
  <si>
    <t xml:space="preserve">It consists of BMW-10, a small, ultra-fine-grained set
of 10 BMW sedans (512 images) hand-collected by the authors, plus car-197, a large set of 197 car models (16,185
images) covering sedans, SUVs, coupes, convertibles, pickups, hatchbacks, and station wagons. Since dataset collection proved non-trivial, we give the most important challenges and insights.
from website:
      Note that the dataset, as released, has 196 categories, one less than in the paper, as it has been cleaned up slightly since publication. Numbers should be more or less comparable, though.
</t>
  </si>
  <si>
    <t>Car classes: Make, Model, Year</t>
  </si>
  <si>
    <t xml:space="preserve">       The Cars dataset contains 16,185 images of 196 classes of cars. The data is split into 8,144 training images and 8,041 testing images, where each class has been split roughly in a 50-50 split. Classes are typically at the level of Make, Model, Year, e.g. 2012 Tesla Model S or 2012 BMW M3 coupe.
</t>
  </si>
  <si>
    <t xml:space="preserve"> Get Another Label (GAL) system</t>
  </si>
  <si>
    <t>Amazon Mechnical Turkers</t>
  </si>
  <si>
    <t>Qualification task:
The main challenge in crowdsourcing the collection of a fine-grained dataset is that workers
are typically non-experts. To compensate, we implemented
a qualification task (a set of particularly hard examples of
the actual annotation task) and provide a set of positive and
negative example images for the car class a worker is annotating, drawing the negative examples from classes known
a priori to be similar to the target class.</t>
  </si>
  <si>
    <t>The main challenge in crowdsourcing the collection of a fine-grained dataset is that workers
are typically non-experts. To compensate, we implemented
a qualification task (a set of particularly hard examples of
the actual annotation task) and provide a set of positive and
negative example images for the car class a worker is annotating, drawing the negative examples from classes known
a priori to be similar to the target class.
Even after training,
workers differ in quality by large margins. To tackle this
problem, we use the Get Another Label (GAL) system [15],
which simultaneously estimates the probability a candidate
image belongs to its target class and determines a quality
level for each worker. Candidate images whose probability
of belonging to the target class exceeds a specified threshold are then added to the set of images for that category.
After obtaining images for each of the 197 target classes,
we collect a bounding box for each image via AMT, using a quality-controlled system provided to us by the authors of [28]. Finally, an additional stage of deduplication
is performed on the images when cropped to their bounding
boxes.</t>
  </si>
  <si>
    <t>State-of-the-art approaches
achieve remarkable performance when training data is
plentiful, but they are typically tied to flat, 2D representations that model objects as a collection of unconnected
views, limiting their ability to generalize across viewpoints.
In this paper, we therefore lift two state-of-the-art 2D object
representations to 3D, on the level of both local feature appearance and location.
In extensive experiments on existing
and newly proposed datasets, we show our 3D object representations outperform their state-of-the-art 2D counterparts for fine-grained categorization and demonstrate their
efficacy for estimating 3D geometry from images via ultrawide baseline matching and 3D reconstruction.
Three-dimensional representations of objects and scenes
have been deemed the holy grail since the early days of
computer vision due to their potential to provide more faithful and compact depictions of the visual world than viewbased representations. 
For
these applications, 3D representations exhibit favorable performance due to their ability to link object parts across multiple views. Surprisingly, these strengths have hardly been
exploited in fine-grained recognition, one of the most active
areas in computer vision today.
There, most state-of-theart approaches still rely entirely on “flat” image representations that model both the appearance of individual features and their location in the 2D image plane.
While these approaches have delivered remarkable performance in fine-grained categorization tasks that
are difficult even for humans [9, 29, 36], they are still limited by the need to observe a relatively dense viewpoint
sampling for each category in order to learn reliable models.
Second, we
introduce a new dataset of 207 fine-grained categories that
will be made publicly available upon publication, separated
into two subsets: a small-scale, but ultra-fine-grained set of
10 BMW models, and a large-scale set of 197 car types.
Fourth, we
provide first experimental results on the challenging task of
3D reconstruction of fine-grained categories, which, to our
knowledge, has not been attempted in the literature before.
While our work is similar in spirit, it goes beyond [9] in several important directions. First, in contrast
to [9], our work does not rely on extensive annotation of
training data. Instead, we leverage existing 3D CAD models
for the basic-level object class of interest, without the need
for any manual intervention. Second, we explicitly design
our methods to be robust against errors in the estimation of
rough 3D geometry by pooling over multiple predictions of
coarse category and viewpoint instead of relying on a single
prediction. Third, instead of focusing on a single representation for spatial pooling (two 3D ellipsoids for a bird’s head
and body for [9]), we compare and extend into 3D two different, state-of-the-art 2D methods for spatial pooling (SPM
and BB), demonstrating improved performance
Similar to prior works in multi-view detection, we leverage 3D CAD models to generate synthetic
training data
 Cropped images are used, as is standard in fine-grained classification, and are scaled such that
the maximum dimension is 300 pixels. 
To that end, we consider three
different datasets of varying granularity. i) We use the existing car-types dataset [27], consisting of 14 car classes from
a variety of coarse categories (sedans, hatchbacks, sedans,
SUVs, convertibles), to establish that our methods outperform the previous state-of-the-art in car classification.</t>
  </si>
  <si>
    <t>Cars Dataset (consisting of both cars-196 and bmw-10)</t>
  </si>
  <si>
    <t xml:space="preserve">https://ai.stanford.edu/~jkrause/cars/car_dataset.html </t>
  </si>
  <si>
    <t>4. Novel Fine-Grained Dataset</t>
  </si>
  <si>
    <r>
      <rPr>
        <color rgb="FF1155CC"/>
        <u/>
      </rPr>
      <t>http://ai.stanford.edu/~sgould/papers/iccv09-sceneDecomposition.pdf
http://dags.stanford.edu/projects/scenedataset.html</t>
    </r>
    <r>
      <rPr/>
      <t xml:space="preserve"> </t>
    </r>
  </si>
  <si>
    <t>mutl-class image segmentation; geometric reasoning</t>
  </si>
  <si>
    <t>holistic/general purpose scene understanding</t>
  </si>
  <si>
    <t>holistic scene understanding has emerged as one of the next great challenges for computer vision [11, 9, 19]. Here the aim is to reason jointly about objects, regions and geometry of a scene with the hope of avoiding the many errors induced by modeling these tasks in isolation.</t>
  </si>
  <si>
    <r>
      <rPr>
        <rFont val="Arial"/>
        <i/>
        <color theme="1"/>
      </rPr>
      <t xml:space="preserve">Em: They aggregate images from other datasets and annotate (unsaid implication is that there didn't exist a dataset with the properties they needed to train their model)
</t>
    </r>
    <r>
      <rPr>
        <rFont val="Arial"/>
        <color theme="1"/>
      </rPr>
      <t>We conduct experiments on a set of 715 images of urban and rural scenes assembled from a collection of public image datasets...The quality of our annotations (obtained from Amazon Mechanical Turk) is extremely good and in many cases superior to those provided by the original datasets.</t>
    </r>
  </si>
  <si>
    <t>The quality of our annotations (obtained from Amazon Mechanical Turk) is extremely good and in many cases superior to those provided by the original datasets.</t>
  </si>
  <si>
    <t>LabelMe, MSRC, PASCA, 
and Geometric Context (GC)</t>
  </si>
  <si>
    <t>scenes assembled from a collection of public image datasets:</t>
  </si>
  <si>
    <t>a set of 715 images of urban and rural scenes assembled from a collection of public image datasets: LabelMe [15], MSRC [2], PASCAL [4], and Geometric Context (GC) [10]. Our selection criteria were for the images to have approximately 320 × 240 pixels, contain at least one foreground object and have the horizon positioned within the image (it need not be visible). We perform 5-fold cross-validation with the dataset randomly split into 572 training images and 143 test images for each fold. The quality of our annotations (obtained from Amazon Mechanical Turk) is extremely good and in many cases superior to those provided by the original datasets.</t>
  </si>
  <si>
    <t>approximately 320 × 240 pixels, contain at least one foreground object and have the horizon positioned within the image (it need not be visible).</t>
  </si>
  <si>
    <t>Scene categories; Geometric labels</t>
  </si>
  <si>
    <t xml:space="preserve">Regions are
labeled both with a semantic category (such as grass, sky,
foreground, and so on) and a geometric label (currently vertical, horizontal, or sky). </t>
  </si>
  <si>
    <t>We obtain positive examples for region labels from a large training set, which we constructed using Amazon Mechanical Turk (AMT), at a total cost of less than $250. 
The quality of our annotations (obtained from Amazon Mechanical Turk) is extremely good and in many cases superior to those provided by the original datasets.</t>
  </si>
  <si>
    <r>
      <rPr>
        <rFont val="Arial"/>
        <color theme="1"/>
      </rPr>
      <t>The quality of our annotations (obtained from Amazon Mechanical Turk) is extremely good and in many cases 
superior to those provided by the original datasets.
we constructed using Amazon Mechanical Turk (AMT), at a total cost of less than $250. (</t>
    </r>
    <r>
      <rPr>
        <rFont val="Arial"/>
        <i/>
        <color theme="1"/>
      </rPr>
      <t>Em: implication is tht lower cost == better</t>
    </r>
    <r>
      <rPr>
        <rFont val="Arial"/>
        <color theme="1"/>
      </rPr>
      <t>)</t>
    </r>
  </si>
  <si>
    <t>http://dags.stanford.edu/projects/scenedataset.html</t>
  </si>
  <si>
    <t>Download directly from website as compressed file</t>
  </si>
  <si>
    <t>5. Experimental Results</t>
  </si>
  <si>
    <t xml:space="preserve">https://ieeexplore.ieee.org/abstract/document/5539970
https://groups.csail.mit.edu/vision/SUN/
Paper 2: http://people.csail.mit.edu/torralba/publications/memories.pdf
</t>
  </si>
  <si>
    <t>scene recognition</t>
  </si>
  <si>
    <t xml:space="preserve">Whereas the fields of computer vision and cognitive science have developed several databases to organize knowledge about object categories [10], [28], a comprehensive database of real world scenes does not currently exist (the largest available dataset of scene categories contains only 15 classes). By “scene” we mean a place in which a human can act within, or a place to which a human being could navigate. How many kinds of scenes are there? How can the knowledge about environmental scenes be organized? How do the current state-of-art scene models perform on more realistic and ill-controlled environments, and how does this compare to human performance?
</t>
  </si>
  <si>
    <t xml:space="preserve">Whereas standard databases for object categorization contain hundreds of different classes of objects, the largest available dataset of scene categories contains only 15 classes. In this paper we propose the extensive Scene UNderstanding (SUN) database that contains 899 categories and 130,519 images. </t>
  </si>
  <si>
    <t>In order to get a quasi-exhaustive list of environmental categories, we selected from the 70,000 terms of WordNet [8] available on the tiny Images dataset [28] all the terms that described scenes, places, and environments (any concrete noun which could reasonably complete the phrase I am in a place, or Let's go to the place). 
We did not include specific place names (like Grand Canyon or New York) or terms which did not seem to evoke a specific visual identity (territory, workplace, outdoors). Non-navigable scenes (such as a desktop) were not included, nor were vehicles (except for views of the inside of vehicles) or scenes with mature content. We included specific types of buildings (skyscraper, house, hangar), because, although these can be seen as objects, they are known to activate scene-processing-related areas in the human brain. [5]. 
We also maintained a high tolerance for vocabulary terms that may convey significance to experts in particular domains (e.g. a baseball field contains specialized subregions such the pitcher's mound, dugout, and bullpen; a wooded area could be identified as a pine forest, rainforest, orchard, or arboretum, depending upon its layout and the particular types of plants it contains). To the WordNet collection we added a few categories that seemed like plausible scenes but were missing from WordNet, such as jewelry store and mission
For each scene category, images were retrieved using WordNet terminology from various search engines on the web [28]. Only color images of 200 × 200 pixels or larger were kept. Each image was examined to confirm whether or not it fit a detailed, verbal definition for its category. For similar scene categories (e.g. “abbey”, “church”, and “cathedral”) explicit rules were formed to avoid overlapping definitions. Degenerate or unusual images (black and white, distorted colors, very blurry or noisy, incorrectly rotated, aerial views, noticeable borders) were removed. All duplicate images, within and between categories, were removed.
For many of the 899 SUN categories the Internet search returns relatively few unique photographs. For all experiments in this paper we use only the 397 categories for which there are at least 100 unique photographs.
 Once we established a vocabulary for scenes, we collected images belonging to each scene category using online image search engines by quering for each scene category term, and annotate the objects in the images manually.</t>
  </si>
  <si>
    <t>This gave about 2500 initial terms of space and scene, and after bundling together synonyms (provided by WordNet, and separating scenes with different visual identities such as indoor and outdoor views of churches), the final dataset reaches 899 categories and 130,519 images. We refer to this dataset as “SUN” (Scene UNderstanding) database.</t>
  </si>
  <si>
    <t>Scenes</t>
  </si>
  <si>
    <t>899 categories and 130,519 images</t>
  </si>
  <si>
    <t>Assume AMT</t>
  </si>
  <si>
    <t>In this report, an expert image annotator relates her experience on segmenting and labeling tens of thousands of
images. During this process, the notes she took try to highlight the difficulties encountered, the solutions adopted,
and the decisions made in order to get a consistent set
of annotations.
This paper contains the notes written by Adela Barriuso
describing her experience while using the LabelMe annotation tool [1]. Since 2006 she has been frequently using
LabelMe. She has no training in computer vision. In 2007
she started to use LabelMe to systematically annotate the
SUN database [7]. 
LableMe Users</t>
  </si>
  <si>
    <t>Scene categorization is a fundamental problem in computer vision. However, scene understanding research has been constrained by the limited scope of currently-used databases which do not capture the full variety of scene categories. 
We use 397 well-sampled categories to evaluate numerous state-of-the-art algorithms for scene recognition and establish new bounds of performance. 
Whereas the fields of computer vision and cognitive science have developed several databases to organize knowledge about object categories [10], [28], a comprehensive database of real world scenes does not currently exist (the largest available dataset of scene categories contains only 15 classes). 
By “scene” we mean a place in which a human can act within, or a place to which a human being could navigate. How many kinds of scenes are there? How can the knowledge about environmental scenes be organized? How do the current state-of-art scene models perform on more realistic and ill-controlled environments, and how does this compare to human performance?
However, any restricted set of categories fails to capture the richness and diversity of environments that make up our daily experience. Like objects, scenes are associated with specific functions and behaviors, such as eating in a restaurant, drinking in a pub, reading in a library, and sleeping in a bedroom. 
The function of environments can be defined by their shape and size (a narrow corridor is for walking, an expansive arena is for public events), by their constituent materials (snow, grass, water, wood), or by embedded objects (table and chairs, displays of jewelry, laboratory equipment).
First, we seek to quasi-exhaustively determine the number of different scene categories with different functionalities. Rather than collect all scenes that humans experience - many of which are accidental views such as the corner of an office or edge of a door - we identify all the scenes and places that are important enough to have unique identities in discourse, and build the most complete dataset of scene image categories to date. 
Second, we measure how accurately humans can classify scenes into hundreds of categories. 
Third, we evaluate the scene classification performance of state of the art algorithms and establish new bounds for performance on the SUN database and the 15 scene database using a kernel combination of many features. 
Most of the terms referred to basic and entry level places [30], [24], [25], [14] with different semantic descriptions.
In the previous section we provide a rough estimate on the number of common scene types that exist in the visual world and built the extensive SUN database to cover as many of those scenes as possible.
We have two goals: 1) to show that our database is constructed consistently and with minimal overlap between categories 2) to give an intuition about the difficulty of 397-way scene classification and to provide a point of comparison for computational experiments (Section 4.2).
Measuring human classification accuracy with nearly 400 categories is difficult. We do not want to penalize humans for being unfamiliar with our specific scene taxonomy, nor do we want to require extensive training concerning the definitions and boundaries between scenes (however, such training was given to those who built the database).
Ideally our scene categories would be clear and distinct enough such that an untrained participant can unambiguously assign a categorical label to each scene in our database given a list of possible scene types. To help participants know which labels are available, we group the 397 scene categories in a 3-level tree, and the participants navigate through an overcomplete three-level hierarchy to arrive at a specific scene type (e.g. “bedroom”) by making relatively easy choices (e.g. “indoor” versus “outdoor natural” versus “outdoor man-made” at the first level). 
Many categories such as “hayfield” are duplicated in the hierarchy because there might be confusion over whether such a category belongs in the natural or man-made sub-hierarchies. 
For each leaf-level SUN category the interface shows a prototypical photograph of that category.
We measure human scene classification accuracy using Amazon's Mechanical Turk (AMT). For each SUN category we measure human accuracy on 20 distinct test scenes, for a total of 397×20 = 7940 experiments or HITs (Human Intelligence Tasks in AMT parlance). We restricted these HITs to participants in the U.S. to help avoid vocabulary confusion.
On average, workers took 61 seconds per HIT and achieved 58.6% accuracy at the leaf level. This is quite high considering that chance is 0.25% and numerous categories are closely related (e.g. “dining room”, “dining car”, “home dinette”, and “vehicle dinette”).
However, a significant number of workers have 0% accuracy - they do not appear to have performed the experiment rigorously. If we instead focus on the “good workers” who performed at least 100 HITs and have accuracy greater than 95% on the relatively easy first level of the hierarchy the leaf-level accuracy rises to 68.5%. These 13 “good workers” accounted for just over 50% of all HITs. For reference, an author involved in the construction of the database achieved 97.5% first-level accuracy and 70.6% leaf-level accuracy. Therefore, these 13 good workers are quite trustable. In the remainder of the paper, all evaluations and comparisons of human performance utilize only the data from the good AMT workers.
Figures 2 and 3 show the SUN categories for which the good workers were most and least accurate, respectively. For the least accurate categories, Figure 3 also shows the most frequently confused categories. The confused scenes are semantically similar - e.g. abbey to church, bayou to river, and sandbar to beach. Within the hierarchy, indoor sports and leisure scenes are the most accurately classified (78.8%) while outdoor cultural and historical scenes were least accurately classified (49.6%). Even though humans perform poorly on some categories, the confusions are typically restricted to just a few classes.
Human and computer performance are compared extensively in Section 4.2. It is important to keep in mind that the human and computer tasks could not be completely equivalent. The “training data” for AMT workers was a text label, a single prototypical photo, and their lifetime visual experience. For some categories, a lifetime of visual experience is quite large (e.g “bedroom”) while for others it is quite small (e.g. “medina”). On the other hand, the computational methods had (up to) 50 training examples. 
It is also likely the case that human and computer failures are qualitatively different - human misclassifications are between semantically similar categories (e.g. “food court” to “fast-food restaurant”), while computational confusions are more likely to include semantically unrelated scenes due to spurious visual matches (e.g. “skatepark” to “van interior”).
The implication is that the human confusions are the most reasonable possible confusions, having the shortest possible semantic distance. But human performance isn't necessarily an upper bound - in fact, for many categories the humans are less accurate than the best computational methods (Figure 6).
We selected or designed several state-of-art features that are potentially useful for scene classification. GIST features [21] are proposed specifically for scene recognition tasks. Dense SIFT features are also found to perform very well at the 15-category dataset [17].
It is interesting to notice that with increasing amounts of training data, the performance increase is more pronounced with the SUN dataset than the 15 scene dataset. 
The best scene classification performance with all features, 38%, is still well below the human performance of 68%. Computational performance is best for outdoor natural scenes (43.2%), and then indoor scenes (37.5%), and worst in outdoor man-made scenes (35.8%). Within the hierarchy, indoor transportation (vehicle interiors, stations, etc.) scenes are the most accurately classified (51.9%) while indoor shopping and dining scenes were least accurately classified (29.0%). 
The better performing features not only tend to agree with humans on correct classifications, they also tend to make the same mistakes that humans make. However, humans have dramatically fewer confusions - for humans, on average, the three largest entries in each row of the confusion matrix sum to 0.95, while the “all features” SVM needs 11 entries to reach this mark.
We introduce the concept of Scene Detection - recognizing the scene type within image regions rather than entire images. Our terminology is consistent with the object detection literature[6] where object classification involves classifying entire images, while object detection requires localizing and recognizing objects within an image.
For these experiments we restrict ourselves to outdoor, urban environments to make the annotation process easier. We use 24 of the 398 well-sampled SUN categories.
To advance the field of scene understanding we need datasets that encompass the richness and varieties of environmental scenes and knowledge about how scene categories are organized and distinguished from each other. In this work, we have proposed a quasi-exhaustive dataset of scene categories (899 environments). Using state-of-the-art algorithms for image classification, we have achieved new performance bounds for scene classification. We hope that the SUN database will help the community advance the state of scene understanding. Finally, we introduced a new task of scene detection within images.
For these experiments we restrict ourselves to outdoor, urban environments to make the annotation process easier. We use 24 of the 398 well-sampled SUN categories. Our test set consists of 104 photographs containing an average of four scene categories each. In every photo we trace the ground truth spatial extent of each sub-scene and ensure that sub-scenes obey the same definitions used to construct the SUN database.
From paper 2:
"We are under the illusion that seeing is effortless, but frequently the visual system is lazy and makes us believe that
we understand something when in fact we don’t. Labeling
a picture forces us to become aware of the difficulties underlying scene understanding. Suddenly, the act of seeing
is not effortless anymore. We have to make an effort in
order to understand parts of the picture that we neglected
at first glance.
Online games [5], Amazon Mechanical Turk [3], crowdsourcing and a variety of image annotation tools [2, 6]
have changed the way data is collected for computer vision
research. It would be common to find a student frantically
labeling images before a deadline, in order to build up a
dataset that would nevertheless be too small to conclude
anything reliable [4]. Those days seem behind us (or
are they?). With the prevalence of crowd-sourcing
Despite new crowd-sourcing tools allowing the creation of large datasets, it remains important to do some labeling
oneself. Labeling images is a good exercise for gaining intuition about possible representations and the limits of the
task we are trying to solve. Labeling forces us to clearly
think about naming and categorization issues, how to represent occluded objects, how to deal with parts of the image
that are unrecognizable, when context becomes important
for recognition, what is the effect of our prior knowledge
and expertise about a particular visual domain, and how
do we deal with clearly visible objects whose name or
function is unknown to us. Where does the identity of an
object come from? Does the identity of an object come
from its features or from the surrounding objects and our knowledge of typical contextual arrangements?
In occasions
we find ourselves among objects whose names and even
functions we may not know but we do not seem to be bothered by this semantic blindness. However, this changes
when we are labeling images as we are forced to segment
and name all the objects. Suddenly, we are forced to see
where our semantic blind-spot is. We become aware of
gaps in our visual understanding of what is around us.
Annotating an object requires outlining the object boundary
with a polygon and introducing a name as it is shown in
Figure 1. A correct annotation should provide a boundary
that follows the object outline as accurately as possible
(ideally one should be able to recognize the object just
by looking at the boundary) and a name that is consistent
across different images (e.g. using always the same words
to describe objects of the same category and avoiding using
synonyms for the same concepts).
Defining a labeling protocol is relatively easy when the labeling task is restricted
to a few categories, however it becomes challenging when
there is not a fix set of categories. As the goal is to label
all the objects within each image, the list of categories
grows unbounded. Many object classes appear only a few
times across the entire collection of images.
However, not
even those rare object categories can be ignored as they
might be an important element for the interpretation of the
scene. Labeling in these conditions becomes difficult as it
is important to keep a list of all the object classes in order
to use a consistent set of terms across the entire database
avoiding synonyms. Despite the annotator best efforts, the
process is not free of noise.
I never label the objects that are reflected in a mirror,
but it is interesting to notice how the reflection helps to
identify some objects that are not clearly identifiable. Using some reasoning seems to have an important role when
recognizing objects"</t>
  </si>
  <si>
    <t>http://groups.csail.mit.edu/vision/SUN/</t>
  </si>
  <si>
    <r>
      <rPr>
        <color rgb="FF1155CC"/>
        <sz val="10.0"/>
        <u/>
      </rPr>
      <t>https://ieeexplore.ieee.org/abstract/document/8354281</t>
    </r>
    <r>
      <rPr>
        <color rgb="FF000000"/>
        <sz val="10.0"/>
      </rPr>
      <t xml:space="preserve"> </t>
    </r>
    <r>
      <rPr>
        <color rgb="FF000000"/>
        <sz val="10.0"/>
      </rPr>
      <t xml:space="preserve">
</t>
    </r>
    <r>
      <rPr>
        <color rgb="FF1155CC"/>
        <sz val="10.0"/>
        <u/>
      </rPr>
      <t>http://www.ug2challenge.org/dataset18.html</t>
    </r>
    <r>
      <rPr>
        <color rgb="FF000000"/>
        <sz val="10.0"/>
      </rPr>
      <t xml:space="preserve"> </t>
    </r>
  </si>
  <si>
    <t xml:space="preserve"> Image restoration; image enhancement; object recognition</t>
  </si>
  <si>
    <t>robotic navigation; scene reconstruction; entertainment; surveillence; scientific study</t>
  </si>
  <si>
    <t>As computer vision pushes further into real-world applications, what should a software system that can interpret images from sensors placed in any unrestricted setting actually look like?
This task is a key component of a number of applications including robotic navigation, scene reconstruction, scientific study, entertainment, and visual surveillance.</t>
  </si>
  <si>
    <t xml:space="preserve">To facilitate new research, we introduce a new benchmark dataset called UG2, which contains three difficult real-world scenarios: uncontrolled videos taken by UAVs and manned gliders, as well as controlled videos taken on the ground. 
In this paper, we propose the use of a benchmark dataset captured in realistic settings where image artifacts are common, as opposed to more typical imagery crawled from social media and web-based photo albums. Given the current popularity of aerial vehicles within computer vision, we suggest the use of data captured by UAVs and manned gliders as a relevant and timely challenge problem. But this can't be the only data we consider, as we do not have knowledge of certain scene parameters that generated the artifacts of interest. Thus we suggest that ground-based video with controlled scene parameters and target objects is also essential. And finally, we need a set of protocols for evaluation that move away from a singular focus on perceived image quality to include classification performance. By combining all of these elements, we have created a new dataset dubbed UG2 (UAV, Glider, and Ground), which consists of hundreds of videos and over 150,000 annotated frames spanning hundreds of ImageNet classes [39].
A significant contribution of our dataset is the availability of ground-truth for weather conditions in the Ground collection. </t>
  </si>
  <si>
    <t xml:space="preserve">Set5; Set14; Levin et al.; LIVE1; Urban100; Berkeley Segmentation; VIRAT Video Dataset; UCF Aerial Action Data Set; UCF-ARG; UAV123; Yao et al. </t>
  </si>
  <si>
    <t>The areas of image restoration and enhancement have a long history in computational photography, with associated benchmark datasets that are mainly used for the qualitative evaluation of image appearance. These include very small test image sets such as Set5 [3] and Set14 [59], and the set of blurred images introduced by Levin et al. [26]. 
Datasets containing more diverse scene content have been proposed including Urban100 [17] for enhancement comparisons and LIVE1 [41] for image quality assessment. While not originally designed for computational photography, the Berkeley Segmentation Dataset has been used by itself [17] and in combination with LIVE1 [51] for enhancement work. The popularity of deep learning methods has increased demand for training and testing data, which Su et al. provide as video content for deblurring work [43]. Importantly, none of these datasets were designed to combine image restoration and enhancement with recognition for a unified benchmark.
Most similar to the dataset we introduce in this paper are various large-scale video surveillance datasets, especially those which provide a “fixed” overhead view of urban scenes [10], [13], [40], [61]. However, these datasets are primarily meant for other research areas (e.g., event/action understanding, video summarization, face recognition) and are ill-suited for object recognition tasks, even if they share some common imaging artifacts that impair recognition as a whole. With respect to data collected by aerial vehicles, the VIRAT Video Dataset [35] contains “realistic, natural and challenging (in terms of its resolution, background clutter, diversity in scenes)” imagery for event recognition. Other datasets including aerial imagery are the UCF Aerial Action Data Set [1], UCF-ARG [2], UAV123 [32], and the multi-purpose dataset introduced by Yao et al. [54]. As with the computational photography datasets, none of these sets have specific protocols for image restoration and enhancement coupled with object recognition.</t>
  </si>
  <si>
    <t>Authors, collaborators</t>
  </si>
  <si>
    <t xml:space="preserve">
UAV Video Collection
This collection found within UG2 consists of video recorded from small UAVs in both rural and urban areas. The videos in this collection are open source content tagged with a Creative Commons license, obtained from the YouTube video sharing site. Because of the source, they have different video resolutions (from 600×400 to 3840×2026) and frame rates (from 12 FPS to 59 FPS). This collection contains approximately 4 hours of aerial video distributed across 50 different videos.
For this collection we observed 8 different video artifacts and other problems: glare/lens flare, poor image quality, occlusion, over/under exposure, camera shaking and noise (present in some videos that use autopilot telemetry), motion blur, and fish eye lens distortion. Additionally this collection contains videos with problematic weather/scene conditions such as night/low light video, fog, cloudy conditions and occlusion due to snowfall. Overall it contains 434, 264 frames. Across a subset of these frames we observed 31 different super-classes (including the non-ImageNet pedestrians class), from which we extracted 32, 608 object images. The cropped object images have a diverse range of sizes, from 224×224 to 800×800.
Glider Video Collection
This collection found within UG2 consists of video recorded by licensed pilots of fixed wing gliders in both rural and urban areas. It contains approximately 7 hours of aerial video, distributed across 61 different videos. The videos have frame rates ranging from 25 FPS to 50 FPS and different types of compression such as MTS, MP4 and MOV. Given the nature of this collection the videos mostly present imagery taken from thousands of feet above ground, further increasing the difficulty of object recognition tasks. Additionally, scenes of take off and landing contain artifacts such as motion blur, camera shaking, and occlusion (which in some cases is pervasive throughout the videos, showcasing parts of the glider that partially occlude the objects of interest).
For the Glider Collection we observed 6 different video artifacts and other problems: glare/lens flare, over/under exposure, camera shaking and noise, occlusion, motion blur, and fish eye lens distortion. Furthermore, this collection contains videos with problematic weather/scene conditions such as fog, clouds and occlusion due to rain. Overall this collection contains 657, 455 frames. Across the annotated frames we observed 20 different classes (including the non-ImageNet class of pedestrians), from which we extracted 31, 760 object images. The cropped object images have a diverse range of sizes, from 224×224 to 900×900.
Ground Video Collection
In order to provide some ground-truth with respect to problematic image conditions, we performed a video collection on the ground that intentionally induced several common artifacts. One of the main challenges for object recognition within aerial images is the difference in the scale of certain objects compared to those in the images used to train the recognition model. To address this, we recorded video of static objects (e.g., flower pots, buildings) at a wide range of distances (30ft, 40ft, 50ft, 60ft, 70ft, 100ft, 150ft, and 200ft).
In conjunction with the differing recording distances, we induced motion blur in images using an orbital shaker to generate horizontal movement at different rotations per minute (120rpm, 140rpm, 160rpm, and 180rpm). Parallel to this, we recorded video under different weather conditions (sun, clouds, rain, snow) that could affect object recognition, and employed a Sony Bloggie hand-held camera (with 1280×720 resolution and a frame rate of 60 FPS) and a Go-Pro Hero 4 (with 1920×1080 resolution and a frame rate of 30 FPS), whose fisheye lens introduced further distortion.
The Ground Collection contains approximately 40 minutes of video, distributed across 178 videos. Overall this collection represents 95, 096 annotated frames, and 28, 009 unannotated frames distributed across 42 specific videos. The annotated frames contain 20 different ImageN et classes. Furthermore, an additional class of videos showcasing a 9×11 inch 9×9 checkerboard grid exhibiting all aforementioned distances and all intervals of rotation. The motivation for including this artificial class is to provide a reference with well-defined straight lines to assess the visual impact of image restoration and enhancement algorithms. The cropped object images have a diverse range of sizes: from 224×224 to 1000×1000.</t>
  </si>
  <si>
    <t>Over 150,000 annotated frames for hundreds of ImageNet classes are available, which are used for baseline experiments that assess the impact of known and unknown image artifacts and other conditions on common deep learning-based object classification approaches. 
UG2 is composed of 289 videos with 1, 217, 496 frames, representing 228 ImageNet [39] classes extracted from annotated frames from three different video collections (see Supp. Table 2 for the complete list of classes). These classes are further categorized into 37 super-classes encompassing visually similar ImageNet categories and two additional classes for pedestrian and resolution chart images (this distribution is explained in detail below). The three different video collections consist of: (1) 50 Creative Commons tagged videos taken by fixed-wing unmanned aerial vehicles (UAV) obtained from YouTube; (2) 61 videos recorded by pilots of fixed wing gliders; and (3) 178 controlled videos captured on the ground specifically for this dataset. 
Furthermore, the dataset contains a subset of 159, 464 object-level annotated images. Bounding boxes establishing object regions were manually determined using the Vatic tool for video annotation [49]. Each annotation in the dataset indicates the position, scale, visibility and super-class for an object in a video. This is useful for running classification experiments. For example, for the baseline experiments described in Sec. 6, the objects were cropped out from the frames in a square region of at least 224×224 pixels (a common input size for many deep learning-based recognition models), using the annotations as a guide. Videos are also tagged to indicate problematic conditions.
UG2 forms the core of a large prize challenge that will be announced in Fall 2017 and run from Spring to early Summer 2018. In this paper, we described one protocol that is part of that challenge. Several alternate protocols that are useful for research in this direction will also be included. For instance, we did not look at networks that combine feature learning, image enhancement and restoration, and classification. A protocol supporting this will be available. UG2 can also be used for more traditional computational photography assessment (i.e., making the images look better), and this too will be supported. Stay tuned for more.
From website:
UAV COLLECTION
Creative Commons tagged UAV videos extracted from Youtube, contains 37 ImageNet superclasses. Video artifacts/problems include shaking, camera blur, annotations occlusion, etc.
GLIDER COLLECTION
Fixed wing glider videos, contains 20 ImageNet superclasses. Video artifacts/problems include shaking, camera blur, rain, etc.
GROUND COLLECTION
Controlled ground data collection, contains 20 ImageNet superclasses. Controlled conditions:
Distances (30, 40, 50, 60, 70, 100, 150, 200 ft.)
Motion through elliptical shaker table (0, 120, 140, 160, 180 rotations per minute).</t>
  </si>
  <si>
    <t xml:space="preserve">ImageNet classes and superclasses;
Track ID. All rows with the same ID belong to the same path of the same object through different video frames.
xmin. The top left x-coordinate of the bounding box.
ymin. The top left y-coordinate of the bounding box. xmax. The bottom right x-coordinate of the bounding box.
ymax. The bottom right y-coordinate of the bounding box.
frame. The frame that this annotation represents.
lost. If 1, the annotation is outside of the view screen. In this case we did not extract any cropped region.
occluded. If 1, the annotation is occluded. In this case we did not extract any cropped region.
generated. If 1, the annotation was automatically interpolated. label. The class for this annotation, enclosed in quotation marks.
label. The class for this annotation, enclosed in quotation marks.
</t>
  </si>
  <si>
    <t>Website; Database</t>
  </si>
  <si>
    <t>"Each annotation file follows the annotation structure provided by VATIC. Each line contains one object annotation which is defined by 10 columns. The definition of each column is as follows:
Track ID. All rows with the same ID belong to the same path of the same object through different video frames.
xmin. The top left x-coordinate of the bounding box.
ymin. The top left y-coordinate of the bounding box. xmax. The bottom right x-coordinate of the bounding box.
ymax. The bottom right y-coordinate of the bounding box.
frame. The frame that this annotation represents.
lost. If 1, the annotation is outside of the view screen. In this case we did not extract any cropped region.
occluded. If 1, the annotation is occluded. In this case we did not extract any cropped region.
generated. If 1, the annotation was automatically interpolated. label. The class for this annotation, enclosed in quotation marks.
from readme:
label. The class for this annotation, enclosed in quotation marks.
"</t>
  </si>
  <si>
    <t>Found via readme: the authors state they use VATIC - Video Annotation Tool from Irvine, California
If you go to this tool, it says it uses AMT;
Amazon Mechanical Turkers</t>
  </si>
  <si>
    <t>A challenge presented by the objects annotated in the UAV and Glider collections is the high variability of both object scale and rotation. These two factors make it difficult to differentiate some of the more fine-grained ImageNet categories. For example, while it may be easy to recognize a car from an aerial picture taken from hundreds (if not thousands) of feet above the ground, it might be impossible to determine whether that car is a taxi, a jeep or a sports car. An exception to this rule is the Ground Collection where we had more control over distances from the target which made possible the fine-grained class distinction. For example, chainlink-fence and bannisters are separate classes in the Ground Collection and are not combined to form a fence super-class.
Thus UG2 organizes the objects in high level classes that encompass multiple ImageNet synsets (ImageNet provides images for “synsets” or “synonym sets” of words or phrases that describe a concept in WordNet [9]; for more detail on the relationship between UG2 and ImageNet classes see Supp. Table 1). Over 70% of the UG2 classes have more than 400 images and 58% of the classes are present in the imagery of at least two collections (Fig. 3). Around 20% of the classes are present in all three collections.</t>
  </si>
  <si>
    <t>To build a visual recognition system for any application these days, one's first inclination is to turn to the most recent machine learning breakthrough from the area of deep learning, which no doubt has been enabled by access to millions of training images from the Internet. But there are many circumstances where such an approach cannot be used as an off-the-shelf component to assemble the system we desire, because even the largest training dataset does not take into account all of the artifacts that can be experienced in the environment.
 Such operations are necessary to improve the quality of raw images that are otherwise unacceptable for recognition purposes. But they must be compatible with the recognition process itself, and not adversely affect feature extraction or classification (Fig. 1).
Remarkably, little thought has been given to image restoration and enhancement algorithms for visual recognition — the goal of computational photography thus far has simply been to make images look appealing after correction [59], [3], [46], [17], [43]. It remains unknown what impact many transformations have on visual recognition algorithms. To begin to answer that question, exploratory work is needed to find out which image pre-processing algorithms, in combination with the strongest features and supervised machine learning approaches, are promising candidates for different problem domains.
One popular problem that contains imaging artifacts typically not found in computer vision datasets crawled from the web is the interpretation of images taken by aerial vehicles [47], [38]. 
 Images captured from aerial vehicles tend to present a wide variety of artifacts and optical aberrations. These can be the product of weather and scene conditions (e.g., rain, light refraction, smoke, flare, glare, occlusion), movement (e.g., motion blur), or the recording equipment (e.g., video compression, sensor noise, lens distortion, mis-focus). How do we begin to address the need for image restoration and enhancement algorithms that are compatible for visual recognition in a scenario like this one?
A new video benchmark dataset representing both ideal conditions and common aerial image artifacts, which we make available to facilitate new research and to simplify the reproducibility of experimentation1
An analysis of the impact and suitability of basic and state-of-the-art image and video processing algorithms used in conjunction with common object recognition models. In this work, we look at deblurring [43], [33], image interpolation, and super-resolution [7], [21].
Intuitively, if an image has been corrupted by blur, then deblurring should improve performance of recognizing objects in the image.
In order to establish good baselines for classification performance before and after the application of image enhancement and restoration algorithms, we used a selection of common deep learning approaches to recognize annotated objects and then considered the correct classification rate. Namely, we used the Keras [6] versions of the pre-trained networks VGG16 &amp; VGG19 [42], Inception V3 [44], and ResNet50 [14]. These experiments also serve as a demonstration of the UG2 classification protocols. 
 Each candidate restoration or enhancement algorithm should be treated as an image pre-processing step to prepare data to be submitted to all four networks, which serve as canonical classification references. 
Re-training the networks with our dataset would be considered in future. With respect to restoration and enhancement approaches that must be trained, we suggest a cross-dataset protocol [48] where some annotated training data should come from outside UG2. However, un-annotated videos for additional validation purposes and parameter tuning are provided.
To shed light on the effects image restoration and enhancement algorithms have on classification, we tested classic and state-of-the-art algorithms for image interpolation [20], super-resolution [7], [21], and deblurring [33], [43], [36] (see Supp. Fig. 1 for examples).
These classic methods attempt to obtain a high resolution image by up-sampling the source image (usually assuming the source image is a downsampled version of the high resolution one) and by providing the best approximation of a pixel's color and intensity values depending on the nearby pixels. Since they do not need any prior training, they can be directly applied to any image. 
The network was trained using blurry images generated by averaging sequences (by considering gamma correction) of sharp frames in a dynamic scene with high speed cameras. Given that this algorithm was computationally expensive, we directly applied it to the cropped object regions, rather than to the full video frame.
Fig. 4 depicts the baseline classification results for the UG2 collections, without any pre-processing, at rank 5 (results for top 1 predictions can be found in Supp. Figs. 2–4). Overall we observed distinct differences between the results for all three collections, particularly between the airborne collections (UAV and Glider collections) and the Ground Collection. These results establish that common deep learning networks alone cannot achieve good classification rates for this dataset.
Given the very poor quality of its videos, the UAV Collection turned out to be the most challenging in terms of object classification, obtaining the lowest classification performance out of the three collections. While the Glider Collection shared similar problematic conditions with the UAV Collection, we found that the images in this collection had a slightly higher classification rate than those in the UAV Collection in terms of identifying at least one correctly classified synset class. This improvement might be caused by the limited degree of movement of the gliders, since it ensured that the movement between frames was kept more stable over time, and by the camera's recording quality. The controlled Ground Collection yielded the highest classification rates, which, in an absolute sense, are still low.
Ideally, image restoration and enhancement algorithms should help object recognition by improving poor quality images and should not impair it for good quality images. 
In particular, there was a stark contrast between the classification rates of video taken during rainy weather and video taken under any other condition, with rain causing the classification rate for both metrics to drop. Likewise, snowy weather presented a lower classification rate than cloudy or sunny weather as it shares some of the problems of rainy video capture: adverse lighting conditions and partial object occlusion from the precipitation. Cloudy weather proved to be the most beneficial for image capture as those videos lacked most of the problems of the other conditions. Sunny conditions are not the best because of glare. This study confirms previously reported results for the impact of weather on recognition [4].
Note that while classification for the more problematic weather conditions (rain, snow and sun) was improved, this was not the case for cloudy weather, where the original images were already of high quality.
While the restoration and enhancement algorithms tended to improve the classification results for the diverse imagery included in our dataset, no approach was able to improve the results by a significant margin.
A possible reason for this can be that most of these networks were trained with images having a single type of image distortion and hence fail for our dataset with multiple image distortions from heterogenous sources. Significant improvement can be achieved if the networks are re-trained with UG2. However, this needs further investigation and would be done in future. Thus, UG2 dataset will prove to be useful for studying these phenomena for quite some time to come.
From web: UG2 contains three difficult real-world scenarios: uncontrolled videos taken by UAVs and manned gliders, as well as controlled videos taken on the ground. 
from readme: While most of the UG2 super-classes are intuitive it is important to note the difference between two overlapping classes: Car1 and Car2. While both classes contain overlapping elements, Car1 is to be used for the UAV and Glide collections, while Car2 is to be used for the Ground collection. While both classes have overlapping elements, Car2 is a subset of Car1, some of the subclasses in Car1 are UG2 classes annotated in the Ground collection (such as the UG2 class Golfcart).
from web:
Original high-quality contributions are solicited on the following topics:
Novel algorithms for robust object detection, segmentation or recognition on outdoor mobility platforms (UAVs, gliders, autonomous cars, outdoor robots etc.), under real-world adverse conditions and image degradations (haze, rain, snow, hail, dust, underwater, low-illumination, low resolution, etc.)
Novel models and theories for explaining, quantifying, and optimizing the mutual influence between the low-level computational photography tasks and various high-level computer vision tasks, and for the underlying degradation and recovery processes, of real-world images going through complicated adverse visual conditions.
Novel evaluation methods and metrics for image restoration and enhancement algorithms, with a particular emphasis on no-reference metrics, since for most real outdoor images with adverse visual conditions it is hard to obtain any clean “ground truth” to compare with.</t>
  </si>
  <si>
    <t>UG^2
Made up of 3 smaller collections:
- UAV Collection
- Glider Collection
-Ground Collection</t>
  </si>
  <si>
    <t>https://goo.gl/AjA6En</t>
  </si>
  <si>
    <t>http://www.ug2challenge.org/dataset18.html</t>
  </si>
  <si>
    <t>Available via website, hosted on Drive</t>
  </si>
  <si>
    <t>https://arxiv.org/pdf/1711.08447.pdf</t>
  </si>
  <si>
    <t>Virtual clothes try-on</t>
  </si>
  <si>
    <t>online fashion</t>
  </si>
  <si>
    <t>Recent years have witnessed the increasing demands of
online shopping for fashion items. Online apparel and accessories sales in US are expected to reach 123 billion in
2022 from 72 billion in 2016 [1]. Despite the convenience
online fashion shopping provides, consumers are concerned
about how a particular fashion item in a product image
would look on them when buying apparel online. Thus, allowing consumers to virtually try on clothes will not only
enhance their shopping experience, transforming the way
people shop for clothes, but also save cost for retailers.</t>
  </si>
  <si>
    <t>Despite the convenience
online fashion shopping provides, consumers are concerned
about how a particular fashion item in a product image
would look on them when buying apparel online. Thus, allowing consumers to virtually try on clothes will not only
enhance their shopping experience, transforming the way
people shop for clothes, but also save cost for retailers. Motivated by this, various virtual fitting rooms/mirrors have
been developed by different companies such as TriMirror,
Fits Me, etc. However, the key enabling factor behind them
is the use of 3D measurements of body shape, either captured directly by depth cameras [40] or inferred from a 2D
image using training data [4, 45]. While these 3D modeling techniques enable realistic clothing simulations on the person, the high costs of installing hardwares and collecting
3D annotated data inhibit their large-scale deployment.
We present an image-based virtual try-on approach, relying merely on plain RGB images without leveraging any
3D information. Our goal is to synthesize a photo-realistic
new image by overlaying a product image seamlessly onto
the corresponding region of a clothed person (as shown in
Figure 1).</t>
  </si>
  <si>
    <t>N. Jetchev and U. Bergmann (2017)</t>
  </si>
  <si>
    <t>The dataset used in [21] is a good choice for conducting
experiments for virtual try-on, but it is not publicly available. We therefore collected a similar dataset.</t>
  </si>
  <si>
    <t>https://github.com/xthan/VITON</t>
  </si>
  <si>
    <t>The dataset is no longer publicly available due to copyright issues. For thoese who have already downloaded the dataset, please note that using or distributing it is illegal!</t>
  </si>
  <si>
    <t xml:space="preserve">We first
crawled around 19,000 frontal-view woman and top2
clothing image pairs and then removed noisy images with no
parsing results, yielding 16,253 pairs. </t>
  </si>
  <si>
    <t>Gender</t>
  </si>
  <si>
    <t xml:space="preserve">Women's clothing </t>
  </si>
  <si>
    <t>person wearing clothing/clothing item pairs</t>
  </si>
  <si>
    <t xml:space="preserve">frontal-view woman and top
clothing image pairs </t>
  </si>
  <si>
    <t xml:space="preserve">Despite the convenience
online fashion shopping provides, consumers are concerned
about how a particular fashion item in a product image
would look on them when buying apparel online. Thus, allowing consumers to virtually try on clothes will not only
enhance their shopping experience, transforming the way
people shop for clothes, but also save cost for retailers. </t>
  </si>
  <si>
    <t>Note from paper github: The dataset is no longer publicly available due to copyright issues. For thoese who have already downloaded the dataset, please note that using or distributing it is illegal!</t>
  </si>
  <si>
    <t>4.1. Dataset</t>
  </si>
  <si>
    <r>
      <rPr>
        <color rgb="FF000000"/>
        <sz val="10.0"/>
        <u/>
      </rPr>
      <t xml:space="preserve">https://www.cv-foundation.org//openaccess/content_iccv_workshops_2013/W11/papers/Sagonas_300_Faces_in-the-Wild_2013_ICCV_paper.pdf 
</t>
    </r>
    <r>
      <rPr>
        <color rgb="FF1155CC"/>
        <sz val="10.0"/>
        <u/>
      </rPr>
      <t>https://ibug.doc.ic.ac.uk/resources/300-W/</t>
    </r>
    <r>
      <rPr>
        <color rgb="FF000000"/>
        <sz val="10.0"/>
      </rPr>
      <t xml:space="preserve"> </t>
    </r>
  </si>
  <si>
    <t>Face random sample = 42</t>
  </si>
  <si>
    <t>The data are provided for research purposes only. Commercial use (i.e., use in training commercial algorithms) is not allowed.</t>
  </si>
  <si>
    <r>
      <rPr>
        <color rgb="FF1155CC"/>
        <sz val="10.0"/>
        <u/>
      </rPr>
      <t>http://citeseerx.ist.psu.edu/viewdoc/download?doi=10.1.1.393.7676&amp;rep=rep1&amp;type=pdf</t>
    </r>
    <r>
      <rPr>
        <color rgb="FF000000"/>
        <sz val="10.0"/>
      </rPr>
      <t xml:space="preserve"> </t>
    </r>
    <r>
      <rPr>
        <color rgb="FF000000"/>
        <sz val="10.0"/>
      </rPr>
      <t xml:space="preserve">
</t>
    </r>
    <r>
      <rPr>
        <color rgb="FF1155CC"/>
        <sz val="10.0"/>
        <u/>
      </rPr>
      <t>http://www.imageemotion.org/</t>
    </r>
    <r>
      <rPr>
        <color rgb="FF000000"/>
        <sz val="10.0"/>
      </rPr>
      <t xml:space="preserve"> </t>
    </r>
  </si>
  <si>
    <t>emotion</t>
  </si>
  <si>
    <t>image indexing; image retrieval; Emotional Semantic Image Retrieval (ESIR)</t>
  </si>
  <si>
    <t>These rapidly growing digital repositories create a need
for effective ways of retrieving information. Currently, most
commercial systems use textual indexing to find the relevant
images. To escape the limits of manual tagging, contentbased image retrieval (CBIR) systems support image search
based on low level visual features, such as colors, textures
or shapes.
In [30], analysis and retrieval of images at the affective
level is called Emotional Semantic Image Retrieval (ESIR).
Most conventional applications lack the capability to utilize human intuition and emotion appropriately in creative
applications such as architecture, art, music and design, as
there is no clear measure to give evaluation of fitness other
than the one in the human mind [4]. ESIR systems are built
to mimic these human decisions and give the user tools to
incorporate the emotional component into his or her creative
work. As such, ESIR lies at the crossroads of artificial intelligence, cognitive science, psychology and aesthetics and
is at its very beginning stage [30].</t>
  </si>
  <si>
    <t>We investigate
and develop methods to extract and combine low-level features that represent the emotional content of an image, and
use these for image emotion classification. Specifically, we
exploit theoretical and empirical concepts from psychology
and art theory to extract image features that are specific to
the domain of artworks with emotional expression. For testing and training, we use three data sets: the International
Affective Picture System (IAPS); a set of artistic photography from a photo sharing site (to investigate whether the
conscious use of colors and textures displayed by the artists
improves the classification); and a set of peer rated abstract
paintings to investigate the influence of the features and ratings on pictures without contextual content. Improved classification results are obtained on the International Affective
Picture System (IAPS), compared to state of the art work.</t>
  </si>
  <si>
    <t xml:space="preserve">For testing and training, we use three data sets: (1) the
International Affective Picture System (IAPS) [16], (2) a set
of 807 artistic photographs downloaded from an art sharing
site [1], (3) a set of 228 peer rated abstract paintings. The
fourth data set is a combined set of all of the above.
[Abstract paintings dataset] This dataset is very different to the IAPS dataset, as in the latter dataset, emotions
are often evoked due to the presence of a certain object in
the image. </t>
  </si>
  <si>
    <t>Table 2 shows the number of images per data set and
emotional category. At the same time it shows the main
drawback of these data sets, namely that all the sets are
unbalanced in terms of the number of examples per class
and therefore the choice of classifier and evaluation measure
must be considered carefully in order to obtain valid results.
Furthermore, more reliable ground truth from a larger
number of people is required — this will set an upper limit on
the classification accuracy that should be achieved by such
approaches. A further potential development is learning the
preferences of individual people, instead of the consensusbased approach adopted in this work.</t>
  </si>
  <si>
    <t xml:space="preserve">http://www.imageemotion.org/ </t>
  </si>
  <si>
    <t>The images in the data-sets may be under copyright. They are provided here solely for scientific use, to allow results to be compared to those in the paper above.
The following result examples, however, are under the Creative Commons licence (source: Flickr). These are available for publishing etc.</t>
  </si>
  <si>
    <t>The artistic photographs were obtained by using the emotion categories as search terms in the art sharing site, so
the emotion category was determined by the artist who uploaded the photo. These photos are taken by people who
attempt to evoke a certain emotion in the viewer of the
photograph through the concious manipulation of the image
composition, lighting, colors, etc. This dataset therefore allows us to investigate whether the conscious use of colors
and textures by the artists improves the classification.
The abstract paintings consist only of combinations of
color and texture, without any recognisable objects. They
should therefore be well suited to classification by the proposed system, as it also does not attempt to model how
specific objects evoke emotions</t>
  </si>
  <si>
    <t>Emotion ratings ('Amusement', 'Anger', 'Awe', 'Content', 'Disgust','Excitement', 'Fear', 'Sad')</t>
  </si>
  <si>
    <t>Our emotional output categories
are: Amusement, Awe, Contentment, Excitement as positive emotions, and Anger, Disgust, Fear, Sad to represent
negative emotions. These emotional categories also correspond to the Ekman 1972 list of basic emotions [9], which
are Anger, Disgust, Fear, Happiness, Sadness and Surprise.
Surprise is omitted, while Happiness, the only “positive” Ekman emotion is split into four categories, resulting in an
equal number of positive and negative emotions.</t>
  </si>
  <si>
    <t>For photos: original photo descriptions
For paintings: survey responses</t>
  </si>
  <si>
    <t>survey respondants and original content creators</t>
  </si>
  <si>
    <t>To obtain ground truth for the abstract paintings
dataset, the images were peer rated in a web-survey where
the participants could select the best fitting emotional category from the ones mentioned above for 20 images per session. 280 images were rated by approximately 230 people,
where each image was rated about 14 times. For each image
the category with the most votes was selected as the ground
truth. Images where the human votes where inconclusive
were removed from the set, resulting in 228 images.</t>
  </si>
  <si>
    <t xml:space="preserve"> Since the
emotions that arise in the viewer of an image are highly
subjective, they are rarely indexed. However there are situations when it would be helpful if images could be retrieved based on their emotional content.
Specifically, we
exploit theoretical and empirical concepts from psychology
and art theory to extract image features that are specific to
the domain of artworks with emotional expression. 
In recent years, with the increasing use of digital photography technology by the general public, the number of images has exploded into yet unseen numbers. Huge image
collections are available through the Internet. Professional
and press image databases grow by thousands of images per
day.
arbitrary emotional categories — Often, the emotional
categories used as output of the classification are ad hoc.
As was shown in [29] and many psychological studies
[22, 21], choosing meaningful emotional categories is
not an easy task and requires thorough consideration.
The number of “emotional categories” occurring in the
discussed works range from no categorization due to
the use of the dimensional approach (e.g. [12]) to 35
“impression words” (in [14]). Furthermore, the output
categories are on different levels of significance (according to [5]). Most of the “kansei impression words”
as used in [14, 33, 32] or [3] are at the expression level,
whereas emotional adjectives as used e.g. in [34] or [29]
are at the higher, emotional level. These differences in
categories makes result comparison difficult.
— The data sets are in most cases
unknown (unpublished). In many cases, no information is given on how the images were selected, for example if there was a manual filtering process that could
potentially be biased. An exception is [34], in which
the IAPS is used, and with which we compare our classification results.
Another problem is presented by the poorly described evaluation measures
(e.g. in [34]), incomplete description (e.g. [4]) or even
lack of evaluation (e.g. in [12], [3]) of the presented
methods.
Due to these factors, the results presented in the papers
are not comparable. In this work we overcome these problems by:
1. choosing emotional categories defined in a rigorous psychological study [21].
2. using an image data set which is freely available for
research purposes, the International Affective Picture
System (IAPS) [16]. We also make the other two data
sets used in this work available for research purposes1
3. describing our evaluation measures extensively and showing detailed results.
Colors can be (and often are) effectively used by artists to
induce emotional effects. However, mapping low-level color
features to emotions is a complex task which must consider
theories about the use of colors, cognitive models and involve cultural and anthropological backgrounds [15, 5]. In
other words, people from different cultures or backgrounds
might perceive and interpret the same color pattern quite
differently.</t>
  </si>
  <si>
    <t>Explicit</t>
  </si>
  <si>
    <t>Abstract Paintings &amp; Artistic Photographs</t>
  </si>
  <si>
    <t>Website in original pub</t>
  </si>
  <si>
    <t>5. EVALUATION AND RESULTS
5.1 Data sets</t>
  </si>
  <si>
    <r>
      <rPr>
        <color rgb="FF1155CC"/>
        <sz val="10.0"/>
        <u/>
      </rPr>
      <t>http://citeseerx.ist.psu.edu/viewdoc/download?doi=10.1.1.663.5549&amp;rep=rep1&amp;type=pdf</t>
    </r>
    <r>
      <rPr>
        <color rgb="FF000000"/>
        <sz val="10.0"/>
      </rPr>
      <t xml:space="preserve"> </t>
    </r>
    <r>
      <rPr>
        <color rgb="FF000000"/>
        <sz val="10.0"/>
      </rPr>
      <t xml:space="preserve">
</t>
    </r>
    <r>
      <rPr>
        <color rgb="FF1155CC"/>
        <sz val="10.0"/>
        <u/>
      </rPr>
      <t>http://bcsiriuschen.github.io/CARC/</t>
    </r>
    <r>
      <rPr>
        <color rgb="FF000000"/>
        <sz val="10.0"/>
      </rPr>
      <t xml:space="preserve"> </t>
    </r>
  </si>
  <si>
    <t xml:space="preserve">To thoroughly evaluate our work, we introduce a new
large-scale dataset for face recognition and retrieval across age called
Cross-Age Celebrity Dataset (CACD). The dataset contains more than
160,000 images of 2,000 celebrities with age ranging from 16 to 62. To
the best of our knowledge, it is by far the largest publicly available crossage face dataset. </t>
  </si>
  <si>
    <t>[Previous] image datasets available for kinship tasks are
not large enough to reflect the true data distributions
of a family and their members.
FIW is by far the largest and most comprehensive kinship dataset available in the vision and multimedia communities</t>
  </si>
  <si>
    <r>
      <rPr>
        <color rgb="FF1155CC"/>
        <u/>
      </rPr>
      <t>https://web.northeastern.edu/smilelab/fiw/download.html</t>
    </r>
    <r>
      <rPr/>
      <t xml:space="preserve"> </t>
    </r>
  </si>
  <si>
    <t>A list of over 1, 000 candidate families was made. To ensure diversity, we targeted groups of public figures worldwide by searching for &lt;ethnicity OR country&gt; AND &lt;occupation&gt; online (e.g., MLB [Baseball]
Players, Brazilian Politicians, Chinese Actors, Denmark + Royal Family). Family photos were then collected using various search engines (e.g., Google, Bing, Yahoo) and social media outlets (e.g., Pinterest) to widen the search space. Those with at least 3 family members and 8 family photos were added to FIW under an assigned Family ID (FID).
A tool was developed to quickly annotate a large corpus of family photos. All photos for a given FID are labeled sequentially. Labeling is done by clicking a family member’s face. Next, a face detector initializes a resizable box around the face. Faces unseen by the detector are discarded, as these are assumed to be poorly resolved. The tool then prompts for the name of the member via a drop-down menu. For starters, option new adds a member to a family under a unique member ID (MID), which prompts for the name, gender, and relationship types shared with others previously added to the current family (or FID). From there onward, labeling family members is just a matter of clicking.</t>
  </si>
  <si>
    <r>
      <rPr>
        <color rgb="FF000000"/>
      </rPr>
      <t>https://web.northeastern.edu/smilelab/fiw/download.html</t>
    </r>
    <r>
      <rPr>
        <color rgb="FF000000"/>
      </rPr>
      <t xml:space="preserve"> </t>
    </r>
  </si>
  <si>
    <r>
      <rPr>
        <color rgb="FF000000"/>
        <sz val="10.0"/>
        <u/>
      </rPr>
      <t xml:space="preserve">https://ieeexplore.ieee.org/abstract/document/5492195 
</t>
    </r>
    <r>
      <rPr>
        <color rgb="FF1155CC"/>
        <sz val="10.0"/>
        <u/>
      </rPr>
      <t>http://www.iab-rubric.org/resources.html</t>
    </r>
    <r>
      <rPr>
        <color rgb="FF000000"/>
        <sz val="10.0"/>
      </rPr>
      <t xml:space="preserve"> </t>
    </r>
  </si>
  <si>
    <t>Both corrective as well as cosmetic surgeries alter the original facial information to a large extent thereby posing a great challenge for face recognition algorithms. The contribution of this research is 1) preparing a face database of 900 individuals for plastic surgery, and 2) providing an analytical and experimental underpinning of the effect of plastic surgery on face recognition algorithms. 
The main aim of this paper is to add a new dimension to face recognition by discussing this challenge and systematically evaluating the performance of existing face recognition algorithms on a database that contains face images before and after surgery.</t>
  </si>
  <si>
    <r>
      <rPr>
        <color rgb="FF000000"/>
        <sz val="10.0"/>
      </rPr>
      <t xml:space="preserve">paper: </t>
    </r>
    <r>
      <rPr>
        <color rgb="FF1155CC"/>
        <sz val="10.0"/>
        <u/>
      </rPr>
      <t xml:space="preserve">https://ieeexplore.ieee.org/abstract/document/6562692/footnotes#footnotes
</t>
    </r>
    <r>
      <rPr>
        <color rgb="FF000000"/>
        <sz val="10.0"/>
      </rPr>
      <t>website: https://www.kinfacew.com/</t>
    </r>
  </si>
  <si>
    <t>Kinship</t>
  </si>
  <si>
    <t>"However, limited research has been conducted along this direction, possibly due to lacking of such publicly available kinship databases and inherent challenges of this problem. To this end, we construct two new kinship databases named KinFaceW-I and KinFaceW-II 1 from Internet search under uncontrolled conditions. "
Recently, human perception of kinship verification has been investigated in the psychology community [2], [13], [14], [16], [29], [30], and one key finding is observed: Humans have the capability to recognize kinship based on face images even if these images are from unfamiliar faces. Motivated by this finding, researchers in computer vision are interested in developing computational approaches to verify human kinship relations, and there have been a limited number of attempts to address this problem in recent years.</t>
  </si>
  <si>
    <t xml:space="preserve"> the main purpose of this research is to drive
the human age estimation research more towards real scenarios.
Instead of being limited to well-cropped faces and single human
ethnic group, the system should be able to take general face images
for training universal human age estimator, which is applicable for
all ages, all ethnic groups and various image qualities. Meanwhile,
the ultimate goal of this research is to design a fully automatic and
real-time system which takes general face images as inputs.
database used in [9] belongs to this category.
Recent years have witnessed an explosion of social media content shared online, e.g., Flickr. For these community-contributed
media repositories, the users may upload personal media data with
informative titles and annotate with descriptive tags. For those human face related images, the human age information is often naturally involved within the media titles and tags, e.g., the titles like
Mother’s 50th Birthday and the tags like 15-years. Also for those
popular image search engines, e.g., Google image search, a large
amount of images are available based on age related queries. Although it is often the case that the titles/tags and queries might be
irrelevant to those retrieved images, there do exist a considerable
portion of images with correct information on ages. Motivated by
this observation, we propose to crawl aging images from the Internet (we use Flickr and Google image search in this work) based
on a set of age related text queries</t>
  </si>
  <si>
    <r>
      <rPr>
        <color rgb="FF000000"/>
        <sz val="10.0"/>
        <u/>
      </rPr>
      <t xml:space="preserve">http://proceedings.mlr.press/v81/buolamwini18a/buolamwini18a.pdf 
</t>
    </r>
    <r>
      <rPr>
        <color rgb="FF1155CC"/>
        <sz val="10.0"/>
        <u/>
      </rPr>
      <t>http://proceedings.mlr.press/v81/buolamwini18a/buolamwini18a-supp.pdf</t>
    </r>
    <r>
      <rPr>
        <color rgb="FF000000"/>
        <sz val="10.0"/>
      </rPr>
      <t xml:space="preserve"> 
</t>
    </r>
    <r>
      <rPr>
        <color rgb="FF1155CC"/>
        <sz val="10.0"/>
        <u/>
      </rPr>
      <t>https://www.ajl.org/connect/request-dataset-for-research</t>
    </r>
    <r>
      <rPr>
        <color rgb="FF000000"/>
        <sz val="10.0"/>
      </rPr>
      <t xml:space="preserve"> </t>
    </r>
  </si>
  <si>
    <t>http://www.whdeng.cn/RAF/li_RAFDB_2017_CVPR.pdf</t>
  </si>
  <si>
    <t>face-based</t>
  </si>
  <si>
    <t>From website:
The RAF database is available for non-commercial research purposes only.
All images of the RAF database are obtained from the Internet which are not property of PRIS, Beijing University of Posts and Telecommunications. The PRIS is not responsible for the content nor the meaning of these images.
You agree not to reproduce, duplicate, copy, sell, trade, resell or exploit for any commercial purposes, any portion of the images and any portion of derived data.
You agree not to further copy, publish or distribute any portion of the RAF database. Except, for internal use at a single site within the same organization it is allowed to make copies of the dataset.
The PRIS reserves the right to terminate your access to the RAF database at any time.</t>
  </si>
  <si>
    <r>
      <rPr>
        <rFont val="Arial"/>
        <color theme="1"/>
      </rPr>
      <t xml:space="preserve">Millions of images are being uploaded every day by users from different events and social gatherings. There is an increasing interest in designing systems capable of under-
standing human manifestations of emotional attributes and affective displays. To automatic learn the affective state of face images from the Internet, large annotated databases are required.
</t>
    </r>
    <r>
      <rPr>
        <rFont val="Arial"/>
        <b/>
        <color theme="1"/>
      </rPr>
      <t xml:space="preserve">[Mentions of reliability throughout] 
</t>
    </r>
    <r>
      <rPr>
        <rFont val="Arial"/>
        <color theme="1"/>
      </rPr>
      <t xml:space="preserve">we propose to study the common ex-pression perception by a </t>
    </r>
    <r>
      <rPr>
        <rFont val="Arial"/>
        <b/>
        <color theme="1"/>
      </rPr>
      <t>reliable</t>
    </r>
    <r>
      <rPr>
        <rFont val="Arial"/>
        <color theme="1"/>
      </rPr>
      <t xml:space="preserve"> crowdsourcing approach.
the noisy labels are filtered by an EM based </t>
    </r>
    <r>
      <rPr>
        <rFont val="Arial"/>
        <b/>
        <color theme="1"/>
      </rPr>
      <t>reliability</t>
    </r>
    <r>
      <rPr>
        <rFont val="Arial"/>
        <color theme="1"/>
      </rPr>
      <t xml:space="preserve"> evaluation algorithm; 
Many available databases were produced in tightly controlled environments without diversity on subjects and conditions. Subjects in them were taught to act expressions in
a uniform way. Besides, the majority of current databases only include six basic categories or less. However, images captured in real-life scenarios often present complex, compound or even ambiguous emotions rather than simple
and prototypical ones [3]. What’s more, labelers in these databases are too few, which would reduce the </t>
    </r>
    <r>
      <rPr>
        <rFont val="Arial"/>
        <b/>
        <color theme="1"/>
      </rPr>
      <t xml:space="preserve">reliability and validity </t>
    </r>
    <r>
      <rPr>
        <rFont val="Arial"/>
        <color theme="1"/>
      </rPr>
      <t>of the emotion labels.</t>
    </r>
  </si>
  <si>
    <r>
      <rPr>
        <color rgb="FF000000"/>
        <sz val="10.0"/>
      </rPr>
      <t xml:space="preserve">Paper: https://ieeexplore.ieee.org/stamp/stamp.jsp?tp=&amp;arnumber=7169561
Broken web link: </t>
    </r>
    <r>
      <rPr>
        <color rgb="FF1155CC"/>
        <sz val="10.0"/>
        <u/>
      </rPr>
      <t>http://parnec.nuaa.edu.cn/xtan/data/TSKinFace.html</t>
    </r>
  </si>
  <si>
    <r>
      <rPr>
        <color rgb="FF000000"/>
        <sz val="10.0"/>
      </rPr>
      <t xml:space="preserve">Paper: </t>
    </r>
    <r>
      <rPr>
        <color rgb="FF000000"/>
        <sz val="10.0"/>
        <u/>
      </rPr>
      <t xml:space="preserve">https://people.cs.umass.edu/~elm/papers/fddb.pdf
</t>
    </r>
    <r>
      <rPr>
        <color rgb="FF000000"/>
        <sz val="10.0"/>
      </rPr>
      <t xml:space="preserve">Website: </t>
    </r>
    <r>
      <rPr>
        <color rgb="FF1155CC"/>
        <sz val="10.0"/>
        <u/>
      </rPr>
      <t>http://vis-www.cs.umass.edu/fddb/index.html</t>
    </r>
    <r>
      <rPr>
        <color rgb="FF000000"/>
        <sz val="10.0"/>
      </rPr>
      <t xml:space="preserve"> </t>
    </r>
  </si>
  <si>
    <t>Face detect</t>
  </si>
  <si>
    <r>
      <rPr>
        <color rgb="FF1155CC"/>
        <sz val="10.0"/>
        <u/>
      </rPr>
      <t>https://dl.acm.org/doi/10.1145/2622655
https://doi.org/10.1145/2622655</t>
    </r>
    <r>
      <rPr>
        <color rgb="FF000000"/>
        <sz val="10.0"/>
        <u/>
      </rPr>
      <t xml:space="preserve"> </t>
    </r>
  </si>
  <si>
    <t>beauty</t>
  </si>
  <si>
    <t>The dataset for the facial beauty study is required to have sufficient variability in attractiveness. As
far as we know, none of the existing open face databases are designed considering this requirement.</t>
  </si>
  <si>
    <r>
      <rPr>
        <color rgb="FF000000"/>
        <sz val="10.0"/>
      </rPr>
      <t xml:space="preserve">Paper: </t>
    </r>
    <r>
      <rPr>
        <color rgb="FF1155CC"/>
        <sz val="10.0"/>
        <u/>
      </rPr>
      <t>http://rjfsite.coxlab.org/pdfs/cvpr2011_ws_fb_manuscript.pdf</t>
    </r>
  </si>
  <si>
    <t xml:space="preserve">One property that LFW and PubFig have in common (at least in their usage to date) is that they are designed primarily as tests of face verification — deciding whether two faces represent the same person — rather than face identification, which requires matching an unknown face or face set against a gallery of labeled face samples. Clearly, a continuum exists between verification and identification, and, within limits, a system built for one of these tasks can be reconfigured to perform the other. In practice, however, a verification system that tries to do identification may be very sensitive to verification errors, and it may not fully utilize the advantages of having a large, labeled training set per individual. 
Verification is a natural paradigm in many contexts (e.g. biometric authentication), and it is obviously desirable to have face recognition systems that can function even without a large amount of training data. But experiments in a large-scale face identification regime have become increasingly practical and relevant. The explosion in usage of digital cameras has greatly increased the number of real-world photos that are captured and shared, and photo-sharing software and services (e.g. Facebook, Flickr, iPhoto, and Picasa) have aggregated and organized these photos. Today, it is not uncommon for individuals to have large personal databases of photos of familiar faces, with hundreds or even thousands of images per individual. The ubiquity of personal and shared photo databases presents opportunities to assemble novel, large-scale, realistic datasets to guide face recognition research and to explore potential use-cases for working face recognition systems. Already, several available software applications attempt to perform automatic face tagging with varying levels of success. Unfortunately, existing verification datasets for artificial systems cannot always be converted into identification datasets. The LFW data set, for example, contains few face samples for most individuals and few individuals with large numbers of face samples. 
To address this problem, we introduce two new datasets for identification research, both of which are derived from images taken “in the wild,” and both of which include many face samples per individual. The first dataset we created (Facebook100) is a set of face samples drawn from photos shared online through the Facebook social network; images were collected in the manner of [25, 26]. Due to the vast size of the network, we were able to extract many labeled samples of many distinct individuals, and it will be straightforward to expand our benchmark set to increase the difficulty of the identification problem. As a public complement to this private set of Facebook photos, we assembled a subset of the PubFig dataset with an emphasis on removing near-duplicate images, which are commonly encountered when seeking images of celebrities online (PubFig83) </t>
  </si>
  <si>
    <r>
      <rPr>
        <color rgb="FF1155CC"/>
        <sz val="10.0"/>
        <u/>
      </rPr>
      <t>https://ieeexplore.ieee.org/abstract/document/5459303</t>
    </r>
    <r>
      <rPr>
        <color rgb="FF000000"/>
        <sz val="10.0"/>
      </rPr>
      <t xml:space="preserve"> 
</t>
    </r>
    <r>
      <rPr>
        <color rgb="FF1155CC"/>
        <sz val="10.0"/>
        <u/>
      </rPr>
      <t>https://www2.eecs.berkeley.edu/Research/Projects/CS/vision/shape/h3d/</t>
    </r>
    <r>
      <rPr>
        <color rgb="FF000000"/>
        <sz val="10.0"/>
      </rPr>
      <t xml:space="preserve"> </t>
    </r>
  </si>
  <si>
    <t>Body random sample = 22</t>
  </si>
  <si>
    <t>pose</t>
  </si>
  <si>
    <r>
      <rPr>
        <color rgb="FF1155CC"/>
        <sz val="10.0"/>
        <u/>
      </rPr>
      <t>http://citeseerx.ist.psu.edu/viewdoc/download?doi=10.1.1.175.2192&amp;rep=rep1&amp;type=pdf</t>
    </r>
    <r>
      <rPr>
        <color rgb="FF000000"/>
        <sz val="10.0"/>
      </rPr>
      <t xml:space="preserve"> 
website: </t>
    </r>
    <r>
      <rPr>
        <color rgb="FF1155CC"/>
        <sz val="10.0"/>
        <u/>
      </rPr>
      <t>https://dbcollection.readthedocs.io/en/latest/datasets/leeds_sports_pose.html</t>
    </r>
  </si>
  <si>
    <t>A larger dataset for task</t>
  </si>
  <si>
    <r>
      <rPr>
        <color rgb="FF1155CC"/>
        <u/>
      </rPr>
      <t>https://www.researchgate.net/publication/257998389_A_Bag-of-Features_Approach_based_on_Hue-SIFT_Descriptor_for_Nude_Detection/link/00b7d52692772dff85000000/download
https://sites.google.com/site/nudedetection/</t>
    </r>
    <r>
      <rPr>
        <color rgb="FF000000"/>
      </rPr>
      <t xml:space="preserve"> </t>
    </r>
  </si>
  <si>
    <t>nudity</t>
  </si>
  <si>
    <t>To compose a database for the evaluation of the proposed approach</t>
  </si>
  <si>
    <r>
      <rPr>
        <color rgb="FF000000"/>
      </rPr>
      <t xml:space="preserve">http://www.cat.uab.cat/Public/Publications/1998/MaB1998/CVCReport24.pdf
</t>
    </r>
    <r>
      <rPr/>
      <t xml:space="preserve">http://www2.ece.ohio-state.edu/~aleix/ARdatabase.html </t>
    </r>
  </si>
  <si>
    <t>A face database with different orientations and lighting conditions for comparative model testing.</t>
  </si>
  <si>
    <t xml:space="preserve">MIT; Weizemann institute face database; C-M face database; Yale; ORL; FERET; M2VTS </t>
  </si>
  <si>
    <t>They do not compare improvements of their database to previous databases. Instead they list what other databases are good for/offer. 
They write: " We have built a new face database that covers different requisites, which we believe
are very important to test face recognition systems"</t>
  </si>
  <si>
    <t>http://www2.ece.ohio-state.edu/~aleix/ARdatabase.html</t>
  </si>
  <si>
    <t xml:space="preserve">University use only; commercial use prohibited.
From website:
All publications and works that use the AR face database must reference the following report: A.M. Martinez and R. Benavente. The AR Face Database. CVC Technical Report #24, June 1998.
1. Send an e-mail to Prof. Aleix M. Martinez before downloading the database. You will need a user-name and password to access the files of this database. Your Email MUST be set from a valid University account and must include the following text:
Permission is NOT granted to reproduce the database or posted itinto any webpage that is not the AR face database web-page administreted by Prof. Aleix M. Martinez.
4. Written permission must be obtained from Prof. Aleix M. Martinez if a faculty member desires to share the database with her/his co-workers or students. Even then, the database cannot be posted on a web-page accessible from outside the faculty research group.
5. No economical profit can be made from this database.
This database contains human subjects who agreed to participate in the adquisition of this dataset for research purposes. To guarantee the proper use of this database, the above steps are required and must be followed by everyone. No country or institution is excluded of any of the above steps. By downloading this database you agree to abid to these conditions. Failure to follow the above steps will be legally prosecuted.
</t>
  </si>
  <si>
    <t xml:space="preserve"> All images correspond to frontal view faces with dierent facial expressions,
dierent illumination conditions and with dierent characteristic changes people wearing
sun, glasses or scarf. This face database contains images from 116 people (63
 males and 53  females). Everyone was asked to come twice to the CVC,where the pictures were
taken under strict controlled conditions. These two dierent sessions were separated in
14 days (two weeks time). No restrictions on wearing (clothing, glasses, etc) make up,
hair style, etc were imposed to participants        
All images were acquired using the same system	 The camera parameters (focus and
iris) the illumination conditions and the distance from the sub ject to the camera were
strictly controlled during the whole acquisition process	 To guarantee such a strict set up,
we calibrated the system twice a day, one time in the morning and another time in the
afternoon	 Calibration was done referring to distance, pose and illumination conditions	
Illumination (incident and reflectant) was measured using specific tools	
Description of the system used:</t>
  </si>
  <si>
    <t>In paper:
It consists of over 
3,000 color
images
A total of 116 different people were correctly introduced into our database (63 were males, 53
 females). All of them come twice to the CVC, so 26 images are available for each person.        
Some of the people wore glasses or any other feature. None restriction was imposed to
participants.     
All images are supplied in the CD-ROM version.
         This includes a total of 60 females
and 76 males (although only 116 were finally obtained properly through out the two
mentioned sessions)  A second set with only the correct grabbed images is also available
On website:
126 people (over 4,000 color images).
This face database was created by Aleix Martinez and Robert Benavente in the Computer Vision Center (CVC) at the U.A.B. It contains over 4,000 color images corresponding to 126 people's faces (70 men and 56 women). Images feature frontal view faces with different facial expressions, illumination conditions, and occlusions (sun glasses and scarf). The pictures were taken at the CVC under strictly controlled conditions. No restrictions on wear (clothes, glasses, etc.), make-up, hair style, etc. were imposed to participants. Each person participated in two sessions, separated by two weeks (14 days) time. The same pictures were taken in both sessions.
A total of 30 sequences of images were also grabbed to test dynamic systems. Each sequence consist of 25 color images (same size as above).
CDs 1 to 8 contain the static images. CDs 9 and 10 contains the sequences.</t>
  </si>
  <si>
    <t>Gender: Men or women
Expression: Neutral, smile, anger, scream
Light: Left, right, or both
Clothes: Sun glasses, scarf</t>
  </si>
  <si>
    <t xml:space="preserve">Men's image names start with an M symbol and women images start with an W.
Each male image has a unique identifer number that goes from 001 to 076.         This
number follows the prefix M and a hyphen eg M-001, M-022, etc. Female's
images are exactly the same but with the prefix W, eg        W-003,
W-020
The last number identifies the kind of image we are using. The equivalency table is
as follows
01: Neutral expression
 02: Smile
 03: Anger
 _x000c_04: Scream
 _x000c_05: left light on
 _x000c_06: right light on
 _x000c_07: both side lights on
 _x000c_08: wearing sun glasses
 09: wearing sun glasses &amp; left light on
 10: wearing sun glasses &amp; right light on
 11: wearing scarf
 12: wearing scarf &amp; left light on
 13: wearing scarf &amp; right light on
 From 14 to 26: second session same conditions as 01 to 13
</t>
  </si>
  <si>
    <t xml:space="preserve">The act of recognizing human faces at different orientations, at different illumination conditions, with different facial expressions, etc has arisen as an important area of research	
Several commercial or industrial applications are waiting for faster and more robust algorithms to appear	 
For this reason we have built a new face database that allows computer
vision researchers to test their algorithms and compare their results with other systems
developed by other research groups	</t>
  </si>
  <si>
    <t>AR Face Database</t>
  </si>
  <si>
    <t xml:space="preserve">http://www2.ece.ohio-state.edu/~aleix/ARdatabase.html </t>
  </si>
  <si>
    <t>Website and Paper about the same</t>
  </si>
  <si>
    <r>
      <rPr>
        <color rgb="FF000000"/>
        <sz val="10.0"/>
      </rPr>
      <t xml:space="preserve">Paper: </t>
    </r>
    <r>
      <rPr>
        <color rgb="FF1155CC"/>
        <sz val="10.0"/>
        <u/>
      </rPr>
      <t>https://ieeexplore.ieee.org/abstract/document/937655</t>
    </r>
    <r>
      <rPr>
        <color rgb="FF000000"/>
        <sz val="10.0"/>
      </rPr>
      <t xml:space="preserve"> 
site: </t>
    </r>
    <r>
      <rPr>
        <color rgb="FF1155CC"/>
        <sz val="10.0"/>
        <u/>
      </rPr>
      <t>https://www2.eecs.berkeley.edu/Research/Projects/CS/vision/bsds/</t>
    </r>
  </si>
  <si>
    <t xml:space="preserve"> image segmentation</t>
  </si>
  <si>
    <t>A varied database for image segmentation.
We expect that our dataset would find far wider use, by virtue of being considerably more varied and extensive, and the fact that we provide a mechanism for computing the consistency of different segmentations.</t>
  </si>
  <si>
    <t>MNIST handwritten digit dataset; FERET; Sowerby; Corel</t>
  </si>
  <si>
    <t>Small, not public: Closer to our work is the Sowerby image dataset that has been used by Huang [9] and Konishi et al. [12]. This dataset is small, not publicly available, and contains only one segmentation for each image. In spite of these limitations, the dataset has proved quite useful for work such as that of Konishi et al. who used it to evaluate the effectiveness of different edge filters as indicators of boundaries. We expect that our dataset would find far wider use, by virtue of being considerably more varied and extensive, and the fact that we provide a mechanism for computing the consistency of different segmentations.</t>
  </si>
  <si>
    <t>Corel Image Database</t>
  </si>
  <si>
    <t>The first task in constructing the segmentation database was to select a set of images. We chose 1000 representative 481×321 RGB images from the Corel image database. This database of 40,000 images is widely used in computer vision (e.g. [6], [7]). The criterion for selecting images was simple: We chose images of natural scenes that contain at least one discernible object. This criterion culls images that are inappropriate for the task of recognition, such as photographs of reflections of neon signs on wet concrete side-walks, or photographs of marble textures.
In order to easily collect segmentations from a wide range of people, we have developed a Java application that one can use to divide an image into segments, where a segment is simply a set of pixels. This approach has several advantages. First, anyone with Internet access can segment images. Second, the process produces an explicit partition of the pixels into groups (segments). Third, a server process can dynamically assign images to users, which gives precise control over the database content as it evolves.</t>
  </si>
  <si>
    <t xml:space="preserve">The results in this paper were generated using our first version of the dataset that contains 150 grayscale segmentations by 10 people of 50 images, with 30 images with 3 or more segmentations. The data collection is ongoing, and at this time, we have 3000 segmentations by 25 people of 800 images. We aim to ultimately collect at least 4 grayscale and 4 color segmentations of 1000 images.
</t>
  </si>
  <si>
    <t>Segmentations</t>
  </si>
  <si>
    <t>Segments</t>
  </si>
  <si>
    <t>A graduate level CV class</t>
  </si>
  <si>
    <t>It is imperative that variation among human segmentations of an image is due to different perceptual organizations of the scene, rather than aspects of the experimental setup. In order to minimize variation due to different interpretations of the task, the instructions were made intentionally vague in an effort to cause the subjects to break up the scene in a “natural” manner: Divide each image into pieces, where each piece represents a distinguished thing in the image. It is important that all of the pieces have approximately equal importance. The number of things in each image is up to you. Something between 2 and 20 should be reasonable for any of our images.
The initial subject group was a set of students in a graduate-level computer vision class who were additionally instructed to segment as naive observers. The subjects were provided with several example segmentations of simple, unambiguous images as a visual description of the task.
Images were assigned to subjects dynamically. When a subject requested a new image, an image was chosen randomly with a bias towards images that had been segmented by some other subject. In addition, the software ensured that (1) no subject saw the same image twice, (2) no image was segmented by more than 5 people, and (3) no two images were segmented by exactly the same set of subjects.</t>
  </si>
  <si>
    <t xml:space="preserve">This paper presents a database containing 'ground truth' segmentations produced by humans for images of a wide variety of natural scenes. 
Two central problems in vision are image segmentation and recognition1. Both problems are hard, and we do not yet have any general purpose solution approaching human level competence for either one.
While it is unreasonable to expect quick solutions to either problem, there is one dimension on which research in recognition is on much more solid grounds-it is considerably easier to quantify the performance of computer vision algorithms at recognition than at segmentation. Recognition is classification, and one can empirically estimate the probability of misclassification by simply counting classification errors on a test set.
The ready availability of test sets - two of most significant ones are the MNIST handwritten digit dataset and the FERET face data set-has meant that different algorithms can be compared directly using the same quantitative error measures.
It is well accepted that one cannot evaluate a recognition algorithm by showing a few images of correct classification. In contrast, image segmentation performance evaluation remains subjective. Typically, researchers will show their results on a few images and point out why the results 'look good'. We never know from such studies whether the results are best examples or typical examples, whether the technique will work only on images that have no texture, and so on.
e don't wish to deny the importance of evaluating segmentations in the context of a task. However, the thesis of this paper is that segmentations can also be evaluated purely as segmentations by comparing them to those produced by multiple human observers and that there is considerable consistency among different human segmentations of the same image so as to make such a comparison reliable.
Figure 1 shows some example images from the database and 3 different segmentations for each image. The images are of complex, natural scenes. In such images, multiple cues are available for segmentation by a human or a computer program-low level cues such as coherence of brightness, texture or continuity of contour, intermediate level cues such as symmetry and convexity, as well as high level cues based on recognition of familiar objects. 
The instructions to the human observers made no attempt to restrict or encourage the use of any particular type of cues. For instance, it is perfectly reasonable for observers to use their familiarity with faces to guide their segmentation of the image in the second row of Figure 1. 
We realize that this implies that a computational approach based purely on, say, low-level coherence of color and texture, would find it difficult to attain perfect performance. In our view, this is perfectly fine. 
We wish to define a ‘gold standard’ for segmentation results without any prior biases on what cues and algorithms are to be exploited to obtain those results. We expect that as segmentation and perceptual organization algorithms evolve to make richer use of multiple cues, their performance could continue to be evaluated on the same dataset.
Note that the segmentations produced by different humans for a given image in Figure 1 are not identical. But, are they consistent? One can think of a human's perceptual organization as imposing a hierarchical tree structure on the image. Even if two observers have exactly the same perceptual organization of an image, they may choose to segment at varying levels of granularity. 
This implies that we need to define segmentation consistency measures that do not penalize such differences. We demonstrate empirically that human segmentations for the wide variety of images in the database are quite consistent according to these criteria, suggesting that we have a reliable standard with which to evaluate different computer algorithms for image segmentation. We exploit this fact to develop a quantitative performance measure for image segmentation algorithms.
There has been a limited amount of previous work evaluating segmentation performance using datasets with human observers providing the ground truth.
The database that we have collected is a valuable resource for studying statistics of natural images. 
We can go much further given the additional information provided by the segmentations. For instance, we can evaluate prior distributions corresponding to the various Gestalt factors such as similarity, proximity, convexity etc. and thus provide objective justifications for the use of these cues in grouping. While this way of thinking about the Gestalt factors was suggested nearly 50 years ago by Brunswik [4], so far empirical measurements of probability distributions have been limited to the factor of good continuation, e.g. [2]. Another application of the database is in studying the empirical distribution of sizes of regions in an image. This turns out to follow a power law, consistent with the work of Alvarez, Gousseau and Morel [I] with a rather different definition of sizes.
Performance is evaluated by computing the consistency of the computer segmentations with those made by human observers and comparing that to consistency among human observers. 
In addition to simply splitting segments, the user can transfer pixels between any two existing segments. This provides a tremendous amount of flexibility in the way in which users create and define segments. The interface is simple, yet accommodates a wide range of segmentation styles. In less than 5 minutes, one can create a high-quality, pixel-accurate segmentation with 10–20 segments using a standard PC.
There are two reasons to develop a measure that provides an empirical comparison between two segmentations of an image. First, we can use it to validate the segmentation database by showing that segmentations of the same image by different people are consistent. Second, we can use the measure to evaluate segmentation algorithms in an objective manner.
A potential problem for a measure of consistency between segmentations is that there is no unique segmentation of an image. For example, two people may segment an image differently because either (1) they perceive the scene differently, or (2) they segment at different granularities. If two different segmentations arise from different perceptual organizations of the scene, then it is fair to declare the segmentations inconsistent. If, however, one segmentation is simply a refinement of the other, then the error should be small, or even zero. Figure 3 shows examples of both simple and mutual refinement from our database. We do not penalize simple refinement in our measures, since it does not preclude identical perceptual organizations of the scene.
In addition to being tolerant to refinement, any error measure should also be (1) independent of the coarseness of pixelation, (2) robust to noise along region boundaries, and (3) tolerant of different segment counts between the two segmentations. The third point is due to the complexity of the images: We need to be able to compare two segmentations when they have different numbers of segments. In the remainder of this section, we present two error measures that meet all of the aforementioned criteria. We then apply the measures to the database of human segmentations.
In collecting our dataset, we permitted a great deal of flexibility in how many segments each subject created for an image. This is desirable from the point of view of creating an information-rich dataset. However, when comparing a human segmentation to a computer segmentation, our measures are most meaningful when the number of segments is approximately equal. For example, an algorithm could thwart the benchmark by producing one segment for the whole image, or one segment for each pixel. Due to the tolerance of GCE and LCE to refinement, both of these degenerate segmentations have zero error.
Since image segmentation is an ill-posed problem without stating the desired granularity, we can expect any segmentation algorithm to provide some sort of control over the number of segments it produces. If our human segmentations of an image contain 4, 9, and 13 segments, then we instruct the computer algorithm to also produce segmentations with 4, 9, and 13 segments. We then compare each computer segmentation to each human segmentation, In this way, we can make a meaningful comparison to the human segmentation error shown in Figure 4. </t>
  </si>
  <si>
    <t>https://www2.eecs.berkeley.edu/Research/Projects/CS/vision/bsds/</t>
  </si>
  <si>
    <t>SECTION I.Introduction
SECTION 2.Image Segmentation Database</t>
  </si>
  <si>
    <t>CIFAR10 / CIFAR100</t>
  </si>
  <si>
    <r>
      <rPr>
        <color rgb="FF000000"/>
        <sz val="10.0"/>
      </rPr>
      <t xml:space="preserve">Paper: </t>
    </r>
    <r>
      <rPr>
        <color rgb="FF1155CC"/>
        <sz val="10.0"/>
        <u/>
      </rPr>
      <t xml:space="preserve">http://citeseerx.ist.psu.edu/viewdoc/download?doi=10.1.1.222.9220&amp;rep=rep1&amp;type=pdf
</t>
    </r>
    <r>
      <rPr>
        <color rgb="FF000000"/>
        <sz val="10.0"/>
      </rPr>
      <t xml:space="preserve">Website: http://www.cs.utoronto.ca/~kriz/cifar.html </t>
    </r>
  </si>
  <si>
    <t>A more reliable database for task.</t>
  </si>
  <si>
    <t>NYU/MIT 80 million tiny images dataset</t>
  </si>
  <si>
    <t>A second problematic aspect of the tiny images dataset is that there are no reliable class labels
which makes it hard to use for object recognition experiments. We created two sets of reliable labels.
The CIFAR-10 set has 6000 examples of each of 10 classes and the CIFAR-100 set has 600 examples of
each of 100 non-overlapping classes. Using these labels, we show that object recognition is signi_x001c_cantly
improved by pre-training a layer of features on a large set of unlabeled tiny images</t>
  </si>
  <si>
    <t>CIFAR-10: NYU/MIT 80 million tiny images dataset
CIFAR-100: Authors</t>
  </si>
  <si>
    <t xml:space="preserve">In addition to this dataset, we have collected another set _x0015_ 600 images in each of 100 classes.
This we call the CIFAR-100 dataset. The methodology for collecting this dataset was identical to that
for CIFAR-10. </t>
  </si>
  <si>
    <t>The CIFAR-100 classes are mutually exclusive with the CIFAR-10 classes, and so they
can be used as negative examples for CIFAR-10. For example, CIFAR-10 has the classes automobile
and truck, but neither of these classes includes images of pickup trucks. CIFAR-100 has the class pickup
truck. Furthermore, the CIFAR-100 classes come in 20 superclasses of _x001c_ve classes each. For example,
the superclass reptile consists of the _x001c_ve classes crocodile, dinosaur, lizard, turtle, and snake. The idea
is that classes within the same superclass are similar and thus harder to distinguish than classes that
belong to di_x001b_erent superclasses. Appendix D lists the entire class structure of CIFAR-100</t>
  </si>
  <si>
    <t>CIFAR-10: airplane, automobile (but not
truck or pickup truck), bird, cat, deer, dog, frog, horse, ship, and truck (but not pickup truck).</t>
  </si>
  <si>
    <t>Listed on website</t>
  </si>
  <si>
    <t>Author verification</t>
  </si>
  <si>
    <t>We paid students to label a subset of the tiny images dataset. The labeled subset we collected consists
of ten classes of objects with 6000 images in each class. The classes are airplane, automobile (but not
truck or pickup truck), bird, cat, deer, dog, frog, horse, ship, and truck (but not pickup truck). Since
each image in the dataset already comes with a noisy label (the search term used to _x001c_nd the image), all
we needed the labelers to do was to _x001c_lter out the mislabeled images. To that end, each labeler was given
a class and asked to examine all the images which were found with that class as the search term. Since
the dataset contains only about 3000 images per search term, the labelers were also asked to examine
all the images which were found with a search term that is a hyponym (as de_x001c_ned by WordNet) of the
main search term. As an example, some of the hyponyms of ship are cargo ship, ocean liner, and frigate.
The labelers were instructed to reject images which did not belong to their assigned class. The criteria
for deciding whether an image belongs to a class were as follows2
:
• The class name should be high on the list of likely answers to the question _x0010_What is in this picture?_x0011_
• The image should be photo-realistic. Labelers were instructed to reject line drawings.
• The image should contain only one prominent instance of the object to which the class refers.
• The object may be partially occluded or seen from an unusual viewpoint as long as its identity is
still clear to the labeler.
The labelers were paid a _x001c_xed sum per hour spent labeling, so there was no incentive to rush through the
task. Furthermore, we personally veri_x001c_ed every label submitted by the labelers. We removed duplicate
images from the dataset by comparing images with the L2 norm and using a rejection threshold liberal
enough to capture not just perfect duplicates but also re-saved JPEGs and the like. Finally, we divided
the dataset into a training and test set, the training set receiving a randomly-selected 5000 images from
each class.</t>
  </si>
  <si>
    <t>One of the authors of the 80 million tiny images dataset unsuccessfully attempted to train the type of
model that we are interested in here[3]. He was unsuccessful in the sense that the model he trained
did not learn interesting _x001c_lters.
. Another group also attempted to train this type of model on 16 × 16
colour patches of natural images and came out only with _x001c_lters that are everywhere uniform or global
and noisy[7].
Frustrated by the model's inability to extract meaningful features, we decided to train on 8 × 8 patches
of the images. This greatly reduced the data dimensionality and hence the required model complexity,
measured in the number of hidden units. We divided the 32×32 images into 25 8×8 patches as shown in
Figure 2.4. In addition to the patches shown in Figure 2.4, we created a 26th patch: an 8×8 subsampled
version of the entire 32 × 32 image. We trained 26 independent RBMs with 300 hidden units on each of
these patches; Figures 2.5 and 2.6 show the _x001c_lters that they learned. These are the types of _x001c_lters that
we were looking for _x0015_ edge detectors
The labelers were paid a _x001c_xed sum per hour spent labeling, so there was no incentive to rush through the
task. Furthermore, we personally veri_x001c_ed every label submitted by the labelers</t>
  </si>
  <si>
    <t>CIFAR-10/CIFAR-100</t>
  </si>
  <si>
    <t xml:space="preserve">http://www.cs.utoronto.ca/~kriz/cifar.html </t>
  </si>
  <si>
    <t>3.1 The labeled subset
Appendix</t>
  </si>
  <si>
    <r>
      <rPr>
        <color rgb="FF000000"/>
        <sz val="10.0"/>
      </rPr>
      <t xml:space="preserve">paper: </t>
    </r>
    <r>
      <rPr>
        <color rgb="FF1155CC"/>
        <sz val="10.0"/>
        <u/>
      </rPr>
      <t xml:space="preserve">https://ieeexplore.ieee.org/abstract/document/927464
</t>
    </r>
    <r>
      <rPr>
        <color rgb="FF000000"/>
        <sz val="10.0"/>
      </rPr>
      <t xml:space="preserve">website: http://vision.ucsd.edu/~leekc/ExtYaleDatabase/Yale%20Face%20Database.htm </t>
    </r>
  </si>
  <si>
    <t>face random sample = 42</t>
  </si>
  <si>
    <t xml:space="preserve">While there is an ever-growing number of face databases, we have developed the Yale Face Database B to allow for systematic testing of face recognition methods under large variations in illumination and pose. </t>
  </si>
  <si>
    <t>FERET; Harvard</t>
  </si>
  <si>
    <t>This is in contrast to other databases, such as the FERET, which contain images of a large number of subjects but captured under limited variations in pose and illumination. Even though many face recognition algorithms have been tested and evaluated using the FERET database [52], [53], [54], FERET does not allow for a systematic study of the effects of illumination and pose. 
Although the Harvard Robotics Lab database [23], [24], [25] contains images of faces with large variations in illumination, the pose is fixed throughout.</t>
  </si>
  <si>
    <t>We concede that, in our experiments and in our database, we have made no attempt to deal with variations in facial expression, aging, or occlusion (e.g., beards and glasses).</t>
  </si>
  <si>
    <t>The experimentation reported on here was performed on the Yale Face Database B. To capture the images in this database, we constructed the geodesic lighting rig shown in Fig. 10 with 64 computer controlled xenon strobes whose positions in spherical coordinates are shown in Fig. 11. With this rig, we can modify the illumination at frame rate and capture images under variable illumination and pose. Images of 10 individuals (shown in Fig. 3) were acquired under 64 different lighting conditions in nine poses (a frontal pose, five poses at 12∘, and three poses at 24∘ from the camera axis). The 64 images of a face in a particular pose are acquired in about two seconds. Therefore, there is only minimal change in head position and facial expression in those 64 images.
The original size of the images is 640×480 pixels. In our experiments, all images were manually cropped to include only the face with as little hair and background as possible. Each frontal pose image was aligned (scaled and rotated) so that the eyes lay at a fixed distance apart (equal to four sevenths of the cropped window width) and on an imaginary horizontal line. Furthermore, the face was centered along the vertical direction so that the two imaginary horizontal lines passing through the eyes and mouth were equidistant from the center of the cropped window. This alignment was performed in order to remove any bias from the recognition results due to the association of a particular scale, position, or orientation to a particular face. Only the frontal pose images were aligned because only a subset of those were used for training purposes in all methods, including ours. The images in the other eight poses were only loosely croppedthe position of each face could vary by as much as ±5 percent of the width of the cropped window, while the scale could vary between 95 percent and 105 percent from the average. All cropped images used for both training and testing were finally subsampled by four to a resolution of 36×42 pixels.</t>
  </si>
  <si>
    <t>The images have been divided into four subsets according to the angle the light source direction makes with the camera axisSubset 1 (up to 12∘), Subset 2 (up to 25∘), Subset 3 (up to 50∘), and Subset 4 (up to 77∘).
To test our method, we perform face recognition experiments on a 4, 050 image subset of the publicly available Yale Face Database B. 1 This subset contains 405 viewing conditions (9 poses × 45 illumination conditions) for 10 individuals. Fig. 3 shows the 10 individuals from the Yale Face Database B used to test our method, while Fig. 4 shows a single individual seen under the 405 viewing conditions used in the experiments.
We concede that, in our experiments and in our database, we have made no attempt to deal with variations in facial expression, aging, or occlusion (e.g., beards and glasses).
Of the 64 images per person in each pose, 45 were used in our experiments, for a total of 4, 050 images (9 poses × 45 illumination conditions × 10 faces). The images from each pose were divided into four subsets (12∘, 25∘, 50∘, and 77∘) according to the angle the light source direction makes with the camera's axis, see Fig. 4. Subset 1 (respectively, 2, 3, 4) contains 70 (respectively, 120, 120, 140) images per pose.</t>
  </si>
  <si>
    <t>Pose; Illumination; Subject ID</t>
  </si>
  <si>
    <t xml:space="preserve"> Images of 10 individuals (shown in Fig. 3) were acquired under 64 different lighting conditions in nine poses </t>
  </si>
  <si>
    <t xml:space="preserve">Our method exploits the fact that the set of images of an object in fixed pose, but under all possible illumination conditions, is a convex cone in the space of images.
Despite their success, many of the previous appearance-based methods suffer from an important drawback: Recognition of an object under a particular lighting and pose can be performed reliably provided the object has been previously seen under similar circumstances. In other words, these methods, in their original form, cannot extrapolate or generalize to novel viewing conditions.
However, it differs substantially from previous methods in that a small number of training images are used to synthesize novel images under changes in lighting and viewpoint.
We use as few as seven images of a face seen in a fixed pose, but illuminated by point light sources at varying, unknown positions, to estimate its surface geometry and albedo map up to a generalized bas-relief (GBR) transformation [2], [20], [18], [19]. (A GBR transformation scales the surface and introduces an additive plane.) We then exploit the symmetries and similarities in faces to resolve the three parameters specifying the GBR transformation.
Using the estimated surface geometry and albedo map, synthetic images of the face could then be rendered for arbitrary lighting directions and viewpoint. However, because the space of lighting conditions is infinite dimensional, sampling this space is no small task.
This method for handling lighting variability in images of human faces differs from [23], [24], [25] in that our model is generativeit requires only a few images to predict large image changes. It is, in spirit, most closely related to the synthesis approaches suggested in [61], [56] and stands in stark contrast to the illumination insensitivity techniques argued for in [3], [8].
Our method performs almost without error on this database, except on the most extreme lighting directions.
From a set of face images labeled with the person's identity (the training set) and an unlabeled set of face images from the same group of people (the test set), each algorithm was used to identify the person in the test images. </t>
  </si>
  <si>
    <t xml:space="preserve"> Yale Face Database B</t>
  </si>
  <si>
    <t>http://cvc.yale.edu/projects/yalefacesB/yalefacesB.html</t>
  </si>
  <si>
    <t>http://vision.ucsd.edu/~leekc/ExtYaleDatabase/Yale%20Face%20Database.htm</t>
  </si>
  <si>
    <t xml:space="preserve">SECTION 1Introduction
4.1 Face Image Database
</t>
  </si>
  <si>
    <r>
      <rPr>
        <color rgb="FF1155CC"/>
        <sz val="10.0"/>
        <u/>
      </rPr>
      <t>https://ieeexplore.ieee.org/abstract/document/1467360/</t>
    </r>
    <r>
      <rPr>
        <color rgb="FF000000"/>
        <sz val="10.0"/>
      </rPr>
      <t xml:space="preserve"> 
</t>
    </r>
    <r>
      <rPr>
        <color rgb="FF000000"/>
        <sz val="10.0"/>
      </rPr>
      <t xml:space="preserve">
</t>
    </r>
    <r>
      <rPr>
        <color rgb="FF1155CC"/>
        <sz val="10.0"/>
        <u/>
      </rPr>
      <t>http://lear.inrialpes.fr/data
http://lear.inrialpes.fr/people/dalal/NavneetDalalThesis.pdf</t>
    </r>
    <r>
      <rPr>
        <color rgb="FF000000"/>
        <sz val="10.0"/>
      </rPr>
      <t xml:space="preserve"> </t>
    </r>
  </si>
  <si>
    <t>body detection</t>
  </si>
  <si>
    <t>pedestrian detection</t>
  </si>
  <si>
    <t xml:space="preserve">A more challenging database for task.
</t>
  </si>
  <si>
    <t>MIT pedestrian database</t>
  </si>
  <si>
    <t xml:space="preserve"> The new detectors give essentially perfect results on the MIT pedestrian test set [18], [17], so we have created a more challenging set containing over 1800 pedestrian images with a large range of poses and backgrounds. 
</t>
  </si>
  <si>
    <t xml:space="preserve">Annotations may not be right; in particular at times portions of annotated bounding boxes may be outside or inside the object.
</t>
  </si>
  <si>
    <t>"THIS DATA SET IS PROVIDED ""AS IS"" AND WITHOUT ANY EXPRESS OR IMPLIED WARRANTIES, INCLUDING, WITHOUT LIMITATION, THE IMPLIED WARRANTIES OF MERCHANTABILITY AND FITNESS FOR A PARTICULAR PURPOSE.
The images provided above may have certain copyright issues. We take no guarantees or responsibilities, whatsoever, arising out of any copyright issue. Use at your own risk."</t>
  </si>
  <si>
    <t>Not explicit. Assume authors: Our best detectors give essentially perfect results on this data set, so we produced a new and significantly more challenging data set, ‘INRIA’, containing 180564×128 images of humans cropped from a varied set of personal photos. Fig. 2 shows some samples.</t>
  </si>
  <si>
    <t>"180564×128 images of humans cropped from a varied set of personal photos."
"The people are usually standing, but appear in any orientation and against a wide variety of background image including crowds. Many are bystanders taken from the image backgrounds, so there is no particular bias on their pose."</t>
  </si>
  <si>
    <t>Bounding box</t>
  </si>
  <si>
    <t>Dissertation</t>
  </si>
  <si>
    <t>For generality all annotations were made on the original images. Each annotation consisted of a
centre point and a bounding box surrounding the object. Typically the bounding boxes contain
the object, in this case the persons head, torso and legs; except for cases where arms or legs
extend sideways the bounding boxes were centred on only the torso and contained only this
body part. Figure A.5 shows an image and three annotations marked on it. The image regions belonging to the annotations were cropped and rescaled to 64×128 pixel image windows. On
average the subjects height is 96 pixels in these normalised windows to allow for an approximately 16 pixel margin on each side. In practise we leave a further 16 pixel margin around each
side of the image window to ensure that flow and gradients can be computed without boundary effects. The margins were added by appropriately expanding the annotations on each side
before cropping the image regions.</t>
  </si>
  <si>
    <r>
      <rPr>
        <rFont val="Arial"/>
        <b/>
        <color theme="1"/>
      </rPr>
      <t xml:space="preserve">"challenging task" </t>
    </r>
    <r>
      <rPr>
        <rFont val="Arial"/>
        <color theme="1"/>
      </rPr>
      <t xml:space="preserve">: "Detecting humans in images is a challenging task owing to their variable appearance and the wide range of poses that they can adopt. "
</t>
    </r>
    <r>
      <rPr>
        <rFont val="Arial"/>
        <b/>
        <color theme="1"/>
      </rPr>
      <t>"simplicity and speed"</t>
    </r>
    <r>
      <rPr>
        <rFont val="Arial"/>
        <color theme="1"/>
      </rPr>
      <t xml:space="preserve"> : "For simplicity and speed, we use linear SVM as a baseline classifier throughout the study."
</t>
    </r>
    <r>
      <rPr>
        <rFont val="Arial"/>
        <b/>
        <color theme="1"/>
      </rPr>
      <t xml:space="preserve">
"essentially perfect" </t>
    </r>
    <r>
      <rPr>
        <rFont val="Arial"/>
        <color theme="1"/>
      </rPr>
      <t xml:space="preserve">: "The new detectors give essentially perfect results on the MIT pedestrian test set [18], [17], so we have created a more challenging set containing over 1800 pedestrian images with a large range of poses and backgrounds. "
</t>
    </r>
    <r>
      <rPr>
        <rFont val="Arial"/>
        <b/>
        <color theme="1"/>
      </rPr>
      <t xml:space="preserve">"more challenging dataset" </t>
    </r>
    <r>
      <rPr>
        <rFont val="Arial"/>
        <color theme="1"/>
      </rPr>
      <t xml:space="preserve">: "The new approach gives near-perfect separation on the original MIT pedestrian database, so we introduce a more challenging dataset containing over 1800 annotated human images with a large range of pose variations and backgrounds." &lt; The MIT database already allows for "essentially perfect" results, so they want to create a more difficult database
</t>
    </r>
    <r>
      <rPr>
        <rFont val="Arial"/>
        <b/>
        <color theme="1"/>
      </rPr>
      <t xml:space="preserve">"simpler architecture" </t>
    </r>
    <r>
      <rPr>
        <rFont val="Arial"/>
        <color theme="1"/>
      </rPr>
      <t xml:space="preserve">&amp; </t>
    </r>
    <r>
      <rPr>
        <rFont val="Arial"/>
        <b/>
        <color theme="1"/>
      </rPr>
      <t xml:space="preserve">"significantly" </t>
    </r>
    <r>
      <rPr>
        <rFont val="Arial"/>
        <color theme="1"/>
      </rPr>
      <t xml:space="preserve">: "our detector uses a simpler architecture with a single detection window, but appears to give significantly higher performance on pedestrian images."
</t>
    </r>
    <r>
      <rPr>
        <rFont val="Arial"/>
        <b/>
        <color theme="1"/>
      </rPr>
      <t>"basic idea"</t>
    </r>
    <r>
      <rPr>
        <rFont val="Arial"/>
        <color theme="1"/>
      </rPr>
      <t xml:space="preserve"> : "The basic idea is that local object appearance and shape can often be characterized rather well by the distribution of local intensity gradients or edge directions, even without precise knowledge of the corresponding gradient or edge positions."
</t>
    </r>
    <r>
      <rPr>
        <rFont val="Arial"/>
        <b/>
        <color theme="1"/>
      </rPr>
      <t>"useful"</t>
    </r>
    <r>
      <rPr>
        <rFont val="Arial"/>
        <color theme="1"/>
      </rPr>
      <t xml:space="preserve"> : it is also useful to contrast-normalize the local responses before using them.
</t>
    </r>
    <r>
      <rPr>
        <rFont val="Arial"/>
        <b/>
        <color theme="1"/>
      </rPr>
      <t xml:space="preserve">"relatively limited range" </t>
    </r>
    <r>
      <rPr>
        <rFont val="Arial"/>
        <color theme="1"/>
      </rPr>
      <t xml:space="preserve">: "only front or back views with a relatively limited range of poses."
</t>
    </r>
    <r>
      <rPr>
        <rFont val="Arial"/>
        <b/>
        <color theme="1"/>
      </rPr>
      <t xml:space="preserve">"new and significantly more challenging data set" </t>
    </r>
    <r>
      <rPr>
        <rFont val="Arial"/>
        <color theme="1"/>
      </rPr>
      <t>&amp;</t>
    </r>
    <r>
      <rPr>
        <rFont val="Arial"/>
        <b/>
        <color theme="1"/>
      </rPr>
      <t xml:space="preserve"> "essentially perfect"</t>
    </r>
    <r>
      <rPr>
        <rFont val="Arial"/>
        <color theme="1"/>
      </rPr>
      <t xml:space="preserve"> :  "Our best detectors give essentially perfect results on this data set, so we produced a new and significantly more challenging data set, ‘INRIA’, containing 180564×128 images of humans cropped from a varied set of personal photos. Fig. 2 shows some samples" &lt;compared to MIT, which has 200 images with "only front or back views with a relatively limited range of poses."
</t>
    </r>
    <r>
      <rPr>
        <rFont val="Arial"/>
        <b/>
        <color theme="1"/>
      </rPr>
      <t>"exhaustively"</t>
    </r>
    <r>
      <rPr>
        <rFont val="Arial"/>
        <color theme="1"/>
      </rPr>
      <t xml:space="preserve"> : "For each detector and parameter combination a preliminary detector is trained and the 1218 negative training photos are searched exhaustively for false positives ('hard examples')."
</t>
    </r>
    <r>
      <rPr>
        <rFont val="Arial"/>
        <b/>
        <color theme="1"/>
      </rPr>
      <t xml:space="preserve">"set of hard examples" </t>
    </r>
    <r>
      <rPr>
        <rFont val="Arial"/>
        <color theme="1"/>
      </rPr>
      <t xml:space="preserve">: "The set of hard examples is subsampled if necessary, so that the descriptors of the final training set fit into 1.7 Gb of RAM for SVM training. "
</t>
    </r>
    <r>
      <rPr>
        <rFont val="Arial"/>
        <b/>
        <color theme="1"/>
      </rPr>
      <t xml:space="preserve">"make little difference" </t>
    </r>
    <r>
      <rPr>
        <rFont val="Arial"/>
        <color theme="1"/>
      </rPr>
      <t xml:space="preserve">: "This retraining process significantly improves the performance of each detector (by 5% at 10–4 False Positives Per Window tested (FPPW) for our default detector), but additional rounds of retraining make little difference so we do not use them."
</t>
    </r>
    <r>
      <rPr>
        <rFont val="Arial"/>
        <b/>
        <color theme="1"/>
      </rPr>
      <t xml:space="preserve">"arbitrary" </t>
    </r>
    <r>
      <rPr>
        <rFont val="Arial"/>
        <color theme="1"/>
      </rPr>
      <t xml:space="preserve">: "This is arbitrary but no more so than, e.g. Area Under ROC."
</t>
    </r>
    <r>
      <rPr>
        <rFont val="Arial"/>
        <b/>
        <color theme="1"/>
      </rPr>
      <t>"also included"</t>
    </r>
    <r>
      <rPr>
        <rFont val="Arial"/>
        <color theme="1"/>
      </rPr>
      <t xml:space="preserve"> : "We also introduced a new and more challenging pedestrian database, which is publicly available." &lt; database was not a major motivation
</t>
    </r>
    <r>
      <rPr>
        <rFont val="Arial"/>
        <b/>
        <color theme="1"/>
      </rPr>
      <t>"bias"</t>
    </r>
    <r>
      <rPr>
        <rFont val="Arial"/>
        <color theme="1"/>
      </rPr>
      <t xml:space="preserve"> : no particular bias on their pose.</t>
    </r>
  </si>
  <si>
    <t>INRIA</t>
  </si>
  <si>
    <t>http://lear.inrialpes.fr/data</t>
  </si>
  <si>
    <t>SECTION 4 Data Sets and Methodology: 2 paragraphs
From the website: 1 line and a dead link - "INRIA Person Data Set
INRIA Person Dataset. A large set of marked up images of standing or walking people, used to train Navneet Dalal's CVPR 2005 human detector."</t>
  </si>
  <si>
    <r>
      <rPr>
        <color rgb="FF000000"/>
        <sz val="10.0"/>
        <u/>
      </rPr>
      <t xml:space="preserve">https://people.cs.umass.edu/~elm/papers/lfw.pdf 
</t>
    </r>
    <r>
      <rPr>
        <color rgb="FF1155CC"/>
        <sz val="10.0"/>
        <u/>
      </rPr>
      <t>http://vis-www.cs.umass.edu/lfw/</t>
    </r>
  </si>
  <si>
    <t>Face rec</t>
  </si>
  <si>
    <t>Face recognition has benefitted greatly from the
many databases that have been produced to study it. Most of
these databases have been created under controlled conditions to
facilitate the study of specific parameters on the face recognition
problem. These parameters include such variables as position,
pose, lighting, expression, background, camera quality, occlusion,
age, and gender.
This database is
provided as an aid in studying the latter, unconstrained, face
recognition problem. The database represents an initial attempt
to provide a set of labeled face photographs spanning the range
of conditions typically encountered by people in their everyday
lives. The database exhibits “natural” variability in pose, lighting,
focus, resolution, facial expression, age, gender, race, accessories,
make-up, occlusions, background, and photographic quality.
Despite this variability, the images in the database are presented
in a simple and consistent format for maximum ease of use
The main motivation for the database, which is discussed
in more detail below, is to provide a large set of relatively
unconstrained face images. By unconstrained, we mean faces
that show a large range of the variation seen in everyday
life. This includes variation in pose, lighting, expression,
background, race, ethnicity, age, gender, clothing, hairstyles,
camera quality, color saturation, focus, and other parameters.
Figures 1 and 2 show some examples of the database images.
The reason we are interested in natural variation is that we
are interested in the problem of pair matching given a pair of
pre-existing face images, i.e., images whose composition we
had no control over. We view this problem of unconstrained
pair matching as one of the most general and fundamental
face recognition problems.
As mentioned in the introduction, this database is aimed at
studying the problem of pair matching. That is, given a pair
of face images, we wish to decide whether the images are
of the same person. By outputting a probability of match or
mismatch rather than a hard decision, one can easily create a
Receiver Operating Characteristic, or ROC curve, that gives
the minimium cost decisions for given relative error costs
(false match or false mismatch).</t>
  </si>
  <si>
    <t>Caltech 10000
Web Faces; Berg database of faces; Faces in the Wild; Face Recognition Grand Challenge (FRGC); BioID</t>
  </si>
  <si>
    <t>Caltech 1000 Web Faces: While some other databases (such as the Caltech 10000
Web Faces [1]) also present highly diverse image sets, these
databases are not designed for face recognition, but rather for
face detection. The Caltech 10000 Web
Faces database is interesting in that it also provides a very
broad distribution of faces. The distribution of faces included
in the Caltech collection is similar to the distribution of faces
in LFW. In particular, the faces in each database show a broad
mixture of ages, expression, hairstyles, lighting effects, race,
and gender. The backgrounds are highly varied in both data
sets, although the Caltech data set includes significantly more
background area.
However, the Caltech database is again geared more toward
face detection and alignment rather than face recognition. It
provides the position of four facial features, but does not give
the identity of individuals. Thus, it is not particularly suitable
for face recognition experiments.
Faces in the Wild: The impetus for the Labeled Faces in
the Wild database grew out of work at Berkeley by Tamara
Berg, David Forsyth, and the computer vision group at UC
Berkeley [3], [4]. In this work, it was shown that a large,
partially labeled, database of face images could be built by
using imperfect data gathered from the web. In particular, the
Berg database of faces was built by jointly analyzing pictures
and their associated captions to cluster images by identity. The
resulting data set, which achieved a labelling accuracy of 77%
[3], was informally referred to as the “Faces in the Wild” data
set.Because the database, which was not
originally intended to act as training and testing data for new
experiments, contained a high percentage of label errors and
a high percentage of duplicated images, various researchers
derived ad hoc subsets of the database for new research
projects. It seemed that there was sufficient demand for such
a data set that it was worth doing the job thoroughly and
publishing a new database.
Face Recognition Grand Challenge (FRGC): The goals of our research, and hence of our database, are
somewhat different from the goals of the FRGC. One of the
key differences is that the organizers of the FRGC wished to
study the effect of new, richer data types on the face recognition problem. The databases for the FRGC thus include high
resolution data, three-dimensional scans, and image sequences
of each individual. (The databases contain more than 50,000
total recordings, including 3D scans and images.) Each of
these data types is potentially more informative than the simple
and moderate resolution images of our database. While one of
the major goals of the FRGC was to study how higher fidelity
data can help make face recognition more accurate, the goal of
Labeled Faces in the Wild is to help study the problem of face
recognition using previously existing images, that is, images
that were not taken for the special purpose of face recognition
by machine. Thus, from the beginning we decided to build
our database from previously existing photographs that were
taken for other purposes. Another important difference between the data sets associated with the FRGC and our data set is the general variety
of images. For example, while there are large numbers of
images with uncontrolled lighting in the FRGC data sets, these
images contain a great deal less natural variation than the LFW images. For example, the FRGC outdoor uncontrolled
lighting images contain two images of each subject, one
smiling and one with a neutral expression. The LFW images,
in contrast contain arbitrary expressions. Variation in clothing,
pose, background, and other variables is much greater in LFW
than in the FRGC databases. One may sum up the differences
as controlled variation (FRGC) versus natural or random
variation (LFW).
BioID: Despite this important similarity, BioID is quite different
from LFW. Important differences include the following.
• While BioID and LFW both strive to capture a set of
realistic images, the distributions they capture are significantly different. The distribution of images in BioID is
focussed on a small number of office and home environments. For each individual, most pictures are taken in
the same setting, but from a slightly different point of
view. LFW pictures of the same individual, in contrast,
are often taken in completely different settings, and at
different times. For example, the same athlete may be
photographed during a sporting event and at a news
conference.
• According to the database web site, it appears that BioID
is targeted more at the face detection problem. LFW is
targeted at face recognition, or identification.
• BioID has relatively low variability with respect to race,
with the large majority of images being of caucasians.
LFW has a broad distribution of people from different
parts of the world, different races, and different ethnicities.
• BioID has manually marked eye positions in each image.
LFW has no such markings. The only positional information given for LFW is that the image is the immediate
output (up to a fixed rescaling and recropping, described
in Section VI) of the Viola-Jones face detector. Thus, the
face is usually (but not always) centered and usually (but
not always) at a similar scale.
• LFW includes color images. BioID does not. BioID has a relatively large number of images per person
(66.13), with a relatively small number of people (23).
LFW has a much smaller average number of images
per person (2.30), with a much larger number of people
(5749).
Overall, BioID is an interesting database of face images
which may be useful for a number of purposes such as face
detection in indoor enviroments. We believe that LFW, on the
other hand, will be useful for solving more general and difficult
face recognition problems with large populations in highly
variable environments.</t>
  </si>
  <si>
    <t xml:space="preserve">"On the website:
Labeled Faces in the Wild is a public benchmark for face verification, also known as pair matching. No matter what the performance of an algorithm on LFW, it should not be used to conclude that an algorithm is suitable for any commercial purpose. There are many reasons for this. Here is a non-exhaustive list:
Face verification and other forms of face recognition are very different problems. For example, it is very difficult to extrapolate from performance on verification to performance on 1:N recognition.
Many groups are not well represented in LFW. For example, there are very few children, no babies, very few people over the age of 80, and a relatively small proportion of women. In addition, many ethnicities have very minor representation or none at all.
While theoretically LFW could be used to assess performance for certain subgroups, the database was not designed to have enough data for strong statistical conclusions about subgroups. Simply put, LFW is not large enough to provide evidence that a particular piece of software has been thoroughly tested.
Additional conditions, such as poor lighting, extreme pose, strong occlusions, low resolution, and other important factors do not constitute a major part of LFW. These are important areas of evaluation, especially for algorithms designed to recognize images “in the wild”."
Website:
While theoretically LFW could be used to assess performance for certain subgroups, the database was not designed to have enough data for strong statistical conclusions about subgroups. </t>
  </si>
  <si>
    <t>The impetus for the Labeled Faces in
the Wild database grew out of work at Berkeley by Tamara
Berg, David Forsyth, and the computer vision group at UC
Berkeley [3], [4]. 
, we used the raw images from the Faces
in the Wild database collected by Tamara Berg at Berkeley.
Details of this set of images can be found in the following
publication [4].
. In
addition to the authors of this report, the following people
contributed to the construction of this database, in approximate order of their contribution: Vidit Jain, Marwan Mattar,
Jerod Weinman, Andras Ferencz, Paul Dickson, David Walker
Duhon, Adam Williams, Piyanuch Silapachote, Chris Pal,
Allen Hanson, Dan Xie, Frank Stolle, and Lumin Zhang.</t>
  </si>
  <si>
    <t>Our
database uses a set of images that was originally gathered from
news articles on the web. This set clearly has its own biases.
For example, there are not many images which occur under
extreme lighting conditions, or very low lighting conditions.
Also, because we use the Viola-Jones detector as a filter for the
database, there are a limited number of side views of faces, and
few views from above or below. But the range and diversity
of pictures present is very large. We believe such a database
will be an important tool in studying the unconstrained pair
matching problem.
The process of building the database can be broken into the
following steps:
1) gathering raw images,
2) running a face detector and manually eliminating false
positives,
3) eliminating duplicate images,
4) labeling (naming) the detected people,
5) cropping and rescaling the detected faces, and
6) forming pairs of training and testing pairs for View 1
and View 2 of the database.
A version of the Viola-Jones face detector [35] was run
on each image. Specifically, we used the code in OpenCV,
version 1.0.0, release 1. Faces were detected using the function cvHaarDetectObjects, using the provided Haar classifier cascade haarcascade frontalface default.xml, with
scale factor set to 1.2, min neighbors set to 2, and the flag set
to CV HAAR DO CANNY PRUNING.
For each positive detection (if any), the following procedure
was performed:
1) If the highlighted region was determined by the operator
to be a non-face, it was omitted from the database.
2) If the name of the person of a detected face from the
previous step could not be identified, either from general
knowledge or by inferring the name from the associated
caption, then the face was omitted from the database.
3) If the same picture of the same face was already included in the database, the face was omitted from the
database. More details are given below about eliminating
duplicates from the database.
4) Finally, if all of these criteria were met, the face was
recropped and rescaled (as described below) and saved
as a separate JPEG file.
A good deal of effort was expended in removing duplicates
from the database. While we considered including duplicates,
since it could be argued that humans may often encounter
the exact same picture of a face in advertisements or in other
venues, ultimately it was decided that they would prove to be a
nuisance during training in which they might cause overfitting
of certain algorithms. In addition, any researcher who chooses
may easily add duplicates for his or her own purposes, but
removing them is somewhat more tedious.
Definition of duplicate images. Before removing duplicates, it is necessary to define exactly what they are. While
the simplest definition, that two pictures are duplicates if and
only if the images are numerically equivalent at each pixel, is
somewhat appealing, it fails to capture large numbers of images that are indistinguishable to the human eye. We found that
the unfiltered database contained large numbers of images that
had been subtly recropped, rescaled, renormalized, or variably
compressed, producing pairs of images which were visually
nearly equivalent, but differed significantly numerically.
We chose to define duplicates as images which were judged
to have a common original source photograph, irrespective of
the processing they had undergone. While we attempted to
remove all duplicates as defined above from the database, there
may exist some remaining duplicates that were not found. We
believe the number of these is small enough so that they will
not significantly impact research.</t>
  </si>
  <si>
    <t>The database contains 13,233 target face images. Some
images contain more than one face, but it is the face
that contains the central pixel of the image which is
considered the defining face for the image. Faces other
than the target face should be ignored as “background”.
• The name of the person pictured in the center of the
image is given. Each person is given a unique name
(“George W Bush” is the current U.S. president while
“George HW Bush” is the previous U.S. president), so
no name should correspond to more than one person, and
each individual should appear under no more than one
name (unless there are unknown errors in the database).
• The database contains images of 5749 different individuals. Of these, 1680 people have two or more images in the
database. The remaining 4069 people have just a single
image in the database.
• The images are available as 250 by 250 pixel JPEG
images. Most images are in color, although a few are
grayscale only.
• All of the images are the result of detections by the Viola-Jones face detector [35], but have been rescaled
and cropped to a fixed size (see Section VI for details).
After running the Viola-Jones detector on a large database
of images, false positive face detections were manually
eliminated, along with images for whom the name of the
individual could not be identified.
• We define two “Views” of the database, one for algorithm
development, and one for performance reporting. By using View 1 for algorithm development, the experimenter
may avoid inappropriately fitting a classifier to the final
test data. See Section III for details.
A critical aspect of our database is that for any given
training-testing split, the people in each subset are mutually exclusive. In other words, for any pair of images in the
training set, neither of the people pictured in those images is
in any of the test set pairs. Similarly, no test image appears in
a corresponding training set. 
Instead, this paradigm is meant to focus on the generic problem of differentiating any two individuals that have never been
seen before. Thus, a different type of learning is suggested–
learning to discriminate among any pair of faces, rather than
learning to find exemplars of a small (or even large) gallery of
people as in face verification. There are numerous examples
of this kind of face recognition research [7], [15], [25].
Website includes a change log</t>
  </si>
  <si>
    <t>Names; Matched Pairs; Mismatched Pairs</t>
  </si>
  <si>
    <t>The people in each set are given in peopleDevTrain.txt
and peopleDevTest.txt for View 1 and people.txt
for View 2. The first line of peopleDevTrain.txt and
peopleDevTest.txt gives the total number of people in the
set, and each subsequent line contains the name of a person
followed by the number of images of that person in the
database. people.txt is formatted similarly, except that the
first line gives the number of sets. The next line gives the
number of people in the first set, followed by the names and
number of images of people in the first set, then the number
of people in the second set, and so on for all ten sets.
The pairs for each set are given in pairsDevTrain.txt and
pairsDevTest.txt for View 1 and pairs.txt for View 2.
The first line of pairsDevTrain.txt and pairsDevTest.txt
gives the total number N of matched pairs (equal to the total
number of mismatched pairs) in the set. The next N lines give
the matched pairs in the format
name n1 n2
which means the matched pair consists of the n1 and n2
images for the person with the given name. For instance,
George_W_Bush 10 24
would mean that the pair consists of images
George W Bush 0010.jpg and George W Bush 0024.jpg.
The following N lines give the mismatched pairs in the
format
name1 n1 name2 n2
which means the mismatched pair consists of the n1 image of
person name1 and the n2 image of person name2. For instance,
George_W_Bush 12 John_Kerry 8
would mean that the pair consists of images
George W Bush 0012.jpg and John Kery 0008.jpg.
The file pairs.txt is formatted similarly, except that the
first line gives the number of sets followed by the number of
matched pairs N (equal to the number of mismatched pairs).
The next 2N lines give the matched pairs and mismatched pairs
for set 1 in the same format as above. This is then repeated
nine more times to give the pairs for the other nine sets.</t>
  </si>
  <si>
    <t>Each person in the database was named using a manual
procedure that used the caption associated with a photograph
as an aid in naming the person. It is possible that certain people
have been given incorrect names, especially if the original
news caption was incorrect.
Significant efforts were made to combine all photographs
of a single person into the same group under a single name.
This was at times challenging, since some people showed
up in the original captions under multiple names, such as
“Bob McNamara” and “Robert McNamara”. When there were
multiple possibilities for a person’s name, we strove to use the
most commonly seen name for that person. For Chinese and
some other Asian names, we maintained the common Chinese
ordering (family name followed by given name), as in “Hu
Jintao”. Note that there are some people in the database with
just a single name, such as “Abdullah” or “Madonna”</t>
  </si>
  <si>
    <t xml:space="preserve">While there are many applications for face recognition technology in which one can control the parameters of image acquisition,
there are also many applications in which the practitioner has
little or no control over such parameters.
In addition to describing the details of the database and
its acquisition, we provide specific experimental paradigms for
which the database is suitable. This is done in an effort to
make research performed with the database as consistent and
comparable as possible.
This report describes a database of human face images designed as an aid in studying the problem of
unconstrained face recognition.
We note that for more general classes of objects such as cars or dogs, the
term “recognition” often refers to the problem of recognizing a member of the
larger class, rather than a specific instance. That is, when one “recognizes”
a cat (in the context of computer vision research), it is meant that one has
identified a particular object as a cat, rather than that one has identified a
particular cat. In the context of more general objects, we prefer the term
identification to refer to the problem of recognizing a specific instance of a
class (such as Bob’s Toyota). For example, see the work by Ferencz et al. to
see examples of this usage [7], [8], [15]. However, in the literature on human
faces, the term recognition is typically used to refer to the identification of a
particular individual, not just a human being. Since this report is about faces,
we adopt this latter terminology here.
These databases range in size, scope
and purpose. The photographs in many of these databases
were acquired by small teams of researchers specifically for
the purpose of studying face recognition. Acquisition of a
face database over a short time and in a particular location
has significant advantages for certain types of research. Such
an acquisition gives the experimenter direct control over the
parameters of variability in the database.
On the other hand, in order to study more general face
recognition problems, in which faces are drawn from a very
broad distribution, one may wish to train and test face recognition algorithms on highly diverse sets of faces. While it
is possible to manipulate a large number of variables in
the laboratory in an attempt to make such a database, there
are two drawbacks to this approach. The first is that it is
extremely labor intensive. The second is that it is difficult
to gauge exactly which distributions of various parameters
one should use in order to make the most useful database.
What percentage of subjects should wear sunglasses? What
percentage should have beards? How many should be smiling?
How many backgrounds should contain cars, boats, grass,
deserts, or basketball courts?
One possible solution to this problem is simply to measure a
“natural” distribution of faces. Of course, no single canonical
distribution of faces can capture a natural distribution of faces
that is valid across all possible application domains.
We applaud the organizers
and implementers of the FRGC, and believe that the FRGC,
along with earlier vendor tests, have been important motivators
and reality checks for the face recognition community. The
FRGC was successful in stimulating researchers (in both the
private sector and academia) to achieve certain milestones in
face recognition.
If processing speed is an
important constraint, then it may be advantageous to have
a training example ahead of time, as in the learning from
one example paradigm.
Another important difference is that in learning from
one example, at test time, the objective is usually to
determine which, if any, of the models the test image
corresponds to. 
 In other words, each pairwise decision is
made independently. This rules out the winner-take-all or
maximum likelihood style approaches.
Conformance to this second condition disallows techniques
such as semi-supervised learning in which examples are used
from across an entire test set. For each test pair, any algorithm
should behave as if these are the only two test images. Put
another way, an algorithm should not use more than a single
pair of test images at a time.
Proper use of training, validation, and testing sets is crucial
for the accurate comparison of face recognition algorithms.
Allowing the experimenter to
choose the parameters of an algorithm that work best on a test
set, or equivalently, allowing the experimenter to choose the
best algorithm for a given test set, biases upward the estimate
of accuracy such an algorithm would produce on a sequestered
test set. While we fully support this point of view, we have
decided for practical reasons not to use a sequestered test set,
but to include the test data in the public database. We hope
that by providing clear guidelines for the use of this data, that
“fitting to the test data” will be minimized. Also, the size and
difficulty of the data set may mitigate the degree to which
unintended overfitting problems may occur.
The idea behind the image-restricted paradigm is that the
experimenter should not use the name of a person to infer
the equivalence or non-equivalence of two face images that
are not explicitly given in the training set. </t>
  </si>
  <si>
    <r>
      <rPr>
        <color rgb="FF000000"/>
        <sz val="10.0"/>
      </rPr>
      <t>http://www.eng.usf.edu/cvprg/3D_Face.html</t>
    </r>
    <r>
      <rPr>
        <color rgb="FF000000"/>
        <sz val="10.0"/>
      </rPr>
      <t xml:space="preserve">
</t>
    </r>
    <r>
      <rPr>
        <color rgb="FF1155CC"/>
        <sz val="10.0"/>
        <u/>
      </rPr>
      <t>https://dl.acm.org/doi/epdf/10.1145/311535.311556</t>
    </r>
    <r>
      <rPr>
        <color rgb="FF1155CC"/>
        <sz val="10.0"/>
      </rPr>
      <t xml:space="preserve">
</t>
    </r>
    <r>
      <rPr>
        <color rgb="FF1155CC"/>
        <sz val="10.0"/>
        <u/>
      </rPr>
      <t>http://citeseerx.ist.psu.edu/viewdoc/download?doi=10.1.1.446.5310&amp;rep=rep1&amp;type=pdf</t>
    </r>
    <r>
      <rPr>
        <color rgb="FF000000"/>
        <sz val="10.0"/>
      </rPr>
      <t xml:space="preserve"> </t>
    </r>
  </si>
  <si>
    <t>Race</t>
  </si>
  <si>
    <t>facial modeling; human recognition</t>
  </si>
  <si>
    <t xml:space="preserve">Not explicitly stated; I assume to use for this specific model
From license: The database is meant to aid research efforts in the general area of developing,
testing and evaluating human recognition algorithms. </t>
  </si>
  <si>
    <t xml:space="preserve">http://www.eng.usf.edu/cvprg/GaitBaseline/USF-Human-ID-3D-Database-Release.PDF </t>
  </si>
  <si>
    <t>On website: 
The license agreement MUST be reviewed and signed by the individual or entity authorized to make legal commitments on behalf of the institution or corporation.  We cannot accept licenses signed by students or faculty members any more. Your institution’s legal office must review and execute the license.
•Return the ORIGINAL properly signed license agreement by postal mail AND email as instructed in the license agreement.
Redistribution: Without prior approval from the USF Principal Investigator, the HumanID 3-D database and the 3D
morphable faces, in whole or in part, will not be further distributed, published, copied, or disseminated in any way or
form whatsoever, whether for profit or not. This includes further distributing, copying or disseminating to a different
facility or organizational unit in the requesting university, organization, or company.
2. Modification and Commercial Use: Without prior approval from the University of South Florida, the database, in
whole or in part, may not be modified or used for commercial purposes.
3. Requests for the HumanID Database and Morphable Faces: All requests for the HumanID database and the 3D
morphable faces will be forwarded to the USF Principal Investigator.
4. Publication Requirements: Those seeking to include renderings of more than 10 images from the USF Human ID
3-D database and 3D morphable faces in reports, papers, and other documents to be published or released must
first obtain approval in writing from USF Principal Investigator. In no case should the face images be used in a way
that could cause the original subject embarrassment or mental anguish.
5. Citation/Reference: All documents and papers that report on research that uses the USF 3-D database faces will
acknowledge the use of the database by including an appropriate citation that will be provided upon request by the
USF Principal Investigator. All documents and papers that report on research that uses the University of Frieburg 3-
D morphable faces will acknowledge the use of the database by including a citation to: V. Blanz, V. and T. A. Vetter,
Morphable Model for the Synthesis of 3D Faces, SIGGRAPH'99 Conference Proceedings, pp. 187-194, 1999.
6. Publications to USF: A copy of all reports and papers that are for public or general release that use the USF
HumanID 3-D database must be forwarded immediately upon release or publication to the USF Principal
Investigator. In no case should the still frames or video be used in any way that could cause the original subject
embarrassment or mental anguish.
A copy of all reports and papers that are for public or general release that use the 3D morphable database must be
forwarded immediately upon release or publication to Thomas Vetter, Graphische Datenverarbeitung; Albert-LudwigUniversität Freiburg; Georges-Köhler-Allee 52; 79110 Freiburg; Germany.
7. Indemnification: Researcher agrees to indemnify, defend, and hold harmless the University of South Florida and its
Board of Trustees, officers, employees and agents, individually and collectively, from any and all losses, expenses, 
damages, demands and/or claims based upon any such injury or damage (real or alleged) and shall pay all
damages, claims, judgments or expenses resulting from Researcher’s use of the HumanID database.
University of South Florida has an export control process in place. If you are outside USA, please answer to the
following questions. If approved, only then can we send you the data. Foreign distribution may be restricted.
1. What country will this data be shipped to and used?
2. Who would use this data? Identify names
3. What will this data be used for?
Revised July 23, 2011</t>
  </si>
  <si>
    <t xml:space="preserve">From license:  As part of the HumanID program, the University of South Florida (USF) collected a
database of 3-D images of human faces. </t>
  </si>
  <si>
    <t xml:space="preserve">Laser scans ( ) of 200 heads of young adults (100male and 100 female) were used. The laser scans provide headstructure data in a cylindrical representation, with radiiofsurface points sampled at 512 equally-spaced angles, and at 512equally spaced vertical steps. Additionally, the RGB-color values, ,and , were recorded in the same spatialresolution and were stored in a texture map with 8 bit per channel.All faces were without makeup, accessories, and facial hair. Thesubjects were scanned wearing bathing caps, that were removeddigitally. Additional automatic pre-processing of the scans, whichfor most heads required no human interaction, consisted of a ver-tical cut behind the ears, a horizontal cut to remove the shoulders,and a normalization routine that brought each face to a standardorientation and position in space. </t>
  </si>
  <si>
    <t>Laser scans ( ) of 200 heads of young adults (100male and 100 female) were used. The laser scans provide headstructure data in a cylindrical representation, with radiiofsurface points sampled at 512 equally-spaced angles, and at 512equally spaced vertical steps. Additionally, the RGB-color values, ,and , were recorded in the same spatialresolution and were stored in a texture map with 8 bit per channel.All faces were without makeup, accessories, and facial hair. Thesubjects were scanned wearing bathing caps, that were removeddigitally. Additional automatic pre-processing of the scans, whichfor most heads required no human interaction, consisted of a ver-tical cut behind the ears, a horizontal cut to remove the shoulders,and a normalization routine that brought each face to a standardorientation and position in space. The resultant faces were repre-sented by approximately 70,000 vertices and the same number ofcolor values.
Photo Credits: Original im-age in Fig. 6: Courtesy of Paramount/VIACOM. Original image inFig. 7: MPTV/interTOPICS</t>
  </si>
  <si>
    <t xml:space="preserve">Computer aided modeling of human faces still requires a great dealof expertise and manual control to avoid unrealistic, non-face-likeresults. Most limitations of automated techniques for face synthe-sis, face animation or for general changes in the appearance of anindividual face can be described either as the problem of ﬁndingcorresponding feature locations in different faces or as the problemof separating realistic faces from faces that could never appear inthe real world. The correspondence problem is crucial for all mor-phing techniques, both for the application of motion-capture datato pictures or 3D face models, and for most 3D face reconstructiontechniques from images. A limited number of labeled feature pointsmarked in one face, e.g., the tip of the nose, the eye corner and lessprominent points on the cheek, must be located precisely in anotherface. 
Only a correct alignment of all these points allows acceptable in-termediate morphs, a convincing mapping of motion data from thereference to a new model, or the adaptation of a 3D face model to2D images for ‘video cloning’. Human knowledge and experienceis necessary to compensate for the variations between individualfaces and to guarantee a valid location assignment in the differentfaces. At present, automated matching techniques can be utilizedonly for very prominent feature points such as the corners of eyesand mouth.
A second type of problem in face modeling is the separation ofnatural faces from non faces. For this, human knowledge is evenmore critical. Many applications involve the design of completelynew natural looking faces that can occur in the real world but whichhave no “real” counterpart. Others require the manipulation of anexisting face according to changes in age, body weight or simply toemphasize the characteristics of the face. Such tasks usually requiretime-consuming manual work combined with the skills of an artist.
Computing the average face and the main modes of vari-ation in our dataset, a probability distribution is imposed on themorphing function to avoid unlikely faces. We also derive paramet-ric descriptions of face attributes such as gender, distinctiveness,“hooked” noses or the weight of a person, by evaluating the distri-bution of exemplar faces for each attribute within our face space
Having constructed a parametric face model that is able to gener-ate almost any face, the correspondence problem turns into a mathe-matical optimization problem. 
Modeling human faces has challenged researchers in computergraphics since its beginning. 
Similar to the approach of DeCarlos et al. [10], we restrictthe range of allowable faces according to constraints derived fromprototypical human faces. 
Representing the face of an arbitrary person as a linearcombination (morph) of “prototype” faces was ﬁrst formulated forimage compression in telecommunications [8]. Image-based linear2D face models that exploit large data sets of prototype faces weredeveloped for face recognition and image coding [4, 18, 37].
Most techniques for ‘face cloning’, the reconstruction of a 3Dface model from one or more images, stillrely on manual assistancefor matching a deformable 3D face model to the images [26, 1, 30].
Exploiting the statistics of a dataset, we derive a parametricdescription of faces, as well as the range of plausible faces. Ad-ditionally, we deﬁne facial attributes, such as gender or fullness offaces, in the parameter space of the model
While some facial attributes can easily be related to biophys-ical measurements [13, 10], such as the width of the mouth, otherssuch as facial femininity or being more or less bony can hardly bedescribed by numbers. In this section, we describe a method formapping facial attributes, deﬁned by a hand-labeled set of examplefaces, to the parameter space of our morphable model. 
A different kind of facial attribute is its “distinctiveness”, whichis commonly manipulated in caricatures. The automated produc-tion of caricatures has been possible for many years [6]. This tech-nique can easily be extended from 2D images to our morphable facemodel. Individual faces are caricatured by increasing their distancefrom the average face. </t>
  </si>
  <si>
    <t>USF Human ID 3-D Database</t>
  </si>
  <si>
    <t>http://www.eng.usf.edu/cvprg/3D_Face.html</t>
  </si>
  <si>
    <t>2 Database</t>
  </si>
  <si>
    <t>SIGGRAPH</t>
  </si>
  <si>
    <r>
      <rPr>
        <color rgb="FF000000"/>
        <sz val="10.0"/>
        <u/>
      </rPr>
      <t xml:space="preserve">https://www.ece.ucsb.edu/~hespanha/published/faces.pdf
</t>
    </r>
    <r>
      <rPr>
        <color rgb="FF000000"/>
        <sz val="10.0"/>
      </rPr>
      <t xml:space="preserve">
</t>
    </r>
    <r>
      <rPr>
        <color rgb="FF1155CC"/>
        <sz val="10.0"/>
        <u/>
      </rPr>
      <t>http://cvc.cs.yale.edu/cvc/projects/yalefaces/yalefaces.html
http://vision.ucsd.edu/content/yale-face-database</t>
    </r>
    <r>
      <rPr>
        <color rgb="FF000000"/>
        <sz val="10.0"/>
      </rPr>
      <t xml:space="preserve"> </t>
    </r>
  </si>
  <si>
    <t>To test face rec models on "dramatically" different lighting conditions and with glasses.</t>
  </si>
  <si>
    <t>Harvard</t>
  </si>
  <si>
    <t>Tested on both databases. Did not elaborate the difference or superiority of Yale.</t>
  </si>
  <si>
    <t>Yale Center for
Computational Vision and Control</t>
  </si>
  <si>
    <t xml:space="preserve">Using a second database constructed at the Yale Center for
Computational Vision and Control, we designed tests to determine how the methods compared under a different range
of conditions. For sixteen subjects, ten images were acquired
during one session in front of a simple background.  For sixteen subjects, ten images were acquired
during one session in front of a simple background. Subjects
included females and males (some with facial hair), and
some wore glasses. Fig. 7 shows ten images of one subject.
The first image was taken under ambient lighting in a neutral
facial expression and the person wore glasses. In the second image, the glasses were removed. If the person normally
wore glasses, those were used; if not, a random pair was borrowed. Images 3-5 were acquired by illuminating the face in
a neutral expression with a Luxolamp in three positions. The
last five images were acquired under ambient lighting with
different expressions (happy, sad, winking, sleepy, and surprised). For the Eigenface and correlation tests, the images
were normalized to have zero mean and unit variance, as this
improved the performance of these methods. </t>
  </si>
  <si>
    <t>Gender: Male or Female</t>
  </si>
  <si>
    <t xml:space="preserve"> Secondly, we have constructed a database at
Yale that includes variation in both facial expression and
lighting.
Using a second database constructed at the Yale Center for
Computational Vision and Control, we designed tests to determine how the methods compared under a different range
of conditions. For sixteen subjects, ten images were acquired
during one session in front of a simple background. Subjects
included females and males (some with facial hair), and
some wore glasses. Fig. 7 shows ten images of one subject.
The first image was taken under ambient lighting in a neutral
facial expression and the person wore glasses. In the second image, the glasses were removed. If the person normally
wore glasses, those were used; if not, a random pair was borrowed. Images 3-5 were acquired by illuminating the face in
a neutral expression with a Luxolamp in three positions. The
last five images were acquired under ambient lighting with
different expressions (happy, sad, winking, sleepy, and surprised). For the Eigenface and correlation tests, the images
were normalized to have zero mean and unit variance, as this
improved the performance of these methods. The images
were manually centered and cropped to two different scales:
The larger images included the full face and part of the background while the closely cropped ones included internal
structures such as the brow, eyes, nose, mouth, and chin, but
did not extend to the occluding contour.
When using class specific projection methods, the learning
set can be divided into classes in different manners. For
example, rather than selecting the classes to be individual
people, the set of images can be divided into two classes:
“wearing glasses” and “not wearing glasses.” With only two
classes, the images can be projected to a line using the
Fisherface methods. Using PCA, the choice of the Eigenfaces
is independent of the class definition.</t>
  </si>
  <si>
    <t>Expression; Light source; Glasses; Subject ID</t>
  </si>
  <si>
    <t>When downloading the database, it is broken into the following categories:
Sad; Wink; Surprise; Sleepy; RightLight; Glasses; LeftLight; NoGlasses; Normal; CenterLight</t>
  </si>
  <si>
    <t>extreme:  While much progress has been made toward recognizing faces under small variations in lighting, facial expression and pose, reliable techniques for recognition under
more extreme variations have proven elusive.
advantage: We take
advantage of the observation that the images of a particular face, under varying illumination but fixed pose, lie in a 3D linear
subspace of the high dimensional image space—if the face is a Lambertian surface without shadowing. 
insensitive: In this paper, we outline a new approach for face recognition—one that is insensitive to large variations in lighting
and facial expressions. Note that lighting variability includes
not only intensity, but also direction and number of light
sources.
dramatic: As is evident from Fig. 1, the same person, with the
same facial expression, and seen from the same viewpoint,
can appear dramatically different when light sources illuminate the face from different directions. 
significantly: We make use of these observations by finding a linear
projection of the faces from the high-dimensional image space to a significantly lower dimensional feature space
which is insensitive both to variation in lighting direction
and facial expression.
larger claims:  The comparisons are done using both a subset of the Harvard Database
(330 images) [14], [15] and a database created at Yale (160
images). In tests on both databases, the Fisherface method
had lower error rates than any of the other three methods.
Yet, no claim is made about the relative performance of
these algorithms on much larger databases.
limitation: We should also point out that we have made no attempt
to deal with variation in pose. 
inappropriate: Because of the specific hypotheses that we
wanted to test about the relative performance of the considered algorithms, many of the standard databases were inappropriate. 
gender:  Subjects
included females and males (some with facial hair), and
some wore glasses.</t>
  </si>
  <si>
    <t>http://cvc.yale.edu</t>
  </si>
  <si>
    <r>
      <rPr>
        <color rgb="FF1155CC"/>
        <u/>
      </rPr>
      <t>http://cvc.cs.yale.edu/cvc/projects/yalefaces/yalefaces.html</t>
    </r>
    <r>
      <rPr/>
      <t xml:space="preserve"> 
</t>
    </r>
    <r>
      <rPr>
        <color rgb="FF1155CC"/>
        <u/>
      </rPr>
      <t>http://vision.ucsd.edu/content/yale-face-database</t>
    </r>
    <r>
      <rPr/>
      <t xml:space="preserve">  </t>
    </r>
  </si>
  <si>
    <r>
      <rPr/>
      <t xml:space="preserve">Available from website: </t>
    </r>
    <r>
      <rPr>
        <color rgb="FF1155CC"/>
        <u/>
      </rPr>
      <t>http://vision.ucsd.edu/content/yale-face-database</t>
    </r>
  </si>
  <si>
    <t>3.2 Variation in Facial Expression, Eye Wear, and
Lighting</t>
  </si>
  <si>
    <r>
      <rPr>
        <color rgb="FF000000"/>
        <sz val="10.0"/>
        <u/>
      </rPr>
      <t xml:space="preserve">https://ieeexplore.ieee.org/abstract/document/6248074/
</t>
    </r>
    <r>
      <rPr>
        <color rgb="FF1155CC"/>
        <sz val="10.0"/>
        <u/>
      </rPr>
      <t>www.cvlibs.net/datasets/kitti</t>
    </r>
  </si>
  <si>
    <t>depth &amp; distance</t>
  </si>
  <si>
    <t xml:space="preserve"> stereo; optical flow; visual odometry/SLAM; 3D object detection; object detection; 3D orientation estimation</t>
  </si>
  <si>
    <t xml:space="preserve">Today, visual recognition systems are still rarely employed in robotics applications. Perhaps one of the main reasons for this is the lack of demanding benchmarks that mimic such scenarios. In this paper, we take advantage of our autonomous driving platform to develop novel challenging benchmarks for the tasks of stereo, optical flow, visual odometry/SLAM and 3D object detection. </t>
  </si>
  <si>
    <t xml:space="preserve">A more realistic (real-world) and complicated dataset for autonomous driving tasks. </t>
  </si>
  <si>
    <t>Caltech-101; Middlebury; PASCAL VOC</t>
  </si>
  <si>
    <t>In the past few years an increasing number of benchmarks have been developed to push forward the performance of visual recognitions systems, e.g., Caltech-101 [17], Middlebury for stereo [41] and optical flow [2] evaluation. However, most of these datasets are simplistic, e.g., are taken in a controlled environment. A notable exception is the PASCAL VOC challenge [16] for detection and segmentation.
Compared to previous datasets [41], [2], [30], [29], this is the first one with realistic non-synthetic imagery and accurate ground truth. Difficulties include non-lambertian surfaces (e.g., reflectance, transparency) large displacements (e.g., high speed), a large variety of materials (e.g., matte vs. shiny), as well as different lighting conditions (e.g., sunny vs. cloudy).
Our 3D visual odometry/SLAM dataset consists of 22 stereo sequences, with a total length of 39.2 km. To date, datasets falling into this category are either monocular and short [43] or consist of low quality imagery [42], [4], [35]. They typically do not provide an evaluation metric, and as a consequence there is no consensus on which benchmark should be used to evaluate visual odometry/SLAM approaches. Thus often only qualitative results are presented, with the notable exception of laser-based SLAM [28]. We believe a fair comparison is possible in our benchmark due to its large scale nature as well as the novel metrics we propose, which capture different sources of error by evaluating error statistics over all sub-sequences of a given trajectory length or driving speed.</t>
  </si>
  <si>
    <t xml:space="preserve">This dataset is made available for University use only. However, we take your privacy seriously! If you find yourself or personal belongings in this dataset and feel unwell about it, please contact us and we will immediately remove the respective data from our server.
</t>
  </si>
  <si>
    <r>
      <rPr>
        <color rgb="FF1155CC"/>
        <u/>
      </rPr>
      <t>http://www.cvlibs.net/datasets/kitti/index.php</t>
    </r>
    <r>
      <rPr/>
      <t xml:space="preserve"> </t>
    </r>
  </si>
  <si>
    <t xml:space="preserve">On website: 
All datasets and benchmarks on this page are copyright by us and published under the Creative Commons Attribution-NonCommercial-ShareAlike 3.0 License. This means that you must attribute the work in the manner specified by the authors, you may not use this work for commercial purposes and if you alter, transform, or build upon this work, you may distribute the resulting work only under the same license.
This dataset is made available for University use only. However, we take your privacy seriously! If you find yourself or personal belongings in this dataset and feel unwell about it, please contact us and we will immediately remove the respective data from our server.
</t>
  </si>
  <si>
    <t>Our benchmarks are captured by driving around a mid-size city, in rural areas and on highways. Our recording platform is equipped with two high resolution stereo camera systems (grayscale and color), a Velodyne HDL-64E laser scanner that produces more than one million 3D points per second and a state-of-the-art OXTS RT 3003 localization system which combines GPS, GLONASS, an IMU and RTK correction signals. The cameras, laser scanner and localization system are calibrated and synchronized, providing us with accurate ground truth. 
We equipped a standard station wagon with two color and two grayscale PointGrey Flea2 video cameras (10 Hz, resolution: 1392×512 pixels, opening: 90∘×35∘), a Velodyne HDL-64E 3D laser scanner (10 Hz, 64 laser beams, range: 100 m), a GPS/IMU localization unit with RTK correction signals (open sky localization errors &lt;5cm), and a powerful computer running a real-time database [22].
We mounted all our cameras (i.e., two units, each composed of a color and a grayscale camera) on top of our vehicle. We placed one unit on the left side of the rack, and the other on the right side. Our camera setup is chosen such that we obtain a baseline of roughly 54 cm between the same type of cameras and that the distance between color and grayscale cameras is minimized (6 cm). We believe this is a good setup since color images are very useful for tasks such as segmentation and object detection, but provide lower contrast and sensitivity compared to their grayscale counterparts, which is of key importance in stereo matching and optical flow estimation.
We use a Velodyne HDL-64E unit, as it is one of the few sensors available that can provide accurate 3D information from moving platforms. In contrast, structured-light systems such as the Microsoft Kinect do not work in outdoor scenarios and have a very limited sensing range. To compensate egomotion in the 3D laser measurements, we use the position information from our GPS/IMU system.
First, we calibrate the four video cameras intrinsically and extrinsically and rectify the input images. We then find the 3D rigid motion parameters which relate the coordinate system of the laser scanner, the localization unit and the reference camera. While our Camera-to-Camera and GPSAMU-to-Velodyne registration methods are fully automatic, the Velodyne-to-Camera calibration requires the user to manually select a small number of correspondences between the laser and the camera images. This was necessary as existing techniques for this task are not accurate enough to compute ground truth estimates.</t>
  </si>
  <si>
    <t>Our benchmarks comprise 389 stereo and optical flow image pairs, stereo visual odometry sequences of 39.2 km length, and more than 200k 3D object annotations captured in cluttered scenarios (up to 15 cars and 30 pedestrians are visible per image). 
Our stereo matching and optical flow estimation benchmark comprises 194 training and 195 test image pairs at a resolution of 1240×376 pixels after rectification with semi-dense (50%) ground truth.
While existing benchmarks for those tasks do not provide accurate 3D information [17], [39], [15], [16] or lack realism [33], [31], [34], our dataset provides accurate 3D bounding boxes for object classes such as cars, vans, trucks, pedestrians, cyclists and trams. We obtain this information by manually labeling objects in 3D point clouds produced by our Velodyne system, and projecting them back into the image. This results in tracklets with accurate 3D poses, which can be used to asses the performance of algorithms for 3D orientation estimation and 3D tracking.</t>
  </si>
  <si>
    <t>bounding box regions: stereo; flow; scene; flow; depth; odometry; object; tracking; road; semantics</t>
  </si>
  <si>
    <t xml:space="preserve">To generate 3D object ground-truth we hired a set of annotators, and asked them to assign tracklets in the form of 3D bounding boxes to objects such as cars, vans, trucks, trams, pedestrians and cyclists. Unlike most existing benchmarks, we do not rely on online crowd-sourcing to perform the labeling. Towards this goal, we create a special purpose labeling tool, which displays 3D laser points as well as the camera images to increase the quality of the annotations. Following [16], we asked the annotators to additionally mark each bounding box as either visible, semi-occluded, fully occluded or truncated. Statistics of our labeling effort are shown in Fig. 2.
</t>
  </si>
  <si>
    <t>Unclear for objects
For stereo: ∼50% average ground truth density.</t>
  </si>
  <si>
    <t>Hired annotators</t>
  </si>
  <si>
    <t xml:space="preserve">To obtain a high stereo and optical flow ground truth density, we register a set of consecutive frames (5 before and 5 after the frame of interest) using ICP. We project the accumulated point clouds onto the image and automatically remove points falling outside the image. We then manually remove all ambiguous image regions such as windows and fences. Given the camera calibration, the corresponding disparity maps are readily computed. Optical flow fields are obtained by projecting the 3D points into the next frame. For both tasks we evaluate both non-occluded pixels as well as all pixels for which ground truth is available. Our non-occluded evaluation excludes all surface points falling outside the image plane. Points occluded by objects within the same image could not be reliably estimated in a fully automatic manner due to the properties of the laser scanner. To avoid artificial errors, we do not interpolate the ground truth disparity maps and optical flow fields, leading to a∼50% average ground truth density.
To generate 3D object ground-truth we hired a set of annotators, and asked them to assign tracklets in the form of 3D bounding boxes to objects such as cars, vans, trucks, trams, pedestrians and cyclists. Unlike most existing benchmarks, we do not rely on online crowd-sourcing to perform the labeling. Towards this goal, we create a special purpose labeling tool, which displays 3D laser points as well as the camera images to increase the quality of the annotations. Following [16], we asked the annotators to additionally mark each bounding box as either visible, semi-occluded, fully occluded or truncated. Statistics of our labeling effort are shown in Fig. 2.
</t>
  </si>
  <si>
    <t>In this paper, we take advantage of our autonomous driving platform to develop novel challenging benchmarks for the tasks of stereo, optical flow, visual odometry/SLAM and 3D object detection. 
Today, visual recognition systems are still rarely employed in robotics applications. Perhaps one of the main reasons for this is the lack of demanding benchmarks that mimic such scenarios. 
Our benchmarks comprise 389 stereo and optical flow image pairs, stereo visual odometry sequences of 39.2 km length, and more than 200k 3D object annotations captured in cluttered scenarios (up to 15 cars and 30 pedestrians are visible per image). 
 Results from state-of-the-art algorithms reveal that methods ranking high on established datasets such as Middlebury perform below average when being moved outside the laboratory to the real world. 
Our goal is to reduce this bias by providing challenging benchmarks with novel difficulties to the computer vision community.
Developing autonomous systems that are able to assist humans in everyday tasks is one of the grand challenges in modern computer science. 
One example are autonomous driving systems which can help decrease fatalities caused by traffic accidents. 
While a variety of novel sensors have been used in the past few years for tasks such as recognition, navigation and manipulation of objects, visual sensors are rarely exploited in robotics applications: Autonomous driving systems rely mostly on GPS, laser range finders, radar as well as very accurate maps of the environment.
In our experiments, we evaluate a representative set of state-of-the-art systems using our benchmarks and novel metrics. Perhaps not surprisingly, many algorithms that do well on established datasets such as Middlebury [41], [2] struggle on our benchmark. We conjecture that this might be due to their assumptions which are violated in our scenarios, as well as overfitting to a small set of training (test) images.
In addition to the benchmarks, we provide MATLAB/C++ development kits for easy access. We also maintain an up-to-date online evaluation server1, We hope that our efforts will help increase the impact that visual recognition systems have in robotics applications.
Generating large-scale and realistic evaluation benchmarks for the aforementioned tasks poses a number of challenges, including the collection of large amounts of data in real time, the calibration of diverse sensors working at different rates, the generation of ground truth minimizing the amount of supervision required, the selection of the appropriate sequences and frames for each benchmark as well as the development of metrics for each task. 
Accurate sensor calibration is key for obtaining reliable ground truth. 
Registering the laser scanner with the cameras is non-trivial as correspondences are hard to establish due to the large amount of noise in the reflectance values. Therefore we rely on a semi-automatic technique: First, we register both sensors using the fully automatic method of [19]. Next, we minimize the number of disparity outliers with respect to the top performing methods in our benchmark jointly with the reprojection errors of a few manually selected correspondences between the laser point cloud and the images. 
As correspondences, we select edges which can be easily located by humans in both domains (i.e., images and point clouds). Optimization is carried out by drawing samples using Metropolis-Hastings and selecting the solution with the lowest energy.
Our GPS/IMU to Velodyne registration process is fully automatic. We cannot rely on visual correspondences, however, if motion estimates from both sensors are provided, the problem becomes identical to the well-known hand-eye calibration problem, which has been extensively explored in the robotics community [14</t>
  </si>
  <si>
    <t>KITTI vision benchmark suite</t>
  </si>
  <si>
    <t>http://www.cvlibs.net/datasets/kitti/</t>
  </si>
  <si>
    <t>SECTION 2.Challenges and Methodology</t>
  </si>
  <si>
    <t>AVA-Reviews</t>
  </si>
  <si>
    <t>https://www.researchgate.net/profile/Su_Yang/publication/323470960_Neural_Aesthetic_Image_Reviewer/links/5ba8affb92851ca9ed217e52/Neural-Aesthetic-Image-Reviewer.pdf</t>
  </si>
  <si>
    <t>scenicness / aesthetic rating</t>
  </si>
  <si>
    <t>image retrival; picture editing</t>
  </si>
  <si>
    <t>In the
context of computer vision, automatically perceiving image
aesthetics has many applications, such as personal album
management systems, picture editing software, and content
based image retrieval systems.</t>
  </si>
  <si>
    <t xml:space="preserve"> Specifically, we propose two multi-task
architectures based on shared aesthetically semantic layers and task-specific embedding layers at a high level for
performance improvement on different tasks. To facilitate
researches on this problem, we collect the AVA-Reviews
dataset, which contains 52,118 images and 312,708 comments in total. 
</t>
  </si>
  <si>
    <t>AVA dataset</t>
  </si>
  <si>
    <t>To facilitate this research, we collect the AVA-Reviews
dataset from Dpchallenge, which contains 52,118 images
and 312,708 comments in total. On the Dpchallenge website, users can not only rate images with an aesthetic score
for each image, but also give reviews or explanations that
express aesthetic insights. For instance, comments such
as “an amazing composition” express high-aesthetic while
comments like “too noise” represent low-aesthetic. Motivated by this observation, we use the users’ comments from
Dpchallenge as our training corpus.
Here, we describe how to extract AVA-Reviews from the
AVA dataset to compose the AVA-Reviews dataset for evaluation. Following the experimental settings in [19], the images with average scores less than 5 − δ are low-aesthetic
images, while the images with average scores greater than
or equal to 5 + δ are high-aesthetic images, where δ is a parameter to discard ambiguous images. In the AVA-Reviews
dataset, we let δ to be 0.5, and then we randomly select
examples from high-aesthetic images and low-aesthetic images to form the training set, validation set, and testing
set, respectively. Besides, we crawl all the comments from
Dpchallenge for each image in the AVA-Reviews dataset.
Each image has six comments. The statistics of the AVAReviews dataset are shown in Table 5.1.
Following [24], we perform basic tokenization on the
comments in the AVA-Reviews dataset. We filter out the
words that appear less than four times, resulting in the vocabulary of 13400 unique words. Each word is represented
as a “one-hot” vector2 with the dimension equal to the size
of the word dictionary. Then, the “one-hot” vector is transformed to 512-dimensional word embedding vector. Besides, we use the 2,048-dimensional vector as image representation, which is output from the Inception-v3 model
pre-trained on ImageNet.</t>
  </si>
  <si>
    <t>The AVA dataset [19] is one of the largest datasets
for studying image aesthetics, which contains more than
250,000 images download from a social network, namely,
Dpchallenge1
. Each image has a large number of aesthetic
scores ranging from one to ten obtained via crowdsourcing.</t>
  </si>
  <si>
    <t>Aesthetic rating; captions</t>
  </si>
  <si>
    <t>Each image has a large number of aesthetic
scores ranging from one to ten obtained via crowdsourcing.</t>
  </si>
  <si>
    <t>Further, the Dpchallenge website allows users to rate
and comment on images. These reviews express users’ insights into why to rate an image as such, and further give
guidelines on how to take photos. For instance, users use
comments such as “amazing composition”, “such fantastic cropping and terrific angle”, or “very interesting mix of
warm and cold colors, good perspective” to express reasons
for giving high rating. In contrast, users use reviews such as
“too much noise”, “a bit too soft on the focus”, or “colors
seem a little washed out” to indicate why they give low rating. Based on this observation, we use the users’ comments
from Dpchallenge as our training corpus.</t>
  </si>
  <si>
    <t>It is confirmed that the
proposed models outperform the baselines according to the
performance evaluation on the AVA-Reviews dataset.
 The goal is to train an artificial intelligence (AI)
system being able to perceive aesthetics as human. 
Formally, we consider the novel problem as two tasks:
One is assessment on image aesthetics and the other is generating textual descriptions related to aesthetics, which is
important in that it enables understanding image aesthetics not only from the phenomenon point of view but also
from the perspective of mechanisms. 
For instance, as shown in Fig. 1, our model can not only perform
prediction on image aesthetics, but also produce the comments “Fantastic colors and great sharpness” for the topleft image.
Moreover, we demonstrate that our model can
produce textual comments consistent with human intuition
on aesthetics.
The problem that we explore here is whether computer
vision systems can perceive image aesthetics as well
as generate reviews or explanations as human. To the
best of our knowledge, it is the first work to investigate
into this problem
The typical pipeline for image aesthetics classification is
to classify the aesthetic image of interest as high- or lowaesthetic in the context of supervised learning. 
Generating image descriptions with texts automatically is an important problem in artificial intelligence
However, the generation of image
descriptions related to art and aesthetics remains an open
problem yet. 
In this paper, we investigate into the problem whether
computer vision systems have the ability to perform image
aesthetic prediction as well as generate reviews to explain why the image of interest leads to a plausible rating score
as human cognition.
Indeed, the proposed models
can promise both image aesthetic classification and generation of natural-language comments simultaneously to aid
human-machine cognition</t>
  </si>
  <si>
    <t>Original dataset from elsewhere</t>
  </si>
  <si>
    <t>5.1. AVA-Reviews Dataset</t>
  </si>
  <si>
    <r>
      <rPr>
        <color rgb="FF000000"/>
        <sz val="10.0"/>
      </rPr>
      <t xml:space="preserve">Paper: </t>
    </r>
    <r>
      <rPr>
        <color rgb="FF1155CC"/>
        <sz val="10.0"/>
        <u/>
      </rPr>
      <t xml:space="preserve">https://arxiv.org/pdf/1601.07140.pdf
</t>
    </r>
    <r>
      <rPr>
        <color rgb="FF000000"/>
        <sz val="10.0"/>
      </rPr>
      <t xml:space="preserve">Website 1: https://vision.cornell.edu/se3/coco-text-2/
Website 2: </t>
    </r>
    <r>
      <rPr>
        <color rgb="FF1155CC"/>
        <sz val="10.0"/>
        <u/>
      </rPr>
      <t>https://bgshih.github.io/cocotext/</t>
    </r>
  </si>
  <si>
    <t>text detection and recognition</t>
  </si>
  <si>
    <t>assistive technology for the visually impaired; robot navigation;
geo-localization</t>
  </si>
  <si>
    <t xml:space="preserve">The ability to robustly read text in unconstrained scenes can significantly help with numerous real-world application, e.g., assistive technology for the visually impaired, robot navigation and geo-localization </t>
  </si>
  <si>
    <t xml:space="preserve">The main contributions of this work is the COCO-Text dataset. The purpose of the dataset is to provide the research community with a resource to advance the stateof-the-art in scene text detection and recognition as well as help evaluating shortcomings of existing methods. </t>
  </si>
  <si>
    <t>ICDAR 03; ICDAR 15; Street View Text; IIIT 5k-word; Synth90k</t>
  </si>
  <si>
    <t>This work lies in the context of other scene text datasets. Figure 2 compares COCO-Text to related datasets. The ICDAR Robust Reading challenge [11], referred to from now on as ICDAR 03, was the first public dataset for detecting and recognizing scene text. The dataset contains 509 scene images and the scene text is mostly centered and iconic. The newest iteration of this challenge [9] introduced a competition on incidental scene text, referred to as ICDAR 15, which contains about 1500 images acquired with wearable devices. These images contain 11,886 text instances. Further, Street View Text [20] contains a total of 350 images from Google Street View and 725 total labeled words, however it only contains annotations for a fraction of text in the images. Other scene text datasets include IIIT 5k-word [13] which contains 3000 cropped word images of scene text downloaded from Google image search as well as Synth90k [5], a dataset of 9 million cropped word images that have been synthetically generated to train systems for character recognition. The presented COCO-Text dataset differs from the previous datasets in three key aspects: First, images in MS COCO were not selected with text in mind. Thus, the annotated text instances lie in their natural context. This is particularly important for text detection in complex everyday scenes. Further, the text has a broader distribution of spatial occurrence Figure 2 (e). Second, COCO-Text contains a wide variety of text instances and we annotate fine-grained categories such as machine printed text and handwritten text, text legibility as well as the script. Third, COCO-Text has a much larger scale than other datasets for text detection and recognition. In particular, our dataset has over 14 times more text annotations than related datasets. Figure 2 (b) gives an overview of the dataset sizes and number of annotated attributes.</t>
  </si>
  <si>
    <t xml:space="preserve">While the results indicate satisfactory precision, we identify significant shortcomings especially for detection recall. </t>
  </si>
  <si>
    <r>
      <rPr>
        <color rgb="FF1155CC"/>
        <u/>
      </rPr>
      <t>https://vision.cornell.edu/se3/coco-text-2/</t>
    </r>
    <r>
      <rPr/>
      <t xml:space="preserve"> </t>
    </r>
  </si>
  <si>
    <t>The annotations in this dataset belong to the SE(3) Computer Vision Group at Cornell Tech and are licensed under a Creative Commons Attribution 4.0 License.</t>
  </si>
  <si>
    <t>Lin et al. (MS COCO authors)</t>
  </si>
  <si>
    <t>MS COCO</t>
  </si>
  <si>
    <t xml:space="preserve"> The dataset is based on the Microsoft COCO dataset [10] that annotates common objects in their natural contexts.</t>
  </si>
  <si>
    <t xml:space="preserve">The dataset contains 63,686 images with 173,589 labeled text regions. For each text region, we provide the location in terms of bounding boxes, classifications in terms of legibility, category (e.g. machine printed or hand written) and script of the text, as well as transcriptions in case of legible text with western script. 
We analyze COCO-Text and compare it to other popular scene text datasets, in particular, with ICDAR 03 [11] and ICDAR 15 [9]. Previous related datasets were specifically collected for detecting and recognizing scene text. COCOText is based on MSCOCO, which is designed for detecting and segmenting objects occurring in their natural context. This leads to three key differences between COCO-Text and related datasets. First, the images of COCO-Text were not collected with text in mind. This leads to a higher variety of text and generally more natural text. As a consequence, and shown in Figure 2 (e), the spatial text occurrence probability, as in [8], is wider distributed in COCO-Text than in related datasets. Further, COCO-Text is the only scene text datset containing images without any text. As shown in Figure 2 (c), 50% of the images do not contain text. It is worthy of note that half of the images contain some form of text, although they have not been collected with text in mind. Overall, there are in average 2.73 instances of text per image. Considering only images with text, the average is 5.46. An important property of this dataset is that, text instances are annotated with more attributes than in related datasets. This is especially useful due to the high variety of text in natural images. Figure 2 (b) gives an overview of how many text attributes related datasets contain. In addition to location, traditional datasets only contain transcriptions. ICDAR 15 also includes “do not care” regions that could be interpreted as a notion of text legibility. COCO Text goes further by also annotating the type of the text, i.e. whether it is machine printed or handwritten, as well as the script of the text. The number of instances per category is shown in Figure 2 (a). Overall, 60.3% of text is legible and 39.7% illegible. The majority of text is machine printed with 86.4%. Only 4.6% of text is handwritten and 9% is borderline or from other not captured categories. Another key aspect of COCO-Text is its contextual information. It is part of the larger context of MSCOCO and thus enables contextual reasoning between scene text and objects. This is relevant as context is highly informative for many applications. Figure 5 shows the frequency of co-occurrences of MSCOCO object categories with scene text. It can be seen that the presence of certain objects is very informative regarding text presence. Lastly, COCO-Text has a larger scale than related datasets. Containing 63,686 images and 173.589 text annotation, it is more than 14 times larger than the latest ICDAR 15. Figure 2 (b) provides an overview 
</t>
  </si>
  <si>
    <t>Locations - Bounding box; Legibility - Legible, illegible; category - machine printed, handwritten, others; script - English, not English; transcription - string</t>
  </si>
  <si>
    <t xml:space="preserve">We annotate each text region with an enclosing bounding box. For legible text we aim for one bounding box per word, i.e. an uninterrupted sequence of characters separated by a space, and for illegible text we aim for one bounding box per continuous text region, e.g. a sheet or paper. 
We ask workers to draw bounding boxes around text regions as closely as possible.
Next, we classify detected text regions according to three attributes: First, legibility in terms of legible and illegible text. Legibility can be understood as indicator whether text can be read. Second, we collect the script of the text. We separate text into English and not English. We first aimed to separate all text by language. However, almost all text is English and the language of names, e.g., from restaurants, can be very ambiguous. Consequently we grouped all text that is of western script as English, although it contains very small fractions of German, French and Spanish text. We grouped all remaining text into not English. Third, we classify the type of text into machine printed, handwritten and others. The latter included borderline text that cannot be classified as well as categories not individually covered.
Lastly, we collect the transcriptions. </t>
  </si>
  <si>
    <t xml:space="preserve">To ensure high annotation quality we employ four quality control mechanisms: First, we provide annotators with tutorials for each group of similar Human Intelligent Tasks (HITs) that describe the task and only let annotators start working on them once they successfully passed two examples. This ensures that they understand the task. In addition, we limit the number of images per worker to 150 to receive a good variety of answers. Further, we use catch trials, where we know the ground truth to assess the quality of workers to post hoc decide whether to use their annotations. Lastly, we introduce stop and go trials where we also know the ground truth and workers get immediate feedback for wrong answers. Specifically, in case of a wrong answer, workers have to wait for 5-10 seconds until they can continue and try again. These stop and go trials proved particularly effective. The reason behind the effectiveness is that human annotators face a trade-off between answer quality and invested time. Introducing immediate time penalty for low quality answers, directly affects the trade-off such that workers provide higher quality answers. To ensure workers’ satisfaction it is key that the examples are not ambiguous and the threshold is low enough so that workers with average quality answers do not get stopped. 
To evaluate the performance of our annotation pipeline we collected ground truth annotations for a random subset of 1000 images </t>
  </si>
  <si>
    <t xml:space="preserve">We now describe how we annotated the dataset. Due to our goal to annotate all text in the MS COCO dataset within a reasonable budget, the design of a cost efficient yet high quality annotation pipeline was essential. Table 1 gives an overview of the annotations we collect for each text region. Crops around example text instances in COCO-Text organized by text categories are shown in Figure 6. 
We use workers on Amazon’s Mechanical Turk platform for all crowdsourcing tasks. To manage the different UIs and HITs we use the task manager from Matera et al. [12]. We keep the tasks as atomic as possible. For example, we separate the detection of text from deciding its category, because workers might determine with ease that no text is present in a scene without looking out for specific text. To reduce annotation time, we use the rich MS COCO annotations to help guide which images need more attention. Further, we received detection and transcription results from three leading state-of-the-art photo OCR algorithms. We are very grateful for the collaboration and use the results to reduce the workload of crowd workers. To make sure annotations are not biased towards particular OCR implementations, we make sure that each image is at least viewed and annotated by one human worker. The annotation pipeline is separated into three parts: Detection of text regions, classification of the text into fine grained categories and transcription. Figure 4 gives an overview. 
To ensure high annotation quality we employ four quality control mechanisms: First, we provide annotators with tutorials for each group of similar Human Intelligent Tasks (HITs) that describe the task and only let annotators start working on them once they successfully passed two examples. This ensures that they understand the task. In addition, we limit the number of images per worker to 150 to receive a good variety of answers. Further, we use catch trials, where we know the ground truth to assess the quality of workers to post hoc decide whether to use their annotations. Lastly, we introduce stop and go trials where we also know the ground truth and workers get immediate feedback for wrong answers. Specifically, in case of a wrong answer, workers have to wait for 5-10 seconds until they can continue and try again. These stop and go trials proved particularly effective. The reason behind the effectiveness is that human annotators face a trade-off between answer quality and invested time. Introducing immediate time penalty for low quality answers, directly affects the trade-off such that workers provide higher quality answers. To ensure workers’ satisfaction it is key that the examples are not ambiguous and the threshold is low enough so that workers with average quality answers do not get stopped. 
3.1. Text Region Detection
The first task for annotating the dataset is detecting text regions present in each image. We annotate each text region with an enclosing bounding box. For legible text we aim for one bounding box per word, i.e. an uninterrupted sequence of characters separated by a space, and for illegible text we aim for one bounding box per continuous text region, e.g. a sheet or paper. The text detection step has four parts: Incorporating Photo OCR input First, we use the input provided by our collaborating photo OCR approaches. In particular, we use the detection results. We treat each detection as if it were a human annotator. False positive detections are handled in a subsequent stage after we collect the human detections. To reduce bias towards specific approaches, we only use OCR input, where at least one human annotator agrees with the OCR input. This step contributes about 20% of our text annotations. 
Spotting text not found by any OCR Second, we ask human workers to annotate the remaining text regions. We ask workers to draw bounding boxes around text regions as closely as possible. An example screen is shown in Figure 3 (a). To boost recall, we highlight locations of text regions found by the OCRs and workers in previous rounds. This helps workers to find initial text upon seeing the image. It also encourages workers to look for less salient text not yet detected. We first present each image once to a human worker. Subsequently, we select images that are most likely to contain further text and show them to additional annotators. Workers could also use a magnifying glass to identify small text regions, which is particularly useful to annotate illegible text. We remove duplicates after transcriptions are collected to increase robustness. Annotations from this stage contributes 80% text of all regions and in particular 96% of illegilbe text. 
Images that need more attention After each image has been annotated by one worker, we select images that need additional attention by workers. We use four decision rules and show images that need the most attention to workers first. We filter images whose annotators in the first round found significantly less text than the average worker. Further, we select images, in which many text regions were found in the first round. Complex natural scenes contain large amounts of text, however, workers rarely annotate all of them. For the next two rules we use the MS COCO object categories present in the image. We select images containing objects frequently having text on them, but during initial annotation no text was labeled. Lastly, we select images containing objects that tend to be in images where workers often find annotations in subsequent rounds. To learn the parameters we select 1000 images with balanced object frequencies and annotate them with high redundancy. Removing false positives After collecting all detections we remove false positives. We use grids of crops around text regions and workers select those that do not contain text. An analogous interface is shown in Figure 3 (b). We present each region proposal to three workers and use the majority rule to decide which detections are false. 
3.2. Fine-Grained Text Classification
Next, we classify detected text regions according to three attributes: First, legibility in terms of legible and illegible text. Legibility can be understood as indicator whether text can be read. Second, we collect the script of the text. We separate text into English and not English. We first aimed to separate all text by language. However, almost all text is English and the language of names, e.g., from restaurants, can be very ambiguous. Consequently we grouped all text that is of western script as English, although it contains very small fractions of German, French and Spanish text. We grouped all remaining text into not English. Third, we classify the type of text into machine printed, handwritten and others. The latter included borderline text that cannot be classified as well as categories not individually covered. Each attribute requires a slightly different approach for the annotation. For legibility, we aim for high recall of legible text regions, because they go to the subsequent transcription stage. Using a grid interface as shown in Figure 3 (b), workers select all legible text regions. We repeat this three times and each time remove those already selected. Selected text that turns out illegible will be identified in the transcription stage. To separate the script, we only use text marked as legible and use a majority vote of three annotators to select text that is not English or numerical. To separate machine printed from handwritten text, we first take a majority vote of three workers to identify handwritten text. Subsequently we identify machine printed text in another majority vote of the remaining text instances. Text not identified as either is categorized as others. 
3.3. Character Recognition
Lastly, we collect the transcriptions. The collection has three iterations and each consists of two steps. First we collect transcriptions and second we check with majority vote whether they are correct. In the first iteration we take transcriptions provided by the OCRs and ask workers to check for correctness. In the second and third iteration human annotators transcribe and check the text regions. The interface as shown in Figure 3 (c) presents crops of text regions and the whole image for context. Worker can flag the text as illegible if they cannot read it. In all iterations we present the text regions marked as incorrectly transcribed or illegible in previous iterations. We keep transcriptions marked as correct in each stage and annotate those marked illegible and incorrectly transcribed in the last iteration as illegible text. 
3.4. Annotation Performance Analysis
To evaluate the performance of our annotation pipeline we collected ground truth annotations for a random subset of 1000 images. We used expert annotators (co-authors of the paper) to accurately annotate all text regions. We observe that the crowd annotators detect 57% of all text regions. In particular, they detect 84% of legible and 39% of illegible text. This result illustrates how difficult text detection on the COCO dataset is even for human annotators. Among the detected text regions we also analyze the classification and transcription performance. We observe the classification into machine printed and handwritten text is 93% accurate. For borderline text, crowd annotators tend towards others, whereas expert annotators tend towards machine printed. Regarding text legibility, we observe an accuracy of 87%. For borderline text, crowd annotators tend towards illegible, whereas expert annotators slightly tend towards legible. For script we observe an accuracy of 99%. Crowd transcriptions are identical to the ground truth for 87.5% of text regions and 92.5% are within an edit distance of 1, which includes mainly missing punctuation </t>
  </si>
  <si>
    <t xml:space="preserve">The images were not collected with text in mind and thus contain a broad variety of text instances. To reflect the diversity of text in natural scenes, we annotate text with (a) location in terms of a bounding box, (b) fine-grained classification into machine printed text and handwritten text, (c) classification into legible and illegible text, (d) script of the text and (e) transcriptions of legible text.
The ability to robustly read text in unconstrained scenes can significantly help with numerous real-world application, e.g., assistive technology for the visually impaired, robot navigation and geo-localization. 
To advance the understanding of text in unconstrained scenes we present a new large-scale dataset for text in natural images.
The dataset is based on the Microsoft COCO dataset [10] that annotates common objects in their natural contexts. Combining rich text annotations and object annotations in natural images provides a great opportunity for research in scene text detection and recognition. MS COCO was not collected with text in mind and is thus potentially less biased towards text. Further, combining text with object annotations allows for contextual reasoning about scene text and objects. During a pilot study of state-of-the-art photo OCR methods on MS COCO, we made two key observations: First, text in natural scenes is very diverse ranging  from legible machine printed text on street signs to illegible graffiti and handwritten notes. Second, while the domain of scene text detection and recognition enjoys significant advances in recent years, there is still way to go to reach the performance needed for real world applications.
The main contributions of this work is the COCO-Text dataset. The purpose of the dataset is to provide the research community with a resource to advance the stateof-the-art in scene text detection and recognition as well as help evaluating shortcomings of existing methods. 
The presented COCO-Text dataset differs from the previous datasets in three key aspects: First, images in MS COCO were not selected with text in mind. Thus, the annotated text instances lie in their natural context. This is particularly important for text detection in complex everyday scenes. Further, the text has a broader distribution of spatial occurrence Figure 2 (e). Second, COCO-Text contains a wide variety of text instances and we annotate fine-grained categories such as machine printed text and handwritten text, text legibility as well as the script. Third, COCO-Text has a much larger scale than other datasets for text detection and recognition. In particular, our dataset has over 14 times more text annotations than related datasets. Figure 2 (b) gives an overview of the dataset sizes and number of annotated attributes.
We keep the tasks as atomic as possible. </t>
  </si>
  <si>
    <t>https://vision.cornell.edu/se3/coco-text-2/</t>
  </si>
  <si>
    <t>https://bgshih.github.io/cocotext/</t>
  </si>
  <si>
    <t>Website. Updated version on new website.</t>
  </si>
  <si>
    <t>Maritime Imagery in the Visible and Infrared Spectrums (VAIS)</t>
  </si>
  <si>
    <r>
      <rPr>
        <color rgb="FF1155CC"/>
        <sz val="10.0"/>
        <u/>
      </rPr>
      <t>https://www.cv-foundation.org/openaccess/content_cvpr_workshops_2015/W05/papers/Zhang_VAIS_A_Dataset_2015_CVPR_paper.pdf</t>
    </r>
    <r>
      <rPr>
        <color rgb="FF000000"/>
        <sz val="10.0"/>
      </rPr>
      <t xml:space="preserve">  
</t>
    </r>
    <r>
      <rPr>
        <color rgb="FF1155CC"/>
        <sz val="10.0"/>
        <u/>
      </rPr>
      <t>http://vcipl-okstate.org/pbvs/bench/</t>
    </r>
    <r>
      <rPr>
        <color rgb="FF000000"/>
        <sz val="10.0"/>
      </rPr>
      <t xml:space="preserve"> </t>
    </r>
  </si>
  <si>
    <t>ship classification</t>
  </si>
  <si>
    <t>military; autonomous seafaring vessels; supply chains</t>
  </si>
  <si>
    <t>The development of fully autonomous seafaring vessels
has enormous implications to the world’s global supply
chain and militaries.
 To obey international marine traffic
regulations, these vessels must be equipped with machine
vision systems that can classify other ships nearby during
the day and night.
1. Introduction
Creating Autonomous sea Surface Vessels (ASVs) that
can navigate the world’s waterways with very little human
intervention has enormous economic implications for the
global supply chain. The seaborne cargo shipping industry
moves over 9 billion tons of cargo per year, is worth $375
billion, and is responsible for 90 percent of world trade [18].
Crew costs are estimated to account for 44% of the operating expenses for seaborne cargo transport [2]. This expense
could be eliminated by ASV cargo ships, with the added
benefit of creating more room for cargo by eliminating life
support systems. Large tanker and cargo ASVs could also
operate at very slow speeds, known as super slow steaming, that would be unacceptable to a crew. Slow steam ing can significantly increase fuel efficiency, which saves
money and reduces pollution. Beyond shipping, ASVs are
currently being developed for military applications, e.g.,
the European Union’s “Maritime Unmanned Navigation
through Intelligence in Networks” project.</t>
  </si>
  <si>
    <t>In this paper, we address this problem by introducing VAIS, the world’s first publicly available dataset of paired visible and infrared ship imagery.
This dataset contains more than 1,000 paired RGB and infrared images among six ship categories - merchant, sailing,
passenger, medium, tug, and small - which are salient for
control and following maritime traffic regulations.
To begin developing ASVs capable of obeying COLREGS, we created a dataset of synchronized and paired
visible (RGB) and long-wavelength infrared (LWIR) photographs of vessels on the water</t>
  </si>
  <si>
    <t>CVC Multimodal Stereo Datasets; ImageNet</t>
  </si>
  <si>
    <t>There are a few small datasets that have been created for
detecting and recognizing ships. In [24], the authors created a 136-image dataset of ships captured with an infrared
camera. This dataset contained six different vessels, with
the goal being to recognize the individual ships and not to
generalize to ship categories. In [21], the authors created
a dataset of 2205 infrared open water images, with 749 of
them containing ships. Their goal was to determine whether
the image contained a ship, clutter, or an irrelevant object.
None of these datasets are publicly available.
Most other existing datasets of paired IR and visible imagery are of faces (e.g., [9, 8, 6, 13, 19, 25, 16]). These
datasets were created under tightly controlled conditions,
i.e., a static pose with no background clutter. The datasets
in [13] and [25] have a small amount of pose variation,
and [16] has more poses and lighting conditions, but still
no background clutter. All of these datasets were acquired
with cameras less than six meters from the subject’s face.
In contrast, the dataset we have constructed contains objects
imaged at distances ranging from about ten to several hundred meters and beyond, resulting in enormous variation in
image resolution. Additionally, most of these datasets do
not contain multiple instances of an individual’s face under differing conditions, making them ill-suited for testing
multi-class recognition algorithms.
Non-face paired datasets exist, e.g. [5, 10], for pedestrians. The dataset provided in [5] consists of one or more
moving pedestrians in a small enclosed space. While this
dataset has more pose variations and occlusion, its IR imagery has little background clutter, and the cameras are still
within ten meters from the subjects. Imagery from [10] has
a longer distance from the subjects, but the subjects are not
individually identified, which makes the dataset more suitable for tracking than multi-class recognition.
The CVC Multimodal Stereo Datasets are some of the
only other non-human datasets to have paired IR and
visible-light images [1, 4, 3]. They contain images of roads,
buildings, and other urban areas. These datasets were created for studying stereo matching and creating depth maps,
and they are not suitable for recognition.
ImageNet
[11] could be used for this purpose, and it already contains
labeled images of ships at a fine grain. However, there are
many errors in its ship annotations and the majority of images do not have bounding boxes. Moreover, the domain
shift (difference) between ImageNet’s web images and our dataset gathered “in the wild” is huge in terms of image
quality because many images in VAIS are low resolution
and exhibit glare or other artifacts
One of our next steps
is to try to annotate ImageNet with accurate bounding boxes
and remove erroneous images, in order to use it for transfer
learning with VAIS.</t>
  </si>
  <si>
    <t xml:space="preserve">Even after nine days of gathering data, VAIS is still relatively small because we were only able to capture ships
that were fortuitously traveling nearby. One way to improve
this situation is to use transfer learning by augmenting our
training data with ship imagery from the web. </t>
  </si>
  <si>
    <t>Over nine days, we captured two terabytes of synchronized image sequences using a horizontal stereo rig, which
is shown in Figure 2. The cameras are tightly mounted next
to each other and checked to ensure no interference. The
images captured were synchronized to retrieve one frame
per second from each camera, by matching the two closest microsecond timestamps within each full second. The
RGB global shutter camera was a ISVI IC-C25, which captures 5,056×5,056 bayered pixel images (25 MP). For infrared, we used a state-of-the-art Sofradir-EC Atom 1024
camera that captures 1024×768 pixel images, one of the
highest resolution LWIR cameras available on the market.
The infrared camera has a spectral range of 8–12 microns
and uses uncooled ASi microbolometer infrared detector.
The complete apparatus was approximately $40,000 (US)
to purchase and assemble.
Prior to capturing data, we manually tuned the focus and
exposure of the RGB camera to account for environmental conditions and the time of day. The infrared camera
had no parameters that could be manually adjusted. Whenever ships appeared, we aimed the rig and recorded until
the ships’ sizes become insignificant. During the day, we
used a monocular to find each ship’s name. At night, we
discovered ship names by using the MarineTraffic Android
application, which shows the locations of nearby ships that
are relaying Automatic Identification System (AIS) information in real time. Typically only large commercial vessels are equipped with AIS devices.
After collecting the synchronized image pairs, the RGB
images were debayered using MATLAB’s “demosaic”
function and a 3 × 3 median filter was applied to the image to remove pixel artifacts. No image resolution is lost in
the debayering proces</t>
  </si>
  <si>
    <t>Ship name; bounding box; ship type</t>
  </si>
  <si>
    <t>we manually drew
bounding boxes in the images it appeared in, labeled the
ship type, and assigned it the name recorded using the
monocular or AIS data.</t>
  </si>
  <si>
    <t>For each unique ship in the dataset, we manually drew
bounding boxes in the images it appeared in, labeled the
ship type, and assigned it the name recorded using the
monocular or AIS data. In the rare case when we could not
identify the ship’s name, we assigned it a short description
based on its appearance. Because the images were captured
as image sequences at one frame per second, consecutive
frames were near-duplicates, which is undesirable to use
for classification tasks. To avoid having duplicates of the
same ship instance, we do not label every frame that a ship
appears in. Only three to five frames of each ship facing
each discrete 45-degree orientation were selected. The 45-
degree period comes from discretizing a 360-degree rotation into 8 orientations, all of which are possible directions
that a ship could be facing. The discretization is done at the
annotator’s estimation. For most instances, only one orientation was captured; for a few, up to 5 to 7 orientations. This
way, we avoid duplicates in the dataset, but still include as
many orientations of any given instance as possible</t>
  </si>
  <si>
    <t>This recognition is best done
visually using camera systems. Radar can be used to direct
cameras where to look or analyze, but it alone is not sufficient to differentiate among COLREGS relevant categories
Beyond the typical recognition challenges caused by
changes in viewing angle, ships are especially difficult to
recognize due to huge variations in lighting conditions and
scale. 
Our results indicate that
with a larger dataset and improved algorithms, ship recognition during the day is within reach with current technology,
assuming that the ships can be localized. Our IR results
suggest that ships can also be recognized moderately well
at night, but it is likely that the camera technology will need
to be improved before the results are comparable to daytime
recognition.
Images from the web often suffer from photographer bias, in that images with more
aesthetic appeal tend to be uploaded. 
Ultimately, to make ASVs a reality it will be necessary
to collect and annotate images from cameras mounted on
moving ships. This poses many difficulties, since a ship’s
“bouncing” ego-motion means that images captured in this
way will have properties somewhat different from VAIS</t>
  </si>
  <si>
    <t xml:space="preserve">http://vcipl-okstate.org/pbvs/bench/ </t>
  </si>
  <si>
    <t>3. The VAIS Dataset</t>
  </si>
  <si>
    <t>https://ieeexplore.ieee.org/stamp/stamp.jsp?tp=&amp;arnumber=4407716</t>
  </si>
  <si>
    <t>"unusual" event detection</t>
  </si>
  <si>
    <t>human monitoring of surveillance cameras</t>
  </si>
  <si>
    <t xml:space="preserve">In many public places (e.g., malls and airports), a large number of surveillance cameras have been installed. Due to the large number of cameras, it is impossible to have constant human monitoring of all the video streams arriving at the control center. Therefore, the video generated in current systems is being used mainly for investigative purposes after an event has happened, in contrast to using it as a mechanism for real-time alerts during an event. 
Recently, there is an increasing interest in automatic analysis of a video stream in order to generate alerts in real time when an “unusual” event happens. Such algorithms may be used as an attention mechanism, which with proper detection and false-alarm rates, will enable a single operator to effectively “watch” a large number of cameras </t>
  </si>
  <si>
    <t>Moreover, we use long, real-life videos for experimental evaluation. Compared with previous works, e.g., [13], [22], [3], our videos are much more cluttered and dense and of much longer durations. These videos are much more representative of the types of videos a real-life surveillance system has to cope with.</t>
  </si>
  <si>
    <t>Boiman and Irani; Ivanov and Bobick; Nevatia et al.; Hu et al.; Porkili and Haga</t>
  </si>
  <si>
    <t>Boiman and Irani [3] detect unusual behaviors with minimal learning requirements. However, the approach is demonstrated on (challenging) toy-examples and not on long-term real-life scenarios.
The main drawback of tracking-based approaches is their limitation to scenes where tracking is possible and the many opportunities for false alerts due to tracking failure or creation of false targets (shadows, clouds, fragmentation of targets, etc).
These works are limited to recognition of well structured scenarios.
However, these works which are based on clustering video segments have a more offline nature. Moreover, the complexity of these algorithms precludes predicting their suitability for a given scene.</t>
  </si>
  <si>
    <t>Authors and existing security footage</t>
  </si>
  <si>
    <t xml:space="preserve">We present results on videos from eight cameras in five different sites. Except for the dining hall and bus terminal sites, where we recorded with our own camera, all videos were obtained by direct recording from site-installed surveillance cameras. 
In the dining hall site (first row in Fig. 3), we recorded video during the beginning of lunch time. Most people go into the dining hall with their back facing the camera. Observing the flow directions, our algorithm, in this case, detected people coming out of the dining hall or turning right to the restrooms (this is of course of no interest to a security guard, but it simulates a onedirectional passage). Two cameras were recorded in an underground train station. The first was pointed toward the entrance platform (second row in Fig. 3) where the normal routine is to go down through the turnstiles and enter the platform (with the back toward the camera). The second camera observed the exit platform where people go up facing the camera (third row in Fig. 3). Sample detections are shown in Fig. 3—please view the images in enlarged mode in the PDF viewer. 
We shot a few minutes of video in a bus terminal where hundreds of people generally walk toward the right. Our algorithm detected a car and a few people going in unusual directions in the fourth row of Fig. 3.
Next, we recorded over five hours of video from a surveillance camera viewing an (outdoor) one-way exit lane from an industrial facility. During this period, around 800 vehicles (including cars, trucks, and vans) exited from the plant. In order to simulate a car trying to break into the facility, we were authorized to drive the wrong way several times. In addition, a number of pedestrians were walking on the lane toward the plant. All five of the “breaking in” car events were detected and nine out of 11 of the pedestrians were detected. There was one false alarm during these five hours of video. 
Finally, we recorded video from three cameras at a large local mall, on a rather busy day (there was at least one observation in 55- 65 percent of the frames, depending on the camera). In these scenes (Fig. 4), we monitored the flow magnitudes (since directions are unconstrained). Four of our colleagues ran in the mall at various speeds and directions in order for us to be able to obtain enough detection statistics at a reasonable time. We again emphasize that our algorithm automatically acquired the “usual” flow magnitudes and alerted when “unusual” speeds (running) were present </t>
  </si>
  <si>
    <t>Unusual events</t>
  </si>
  <si>
    <t>"Interestingness" is cited: H. Dee and D. Hogg, “Is It interesting? Comparing Human and Machine Judgements on the Pets Dataset,” Proc. Performance and Evaluation of Tracking Systems, 2004.</t>
  </si>
  <si>
    <t>We watched all the videos and prepared a “ground truth” list of all the unusual events which would interest a security guard watching these videos [8] (e.g., people running in the mall). We then counted the detections and false alarms of our algorithm with respect to this “ground truth.”</t>
  </si>
  <si>
    <t>"We watched all the videos and prepared a “ground truth” list of all the unusual events which would interest a security guard watching these videos [8] (e.g., people running in the mall). We then counted the detections and false alarms of our algorithm with respect to this “ground truth.”"</t>
  </si>
  <si>
    <r>
      <rPr>
        <rFont val="Arial"/>
        <b/>
        <color theme="1"/>
      </rPr>
      <t>real-life + cluttered + dense + longer durations</t>
    </r>
    <r>
      <rPr>
        <rFont val="Arial"/>
        <color theme="1"/>
      </rPr>
      <t>: "Moreover, we use long, real-life videos for experimental evaluation. Compared with previous works, e.g., [13], [22], [3], our videos are much more cluttered and dense and of much longer durations. These videos are much more representative of the types of videos a real-life surveillance system has to cope with."</t>
    </r>
  </si>
  <si>
    <t xml:space="preserve"> Our data sets are available for public use upon request.</t>
  </si>
  <si>
    <t>4 Results</t>
  </si>
  <si>
    <r>
      <rPr>
        <color rgb="FF000000"/>
        <sz val="10.0"/>
        <u/>
      </rPr>
      <t xml:space="preserve">https://openaccess.thecvf.com/content_ECCV_2018/papers/Dawei_Du_The_Unmanned_Aerial_ECCV_2018_paper.pdf 
</t>
    </r>
    <r>
      <rPr>
        <color rgb="FF1155CC"/>
        <sz val="10.0"/>
        <u/>
      </rPr>
      <t>https://sites.google.com/site/daviddo0323/projects/uavdt?authuser=0</t>
    </r>
    <r>
      <rPr>
        <color rgb="FF000000"/>
        <sz val="10.0"/>
      </rPr>
      <t xml:space="preserve"> </t>
    </r>
  </si>
  <si>
    <t>aerial maps</t>
  </si>
  <si>
    <t>object tracking; object detection</t>
  </si>
  <si>
    <t>UAVs; delivery; surveillance; security; sports; search and rescue</t>
  </si>
  <si>
    <t>With the advantage of high mobility, Unmanned Aerial Vehicles (UAVs) are used to fuel numerous important applications in computer vision, delivering more efficiency and convenience than surveillance
cameras with fixed camera angle, scale and view. 
Benefiting from flourishing global drone industry, Unmanned Aerial Vehicle
(UAV) has been applied in many areas such as security and surveillance, search
and rescue, and sports analysis.</t>
  </si>
  <si>
    <t>However, very limited
UAV datasets are proposed, and they focus only on a specific task such
as visual tracking or object detection in relatively constrained scenarios. Consequently, it is of great importance to develop an unconstrained
UAV benchmark to boost related researches. In this paper, we construct
a new UAV benchmark focusing on complex scenarios with new level
challenges
To this end, we construct a large scale challenging UAV Detection and Tracking (UAVDT) benchmark (i.e., about 80, 000 representative frames from 10
hours raw videos) for 3 important fundamental tasks, i.e., object DETection
(DET), Single Object Tracking (SOT) and Multiple Object Tracking (MOT)</t>
  </si>
  <si>
    <t>Caltech; DETRAC; KITTI; VOT2016; Campus; CARPK</t>
  </si>
  <si>
    <t>To evaluate these algorithms fairly, the community has developed plenty
of datasets including detection datasets (e.g., Caltech [14] and DETRAC [46])
and tracking datasets (e.g., KITTI-T [19] and VOT2016 [15]). The common
shortcoming of these datasets is that videos are captured by fixed or moving car
based cameras, which is limited in viewing angles in surveillance scene.
To study these problems, limited UAV datasets are collected such as Campus [39]
and CARPK [22]. However, they only focus on a specific task such as visual
tracking or detection in constrained scenes, for instance, campus or parking lots.
The community needs a more comprehensive UAV benchmark in unconstrained
scenarios for further boosting research on related tasks.
Our dataset provides a higher object density 10.528
, compared to related
works (e.g., UAV123 [31] 1.00, Campus [39] 0.02, DETRAC [46] 8.64 and
KITTI [19] 5.35). CARPK [22] is an image based dataset to detect parking
vehicles, which is not suitable for visual tracking.
– Compared to related works [31, 39, 22] just focusing on specified scene, our
dataset is collected from various scenarios in different weather conditions,
flying altitudes, and camera views, etc</t>
  </si>
  <si>
    <r>
      <rPr/>
      <t xml:space="preserve">We use DJI Inspire 2 to collect videos, and more information about the UAV platform
can be found in </t>
    </r>
    <r>
      <rPr>
        <color rgb="FF1155CC"/>
        <u/>
      </rPr>
      <t>http://www.dji.com/inspire-2.</t>
    </r>
  </si>
  <si>
    <t xml:space="preserve"> Selected from 10 hours raw videos, about 80, 000 representative frames are fully annotated with bounding boxes as well as up to
14 kinds of attributes (e.g., weather condition, flying altitude, camera
view, vehicle category, and occlusion) for three fundamental computer
vision tasks: object detection, single object tracking, and multiple object
tracking.
Since the current majority of datasets focus on pedestrians, as a supplement, the objects of
interest in our benchmark are vehicles. Moreover, these frames are manually annotated with bounding boxes and some useful attributes, e.g., vehicle category
and occlusion.
The UAVDTbenchmark consists of 100 video sequences, which are selected from
over 10 hours of videos taken with an UAV platform at a number of locations
in urban areas, representing various common scenes including squares, arterial
streets, toll stations, highways, crossings and T-junctions. The average, min,
max length of a sequence are 778.69, 83 and 2, 970 respectively. The videos are
recorded at 30 frames per seconds (fps), with the resolution of 1080×540 pixels.
Notably, our benchmark is divided into training and testing sets, with 30 and
70 sequences, respectively. The testing set consists of 20 sequences for both DET
and MOT tasks, and 50 for SOT task. Besides, training videos are taken at different locations from the testing videos, but share similar scenes and attributes.
This setting reduces the overfitting probability to particular scenario.</t>
  </si>
  <si>
    <t>weather; altitude; camera view; background clitter; camera rotation; small object</t>
  </si>
  <si>
    <t>All frames are annotated with manually labelled bounding boxes and 3 circumstances attributes, i.e., weather condition, flying altitude, and camera view. SOT
dataset has additional 8 attributes, e.g., background clutter, camera rotation and
small object.</t>
  </si>
  <si>
    <t>"domain experts"</t>
  </si>
  <si>
    <t>For annotation, we ask over 10 domain experts to label our dataset using the
vatic tool7
for two months. With several rounds of double-check, the annotation
errors are reduced as much as possible. Specifically, about 80, 000 frames in the
UAVDTbenchmark dataset are annotated over 2, 700 vehicles with 0.84 million
bounding boxes. According to PASCAL VOC [16], the regions that cover too
small vehicles are ignored in each frame due to low resolution. Figure 1 shows
some sample frames with annotated attributes in the dataset.
Based on different shooting conditions of UAVs, we first define 3 attributes
for MOT task:
– Weather Condition indicates illumination when capturing videos, which
affects appearance representation of objects. It includes daylight, night and fog. Specifically, videos shot in daylight introduce interference of shadows.
Night scene, bearing dim street lamp light, offers scarcely any texture information. In the meantime, frames captured at fog lack sharp details so that
contours of objects vanish in the background.
– Flying Altitude is the flying height of UAVs, affecting the scale variation
of objects. Three levels are annotated, i.e., low-alt, medium-alt and high-alt.
When shooting in low-altitude (10m ∼ 30m), more details of objects are
captured. Meanwhile the object may occupy larger area, e.g., 22.6% pixels
of a frame in an extreme situation. When videos are collected in mediumaltitude (30m ∼ 70m), more view angles are presented. While in much higher
altitude (&gt; 70m), plentiful vehicles are of less clarity. For example, most tiny
objects just contain 0.005% pixels of a frame, yet object numbers can be more
than a hundred.
– Camera View consists of 3 object views. Specifically, front-view, side-view
and bird-view mean the camera shooting along with the road, on the side,
and on the top of objects, respectively. Note that the first two views may
coexist in one sequence.
To evaluate DET algorithms thoroughly, we also label another 3 attributes
including vehicle category, vehicle occlusion and out-of-view. vehicle category
consists of car, truck and bus. vehicle occlusion is the fraction of bounding box
occlusion, i.e., no-occ (0%), small-occ (1% ∼ 30%), medium-occ (30% ∼ 70%)
and large-occ (70% ∼ 100%). Out-of-view indicates the degree of vehicle parts
outside frame, divided into no-out (0%), small-out (1% ∼ 30%) and medium-out
(30% ∼ 50%). The objects are discarded when the out-of-view ratio is larger
than 50%.
Within
an image, objects are defined as “occluded” by other objects or the obstacles in the scenes, e.g., under the bridge; while objects are regarded as “out-of-view”
when they are out of the image or in the ignored regions.
For SOT task, 8 attributes are annotated for each sequence, i.e., Background
Clutter (BC), Camera Rotation (CR), Object Rotation (OR), Small Object
(SO), Illumination Variation (IV), Object Blur (OB), Scale Variation (SV)
and Large Occlusion (LO). The distribution of SOT attributes is presented in
Table 2. Specifically, 74% videos contain at least 4 visual challenges, and among
them 51% have 5 challenges. Meanwhile, 27% of frames contribute to long-term
tracking videos. As a consequence, a candidate SOT method can be estimated
in various cruel environment, most likely at the same frame, guaranteeing the
objectivity and discrimination of the proposed dataset.</t>
  </si>
  <si>
    <t>Experimental results show
that the current state-of-the-art methods perform relative worse on our
dataset, due to the new challenges appeared in UAV based real scenes,
e.g., high density, small object, and camera motion. 
To our knowledge,
our work is the first time to explore such issues in unconstrained scenes
comprehensively
With the rapid development of artificial intelligence, higher request to efficient
and effective intelligent vision systems is putting forward. To tackle with higher
semantic tasks in computer vision, such as object recognition, behaviour analysis
and motion analysis, researchers have developed numerous fundamental detection and tracking algorithms for the past decades.
Different from traditional surveillance cameras,
UAV with moving camera has several advantages inherently, such as easy to
deploy, high mobility, large view scope, and uniform scale
Thus it brings new
challenges to existing detection and tracking technologies, such as:
– High Density. Since UAV cameras are flexible to capture videos at wider
view angle than fixed cameras, leading to large object number.
– Small Object. Objects are usually small or tiny due to high altitude of
UAV views, resulting in difficulties to detect and track them.
– Camera Motion. Objects move very fast or rotate drastically due to the
high-speed flying or camera rotation of UAVs.
– Realtime Issues. The algorithms should consider realtime issues and maintain high accuracy on embedded UAV platforms for practical application.
Our dataset is captured by UAVs6
in various complex scenarios. 
Interestingly,
some high ranking algorithms in other datasets may fail in complex scenarios.
Our benchmark, delivering from real-life demand, vividly samples real circumstances. Since algorithms generally perform poorly on it comparing with their
plausible performances with other datasets, we think this benchmark dataset
can reveal some promising research trends and benefit the community.
For example, MDNet [33] trains a specific object-background
classifier for each sequence to handle varies scenarios, which make it rank the
first in most datasets. We think along with our dataset this magnificent design
may inspired more methods to deal with mutable scenes.
Meanwhile, generally methods tend to save their time consuming by
down-sampling images. It exacerbates the situations harshly, e.g., DET methods mentioned above generally enjoy a 10% accuracy rise due to our parameters
adjusting of authors provided codes and settings, mainly dealing with the size
of anchors. However their performance still cannot met with expectation. We
advise researchers should gain more promotions if they pay more attention on
handling with small objects.
In this paper, we construct a new and challenging UAV benchmark for 3 foundational visual tasks including DET, MOT and SOT. The dataset consists of
100 videos (80k frames) captured with UAV platform from complex scenarios.
We hope the proposed benchmark will contribute to
the community by establishing a unified platform for evaluation of detection
and tracking methods for real scenarios. In the future, we expect to extend the
current dataset to include more sequences for other high-level tasks applied in
computer vision, and richer annotations and more baselines for evaluation.</t>
  </si>
  <si>
    <t>UAV Detection and Tracking (UAVDT) benchmark</t>
  </si>
  <si>
    <t>https://sites.google.com/site/daviddo0323/</t>
  </si>
  <si>
    <t>Web</t>
  </si>
  <si>
    <r>
      <rPr>
        <color rgb="FF000000"/>
        <sz val="10.0"/>
      </rPr>
      <t xml:space="preserve">Paper: </t>
    </r>
    <r>
      <rPr>
        <color rgb="FF1155CC"/>
        <sz val="10.0"/>
        <u/>
      </rPr>
      <t xml:space="preserve">http://citeseerx.ist.psu.edu/viewdoc/download?doi=10.1.1.639.8419&amp;rep=rep1&amp;type=pdf
</t>
    </r>
    <r>
      <rPr>
        <color rgb="FF000000"/>
        <sz val="10.0"/>
      </rPr>
      <t xml:space="preserve">Web: </t>
    </r>
    <r>
      <rPr>
        <color rgb="FF1155CC"/>
        <sz val="10.0"/>
        <u/>
      </rPr>
      <t>http://www.6d-vision.com/aktuelle-forschung/scene-labeling/</t>
    </r>
  </si>
  <si>
    <t>maps</t>
  </si>
  <si>
    <t>intelligent vehicles; robotics</t>
  </si>
  <si>
    <t xml:space="preserve">Image-based scene understanding is a key problem for many applications, such as intelligent vehicles or robotics. </t>
  </si>
  <si>
    <t>Our benchmark dataset consists of 500 stereo image pairs and corresponding dense disparity images (obtained by semi-global matching stereo [15]) at a resolution of 1024 × 440 px . We provide pixel-accurate ground-truth segmentations for five object classes: Ground, Vehicle, Pedestrian, Building and Sky. The data is split into 300 training and 200 test images, where training and test data has been recorded at different locations to prevent overlap. See Fig. 2 for an overview.</t>
  </si>
  <si>
    <t>Ladický et al.</t>
  </si>
  <si>
    <t>To our knowledge, the only comparable urban segmentation dataset with stereo vision data has been proposed by [16], which our dataset exceeds in terms of size (500 vs. 70 annotated images) and image resolution (1024 × 440 px vs. 360 × 288 px ), which is an essential factor for appearance-based segmentation.</t>
  </si>
  <si>
    <t>http://www.6d-vision.com/scene-labeling/</t>
  </si>
  <si>
    <t>License agreement:
This dataset is made freely available to University and non-University entities for non-commercial purposes such as University research, teaching, scientific publications, or personal experimentation. Permission is granted to use, copy, and distribute the data given that you agree:
1. That the dataset comes "AS IS", without express or implied warranty. Although every effort has been made to ensure accuracy, Daimler does not accept any responsibility for errors or omissions.
2. That you include a reference to the above publication in any published work that makes use of the dataset.
3. That if you have altered the content of the dataset or created derivative work, prominent notices are made so that any recipients know that they are not receiving the original data.
4. That you may not use or distribute the dataset or any derivative work for commercial purposes as, for example, licensing or selling the data, or using the data with a purpose to procure a commercial gain.
5. That this original license notice is retained with all copies or derivatives of the dataset.
6. That all rights not expressly granted to you are reserved by Daimler.
This material is presented to ensure timely dissemination of scholarly and technical work. Copyright and all rights therein are retained by authors or by other copyright holders. All persons copying this information are expected to adhere to the terms and constraints invoked by each author’s copyright. In most cases, these works may not be reposted without the explicit permission of the copyright holder.</t>
  </si>
  <si>
    <t>Our benchmark dataset consists of 500 stereo image pairs and corresponding dense disparity images (obtained by semi-global matching stereo [15]) at a resolution of 1024 × 440 px.</t>
  </si>
  <si>
    <t>Ground; Vehicle; Pedestrian; Building; Sky</t>
  </si>
  <si>
    <t>Ground, Vehicle, Pedestrian, Building and Sky</t>
  </si>
  <si>
    <t>We provide pixel-accurate ground-truth segmentations for five object classes: Ground, Vehicle, Pedestrian, Building and Sky.</t>
  </si>
  <si>
    <t>http://www.6d-vision.com/aktuelle-forschung/scene-labeling/</t>
  </si>
  <si>
    <t>Available on website.</t>
  </si>
  <si>
    <t>3 Benchmark Dataset</t>
  </si>
  <si>
    <t>https://ieeexplore.ieee.org/abstract/document/6976856</t>
  </si>
  <si>
    <t>lipreading</t>
  </si>
  <si>
    <t>accessibility</t>
  </si>
  <si>
    <t xml:space="preserve"> This is essential for the hearing impaired people, and is also important for normal listeners in noisy environments to improve the intelligibility of the speech signal. This correlation between the acoustic and visual information during speech has motivated, in the last decades, several research activities associated with audio-visual speech recognition.</t>
  </si>
  <si>
    <t>The performance of the proposed visual speech classification scheme is evaluated with three different isolated word audio-visual databases, viz., AVLetters database [9], Carnegie Mellon University (CMU) database [17], and a database compiled by the authors, hereafter referred to as AV-UNR database.</t>
  </si>
  <si>
    <t>AV-CMU database; AVletters</t>
  </si>
  <si>
    <t xml:space="preserve">In order to evaluate the performance of the proposed visual speech classification scheme three different audio-visual databases are employed. One database was compiled by the authors of this paper and the remaining two are well known public databases. </t>
  </si>
  <si>
    <t>Assume authors</t>
  </si>
  <si>
    <t>The authors of this paper have compiled an audio-visual database consisting of videos of 16 speakers facing the camera, pronouncing a set of ten words 20 times, in random order. These words correspond to the Spanish utterances of the following actions: up, down, right,’ left, forward, back, stop, save, open and close, a total of 3200 utterances. The videos were recorded at a rate of 60 frames per second with a resolution of 640×480 pixels, and the audio was recorded at 8 kHz synchronized with the video. Individual words in the database were automatically segmented based on the audio signal, by detecting zero-crossings and energy level in a frame wise basis.</t>
  </si>
  <si>
    <t>mouth height (vH), mouth width (vW) and area between lips (vA)</t>
  </si>
  <si>
    <t>The mouth shape at each frame t is then used to compute three visual parameters, viz., mouth height (vH), mouth width (vW) and area between lips (vA), as depicted in Fig. 5(b). These three parameters are used to represent the visual information at frame t.</t>
  </si>
  <si>
    <t>Model-based methods represent the visual information using geometrical data, such as facial animation parameters [5], contours of lips [6] [7], shape of jaw and cheek [8], and mouth width, mouth opening, oral cavity area and oral cavity perimeter [9]. These methods commonly require accurate and reliable facial and lip feature detection and tracking, which are very difficult to accommodate in practice and even impossible at low image resolution.
 In addition, the optimal values for the parameters could depend on the particular visual features data set being employed.
It is important to note that, in addition to the good performance achieved, the proposed method has the advantage of using the same configuration over the three databases, avoiding the need for adapting the parameters in the wavelet - based representation stage or the ones in the RF classifier stage for each particular database.
The above results shows that the proposed method yields better performance in comparison with other methods of the state-of-the-art. Besides this, it is important to note that the results with the proposed method were obtained using a fixed setup, i.e., the wavelet-based representation and RF classifier parameters were the same in all the experiments. This is an important advantage of the proposed approach in comparison to other methods that necessarily require an usually time consuming optimization stage of the classifiers' metaparameters.</t>
  </si>
  <si>
    <t>AV-UNR Database</t>
  </si>
  <si>
    <t xml:space="preserve">SECTION III.Databases and Visual Features C. AV-UNR Database
</t>
  </si>
  <si>
    <t>https://www.researchgate.net/publication/3193347_Extraction_of_visual_features_for_lipreading/link/0912f50a8bd2e92fa6000000/download</t>
  </si>
  <si>
    <t>visual speech recognition</t>
  </si>
  <si>
    <t>A number of “standard” speech databases (e.g., TIMIT, DARPA Resource Management, Wall Street Journal, Switchboard, etc.) have provided important benchmarking information which has been invaluable in the development of audio speech recognition. In the AV community, no such databases exist.</t>
  </si>
  <si>
    <t>Tulips</t>
  </si>
  <si>
    <t>A preliminary report [61] used the “Tulips” database of 96 utterances as opposed to the 780 used here to provide a better chance of discerning differences between the methods under development.
Some commercially-funded audio-visual databases have recently been recorded [23], [73] but remain largely untested. The problems of storing and distributing an audio-visual database are significant.</t>
  </si>
  <si>
    <t>Talkers were prompted using an autocue that presented each of three repetitions of the alphabet in nonsequential, nonrepeating order. Each talker was requested to begin and end each letter utterance with their mouth in the closed position. No head restraint was used but talkers were provided with a close-up view of their mouth and asked not to move out of frame. Each utterance was digitized at quarter frame of 625 line video (376  288 at 25fps) using a Macintosh Quadra 660AV in 8-bit “grayscale” mode recording only the luma information. As defined in the ITU-R BT.601-4 standard, luma is coded using headroom range [74] which for 8-bit data has the range [16-235]. Audio was simultaneously recorded at 22.05kHz, 16-bit resolution. The full face images were further cropped to a region of 80  60 pixels after manually locating the center of the mouth in the middle frame of each utterance. The task of automatically finding the region of interest containing the mouth has been discussed elsewhere [63], [69]. Each utterance was temporally segmented by hand using the visual data so that each utterance began and ended with the talkers mouth in the closed position. The audio signal was further manually segmented into periods of silence-utterance-silence.</t>
  </si>
  <si>
    <t>Gender: Male, female</t>
  </si>
  <si>
    <t>The AVletters database consists of three repetitions by each of 10 talkers, five male (two with moustaches) and five female, of the isolated letters A-Z, a total of 780 utterances.</t>
  </si>
  <si>
    <t>Letter utterances</t>
  </si>
  <si>
    <t xml:space="preserve">Talkers were prompted using an autocue that presented
each of three repetitions of the alphabet in nonsequential,
nonrepeating order. </t>
  </si>
  <si>
    <t>The first of these problems, audio speech recognition, is now “solved” to the extent that speech recognition systems that run on personal computers are widely and cheaply available, although their robustness to such factors as different speakers, accents, microphones, interfering channel, or environmental noise, needs to be improved.</t>
  </si>
  <si>
    <t>http://www.ee.surrey.ac.uk/Projects/LILiR/datasets/avletters1/index.html</t>
  </si>
  <si>
    <t>Availabe to download sfrom website as a .zip file.</t>
  </si>
  <si>
    <t>2 DATABASES</t>
  </si>
  <si>
    <t>BP4D-Spontaneous</t>
  </si>
  <si>
    <r>
      <rPr>
        <color rgb="FF000000"/>
        <sz val="10.0"/>
      </rPr>
      <t xml:space="preserve">Paper: https://www.sciencedirect.com/science/article/pii/S0262885614001012?casa_token=iGFmzEo4J8oAAAAA:C28SdvvM_dL3m1VP7jFBg4fiVKpetn6Iq2FTZMG5on1tQwcFnyVo2fP4OCUBAKek-4bk7Xu1OGg
Web: </t>
    </r>
    <r>
      <rPr>
        <color rgb="FF1155CC"/>
        <sz val="10.0"/>
        <u/>
      </rPr>
      <t>http://www.cs.binghamton.edu/~lijun/Research/3DFE/3DFE_Analysis.html</t>
    </r>
  </si>
  <si>
    <t>emotion detection; affect analysis</t>
  </si>
  <si>
    <t>affecting computing; human behavior analysis</t>
  </si>
  <si>
    <t>Research on computer-based facial expression and affect analysis has intensified since the first FG conference in 1995. The resulting advances have made the emerging field of affective computing possible. The continued development of emotion-capable systems greatly depends on access to well-annotated, representative affective corpora [13].
Such a database can be a valuable resource to facilitate the research and development of human behavior analysis in security, HCI, psychology and biomedical applications.</t>
  </si>
  <si>
    <t xml:space="preserve">Recent efforts to collect, annotate, and analyze spontaneous facial expression for community use have begun [26], [27], [28]. However, all are limited to the 2D domain or thermal imaging. To address the need for well-annotated, dynamic 3D video of spontaneous facial behavior in response to meaningful and varied emotion inductions, we developed a 3D Dynamic Spontaneous facial expression database with annotation, called the Binghamton–Pittsburgh 4D Spontaneous Expression Database (BP4D-Spontaneous), for the research community. </t>
  </si>
  <si>
    <t>RU-FACS; Cohn-Kanade; CMU Multi-PIE; 3D dyanmic AU; Bosphorus, KDEF, BU 3D facial expression;ICT-3DRFE</t>
  </si>
  <si>
    <t>Two-dimensional databases, such as RU-FACS [23] or Cohn–Kanade [2], are insufficient. The CMU Multi-PIE database [34], 3D dynamic AU database [35], Bosphorus database [9], KDEF [33], BU 3D facial expression databases [14], [15], and ICT-3DRFE database [24] begin to address the need for 3D (or multi-view) data but are limited to posed facial behavior.</t>
  </si>
  <si>
    <t>It is worth noting that stimulating genuine emotions with spontaneous facial expressions in a controlled environment is still a challenging issue.
The AU annotation by expert coders provides valuable information about spontaneous facial behavior. However, the diversity of spontaneous expressions and the mixture of different expressions still pose big challenges for emotion and expression recognition.</t>
  </si>
  <si>
    <t xml:space="preserve">http://www.cs.binghamton.edu/~lijun/Research/3DFE/3DFE_Analysis.html </t>
  </si>
  <si>
    <t xml:space="preserve">With the agreement of the licensing office of the Binghamton University and Pittsburgh University, the database is available for use by external parties. Due to agreements signed by the volunteer models, a written agreement must first be signed by the recipient and the research administration office director of your institution before the data can be provided. Furthermore, the data will be provided to parties who are pursuing research for non-profit use. To make a request for the data, please contact Dr. Lijun Yin at lijun@cs.binghamton.edu. For any profit/commercial use of such data, please also contact both Dr. Lijun Yin and Mr. Scott Hancock in the Office of Technology Licensing and Innovation Partnerships at shancock@binghamton.edu.
Note:
(1) Students are not eligible to be a recipient.  If you are a student, please have your supervisor to make a request.
(2) Once a license agreement is signed, we will give access to download the data.
(3) If this data is used, in whole or in part, for any publishable work, the following paper(s) must be referenced:
·        Xing Zhang, Lijun Yin, Jeff Cohn, Shaun Canavan, Michael Reale, Andy Horowitz, Peng Liu, and Jeff Girard, “BP4D-Spontaneous: A high resolution spontaneous 3D dynamic facial expression database”, Image and Vision Computing, 32 (2014), pp. 692-706  (special issue of the Best of FG13)
·        Xing Zhang, Lijun Yin, Jeff Cohn, Shaun Canavan, Michael Reale, Andy Horowitz, and Peng Liu, “A high resolution spontaneous 3D dynamic facial expression database”, The 10th IEEE International Conference on Automatic Face and Gesture Recognition (FG13),  April, 2013. </t>
  </si>
  <si>
    <t>Forty-one participants (23 women, 18 men) were recruited from the departments of psychology and computer science as well as from the school of engineering.</t>
  </si>
  <si>
    <t>2.1. System setup
A Di3D dynamic face capturing system [12] captured and generated 3D facial expression sequences. The data include both 3D model sequences and 2D texture videos. The system consists of two stereo cameras and one texture video camera. The three cameras are placed on a tripod with two lighting lamps, one of each side of the cameras. A calibrating board and a blue board are used for calibration and background segmentation. With one master machine and three slave machines, the system captures the 3D videos at a speed of 25 fps. In addition to the 3D imaging system to capture the head-shoulder regions, we have also setup a regular video camera to capture the entire scene and audio for site monitoring and as a reference for possible audio-visual editing in the future if needed. The data is captured in the normal lighting conditions of an indoor lab environment. Fig. 1 shows an example of the imaging system at work.
2.2. Data capture
Each participant was instructed to sit in front of the 3D face capturing system at about 51 inches distance from the cameras. After view adjustment and an initial preview capture, the capture procedure started by following an emotion elicitation protocol as described below.
2.2.1. Emotional expression elicitation
We define the “spontaneous facial expressions” as facial actions that are not deliberately posed, i.e., facial actions that occur in the course of social interaction or other social or non-social stimuli. For recording spontaneous affective behavior, a good trade-off between the acquisition of natural emotional expressions and data quality is needed. If the recording environment is too constrained, genuine emotion and social signaling become difficult to elicit. If the recording environment is unconstrained, substantial error may be introduced into the recordings. In the psychology literature, well-validated emotion techniques and guidelines have been proposed to meet this challenge [43].
To elicit target emotional expressions and conversational behavior, we used approaches adapted from other investigators plus techniques that proved promising in our pilot test. Each task was administered by an experimenter who was a professional actor/director of performing arts. The tasks include interview, video-clip viewing and discussion, startle probe, improvisation, threat, cold pressor, insult, and smell. Each task together with its target emotion is described in Table 1. Interviews elicit a wide range of emotion and interpersonal behavior [56], [57], [60]. Film clips and games [10], [46], [61] are well-validated approaches to elicit emotion. Cold pressor is well studied to safely elicit pain expressions without the risk of tissue injury [44]. Olfactory stimuli can reliably elicit disgust [62]. These methods evoke a range of authentic emotions in a laboratory environment [11].
After participants gave informed consent to the procedures and permissible uses of their data, the experimenter explained the general procedure (without giving any details about the specific tasks) and began the emotion inductions. Following usage in the psychology literature, each emotion induction is referred to as a “task”. The experimenter was a professional actor and director. Each participant experienced eight tasks, as summarized in Table 1. Those tasks were seamlessly spaced with smooth transitions between them. Immediately after each task, participants completed self-report ratings of their feelings unless otherwise noted.
The protocol began with a conversation, which included joke telling, between the participant and the experimenter. The relaxed exchange and shared positive emotion were intended to build rapport and elicit expressions of amusement. After rating the first experience, the participant watched and listened to a documentary about a real emergency involving a child, followed by an interview that gave them opportunity to talk about their feelings in response to the task. Reactions of sadness were the intended responses.
Next, the participant was asked to participate in several activities with the experimenter. These included startle triggered by a siren, embarrassment elicited by having to improvise a silly song, fear while playing a game that occasioned physical danger, and physical pain elicited by submerging their hand in ice water. Following this cold pressor task, the experimenter intentionally berated the participant to elicit anger followed by reparation.
Finally, the participant was asked to smell an unpleasant odor to evoke strong feelings and expressions of disgust. The tasks concluded with a debriefing by the experimenter. Each task was recorded about 1–4 min and archived as described in sub-Section 2.3.
The procedures elicited a range of emotions and facial expressions that include happiness/amusement, sadness, surprise/startle, embarrassment, fear/nervous, physical pain, anger/upset, and disgust.</t>
  </si>
  <si>
    <t>Forty-one participants (23 women, 18 men) were recruited from the departments of psychology and computer science as well as from the school of engineering. They were 18–29 years of age; 11 were Asian, 6 were African-American, 4 were Hispanic, and 20 were Euro-American (Table 3).</t>
  </si>
  <si>
    <t>For each task, there were three synchronized videos to be captured from two gray-scale stereo cameras and one color video camera. The stereo videos were processed by four machines (PCs) in parallel. Each pair of stereo images is processed using a passive stereo photogrammetry approach to produce its own range map. The range maps are then combined to produce a sequence of high-resolution 3D images. The geometric face model contains 30,000–50,000 vertices. The 2D texture videos are 1040 × 1392 pixels/frame. Fig. 2 shows example expressions of eight emotions elicited from eight tasks.
The database is structured by participant. Each participant is associated with eight tasks. For each task, there are both 3D and 2D videos. Table 2 illustrates the total number of frames for each task across all 41 participants in the database. Although tasks varied in duration, to reduce storage demands and processing time, each video consists of the segment during which the participant was most expressive (about one minute on average). This reduced the retention of frames in which little facial expression occurred. The video data are about 2.6 TB in size, and the average number of vertices for each 3D model is about 37,000.
Meta-data consists of manually annotated action units (FACS AUs), automatically tracked head pose, and 2D/3D facial landmarks. Table 3 summarizes the 3D dynamic spontaneous facial expression database. Fig. 3 shows the data structure of each task. Fig. 4 shows several samples of 3D dynamic spontaneous facial expression sequences. The meta-data (e.g., AU codes, tracked features, and head poses) will be described in detail in the next section.</t>
  </si>
  <si>
    <t>Inner brow raiser; Outer brow raiser; Brow lowerer; Upper lid raiser; Cheek raiser; Lid tightener; Nose wrinkler; Upper lip raiser; Nasolabial deepener; Lip corner puller; Cheek puller; Dimpler; Lip corner depressor; Lower lip depressor; Chin raiser; Lip pucker; Tongue show; Lip stretcher; Lip funneler; Lip tightener; Lip pressor; Mouth stretch; Lip suck; Jaw sideways; Bite; Nostril dilator; Nostril compresso</t>
  </si>
  <si>
    <t>Ekman, P., W. Friesen, and J. Hager. "Facial action coding system: Research Nexus." Network Research Information, Salt Lake City, UT 1 (2002).</t>
  </si>
  <si>
    <t xml:space="preserve">For each condition, two experienced FACS-certified coders independently coded onsets and offsets of 27 action units per the 2002 edition of FACS [36] using Observer Video-Pro Software [21]. </t>
  </si>
  <si>
    <t>kappa reliability</t>
  </si>
  <si>
    <t>two experienced FACS-certified coders</t>
  </si>
  <si>
    <t>For each condition, two experienced FACS-certified coders independently coded onsets and offsets of 27 action units per the 2002 edition of FACS [36] using Observer Video-Pro Software [21]. These AUs, the corresponding amount of frames, and the number of AU events (from onset to offset) for each are listed in Table 5. An event is defined as a continuous series of AU from onset to offset. The observer system makes it possible to manually code digital video in stop-frame and at variable speed and later synchronize codes according to the digital time stamp. For AU 12 and AU 14, intensity was coded as well on a 0–5 ordinal scale using custom software.</t>
  </si>
  <si>
    <t>The continued development of emotion-capable systems greatly depends on access to well-annotated, representative affective corpora [13]. 
Although some systems have been successful, performance degrades when handling expressions with low intensity appearance, large head rotation, subtle skin movement, and/or lighting changes with varying postures.
Due to the limitations of describing facial surface deformation when 3D features are evaluated in 2D space, 2D images with a handful of features may not accurately reflect the authentic facial expressions (e.g., in-depth motion of 3D head pose, 3D wrinkles and skin extrusion in the areas of the cheek, forehead, glabella, nasolabial, and crow's feet).
Another major limitation of existing databases is that most have only posed or acted facial behavior, and thus the data are not representative of spontaneous affective expression, which may differ in timing, complexity, and intensity from posed expression [22]. No currently available dataset contains dense, dynamic, 3D facial representations of spontaneous facial expression with anatomically-based (FACS) annotation [36].
Currently, most approaches to automatic facial expression analysis attempt to recognize a set of prototypic emotional expressions (e.g., anger, disgust, fear, happiness, sadness, and surprise) [3], [5], [13]. Many studies about emotion used “acting” or “emotion portrayals” in a restricted sense by recording subjects who are instructed to express single-label emotions, sometimes using scripts [6]. However, the resulting posed and exaggerated facial actions may occur only rarely in daily life [4].
Because posed and un-posed (aka “spontaneous”) facial expressions differ along several dimensions [32], including complexity (especially with respect to segmentation), well-annotated video of un-posed facial behavior is needed. Moreover, as noted above, because the face is a three-dimensional deformable object, a 3D video archive would be especially important. Two-dimensional databases, such as RU-FACS [23] or Cohn–Kanade [2], are insufficient. The CMU Multi-PIE database [34], 3D dynamic AU database [35], Bosphorus database [9], KDEF [33], BU 3D facial expression databases [14], [15], and ICT-3DRFE database [24] begin to address the need for 3D (or multi-view) data but are limited to posed facial behavior.
Recent efforts to collect, annotate, and analyze spontaneous facial expression for community use have begun [26], [27], [28]. However, all are limited to the 2D domain or thermal imaging. To address the need for well-annotated, dynamic 3D video of spontaneous facial behavior in response to meaningful and varied emotion inductions, we developed a 3D Dynamic Spontaneous facial expression database with annotation, called the Binghamton–Pittsburgh 4D Spontaneous Expression Database (BP4D-Spontaneous), for the research community.</t>
  </si>
  <si>
    <t>Binghamton–Pittsburgh 4D Spontaneous Expression Database (BP4D-Spontaneous)</t>
  </si>
  <si>
    <t>http://www.cs.binghamton.edu/~lijun/Research/3DFE/3DFE_Analysis.html</t>
  </si>
  <si>
    <t>Website, behind license agreement</t>
  </si>
  <si>
    <t>Sections 1-4, Conclusion</t>
  </si>
  <si>
    <r>
      <rPr>
        <color rgb="FF1155CC"/>
        <sz val="10.0"/>
        <u/>
      </rPr>
      <t>https://pdfs.semanticscholar.org/67d5/508940bc3ed468a14632e386970265a05d0f.pdf</t>
    </r>
    <r>
      <rPr>
        <color rgb="FF000000"/>
        <sz val="10.0"/>
      </rPr>
      <t xml:space="preserve"> </t>
    </r>
    <r>
      <rPr>
        <color rgb="FF000000"/>
        <sz val="10.0"/>
      </rPr>
      <t xml:space="preserve">
</t>
    </r>
    <r>
      <rPr>
        <color rgb="FF1155CC"/>
        <sz val="10.0"/>
        <u/>
      </rPr>
      <t>http://research.nii.ac.jp/src/en/CENSREC-1-AV.html</t>
    </r>
    <r>
      <rPr>
        <color rgb="FF000000"/>
        <sz val="10.0"/>
      </rPr>
      <t xml:space="preserve"> </t>
    </r>
  </si>
  <si>
    <t>automatic speech recognition</t>
  </si>
  <si>
    <t>speech input; speech-to-text</t>
  </si>
  <si>
    <t>Automatic Speech Recognition (ASR) has been developed and
investigated in order to realize a smart input interface for mobile
devices, e.g. laptops, cell phones and personal digital assistants.
For example, hands-free speech User Interface (UI) is strongly
required in in-car conditions to operate a cell phone or an automotive navigation system. Smartphone becomes recently much
popular, and a speech recognition application is installed on the
phone to retrieve information</t>
  </si>
  <si>
    <t xml:space="preserve">In this paper, we describe our recent efforts to build a new evaluation
framework CENSREC-1-AV. This corpus is available for robust bimodal ASR in acoustically and visually noisy environments. CENSREC-1-AV is designed according to the first corpus named CENSREC-1 (AURORA-2J) [10]. </t>
  </si>
  <si>
    <t>A working group of the Corpora and Environments for
Noisy Speech RECognition (CENSREC) has been established
in the Information Processing Society of Japan (IPSJ) aiming
at robust speech recognition in noisy environments</t>
  </si>
  <si>
    <t>More that 5,000
digit utterances were collected by using a lapel microphone
and color / infrared cameras.
Japanese connected digit utterances were collected. Each utterance consists of 1-7 digits, and each digit is pronounced as
ichi(1), ni(2), san(3), yon(4), go(5), roku(6), nana(7), hachi(8),
kyu(9), zero or maru(0), respectively. In an office environment
(see Figure 1), a subject sat on a blue background. Speech signals were recorded on a lapel microphone, which is connected
to two cameras. One of the cameras captured color movies, and
simultaneously, the another captured infrared pictures by using
a lens filter. Infrared pictures may be useful when light condition is drastically changed. The sampling frequencies of speech
and movie data were 48kHz and 29.97Hz (NTSC) respectively.
The image size of the interlaced color and infrared movies was
720×480.
The sampling frequency of audio signals was converted into
16kHz, subsequently speech data were extracted by Voice Activity Detection (VAD). There were approximately 800ms nonspeech signals before and after each detected speech section.
Finally the speech data were stored in Microsoft WAV files. Regarding color and infrared movies, each movie was respectively
divided into non-interlaced still pictures keeping the aspect ratio. An extraction window was set in order to obtain mouth
images. The size of the window was determined as 81×55 for
all utterances, and the position was set for each utterance semimanually (using automatic mouth detection results [12, 13]).
Infrared mouth pictures were converted into 8bit gray-scale images, whereas color pictures remained 24bit RGB. Every pictures were stored in Microsoft BMP files. Sample color and
infrared images were shown in Figure 2.</t>
  </si>
  <si>
    <t>Gender: male or female</t>
  </si>
  <si>
    <t xml:space="preserve">
This paper introduces our new corpus for bimodal speech recognition CENSREC-1-AV. The database consists of training and
testing data sets, each including audio and visual speech data.
In the database, there are 3,234 and 1,963 utterances
made by 42 and 51 speakers as a training and a test sets respectively. Each utterance consists of a speech signal as well as
color and infrared pictures around a speaker’s mouth. 
Basic training and testing scripts
are also available to compare a user’s proposed bimodal ASR
method with a baseline system.
The data set consists of 3,234 utterances in total, spoken by 20
female and 22 male speakers. Clean audio and visual data are employed in the training set.
A testing data set consists of 1,963 utterances spoken by 26
female and 25 male subjects all who did not participate in the
training set. Not only clean audio and visual data but also noisy
data were included in the testing set.
In-car noises recorded on city roads and expressways were
respectively added to clean speech data at several SNR levels (20dB, 15dB, 10dB, 5dB, 0dB and -5dB). Visual distortion was
also conducted by simulating a driving-car condition. </t>
  </si>
  <si>
    <t>Utterances</t>
  </si>
  <si>
    <t>Each utterance consists of 1-7 digits, and each digit is pronounced as
ichi(1), ni(2), san(3), yon(4), go(5), roku(6), nana(7), hachi(8),
kyu(9), zero or maru(0), respectively. I</t>
  </si>
  <si>
    <t>In this paper, an audio-visual speech corpus CENSREC-1-AV
for noisy speech recognition is introduced.
CENSREC-1-AV
consists of an audio-visual database and a baseline system of
bimodal speech recognition which uses audio and visual information
It is well known that ASR has
a possibility to innovate UI technology, however, ASR has suffered from the degradation of its performance in noisy or real
environments.
In order to develop a bimodal ASR method, audio-visual
speech databases are widely used where a number of speakers uttered digits, words, and sentences [8, 9]. On the other
hand, it is essential to evaluate a recognizer using a common
database and a baseline method: an evaluation framework including audio-visual training and testing speech data as well as
a baseline system and its results.</t>
  </si>
  <si>
    <t xml:space="preserve">http://research.nii.ac.jp/src/en/CENSREC-1-AV.html </t>
  </si>
  <si>
    <t>Must email authors for application</t>
  </si>
  <si>
    <t>2. Database</t>
  </si>
  <si>
    <r>
      <rPr>
        <color rgb="FF1155CC"/>
        <sz val="10.0"/>
        <u/>
      </rPr>
      <t>http://citeseerx.ist.psu.edu/viewdoc/download?doi=10.1.1.214.4417&amp;rep=rep1&amp;type=pdf</t>
    </r>
    <r>
      <rPr>
        <color rgb="FF000000"/>
        <sz val="10.0"/>
      </rPr>
      <t xml:space="preserve"> 
Website: </t>
    </r>
    <r>
      <rPr>
        <color rgb="FF1155CC"/>
        <sz val="10.0"/>
        <u/>
      </rPr>
      <t>http://www.cs.cmu.edu/afs/cs/project/PIE/MultiPie/Multi-Pie/Home.html</t>
    </r>
  </si>
  <si>
    <t>To improve the PIE database. To provide a database for advancing facial recognition.</t>
  </si>
  <si>
    <t>CMU PIE; FERET; AR; XM2VTS; Cohn-Kanade;
Yale B</t>
  </si>
  <si>
    <t xml:space="preserve">Limited subjects, few expressions: The CMU PIE database has been very
influential in advancing research in face recognition across
pose and illumination. Despite its success the PIE database
has several shortcomings: a limited number of subjects, a
single recording session and only few expressions captured.
Did not describe relation to FERET [12], AR [9], XM2VTS [11], Cohn-Kanade [7],
and Yale B [5] </t>
  </si>
  <si>
    <t>Detailed description of camera setup, quality, and lighting and pose control
We recorded data during four sessions over the course
of six months. During each session we recorded a single
neutral high resolution frontal image. In addition, during
the first session an additional image showing the subjects
smiling was recorded. Figure 5 shows all high resolution
images from one subject for sessions 1 through 4.
After the recording of the high resolution images, subjects were taken inside the collection room and seated in
a chair. The height of the chair was adjusted so that the
head of the subject was between camera 11 0 and camera 24 0. We used two live monitors attached to cameras
11 0 and 05 1 to ensure correct head location of the subjects throughout the recording procedure. In each session,
multiple image sequences were recorded, for which subjects
were instructed to display different facial expressions. Subjects were shown example images of the various expressions
from the Cohn-Kanade database [7] immediately prior to
the recording. Table 2 lists the expressions captured in each
session. Figure 6 shows example images for all facial expressions contained in the database.
For each camera 20 images were captured within 0.7
seconds: one image without any flash illumination, 18 images with each flash firing individually, and then another
image without any flash illumination. Taken across all cameras a total of 300 images were captured for each sequence.
See Figure 7 for a montage of all 15 camera views shown
with frontal flash illumination. Unlike in the previous PIE
database [13] the room lights were left on for all recordings. Flash-only images can be obtained through simple
image differencing of flash and non-flash images as shown
in Figure 8. Due to the rapid acquisition of the flash images
subject movement between images is neglectible.</t>
  </si>
  <si>
    <t>Gender: Male or Female
Race/Ethnicity: European Americans, Asian, African-American, Other
Age: Year of Birth</t>
  </si>
  <si>
    <t xml:space="preserve">"Despite its success the PIE database
has several shortcomings: a limited number of subjects, a
single recording session and only few expressions captured.
To address these issues we collected the CMU Multi-PIE
database. It contains 337 subjects, imaged under 15 view
points and 19 illumination conditions in up to four recording sessions. In this paper we introduce the database and
describe the recording procedure. We furthermore present
results from baseline experiments using PCA and LDA classifiers to highlight similarities and differences between PIE
and Multi-PIE."
The new database improves upon the PIE
database in a number of categories as shown in Figure 1 and
Table 1, most notably the number of subjects has been substantially increased to 337 with multiple recording sessions
(4 vs. only 1 in PIE). In addition the recording environment
of the Multi-PIE database has been improved in comparison to the PIE collection through usage of a uniform, static
background and live monitors showing subjects during the
recording, allowing for constant control of the head position.
Section 2 describes the hardware setup used
during the collection. Section 3 explains the recording procedure and shows example images. We detail statistics of
the database as well as the subject population in Section 4.
In total, the Multi-PIE database contains 755,370 images
from 337 different subjects. Individual session attendance
varied between a minimum of 203 and a maximum of 249 subjects. Of the 337 subjects 264 were recorded at least
twice and 129 appeared in all four sessions. See Table 3 for
details.
The subjects were predominantly men (235 or 69.7% vs.
102 or 30.3% females). 60% of subjects were EuropeanAmericans, 35% Asian, 3% African-American and 2% others. The average age of the subjects was 27.9 years. As part
of the distribution we make the following demographic information available: gender, year of birth, race and whether
the subject wears glasses. 
For all experiments, frontal faces were normalized using
the location of 68 manually established facial feature points.
The range of facial expressions captured in Multi-PIE (neutral, smile, surprise, squint, disgust, and scream) is much
larger than the subtle expressions contained in PIE (neutral, smile, blink, and talk). Furthermore, Multi-PIE contains images from all illuminations conditions for all facial
expressions. We are therefore able to evaluate the cumulative effect of changes in illumination and expression on
recognition accuracies
</t>
  </si>
  <si>
    <t>Emotion; Demographic Info; Subject ID</t>
  </si>
  <si>
    <t>As part
of the distribution we make the following demographic information available: gender, year of birth, race and whether
the subject wears glasses
Emotion: Neutral, Smile, Surprise, Squint, Disgust, Scream
Subject ID</t>
  </si>
  <si>
    <t xml:space="preserve">advancement : "A close relationship exists between the advancement of
face recognition algorithms and the availability of face
databases varying factors that affect facial appearance in
a controlled manner. "
limitations : Despite its success the PIE database
has several shortcomings: a limited number of subjects, a
single recording session and only few expressions captured. &amp; PIE database has a number of shortcomings; in particular
it only contains 68 subjects that were recorded in a single
session, displaying a small range of expressions (neutral,
smile, blink, and talk).
identity: Facial appearance varies significantly with a number of
factors, including identity, illumination, pose, and expression
important: Facial appearance varies significantly with a number of
factors, including identity, illumination, pose, and expression
systematic: To systematically capture images with varying poses and
illuminations during data acquisition we used a system of 15 cameras and 18 flashes connected to a set of Linux PCs.
An additional computer was used as master to communicate with the independent recording clients running in parallel on the data capture PCs.
</t>
  </si>
  <si>
    <t>http://multipie.org/</t>
  </si>
  <si>
    <t>http://www.cs.cmu.edu/afs/cs/project/PIE/MultiPie/Multi-Pie/Home.html</t>
  </si>
  <si>
    <t>Now available online but previously: Multi-PIE is available to all interested researchers for the
cost of media (a 400GB hard drive) and shipping. Details
of the distribution procedure along with a reference set of
experiments will be published on the database website at
http://multipie.org.
Old link is now dead
Website link to obtain now dead</t>
  </si>
  <si>
    <r>
      <rPr>
        <color rgb="FF1155CC"/>
        <sz val="10.0"/>
        <u/>
      </rPr>
      <t>https://www.researchgate.net/profile/Sabri_Gurbuz/publication/26532586_Moving-Talker_Speaker-Independent_Feature_Study_and_Baseline_Results_Using_the_CUAVE_Multimodal_Speech_Corpus/links/0a85e537b889da84fb000000/Moving-Talker-Speaker-Independent-Feature-Study-and-Baseline-Results-Using-the-CUAVE-Multimodal-Speech-Corpus.pdf</t>
    </r>
    <r>
      <rPr>
        <color rgb="FF000000"/>
        <sz val="10.0"/>
      </rPr>
      <t xml:space="preserve"> </t>
    </r>
    <r>
      <rPr>
        <color rgb="FF000000"/>
        <sz val="10.0"/>
      </rPr>
      <t xml:space="preserve">
</t>
    </r>
    <r>
      <rPr>
        <color rgb="FF1155CC"/>
        <sz val="10.0"/>
        <u/>
      </rPr>
      <t>http://ece.clemson.edu/speech</t>
    </r>
    <r>
      <rPr>
        <color rgb="FF000000"/>
        <sz val="10.0"/>
      </rPr>
      <t xml:space="preserve"> &lt; dead link
</t>
    </r>
    <r>
      <rPr>
        <color rgb="FF1155CC"/>
        <sz val="10.0"/>
        <u/>
      </rPr>
      <t>http://universal.elra.info/product_info.php?cPath=25&amp;products_id=2228</t>
    </r>
    <r>
      <rPr>
        <color rgb="FF000000"/>
        <sz val="10.0"/>
      </rPr>
      <t xml:space="preserve"> </t>
    </r>
  </si>
  <si>
    <t>speech recognition; lip synchronization; visual speaker synthesis; Audio-visual speech processing; , multimodal signal processing</t>
  </si>
  <si>
    <t xml:space="preserve">Although a few databases have been collected in this area, none has emerged as a standard for
comparison. Also, efforts to date have often been limited, focusing on cropped video or stationary speakers. This paper seeks to
introduce a challenging audio-visual database that is flexible and fairly comprehensive, yet easily available to researchers on one
DVD. </t>
  </si>
  <si>
    <t>Tulips1; AVLetters; DAVID; M2VTS; XM2VTSDV; AT&amp;T; IBM</t>
  </si>
  <si>
    <t>There have been a few efforts in creating databases for the
audio-visual research community. Tulips1 is a twelve subject database of the first four English digits recorded in
8-bit grayscale at 100 × 75 resolution [8]. AVLetters includes the English alphabet recorded three times by ten talkers in 25 fps grayscale [9]. DAVID is a larger database including various recordings of thirty-one speakers over five
sessions including digits, alphabets, vowel-consonant-vowel
syllable utterances, and some video conference commands
distributed on multiple SVHS tapes [10]. It is recorded in
color and has some lip highlighting. The M2VTS database
and the expanded XM2VTSDB are geared more toward person authentication and include 37 and 295 speakers, respectively, including head rotation shots, two sequences of digits, and one sentence for each speaker [11]. The M2VTS
database is available on HI-8 tapes, and XM2VTSDB is available on 20 1-hour MiniDV cassettes. There have also been
some proprietary efforts by AT&amp;T and by IBM [6, 12]. The
AT&amp;T database was to include connected digits and isolated consonant-vowel-consonant words. There were also
plans for large-vocabulary continuous sentences. However,
the database was never completed nor released. The IBM
database is the most comprehensive task to date, and fortunately, front-end features from the IBM database are becoming available but there are currently no plans to release
the large number of videos [12].</t>
  </si>
  <si>
    <t>Individual speakers were framed above the shoulders and
recorded speaking connected and continuous digit strings.
Initially, 50 connected digits are spoken while standing still.
As this was not forced, there is some small natural movement
among these speakers. Also, at a few points, some speakers
actually lapse into continuous digits. Aside from these lapses,
the connected-digit tasks may be treated as isolated digits, if
desired, since label data is included for all digits. This section is for general training and testing without more difficult
conditions. Video is full color with no aids given for face/lip
segmentation. Secondly, each individual speaker was asked
to intentionally move around while talking. This includes
side-to-side, back and forth, and/or tilting movement of the
head while speaking 30 connected digits. There is occasionally slight rotation in some of the speakers as well. This group
of moving talkers is an important part of the database to allow for testing of affine invariant visual features. In addition
to this connected-digit section, there is also a continuousdigit section with movement as well. 
The third and fourth parts spoken by each individual include
profile views and continuous-digit strings facing the camera.
Both profiles are recorded while speaking 10 connected digits
for each side. The final continuous digits were listed as telephone numbers on the prompting to elicit a more natural
response among readers. There are 6 strings. The first 3 are
stationary and the final 3 are moving for a total of 60 continuous digits for each speaker.
The second major section of the database includes 20
pairs of speakers. Again, see Table 1. The goal is to allow
for testing of multispeaker solutions. These include distinguishing a single speaker from others as well as the ability
to simultaneously recognize speech from two talkers. This
is obviously a difficult task, particularly with audio information only. Video features correlated with speech features
should facilitate solutions to this problem. In addition, techniques that will help with the difficult problem of speech
babble can be tested here. (One such application could be
a shopping mall kiosk that distinguishes a user from other
shoppers nearby while giving voice guided information.) The
two speakers in the group section are labeled persons A and
B. There are three sequences per person. Person A speaks a
continuous-digit sequence, followed by speaker B and vice versa. For the third sequence, both speaker A and B overlap each other while speaking each person’s separate digit sequence. 
The database was recorded in an isolated sound booth at
a resolution of 720×480 with the NTSC standard of 29.97 fps,
using a 1-megapixel-CCD, MiniDV camera. (Frames are interpolated from separate fields.) Several microphones were
tested. An on-camera microphone produced the best results:
audio that was clear from clicking or popping due to speaker
movement and video where the microphone did not block
the view of the speaker. The video is full color with no visual
aids for lip or facial feature segmentation. Lighting was controlled and a green background was used to allow chromakeying of different backgrounds. This serves two purposes.
If desired, the green background can be used as an aid in
segmenting the face region, but more importantly, it can be
used to add video backgrounds from different scenes such
as a mall, or a moving car, etc. See Figure 3. In this manner,
not only can audio noise be added for testing but video noise
such as other speakers’ faces or moving objects may be added
as well that will allow for testing of robust feature segmentation and tracking algorithms. We plan to include standard
video backgrounds (such as those recorded in a shopping
mall, crowded room, or moving automobile) in an upcoming
release.</t>
  </si>
  <si>
    <t>The Clemson University Audio-Visual Experiments (CUAVE) database is a speaker-independent corpus of both connected
and continuous digit strings totaling over 7000 utterances. It contains a wide variety of speakers and is designed to meet several
goals discussed in this paper. 
It is a speakerindependent database of connected (or isolated, if desired)
and continuous digit strings of high quality video and audio
of a representative group of speakers and is easily available on
one DVD.
Recordings from the database are grouped into tasks where speakers are mostly stationary and tasks where speakers intentionally move while speaking. Movements include nodding the
head in different directions, moving back and forth and sideto-side in the field of view, and in some cases rotation of
the head. This results in more difficult testing conditions
The database consists of two major sections: one of individual speakers and one of speaker pairs. The first major
part, with individual speakers, consists of 36 speakers. The
selection of individuals was not tightly controlled, but was
chosen so that there is an even representation of male and
female speakers, unfortunately a rarity in research databases,
and also so that different skin tones and accents are present
as well as other visual features such as glasses, facial hair, and
hats. Speakers also have a wide variety of skin and lip tones
as well as face and lip shapes
Nearly three hours of data from about 50 speakers were
recorded onto MiniDV tapes and transferred into the computer using the IEEE 1394 interface (FireWire). The recordings were edited into the selection of 36 representative speakers (17 female and 19 male) and 20 pairs. Disruptive mistakes were removed but occasional vocalized pauses and mistakes in speech were kept for realistic test purposes. The data
was then compressed into individual MPEG-2 files for each
speaker and group. It has been shown that this does not significantly affect the collection of visual features for lipreading [13]. The MPEG-2 files are encoded at a data-rate of
5,000 kbps with multiplexed 16-bit, stereo audio at a 44 kHz
sampling rate. An accompanying set of downsampled wav
format audio files, checked for synchronization, are included
at a 16-bit, mono rate of 16 kHz.</t>
  </si>
  <si>
    <t>single or pair speaker; if pair, person A or person B; Task; Movement; Number of digits; Mode</t>
  </si>
  <si>
    <t>The data is fully-labeled
manually at the millisecond level. HTK-compatible label files
are included with the database [14]. The data rate and final selection of speakers and groups was chosen so that a
medium-sized database of high quality, digital video and audio as well as label data (and possibly some database tools)
could be released on one 4.7 GB DVD. This helps with the
difficulty of distributing and working with the unruly volume of data associated with audio-visual databases. The next
section discusses a single-speaker test case conducted before
collecting the database.</t>
  </si>
  <si>
    <t>Difficulties, due to background noise
and multiple speakers in an application environment, are significantly reduced by the additional information provided by visual
features.
Over recent
years, the potential of multimodal signal processing has
grown as computing power has increased.
Audio-visual speech processing has shown great
potential, particularly in speech recognition. The addition
of information from lipreading or other features helps making up for information lost due to corrupting influences in
the audio
Because of the young age of this area of research as well
as difficulties associated with the high volumes of data necessary for simultaneous video and audio, the creation and
distribution of audio-visual databases have been somewhat
limited to date.
In order to allow for better comparison and for researchers to enter the area of study more
easily, available databases that meet certain criteria are necessary.
One of the goals of the CUAVE database is to include realistic conditions for testing robust audio-visual schemes. One
of these considerations is the movement of speakers. Methods that do not require a fixed talker are necessary. 
Finally, one of the main purposes of all speech corpora
is to allow the comparison of methods and results in order
to stimulate research and fuel advances in speech processing.
This is a main consideration of the CUAVE database, easily
distributable on one DVD.
It is a fully-labeled, medium-sized
task that facilitates more rapid development and testing of
novel audio-visual techniques. To this end, baseline results
are included using straightforward methods for a speaker1For information on obtaining CUAVE, please visit our webpage
(http://ece.clemson.edu/speech).
independent grouping of all the speakers in a connnecteddigit string task.
Large-vocabulary continuous speech recognition is an ultimate goal of research. Because audio-visual speech processing is a fairly young discipline, though, there are many important techniques open to
research that can be performed more easily and rapidly on a
medium-sized task.
To meet the need for a more widespread
testbed for audio-visual development, CUAVE was produced
as a speaker-independent database consisting of connected
and continuous digits spoken in different situations. It is
flexible, representative, and easily available. Section 2.2 discusses the design goals, collection methods, and format of
the corpus.
The major design criteria were to create a flexible, realistic, easily distributable database that allows for representative and fairly comprehensive testing. 
Because DVD readers for computers have become very economical recently,
the choice was made to design CUAVE to fit on one DVDdata disc that could be made available through contact information listed on our website.
 Aside from being a speakerindependent collection of isolated and connected digits (zero
through nine), CUAVE is designed to enhance research in
two important areas: audio-visual speech recognition that is
robust to speaker movement and also recognition that is capable of distinguishing multiple simultaneous speakers. 
The
database is also fully and manually labeled to improve training and testing possibilities
So far, much research
has been limited to low resolution and pre-segmented video
of only the lip region. Including the speaker’s upper body and
segments with movement will allow for more realistic testing.
This paper presents a flexible, speaker-independent audiovisual speech corpus that is easily available on one DVD-data
disc. 
An example application could be in
an automobile where a variety of noises and levels are encountered. A camera could be easily mounted to keep the
driver in the field of view for an audio-visual speech recognizer.
Contour methods are more severely
limited by models used for feature segmentation and tracking. However, simple changes may yield improved results in
the template method.
There are several areas that are wide open for audiovisual speech recognition research that may be tested on
this database. A very important area is visual feature extraction. A variety of speakers and speaker movement has
been included for this end. Methods are needed that either significantly strengthen feature tracking under practical conditions or that create new features for speechreading.
Techniques for
speaker-independent speechreading are also needed.
Finally, data fusion is an important area of research.
Finally, the ability to distinguish and
separate speakers is important for powerful interfaces that
may be desired where multiple speakers are present such as in
public areas or automobiles with passengers. Hopefully, the
CUAVE database will facilitate more widespread research in
these areas.
" As it is a representative, medium-sized digits task, the database may also
be used for testing in other areas apart from speech recognition. These may include speaker recognition, lip synchronization, visual speaker synthesis, etc."</t>
  </si>
  <si>
    <t xml:space="preserve"> CUAVE database (Clemson University Audio Visual Experiments) </t>
  </si>
  <si>
    <t>http://ece.clemson.edu/speech</t>
  </si>
  <si>
    <t>https://people.csail.mit.edu/siracusa/avdata/</t>
  </si>
  <si>
    <t>Original link in paper dead
Found repository from ELRA but unclear how the database can be acquired</t>
  </si>
  <si>
    <t>https://ieeexplore.ieee.org/abstract/document/6033421</t>
  </si>
  <si>
    <t>facial expression recognition</t>
  </si>
  <si>
    <t>The aims of the dataset are listed as follows:
to provide the worldwide scholars of face recognition with exhaustive ground-truth information in a cross-race face database. While most of the current database mainly consists of Caucasian people, we mainly focus on the “cross-race effect” during the experiment.
to understand culture specific difference in facial expression production and interpretation, which have been long viewed as a crucial interlink between individual and social communication.
to provide facial data for a brain-computer interface (BCI) system project, in which the goal is to collect EEG and facial expression, either voluntary or controlled, of the subjects excited by the selected audio-visual stimulus, recorded with a scalp EEG device, and to analyze and determining nonlinear-correlation between aroused emotion and its manifestation on facial expression. Fig. 4 shows the configuration of the photographic room, including lamps, camera system, etc, and some typical images of subjects.</t>
  </si>
  <si>
    <t>We evaluate our approach on two datasets, namely, the Japanese female facial expression (JAFFE) dataset [17] and CUN face dataset [20].</t>
  </si>
  <si>
    <t>Difficult to discern expression differences are attributed to culture and race:
"Two reasons can be account for this, both psychologically and cultural influentially. First, in eastern Asia, people seldom express negative inner emotions explicitly, esp, when posing facial expression intentionally instead of naturally, making it hard to analysis those facial expressions, whereas in some other datasets consists of mainly Caucasian subjects, it is relatively easy to analyze for negative facial expressions more directives and explicitly. Second, individual subjects may differ from each other when posing facial expressions with different intensity. Nevertheless, our system can still yield satisfactory results."</t>
  </si>
  <si>
    <t>They do not explicate any data collection methods; I only know it was collected in studio because of a figure showing the camera setup</t>
  </si>
  <si>
    <t xml:space="preserve">Gender: Male / Female
Ethnicity: 56 Chinese ”nationalities” or ethnic groups. </t>
  </si>
  <si>
    <t xml:space="preserve">The second experiment presented here is the evaluation of the approach on a newly created face database that the China central university of nationalities has designed and constructed, namely, a large-scale racially diverse face database, the CUN face database, which covers different source of variations, especially in race, facial expression, illumination, backgrounds, pose, accessory, etc. Currently, it contains 112,000 images of 1120 individuals (560 males and 560 females) from 56 Chinese ”nationalities” or ethnic groups.
The most commonly used baseline facial recognition algorithms and our proposed method are evaluated on a subset of seven frontal datasets (six typical facial expressions plus one neutral expression). 300 subjects, each of which contains more than 14 frontal facial expression images, are employed. Note that some subjects share similar facial expression appearances, but most of them have racially diverse and variant expression intensity (Fig. 5). </t>
  </si>
  <si>
    <t>Vague: six typical facial expressions plus one neutral expression</t>
  </si>
  <si>
    <t xml:space="preserve"> Publications focused on this direction are large and lively, but surprisingly little works attempt to explore the cognition mechanism using biological inspired computing units.
As a proof of principle, we have implemented a prototype model and focused on testifying its performance on one unique category of objects - human facial expressions - a visually manifestation of human emotions - as a paradigm for understanding hierarchical processing in the ventral pathway. 
Neurobiological substrate of human emotion such as fear, anger, or disgust has long been an attractive goal because emotions are less encapsulated than other psychological states. 
Therefore, the progress of research on facial expressions directly mirrors the wider advance in emotion analysis.
 Second, we show how to apply the system to the practical pattern recognition tasks such as facial expression recognition. 
Table 1 summarizes the performance of the proposed method and other published result of benchmark systems, and note that our results are superior to other methods [18], [19], yielding satisfactory results.
We used 70% of images of each class for training and a varying fraction of the remaining images for testing. Fig. 6 shows the performance. It is clear that our approach has achieved promising results comparable to the top performances of the state-of-the-art methods [5], [12], [19], [21], [22], [23].
During the experiment, we found that the system's performance is best when dealing with happiness (smile) anger, and surprise, yielding most perfect recognition results, yet perform not well as dealing with fear information, which is agree on the fact that people admit those typical expressions easy and fear faces difficult to categorize correctly.
Typically it can be interpreted that some typical facial expressions like happy or angry can be labeled easily with relatively explicit facial muscle movements such as ”raised brows” or ”widely opened mouth”, while sadness and fear are relatively subtle and implicit, thus, difficult to categorize. Two reasons can be account for this, both psychologically and cultural influentially. First, in eastern Asia, people seldom express negative inner emotions explicitly, esp, when posing facial expression intentionally instead of naturally, making it hard to analysis those facial expressions, whereas in some other datasets consists of mainly Caucasian subjects, it is relatively easy to analyze for negative facial expressions more directives and explicitly. Second, individual subjects may differ from each other when posing facial expressions with different intensity. Nevertheless, our system can still yield satisfactory results.</t>
  </si>
  <si>
    <t xml:space="preserve">SECTION IV.Empirical Evaluation B. CUN database experimental results
</t>
  </si>
  <si>
    <r>
      <rPr>
        <color rgb="FF1155CC"/>
        <u/>
      </rPr>
      <t xml:space="preserve">https://ieeexplore.ieee.org/abstract/document/1467368
</t>
    </r>
    <r>
      <rPr/>
      <t>https://www.nist.gov/programs-projects/face-recognition-grand-challenge-frgc</t>
    </r>
    <r>
      <rPr>
        <color rgb="FF000000"/>
      </rPr>
      <t xml:space="preserve">
</t>
    </r>
    <r>
      <rPr>
        <color rgb="FF1155CC"/>
        <u/>
      </rPr>
      <t>https://cvrl.nd.edu/projects/data/</t>
    </r>
  </si>
  <si>
    <t xml:space="preserve">The Face Recognition Grand Challenge (FRGC) is designed to achieve this increase in performance by pursuing development of algorithms for all of the above proposed methods.
The design of the FRGC starts from performance in FRVT 2002, establishes a performance goal that is an order of magnitude greater, and then designs a data corpus and challenge problem that supports meeting the FRGC performance goal.
</t>
  </si>
  <si>
    <t>FERET</t>
  </si>
  <si>
    <t xml:space="preserve">Table 1 summarizes the size of the faces for the uncontrolled, uncontrolled, and 3D image categories. For comparison, the average distance between the centers of the eyes in the FERET database is 68 pixels with a standard deviation of 8.7 pixels.
</t>
  </si>
  <si>
    <r>
      <rPr>
        <color rgb="FF1155CC"/>
        <u/>
      </rPr>
      <t>https://cvrl.nd.edu/media/django-summernote/2018-09-19/c7654649-5277-4d8c-b069-483d8ffa3039.pdf</t>
    </r>
    <r>
      <rPr/>
      <t xml:space="preserve"> </t>
    </r>
  </si>
  <si>
    <t>Redistribution: Without prior approval from the UND Principal Investigator, the FRGC database, in whole or in part,
will not be further distributed, published, copied, or disseminated in any way or form whatsoever, whether for profit or
not. This includes further distributing, copying or disseminating to a different facility or organizational unit within the
Researcher’s university, organization, or company.
2. Modification and Commercial Use: Without prior approval from UND, the FRGC database, in whole or in part, may
not be modified or used for commercial purposes. The license granted herein is specifically for the internal research
purposes of Researcher, and Researcher shall not duplicate or use the disclosed FRGC database, its contents, or any
seal, logo, mark, or phrase associated with or owned by UND to manufacture, promote, or sell products or
technologies (or portions thereof) either directly or indirectly for commercialization or any other direct for-profit
purpose without the prior written permission of UND.
3. Requests for the Biometrics Database: All requests for the FRGC database must be directed to the FRGC program
manager and authorization, if any, will be forwarded to Researcher and to the UND Principal Investigator who will,
upon receipt of an executed copy of this agreement, deliver access instructions.
4. Publication Requirements: Those seeking to include renderings of more than 10 images from the FRGC database in
reports, papers, and other documents to be published or released must first obtain approval in writing from the UND
Principal Investigator. In no case should the face images be used in a way that could cause the original subject
embarrassment or mental anguish.
5. Citation: All documents and papers that report on research that uses the FRGC database must acknowledge the use of
the database by including an appropriate citation that will be provided upon request by the UND Principal Investigator.
6. Publications to UND: A copy of all reports and papers that are for public or general release that use the FRGC
database must be forwarded immediately upon release or publication to the UND Principal Investigator.
7. Indemnification: Researcher agrees to indemnify, defend, and hold harmless the University of Notre Dame du Lac and
its Board of Trustees, officers, employees and agents, individually and collectively, from any and all losses, expenses,
damages, demands and/or claims based upon any injury or damage (real or alleged) related to, and shall pay all
damages, claims, judgments or expenses resulting from, Researcher’s use of the FRGC database.</t>
  </si>
  <si>
    <t>University of Notre Dame</t>
  </si>
  <si>
    <t xml:space="preserve">The challenge is to design a data collection protocol that yields 50,000 match scores. We accomplished this by collecting images for a medium number of people with a medium number of replicates. The proposed FRGC data collection called for collecting images of 200 subjects once a week for an University year (see section 4 for specific numbers), which generates approximately 50,000 match scores.
A subject session is the set of all images of a person taken each time a person's biometric data is collected. For the FRGC data for a subject session consists of four controlled still images, two uncontrolled still images, and one three-dimensional image. Figure 1 shows a set of images for one subject session. The controlled images were taken in a studio setting, are full frontal facial images taken under two lighting conditions (two or three studio lights) and with two facial expressions (smiling and neutral). The uncontrolled images were taken in varying illumination conditions; e.g., hallways, atria, or outdoors. Each set of uncontrolled images contains two expressions, smiling and neutral. The 3D images were taken under controlled illumination conditions appropriate for the Vivid 900/910 sensor, not the same as the conditions for the controlled still images. In the FRGC, 3D images consist of both range and texture channels. The Vivid sensor acquires the texture channel just after the acquisition of the shape channel. This can result in subject motion that can cause poor registration between the texture and shape channels.
The still images were taken with a 4 Megapixel Canon PowerShot G2. Images are either 1704×2272 pixels or 1200×1600 pixels. Images are in JPEG format and storage sizes range from 1.2 Mbytes to 3.1 Mbytes2.
he 3D images were acquired by a Minolta Vivid 900/910 series sensor. The Minolta Vivid 900/910 series is a structured light sensor that takes a 640 by 480 range sampling and a registered color image. Subjects stood or sat approximately 1.5 meters from the sensor. The images for the FRGC were not acquired using the 900/910's reduced resolution “fast mode”, so that the images were acquired with resolution beyond that typically used in 3D face recognition today.
The data for the FRGC experiments was divided into training and validation partitions. The data in the training partition was collected in the 2002–2003 University year. </t>
  </si>
  <si>
    <t>Race: Asian, White, Other
Gender: Male or Female
Age: 18-22, 23-27, or 28+</t>
  </si>
  <si>
    <t xml:space="preserve"> The FRGC data corpus consists of 50,000 recordings divided into training and validation partitions. The data corpus contains high resolution still images taken under controlled lighting conditions and with unstructured illumination, 3D scans, and contemporaneously collected still images.
The data in the training partition was collected in the 2002–2003 University year. From the training partition, two training sets were distributed. The first is the large still training set, which is designed for training still face recognition algorithms. The large still training set consists of 12,776 images from 222 subjects, with 6,388 controlled still images and 6,388 uncontrolled still images. The large still training set contains from 9 to 16 subject sessions per subject, with the mode being 16. The second training set is the 3D training set that contains 3D scans, and controlled and uncontrolled still images from 943 subject sessions. The 3D training set is for training 3D and 3D to 2D algorithms. Still face recognition algorithms can be training from the 3D training set when experiments that compare 3D and still algorithms need to control for training. There are separate still and 3D training sets because 3D facial scans were only collected for part of the 2002–2003 University year.
Images in the validation partition were collected during the 2003–2004 University year. The validation set contains images from 466 subjects collected in 4,007 subject sessions. The demographics of the validation partition broken out by sex, age, and race are given in Figure 2. The validation partition contains from 1 to 22 subject sessions per subject (see Figure 3).</t>
  </si>
  <si>
    <t>Subject ID; expression</t>
  </si>
  <si>
    <t>two lighting conditions (two or three studio lights) and with two facial expressions (smiling and neutral)</t>
  </si>
  <si>
    <t>Over the last couple of years, face recognition researchers have been developing new techniques. These developments are being fueled by advances in computer vision techniques, computer design, sensor design, and interest in fielding face recognition systems. Such advances hold the promise of reducing the error rate in face recognition systems by an order of magnitude over Face Recognition Vendor Test (FRVT) 2002 results.
The face recognition grand challenge (FRGC) is designed to achieve this performance goal by presenting to researchers a six-experiment challenge problem along with data corpus of 50,000 images.
Determining the merit of these techniques requires three components: sufficient data; a challenge problem that is capable of measuring an order of magnitude improvement in performance; and the infrastructure that supports an objective comparison among different approaches.
A challenge to designing the FRGC is collecting sufficient data to measure an error rate of 2%. Verification performance is characterized by two statistics: verification and false accept rates. The false accept rate is computed from comparisons between faces of different people. These comparisons are called non-matches. In most experiments, there are sufficient non-match scores because the number of non-match scores is usually quadratic in the size of the data set. The verification rate is computed from comparisons between two facial images of the same person. These comparisons are called match scores. Because the number of match scores is linear in the data set size, generating a sufficient number of matches can be difficult.
For a verification rate of 98%, the expected verification error rate is one in every 50 match scores. To be able to perform advanced statistical analysis, 50,000 match scores are required. From 50,000 match scores, the expected number of verification errors is 1,000 (at the FRGC performance goal).
The challenge problem ensures that researchers are working on sufficiently large problems and that results are comparable between different approaches. 
The experiments measure performance on still images taken with controlled lighting and background, uncontrolled lighting and background, 3D imagery, multi-still imagery, and between 3D and still images. The infrastructure ensures that results from different algorithms are computed on the same data sets and that performance scores are generated by the same protocol. To measure progress under FRGC, the Face Recognition Vendor Test (FRVT) 2005, an independent evaluation on sequestered data, will be conducted.
There is heated debate among face recognition researchers about which method or technique will have better performance. FRGC should provide answers to some of these questions. In fact, authors of this paper have opposing views on one key debate: Will recognition from 3D imagery be more effective than recognition from high resolution 2D imagery?
Challenge problem experiments are constructed from data in the validation partition. During algorithm development, repeated runs are made on the challenge problems. This allows researchers to assess the best approaches and tune their algorithms. Repeated runs produce algorithms that are tuned to the validation partition. An algorithm that is not designed properly will not generalize to another data set.
To obtain an objective measure of performance requires that results be computed on a separate test data set. The test partition measures how well an approach generalizes to another data set. By sequestering the data in test partition, participants cannot tune their algorithm or system to the test data. This allows for an unbiased assessment of algorithm and system performance
Recently, researchers have observed that multi-still images of a person can substantially improve performance 
Recognizing faces under uncontrolled illumination has numerous applications and is one of the most difficult problems in face recognition.
Proponents of 3D face recognition claim that 3D imagery is capable of achieving an order of magnitude increase in face recognition performance
Baseline performance serves to demonstrate that a challenge problem can be executed, to provide a minimum level of performance, and to provide a set of controls for detailed studies. A PCA-based face recogniton was selected as the baseline algorithm [4].
The vast majority of face recognition papers are concerned with presenting a novel algorithm and demonstrating that it has superior performance. However, few researchers investigate the fundamental properties of facial images or the underlying reasons why one class of algorithms is better than another. A natural starting point for this is the statistics of facial images.</t>
  </si>
  <si>
    <t>Face Recognition Grand Challenge (FRGC)</t>
  </si>
  <si>
    <r>
      <rPr>
        <color rgb="FF1155CC"/>
        <u/>
      </rPr>
      <t>https://www.nist.gov/programs-projects/face-recognition-grand-challenge-frgc</t>
    </r>
    <r>
      <rPr/>
      <t xml:space="preserve"> 
</t>
    </r>
    <r>
      <rPr>
        <color rgb="FF1155CC"/>
        <u/>
      </rPr>
      <t>https://cvrl.nd.edu/projects/data/</t>
    </r>
    <r>
      <rPr/>
      <t xml:space="preserve"> </t>
    </r>
  </si>
  <si>
    <t>Available on Notre Dame website</t>
  </si>
  <si>
    <t>SECTION 2.Design of Data Set and Challenge Problem</t>
  </si>
  <si>
    <r>
      <rPr>
        <color rgb="FF1155CC"/>
        <sz val="10.0"/>
        <u/>
      </rPr>
      <t>http://www.laslab.org/wp-content/uploads/an_audio-visual_corpus_for_speech_perception_and_automatic_speech_recognition.pdf</t>
    </r>
    <r>
      <rPr>
        <color rgb="FF000000"/>
        <sz val="10.0"/>
      </rPr>
      <t xml:space="preserve"> </t>
    </r>
    <r>
      <rPr>
        <color rgb="FF000000"/>
        <sz val="10.0"/>
      </rPr>
      <t xml:space="preserve">
</t>
    </r>
    <r>
      <rPr>
        <color rgb="FF1155CC"/>
        <sz val="10.0"/>
        <u/>
      </rPr>
      <t>http://spandh.dcs.shef.ac.uk/gridcorpus</t>
    </r>
    <r>
      <rPr>
        <color rgb="FF000000"/>
        <sz val="10.0"/>
      </rPr>
      <t xml:space="preserve"> </t>
    </r>
  </si>
  <si>
    <t>automatic
speech recognition</t>
  </si>
  <si>
    <t xml:space="preserve"> However, recent advances in video compression technology, the rapidly falling cost of hard disk storage, the
increasing capacity of optical storage media, and the increasing bandwidth of typical Internet connections, mean that
storage and distribution are no longer a barrier.
These factors motivated the collection of an audio-visual
corpus designed for both ASR-based and perceptual studies
of speech processing.
While the primary motivation for the Grid corpus was to
support the construction of microscopic, multimodal models
of speech perception, it can also be used for conventional
behavioral studies of audio and audio-visual speech perception. Similarly, Grid is valuable for ASR studies of speech in
noise, the separation of speech from multitalker backgrounds, and audio-visual speech recognition and separation.</t>
  </si>
  <si>
    <t>CRM</t>
  </si>
  <si>
    <t xml:space="preserve"> Grid extends CRM in a
number of ways. The set of talkers is larger _x0001_34 rather than 8
and the number of sentences per talker is 1000 rather than
256, giving a total corpus size of 34 000 as opposed to 2048
sentences. Consequently, Grid contains greater variety and is
large enough to meet the training requirements of ASR systems. Grid has an improved phonetic balance due to the use
of alphabetic letters, which also presents listeners with a
more difficult task than the four color options of CRM. Grid
is more varied than CRM since the “filler” items _x0001_command,
preposition, and adverb are no longer static. This also prevents echo-like artifacts arising when two or more sentences
with identical fillers are summed in, for example, experiments involving multiple simultaneous talkers. Finally, Grid
provides speech video as well as audio, allowing the development of multimodal perceptual models</t>
  </si>
  <si>
    <t>Audio-visual recordings were made in an IAC singlewalled acoustically isolated booth. Speech material was collected from a single Bruel &amp; Kjaer _x0001_B&amp;K type 4190 1
2
-in. microphone placed 30 cm in front of the talker. The
signal was preamplified byaB&amp;K Nexus model 2690
conditioning amplifier prior to digitization at 50 kHz by a
Tucker-Davis Technologies System 3 RP2.1 processor. Collection of speech material was under computer control. Sentences were presented on a computer screen located outside
the booth, and talkers had 3 s to produce each sentence.
Talkers were instructed to speak in a natural style. To avoid
overly careful and drawn-out utterances, they were asked to
speak sufficiently quickly to fit into the 3-s time window.
Talkers were allowed to repeat the sentence if they felt it
necessary, either because of a mistake during production or if
part of the utterance fell outside the 3-s window. As an aid,
the captured waveform was displayed on the screen. In addition, talkers were asked to repeat the utterance if the captured waveform was judged by the software to be too quiet
or too loud. Prior to saving, signals were scaled so that the
maximum absolute value was unity, in order to optimize the
use of the quantized amplitude range. Scale factors were
stored to allow the normalization process to be reversed
A simultaneous continuous video recording was made
on to MiniDV tape using a Canon XM2 video camcorder.
The camera was set up to capture full frames at 25 frames/s
To avoid both noise and distraction from the video apparatus,
the camera was placed at eye level outside the booth, abutting the booth window. Light sources were arranged to produce uniform illumination across the face, and the subject
was seated in front of a plain blue background. To ease temporal alignment of the audio and visual signals, the camera
took its audio input from the high-quality audio signal provided by the microphone in the booth
Although talkers were allowed to repeat an utterance if
they misread the prompt, they occasionally made errors without realizing they had done so. A semi-automatic screening
procedure was employed to locate errors in the corpus. The
screening process used an ASR system based on talkerdependent, whole-word hidden Markov models _x0001_HMM,
trained separately for each talker. A “jack-knife” training
procedure was used in which 80% of the talker’s utterances
were used for training and the remaining 20% recognized.
This procedure was performed five times with a different
subset of utterances so that the subset recognized was independent of the training set on each occasion. The ASR system produced word-level transcripts for each utterance, and
errors were flagged if the recognition output differed from
the sentence the talker was meant to have read. On average,
57 out of 1000 utterances were flagged per talker. Flagged
utterances were checked by a listener and any sentences with
errors were marked for re-recording. Talkers were recalled to
perform the re-recording session, during which time their
utterances were monitored over headphones. Talkers were
asked to repeat any incorrectly produced utterances. In all,
640 utterances _x0001_an average of 19 per talker or 1.9% of the
corpus were re-recorded.
While the screening process guaranteed that many of the
errors in the corpus were corrected, it is possible that some
errors were not detected. For a spoken sentence containing
an error to appear correct, the recognition system must have
made a complementary error _x0001_i.e., an error which corrects the
error made by the talker. However, since the error rates of
both the talkers and recognizer are very low, the conjunction
of complementary errors is extremely unlikely. Informal human screening of a subset of utterances led to an estimate of
an error rate of not more than 0.1% _x0001_i.e., one error per 1000
utterances. Most of the errors detected involved misproduced filler items, so the number of sentences containing
misproduced keywords is smaller still.
Pronunciations were taken from the British English Example Pronunciation dictionary _x0001_BEEP1
. To bootstrap the initial set of HMMs, 60 sentences from one of the
speakers were manually transcribed at the phone level.
Unlike the audio collection, which was computercontrolled, the video data were collected continuously
throughout the recording session, and thus contained both
genuine Grid utterances as well as false starts, incorrect utterances, and other material. Consequently, it was necessary
to extract video segments corresponding to the final endpointed audio recordings. Utterance segments were first located approximately using a timestamp recorded by the software controlling the audio recording session. A precise
location was then found by searching in this region for the
3-s period of the video file that best correlated with the 3 s of
high-quality audio captured by the TDT processor. Correlations were performed using the smoothed energy envelope of
the signals. Once the audio was precisely located, the corresponding 75-frame _x0001_i.e., 3-s segment of video was extracted. The high-quality 50-kHz audio captured by the TDT
processor was resampled to 44.1 kHz and used to replace the
audio track of the video segment.
The DV format video was converted to MPEG-1 format
using FFMPEG.
2 Two compression rates were used to produce
both high and moderate quality versions of the video data.
The high-quality video employed a bandwidth of 6 Mbits
per s _x0001_comparable to DVD quality, while the moderate quality version used a bandwidth of 600 Kbits per s _x0001_a quality
intermediate between a typical business-oriented videoconferencing system and VHS video. In both cases, the audio
bit rate was set to 256 kbits per s.</t>
  </si>
  <si>
    <t>Sixteen female and 18 male talkers
Native language
Age
Place of birth/where grew up</t>
  </si>
  <si>
    <t>The new collection, which we call the Grid corpus, consists of sentences such as “place blue at F 9 now” of the form
_x0001_command:4 _x0001_color:4 _x0001_preposition:4 _x0001_letter:25
 _x0001_digit:10 _x0001_adverb:4,” where the number of choices
for each component is indicated.
Each sentence consisted of a six word sequence of the
form indicated in Table I. Of the six components, three—
color, letter, and digit—were designated as “keywords”. In
the letter position, “w” was excluded since it is the only
multisyllabic English alphabetic letter. “Zero” was used
rather than “oh” or “nought” to avoid multiple pronunciation
alternatives for orthographic “0.” Each talker produced all
combinations of the three keywords, leading to a total of
1000 sentences per talker. The remaining components—
command, preposition, and adverb—were “fillers.” Four alternatives were available in each filler position. Filler words
were chosen to create some variation in contexts for the
neighboring key words. Different gross phonetic classes _x0001_nasal, vowel, fricative, plosive, liquid were used as the initial
or final sounds of filler words in each position.
The aim of speaker selection was to provide a sufficiently large number of speakers to allow users of the corpus
to select subsets based on criteria such as intelligibility, homogeneity, and variety. Sixteen female and 18 male talkers
contributed to the corpus. Participants were staff and students in the Departments of Computer Science and Human
Communication Science at the University of Sheffield. Student participants were paid for their contribution. All spoke
English as their first language. All but three participants had
spent most of their lives in England and together encompassed a range of English accents. Two participants grew up
in Scotland and one was born in Jamaica. Ages ranged from
18 to 49 years _x0001_mean: 27.4 years.</t>
  </si>
  <si>
    <t>Command; Color; Preposition; Letter; Digit; Adverb</t>
  </si>
  <si>
    <t>The new collection, which we call the Grid corpus, consists of sentences such as “place blue at F 9 now” of the form
_x0001_command:4 _x0001_color:4 _x0001_preposition:4 _x0001_letter:25
 _x0001_digit:10 _x0001_adverb:4,”</t>
  </si>
  <si>
    <t>Understanding how humans process and interpret speech
in adverse conditions is a major scientific challenge.
Although microscopic modeling results have been promising, a serious barrier to further development of these models has been the lack of suitable speech material. Unlike
speech perception studies, microscopic models require a
large volume of speech material for training purposes. 
Many
corpora for ASR exist, but the use of such corpora in speech
perception testing is problematic. Speech material tends to be
uncontrolled, phonetically unbalanced, or consists of tokens
whose durations make them unsuitable for behavioral studies. By contrast, corpora used in perceptual studies tend to be
too small or insufficiently varied for microscopic models of
speech perception.
It has become
increasingly clear that the visual modality has a fundamental
role in speech perception, and any full perceptual account
needs to explain the complicated interactions between modalities _x0001_Rosenblum, 2002.
Acoustically confusable phoneme pairs such as /m/ and /n/ can be disambiguated using
visual cues. Automatic speech recognition systems can exploit these cues to improve audio-only recognition performance in both clean and noisy conditions _x0001_Potamianos et al.,
2003. 
 Despite the clear importance of
visual speech information, until now there have been no eas-ily accessible corpora suitable for building multimodal models. 
This approach allowed for rapid and accurate data entry: most listeners were able to identify a block of 100 utterances in 5–7 min. Listeners were familiarized with the
stimuli and the task by identifying an independent practice
set of 100 sentences prior to the main set.
These low error rates
suggest that the speech material collected was of high intelligibility overall.</t>
  </si>
  <si>
    <r>
      <rPr>
        <color rgb="FF1155CC"/>
        <u/>
      </rPr>
      <t>http://www.dcs.shef.ac.uk/spandh/gridcorpus</t>
    </r>
    <r>
      <rPr/>
      <t xml:space="preserve"> </t>
    </r>
  </si>
  <si>
    <r>
      <rPr>
        <color rgb="FF1155CC"/>
        <u/>
      </rPr>
      <t>http://spandh.dcs.shef.ac.uk/gridcorpus</t>
    </r>
    <r>
      <rPr/>
      <t xml:space="preserve">   </t>
    </r>
  </si>
  <si>
    <t>Link is dead</t>
  </si>
  <si>
    <r>
      <rPr>
        <color rgb="FF000000"/>
        <sz val="10.0"/>
        <u/>
      </rPr>
      <t xml:space="preserve">https://www.researchgate.net/profile/Mayaluri_Zefree_lazarus/publication/334670890_AN_INDIAN_FACIAL_DATABASE_HIGHLIGHTING_THE_SPECTACLE_PROBLEMS/links/5d9c43e2458515c1d39e59d9/AN-INDIAN-FACIAL-DATABASE-HIGHLIGHTING-THE-SPECTACLE-PROBLEMS.pdf
</t>
    </r>
    <r>
      <rPr>
        <color rgb="FF1155CC"/>
        <sz val="10.0"/>
        <u/>
      </rPr>
      <t>https://drive.google.com/corp/drive/folders/1yEI07d9ALKJd9yQzPekHeSGpoR2KRslS</t>
    </r>
    <r>
      <rPr>
        <color rgb="FF000000"/>
        <sz val="10.0"/>
      </rPr>
      <t xml:space="preserve"> </t>
    </r>
  </si>
  <si>
    <t>eye localization; face recognition; face detection</t>
  </si>
  <si>
    <t>HCI; biometrics</t>
  </si>
  <si>
    <t>Detection, localization, and recognition of eye features is
an important step in many face detection, Human-computer
interaction (HCI) and Biometric applications 
The database is not restricted to the usage for spectacle
problem alone but can be used for applications like face
detection, recognition, image synthesis, eye feature detection
and localization.</t>
  </si>
  <si>
    <t>Though several studies on the spectacle detection and
removal have been reported in the literature, the study focusing
on spectacle problem removal is very limited. One of the main
reasons being, the nonavailability of a facial image database
highlighting the spectacle problems. Therefore, we created an
Indian facial image database consisting of corresponding facial
images with and without spectacle problems.
This
database is released now to promote research and development of
Spectacle problem removal algorithms.
All the available databases (except [25]) contains facial
images of Mongolian and Caucasian faces. To study the
”cross-race” effect on the face detection algorithms, there
is a need to generate an Indian origin database too.</t>
  </si>
  <si>
    <t>Gender; ethnicity</t>
  </si>
  <si>
    <t xml:space="preserve"> The release of
database Version 1 contains a total of 270 images from 10
subjects - each image marked with 19 facial landmarking.
To date, our database consists of 270 facial images captured
from 10 subjects. All images contain upright frontal faces
wearing conventional eyeglasses. The images are taken under three categories, viz: without spectacles, with spectacles
(without any spectacle problems) and with spectacle problems.
The database described in this paper will add a new dimension in face recognition research. The generated database
includes:
• Facial images with and without spectacles.
Facial images with variation in spectacle frames - Fullrimmed, Half-rimmed and Rimless (see Fig.4:(c)).
• Facial images with variation in degree of occlusion (see
Fig.4:(d)).
• Facial images with variation in illumination conditions
(see Fig.4:(e, f)).
• 10 subjects (8 male and 2 female) with the age variation
from 20 to 36 years.
• Facial images with four eye gaze positions i.e. pupil
towards left, right, open and closed (see Fig.4:(a,b)).
This release of the database version 1 includes the following:
• The raw images are of size 5472X3648 in the JPEG
format.
• Cropped versions of the raw images is 256X256.
• We provide 68 facial landmarking generated from Kazemi
and Sullivan [29].
• We also provide 19 videos of the same subjects with and
without spectacles too.</t>
  </si>
  <si>
    <t>Subject ID; Gender; Spectacle; Illumation; Occlusion</t>
  </si>
  <si>
    <t>The file name of each image contains information regarding: the Subject ID; Gender; Spectacle, Illumination and
Occlusion presence details.
• We provide a MAT − file of 19 manual generated facial
landmarking ground-truth for each image as shown in
Fig.3.</t>
  </si>
  <si>
    <t xml:space="preserve">Literature [3], [4], [5], [6], [7], [8] suggests the fact that eye feature
detection accuracy decreases drastically when the user wears
spectacles.
Though spectacles occupy fewer area in-terms of number of
pixels, it has a huge impact on face feature detection as well as
tracking algorithms.
Depending upon the comfort, nature, and size of
spectacle frame used - most or partial amount of eye
feature information may be lost.
Although the challenges in the detection of facial features
under spectacles are dealt in [11], [12], [10], the spectacle
removal application, in general, is yet to achieve maturity
On the other hand, the spectacle removal
algorithms, remove the spectacles from a given facial image to
generate a seamless output image without spectacles
Due to
the unpredictability caused by occlusion, glare and secondary
reflection formations, the spectacle removal problem is quite
challenging than the detection application.
 Feature-based methods
[6], [1] explore the characteristics like local structure and
image intensities to identify the eye/spectacle features. Though
easy to implement, these approaches are not reliable, as any
variation in shape, intensity of the features leads to poor
detection accuracies
On the other hand, the sample-based
learning algorithms [4], [8] are more reliable because of the
adaptiveness in their approach which is based on the information gained from the training dataset.
Detection, localization, and synthesis of facial images
with spectacles have not been thoroughly investigated.
One of the main reasons being, the nonavailability of a
facial image database highlighting the spectacle problems.
The above literature suggests that a complete Indian
database that enlists the challenges of spectacle problem
with variabilities in illumination along with the benchmark
data (facial image without spectacle problem) is unavailable.
Therefore, we propose to create a database with significantly
more variables and challenges than the existing databases.
In this experiment, we have implemented three state-of-theart face detection algorithms: Ahonen et al. [30], Kazemi and
Sullivan [29], Viola and Jones [31] on the proposed database.
 Experiment results in
TABLE III shows a clear reduction in detection accuracy
in case of facial images with spectacles. 
From the Fig.6:a, it is quite evident that the method
provides acceptable results in-case of facial images without
eye dynamics. On the other hand, the algorithm lacks to
seamlessly recreate the output image due to the influence
of eye dynamics introduced in the proposed database (The
highlighted region in yellow of Fig.6:b).
These experiments act as a baseline to provide us an insight
on the influence of spectacle problem in face detection and
spectacle removal applications. The proposed database acts as
a challenge to the existing algorithms and provide a platform
to the future proposed algorithms.
To validate the performance of spectacle problem removal algorithms, there is a necessity of a
database, highlighting the spectacle problem issues. </t>
  </si>
  <si>
    <t>Indian Facial Database</t>
  </si>
  <si>
    <t xml:space="preserve">https://drive.google.com/corp/drive/folders/1yEI07d9ALKJd9yQzPekHeSGpoR2KRslS </t>
  </si>
  <si>
    <t>Google drive or email:
The database will be made available to
interested parties by the authors upon request
in email to zefree.lazarus@gmail.com or
nidhipanda15@gmail.com.</t>
  </si>
  <si>
    <t>ICITE OU</t>
  </si>
  <si>
    <r>
      <rPr>
        <color rgb="FF1155CC"/>
        <sz val="10.0"/>
        <u/>
      </rPr>
      <t>https://pdfs.semanticscholar.org/8f09/618dec3ed25a0b2ed97327e23a09793a1d05.pdf</t>
    </r>
    <r>
      <rPr>
        <color rgb="FF000000"/>
        <sz val="10.0"/>
      </rPr>
      <t xml:space="preserve"> 
</t>
    </r>
    <r>
      <rPr>
        <color rgb="FF1155CC"/>
        <sz val="10.0"/>
        <u/>
      </rPr>
      <t>https://www.rit.edu/cos/colorscience/rc_db_lippman.php</t>
    </r>
    <r>
      <rPr>
        <color rgb="FF000000"/>
        <sz val="10.0"/>
      </rPr>
      <t xml:space="preserve"> </t>
    </r>
  </si>
  <si>
    <t>standardization</t>
  </si>
  <si>
    <t>standardizing images for experts</t>
  </si>
  <si>
    <t xml:space="preserve">To create a database of spectral human faces
</t>
  </si>
  <si>
    <t>Compare to: Lenna, Mandrill, Musicians, Utah Teapot</t>
  </si>
  <si>
    <t>Easy to access spectral images: These images have accelerated
advancement in the field by, first, allowing scientists and
engineers practicing at or near the state-of-the-art to carry
out their work without the additional burden of needing to
become experts in generating quality images; and, second,
creating a small level of ad hoc standardization such that
processed images are more quickly evaluated due to general
familiarity with the original input. Aware of these
advantages, Lippmann2000 is an effort to provide the field
with easy access to a variety of spectral images created
through various means and of various subject matter.</t>
  </si>
  <si>
    <r>
      <rPr>
        <color rgb="FF1155CC"/>
        <u/>
      </rPr>
      <t>https://www.rit.edu/cos/colorscience/rc_db_lippman.php</t>
    </r>
    <r>
      <rPr/>
      <t xml:space="preserve"> </t>
    </r>
  </si>
  <si>
    <t xml:space="preserve">On website: PLEASE NOTE: THESE IMAGES ARE MADE AVAILABLE FOR RESEARCH PURPOSES ONLY. All other uses are prohibited. Copyright remains with PoCS / MCSL.
</t>
  </si>
  <si>
    <t>"Professor Roy Berns of the Munsell Color Science
Laboratory agreed to be our first model. We thought it
appropriate to invite him given his pioneering work in
spectral imaging. "</t>
  </si>
  <si>
    <t>"We were provided with a C.R.I. Varispec solid state
liquid crystal tunable filter (LCTF)8 by Professor Zoran
Ninkov of the Center for Imaging Science. This filter is
manufactured by Cambridge Research and Instrumentation,
Inc. (C.R.I) (See Figure 2 (c)). The filter has no moving
parts. Selection of spectral bandpass occurs through a
change in electric field. Our filter was a high contrast
model with a nominal band pass of 10nm. High contrast
specifies average transmission of less than 0.1% of out of
band wavelengths.
Professor Andrew Davidhazy of the R. I. T. College
of Imaging Arts and Sciences lent us a Canon A-1 film
back with an auto-wind mechanism (Figure 2 (e)) and an
enlarger lens (Figure 2 (a)) for the front of our system.
The tunable filter was compatible with the camera lens
mount, but there was no mounting capability on the scene
side of the filter. We fashioned a lens sleeve out of Mylar
and electrical tape (Figure 2 (b)). The enlarger lens was
focused by pulling or pushing into the sleeve. Once the
system was focused, the solid state aspect of the filter
ensured nothing moved between exposures except for the
film. 
We asked our subject to relax his face and not
to smile. Due to fact that the multiple high intensity
exposures would be very uncomfortable to anyone even
with their eyes closed, our subject wore sunglasses, but
chose to keep his eyes open. We provided an ‘x’ on the
wall in front of him for him to concentrate his eyes. To
minimize time between exposures, three of us participated.
One participant read off our previously determined flash
intensity levels and took notes. Another set the flash
intensity levels and executed the exposures via cable
release. The third stayed at the computer incrementing the
filter bandpass settings.</t>
  </si>
  <si>
    <t xml:space="preserve">"Our spectral images consist of 16 exposures each.
(See figure 4). Nominal center wavelengths for tunable
filter bandpasses were sequenced between 410nm and
710nm in 20nm increments. To prevent problems arising
from processing differences between rolls of film, we
imaged our characterization target (See Figure 5) on the
first 16 exposures on each 36 frame roll. The next 16
exposures received our subject exposures. Previously we had characterized the relationship between available flash
intensity levels and film sensitivity at each of our filter
settings. The higher the flash intensity level, the longer
we had to wait between exposures for recharge."
Professor Roy Berns of the Munsell Color Science
Laboratory agreed to be our first model. We thought it
appropriate to invite him given his pioneering work in
spectral imaging. </t>
  </si>
  <si>
    <t>benefit: When a new front opens within the field of image processing, the community benefits when there is wide distribution of images characteristically appropriate for pursuit of the new challenges.
state-of the art &amp; labor &amp; standardization: These images have accelerated advancement in the field by, first, allowing scientists and engineers practicing at or near the state-of-the-art to carry out their work without the additional burden of needing to become experts in generating quality images; and, second,
creating a small level of ad hoc standardization such that processed images are more quickly evaluated due to general familiarity with the original input. 
value: The value of the database comes from the fact that the present state of available hardware and technique is too immature to make trivial the capture or simulation of images with high spectral resolution. 
quality control: When designing this, our first system for the spectral capture of a human portrait, we developed several criteria. First, we required that the system be robust to any
arbitrary spectral shape. This differs from some approaches which benefit from an amount of precharacterization of the constituent spectra being imaged.  Our system, thus, needed to be spectrometric rather than densitometric in nature. Second, we wanted
our system to be relatively fast so that we could image a live model. Third, we wanted to minimize the number of moving parts to reduce calibration and registration concerns. Fourth and finally, we needed to build our system out of components easily obtainable allowing us
to complete our project within the six month time frame we allocated ourselves. We satisfied all four criteria with the second, the speed of our image capture, being our most questionable achievement whereas subjects needed to sit perfectly still for four to five minutes as we sequenced through our exposures.
authenticity: our choice of him enables Symposium participants to compare
his actual face to our reproduction which will be part of
the poster presentation.
simple: We found that a very simple model
fit most of our data well: reflectance to film density
represented as logarithmic, followed by a gain and a
gamma as applied by the 12-bit scanner. I
open sourcing: We expect to utilize
the HDF11 image format for these many-channel images.
We look forward to collaborating with others in the field
who are interested in making their spectral images
accessible to the public. To discuss such a possibility,
please contact the main author at the email or postal
address listed below
The value of the database comes from the fact that the
present state of available hardware and technique is too
immature to make trivial the capture or simulation of
images with high spectral resolution.
Progress in creating our database requires
first efforts at building many basic tools such as those for
capturing arbitrary real world scenes with sufficient
spectral integrity.</t>
  </si>
  <si>
    <t>https://www.rit.edu/cos/colorscience/rc_db_lippman.php</t>
  </si>
  <si>
    <r>
      <rPr>
        <color rgb="FF1155CC"/>
        <sz val="10.0"/>
        <u/>
      </rPr>
      <t>https://www.sciencedirect.com/science/article/abs/pii/S003132031400226Xhttp://citeseerx.ist.psu.edu/viewdoc/download?doi=10.1.1.364.5563&amp;rep=rep1&amp;type=pdf</t>
    </r>
    <r>
      <rPr>
        <color rgb="FF000000"/>
        <sz val="10.0"/>
        <u/>
      </rPr>
      <t xml:space="preserve"> </t>
    </r>
  </si>
  <si>
    <t>surveillence, traffic management, public
safety control, and anti-terrorism</t>
  </si>
  <si>
    <t>Surveillance cameras are being widely deployed in many
countries worldwide for the purpose of traffic management, public
safety control, and anti-terrorism. It is reported that there are over
4.2 million CCTV cameras in the United Kingdom, and on average,
there is one camera for every 32 persons there [1]. There is also a
tremendous growth in the number of surveillance cameras
installed in major cities around the world [2]. Surveillance cameras
have been found to be helpful to assist in law enforcement and
criminal investigations in many high profile cases. As an example,
in the case of Boston Marathon bombings on April 15, 2013, the
surveillance videos with relative low quality (e.g., with motion
blur), were found to be extremely useful in providing valuable
clues to identify the suspects</t>
  </si>
  <si>
    <t>Despite a significant progress in automatic face recognition,
recognition of low-quality face images captured in unconstrained
illumination and with arbitrary pose, typically encountered in
surveillance videos, is a challenging problem [4]. While CCTV
systems with visible light (VIS) cameras are able to capture
relatively high-quality face images even at large standoff in daytime, VIS cameras do not work in adverse illumination conditions,
e.g., in nighttime. However, many crimes occur in nighttime where
the low illumination makes it difficult for most VIS image based
CCTV systems to capture face images clearly (see Fig. 1(a)). While
the use of flash light is an option at nighttime for VIS cameras, it is
not only expensive, but also not suitable in scenarios that require
covert surveillance. By contrast, as shown in Fig. 1(b), NIR cameras
(with wavelength in the range 0:75–1:4 μm) can capture face
images even at 150 m standoff at nighttime that contain sufficient
salient information for face recognition. Given that NIR face
images are of a different sensing modality than VIS face images,
which typically reside in face databases maintained by law
enforcement agencies, such as the mugshot and driver license
databases, face recognition systems that are capable of performing
cross-spectral (NIR probe to VIS gallery) and cross-distance (60 m,
100 m and 150 m probe to 1 m gallery) face matching are desirable
in practical applications.</t>
  </si>
  <si>
    <t>NFRAD; SWIR; NIR mid-range</t>
  </si>
  <si>
    <t>A few databases have been collected for studying cross-spectral
and cross-distance face recognition. Li et al. [35] collected both indoor
VIS and NIR facial images, but they did not consider the scenario of
face recognition at a large standoff. Maeng et al. [11] collected both
indoor VIS and NIR facial images at two different standoffs (1 m and
60 m), but a noisy halo-like light pattern (see Fig. 2(a)) appears in their
NIR image due to the NIR illuminator they used. Bourlai and Cukic [12]
built a database with VIS gallery face images, and three types of probe
images, including SWIR, MWIR, and NIR Mid-Range face images. The
NIR Mid-Range dataset contains NIR face images captured at 30, 60, 90
and 120 meters in an outdoor environment. Table 2 summarizes the
representative face databases for cross-distance and cross-spectral face
matching reported in the literature.
Among these databases, only the NIR Mid-range dataset [12]
simultaneously covers the scenarios of cross-spectral (NIR vs. VIS)
and cross-distance (30 m, 60 m, 90 m, and 120 m) face matching.
However, at large standoff, the database only contains NIR images
captured outdoors at nighttime, and there are no VIS images
captured outdoors in daytime. This makes it difficult to analyze the
differences between NIR and VIS images in face recognition at
large standoff. More importantly, the database in [12] is not
available in the public domain. By contrast, the LDHF database
we collected is available in the public domain and it includes both daytime VIS images and nighttime NIR images captured at 1 m,
60 m, 100 m, and 150 m standoff distances.</t>
  </si>
  <si>
    <t>Using the imaging system shown in Fig. 3, we have collected
both VIS and NIR face images of 100 different subjects at 60 m,
100 m, and 150 m standoff in an outdoor environment. For each subject, both frontal VIS and frontal NIR images were captured at
each specified distance (standoff). In most face recognition applications, the enrolled gallery images are typically VIS images
captured at a close standoff distance in a controlled environment.
To replicate these scenarios, we also collected a 1 m VIS face image
indoors for each subject by using a lens with a short focal length
(Canon EF 50 mm F1.8). Additionally, to cover the scenario of
cross-distance NIR to NIR face matching, 1 m NIR image was also
captured for each subject indoors.2 Therefore, as shown in Fig. 4,
there are a total of 8 images were collected (four NIR images and
four VIS images at 1 m, 60 m, 100 m, and 150 m, respectively) for
each subject. The whole database was collected over a period of 1
month on the campus of Korea University, Seoul. The 100 subjects
who participated in our study (70 males and 30 females) were
students at Korea University with an age range of 20–30 years old.</t>
  </si>
  <si>
    <t>Gender, age</t>
  </si>
  <si>
    <t xml:space="preserve">The 100 subjects
who participated in our study (70 males and 30 females) were
students at Korea University with an age range of 20–30 years old.
Some large standoff face images might look subtly different from
each other because of the environmental conditions, such as fog
and cloud. The image resolution is 5184  3456 pixels and the
images are stored in both JPEG and RAW formats. </t>
  </si>
  <si>
    <t>Subject ID</t>
  </si>
  <si>
    <t>[inferred given task]</t>
  </si>
  <si>
    <t>Surveillance cameras
have been found to be helpful to assist in law enforcement and
criminal investigations in many high profile cases
There is
an urgent requirement for integrating automatic face recognition
techniques into existing surveillance systems to improve the efficiency and accuracy of matching faces captured by surveillance
cameras to mugshots and other face databases managed by lawenforcement and other Government agencies
 Given that NIR face
images are of a different sensing modality than VIS face images,
which typically reside in face databases maintained by law
enforcement agencies, such as the mugshot and driver license
databases, face recognition systems that are capable of performing
cross-spectral (NIR probe to VIS gallery) and cross-distance (60 m,
100 m and 150 m probe to 1 m gallery) face matching are desirable
in practical applications</t>
  </si>
  <si>
    <t>LDHF Dataset</t>
  </si>
  <si>
    <t>http://biolab.korea.ac.kr/database/</t>
  </si>
  <si>
    <t>https://www.idiap.ch/software/bob/docs/bob/bob.db.ldhf/master/index.html</t>
  </si>
  <si>
    <t>Website in paper is dead.</t>
  </si>
  <si>
    <t>2. LDHF database collection</t>
  </si>
  <si>
    <r>
      <rPr>
        <color rgb="FF000000"/>
        <sz val="10.0"/>
      </rPr>
      <t xml:space="preserve">Paper: </t>
    </r>
    <r>
      <rPr>
        <color rgb="FF1155CC"/>
        <sz val="10.0"/>
        <u/>
      </rPr>
      <t>https://ieeexplore.ieee.org/stamp/stamp.jsp?tp=&amp;arnumber=1227990</t>
    </r>
    <r>
      <rPr>
        <color rgb="FF000000"/>
        <sz val="10.0"/>
      </rPr>
      <t xml:space="preserve">
Web: </t>
    </r>
    <r>
      <rPr>
        <color rgb="FF1155CC"/>
        <sz val="10.0"/>
        <u/>
      </rPr>
      <t>https://cvrl.nd.edu/projects/data/#nd-collection-e</t>
    </r>
    <r>
      <rPr>
        <color rgb="FF000000"/>
        <sz val="10.0"/>
      </rPr>
      <t xml:space="preserve">
License</t>
    </r>
    <r>
      <rPr>
        <color rgb="FF000000"/>
        <sz val="10.0"/>
      </rPr>
      <t xml:space="preserve">: </t>
    </r>
    <r>
      <rPr>
        <color rgb="FF1155CC"/>
        <sz val="10.0"/>
        <u/>
      </rPr>
      <t>https://cvrl.nd.edu/media/django-summernote/2018-09-19/45f53fbc-52c9-4b04-be2a-30dec97d5d9e.pdf</t>
    </r>
    <r>
      <rPr>
        <color rgb="FF000000"/>
        <sz val="10.0"/>
      </rPr>
      <t xml:space="preserve">
</t>
    </r>
  </si>
  <si>
    <t>biometric identification</t>
  </si>
  <si>
    <t>video surveillance</t>
  </si>
  <si>
    <t>While good face recognition performance has been reported under certain conditions, there is still a great need for better performance in biometrics appropriate for use in video surveillance. Possible avenues for improved performance include the use of a different source of biometric information, and/or the combination of information from multiple sources</t>
  </si>
  <si>
    <t>One other possible biometric source is the ear.
In the context of Iannarelli’s earlier work and the current popularity of face recognition research, this assertion that the ear could offer improved biometric performance relative to the face deserves careful evaluation. The experiments reported in this paper are aimed at 1) testing the hypothesis that images of the ear provide better biometric performance than images of the face and 2) exploring whether a combination of ear and face images may provide better performance than either one individually.</t>
  </si>
  <si>
    <t xml:space="preserve">Not all subjects attended all acquisition sessions and some subjects were dropped from some experiments after image quality control checks and, so, the three experiments have different numbers of subjects. The same standard face and ear images of some subjects may appear in the gallery set for each of the three experiments. However, since the probe sets are the changed conditions, there are no images in common across the three probe sets. </t>
  </si>
  <si>
    <t>https://cvrl.nd.edu/media/django-summernote/2018-09-19/45f53fbc-52c9-4b04-be2a-30dec97d5d9e.pdf</t>
  </si>
  <si>
    <t>University of Notre Dame Biometrics Database Release Agreement (Collection E)
Introduction
The goal of our biometrics research is to develop new techniques, technology, and algorithms for the automatic recognition of humans. As part of this research, we are involved in an ongoing effort to collect a database of biometric imagery. The database is meant to aid research efforts in the general area of developing, testing and evaluating human recognition algorithms. The University of Notre Dame (UND) owns copyright of the collection of biometric images and serves as the source for distribution of the UND Biometrics Database. 
Release of the Database
To advance the state-of-the-art in human recognition, portions of the database will be made available to researchers on a case-by-case basis. All requests for portions of the UND Biometrics Database must be submitted in writing to the UND Principal Investigator by the researcher’s Institution (henceforth the “Researcher”). To receive a copy of the imagery, the requestor must sign this document and agree to observe the restrictions listed below. In addition to other possible remedies, failure to observe these restrictions may result in access being denied for any other portion of the database. Current installments of the database may be made available to researchers via an Internet site or on CD or other media. There will be no charge for imagery made available and downloaded via the Internet. 
Consent
The researcher(s) agrees to the following restrictions on the UND Biometrics Database:
1.Redistribution: Without prior approval from the UND Principal Investigator, the UND Biometrics Database, in whole or in part, will not be further distributed, published, copied, or disseminated in any way or form whatsoever, whether for profit or not. This includes further distributing, copying or disseminating to a different facility or organizational unit within the requesting university, organization, or company.
2. Modification and Commercial Use: Without prior approval from UND, the Collection E Database, in whole or in part, may not be modified or used for commercial purposes. The license granted herein is specifically for the internal research purposes of Researcher, and Researcher shall not duplicate or use the disclosed Collection E database, its contents, or any seal, logo, mark, or phrase associated with or owned by UND to manufacture, promote, or sell products or technologies (or portions thereof) either directly or indirectly for commercialization or any other direct forprofit purpose without the prior written permission of UND.
3.Requests for the Biometrics Database: All requests for the UND Biometrics Database will be forwarded to the UND Principal Investigator.
4. Publication Requirements: Those seeking to include renderings of more than 10 images from the UND Biometrics Database in reports, papers, and other documents to be published or released must first obtain approval in writing from the UND Principal Investigator. In no case should the face images be used in a way that could cause the original subject embarrassment or mental anguish.
5.Citation: All documents and papers that report on research that uses the UND Biometrics Database must acknowledge the use of the database by including an appropriate citation that will be provided upon request by the UND Principal Investigator. (see below)
6. Publications to UND: A copy of all reports and papers that are for public or general release that use the UND Biometrics Database must be forwarded immediately upon release or publication to the UND Principal Investigator.
7.Indemnification: Researcher agrees to indemnify, defend, and hold harmless the University of Notre Dame du Lac and its Board of Trustees, officers, employees and agents, individually and collectively, from any and all losses, expenses, damages, demands and/or claims based upon any injury or damage (real or alleged) related to, and shall pay all damages, claims, judgments or expenses resulting from, Researcher’s use of the UND Biometrics database.</t>
  </si>
  <si>
    <t xml:space="preserve">The set of training images consists of data for 197 subjects, each of whom had both a face image and an ear image taken under the same conditions at the same image acquisition session. These images were acquired at the University of South Florida (USF) between August 2000 and November 2001. A subject’s images were dropped from our studyif either the face or ear was substantially obscured by hair,if the subject wore an earring or analogous face jewelry or if either image had technical problems. Some of the gallery and probe images for the first experiment were acquired at USF during the same time frame. Additional gallery and probe images for the first experiment, and all gallery and probe images for the second and third experiments, were acquired at the University of Notre Dame in November 2002. 
There is a separate (gallery, probe) data set for each of three experiments. The gallery images represent the “watch list,” that is,  the people who are enrolled in the system to be recognized. A probe image is an image given to the system to be matched against the gallery. Each of the three experiments represents a single factor being varied in a consistent way between the gallery and probe. For the day variation experiment, 88 subjects had both an ear and a face image taken under the same conditions in one acquisition session and then another ear and face image taken under the same conditions on a different day. The face images are the standard FERET “FA” (“normal expression”) images [6]. The ear images are of the right ear. For each subject, the earlier image is used as the gallery image and the later image is used as the probe image. This experiment looks at the recognition rate when gallery and probe images of a subject are obtained on different days, but under similar conditions of pose and lighting. 
For the lighting variation experiment, 111 subjects had an ear and a face image taken under the same conditions in one session and then another face and ear image taken in the same session, but under a different lighting condition. The standard lighting uses two side spotlights and one above-center spotlight and the altered lighting uses just the above-center spotlight. The images taken under the standard lighting are gallery images and the images taken under altered lighting are probe images. This experiment looks at the recognition rate when gallery and probe images of a subject are obtained in the same session and with similar pose, but under distinctly different lighting. 
For the pose variation experiment, 101 subjects had both an ear and a face image taken under the same conditions in one acquisition session and then another face and ear image taken at 22.5 degree rotation in the same acquisition session. The images taken from a straight-on view are the gallery set, and the images taken at a 22.5 degree rotation are the probe set. This experiment looks at the recognition rate when gallery and probe images of a subject are obtained in the same session and with the same lighting, but with a different pose. An example of the gallery and different probe conditions for one subject appear in Fig. 2. Not all subjects attended all acquisition sessions and some subjects were dropped from some experiments after image quality control checks and, so, the three experiments have different numbers of subjects. The same standard face and ear images of some subjects may appear in the gallery set for each of the three experiments. However, since the probe sets are the changed conditions, there are no images in common across the three probe sets </t>
  </si>
  <si>
    <t>The PCA-based approach begins with using a set of training images to create a “face space” or “ear space.” First, the landmark points are identified and used to crop the image to a standard size located around the landmark points. In our experiments, original face images are cropped to 768x1,024 and original ear images to 400x500. In these images, one pixel covers essentially the same size area on the face or the ear. Next, the cropped images are normalized to the 130x150 size used by the PCA software. At this point, one pixel in an ear image represents a finer-grain metric area than in a face image. The normalized images are masked to “gray out” the background and leave only the face or ear, respectively. The face images use the mask that comes with the standard implementation [7]. For the ear images, we experimented with several different levels of masking in order to tune this algorithm parameter for good performance. Last, the image is histogram equalized. The eigenvalues and eigenvectors are computed for the set of training images, and a “face space” or “ear space” is selected based on the eigenvectors associated with the largest eigenvalues. Following the FERET approach, we use the eigenvectors corresponding to the first 60 percent of the large eigenvalues and drop the first eigenvector as it typically represents illumination variation [6]. This approach uses the same dimension of face space and ear space, 117, in this case (Table 1). Another approach is to use whatever number of eigenvectors accounts for some fixed percent of the total variation, resulting in a different dimension of face space and ear space. Which of these approaches is used does not substantially affect our conclusions, as is shown later in the paper 
The set of training images consists of data for 197 subjects, each of whom had both a face image and an ear image taken under the same conditions at the same image acquisition session. These images were acquired at the University of South Florida (USF) between August 2000 and November 2001. A subject’s images were dropped from our studyif either the face or ear was substantially obscured by hair,if the subject wore an earring or analogous face jewelry or if either image had technical problems. Some of the gallery and probe images for the first experiment were acquired at USF during the same time frame. Additional gallery and probe images for the first experiment, and all gallery and probe images for the second and third experiments, were acquired at the University of Notre Dame in November 2002. 
There is a separate (gallery, probe) data set for each of three experiments. The gallery images represent the “watch list,” that is,  the people who are enrolled in the system to be recognized. A probe image is an image given to the system to be matched against the gallery. Each of the three experiments represents a single factor being varied in a consistent way between the gallery and probe. For the day variation experiment, 88 subjects had both an ear and a face image taken under the same conditions in one acquisition session and then another ear and face image taken under the same conditions on a different day. The face images are the standard FERET “FA” (“normal expression”) images [6]. The ear images are of the right ear. For each subject, the earlier image is used as the gallery image and the later image is used as the probe image. This experiment looks at the recognition rate when gallery and probe images of a subject are obtained on different days, but under similar conditions of pose and lighting. 
For the lighting variation experiment, 111 subjects had an ear and a face image taken under the same conditions in one session and then another face and ear image taken in the same session, but under a different lighting condition. The standard lighting uses two side spotlights and one above-center spotlight and the altered lighting uses just the above-center spotlight. The images taken under the standard lighting are gallery images and the images taken under altered lighting are probe images. This experiment looks at the recognition rate when gallery and probe images of a subject are obtained in the same session and with similar pose, but under distinctly different lighting. 
For the pose variation experiment, 101 subjects had both an ear and a face image taken under the same conditions in one acquisition session and then another face and ear image taken at 22.5 degree rotation in the same acquisition session. The images taken from a straight-on view are the gallery set, and the images taken at a 22.5 degree rotation are the probe set. This experiment looks at the recognition rate when gallery and probe images of a subject are obtained in the same session and with the same lighting, but with a different pose. An example of the gallery and different probe conditions for one subject appear in Fig. 2. Not all subjects attended all acquisition sessions and some subjects were dropped from some experiments after image quality control checks and, so, the three experiments have different numbers of subjects. The same standard face and ear images of some subjects may appear in the gallery set for each of the three experiments. However, since the probe sets are the changed conditions, there are no images in common across the three probe sets "</t>
  </si>
  <si>
    <r>
      <rPr>
        <rFont val="Arial"/>
        <b/>
        <color theme="1"/>
      </rPr>
      <t>variation</t>
    </r>
    <r>
      <rPr>
        <rFont val="Arial"/>
        <color theme="1"/>
      </rPr>
      <t>: "For the lighting variation experiment, 111 subjects had an ear and a face image taken under the same conditions in one session and then another face and ear image taken in the same session, but under a different lighting condition. For the pose variation experiment, 101 subjects had both an ear and a face image taken under the same conditions in one acquisition session and then another face and ear image taken at 22.5 degree rotation in the same acquisition session."</t>
    </r>
  </si>
  <si>
    <r>
      <rPr>
        <rFont val="Arial"/>
        <color rgb="FF1155CC"/>
        <u/>
      </rPr>
      <t>https://cvrl.nd.edu/</t>
    </r>
    <r>
      <rPr>
        <rFont val="Arial"/>
        <color rgb="FF000000"/>
        <u/>
      </rPr>
      <t xml:space="preserve"> </t>
    </r>
  </si>
  <si>
    <t>https://cvrl.nd.edu/projects/data/#nd-collection-e</t>
  </si>
  <si>
    <t>2 "Eigen-Faces" and "Eigen-Ears"</t>
  </si>
  <si>
    <r>
      <rPr>
        <rFont val="Arial"/>
        <color rgb="FF1155CC"/>
        <u/>
      </rPr>
      <t>https://ieeexplore.ieee.org/abstract/document/5711501
https://cse.nd.edu/cvrl/CVRLIData_Sets.html</t>
    </r>
    <r>
      <rPr>
        <rFont val="Arial"/>
        <color rgb="FF000000"/>
        <u/>
      </rPr>
      <t xml:space="preserve"> broken link in paper</t>
    </r>
    <r>
      <rPr>
        <rFont val="Arial"/>
        <color rgb="FF000000"/>
        <u/>
      </rPr>
      <t xml:space="preserve">
</t>
    </r>
    <r>
      <rPr>
        <rFont val="Arial"/>
        <color rgb="FF1155CC"/>
        <u/>
      </rPr>
      <t>https://cvrl.nd.edu/projects/data/</t>
    </r>
  </si>
  <si>
    <t>facial recognition</t>
  </si>
  <si>
    <t>policing</t>
  </si>
  <si>
    <t>A potentially useful application of automatic face recognition technology is that of analyzing videos of crowds observing the aftermath of criminal activities such as arson. Informants, accomplices or culprits may observe a collection of related crime scenes; this tendency could indicate their involvement in a series of offenses. We thus call these individuals questionable observers. In contrast, we call individuals that observe relatively few scenes of this nature casual observers.</t>
  </si>
  <si>
    <t>The distinguishing feature that separates the questionable observers from the casual observers is the percentage of videos in which they appear. We propose an algorithm for the questionable observer detection problem, which is to differentiate questionable observers from casual observers.
To evaluate the ability of the proposed technique to detect questionable observers, we acquired a dataset comprised by fourteen 25–59 second crowd video clips recorded in different locations around the University of Notre Dame campus over a period of seven months</t>
  </si>
  <si>
    <t>Finally, the database described in [9] notwithstanding, our dataset of nearly 100 individuals contains significantly more people than the test sets mentioned in the video and photo album indexing works [5], [10], [14].</t>
  </si>
  <si>
    <t>https://cvrl.nd.edu/media/django-summernote/2018-09-19/841ed8b0-9fb7-4d0a-b5de-f8bbde9e013d.pdf</t>
  </si>
  <si>
    <t>The researcher(s) agrees to the following restrictions on the UND ND-QO-Flip Database:
1. Redistribution: Without prior approval from the UND Principal Investigator, the ND-QO-Flip Database, in whole or in
part, will not be further distributed, published, copied, or disseminated in any way or form whatsoever, whether for
profit or not. This includes further distributing, copying or disseminating to a different facility or organizational unit
within the requesting university, organization, or company.
2. Modification and Commercial Use: Without prior approval from the University of Notre Dame, the ND-QO-Flip
Database, in whole or in part, may not be modified or used for commercial purposes.
3. Requests for the ND-QO-Flip Database: All requests for the ND-QO-Flip Database will be forwarded to the UND
Principal Investigator.
4. Publication Requirements: Those seeking to include renderings of more than 10 images from the ND-QO-Flip
Database in reports, papers, and other documents to be published or released must first obtain approval in writing from
the UND Principal Investigator. In no case should the face images be used in a way that could cause the original
subject embarrassment or mental anguish.
5. Citation: All documents and papers that report on research that uses the ND-QO-Flip Database must acknowledge the
use of the database by including an appropriate citation that will be provided upon request by the UND Principal
Investigator. (see below)
6. Publications to UND: A copy of all reports and papers that are for public or general release that use the ND-QO-Flip
Database must be forwarded immediately upon release or publication to the UND Principal Investigator.
7. Indemnification: Researcher agrees to indemnify, defend, and hold harmless the University of Notre Dame du Lac and
its Board of Trustees, officers, employees and agents, individually and collectively, from any and all losses, expenses,
damages, demands and/or claims based upon any injury or damage (real or alleged) related to, and shall pay all
damages, claims, judgments or expenses resulting from, Researcher’s use of the ND-QO-Flip database.</t>
  </si>
  <si>
    <t>To evaluate the ability of the proposed technique to detect questionable observers, we acquired a dataset comprised by fourteen 25–59 second crowd video clips recorded
in different locations around the University of Notre Dame campus over a period of seven months.</t>
  </si>
  <si>
    <t xml:space="preserve"> This collection of videos, called the ND-QO-Flip dataset, contains 90 subjects overall, five of whom appear in multiple videos and 85 of whom appear in one video. The appearances of the questionable observers differ between videos as they wear different clothes and their facial hair lengths change, due to the seven-month time lapse. 
In each clip, the camera pans and zooms over a crowd of four to 12 people. Most people are seen from a nearly frontal viewpoint because the observers tend to face toward the camera or focus on an object behind it. The crowd members were allowed to exhibit any facial expression they chose. The video set contains 12 outdoor videos, including six that were aquired under overcast conditions, six that were recorded when the sun was visible, three with snow cover and one with falling snow. The videos thus contain extensive variations in illumination and facial expression along with partial face occlusions caused by the way the crowds formed.
A Cisco Flip handheld camcorder was used to acquire the videos. All of the videos were compressed with the H.264 codec, have a 640×480 resolution and a frame rate of 30 frames per second. As shown in Figure 6, the Flip camcorder performs automatic white balancing and exposure control, which can cause the color range of a video to vary between successive frames. Moreover, the zoom feature is implemented in software and so some video frames can become highly blurred. Finally, the videos tend to have short subsequences in which the colors of adjacent image regions bleed together.</t>
  </si>
  <si>
    <t xml:space="preserve">We introduce the questionable observer detection problem: Given a collection of videos of crowds, determine which individuals appear unusually often across the set of videos. 
We present experiments on a challenging video dataset. The results show that the proposed method can surpass the performance of a clustering algorithm based on the VeriLook face recognition software by Neurotechnology both in terms of the detection rate and the false detection frequency.
Whereas much of the work on face recognition from video assumes that an identification algorithm has prior knowledge about the persons to recognize and typically focuses on the recognition of one subject at a time, the problem posed here requires the use of unsupervised classification techniques to aggregate images of the same face observed in different crowd videos. Identifying information is lost when crowd members occlude one another, which makes both tracking and classification more difficult. 
Variations in pose, illumination, and facial expression throughout a single video and between different videos can affect face appearance and, hence, complicate questionable observer detection as well. Finally, the video evidence may be recorded by camera phones or surveillance cameras and so the quality of the face image sequences can be very low.
The questionable observer detection problem shares much in common with those encountered in video and photo album indexing. Some video indexing algorithms rely on the repeated appearance of an individual to decompose a video into semantically coherent subsequences. 
 Complicating factors in the experimental dataset. Top row: images of two questionable observers taken under varying illumination conditions. Middle row: images of another two questionable observers making distinct facial expressions in different videos. Bottom row: instances where subjects were occluded by other crowd members or their own body parts.
The face classification problem presented in this paper is difficult for a number of reasons. Unlike the face exemplar selection task to which face clustering methods are often applied [6], [7], [8], the questionable observer detection problem does not allow for the aggregation of a large number of redundant clusters as this could result in an excessive number of false negatives. 
Here, we focus on analyzing the appearance frequency of individuals across collections of crowd videos acquired under a wide variety of illumination conditions, which, to the best of our knowledge, is an unresearched application of face clustering.
The instance of the questionable observer detection problem considered here is challenging due to the large number of nuisance variables within the experimental dataset, including facial expression, illumination, occlusion, and video quality, amongst others. </t>
  </si>
  <si>
    <t>ND-QO-Flip dataset</t>
  </si>
  <si>
    <t xml:space="preserve">https://cse.nd.edu/cvrl/CVRLIData_Sets.html </t>
  </si>
  <si>
    <r>
      <rPr>
        <color rgb="FF1155CC"/>
        <u/>
      </rPr>
      <t>https://cvrl.nd.edu/projects/data/#nd-qo-flip-crowd-video-data-set</t>
    </r>
    <r>
      <rPr/>
      <t xml:space="preserve"> </t>
    </r>
  </si>
  <si>
    <t>Website in paper is dead, but it is available on the Notre Dame database website</t>
  </si>
  <si>
    <t>SECTION 4.Experimental Results</t>
  </si>
  <si>
    <r>
      <rPr>
        <color rgb="FF1155CC"/>
        <sz val="10.0"/>
        <u/>
      </rPr>
      <t>http://www.socsci.ru.nl:8180/RaFD2/RaFD?p=main</t>
    </r>
    <r>
      <rPr>
        <color rgb="FF000000"/>
        <sz val="10.0"/>
      </rPr>
      <t xml:space="preserve"> </t>
    </r>
    <r>
      <rPr>
        <color rgb="FF000000"/>
        <sz val="10.0"/>
      </rPr>
      <t xml:space="preserve">
</t>
    </r>
    <r>
      <rPr>
        <color rgb="FF1155CC"/>
        <sz val="10.0"/>
        <u/>
      </rPr>
      <t>https://doi.org/10.1080/02699930903485076</t>
    </r>
    <r>
      <rPr>
        <color rgb="FF000000"/>
        <sz val="10.0"/>
      </rPr>
      <t xml:space="preserve"> </t>
    </r>
  </si>
  <si>
    <t>expressions</t>
  </si>
  <si>
    <t>emotion recognition; face recognition</t>
  </si>
  <si>
    <t>face processing; emotion
research; information processing in phobias and
autism; social referencing; interpersonal attraction;
persuasive communication; person memory; impression formation; human and computer face recognition; robotics</t>
  </si>
  <si>
    <t>Not surprisingly, face
images are commonly used as stimulus materials in
a wide range of research fields such as, for instance
(the development of) face processing, emotion
research, information processing in phobias and
autism, social referencing, interpersonal attraction,
persuasive communication, person memory, impression formation, human and computer face recognition, and robotics</t>
  </si>
  <si>
    <t xml:space="preserve">In our view, a face database with parametric
variations on a number of important facial characteristics constitutes an important extension of
the currently available stimulus materials. </t>
  </si>
  <si>
    <t>KDEF</t>
  </si>
  <si>
    <t>The overall 82% agreement rate found between
intended and chosen expressions was high, lying
about 11% beyond that reported in a recent
validation study of the Karolinska Directed Emotional Faces database (KDEF; Goeleven, De
Raedt, Leyman, &amp; Verschuere, 2008; Lundqvist,
Flykt, &amp; O¨ hman, 1998). The higher median of
88% indicates a skewed distribution of agreement
values, with more than 76% of images having an
agreement ]80%. This underscores the effectiveness of the coaching method employed in eliciting
reliable and prototypical facial expressions.</t>
  </si>
  <si>
    <t xml:space="preserve">Note that both for
adults and children, the ratings on intensity and
clarity were highly correlated (r_x0004_.75), suggesting
that the more intense an expression was, the more
clear it appeared to be. For instance, happiness,
fear, surprise and disgust are both relatively intense
and clear, while specifically contempt seems to
score low on both measures. Whether this reflects
something about the inherent qualities of these
expressions, or about the way in which our models
expressed them, cannot be assessed on the basis of
the present data.
Notably, expression agreement was substantially lower for contempt than for all other
expressions. Contempt was also the only expression for which participants frequently chose the
response option ‘‘other’’. Although errors during
the coaching process for contempt are a possible
explanation for this, studies have shown that
contempt is a less universally recognised expression across cultures (Ekman &amp; Friesen, 1986;
Rosenberg &amp; Ekman, 1995), and that it is subject
to dialect-like variations in muscle activations
(Elfenbein, Beaupre´, Le´vesque, &amp; Hess, 2007).Further, Matsumoto and Ekman (2004) found
that lower agreement for the expression of contempt reflects problems with the expression label
instead of problems with the expression itself.
Taken together, this suggests that low agreement
on contempt may be a general feature of the
emotion, and not of the presented database.
It should be noted that there
is always a trade-off between experimental control
and ecological validity of stimuli, and that researchers need to be aware that probably not all
factorial combinations of facial characteristics
appear equally often in natural environments.
</t>
  </si>
  <si>
    <r>
      <rPr>
        <color rgb="FF1155CC"/>
        <u/>
      </rPr>
      <t>http://www.socsci.ru.nl:8180/RaFD2/RaFD?p=register</t>
    </r>
    <r>
      <rPr/>
      <t xml:space="preserve"> </t>
    </r>
  </si>
  <si>
    <t xml:space="preserve">From website:
To request access to the RaFD, you need to be a researcher at an accredited university. In order to check that, we ask you in the request from to provide us with a link to an university webpage mentioning your affiliation. If none such site exists, please send a recent publication with you as author to info@rafd.nl.
For strictly scientific purposes the usage of RaFD is without costs. For any other usages (treatment, commercial), we cannot grant access to the database.
Students can use RaFd only under supervision. The corresponding supervisor should request access and download the needed images. He/She can then make the images available to the student "for this project only". Be aware that as student you are not allowed to take the pictures with you or use them for other projects.
 Every researcher who wants to use RaFD has to request access to the database individually.
Yes, in strictly scientific publications RaFD images can be presented as stimulus examples. If you want to use RaFD images in public media, you need to contact us at info@rafd.nl.
There is no website mentioning me at my university. How can I still request access to the database?
Send a scientific publications with you as first author and your current affiliation to info@rafd.nl, mentioning your user name.
If you change affiliation the license agreement you digitally signed terminates. You will have to request a new account.
</t>
  </si>
  <si>
    <t>Photos were
taken against a uniform white background from
five different camera angles simultaneously, with
viewpoints from left to right in steps of 458 (see
Figure 1c). This amounts to 120 images per
model. Models wore black t-shirts, had no hair
on the face and wore no glasses, makeup or
jewellery. The targeted emotional expressions
were based on prototypes defined in the Investigator’s Guide for the Facial Action Coding System
(Ekman, Friesen, &amp; Hager, 2002b). The action
units we targeted, using a variation of the Directed
Facial Action Task (e.g., Ekman, 2007), are shown
in Figure 2.
The photo shoot took place in early 2008 at
Radboud University Nijmegen. Beforehand,
models practiced all emotional expressions at
home for at least one hour, following a detailed
training manual. Throughout the photo shoot,
two certified FACS specialists coached all
models. During the session, each model first
practised all expressions with a FACS specialist
for 25 minutes. The actual photo shoot took
about 45 minutes for each model, during which
one of the FACS specialists monitored the
expressions on a TV screen while giving detailed
instructions for each expression.
We used five Nikon cameras (models D200, D2X,
and D300), with resolutions between 10 and 12 Mpx.
Three 500 W flashes (Bowens Int., Essex) were used
for illumination. All cameras and flashes were connected to a wireless remote control (Pulsar, Bowens
Int., Essex), allowing us to take photos on all cameras
simultaneously (see Figure 3 for the technical setup).
All photos were initially stored in raw format. Photos
were converted to tiff-image format and corrected
for white-balance by using the free software packages
UFRaw and The Gimp. Next, all images were
spatially aligned according to facial landmarks using
Matlab (The Mathworks Inc., Natick, MA). We
used a simplex optimisation algorithm for this
purpose, fitting two translational, and one rotational
alignment parameters. First, we aligned each image
of a model to the neutral straight gaze image of the
same model and camera angle. Then, all neutral
straight gaze images of the different models were
aligned towards each other. Finally, both withinand between-models alignment parameters were
applied to the images, and all aligned images were
cropped and resized to a size of 1024681 pixels.</t>
  </si>
  <si>
    <t>Gender: Male/Female
Ethnicity: In original paper, all Caucasian. They have also added Morroccan faces.
Age: Adult/Child</t>
  </si>
  <si>
    <t xml:space="preserve">All models in the dataset show
eight facial expressions with three gaze directions,
photographed simultaneously from five different
camera angles. The photos were taken in a highly
controlled environment. All displayed facial expressions were based on prototypes from the Facial
Action Coding System (FACS; Ekman, Friesen, &amp;
Hager, 2002a). As an important addition, the
dataset contains images of both adult and child
models, all with the same stimulus characteristics
and the same level of technical control.
The database contains portrait images of 49
models in two subsets: 39 Caucasian Dutch adults
(19 female), and 10 Caucasian Dutch children (6
female). All models showed eight facial expressions
with three gaze directions (see Figure 1a and b).
Expressions were neutral, anger, sadness, fear,
disgust, surprise, happiness, and contempt, the
expressions most consistently recognised across
cultures (Ekman, 1992).  Each expression was
shown with eyes directed straight ahead, averted
to the left, and averted to the right. </t>
  </si>
  <si>
    <t>Camera angle; Model ID; ethnicity; gender; emotion; gaze direction; action unity descriptions
Also includes rater descriptions: attractiveness; valence; genuineness; intenity; clarity</t>
  </si>
  <si>
    <t>The filenames code all image features in the following way, here as example "Rafd090_28_Caucasian_male_angry_frontal.jpg":
090	refers to the camera angle
28	model number
Caucasian	ethnicity of model
male	gender of model
angry	emotion
frontal	gaze direction</t>
  </si>
  <si>
    <t>A total of 276 students (238 female) from the Radboud University
Nijmegen participated in the validation study,
with a mean age of 21.2 years (SD 4.0). All
had normal or corrected-to-normal vision and
received t10 or course credits for participation.</t>
  </si>
  <si>
    <t>Gender and age</t>
  </si>
  <si>
    <t xml:space="preserve">In the following report, we present validation
data for all frontal camera images. For the
validation, 276 participants rated all images of
nine randomly chosen models from the database.
For each image, participants rated the depicted
facial expression, and the intensity, clarity, valence
and genuineness of the expression. Further, they
rated the attractiveness of the neutral frontal gaze
images for all nine models. This enables an
assessment of the quality of the dataset. Furthermore, researchers can use these ratings to select
images from the dataset with the specific properties they require.
Participants and apparatus. A total of 276 students (238 female) from the Radboud University Nijmegen participated in the validation study,
with a mean age of 21.2 years (SD 4.0). All
had normal or corrected-to-normal vision and
received t10 or course credits for participation.
The validation study was programmed using
PsychoPy (Peirce, 2007), a python library for
conducting psychological experiments.
 Only the frontal view images (908-
camera) were validated. Participants were presented with pictures from only one of the database
subsets, either adults or children. For each model,
gaze direction, and facial expression, originally
two images were present in the validation stimulus
set. From these two only the one with the highest
inter-rater agreement concerning the intended
expression was retained for inclusion in the final
database.
The validation started with an attractiveness
rating. Participants scored the neutral, straightgaze images of all subset models on a 5-point scale,
ranging from unattractive to attractive. Image
order was randomised. This task familiarised the
participants with all models in the subset.
Next, participants rated the images of 9 subset
models on several dimensions. For each model,
participants viewed images with all three gaze
directions combined with eight emotional expressions, summing up to 216 images for each
participant. This way, participants saw equal
numbers of emotions from each model. Which
models were presented was chosen randomly
across participants, with the constraint that every
image was rated by at least 20 participants.
In each trial, a randomly chosen image from
the 9 subset models presented to the participant
was shown in the centre of the screen. For each
image, participants successively judged: (a) the
depicted expression; (b) the intensity of the
expression; (c) the clarity of the expression; (d)
the genuineness of the expression; and (e) the
valence of the image, in this order. Before the
task, participants got instructions for each rating
dimension. The expression rating was
forced-choice with nine response categories, i.e.,
the eight expressions used in the dataset and
‘‘other’’ (Frank &amp; Stennett, 2001). We asked
participants to pick the emotion label that best
fitted the shown facial expression. The ordering of
the expression labels from which participants
could choose was counterbalanced across participants, but kept constant within participants. All
other dimensions were rated on 5-point scales.
We instructed participants to rate the emotional
expression of the shown face with regard to the
intensity (‘‘weak’’ to ‘‘strong’’), the clarity (‘‘unclear’’ to ‘‘clear’’), and the genuineness (‘‘faked’’ to
‘‘genuine’’) of the expression. Finally, we asked
participants to judge the overall valence of the
image (‘‘negative’’ to ‘‘positive’’).
A close look at Figure 4 reveals that, for some
expressions, off-diagonal responses were not
equally distributed across chosen expressions:
Faces with intended surprise were sometimes
confused with fear (7%), and, vice versa: intended
fear was sometimes confused with surprise (8%);
intended disgust was sometimes mistaken for
either anger (7%) or contempt (8%); and for
intended contempt participants responded frequently either other (24%) or neutral (12%).
</t>
  </si>
  <si>
    <t xml:space="preserve">Many research fields concerned with the processing of information contained in human faces would
benefit from face stimulus sets in which specific facial characteristics are systematically varied while
other important picture characteristics are kept constant. Specifically, a face database in which
displayed expressions, gaze direction, and head orientation are parametrically varied in a complete
factorial design would be highly useful in many research domains. Furthermore, these stimuli should
be standardised in several important, technical aspects.
The present article presents the freely
available Radboud Faces Database offering such a stimulus set, containing both Caucasian adult and
children images.
This face database is described both procedurally and in terms of content, and
a validation study concerning its most important characteristics is presented. In the validation study,
all frontal images were rated with respect to the shown facial expression, intensity of expression,
clarity of expression, genuineness of expression, attractiveness, and valence. The results show very
high recognition of the intended facial expressions.
Face processing may well be one of the most
complex tasks that human beings accomplish. Faces
carry a wealth of social information, including
information about identity, emotional and motivational status, lip speech, and focus of attention as
indicated by eye gaze, all of which are important for
successful communication.
Different fields naturally put varying demands
on the specific characteristics of the stimulus
materials they use. For example, studies on facial
expression processing mainly use straight-gaze
images with standardised expressions (e.g.,
Vuilleumier, Armony, Driver, &amp; Dolan, 2003),
whereas research on facial attention cues uses
face images with varying gaze directions and
head orientations 
Research on the
development of face-processing abilities requires
similar stimuli based on children’s faces 
Unfortunately, researchers
often rely on different stimulus sets, ad hoc
assembled stimuli from the internet, or even faces
more or less successfully edited by image software,
because the currently available facial databases
contain only manipulations of specific stimulus
characteristics and typically not of combinations
of characteristics.
Moreover, the facial stimuli
used in research tend to vary substantially in
terms of technical features and overall technical
quality. 
Crucial
characteristics, with a wide applicability in different fields of research, are facial expression, gaze
direction, and head orientation, as well as a reasonable number of male and female models of both adults and children. Furthermore, the stimuli
included in this database should be controlled for
potentially interfering technical factors like positions of facial landmarks, lighting conditions, and
image background.
In the present article, we present the freely
available Radboud Faces Database (RaFD), a face
database containing Caucasian face images that
vary along all previously mentioned characteristics
and provide adequate control of the indicated
technical factors.
 RaFD contains images of both
adult and child models with the same characteristics and control over technical aspects.
RaFD is a new tool for research using face
stimuli. It provides a parametric set of face images
varied along important facial characteristics,
namely expression, gaze direction, and head
orientation.
Clearly, there are other facial characteristics important for face processing, like
symmetry of faces, masculinity/femininity, distinctiveness, or babyfaceness. Although these have not
been systematically varied in the current database,
future studies should gather data regarding these
characteristics to broaden the applicability of
RaFD even further.
RaFD further contains images from both
adults and children, thus being one of the first
databases also providing high-quality stimuli for
use in developmental research.
 Importantly, the
RaFD is freely available for use in scientific
VALIDATION OF RAFD
COGNITION AND EMOTION, 2010, 24 (8) 1385
Downloaded by [Mount Allison University 0Libraries] at 23:00 24 September 2013 
research. </t>
  </si>
  <si>
    <t>Radboud Faces Database (RAFD)</t>
  </si>
  <si>
    <t>http://www.socsci.ru.nl:8180/RaFD2/RaFD?p=main</t>
  </si>
  <si>
    <t>Available with registration approval</t>
  </si>
  <si>
    <r>
      <rPr>
        <color rgb="FF000000"/>
        <sz val="10.0"/>
        <u/>
      </rPr>
      <t xml:space="preserve">http://citeseerx.ist.psu.edu/viewdoc/download?doi=10.1.1.224.7755&amp;rep=rep1&amp;type=pdf
https://ieeexplore.ieee.org/document/6130508 
</t>
    </r>
    <r>
      <rPr>
        <color rgb="FF1155CC"/>
        <sz val="10.0"/>
        <u/>
      </rPr>
      <t>https://cs.anu.edu.au/few/</t>
    </r>
    <r>
      <rPr>
        <color rgb="FF000000"/>
        <sz val="10.0"/>
      </rPr>
      <t xml:space="preserve"> </t>
    </r>
  </si>
  <si>
    <t>expression analysis</t>
  </si>
  <si>
    <t>HCI; affective computing</t>
  </si>
  <si>
    <t>Automated human facial expression analysis is the study of computer based understanding of local muscle movements on human faces induced by internal emotional
states, intentional, or social communications. Facial expression analysis has a variety
of applications in Human Computer Interaction (HCI) and affective computing. It is a
widely researched but still open problem.</t>
  </si>
  <si>
    <t>Currently available datasets for human facial
expression analysis have been generated in highly controlled lab environments.
We present a new dynamic 2D facial expressions database based on movies capturing diverse scenarios. A new XML schema based approach has been developed
for the database collection and distribution tools. Our database captures varied facial expressions, natural head pose movements, occlusions, subjects from various
races, gender, diverse ages and multiple subjects in a scene.
Ideally, we would like a dataset of facial expressions in challenging real-world environments. However, as anyone in the face analysis community will attest, such datasets
are extremely difficult to obtain. As an important stepping stone on this path, we therefore propose a dataset of temporal facial expressions extracted from actors in movies
(in environments similar to those found in the real world). For the transition of facial
expression analysis approaches from labs to realistic environments, we need databases
which can mimic the real world.</t>
  </si>
  <si>
    <t xml:space="preserve">CK; CMU-PIE; CMU Multi-PIE; MMI; RU-FACS; Belfast; LFW; Hollywood Human Actions (HOHA) </t>
  </si>
  <si>
    <t>Human facial expression
databases till now have been captured in controlled ‘lab’ environments.
To
the best of our knowledge, all existing facial expression databases till date have a single
subject in focus whereas our contains single and multiple subjects.
The current state of the art facial expression analysis methods such as [7], [12],
[14] and [15] have shown robust performance over the current databases. However all
temporal databases are lab controlled and, hence, do not really represent real world environments. 
a. The MMI
database [19] is a FACS coded, posed facial expression database containing static and
dynamic data. It has a web driven update and download model but has limited subjects
viz 19. This is the only database which has a search provision like AFEW.
All databases discussed above are posed facial expression analysis databases. The
RU-FACS database [23] is a FACS coded temporal database where 100 subjects participated in a false opinion paradigm. This is a spontaneous facial expression database,
but it is proprietary and unavailable to other researchers. All these databases though
have been recorded in lab controlled restricted environments. The Belfast database [24]
consists of a combination of studio recordings and TV programme grabs labelled with
particular emotions. The number of TV clips in this database are few in number.
The Labeled Faces in the Wild database (LFW) [1] is a static face database created
from face images found on the internet. It contains natural head poses, varied illumination, age, gender and occlusion. Similar to LFW is the Pubfig database [28], which
contains 58797 images of 200 people collected from the internet. In [29], and [30], a
face database was created by extracting faces every 10th frame from two movies using
the Viola-Jones face detector [31]. Though these databases cover varied scenarios and
real world environment, all of them are static in nature.
Laptev et al., introduced the Hollywood Human Actions (HOHA) dataset [32] and
the Hollywood-2 [33] database. The databases have been extracted from Hollywood
movies using time stamp information in the subtitles and the corresponding keywords in
the movie scripts. The dataset has been automatically labelled for action classes such as
‘AnswerPhone’, ‘GetOutCar’ and scene information such as ‘INT-BEDROOM’, ‘INTCAR’ etc. These are extracted using machine learning techniques for text classification
described in [34]. Their technique of extracting video clips from movies have some
similarities to our method, but the method of extraction, labelling and intended data
distribution are different. We also use the time stamps from the subtitles but we extract
the subtitles and use expression keywords for example ‘[CHEERS]’, ‘[SHOUTS]’ etc.,
in them unlike HOHA in which the movie scripts have been used. Also we provide a
very detailed annotation about the subjects, which is vital information for affective computing and expression analysis. In Table 1, a detailed comparison of facial expression
databases is presented.</t>
  </si>
  <si>
    <t xml:space="preserve">Use is permitted in source and binary form, provided that the following conditions are met:
 The database is provided under the terms of this license strictly for University, noncommercial,
not-for-profit purposes.
 Redistribution, republishing, or dissemination in any form, source or binary, is not permitted
without prior written approval by the licensors. Linking to the webpage of the database,
http://cs.anu.edu.au/few is permitted.
 The names of the licensors may not be used to endorse or promote products derived from this
software without specific prior written permission.
 The licensors reserve the right to modify the data/license at any point. Modification of the
database by licensees are not permitted.
 In no case should the still frames or video be used in any way that could cause the original
subject embarrassment or mental anguish.
 Any publications arising from the use of this software, including but not limited to University
journal and conference publications, technical reports and manuals, must cite the following two
work: </t>
  </si>
  <si>
    <t>AFEW</t>
  </si>
  <si>
    <t xml:space="preserve"> It contains 957 videos labelled with six basic expressions Angry, Happy, Disgust, Fear, Sad, Surprise and the
Neutral expression. We also wanted to capture the information on how facial expressions evolved in subjects with age. Therefore we have chosen sets of movies featuring
the same actors. For example, the Harry Potter series forms a good platform to analyse
how facial expressions of subjects evolve with age. We used thirty-seven movies from
a diverse range of movie genres so as to cover as much varied expressions and natural
environments as possible. 
A semi-automatic approach was followed during the creation of the database. We bought
and analysed thirty-seven DVD movies. The whole system of the database creation was
divided into two steps. First we parse the subtitles from the movies. The subtitles are
searched for expression keywords. Then the time stamps of the subtitles containing keywords are used to play video clips. Then in the second step, a human observer annotates
the clips with the information about the actors and the expressions. Figure 2 illustrates
the database creation process.
Subtitles contain very useful information about the video. We used Subtitles for Deaf
and Hearing impaired (SDH) and Closed Captions (CC) subtitles for database creation.
The difference between SDH and CC is that, SDH subtitles have the same font as the
translation subtitle; however CC are displayed as white text over black background.
However both these types of subtitles contain information about the audio and nonaudio context such as emotions, information about the actors and the scene for example
‘[CHEERING]’, ‘[SHOUTS]’, ‘[SURPRISED]’ etc. We extracted the subtitles from
the movies using a tool called VSRip4
. For the movies where VSRip could not extract subtitles, we downloaded the SDH subtitles from the internet5
. The extracted subtitle
images were parsed using Optical Character Recognition (OCR) and converted into .srt
subtitle format6
. The .srt format contains the start time, end time and text content with
millisecond accuracy</t>
  </si>
  <si>
    <t xml:space="preserve">The range of age of
subjects in the clips is large from 1 - 70 years. </t>
  </si>
  <si>
    <t>Our database
constitutes information on clips of both single and multiple subjects interacting with
each other. 
The database covers unconstrained
facial expressions, varied head poses and movements, vast age range, occlusions, varied focus, multiple people in the same scene and close-to-real world illumination. 
. The database provides movie clips of facial expressions in real-world
or close to real-world, situations and environments.
The Acted Facial Expressions in the Wild database has the following novelty:
– The database is a dynamic temporal facial expressions data corpus consisting of
close to real world environments unlike most other current facial expression databases
recorded in a lab environment.
– The subjects in the database exhibit natural (including out-of-plane) head poses and
movements, which are largely missing in other current temporal facial expression
databases.
– The subjects belong to a wide range of ages from 1 to 70 years old, which makes it
very generic in terms of age, unlike other facial expression databases. The database
has a large number of clips depicting children and teenagers, which can be used to
study facial expressions in children. Databases for facial age analysis usually have
a similar large range of age but are static databases [26],[35]. Our dataset can also
be used for both static and temporal facial age research.
– AFEW is currently the only facial expression database, which has multiple labelled
subjects in the same frame. This enables an interesting study on the ‘theme’ expression of a scene with multiple subjects, which may or may not have the same
expression at a given time.
– The database exhibits ‘close to real’ illumination conditions. The clips have various
illumination scenarios such as indoor, night-time and outdoor natural illumination.
While it is clear that movie studios use very controlled illumination conditions
even in outdoor settings, we argue that these are closer to natural conditions than
lab-controlled conditions and therefore valuable for facial expression research. The
diverse nature of the illumination conditions in the dataset makes it useful for not
just facial expression analysis but potentially also for face recognition, face alignment, age analysis and action recognition.
– The design of the database schema is based on XML. This enables further information about the data and its subjects to be added at any stage without changing the
video clip. This means that detailed annotations with attributes about the subjects
and the scene are possible. In the current version, the schema covers Name, Age of
Actor, Age of Character, Pose, Gender, Expression of Person and the overall Clip
Expression, which will be extended keeping the same video clips.
– The movies have been chosen covering a large set of actors. Many actors have appeared in multiple movies in the dataset, which will enable to research on how their
expressions have evolved over the time, whether they differ for different genres,
etc.
Currently,
the database metadata indexes 957 video clips
The movies used in the database are: 21, About a boy, American History X, Black Swan,
Did You Hear About The Morgans?, Dumb And Dumberer: When Harry Met Lloyd,Four weddings and a Funeral, Frost/Nixon, Harry Potter and the Philosopher’s Stone,
Harry Potter and the Chamber of Secrets, Harry Potter and the Goblet of Fire, Harry
Potter and the Half Blood Prince, Harry Potter and the Order Of Phoenix, Harry Potter
and the Prisoners Of Azkaban, It’s Complicated, I Think I Love My Wife, Little Manhattan, Notting Hill, One Flew Over The Cuckoo’s Nest, Pretty In Pink, Pretty Woman,
Remember Me, Runaway Bride, Saw 3D, Serendipity, Terms of Endearment, The Aviator, The Devil Wears Prada, The Hangover, The Informant!, The King’s Speech, The
Social Network, The Terminal, The Town, Valentine Day, Unstoppable, You’ve Got
Mail.</t>
  </si>
  <si>
    <t>Expression; StartTime; Length; Person; Pose; AgeOfCharacter; NameOfActor; AgeOfActor; ExpressionOfPerson; Gender</t>
  </si>
  <si>
    <t>The information about the clips has been
stored in an extensible XML schema and the subjects in the clips have been annotated
with attributes such as Name, Age of Actor, Age of Character, Pose, Gender, Expression
of Person and the overall Clip Expression.
– Expression - This specifies the theme expression conveyed by the scene. The expressions were divided into six expression classes plus neutral. The default value is
based on the search keyword found in the subtitle text, for example for smile and
cheer is Happy. The human observer can change it based on their observation of
the audio and scene of the clip.
– StartTime - This denotes the start timestamp of the clip in the movie DVD and is in
the hh:mm:ss,zzz format.
– Length - It is the duration of the clip in milliseconds.
– Person - This contains various attributes describing the actor in the scene.
• Pose - This denotes the pose of the actor, based on the human labeller’s observation. In the current version we are manually classifying the head pose as
frontal and non-frontal.
• AgeOfCharacter - This describes the age of the character based on human labeler’s observation. In a few cases where the age of the character was available
www.imdb.com, this information was used. Frequently this was only the case
for lead actors.
• NameOfActor - This attribute contains the real name of the actor.
• AgeOfActor - This describes the real age of the actor. The information was extracted from www.imdb.com by the human labeller. In a very few cases the age
information was missing for some actors, therefore, the observational values
were used.
• ExpressionOfPerson - This denotes the expression category as labelled by the
human observer. This may be different from the ‘Expression’ tag as there may
be multiple people in the frame showing different expressions with respect to
each other and the scene/theme.
• Gender - This attribute describes the gender of the actor, again entered by the
human labeler.</t>
  </si>
  <si>
    <t>. The subjects have
been labelled with information such as name, age of character, age of actor, gender, pose and individual facial expressions. In total, we used thirty-seven movie
DVDs. The database consists of a detailed XML schema which contains information about the clips and experiment protocols.
To overcome the tedious and error-prone process of manual data collection,
we use a semi-automatic method based on searching the Subtitles for Deaf and Hearing
impaired (SDH) as well as Closed Caption (CC). 
A Qt based GUI tool was developed for data labelling. The tool performs a regular
expression search with keywords7 describing expressions and emotions on the subtitle
file. This gives a list of subtitles with time stamps which contain information about
some expression. The extracted subtitles containing expression related keywords were
then played by the tool sequentially. The duration of each clip is equal to the time period
of appearance of subtitle on the screen. The human observer then annotated the played
video clips with information about the subjects8
and expressions. In the case of video
clips which have multiple actors, the sequence of labeling was based on two criteria. For
actors appearing in the same frame, the ordering of annotation is left to right. When the
actors appear at different time stamps, then it is the order of appearance. The labeling is
then stored in the metadata schema. Also, the observer estimated the age of the character
in most of the cases as the age of all characters in a particular movie was not available
on the internet for all the characters.</t>
  </si>
  <si>
    <t>Quality data recorded in varied realistic environments is vital for effective human face related research.
Realistic face data plays a vital role in the research advancement of facial expression
analysis systems
Much progress has been made in the fields of face recognition and human activity recognition in the past years due to the availability of realistic databases as
well as robust representation and classification techniques. 
AFEW is an acted facial expressions dataset in tough conditions. Given that there is
a huge amount of video data on the web which is posed, it is worthwhile to investigate
the problem of facial expressions analysis in tough conditions (unlike lab conditions).
While movies are often shot in somewhat controlled environments, they provide
close to real world environments that are much more realistic than current datasets that
were recorded in lab environments. We are not claiming that the AFEW database is a
spontaneous facial expression database. However, clearly, (good) method actors attempt
mimicking real world human behaviour such that audiences get the illusion that they
are spontaneous not posing in movies. The dataset in particular addresses the issue of
temporal facial expressions in difficult conditions that are approximating real world
conditions, which provides for a much more difficult test set than currently available
datasets.
Training and testing on real world environment data sets is mandatory for
the advancement of facial expression analysis.
Facial expression analysis has been researched actively in the past few decade. A variety of human facial expression databases were introduced including both static and dynamic data and posed and spontaneous expressions
Our database consists of video clips and metadata about the video clips. We developed
an Extensible Markup Language (XML) based schema, which enables efficient data
handling and updating. The human labellers annotated the subjects in the clips with
detailed information. 
This XML based metadata structure has two major advantages. First and foremost,
it is easy to use and search using any standard programming language which supports
XML. Secondly, the structure makes it simple to add new attributes about the video
clips such as pose of the person in degrees and scene information, in the future. All
this can be added keeping the existing data and making sure that the already existing
tools which use it can take advantage of this information with minor changes. 
The structure of the metadata in AFEW makes it simpler to add new attributes about
the subjects and scenes
Humans exhibit expressions with various intensities.
We have presented a new dynamic temporal facial expression database derived from
movies.
The database contains natural head poses and movements, close to real world illumination, multiple subjects in same frame, a large age range, occlusions and searchable metadata. It is the first database with realistic temporal video scenario for facial
expression analysis. It also covers toddler, child and teenager subjects, which are missing in the currently available temporal facial expression databases. It also contains clips
with multiple subjects exhibiting similar or different expressions with respect to the
scene and each other. The project website will be used to post protocols and baselines.
We hope that the dataset will be useful for researchers and play a vital role in the advancement of facial expression analysis in tough conditions.</t>
  </si>
  <si>
    <t xml:space="preserve">https://cs.anu.edu.au/few/ </t>
  </si>
  <si>
    <r>
      <rPr>
        <color rgb="FF000000"/>
        <sz val="10.0"/>
      </rPr>
      <t xml:space="preserve">Paper: </t>
    </r>
    <r>
      <rPr>
        <color rgb="FF1155CC"/>
        <sz val="10.0"/>
        <u/>
      </rPr>
      <t xml:space="preserve">https://ieeexplore.ieee.org/stamp/stamp.jsp?tp=&amp;arnumber=5483908
</t>
    </r>
    <r>
      <rPr>
        <color rgb="FF000000"/>
        <sz val="10.0"/>
      </rPr>
      <t xml:space="preserve">Web: </t>
    </r>
    <r>
      <rPr>
        <color rgb="FF1155CC"/>
        <sz val="10.0"/>
        <u/>
      </rPr>
      <t>http://live.ece.utexas.edu/research/texas3dfr/index.htm</t>
    </r>
    <r>
      <rPr>
        <color rgb="FF000000"/>
        <sz val="10.0"/>
      </rPr>
      <t xml:space="preserve">
Agreement</t>
    </r>
    <r>
      <rPr>
        <color rgb="FF000000"/>
        <sz val="10.0"/>
      </rPr>
      <t xml:space="preserve">: </t>
    </r>
    <r>
      <rPr>
        <color rgb="FF1155CC"/>
        <sz val="10.0"/>
        <u/>
      </rPr>
      <t>https://docs.google.com/forms/d/e/1FAIpQLSefJZg2YCvaTq5UzVR2zd8p4tf4RRY9PXcTkj2tAVlT_CbAJQ/viewform</t>
    </r>
  </si>
  <si>
    <t>automated subject identification; security; human-computer interaction</t>
  </si>
  <si>
    <t xml:space="preserve">It has numerous applications including automated subject identification, security, and human-computer interaction. </t>
  </si>
  <si>
    <t xml:space="preserve">To promote research in 3D face recognition and related scientific disciplines (e.g., facial reconstruction and plastic surgery, 3D facial modeling and graphics), we are pleased to make the Texas 3D Face Recognition Database freely available to researchers in the field.
This database will be a valuable resource to the 3D face recognition research community. Currently, it is the largest publicly available database of 3D facial images acquired using a stereo imaging system. </t>
  </si>
  <si>
    <t>The Texas 3D Face Recognition Database differs from the FRGC 2005 database in a number of respects. First, it is the largest (in terms of the number of images and subjects) publicly available 3D facial database that has been acquired using a stereo imaging system at a high resolution (0.32 mm) along the x, y, and z dimensions. In comparison, images in the FRGC 2005 database have been acquired using a 3D laser scanning system Minolta Vivid 900/910 series (Konika Minolta Holdings, Inc., Tokyo, Japan), at a lower average resolution of 0.98 mm along the x ad y dimensions, and 0.5 mm along the z dimension. Second, all images in the Texas 3D Face Recognition Database have been acquired at the same scale and are scaled to the true physical dimensions of the captured human faces. The faces in the FRGC, however, have been acquired at differing scales. Third, the pairs of color and range images in the Texas 3D Face Recognition Database are perfectly aligned. In contrast, the color and range images in the FRGC 2005 database were acquired a few seconds apart, and hence are not perfectly aligned [9]. For the same reason, certain pairs of range and color images in the FRGC 2005 database have inconsistent facial expressions [10]. As the acquisition time for the Minolta 3D scanner is greater than 100 ms, certain 3D meshes in the FRGC 2005 database are also reported to be distorted due to the subjects’ motion during image acquisition [10].
Images in the FRGC 2005 database also require considerable preprocessing, including hair, clothing, and background elimination, and facial pose and scale normalization. These steps are not required for the Texas 3D Face Recognition Database and hence, it provides a good alternative for researchers focused specifically on developing and evaluating novel algorithms for 3D face recognition, without regard to the initial preprocessing of 3D images. Furthermore, the Texas 3D Face Recognition Database contains adequate variability to model a controlled real world operating environment of co-operative users.</t>
  </si>
  <si>
    <t>https://docs.google.com/forms/d/e/1FAIpQLSefJZg2YCvaTq5UzVR2zd8p4tf4RRY9PXcTkj2tAVlT_CbAJQ/viewform</t>
  </si>
  <si>
    <t>Participant Agreement
Purpose
The Texas 3-D Face Recognition Database is a resource for serious researchers in the field of face recognition. The database was developed by Advanced Digital Imaging Research (ADIR), a Houston subsidiary of IRIS International, Inc. (hereafter IRIS). The database was developed with funding from the US National Institute of Standards and Technology (NIST). IRIS retains complete copyright ownership of the images of faces (range and color images). The LIVE Laboratory of The University of Texas has agreed to manage and make the database publicly available subject to the following restrictions.
Restrictions: User agrees to the following restrictions on use of image and data from the Texas 3-D Face Recognition 
Database:
1. Usage: The Texas 3-D Face Recognition Database is intended for research purposes only and may not be used for any commercial purposes. The Texas 3-D Face Recognition Database is to be used only for research (development and testing) on algorithms for automated face recognition. The face images in the database must not be used in any way that could compromise the dignity of the human subject depicted in the image.
2. Commercialization: The User will not promote or sell any part of the contents of the Texas 3-D Face Recognition Database, or associate any phrase or logo with the contents of the Texas 3-D Face Recognition Database, either directly or indirectly. The Texas 3-D Face Recognition Database is distributed on a not-for-profit basis and the User agrees to make no for-profit use or commercialization of the database without the written permission of legal counsel from IRIS.
3. Duplication: The User is granted access to the database only for the purpose of their own internal research work. The User will not duplicate, share, publish, modify or copy the Texas 3-D Face Recognition Database in any way, even with other research or development groups within User’s organization or company. The User will not publish digital copies of any part of the Texas 3-D Face Recognition on any digital recording medium, on any Internet web site or ftp site, or by email, without consent from LIVE.
4. Citations: All manuscripts that are submitted for publication to any journal or conference or other venue, or that are posted on any Internet website or ftp site or sent by email, and that use images or contain images from the Texas 3-D Face Recognition Database, or that report on research results that made use of the images or data within the Texas 3-D Face Recognition Database, must make appropriate citation to the database. Any such publication may not contain more than 5 of the images in the face database. The form of the citation will be given by LIVE to the User upon LIVE’s acceptance of the User’s executed Participation Agreement. Further, all such publications must be sent in electronic format to LIVE at: bovik@ece.utexas.edu upon public release or publication.
5. Indemnification: LIVE, IRIS and The University of Texas at Austin give no warranty as to the accuracy, identity, or verifiability of any of the images or data within the Texas 3-D Face Recognition Database. User agrees to indemnify, defend, and hold harmless IRIS, LIVE, and The University of Texas at Austin and its Board of Trustees, officers, employees and agents, individually and collectively, from any and all losses, expenses, damages, demands and/or claims based upon any such injury or damage (real or alleged) and shall pay all damages, claims, judgments or expenses resulting from User’s use of the Texas 3-D Face Recognition Database.
The User must abide by the provisions of this Participant Agreement or permission to use the images and data will be revoked. The Texas 3-D Face Recognition Database will be made available to User via an Internet site revealed upon acceptance of the User. There will be no charge for data made available and downloaded via the Internet.</t>
  </si>
  <si>
    <t>The 3D models in the Texas 3D Face Recognition Database were acquired using an MU-2 stereo imaging system [2] manufactured by 3Q Technologies Ltd. (Atlanta, GA). All subjects were requested to stand at a known distance from the camera system. At the beginning of each acquisition session, and at regular intervals during the session (a session is defined as a set of images acquired on a particular day) the stereo system was calibrated against a target image containing a known pattern of dots on a white background [3]. This ensured that each 3D facial model had the same dimensions as the actual real-world dimensions of the face. The stereo system acquired both the shape and the color images of the face simultaneously. Hence, all pairs of range and color images for a particular acquisition in the Texas 3D Face Recognition Database are perfectly aligned.</t>
  </si>
  <si>
    <t xml:space="preserve">The database contains 1149 3D models of 118 adult human subjects. The number of images of each subject varies from 1 per subject to 89 per subject. The subjects’ ages range from ∼ 22−75 years. The database includes images of both males and females from the major ethnic groups of Caucasians, Africans, Asians, East Indians, and Hispanics. </t>
  </si>
  <si>
    <t>The database contains 1149 3D models of 118 adult human subjects. The number of images of each subject varies from 1 per subject to 89 per subject. The subjects’ ages range from ∼ 22−75 years. The database includes images of both males and females from the major ethnic groups of Caucasians, Africans, Asians, East Indians, and Hispanics. The faces are in neutral and expressive modes (e.g., Fig. 1 and Fig. 3). The facial expressions present are smiling or talking faces with open/closed mouths and/or closed eyes. The neutral faces are emotionless. All subjects were requested to remove hats and eye-glasses prior to image acquisition.
The final representation of each face in the database is a pair of range and color images in the canonical frontal pose that are perfectly aligned to each other (e.g., Fig. 2). The range images were constructed by orthographically projecting the pose normalized 3D models onto a regularly spaced rectangular grid. This was done by fitting a triangulated mesh to the 3D point cloud and by estimating the z values of the points that lay inside the triangular patches using bilinear interpolation. The corresponding color images were similarly constructed by computing the color information at each point in the rectangular grid from the acquired color images. The tip of the nose of each model is located roughly at the center of the image. The images are of size 751×501 pixels with a resolution of 0.32 mm along the x, y, and z dimensions. Each z value is represented in an 8 bit format with the highest value of 255 assigned to the tip of the nose and a value of 0 assigned to the background. The color images are similarly of size 751×501×3 pixels represented in an uncompressed 8 bit RGB format.</t>
  </si>
  <si>
    <t>Subject ID; 25 anthropometric facial fiducial points</t>
  </si>
  <si>
    <t>We have annotated all 1149 image pairs in the Texas 3D Face Recognition Database with the positions of 25 anthropometric facial fiducial points (Fig. 3).</t>
  </si>
  <si>
    <t>We have annotated all 1149 image pairs in the Texas 3D Face Recognition Database with the positions of 25 anthropometric facial fiducial points (Fig. 3). These fiducial points are associated with facial anthropometric proportions [5] that are reported to be variable for human populations [6], [7]. We located the fiducial points manually on the color images by clicking at appropriate locations with a mouse and a computer based graphical user interface (Fig. 4). The locations of the facial fiducial points on the facial range and color images are the same, as the two types of images are perfectly aligned.</t>
  </si>
  <si>
    <t xml:space="preserve">This database contains 1149 pairs of high resolution, pose normalized, preprocessed, and perfectly aligned color and range images of 118 adult human subjects acquired using a stereo camera.
Three dimensional face recognition technology also has advantages over two dimensional (2D) face recognition technology in that 3D facial images are more robust to facial pose variations and ambient illumination conditions than 2D images. 
This database will be a valuable resource to the 3D face recognition research community. Currently, it is the largest publicly available database of 3D facial images acquired using a stereo imaging system. 
Hence, all pairs of range and color images for a particular acquisition in the Texas 3D Face Recognition Database are perfectly aligned.
Another compelling and unique feature of the Texas 3D Face Recognition Database is that it provides the positions of a very large number (25) of manually annotated anthropometric facial fiducial points (Fig. 3) for every face in the database.
</t>
  </si>
  <si>
    <t>http://live.ece.utexas.edu/research/texas3dfr/index.htm</t>
  </si>
  <si>
    <t>Available upon request and filling out the web form.</t>
  </si>
  <si>
    <t>The CASIA NIR-VIS 2.0 Face Database</t>
  </si>
  <si>
    <r>
      <rPr>
        <color rgb="FF000000"/>
        <sz val="10.0"/>
      </rPr>
      <t xml:space="preserve">Paper: </t>
    </r>
    <r>
      <rPr>
        <color rgb="FF1155CC"/>
        <sz val="10.0"/>
        <u/>
      </rPr>
      <t>http://www.cbsr.ia.ac.cn/english/NIR-VIS-2.0/1.pdf</t>
    </r>
    <r>
      <rPr>
        <color rgb="FF000000"/>
        <sz val="10.0"/>
      </rPr>
      <t xml:space="preserve">
Release agreement</t>
    </r>
    <r>
      <rPr>
        <color rgb="FF000000"/>
        <sz val="10.0"/>
      </rPr>
      <t xml:space="preserve">: </t>
    </r>
    <r>
      <rPr>
        <color rgb="FF1155CC"/>
        <sz val="10.0"/>
        <u/>
      </rPr>
      <t>http://www.cbsr.ia.ac.cn/english/HFB_Agreement/NIR-VIS-2.0_agreements.pdf</t>
    </r>
  </si>
  <si>
    <t>heterogenous face biometrics; heterogenous facial recognition</t>
  </si>
  <si>
    <t>forensics; security applications; face anti-spoofing</t>
  </si>
  <si>
    <t>other significance brought by the HFB database are also emerged unexpectedly in other aspects, such as joint learning across domains, face anti-spoofing and so on.
sketch images drawn by artists based on the recollection of an eyewitness have been used in the retrieval of a sketch from the police mugshot databases</t>
  </si>
  <si>
    <t xml:space="preserve">Despite its success the HFB database has two disadvantages: a limited number of subjects, lacking specific evaluation protocols. To address these issues we collected the NIRVIS 2.0 database. It contains 725 subjects, imaged by VIS and NIR cameras in four recording sessions.
The subjects in the database are mainly the students in CASIA. For these reasons, the face images of HFB database are homogeneous with respect to age, acquisition environment and other variations, which are too simple to simulate practical applications. 
To complement the disadvantages of the HFB database, we collect a larger database called CASIA NIR-VIS 2.0 database, in which the images are captured using the same device as the HFB database. Compared to HFB, NIR-VIS 2.0 has the following new features:
1. The number of subjects in the NIR-VIS 2.0 database is 725, which is 3 times more than the HFB database.
2. We define a group of specific protocols for performance evaluation. On the contrary, the protocols of the HFB database are unclear for performance comparison or for reproducing experimental results.
3. In the new database, the age distribution of the subjects are broader, spanning from children to old people.
4. The face images are collected in four recording sessions, which are from 2007 to 2010.
Additionally, the NIR-VIS 2.0 database contains more variations in pose and facial expression, therefore we believe this new database is more close to the practical situations. We recommend researchers to use the NIR-VIS 2.0 database instead of the HFB database. We will build a website, like LFW, to publish the results.
In this paper, we introduced a larger scale, more realistic NIR-VIS database than existing NIR-VIS face databases. To make up the disadvantages of the HFB database, the CASIA NIR-VIS 2.0 database contains 3 times more subjects and the face images are captured with more variations. The biggest highlight of the proposed database is its detailed evaluation protocols, using which researchers can easily generate reproducible and comparable results. </t>
  </si>
  <si>
    <t>CUFS; CUFSF; LDHF-DB; CASIA-HFB; MSU Forensic Sketch Database</t>
  </si>
  <si>
    <t xml:space="preserve">The HFB database was collected in the beginning of 2007 and the procedure lasted for several days. The subjects in the database are mainly the students in CASIA. For these reasons, the face images of HFB database are homogeneous with respect to age, acquisition environment and other variations, which are too simple to simulate practical applications. When the HFB database was first published in [7], the number of subjects was 100, and then the number increased to 202 in 2010. Compared to traditional face databases, the scale is still too small for some learning algorithms, e.g., for LDA it may cause SSS (small sample size) problem [2]. Another defect is that the protocols for performance evaluation in [7] are roughly described without detailed protocol lists, which are unspecific for researchers to follo </t>
  </si>
  <si>
    <t>http://www.cbsr.ia.ac.cn/english/HFB_Agreement/NIR-VIS-2.0_agreements.pdf</t>
  </si>
  <si>
    <t>CASIA NIR-VIS 2.0 database is used for scientific research of NIR-VIS face recognition. It is collected by Institute of Automation, Chinese Academy of Sciences (CASIA). Any one or group is allowed to use this database free of charge.
Rules
1. Redistribution: Without prior approval from Prof. Stan Z. Li, the creator of the database, the CASIA NIR-VIS 2.0 Database, either entirely or partly, should not be further distributed, published, copied, or disseminated in any way or form, no matter for profitable use or not, including further distribution to a different department or organization in the same system.
2. Modification: Without prior approval from CASIA, the CASIA NIR-VIS-2.0 Database, either entirely or partly, is not allowed to be modified.
3. Commercial Use: Without prior approval from CASIA, the CASIA NIR-VIS-2.0 Database, either entirely, partly, or in any format derived thereof, is not allowed for commercial use.
4. Publication requirements: In no case should the images be used in a way that could possibly cause embarrassment or mental anguish to any of the subjects.
5. Acknowledgement: The following reference should be cited in all documents and papers that report experimental results based on the CASIA NIR-VIS-2.0 database:
 Stan Z. Li, Dong Yi, Zhen Lei, Shengcai Liao, “The CASIA NIR-VIS 2.0 Face Database”. In 9th IEEE Workshop on Perception Beyond the Visible Spectrum (PBVS, in conjunction with CVPR 2013). Portland, Oregon, June, 2013.
6. Publication and Results Gathering: Authors of all reports and papers that use the CASIA NIR-VIS-2.0 Database are kindly requested to send copies of these publications to cbsr-request@authenmetric.com for documentation and progress review.
7. Indemnification: All persons using the database agree to indemnify, defend and hold harmless CASIA and its officers, employees and agents, individually and collectively, from any and all losses, expenses, damages. If any, users shall pay all damages, claims, judgments or expenses caused by misuse of the CASIA NIR-VIS-2.0 database.</t>
  </si>
  <si>
    <t>The images in the NIR-VIS 2.0 database were collected in four recording sessions: 2007 spring, 2009 summer, 2009 fall and 2010 summer, in which the first session is identical to the HFB database. In summary, the NIR-VIS 2.0 database consists of 725 subjects in total.</t>
  </si>
  <si>
    <t>There are 1-22 VIS and 5-50 NIR face images per subject. 
The NIR-VIS 2.0 database includes the following contents: 
1. The raw images, including the VIS images in JPEG format and the NIR images in BMP format. Their resolutions are both 640×480. 
2. The eye coordinates of the VIS, NIR images. They are automatically labeled by an eye detector [19], and several error coordinates are corrected manually. 
3. Cropped versions of the raw VIS, NIR images. The resolution is 128×128, and the process is done based on the eye coordinates. 
4. Protocols for performance evaluation. The protocols include two views: one view for algorithm development, another for performance reporting.</t>
  </si>
  <si>
    <t>Subject ID; Eye coordinates</t>
  </si>
  <si>
    <t>with variations in resolution,
lighting conditions, pose and age, of one subject</t>
  </si>
  <si>
    <r>
      <rPr>
        <rFont val="Arial"/>
        <b/>
        <color theme="1"/>
      </rPr>
      <t>homogenous (negative)</t>
    </r>
    <r>
      <rPr>
        <rFont val="Arial"/>
        <color theme="1"/>
      </rPr>
      <t xml:space="preserve">: "For these reasons, the face images of HFB database are homogeneous with respect to age, acquisition environment and other variations, which are too simple to simulate practical applications."
</t>
    </r>
    <r>
      <rPr>
        <rFont val="Arial"/>
        <b/>
        <color theme="1"/>
      </rPr>
      <t>larger</t>
    </r>
    <r>
      <rPr>
        <rFont val="Arial"/>
        <color theme="1"/>
      </rPr>
      <t xml:space="preserve">: "we collect a larger database called CASIA NIR-VIS 2.0 database, in which the images are captured using the same device as the HFB database. Compared to HFB, NIR-VIS 2.0 has the following new features: 1. The number of subjects in the NIR-VIS 2.0 database is 725, which is 3 times more than the HFB database."
</t>
    </r>
    <r>
      <rPr>
        <rFont val="Arial"/>
        <b/>
        <color theme="1"/>
      </rPr>
      <t>broader age distribution:</t>
    </r>
    <r>
      <rPr>
        <rFont val="Arial"/>
        <color theme="1"/>
      </rPr>
      <t xml:space="preserve"> "In the new database, the age distribution of the subjects are broader, spanning from children to old people."
</t>
    </r>
    <r>
      <rPr>
        <rFont val="Arial"/>
        <b/>
        <color theme="1"/>
      </rPr>
      <t>variations + practical</t>
    </r>
    <r>
      <rPr>
        <rFont val="Arial"/>
        <color theme="1"/>
      </rPr>
      <t>: "Additionally, the NIR-VIS 2.0 database contains more variations in pose and facial expression, therefore we believe this new database is more close to the practical situations."</t>
    </r>
  </si>
  <si>
    <t>http://www.cbsr.ia.ac.cn/english/NIR-VIS-2.0-Database.html</t>
  </si>
  <si>
    <t>Website, but link is broken</t>
  </si>
  <si>
    <r>
      <rPr>
        <color rgb="FF1155CC"/>
        <sz val="10.0"/>
        <u/>
      </rPr>
      <t>https://ieeexplore.ieee.org/abstract/document/5771462</t>
    </r>
    <r>
      <rPr>
        <color rgb="FF000000"/>
        <sz val="10.0"/>
      </rPr>
      <t xml:space="preserve"> 
https://www.pitt.edu/ajeffcohn/PainArchive dead link
https://www.pitt.edu/~emotion/um-spread.htm </t>
    </r>
  </si>
  <si>
    <t>Automatic pain detection</t>
  </si>
  <si>
    <t>security; pain detection</t>
  </si>
  <si>
    <t>This project was supported in part by CIHR Operating Grant MOP77799 and National Institute of Mental Health grant RO1 MH51435 facial analysis system to detect hostile intent in airports, a very large number of facial actions could occur and the shear number of permutations that could explain a person's facial expression would be far too great to have any confidence in detecting intention. 
One of these is pain monitoring, in which a nurse checks on a patient every 4 hours or so to evaluate whether they are suffering from pain and to make any needed adjustments in pain medication that may be warranted. Pain monitoring especially beyond the ICU has been hard to implement due to competing demands on nursing staff. Automatic monitoring could be an ideal solution.</t>
  </si>
  <si>
    <t>To promote and facilitate research into pain and augment current datasets, we have publicly made available a portion of this database which includes: (1) 200 video sequences containing spontaneous facial expressions, (2) 48,398 FACS coded frames, (3) associated pain frame-by-frame scores and sequence-level self-report and observer measures, and (4) 66-point AAM landmarks.</t>
  </si>
  <si>
    <t>https://pitt.app.box.com/s/q2xqn5mc3lrm31bkcstzezhwbxtjvdqj</t>
  </si>
  <si>
    <t>The data was collected in the course of a research program devoted to understanding the properties of facial expressions of pain, the processes by which pain expression is perceived and the role of pain expression in clinical assessment of people suffering from pain conditions. Participants provided informed consent for use of their video images for scientific study of the perception of pain including pain detection. Distribution of the database is governed by the terms of their informed consent. Investigators who for scientific purposes are interested in undertaking studies that can be clearly construed as having the potential to advance understanding of the perception of pain expression or contributing to the development of improved techniques for clinical assessment of pain conditions may make application for access to the database. Computer vision studies, which provide a means of modeling human decoding of pain expression, fall into the category of perception of pain expression. Applications should indicate how the proposed work addresses advancement of knowledge in the perception of pain expression or improved clinical assessment. Approved recipients of the data may not redistribute it and agree to the terms of confidentiality restrictions. Use of the database for commercial purposes is strictly prohibited.
This data will be available from March 2011. If interested in obtaining the database, please sign and return an agreement form available from http://www.pitt.edu/ajeffcohn/PainArchive/. Once the signed form has been received, you may expect to receive instructions within 5 business days.</t>
  </si>
  <si>
    <t xml:space="preserve">researchers at McMaster University and University of Northern British Columbia </t>
  </si>
  <si>
    <t xml:space="preserve"> recruited from 3 physiotherapy clinics and by advertisements posted on the campus of the McMaster University. </t>
  </si>
  <si>
    <t>Researchers at the McMaster University and University of Northern British Columbia (UNBC) captured video of patient's faces (who were suffering from shoulder pain) while they were performing a series of active and passive range-of-motion tests to their affected and unaffected limbs on two separate occasions. 
A total of 129 participants (63 male, 66 female) who were selfidentified as having a problem with shoulder pain were recruited from 3 physiotherapy clinics and by advertisements posted on the campus of the McMaster University. One fourth were students and others were from the community and included a wide variety of occupations. Diagnosis of the shoulder pain varied, with participants suffering from arthritis, bursitis, tendonitis, subluxation, rotator cuff injuries, impingement syndromes, bone spur, capsulitis and dislocation. Over half of the participants reported use of medication for their pain.
All participants were tested in a laboratory room that included a bed for performing passive range-of-motion tests. After informed consent and information procedures were completed, participants underwent eight standard range-of-motion tests: abduction, flexion, and internal and external rotation of each arm separately [18]. Abduction movements involve lifting the arm forward and up in the sagittal plane. In internal rotation, the arm is bent 90 degrees at the elbow, abducted 90 degrees, and turned internally. External rotation is the same except that the arm is turned externally. Abduction, flexion, and internal and external rotations were performed under active and passive conditions. Active tests differed from the passive tests in being under the control of the patient who was instructed to move the limb as far as possible. Active tests were performed with the patient in a standing position. Passive tests were performed by a physiotherapist who moved the limb until the maximum range was achieved or was asked to stop by the patient. During passive tests, the participant was resting in a supine position on the bed with his or her head supported and stabilized by a pillow. Active tests were performed prior to passive tests because that is the usual sequence in which they are conducted clinically. The order of tests within active and passive conditions was randomized. Tests were performed on both the affected and the unaffected limb to provide a within-subject control.
During both active and passive tests, two Sony digital cameras recorded participants' facial expressions. Camera orientation was initially frontal in the active condition, although change in pose was common. Camera orientation in the passive condition was approximately 70 degrees off frontal, with the face viewed from below.
A card, listing verbal pain descriptors was available to help participants provide verbal ratings of the pain produced on each test. Each card displayed two Likert-type scales [19]. One consisted of words reflecting the sensory intensity of pain. The other consisted of words reflecting the affective-motivational dimension. These scales have been subject to extensive psychophysical analyses, which have established their properties as ratio-scale measures of the respective underlying dimensions. Each scale had 15 items labelled from “A” to “0”. The sensory scale (SEN) started at “extremely weak” and finished at “extremely intense”; the affective-motivational scale (AFF) started at “bearable” and finished at “excruciating”. In addition, participants completed a series of 10cm Visual Analog Scales (VAS), anchored at each end with the words, “No pain” and “Pain as bad as could be”. The three scales were completed by participants after each test. Specifically, after each test, participants rated the maximum pain it had produced using the sensory and affective verbal pain descriptors and the VAS.</t>
  </si>
  <si>
    <t>Gender: Male or female</t>
  </si>
  <si>
    <t>To facilitate this work, researchers at McMaster University and University of Northern British Columbia captured video of participant's faces (who were suffering from shoulder pain) while they were performing a series of active and passive range-of-motion tests to their affected and unaffected limbs on two separate occasions. Each frame of this data was AU coded by certified FACS coders, and self-report and observer measures at the sequence level were taken as well. 
From the entire available UNBC-McMaster Pain Shoulder Archive, 200 sequences from 25 different subjects in the active portion of the dataset has been prepared for distribution to the research community. From these 200 sequences there is a total of 48398 frames that have been FACS coded and AAM tracked. The inventory of the total number of frames which have been coded from each AU and their intensity is given in Table I. The number of frames and the associated PSPI score is given in Table II. From this, it can be seen that 83.6% of the frames had a PSPI score of 0, and 16.4% had frames in which had a PSPI of score ≥1.</t>
  </si>
  <si>
    <t>Facial action units related to pain; self reported pain levels; observer reported pain levels</t>
  </si>
  <si>
    <t>Temporal Spontaneous Expressions: 200 video sequences containing spontaneous facial expressions relating to genuine pain,
Manual FACS codes: 48,398 FACS coded frames,
Self-Report and Observer Ratings: associated pain self-report and observer ratings at the sequence level, Tracked Landmarks: 66 point AAM landmarks.</t>
  </si>
  <si>
    <t>Inter-observer reliability; review checks</t>
  </si>
  <si>
    <t>certified FACS coders</t>
  </si>
  <si>
    <t>Certified coders?</t>
  </si>
  <si>
    <t>Each video frame was fully AU coded by certified FACS coders, and both observer and self-report measures at the sequence level were taken as well. 
Offline, independent observers rated pain intensity (OPI) from the recorded video. Observers had considerable training in the identification of pain expression. Observer ratings were performed on a 6-point Likert-type scale that ranged from 0 (no pain) to 5 (strong pain). To assess inter-observer reliability of the OPI pain ratings, 210 randomly selected trials were independently rated by a second rater. The Pearson correlation between the observers OPI was 0.80, (p&lt;0.001), which represents high inter-observer reliability [20]. Correlation between the observers rating on the OPI and subjects self-reported pain on the VAS was 0.74, (p&lt;0.001) for the trials used in the current study. A value of 0.70 is considered a large effect [21] and is commonly taken as indicating high concurrent validity. Thus, the inter-method correlation found here suggests moderate to high concurrent validity for pain intensity. Examples of the active portion of the dataset with the associated self-report measures, along with the FACS codes and frame-by-frame level pain rating (see next subsection) is given in Figure 1.
Each test was extracted from the video and coded using FACS [17]. Each facial action is described in terms of one of 44 individual action units (AUs). Because there is a considerable amount of literature in which FACS has been applied to pain expression, only the actions that have been implicated as possibly related to pain were focussed on: brow-lowering (AU4), cheek-raising (AU6), eyelid tightening (AU7), nose wrinkling (AU9), upper-lip raising (AUI0), oblique lip raising (AU12), horizontal lip stretch (AU20), lips parting (AU25), jaw dropping (AU26), mouth stretching (AU27) and eye-closure (AU43). With the exception of AU 43, each action was coded on a 5 level intensity dimension (A-E) by one of three coders who were certified FACS coders. Actions were coded on a frame-by-frame basis. All coding was then reviewed by a fourth certified FACS coder.
To assess inter-observer agreement, 1738 frames selected from one affected-side trial and one unaffected-side trial of 20 participants were randomly sampled and independently coded. Intercoder percent agreement as calculated by the Ekman-Friesen formula [17] was 95%, which compares favorably with other research in the FACS literature.
The PSPI [16] FACS pain scale is currently the only metric which can define pain on a frame-by-frame basis. All frames in this dataset were coded using the PSPI. For more information on the relative merits of the particular self-report measures and how they relate to PSPI and FACS, please refer to [16].</t>
  </si>
  <si>
    <t>A major factor hindering the deployment of a fully functional automatic facial expression detection system is the lack of representative data. 
Automated facial expression detection has made great strides over the past decade [1], [2], [3]. From initial focus on posed images recorded from a frontal view, current efforts extend to posed data recorded from multiple views [4], [5], 3D imaging [6], and, increasingly, non-posed facial behavior in real-world settings in which non-frontal pose and head motion are common [7], [8]. With respect to the latter, lack of well-annotated, ecologically valid, representative data has been a significant limitation.
In many real-world applications, the goal is to recognize or infer intention or other psychological states rather than facial actions alone. For this purpose, both narrowing the number of facial actions of interest and paying attention to context may be critical to the success of an automated system.
Detection of psychologically meaningful states from facial behavior alone can be improved by knowing the context (e.g., clinical interview or assessment) and number of outcomes. (say two, i.e. yes/no). With these constraints, the application of an automatic facial expression detection system could be very successful. A recent example is that of automatic smile detection in digital cameras where Whitehill et al. [8] constrained the goal to detecting only smile or nosmile. Employing a Gabor filter approach, they were able to achieve performance of up to 98% on a challenging dataset consisting of frontal faces spontaneously smiling or not in various environments, although no inferences were made about psychological state (e.g., enjoyment) and no temporal segmenting was required. 
An application that would be of great benefit is that of pain/no-pain detection ... One of these is pain monitoring, in which a nurse checks on a patient every 4 hours or so to evaluate whether they are suffering from pain and to make any needed adjustments in pain medication that may be warranted. Pain monitoring especially beyond the ICU has been hard to implement due to competing demands on nursing staff. Automatic monitoring could be an ideal solution.
 caveat on this approach is that it must be performed offline, where manual observations are both timely and costly, which makes clinical use prohibitive. However, such information can be used to train a real-time automatic system which could potentially provide significant advantage in patient care and cost reduction.
For this to occur, a very large dataset which is captured in conditions that are indicative of the behavior to be expected in addition to being accurately coded needs to be collected. 
Another issue is the requirement of the detection in terms of timing accuracy. In our system presented here, we detect pain at every frame. However, at what level does this need to be accurate at-milliseconds, seconds or minutes? Again this is depends on the context in which this system will be used. A more likely scenario would be to detect pain as an event or at a sequence level (i.e. if a person was in pain over a window of 1 to 2 mins).</t>
  </si>
  <si>
    <t xml:space="preserve">The Unbc-Mcmaster Shoulder Pain Expression Archive Database
</t>
  </si>
  <si>
    <t>http://www.pitt.edu/ajeffcohn/PainArchive/</t>
  </si>
  <si>
    <t xml:space="preserve">https://www.pitt.edu/~emotion/um-spread.htm </t>
  </si>
  <si>
    <t>Available on a website different than the one in the paper</t>
  </si>
  <si>
    <t>Entire paper</t>
  </si>
  <si>
    <r>
      <rPr>
        <color rgb="FF000000"/>
        <sz val="10.0"/>
        <u/>
      </rPr>
      <t xml:space="preserve">https://projet.liris.cnrs.fr/imagine/pub/proceedings/ECCV-2012/papers/7574/75740525.pdf 
</t>
    </r>
    <r>
      <rPr>
        <color rgb="FF1155CC"/>
        <sz val="10.0"/>
        <u/>
      </rPr>
      <t>http://www.uva-nemo.org/</t>
    </r>
    <r>
      <rPr>
        <color rgb="FF000000"/>
        <sz val="10.0"/>
      </rPr>
      <t xml:space="preserve"> </t>
    </r>
  </si>
  <si>
    <t>smile classification; emotion analysis</t>
  </si>
  <si>
    <t>Human facial expressions are indispensable elements of non-verbal communication.
Since faces can reveal the mood or the emotional feeling of a person, automatic understanding and interpretation of facial expressions provide a natural way to interact with
computers. I</t>
  </si>
  <si>
    <t>Databases with spontaneous smiles for task</t>
  </si>
  <si>
    <t>BBC Smile; MMI; SPOS Corpus; USTC-NVIE Database</t>
  </si>
  <si>
    <t>Facial expression databases in the literature rarely contain spontaneous smiles.
BBC Smile
Dataset2 was gathered from “Spot the fake smile” test on the BBC website, with 10
spontaneous and 10 posed smile videos, each from a different subject, and each starting
and ending with a neutral face. MMI Facial Expression Database [17] is not specifically
gathered for smile classification, but includes 74 posed smiles from 30 subjects, as well
as spontaneous smiles from 25 subjects. SPOS Corpus [12] contains natural color and
infrared videos of 66 spontaneous and 14 posed smiles from seven subjects. At the
moment only the onsets of expressions are available, but the entire database will be
opened to the public. USTC-NVIE Database [18] consists of images and videos of six
basic facial expressions and neutral faces. Images are recorded in both natural color and
infrared, simultaneously, under three different illumination conditions</t>
  </si>
  <si>
    <r>
      <rPr>
        <color rgb="FF1155CC"/>
        <u/>
      </rPr>
      <t>http://www.uva-nemo.org/UvA-NEMO_agreement_v2.pdf</t>
    </r>
    <r>
      <rPr/>
      <t xml:space="preserve"> </t>
    </r>
  </si>
  <si>
    <t>Conditions:
1. Redistribution: We agree that the copy we receive is to be used for research and education
purposes by our research group only. We will not redistribute any part of the database.
2. Protection of identity: The identity of the subjects in the database is strictly protected. Names are
not released. We agree not to disclose the names of the persons in the database and to connect
the data with the names, if we get thisinformation through anothersource.
3. Modification: We agree not to modify the database in any form.
4. Commercial use: We will not use the original data or modified copies for any commercial purposes.
5. Publication: We agree not to publish any images of the subjects (including publication in scientific
papers, posters, websites, video or image demonstrations) except the ones marked as
publishable. These are subjects numbered between 1 and 50, as well assubjects 400 and 401.
6. Warranty: The database comes without any warranty. University of Amsterdam is not responsible
for any damage caused by the use of the database.
7. Citations: All documents and papers that report research on the UvA‐NEMO Smile Database will cite
at least one of the following papers:</t>
  </si>
  <si>
    <t>We have recently collected the UvA-NEMO Smile Database1 to analyze the dynamics
of spontaneous/posed enjoyment smiles. This database is composed of videos (in RGB
color) recorded with a Panasonic HDC-HS700 3MOS camcorder, placed on a monitor,
at approximately 1.5 meters away from the recorded subjects. Videos were recorded
with a resolution of 1920×1080 pixels at a rate of 50 frames per second under controlled
illumination conditions. Additionally, a color chart is present on the background of the
videos for further illumination and color normalization (
For posed smiles, each subject was asked to pose an enjoyment smile as realistically
as possible, sometimes after being shown the proper way in a sample video. Short, funny
video segments were used to elicit spontaneous enjoyment smiles. Approximately five
minutes of recordings were made per subject, and genuine smiles were segmented.</t>
  </si>
  <si>
    <t>Gender: male or female
Age</t>
  </si>
  <si>
    <t>The database has 1240 smile videos (597 spontaneous, 643 posed) from 400 subjects
(185 female, 215 male), making it the largest smile database in the literature so far.
Ages of subjects vary from 8 to 76 years. 149 subjects are younger than 18 years (235
spontaneous, 240 posed). 43 subjects do not have spontaneous smiles and 32 subjects
have no posed smile samples. (See Fig. 3 for age and gender distributions).
From website: 
For posed (deliberate) smiles, each subject was asked to pose a smile as realistically as possible.
Short, funny video segments were used to elicit spontaneous smiles.
Approximately five minutes of recordings were made per subject, and genuine smiles were segmented.
For each subject, a balanced number of spontaneous and posed smiles were selected and annotated by seeking consensus of two trained annotators.
Each segment starts and ends with neutral or near-neutral expressions.</t>
  </si>
  <si>
    <t>Smile: Deliberate or Posed
Duration of smile
Gender</t>
  </si>
  <si>
    <t>Trained annotators</t>
  </si>
  <si>
    <t>Just says they are trained</t>
  </si>
  <si>
    <t>For each subject, a balanced number of spontaneous and posed smiles were selected
and annotated by seeking consensus of two trained annotators. Segments start/end with
neutral or near-neutral expressions. The mean duration of the smile samples is 3.9 seconds (σ = 1.8). Average interocular distance on the database is approximately 200
pixels (estimated by using the tracked landmarks). 50 subjects wear eyeglasses.</t>
  </si>
  <si>
    <t>Smiling is an indispensable element of nonverbal social interaction.
Besides, automatic distinction between spontaneous and posed expressions is important for visual analysis of social signals.
We also
introduce the largest spontaneous/posed enjoyment smile database collected to
date, and report new empirical and conceptual findings on smile dynamics. The
collected database consists of 1240 samples of 400 subjects. Moreover, it has the
unique property of having an age range from 8 to 76 years. Large scale experiments on the new database indicate that eyelid dynamics are highly relevant for
smile classification, and there are age-related differences in smile dynamics.
Human facial expressions are indispensable elements of non-verbal communication.
Since faces can reveal the mood or the emotional feeling of a person, automatic understanding and interpretation of facial expressions provide a natural way to interact with
computers.
. For social interaction analysis, it is necessary to distinguish spontaneous
(felt) expressions from the posed (deliberate) ones. Spontaneous expressions can reveal states of attention, agreement and interest, as well as deceit. The foremost facial
expression for spontaneity analysis is the smile, as it is the most frequently performed
expression, and used for signaling enjoyment, embarrassment, politeness, etc. [1]. It is
also used to mask other emotional expressions, since it is the easiest emotional facial
expression to pose voluntarily [2].
The largest spontaneous/posed enjoyment smile database
in the literature for detailed and precise analysis of enjoyment smiles. The database, its
evaluation protocols and annotations are made available to the research community.
We have introduced the largest spontaneous/posed enjoyment smile database (1240
samples of 400 subjects, ages of subjects vary from 8 to 76 years) in the literature for
detailed and precise analysis of enjoyment smiles.   On this database, we have verified
the discriminative power of eyelid movement dynamics and showed its superiority over
lip corner and cheek movements.</t>
  </si>
  <si>
    <t>http://www.uva-nemo.org/</t>
  </si>
  <si>
    <t>4 Database
4.1 UvA-NEMO Smile Database</t>
  </si>
  <si>
    <r>
      <rPr>
        <color rgb="FF000000"/>
        <sz val="10.0"/>
        <u/>
      </rPr>
      <t xml:space="preserve">https://www.pnas.org/content/pnas/115/24/6171.full.pdf
</t>
    </r>
    <r>
      <rPr>
        <color rgb="FF1155CC"/>
        <sz val="10.0"/>
        <u/>
      </rPr>
      <t>https://www.pnas.org/content/suppl/2018/05/22/1721355115.DCSupplemental</t>
    </r>
    <r>
      <rPr>
        <color rgb="FF000000"/>
        <sz val="10.0"/>
      </rPr>
      <t xml:space="preserve"> </t>
    </r>
  </si>
  <si>
    <t>forensics</t>
  </si>
  <si>
    <t xml:space="preserve">Societies rely on the expertise and training of professional
forensic facial examiners, because decisions by professionals
are thought to assure the highest possible level of face identification accuracy. If accuracy is the goal, however, the scientific
literature in psychology and computer vision points to three
additional approaches that merit consideration. </t>
  </si>
  <si>
    <t xml:space="preserve">Our goal was to achieve the most accurate face identification
using people and/or machines working alone or in collaboration. The task was to determine whether pairs of face images
showed the same person or different people. Image pairs were
prescreened to be highly challenging based on data from humans
and computer algorithms. Images were taken with limited control of illumination, expression, and appearance. </t>
  </si>
  <si>
    <t xml:space="preserve">https://cvrl.nd.edu/media/django-summernote/2018-09-19/5711b8c6-ec76-4081-a6ba-28db5b78a1dd.pdf </t>
  </si>
  <si>
    <t>N/A. Deidentified data for facial examiners and reviewers,
superrecognizers, and fingerprint examiners can be obtained by signing a
data transfer agreement with the NIST. The images are available by license
from the University of Notre Dame. Data for the students and algorithms
are in Datasets S1 and S2.</t>
  </si>
  <si>
    <t>Images were taken with limited control of illumination, expression, and appearance. Fig. 1 shows two
example pairs (all pairs are shown in SI Appendix, Figs. S8–S14).
The experimental design was approved by the National Institute of Standards and Technology (NIST) IRB. Data collection procedures for students
were approved by the IRB at the University of Texas at Dallas, and all subjects
provided consent.</t>
  </si>
  <si>
    <t>i. Image pairs were chosen carefully in three screening steps. These
steps were based on human and algorithm performance (details follow). The
goal of the screening process was to select highly challenging image pairs
that would test the upper limits of the participants’ skills, while avoiding
floor effects for the students. The starting point for pair selection was a
set of 9,307 images of 507 individuals taken with a Nikon D70 6 megapixel
single-lens reflex camera. Images were acquired during a single University
year in indoor and outdoor settings at the University of Notre Dame. Faces
were in approximately frontal pose (Fig. 1 shows example pairs).</t>
  </si>
  <si>
    <t xml:space="preserve">Subject ID; Rating;Image1;Image2;ComparisonType (SameIdentity, DifferentIdentity)
</t>
  </si>
  <si>
    <t>SubjectId        Rating        Image1        Image2        ComparisonType        
To
fuse n participants, we selected n participants randomly and
averaged their rating-based judgments for each image pair. For
fusing judgments, averaging is generally the most effective fusion
strategy (21). An AUC was then computed from these average
judgments. The sampling procedure was repeated 100 times for
each value of n.</t>
  </si>
  <si>
    <t>Average</t>
  </si>
  <si>
    <t>Students; professionals</t>
  </si>
  <si>
    <t>We tested two
classes of forensic facial professionals. Examiners (n = 57, 28
females, from five continents) have extensive training, and their
identity comparisons involve a rigorous and time-consuming process. Their identification decisions can be presented in written
documents that can be used to support legal actions, prosecutions, and expert testimony in court. Reviewers (n = 30, 17
females, from two continents) are trained to perform faster and
less rigorous identifications that may be used in law enforcement and can assist in generating leads in criminal cases.
We also tested superrecognizers (n = 13, 8 females, from two
continents) (20), defined here as a person who had taken a
Fig. 1. Examples highlighting the face region in the images used in this
study (all image pairs are shown in SI Appendix, Figs. S8–S14). (Left) This
pair is a same identity pair, and (Right) this pair shows a different identity pair.
standard face recognition test that qualified them as a superrecognizer (1) or as a person used professionally as a superrecognizer (e.g., the London Metropolitan Police) (SI Appendix,
SI Text).</t>
  </si>
  <si>
    <t>To provide a comprehensive assessment of human accuracy,
we tested three face specialist groups (forensic facial examiners, forensic facial reviewers, and superrecognizers) and two
control groups (fingerprint examiners and undergraduate students). Humans responded on a 7-point scale that varied from
high confidence that the pair showed the same person (+3) to
high confidence that the pair showed different people (−3)
Test Protocol for Human Participants. To allow examiners access to their
tools and methods while comparing face images, participants in all conditions, except the untrained student control group, downloaded the pairs of
face images and were allowed 3 mo to complete the comparisons. For facial
examiners and reviewers, comparisons were completed in their laboratory
using their tools and methods. For superrecognizers and fingerprint examiners, the comparisons were done on a computer using tools available on
the computer (e.g., image software tools). Students viewed the face pairs
presented on a computer monitor one at a time. The size of the images
was preset, and it was the same for all images. Pairs remained visible until a
response was entered on the keyboard.
For each pair of face images, the participants in all subject groups were
required to respond on a 7-point scale: +3, the observations strongly support
that it is the same person; +2, the observations support that it is the same
person; +1, the observations support to some extent that it is the same person; 0, the observations support neither that it is the same person nor that
it is different persons; −1, the observations support to some extent that it
is not the same person; −2, the observations support that it is not the same
person; −3, the observations strongly support that it is not the same person. The wording was chosen to reflect scales used by forensic examiners in
their daily work. A receiver operating characteristic curve and the AUC were
computed from the ratings for each subject.
Discussions with facial examiners before the study indicated that they
were willing to compare 20 pairs of images over a 3-mo period.</t>
  </si>
  <si>
    <t>Achieving the upper limits of face identification accuracy in forensic applications can minimize errors that have profound social
and personal consequences. Although forensic examiners identify
faces in these applications, systematic tests of their accuracy are
rare. How can we achieve the most accurate face identification:
using people and/or machines working alone or in collaboration?
Third, computer-based face recognition algorithms over the last
decade have steadily closed the gap between human and machine
performance on increasingly challenging face recognition tasks
(6, 7).
At that time, algorithms
performed well with high-quality frontal images of faces with
minimal changes in illumination and expression. Since then, deep
learning and deep convolutional neural networks (DCNNs) have
become the state of the art for face recognition (14–18). DCNNs
can recognize faces from highly variable, low-quality images
The task was to determine whether pairs of face images
showed the same person or different people. Image pairs were
prescreened to be highly challenging based on data from humans
and computer algorithms.</t>
  </si>
  <si>
    <t>https://www.pnas.org/content/suppl/2018/05/22/1721355115.DCSupplemental</t>
  </si>
  <si>
    <r>
      <rPr>
        <color rgb="FF1155CC"/>
        <u/>
      </rPr>
      <t>https://cvrl.nd.edu/projects/data/</t>
    </r>
    <r>
      <rPr/>
      <t xml:space="preserve"> </t>
    </r>
  </si>
  <si>
    <r>
      <rPr/>
      <t xml:space="preserve">DOI: </t>
    </r>
    <r>
      <rPr>
        <color rgb="FF1155CC"/>
        <u/>
      </rPr>
      <t>https://doi.org/10.1073/pnas.1721355115</t>
    </r>
  </si>
  <si>
    <t>Sporadically</t>
  </si>
  <si>
    <r>
      <rPr>
        <color rgb="FF1155CC"/>
        <sz val="10.0"/>
        <u/>
      </rPr>
      <t>https://uncw.edu/oic/tech/index.html</t>
    </r>
    <r>
      <rPr>
        <color rgb="FF000000"/>
        <sz val="10.0"/>
      </rPr>
      <t xml:space="preserve"> </t>
    </r>
    <r>
      <rPr>
        <color rgb="FF000000"/>
        <sz val="10.0"/>
      </rPr>
      <t xml:space="preserve">
</t>
    </r>
    <r>
      <rPr>
        <color rgb="FF1155CC"/>
        <sz val="10.0"/>
        <u/>
      </rPr>
      <t>https://ieeexplore.ieee.org/abstract/document/1613043</t>
    </r>
    <r>
      <rPr>
        <color rgb="FF000000"/>
        <sz val="10.0"/>
      </rPr>
      <t xml:space="preserve"> 
Paper 2</t>
    </r>
    <r>
      <rPr>
        <color rgb="FF000000"/>
        <sz val="10.0"/>
      </rPr>
      <t xml:space="preserve">: </t>
    </r>
    <r>
      <rPr>
        <color rgb="FF1155CC"/>
        <sz val="10.0"/>
        <u/>
      </rPr>
      <t>https://sci-hub.tw/https://doi.org/10.1007/978-3-642-04391-8_3</t>
    </r>
    <r>
      <rPr>
        <color rgb="FF000000"/>
        <sz val="10.0"/>
      </rPr>
      <t xml:space="preserve"> </t>
    </r>
  </si>
  <si>
    <t>face modeling; photo-realistic animation; age estimation; face recognition</t>
  </si>
  <si>
    <t xml:space="preserve">This paper details MORPH a longitudinal face database developed for researchers investigating all facets of adult age-progression, e.g. face modeling, photo-realistic animation, face recognition, etc.
There are dozens of face and gesture data corpuses in existence that focuses on either a single niche area or combination of niches, e.g. pose, gesture, illumination, gender, ethnicity, high resolution, low resolution, three-dimensional, multi-spectral, etc. But, there are only three known publicly available databases that include duplicate images of a subject at various ages. </t>
  </si>
  <si>
    <t>FERET; FG-NET</t>
  </si>
  <si>
    <t>Of these three longitudinal databases only the database presented in this work, MORPH, records subject ethnicity, height, weight, and gender, which are critical components for understanding the changes in appearance of the human adult face as it ages. 
Of the remaining two data corpuses, FERET [6] and FG-NET Aging Database [13], only FG-NET contains longitudinal images in excess of five years. Although FG-NET was designed as a database for age-progression research it has a limited number of subjects, 82 for Part A, and again, it contains no data elements on key parameters that affect the appearance of the face across adulthood.</t>
  </si>
  <si>
    <r>
      <rPr>
        <color rgb="FF1155CC"/>
        <u/>
      </rPr>
      <t>https://uncw.edu/oic/tech/morph.html
https://ebill.uncw.edu/C20231_ustores/web/product_detail.jsp?PRODUCTID=8</t>
    </r>
    <r>
      <rPr>
        <color rgb="FF000000"/>
      </rPr>
      <t xml:space="preserve"> </t>
    </r>
  </si>
  <si>
    <t>Both a commercial and University database available:
The database is licensed for commercial and developmental uses. 
This University database is for developmental use only. Companies or other non-University licensees must use the commercial, MORPH Longitudinal Database. The University MORPH Database has abbreviated descriptive statistics associated with the variables included.</t>
  </si>
  <si>
    <t xml:space="preserve">Original data seems to come from a local police department, based on other works using this database
The current source of the images and associated physical properties is from public records. The legacy photographs associated with these records were taken between October 26, 1962 and April 7, 1998. Digital scans of these photographs were collected with legal considerations and RB approval.
</t>
  </si>
  <si>
    <t>Original data seems to be mugshots, based on other works</t>
  </si>
  <si>
    <t>Gender: Male or female
Age
Ethnicity</t>
  </si>
  <si>
    <t xml:space="preserve">The current source of the images and associated physical properties is from public records. The legacy photographs associated with these records were taken between October 26, 1962 and April 7, 1998. Digital scans of these photographs were collected with legal considerations and RB approval.
Photographs were digitized with a consumer grade flatbed scanner. Images were scanned in full 48-bit color with a capture resolution of 300 dpi. The digital images were cropped about the face to a size of 400 × 500 pixels. The images were converted to grayscale for database uniformity reasons. The images are stored in the database as a binary PGM (portable gray map) format. Some minimal image enhancements were performed on the images; these include artifact minimization with median filtering and contrast stretching via histogram equalization. Fig. 1 is a sample of three subjects from the database. The sample demonstrates the general appearance changes that are typical with age-progression: filling out of the face due to weight increase, formation of wrinkles and lines, and sagging due to loss of skin elasticity and muscle tone.
As of this writing, the database contains 1,724 face images of 515 individuals. These images represent a diverse population with respect to age, gender, and ethnicity. There are 1,278 images of individuals of African-American decent, 433 images of individuals of Caucasian decent and 3 images classified as other. There are 294 images of females and 1,430 images of males. For the male images, seventy-six percent have some form of facial hair, usually a mustache.
The average age of the individual at the time of acquisition is 27.3 years, with a standard deviation of 8.6 years, and a maximum age of 68 years. The average maximum age span, based on the age difference of the first enrolled image and subsequent images, of the images is 8.6 years. The minimum are span is 46 days with a maximum of 29 years. Group statistics on decade of life age spans are shown in Table 1. Table 2 provides additional statistics on the datasets with respect to the number of additional images, duplicates, available for each subject. All subjects have at minimum of one duplicate image—two images of subject in total—while sixty three percent have two or more additional images.
he MORPH Longitudinal Database comprises two core datasets, each containing approximately 200,000 images, resulting in a total size of 400,000+ images! These datasets are further segmented into racial and gender subsets for additional licensing options.
The MORPH Longitudinal Database contains 400,000+ images of nearly 70,000 subjects. The images are 8-bit color, and sizes may vary. The MORPH Longitudinal datasets have descriptive statistics associated with the variables included therein. </t>
  </si>
  <si>
    <t>image quality; age; gender; race; height; weight; eye coordinates</t>
  </si>
  <si>
    <t xml:space="preserve">The inclusion of the “Image Quality” field is designed to give researchers the option of selecting images of a particular degree of “quality”. The image quality field can be highly subjective in nature; therefore, the authors used an unbiased rating system to determine the image quality. To generate the unbiased rating, all images were ranked by several independent evaluators, the mean score for each image was used to classify the image as poor, fair, or good against a Likert scale of 0–10.Fig. 2 is an example ranking for each category of image quality and Table 4 is a break out of quality statistics over the image database.
The datasets contain metadata for age, gender, race, height, weight, and eye coordinates. </t>
  </si>
  <si>
    <t xml:space="preserve">This database contributes to several active research areas, most notably face recognition, by providing: the largest set of publicly available longitudinal images; longitudinal spans from a few months to over twenty years; and, the inclusion of key physical parameters that affect aging appearance. 
This means that there are periods of significant change in one's appearance, while other periods show no noticeable facial change. This can be a particularly interesting point for face based biometric evaluation, if the evaluating data corpus does not contain enough diversity over age, gender, or ethnicity; thereby, causing artificially high performance. 
The MORPH database is a novel longitudinal face corpus that offers images of a large number of diverse subjects over a period of many years. The uniqueness of this database is further elucidated by including linked parameters of exact age, ethnicity, gender, height and weight which have a direct impact on facial appearance [8]
s a result of incorporating these parameters, researchers will now be able to construct better general soft biometric models [10], which can account for the effects of weight on appearance or the role of the ethnicity in age-progression.
The database is expected to triple in number of subjects by the printing of this article. A new source of data has been located that will provide all the elements unique to this database.
The MORPH Longitudinal Database is the largest longitudinal facial recognition database in the world, and was recently doubled in size! </t>
  </si>
  <si>
    <t>https://uncw.edu/oic/tech/index.html</t>
  </si>
  <si>
    <t>Available for purchase as two types: commercial and University</t>
  </si>
  <si>
    <t>SECTION 3.Morph Face Database</t>
  </si>
  <si>
    <t xml:space="preserve">ND-TWINS-2009-2010        </t>
  </si>
  <si>
    <t>http://citeseerx.ist.psu.edu/viewdoc/download;jsessionid=CA033C5C2C66D68ABFF2894ACF03EB7B?doi=10.1.1.221.3991&amp;rep=rep1&amp;type=pdf</t>
  </si>
  <si>
    <t>face recognition to distinguish identical twins</t>
  </si>
  <si>
    <t xml:space="preserve">This
paper presents the first detailed study of the ability of
face recognition algorithms to distinguish between identical twins. </t>
  </si>
  <si>
    <t>Sun et al.</t>
  </si>
  <si>
    <t>The authors are only aware of one paper that examines the
ability of face recognition algorithms to recognize identical
twins. Sun et al. [2] conducted a study of biometric identification of identical twin siblings using the face, iris, and
fingerprint modes as well as a fusion of these modalities. The
data they used was collected in 2007 at the fourth Annual
Festival of Beijing Twins Day.</t>
  </si>
  <si>
    <r>
      <rPr>
        <color rgb="FF1155CC"/>
        <u/>
      </rPr>
      <t>https://cvrl.nd.edu/media/django-summernote/2018-09-19/7ffbdf5c-6c44-4df3-b32f-de72deb63c59.pdf</t>
    </r>
    <r>
      <rPr/>
      <t xml:space="preserve"> </t>
    </r>
  </si>
  <si>
    <t>Consent
The researcher(s) agrees to the following restrictions on the UND Biometrics Database:
1.Redistribution: Without prior approval from the UND Principal Investigator, the UND Biometrics Database, in whole
or in part, will not be further distributed, published, copied, or disseminated in any way or form whatsoever, whether
for profit or not. This includes further distributing, copying or disseminating to a different facility or organizational
unit within the requesting university, organization, or company.
2. Modification and Commercial Use: Without prior approval from the University of Notre Dame, the UND Biometrics
Database, in whole or in part, may not be modified or used for commercial purposes. The license granted herein is
specifically for the internal research purposes of Licensee, and Licensee shall not duplicate or use the disclosed UND
Biometrics database, its contents, or any seal, logo, mark, or phrase associated with or owned by UND to manufacture,
promote, or sell products or technologies (or portions thereof) either directly or indirectly for commercialization or any
other direct for-profit purpose without the prior written permission of UND.
3.Requests for the Biometrics Database: All requests for the UND Biometrics Database will be forwarded to the UND
Principal Investigator.
4. Publication Requirements: Those seeking to include renderings of more than 10 images from the UND Biometrics
Database in reports, papers, and other documents to be published or released must first obtain approval in writing from
the UND Principal Investigator. In no case should the face images be used in a way that could cause the original
subject embarrassment or mental anguish.
5.Citation: All documents and papers that report on research that uses the UND Biometrics Database must acknowledge
the use of the database by including the citation as given by the UND Principal Investigator.
6. Publications to UND: A copy of all reports and papers that are for public or general release that use the UND
Biometrics Database must be forwarded immediately upon release or publication to the UND Principal Investigator.
7.Indemnification: Researcher agrees to indemnify, defend, and hold harmless the University of Notre Dame du Lac and
its Board of Trustees, officers, employees and agents, individually and collectively, from any and all losses, expenses,
damages, demands and/or claims based upon any injury or damage (real or alleged) related to, and shall pay all
damages, claims, judgments or expenses resulting from, Researcher’s use of the UND Biometrics Database</t>
  </si>
  <si>
    <t>Data supporting these experiments were collected at the
Twins Days festival [3] in Twinsburg, Ohio in August 2009
and August 2010. The Twins Days festival is a weekend
event with a typical attendance of between 1500 and 2000
twin sibling pairs along with other multiple-birth sibling
groups and their family members. 
Research
groups are hosted in a designated area on the festival grounds
and research groups who provide advertisement copy to
the festival organizers receive publicity in the Festival’s
printed program. Prior to acceptance by the Festival, the
data acquisition protocol was reviewed and approved by
the Festival organizers. All data was collected under the
approved protocol and subjects completed a consent form
prior to each acquisition. If subjects wished, they were
allowed to participate on both days of the festival.</t>
  </si>
  <si>
    <t xml:space="preserve">Data supporting these experiments were collected at the
Twins Days festival [3] in Twinsburg, Ohio in August 2009
and August 2010. The Twins Days festival is a weekend
event with a typical attendance of between 1500 and 2000
twin sibling pairs along with other multiple-birth sibling
groups and their family members. Twins attending the festival range in age from newborn to elderly. Attendees at the
festival represent a variety of different ethnic groups and
races, and Caucasians are the largest single group. Research
groups are hosted in a designated area on the festival grounds
and research groups who provide advertisement copy to
the festival organizers receive publicity in the Festival’s
printed program. Prior to acceptance by the Festival, the
data acquisition protocol was reviewed and approved by
the Festival organizers. All data was collected under the
approved protocol and subjects completed a consent form
prior to each acquisition. If subjects wished, they were
allowed to participate on both days of the festival.
Our twins data collection involved a half-day of setup
and equipment testing the day before the Festival opened,
followed by two full days of data collection, followed by
equipment tear-down and departure. Data validation and
enrollment consumed several weeks after the completion of data collection activities. In 2009, our data acquisitions
performed for each subject included
• 2D face still photography with simultaneous HD video
recordings, captured inside the rented tent under studio
lighting, and with ambient outdoor lighting in an area
adjacent to the tent; and
• iris video capture using an LG2200 EOU system attached to a digital video recorder;
In 2010, data acquisitions were conducted jointly by Notre
Dame and West Virginia University, and included the following modes for each subject:
• 2D face still photography with simultaneous HD and
4k x 2k video recordings, captured inside the rented
tent under studio lighting;
• 3D face stills captured from a Minolta 910 range
scanner;
• iris still images captured with an LG4000 iris camera;
and
• fingerprints captured with a CrossMatch sensor.
The 2009 collection yielded 17,486 face stills from 252 twin
subjects (126 pairs), of whom 34 (17 pairs) appeared in each
of the two days of the Festival. </t>
  </si>
  <si>
    <t>The 2009 collection yielded 17,486 face stills from 252 twin
subjects (126 pairs), of whom 34 (17 pairs) appeared in each
of the two days of the Festival. Figure 1 shows an example
set of images for a subject who participated in both the 2009
and 2010 collections. In 2010, data collection yielded 6863
face stills from 240 twin subjects (120 pairs), of whom 10 (5
pairs) came both days. There were 48 twins (24 pairs) who
participated in both 2009 and 2010 acquisitions, and two twin
subjects (one pair) participated in both days of both years.
Finally, one set of identical triplets participated in 2010.</t>
  </si>
  <si>
    <t>In the face recognition community, the conventional wisdom is that distinguishing between identical twins is one
of the most challenging problems in face recognition.</t>
  </si>
  <si>
    <r>
      <rPr>
        <color rgb="FF1155CC"/>
        <u/>
      </rPr>
      <t>https://cvrl.nd.edu/projects/data/#nd-twins-2009-2010</t>
    </r>
    <r>
      <rPr/>
      <t xml:space="preserve"> </t>
    </r>
  </si>
  <si>
    <t>Could not find a website</t>
  </si>
  <si>
    <t>II. DATA</t>
  </si>
  <si>
    <r>
      <rPr>
        <color rgb="FF000000"/>
        <sz val="10.0"/>
      </rPr>
      <t xml:space="preserve">Paper: </t>
    </r>
    <r>
      <rPr>
        <color rgb="FF1155CC"/>
        <sz val="10.0"/>
        <u/>
      </rPr>
      <t xml:space="preserve">https://www.frontiersin.org/articles/10.3389/fpsyg.2014.01532/full
</t>
    </r>
    <r>
      <rPr>
        <color rgb="FF000000"/>
        <sz val="10.0"/>
      </rPr>
      <t xml:space="preserve">Web: </t>
    </r>
    <r>
      <rPr>
        <color rgb="FF1155CC"/>
        <sz val="10.0"/>
        <u/>
      </rPr>
      <t xml:space="preserve">https://nyu.databrary.org/volume/30
</t>
    </r>
    <r>
      <rPr>
        <color rgb="FF000000"/>
        <sz val="10.0"/>
      </rPr>
      <t xml:space="preserve">Agreement: </t>
    </r>
    <r>
      <rPr>
        <color rgb="FF1155CC"/>
        <sz val="10.0"/>
        <u/>
      </rPr>
      <t>http://databrary.org/resources/agreement.html</t>
    </r>
  </si>
  <si>
    <t>emotion analysis</t>
  </si>
  <si>
    <t>Here we introduce a new and highly innovative stimulus set of emotional facial expressions to the domain of research in emotional development—The Child Affective Facial Expression Set (CAFE). The CAFE set is unique and useful for several important reasons. First and most important, the set features photographs of 2- to 8-year-old children posing the six basic emotions defined by Ekman—sadness, happiness, surprise, anger, disgust, and fear—plus a seventh neutral expression. It is also racially and ethnically diverse, featuring Caucasian, African American, Asian, Latino (Hispanic), and South Asian (Indian/Bangladeshi/Pakistani) children.
Although Ekman and others argue for a set of discrete or “basic” emotions that are purportedly universal and highly iconic, others have criticized this view, pointing out that people show wide individual differences in both emotional expression and emotional responsiveness (Barrett, 2006; Coan, 2010). The photographs in the CAFE contain a large amount of variability between faces to allow independent researchers to identify and study the natural variation in human facial expressions—variation that is not as easy to study in other smaller face sets. Thus, although the CAFE set only includes seven putatively basic emotions, the natural variation in the set will allow researchers to identify faces that are reminiscent of more subtle forms, or faces that are blends of multiple emotional expressions (Keltner and Buswell, 1996; Coan and Gottman, 2007). To allow for such variation, the CAFE set contains 1192 targets. Most other stimulus sets of adults' emotional facial expressions contain approximately 100 or fewer stimuli.
Finally, since there are 1192 photographs in the entire CAFE set, we not only offer the CAFE set in its entirety, but we have also identified two subsets of faces that researchers can choose from based on their specific research questions. Although previous researchers have used various methods to ensure the validity and reliability of the photographs in their face sets, very few have taken measures to ensure that the photographs do not produce ceiling or floor effects due to the fact that they are posed and often highly stereotypical exemplars of each emotion. CAFE includes one subset of faces (Subset A) that contains only highly stereotypical exemplars of the various facial expressions, consistent with other existing face sets, and a second subset (Subset B) that in contrast only includes faces that emphasize variation around emotion targets in research participants while minimizing potential ceiling and floor effects (as identified by latent response models).
In the current research, our goal was to collect validity and reliability data on the full set, and use these data to create its two subsets. We asked 100 naïve adult participants to identify the emotion posed in each photograph on two occasions. We report both validity and reliability statistics for each emotion category, and describe latent response models that we used to identify a subset of faces that will maximize variability in a typical sample of adult participants.</t>
  </si>
  <si>
    <t>NIMH Child Emotional Faces Picture Set (NIMH-ChEFS); Raboud Faces Database</t>
  </si>
  <si>
    <t>For example the new NIMH Child Emotional Faces Picture Set (NIMH-ChEFS) features photos of children aged 10–17 (Egger et al., 2011) and the Raboud Faces Database includes photos of 8- to 12-year-olds (Langner et al., 2010). Although these new sets give researchers the option of using exemplars of children aged 8–17, to date there are no stimulus sets featuring younger children.</t>
  </si>
  <si>
    <r>
      <rPr>
        <rFont val="Arial"/>
        <color rgb="FF1155CC"/>
        <u/>
      </rPr>
      <t>http://databrary.org/resources/agreement.html
http://www.socsci.ru.nl:8180/RaFD2/RaFD?p=faq</t>
    </r>
    <r>
      <rPr>
        <rFont val="Arial"/>
        <color rgb="FF000000"/>
        <u/>
      </rPr>
      <t xml:space="preserve"> </t>
    </r>
  </si>
  <si>
    <t>Databrary Access Agreement
The undersigned Institution wishes to allow its Authorized Investigators identified below and in Annex II (“Authorized Investigators”) to access Databrary.
Databrary is a web-based data library housed at New York University designed for sharing developmental and behavioral data, including video files and associated metadata. Authorized Investigators have both contributor and user privileges to all shared data in the library. However, many uses of Databrary do not involve contributing data or conducting research on shared data. IRB approval is not required for access to Databrary; however, IRB approval is required to contribute personally identifiable data to be shared through Databrary or to conduct research on data obtained through Databrary.
By signing this Access Agreement, effective as of the date entered below, both the Institution and Authorized Investigators hereby agree to its terms, including those found in the attached Annex I, and hereby acknowledge receipt of and agree to be bound by the Databrary Access Guide, including the Statement of Rights and Responsibilities for Databrary, for Institutions, and for Investigators, including those provisions regarding the contribution and use of data by the Authorized Investigator(s). The Databrary Access Guide may be amended from time to time. In addition, the Institution and Authorized Investigators hereby agree to use Databrary and data obtained through it exclusively for the purpose of scientific research or education under an University, research, Government, health, or commercial entity (but in the last case, solely for non-commercial purposes).
By signing this Access Agreement, the Institution verifies that (a) it maintains an ethics or Institutional Review Board with U.S.-equivalent standards that reviews and approves research involving human subjects, (b) the Authorized Investigator(s) have ethics training that addresses human subjects policy and issues, (c) the Authorized Investigator(s) are eligible to conduct independent research at this Institution and the Institution accepts responsibility for its Authorized Investigators’ actions related to the use of Databrary, (d) it grants the Authorized Investigators the authority to choose and manage affiliates who meet Databrary's qualifications and who agree to follow Databrary's ethical principles, and (e) the person executing this Access Agreement on behalf of the Institution has the authority to do so.
The Institution and the Authorized Investigators agree that Databrary, New York University, The Pennsylvania State University, and the relevant funding agencies bear no responsibility for the use of Databrary or the information contained within it. Except in cases where the Institution is expressly prohibited by law from indemnifying third parties, the Institution indemnifies and renders harmless Databrary, New York University, and The Pennsylvania State University from all claims, losses, liability, and other damages that arise from the Institution’s or Authorized Investigator’s violations of this Access Agreement. In cases where the Institution is prohibited by law from indemnifying third parties, the Institution agrees that it will be responsible for the payment of claims, including for loss, personal injury, death, property damage, or otherwise, arising out of any act or omission of its employees or agents in connection with the performance of this agreement for which it is held liable under applicable law.
It is understood and agreed that this document shall constitute a separate agreement between Databrary and the Institution, as amended from time to time by the Institution and Databrary, to include additional Authorized Investigators as listed in Annex II.
As an Investigator, I acknowledge that I have read and understand the terms of this agreement.
Name and title of Authorized Investigator: ________________________
Signature of Authorized Investigator: ____________________________ Date: __________________________
As the Authorized Organizational Representative (AOR), my signature below indicates that I have authority to bind my Institution under this agreement.
Institution: _______
Name &amp; Title of AOR: _________
Signature of AOR: ____________________________ Date: _____________________________
Annex I
Statement of Rights and Responsibilities
Rights Granted to Databrary
Databrary reserves the right to: - Redistribute the data in Databrary in accordance with investigator's wishes and the permissions chosen by depicted individuals. - Promote and advertise data. - Describe, catalog, validate and document data. - Store, translate, copy or re-format data in any way to ensure its future preservation and accessibility. - Incorporate metadata or documentation. - Revoke sharing of data that pose a risk of violating confidentiality, harm or embarrass individuals, or create other ethical problems. - Revoke access to Databrary for ethics violations by any person. Databrary reserves the right to limit the amount or kind of data stored without charge or the level of service provided to Investigators. Shared data may be given priority for storage and processing resources.
_ Initials of AOR
Responsibilities of Institutions
The Institution confirms the eligibility of its investigators by:
Verifying that Authorized Investigators are eligible to conduct independent research at the Institution.
Validating that Authorized Investigators have current research ethics training addressing human subjects policy and issues that meets the Institution's standards.
The Institution:
Maintains an ethics or Institutional Review Board with U.S.-equivalent standards that reviews and approves research involving human subjects.
Grants Authorized Investigators the responsibility to choose and manage affiliates who meet Databrary's qualifications and who agree to follow Databrary's ethical principles. The Institution holds Authorized Investigators responsible for the conduct of affiliates that they select.
Accepts responsibility for its Authorized Investigator(s) actions related to the use of Databrary.
Regarding data contribution and use, the Institution:
Asserts that it has the rights to share with Databrary any data the Authorized Investigator contributes; no other entity or individual has ownership rights that prevent the Authorized Investigator from contributing data to Databrary.
Agrees to allow use of the data exclusively for the purpose of scientific research or education under an University, research, Government, health, or commercial entity (but in the last case, solely for non-commercial purposes unless allowed under the terms of a separate agreement).
Agrees not to sell or trade data or use it for other commercial purposes.
Grants each Authorized Investigator authority to decide when and with whom the Authorized Investigator wishes to share data, and the Institution holds the Authorized Investigator responsible for the use of shared data.
Agrees to follow all relevant national, state, and local laws and regulations that pertain to the use of research data. The Institution agrees to inform Databrary of any suspected violation of confidentiality or ethics. If Databrary determines that an Authorized Investigator at the Institution has violated the terms of the Databrary Access Agreement or other Databrary policies, Databrary may remove the data in question and/or deny the Authorized Investigator or the Institution access to Databrary, temporarily or permanently.
_ Initials of AOR
Responsibilities of Authorized Investigators
Authorized Investigators must adhere to the Databrary Rights and Responsibilities policy as outlined in Annex I. In addition, Authorized Investigators must acknowledge and agree to comply with Databrary's three guiding ethical principles, which are to:
Treat Databrary data with the same high standard of care that they treat data collected in their own lab.
Ensure that participants' wishes about sharing their data are respected.
Take care in authorizing other people (affiliates and collaborators) and take responsibility for their conduct and use of Databrary data, just as in their own lab.
Additionally, Authorized Investigators agree to:
Comply with their Institution's policies on the conduct of research.
Complete research ethics training addressing human subjects policy and issues that meets the Institution's standards.
Keep contact information and Institutional affiliation current on Databrary.
Not share or disclose login information.
Cite all Databrary resources used in their scholarly work using Databrary's suggested format.
Share data with Databrary only in accordance with permission granted by subjects. Authorized Investigators must have the right to share with Databrary any data they contribute; no other entity or individual should have ownership rights that prevent an Investigator from contributing data to Databrary. Authorized Investigators must obtain the necessary approvals required by their Institution for contributing data.
When contributing data, Authorized Investigators agree to:
Seek, secure, and maintain permission to conduct research from the entity that governs research at the Authorized Investigator's Institution, and faithfully represent to Databrary information about any research approval status if requested.
Receive approval from the entity that governs research at the Institution to ask depicted individuals or their legal parent or guardian for permission to share data in Databrary.
Ensure that depicted individuals document their wishes about data sharing by signing copies of the appropriate Databrary Release documents or through other equivalent means.
Share identifiable information (including HIPAA or other protected or sensitive data, as appropriate) according to the terms of the participant release.
For any identifiable information, provide information to Databrary about the release level permitted that respects the wishes of depicted individuals.
Exercise professional judgment in determining what to share.
Authorized Investigators may authorize other users as their affiliates. Authorized Investigators assume the responsibility for choosing affiliates who meet Databrary's qualifications and who agree to follow Databrary's ethical principles. Authorized Investigators agree to be responsible for the conduct of affiliates that they select
_ Initials of AOR
_ Initials of Authorized Investigator</t>
  </si>
  <si>
    <t>The children were all visiting the lab to participate in another study, and parents agreed to allow their children to be photographed for the CAFE set afterward.</t>
  </si>
  <si>
    <t>The CAFE is a collection of photographs taken of 2- to 8-year-old children (M = 5.3 years; R = 2.7–8.7 years) posing for six emotional facial expressions based on Ekman and Friesen's (1976) basic emotional expressions—sadness, happiness, surprise, anger, disgust, and fear—plus a neutral face. The full set features 90 female models and 64 male models (27 African American, 16 Asian, 77 Caucasian/European American, 23 Latino, and 11 South Asian). With the exception of surprise, children were verbally prompted to pose for each expression with their mouths open and with their mouths closed. Surprised faces were only posed with their mouths open. Open mouth disgusted faces included a tongue protrusion. In total, we had 154 child-models (90F, 64M) pose each of these seven expressions. The children were photographed in a lab setting after attaining permission from their parent or guardian. The children were all visiting the lab to participate in another study, and parents agreed to allow their children to be photographed for the CAFE set afterward. Parents of the participating children signed a model release giving permission for the use of their photographs in research by the greater scientific community. Child models had no prior training. A professional photographer (co-author C.T.) elicited naturalistic expressions by engaging each child in unscripted play based on each expression. All of the photos were taken against the same off-white background with overhead lighting. In addition, each child was covered from the neck down with an off-white sheet.
The photographer was a trained research assistant with several years of experience working in a child development lab. Most importantly, the photographer was trained in the Specific Affect (SPAFF) coding system (Coan and Gottman, 2007). SPAFF is a systematic coding system used to evaluate affective behaviors. The SPAFF system includes procedures for recognizing facial muscle movements associated with 17 codable emotional states in real time, incorporating elements of the FACS coding system designed by Ekman and colleagues (Ekman and Friesen, 1976). Thus, for each facial expression, the photographer was able to recognize the presence or absence of FACS codes during the photo session, and for each child and each facial expression, she attempted to obtain all of the elements of the FACS codes (e.g., angry faces include brows down, upper eye lids raised, clenched jaw, teeth showing). The child-models were given various instructions. First, the photographer instructed the child to make each facial expression by modeling it. For example, “… now we're going to make an angry face, like this!” After the child imitated the initial facial expression, the photographer assessed whether there were missing elements of the facial expression based on the FACS codes. If certain facial elements were missing, the photographer prompted the children to revise their facial expressions. For example, “… show me those teeth!” or “… just like that, except let me see those eyes get big like this!” Not all children were able to successfully pose for all seven expressions, and thus, all unsuccessful attempts were eliminated from the set. The result was 1192 total color photographs (see Figure 1).
Each of the 100 adult participants sat in front of an Ibuypower I-Series 502 desktop computer with a 22″ screen. They were presented with 1192 trials on E-prime, each of which required them to identify one of the photos from the CAFE set. On each successive trial, one face appeared on the screen. For each face, the participant was prompted to choose whether the face was sad, happy, surprised, angry, disgusted, fearful, or neutral. The photographs were presented in a random order. Participants completed all 1192 trials in a single test session (Time 1), and then returned 1 week later and completed all 1192 trials for a second time (Time 2). Each test session lasted approximately an hour and a half.</t>
  </si>
  <si>
    <t xml:space="preserve">The CAFE is a collection of photographs taken of 2- to 8-year-old children (M = 5.3 years; R = 2.7–8.7 years) posing for six emotional facial expressions based on Ekman and Friesen's (1976) basic emotional expressions—sadness, happiness, surprise, anger, disgust, and fear—plus a neutral face. The full set features 90 female models and 64 male models (27 African American, 16 Asian, 77 Caucasian/European American, 23 Latino, and 11 South Asian). 
In total, we had 154 child-models (90F, 64M) pose each of these seven expressions. </t>
  </si>
  <si>
    <t>The 1192 facial expressions included (1) several “target” expressions associated with a small set of seven putatively “basic” emotions; and (2) a wide range of variation in expression around those targets. In this way, the stimulus set is flexible enough to provide examples of what may now be considered classic “Ekman” expressions in addition to a large variety of more nuanced, variable, and subtle expressions representing deviations by degree (some are quite similar, some quite different) from those “Ekman” expressions.</t>
  </si>
  <si>
    <t xml:space="preserve">First and most important, the set features photographs of 2- to 8-year-old children posing the six basic emotions defined by Ekman—sadness, happiness, surprise, anger, disgust, and fear—plus a seventh neutral expression. </t>
  </si>
  <si>
    <t>Cronbach's alpha between two time trials</t>
  </si>
  <si>
    <t>Undergraduate students from Rutgers University-Newark</t>
  </si>
  <si>
    <t>Rutgers University-Newark</t>
  </si>
  <si>
    <t xml:space="preserve">One hundred undergraduate students (half male, half female) from the Rutgers University-Newark campus participated (M = 21.2 years). 
The sample was 17% African American, 27% Asian, 30% White, and 17% Latino (the remaining 9% chose “Other” or did not indicate their race/ethnicity). </t>
  </si>
  <si>
    <t xml:space="preserve">We asked 100 naïve adult participants to identify the emotion posed in each photograph on two occasions. </t>
  </si>
  <si>
    <t>Here we introduce a new and highly innovative stimulus set of emotional facial expressions to the domain of research in emotional development—The Child Affective Facial Expression Set (CAFE). The CAFE set is unique and useful for several important reasons. First and most important, the set features photographs of 2- to 8-year-old children posing the six basic emotions defined by Ekman—sadness, happiness, surprise, anger, disgust, and fear—plus a seventh neutral expression. It is also racially and ethnically diverse, featuring Caucasian, African American, Asian, Latino (Hispanic), and South Asian (Indian/Bangladeshi/Pakistani) children.
Although Ekman and others argue for a set of discrete or “basic” emotions that are purportedly universal and highly iconic, others have criticized this view, pointing out that people show wide individual differences in both emotional expression and emotional responsiveness (Barrett, 2006; Coan, 2010). The photographs in the CAFE contain a large amount of variability between faces to allow independent researchers to identify and study the natural variation in human facial expressions—variation that is not as easy to study in other smaller face sets. Thus, although the CAFE set only includes seven putatively basic emotions, the natural variation in the set will allow researchers to identify faces that are reminiscent of more subtle forms, or faces that are blends of multiple emotional expressions (Keltner and Buswell, 1996; Coan and Gottman, 2007). To allow for such variation, the CAFE set contains 1192 targets. Most other stimulus sets of adults' emotional facial expressions contain approximately 100 or fewer stimuli.
Finally, since there are 1192 photographs in the entire CAFE set, we not only offer the CAFE set in its entirety, but we have also identified two subsets of faces that researchers can choose from based on their specific research questions. Although previous researchers have used various methods to ensure the validity and reliability of the photographs in their face sets, very few have taken measures to ensure that the photographs do not produce ceiling or floor effects due to the fact that they are posed and often highly stereotypical exemplars of each emotion. CAFE includes one subset of faces (Subset A) that contains only highly stereotypical exemplars of the various facial expressions, consistent with other existing face sets, and a second subset (Subset B) that in contrast only includes faces that emphasize variation around emotion targets in research participants while minimizing potential ceiling and floor effects (as identified by latent response models).
In the current research, our goal was to collect validity and reliability data on the full set, and use these data to create its two subsets. We asked 100 naïve adult participants to identify the emotion posed in each photograph on two occasions. We report both validity and reliability statistics for each emotion category, and describe latent response models that we used to identify a subset of faces that will maximize variability in a typical sample of adult participants.
In conclusion, here we present a new stimulus set to investigators interested in the study of emotional facial expressions. The already frequent use of facial expression sets in psychological research suggests that this set has the potential of making a large and important impact on the field. It will allow the scientific community to conduct research with children's faces in a manner that is comparable to a large extant literature that has heavily relied on adult faces. Thus, the CAFE set breaks new ground by using a diverse set of naturalistic child facial expressions, while maintaining a medium that makes it comparable to an already large literature.</t>
  </si>
  <si>
    <t>https://nyu.databrary.org/volume/30</t>
  </si>
  <si>
    <t>On NYU Databrary, available with user release</t>
  </si>
  <si>
    <t>https://www.researchgate.net/publication/220663934_SCface_-_Surveillance_cameras_face_database</t>
  </si>
  <si>
    <t>Policing; surveillance</t>
  </si>
  <si>
    <t>Images from different quality cameras should mimic real-world conditions and enable robust face recognition algorithms testing, emphasizing different law enforcement and surveillance use case scenarios.
The problem specifically addressed with our database is the law enforcement person identification from low quality surveillance images or any other identification scenario where the subject’s cooperation is not expected.</t>
  </si>
  <si>
    <t>Images in those databases are mainly taken under strictly controlled conditions of lighting, pose, etc., and are of high resolution (high quality capturing equipment is used). Although some
of the most frequently used databases have a standardized protocol (in order to assure reproducibility of results) all this is still far from real-world conditions. For real-world applications, algorithms should operate and be robust on data captured from video cameras (of various qualities) on a public place. Illumination should be uncontrolled (i.e. coming from a natural source) with varying direction and strength. Head pose should be as natural as possible. All this mimics a really complex imaging environment, such as is expected when building an airport security system or any other national security system. The obvious lack of such image sets is the main reason for a low number of studies on face recognition in such naturalistic conditions, resulting in very high recognition rates suggesting that face recognition is almost a solved problem. This was the main motivation for collecting our database. Our database mimics the real-world conditions as close as possible and we think that using our database in experiments will show that real-world indoor face recognition by using standard video surveillance equipment is far from being a solved problem.
Since up to now there were no publicly available CCTV face images databases, researchers were forced to perform the experiments using their images they captured themselves, which in turn often results in having a low number of subjects and results which have questionable statistical significance. We feel that our SCface database will successfully fill this gap.</t>
  </si>
  <si>
    <r>
      <rPr>
        <color rgb="FF1155CC"/>
        <u/>
      </rPr>
      <t>www.face-rec.org/databases</t>
    </r>
    <r>
      <rPr/>
      <t>; CMU PIE; FERET; BANCA;XM2VTSDB</t>
    </r>
  </si>
  <si>
    <t>In spite of many face databases currently available to researchers [7–9, 15 www. face-rec.org/databases], we feel they lack the real-world settings part. 
Our database mimics the real-world conditions as close as possible and we think that using our database in experiments will show that real-world indoor face recognition by using standard video surveillance equipment is far from being a solved problem.
Since up to now there were no publicly available CCTV face images databases, researchers were forced to perform the experiments using their images they captured themselves, which in turn often results in having a low number of subjects and results which have questionable statistical significance. We feel that our SCface database will successfully fill this gap.</t>
  </si>
  <si>
    <t xml:space="preserve">For legal reasons and for the privacy of the database participants, images that can appear in reports, papers, and other
documents published or released are those with subjectID: 001, 002, 045 or 102 in the SCface database. For these
images no approval is required. All other images will never appear in any document of any form. Any image will never
be released in commercial materials, newspapers, or other public medias. </t>
  </si>
  <si>
    <r>
      <rPr>
        <color rgb="FF1155CC"/>
        <u/>
      </rPr>
      <t>https://www.scface.org/SCface_release_agreement.pdf</t>
    </r>
    <r>
      <rPr/>
      <t xml:space="preserve"> </t>
    </r>
  </si>
  <si>
    <t>The researcher requesting SCface database should include:
A cover letter formally requesting the database. The letter should be written on the requesting institution's own letterhead, and must include a legible address and telephone number. Inclusion of an e-mail address is recommended.
A properly completed SCface Database Release Agreement. Please download it, read it carefully, and complete it appropriately. We require that you sign SCface Database Release Agreement governing the terms of use prior to receipt of the data. Note that the SCface Database Release Agreement should be signed by a full-time staff member (that is, student is not acceptable).
A cover letter and completed SCface Database Release Agreement should be scanned and sent to Prof. Mislav Grgic by e-mail. / You can construct the e-mail address by taking the first name, followed by a dot, followed by the second name (surname), followed by the @ symbol, followed by fer, followed by a dot, followed by hr /</t>
  </si>
  <si>
    <t>Capture equipment included: six surveillance cameras, professional digital video surveillance recorder, professional high-quality photo camera and a computer. For mug shot image acquisition we used a high-quality photo camera. For surveillance camera image acquisition we used five different (commercially available) models of surveillance cameras (see Appendix for details) and for IR mug shots a separate surveillance camera was used. Five surveillance cameras were installed in one room at the height of 2.25 m and positioned as illustrated in Figs. 1 and 2. The only source of illumination was the outdoor light, which came through a window on one side. Two out of five surveillance cameras were able to record in IR night vision mode as well. The sixth camera was installed in a separate, darkened room for capturing IR mug shots. It was installed at a fixed position and focused on a chair on which participants were sitting during IR mug shot capturing. The IR part of the database is important since there are research efforts in this direction, e.g. [12] and [5], yet no available database provides such images. The high-quality photo camera for capturing visible light mug shots was installed the same way as the infrared camera but in a separate room with the standard indoor lighting and it was equipped with adequate flash. Mug shot imaging conditions are exactly the same as would be expected for any law enforcement or national security use (passport images or any other personal identification document). All six cameras (five surveillance and one IR mug shot) were connected to a professional digital video surveillance recorder, which was recording all six video streams simultaneously all the time on internal hard disk. 
The capturing was conducted over a 5 days period. All participants in this project have passed through the following procedure. First they had to walk in front of the surveillance cameras in the dark and after that they had to do the same in uncontrolled indoor lighting. During their walk in front of the cameras they had to stop at three previously marked positions (Fig. 3). This way 21 images per subject were taken (cam1–7 at istances of 4.20, 2.60 and 1.00 m). After that, participants were photographed with digital photographer’s camera at close range in controlled conditions (standard indoor lighting, adequate use of flash to avoid shades, high resolution of images). This set of images provides nine discrete views of each face, ranging from left to right profile in equal steps of 22.5 degrees. To assure comparable views for each subject, numbered markers were used as fixation points. As a final result, there are nine images per subject with views from −90 to +90 degrees including another mug shot at 0 degrees (see Fig. 4). In the end, subjects went into the dark room where high quality IR night vision surveillance camera was installed for capturing IR mug shots at close range. In overall that gives 32 images per subject in the database.</t>
  </si>
  <si>
    <t>Age
Race</t>
  </si>
  <si>
    <t>The participants in this project were students, professors or employees at the Faculty of Electrical Engineering and Computing, University of Zagreb, Croatia. From total of 130 volunteers, 114 were males and 16 females. All participants were Caucasians, between the ages of 20 and 75. 
Database contains 4,160 static images.</t>
  </si>
  <si>
    <t>The problem specifically addressed with our database is the law enforcement person
identification from low quality surveillance images or any other identification scenario
where the subject’s cooperation is not expected. Recognizing how important this topic is,
researchers are performing more and more experiments using CCTV (Closed Circuit
Television) images, exploring performance of both humans [10] and computers [4]. Since</t>
  </si>
  <si>
    <t>SCFace</t>
  </si>
  <si>
    <t>https://www.scface.org/</t>
  </si>
  <si>
    <t xml:space="preserve">SCface Database Release Agreement available on website. Must be completed and sent to Mislav Grgic by e-mail. </t>
  </si>
  <si>
    <r>
      <rPr>
        <color rgb="FF1155CC"/>
        <sz val="10.0"/>
        <u/>
      </rPr>
      <t>http://citeseerx.ist.psu.edu/viewdoc/download?doi=10.1.1.471.2442&amp;rep=rep1&amp;type=pdf
http://www.bu.edu/asllrp/av/dai-asllvd.html</t>
    </r>
    <r>
      <rPr>
        <color rgb="FF000000"/>
        <sz val="10.0"/>
        <u/>
      </rPr>
      <t xml:space="preserve"> </t>
    </r>
  </si>
  <si>
    <t>gesture</t>
  </si>
  <si>
    <t>sign language analysis</t>
  </si>
  <si>
    <t xml:space="preserve">This data set will serve as the basis for development of
sign lookup technology. That is, we ultimately want to be
able to identify automatically, from a video, the identity of
the sign that was produced, so that this can serve as an
entryway for lookup in an ASL dictionary. </t>
  </si>
  <si>
    <t>A database of ASL for training computer vision systems, like that of auto image translation of ASL to text</t>
  </si>
  <si>
    <t>ASLLVD</t>
  </si>
  <si>
    <t xml:space="preserve">We will
(a) describe the data collection, (b) discuss challenges for
elicitation, consistent annotation, and classification of
data, (c) present a brief overview of the data that we have
amassed and statistics thereof, (d) describe a computer
science research project that leverages the detailed
annotations of the ASLLVD dataset, and (e) outline
directions for future research. </t>
  </si>
  <si>
    <t xml:space="preserve">There were challenges in ensuring consistency across
annotators, and in assigning unique gloss labels while also
enforcing consistency with glossing conventions for our
other corpus. There were also challenges involved in
assigning consistent handshape labels to hand
configurations that sometimes did not exactly match any
of our 86 canonical handshapes (we included an 87th that
we labeled as a “relaxed handshape” and an “other”
option when the handshape used failed to correspond with
any of the other handshapes):
 http://www.bu.edu/asllrp/cslgr/pages/handshape-palette.html
For handshapes that fell in between two of our existing
handshapes, the danger is that what might appear, from
the annotations, to be variations in production might, in
fact, turn out to be merely inconsistencies in how the
same handshape had been annotated. To some extent, this
is unavoidable given the gradient nature of some of the
handshape productions, but the ability to view exemplars
of a given sign together, and to search for handshape
annotations across the dataset, makes it considerably
easier to do side-by-side comparisons and to increase the
degree of consistency in the annotations.
We encountered various thorny issues in assessing
variation: When should two productions be considered
distinct signs, variants of the same sign, or the same
variant of a single sign? In principle, we did not separate
out as variants productions differing solely with respect to
general ASL linguistic processes (not specific to the
particular lexical item). For example, productions that
differed in an alternation between a flat-B and B-L
handshape (e.g., for the dominant hand of OVER/AFTER)
were considered to be instantiations of the same sign
variant, since there is, in general, widespread variation
between these two handshapes, not restricted to this
particular sign. In fact, there are 157 forms where
variation between these two handshapes was attested.
There are other cases, however, where the manifestation
of two different handshapes is tightly linked to the
particular sign, an example being the alternation between
the A and 5 start handshape in MAN (or WOMAN). This
kind of alternation is not widespread and is restricted to a
small set of lexical items. Thus, MAN and (5)MAN have
been distinguished in glossing and classified as two
variants of the same sign. These examples are illustrated
in Figure 2.
The data collection made available here supersedes a very early set of data that had formed the basis for V. Athitsos, C. Neidle, S. Sclaroff, J. Nash, A. Stefan, Q. Yuan, &amp; A. Thangali, "The ASL Lexicon Video Dataset." First IEEE Workshop on CVPR for Human Communicative Behavior Analysis. Anchorage, Alaska, Monday June 28, 2008. That early research made use of some data that had not undergone the (critically important) linguistic analysis, grouping, and annotation that were done for the current collection. (The signs were grouped there based on the stimulus that had been used to elicit them, not based on what the signers actually produced -- which often diverged in important and interesting ways from the stimulus.) Please do not use the data that was shared in conjunction with that 2008 paper.
</t>
  </si>
  <si>
    <t>http://www.bu.edu/asllrp/av/dai-asllvd.html</t>
  </si>
  <si>
    <t>The data available from these pages can be used for research and education purposes, but cannot be redistributed without permission.
Commercial use, without explicit permission, is not allowed, nor are any patents and copyrights based on this material.
Those making use of these data must, in resulting publications or presentations publications, as appropriate, e.g.:</t>
  </si>
  <si>
    <t>The American Sign Language Lexicon Video Dataset
(ASLLVD) arose from collaboration among computer
scientists and linguists to develop sign lookup technology
(Athitsos et al., 2010). 
Authors, collaborators</t>
  </si>
  <si>
    <t>Videos were captured using four synchronized cameras.
Thus for each sign production, we have a side view of the
signer, a close-up of the head region, a half-speed high
resolution front view, and a full resolution front view.
The consultants, ASL native signers, were shown
video prompts (from the Gallaudet Dictionary of
American Sign Language (Valli, 2002)) and asked to
reproduce the signs as they naturally would (or not, if they
do not use that sign). Signers did not always produce the
same sign shown in the prompt. In cases where a signer
recognized and understood that sign but used a different
sign or a different version of the same sign, divergences
showed up in the data set. So, in reality, a given stimulus
resulted in productions that may have varied in any of
several different ways: production of a totally different but
synonymous sign; production of a lexical variant of the
same sign; production of essentially the same sign but
differing in subtle ways with respect to the articulation.</t>
  </si>
  <si>
    <t xml:space="preserve">The American Sign Language Lexicon Video Dataset (ASLLVD) consists of videos of &gt;3,300 ASL signs in citation form, each
produced by 1-6 native ASL signers, for a total of almost 9,800 tokens. This dataset, including multiple synchronized videos
showing the signing from different angles, will be shared publicly once the linguistic annotations and verifications are complete.
Linguistic annotations include gloss labels, sign start and end time codes, start and end handshape labels for both hands,
morphological and articulatory classifications of sign type. For compound signs, the dataset includes annotations for each
morpheme. To facilitate computer vision-based sign language recognition, the dataset also includes numeric ID labels for sign
variants, video sequences in uncompressed-raw format, camera calibration sequences, and software for skin region extraction
As displayed in Figure 1, we collected a total of 3,314
distinct signs, including variants (for a total of 9,794
tokens). Among those were 2,793 monomorphemic lexical
signs (8,585 tokens) and 749 tokens of compounds, whichprovide fertile ground for studying assimilation effects.
Column 4 shows the total number of sign variants we
have as produced by 1 signer, 2 signers, etc. Since in
some cases we had more than one example per signer, the
total number of tokens per sign was, in some cases,
greater than 6.
Video sequences will be made available in
uncompressed-raw format, along with camera calibration
sequences and software for skin region extraction. Hand
location bounding box coordinates (either in each video
frame or only for the start and end frames of a sign) will
be accessible for a subset of signs in the dataset.
Once verifications are complete, this set of &gt;3,000 signs,
annotated within SignStream®, will be turned into a “sign
bank,” so that annotators can take advantage of the stored
phonological information (which can be further modified)
to make the annotation process considerably more
accurate and efficient. The annotator will be able to select
from available signs and sign variants, and add additional
signs or sign variants to the repertoire.
The lexicon corpus data will be released in various
forms, including a spreadsheet showing the range of
handshape variations for each of the signs in the dataset.
For illustration, see Figure 8. This display makes it easy to
scan visually for variations in handshapes, for example.
As shown in this small sample, the A, S, and 10
handshapes frequently occur in alternation within a single
sign variant (despite the fact that they are contrastive for
certain signs). </t>
  </si>
  <si>
    <t>See categories thematic</t>
  </si>
  <si>
    <t xml:space="preserve">Linguistic annotations include unique gloss labels, start/end time codes for each sign, labels for start and end handshapes of both hands, morphological classifications of sign type (lexical, number, fingerspelled, loan, classifier, compound), and articulatory classifications (1- vs. 2-handed, same/different handshapes on the 2 hands, same/different handshapes for sign start and end on each hand, etc.). For compound signs, the dataset includes annotations as above for each morpheme.*  </t>
  </si>
  <si>
    <t>Lexicon Viewer and Verification Tool (LVVT)</t>
  </si>
  <si>
    <t>Linguistic classifications of signs, as well as annotations and verifications of the annotations — involving an extraordinary time investment — were carried out at Boston University under the supervision of Carol Neidle. The major contributors and consultants on this project included: Jessica Scott, Joan Poole Nash, Tory Sampson, Donna Riggle, Braden Painter, Amelia Wisniewski-Barker, Indya Oliver, Corbin Kuntze, Rachel Benedict, Ben Bahan, Jonathan McMillan, Alix Kraminitz, Daniel Ferro, Chrisann Papera, Caelen Pacelli, Jaimee DiMarco, Jon Suen, and Isabel Zehner.</t>
  </si>
  <si>
    <t>Linguistic annotations have been carried out to
facilitate this research. Specifically, we assigned each sign
a unique gloss label; identified variants of specific lexical
items; and labeled start/end handshapes. 
Linguistic annotations, carried out using SignStream®3
(beta), will also be made available in XML format. These
include gloss labels and start/end time codes for each sign,
labels for start and end handshapes of both hands,
morphological classifications of sign type (lexical,
number, fingerspelled, loan, classifier, compound), and
articulatory classifications (1- vs. 2-handed,
same/different handshapes on the 2 hands, same/different
handshapes for sign start and end on each hand, etc.). For
compound signs, the dataset includes annotations as above
for each morpheme. To facilitate computer vision based
sign language recognition, the dataset also includes
numeric ID labels for variants of a sign.
This data set will serve as the basis for development of
sign lookup technology. That is, we ultimately want to be
able to identify automatically, from a video, the identity of
the sign that was produced, so that this can serve as an
entryway for lookup in an ASL dictionary. Some of the
decisions with respect to annotation were made with this
kind of application in mind. For example, for such
research, it is essential that there be a 1-1 correspondence
between sign and label. The American Sign Language
Linguistic Research Project (ASLLRP) based at Boston
University has been using unique gloss-based ID labels
throughout the development of all of our corpora —
including our NCSLGR corpus — since the early 1990’s.1
Although our annotation conventions (Neidle, 2002,
2007) have evolved slightly to deal with issues that have arisen as the corpus has expanded (a 2012 version
documenting recent modifications is currently in
preparation), the essential goal with respect to the
gloss-based labeling of signs has remained constant:
To facilitate both linguistics and computer science
research, we have tried our best to settle on
conventions to ensure that every time a particular
English gloss is used, it corresponds to a unique ASL
sign, and conversely, that the same ASL sign will
have a predictable English gloss. (Neidle, 2007: p. 3)</t>
  </si>
  <si>
    <t>Any values would be in other thematic material, but there was no use of previously discovered value-laden terms without explanation</t>
  </si>
  <si>
    <t>American Sign Language
Lexicon Video Dataset (ASLLVD) Corpus</t>
  </si>
  <si>
    <t>http://www.bu.edu/asllrp/lexicon/</t>
  </si>
  <si>
    <t>2. Data collection 
3. Resources to be made available
4. Challenges faced for linguistic annotation
and categorization of signs</t>
  </si>
  <si>
    <r>
      <rPr>
        <color rgb="FF1155CC"/>
        <sz val="10.0"/>
        <u/>
      </rPr>
      <t>https://www.researchgate.net/profile/Bjorn_Stenger/publication/315890721_BigHand22M_Benchmark_Hand_Pose_Dataset_and_State_of_the_Art_Analysis/links/599abd8caca272e41d406bbc/BigHand22M-Benchmark-Hand-Pose-Dataset-and-State-of-the-Art-Analysis.pdf</t>
    </r>
    <r>
      <rPr>
        <color rgb="FF000000"/>
        <sz val="10.0"/>
      </rPr>
      <t xml:space="preserve"> </t>
    </r>
    <r>
      <rPr>
        <color rgb="FF000000"/>
        <sz val="10.0"/>
      </rPr>
      <t xml:space="preserve">
</t>
    </r>
    <r>
      <rPr>
        <color rgb="FF1155CC"/>
        <sz val="10.0"/>
        <u/>
      </rPr>
      <t>http://icvl.ee.ic.ac.uk/hands17/challenge/</t>
    </r>
    <r>
      <rPr>
        <color rgb="FF000000"/>
        <sz val="10.0"/>
      </rPr>
      <t xml:space="preserve"> </t>
    </r>
  </si>
  <si>
    <t>hands</t>
  </si>
  <si>
    <t>hand pose estimation</t>
  </si>
  <si>
    <t>To build a more accurate, larger, automatically annotated database of hands.</t>
  </si>
  <si>
    <t>HandNet; NYU; ICVL; MSRA15; UCI-EGO; ASTAR; MSRC</t>
  </si>
  <si>
    <t xml:space="preserve">Existing
datasets are either synthetic or real: the synthetic datasets
exhibit a certain level of appearance difference from real
data, and the real datasets are limited in a quantity and
coverage, mainly due to the difficulty of annotations.
As shown in the embedding plots, the new dataset shows
by far the widest and the most dense range of hand poses
compared to the existing benchmarks
More recently, less intrusive magnetic sensors
have been employed for finger tip annotation in the HandNet data set [32] .
The recent study by Supancic et al. on cross-benchmark
testing showed that around 40% of poses are estimated with
an error larger than 50mm. This is due to different capture set-up, hand shape variation, and annotation schemes.
Training a CNN using the Big Hand dataset, we demonstrate state-of-the-art performance on existing benchmarks.
Despite the intensive efforts in the field [11, 15, 22, 10,
7, 28, 2, 28, 2, 4], a few existing benchmarks for evaluation and comparison [26, 30, 22, 15, 24, 32] are significantly limited in scale (from a few hundred to tens of thousand), annotation accuracy, articulation, view point, and
hand shape
Manual annotation has been applied early to build small
benchmarks [15, 23], but it’s labor-intensive and can result
in inaccurate annotations. These benchmarks are small in
size, e.g. MSRA14[15] and Dexter1 [23] has only 2,400
and 3,157 frames, making them not suitable for training algorithms and only suited to evaluating model based hand
tracking methods
Alternative annotation method, which are still laborintensive and time-consuming, aim to track a hand model
and manually refine the results, if necessary they have to
iterate these two steps [24, 26, 30]. ICVL benchmark [26]
is a small and simple benchmark, which is firstly annotated
using 3D skeletal tracking method [5] and then manually
refined. Despite the manual efforts, the annotation accuracy is compromised, and its respective issues have been
noted in literature [24, 8]. NYU benchmark [30] is much
larger and has a larger range of view points. Its annotations were done by a model based hand tracking on depth
images from three cameras. Particle Swarm Optimization
is used to find out the final annotation. This method often
drifts to wrong poses, where manual correction is needed
to restart the tracking process. MSRA15 benchmark [24] is
currently the largest and most complex [8], it is annotated
in an iterative way, where an optimization method [15] and
manual re-adjustment alternate till a convergence. The annotation yet contains a high level of errors, such as missing
annotations on certain fingers (especially the thumb). This
benchmark has a large view point coverage, but it has small
variations in articulation. It captures 17 base articulations
and each of them varies little in a 500-frame sequence.
Semi-automatic annotation were pursued but only small
benchmarks were produced [17, 8]. UCI-EGO benchmark
[17] was annotated by iteratively searching for the closest
synthetic example in synthetic set and manually refining.
Graz16 benchmark [8] was annotated by iteratively annotating visible joints in some key frames and automaticly
inferring the whole sequence using optimization method,
where the appearance, temporal, and distances constraints
are exploit. But it is difficult to annotate fast moving hands.
It also requires manual corrections when the inference fails.
This semi-automatic method offerred a 2,000 frame egocentric benchmark successfully annotated, however, not sized
enough to train hand pose estimation algorithms.
Additional sensors can aid automatic capture significantly [34, 32, 31, 14], but care must be taken not to restrict the range of motion. ASTAR benchmark [34] used
a data-glove called ShapeHand [21], but wearing the glove
significantly distorts captured hand images, and hinders free
hand movements. In the works of [31, 14], the human body
pose were treated as a state estimation problem given magnetic sensor and depth data. More recently, less intrusive
magnetic sensors have been used for finger tip annotation
in HandNet benchmark [32], which exploits a similar annotation setting as our benchmark with trakSTAR magnetic
sensors [6]. However, this benchmark only provides fingertips not the full annotations, used for evaluting fingertip
detection methods.
Synthetic data has been exploit to do training [16, 18,
35], or both training and testing [22]. Even though we
can get un-limited amount of accurately annotated synthetic
data, there is a gap between the synthetic and real data.
Apart from differences in hand characteristics and the lack
of sensor noise, synthetically generated images tend to produce kinematically implausible hand, see Figure 10. MSRC
benchmark [22] is an synthetic benchmark, where data is
uniformly distributed in the 3D view point space. However, the data is limited in articulations, which are generated
by randomly sampling from six articulations, and there is a
significant level of gap between the synthetic data and real
hand images.
As the t-SNE visualization in Figure 5 shows, our benchmark data covers a significantly larger region of the pose
articulation space than the public ICVL, NYU data sets.
Existing benchmarks also tried to involve different hand
shapes, but are limited in their annotation methods. MSRC
[22] synthetic benchmark has only one hand shape. ICVL
[26] select ten different participants with varying hand
sizes, but these ten person have very similar hand shapes,
and they are annotated in the same one hand model. NYU
[30] training data has one hand shape, its testing data has
two hand shapes including one shape from the training set.
MSRA15 has nine participants, but in the annotated ground
truth, only three hand shapes are used. see Figure 6
Hand shape variation. The Big Hand data set contains
10 hand shapes, and an additional subject’s hand, used for testing
baselines. ICVL contains one hand shape even though it has ten
different persons, NYU has two hand shapes, MSRC has one synthetic hand shape. This figure is obtained by applying PCA to the
five distances from wrist to finger tips.
Existing benchmarks are restricted to the number of
frames due to difficulty of annotating, annotation accuracy,
hand shape variations, viewpoint and articulation coverage,
or resort to synthetic data. </t>
  </si>
  <si>
    <t>http://icvl.ee.ic.ac.uk/hands17/challenge/</t>
  </si>
  <si>
    <t xml:space="preserve">The download and use of the challenge dataset is released for University research only and it is free to researchers from educational or research institutes for non-commercial purposes. When downloading the dataset you agree to (unless with expressed permission of ICVL lab): not redistribute, modificate, or commercial usage of this dataset in any way or form, either partially or entirely.
</t>
  </si>
  <si>
    <t>The data is captured by attaching six magnetic sensors on the hand, five
on each finger nail and one on the back of the hand, where
each sensor provides accurate 6D measurements. Locations
of all joints are obtained by applying inverse kinematics on
a hand model with 31 degrees of freedom (dof) with kinematic constraints.
In this part, we present our method to do accurate full
hand pose annotations using the trakSTAR tracking system with 6D magnetic sensors.
In order to cover all view points, we introduce variation
by changing the sensor height, the subject’s position and
arm orientation. The view point space is divided into 16 regions, and subjects are instructed to carry out random view
point change within each region.
We select ten participants with different hand shapes. Of
the 10 participants, 3 of them are females, 7 are males. All
of them are between 25 and 35 years old</t>
  </si>
  <si>
    <t>Age
Gender: male or female</t>
  </si>
  <si>
    <t>The Big Hand data set contains 290,000
frames of egocentric hand poses, which is 130 times larger
than the currently largest egocentric hand pose data set so
far. 
We collected the Big Hand data set containing 2.2 million depth images of a single hand with joints automatically
annotated (see Section 3). Ten subjects (7 male, 3 female)
were captured for two hours each. We capture 31 dimensions in total, 6 dimensions for global pose and 25 articulation parameters, represented in the angle space. Each finger’s pose is represented by five angles, including the twist
angle, flexion angle, abduction angle for the MCP joint and
flexion angles for the DIP and PIP joints. Similar to [33],
we defined extremal poses as hand poses where each finger
assumes a maximally bent or extended position, there are
32 such poses. For maximum coverage of the natural articulation space, we enumerate all
32
2
_x0001_
= 496 possible pairs of
these extremal poses, and capture the natural motion when
transitioning between the two poses of each pair. In total
the Big Hand data set consists of three parts: (1) Schemed
poses: to cover all the articulations that a human hand can
freely adopt, this contains has 1.534 million frames, captured as described above. (2) Random poses: 375K frames
are captured with participants being encouraged to fully explore the pose space. (3) Egocentric poses: 290K frames of
egocentric poses are captured with subjects carrying out the 32 extremal poses combined with random movements.
Our benchmark was collected by a novel automatic annotation method. In our approach, a magnetic tracking system with six magnetic 6D sensors and inverse kinematics
with a hand model are used to do full hand pose annotation, leading to real time full accurate annotation. To build
a thorough yet concise benchmark, we systematically designed a hand movement scheme to capture all the natural
hand poses.</t>
  </si>
  <si>
    <t>Joints; Frame; Joint coordinates</t>
  </si>
  <si>
    <t>Each line has 64 items, the first item is the frame name.
The rest 63 items are [x y z] values of the 21 joints in real-world coordinates (mm)
The joints are ordered in this way: [Wrist, TMCP, IMCP, MMCP, RMCP, PMCP, TPIP, TDIP, TTIP, IPIP, IDIP, ITIP, MPIP, MDIP, MTIP, RPIP, RDIP, RTIP, PPIP, PDIP, PTIP], where ’T’, ’I’, ’M’, ’R’, ’P’ denote ’Thumb’, ’Index’, ’Middle’, ’Ring’, ’Pinky’ fingers. ’MCP’, ’PIP’, ’DIP’, ’TIP’ as in the following Figure:</t>
  </si>
  <si>
    <t>A
magnetic tracking system with six magnetic 6D sensors and
inverse kinematics on a hand model are proposed to automatically obtain 21-joints hand pose annotations of real
data, and in real-time with minimal restriction of the range
of motion.
Our data set contains 2.2 million depth maps
with accurately annotated joint locations. 
Given the six magnetic sensors, each with 6D data (locations and orientations), along with a hand model, we use
Inverse Kinematic to infer the full hand pose, i.e. the locations of 21 joints. We choose the 21-joints hand model, as
shown in Figure 2. The physical constraints we used are as
follows: 1) the wrist and 5 MCP joints are relatively fixed, 2) bone lengths are kept, and 3) MCP, PIP, DIP, and TIP for
each finger are located on the same plane. Similar to [20], as shown in Figure 3, five magnetic sensors (from thumb to pinky, the sensors are S1, S2, S3, S4,
S5) are attached on the five fingers’ tips, the sixth one (S6)
is attached on the back of the palm. Given the location and
orientation of S6, as well as the hand model, the wrist (W)
and five MCPs (M1, M2, M3, M4, M5) are inferred.
The full hand pose annotation is therefore inferred using
the six sensor locations and orientations, as well as the predefined hand model, which is directly measured from each
user’s hand.
To build and annotate our benchmark, we use a trakSTAR tracking system [6] combined with an Intel Realsense
SR300 camera [1], which is the latest version depth camera
using Fast VGA technology and with high resolution. See
Figure 4, we used a trakSTAR tracking system [6] with two
hardware synchronized electromagnetic tracking units, each
of which can track at most four 6D magnetic sensors. The
6D sensor we used is called “Model 180” and is 2mm wide
with a flexible 1.2mm wide and 3.3m long cable. When
the cable is attached to the hand using tight elastic loops
the depth profile and hand movements are not affected. The
transmitter is the “Mid-Range Transmitter” that has a maximum tracking distance of 660mm, which is suitable for
hand pose tracking. The tracking system is stable and without drift in continuous operation.
The trakSTAR tracking system captures the locations
and orientations of the six magnetic sensors at a speed of
720 fps. The depth camera captures images with a resolution of 640*480 and runs at a maximum speed of 60 fps.
Since the trakSTAR tracking system and the depth camera
are at different frame rates, we do synchronization by finding the nearest neighboring time stamps. The time gap between the depth image and the magnetic sensors in this way
is 0.7 millisecond at most.
TrakSTAR tracking system and Intel Realsense SR300
camera have their own coordinate systems. We used
ASPNP [37] to calibrate the coordinates as in [32]. Given
a set of 3D locations of the magnetic sensors in the trakSTAR tracking system and the corresponding 2D locations
captured by Intel Realsense camera as well as its intrinsic
camera parameters, ASPNP algorithm establishes the transformation between these two coordinate systems.
We propose an automatic full hand pose annotation method and create a million scale thorough and
concise benchmark of real hand depth images, and exploit
the benchmark for training and evaluating the algorithms, to
lead to the next level of pose recognition accuracy.</t>
  </si>
  <si>
    <t>In this paper we introduce a new large-scale hand pose
dataset collected using a novel capture method.
The new dataset collected with a designed protocol attempts to cover all of the natural hand pose space
. Current state-of-theart methods are evaluated using the new dataset, and we
demonstrate significant improvements in cross-benchmark
evaluations. We also show significant improvements in egocentric hand pose estimation by training on the new dataset
The area of hand pose estimation has made significant
progress in the recent past and a number of working systems
have been proposed [2, 4, 7, 10, 11, 15, 22, 28]. As has been
noted in [8], existing benchmarks [26, 30, 22, 15, 24, 32],
however, are restricted in terms of the number of frames
(mainly due to the difficulty of annotation), annotation accuracy, hand shape and viewpoint variations, and articulation coverage
The current state-of-the-art for hand pose estimation employs deep neural networks to estimate hand pose from input data [30, 36]. It has been shown that these methods
scale well with the size of the training data set without
over fitting. The availability of a large-scale, accurately
annotated data set is therefore a key factor for advancing
the field.
Manual annotation has been the bottleneck for
creating large-scale benchmarks [15]. This method is not
only labor-intensive, but can also result in inaccurate position labels. 
 Alternatives,
which are still time-consuming, aim to track a hand model
and manually refine the results, if necessary iterate these
two steps [24, 26, 30]. 
Additional sensors can aid automatic capture significantly, but care must be taken not to
restrict the range of motion, for example when using a dataglove [34]. 
In this paper, we introduce our million-scale Big Hand
data set that makes significant advancement in terms of
completeness of hand data variations and quality of full annotations, see Figure 1 and Table 1. We detail the capture
set-up and methodology that enables efficient hand pose
capture with high accuracy. This enables us to capture the
range of hand motions that can be adopted wihtout external forces
Training a Convolutional Neural Network (CNN) on
the data shows significantly improved results.
Cross-benchmark evaluation is a challenging and largely
ignored problem in many fields, like face recognition [13]
and hand pose estimation [25]. Due to the small number of  training data, existing hand pose estimation systems rely on
training data and performed poorly when tested on new unseen hand poses. 
The performance of testing the
CNN model trained on the Big Hand training set on other
datasets is surprisingly good. On real testing datasets (and NYU), it achieves comparable or better, performance,
with models trained on corresponding training set. This
confirms the annotation accuracy, hand shape and viewpoint variations, and articulation coverage of our dataset
shown in previous sections and indicates that a CNN model
trained on a large scale data set is able to generalize to
new hand shapes and view points, while nearest neighbor
method showed poor cross-testing performance [25].
The MSRC dataset is a synthetic data set with accurate
annotations and the aim to of evenly distributed in viewpoints. When training the CNN on MSRC and testing on
all real testing sets, the performance is worse than the CNN
trained on NYU, and significantly worse than when trained
on Big Hand, and is similar to that of the model trained on
ICVL which is only one-sixth of the MSRC training set.
On the other hand, the model trained on Big Hand having
a consistently good performance across all real datasets has
a bad performance on MSRC testing set. The reason behind this observation is that there is a gap between synthetic
data and real data, and appearance gap hinders the crosstesting in both directions. Figure 10 shows some examples
of the MSRC dataset. Apart from differences in hand shape
and the lack of sensor noise, synthetically generated images
tend to produce kinematically implausible hand poses.
Increasing the amount and training data improves the
performance on cross benchmark evaluation, see Figure 8.When we train several CNN models with different subsets
of Big Hand, and testing them on ICVL, NYU, MSRC,
and Big Hand’s testing sequence, the performance keeps increasing. These observations confirm that large amount of
training data can enable CNNs to generalize to new unseen
data.
Hand pose estimation has attracted a lot of attention and
some high quality working systems are produced, but the
development in benchmark still lags behind the algorithm
advancement. 
A large scale accurately annotated real benchmark is still an untamed problem. We introduce our Big Hand Benchmark that makes significant advancement in terms of completeness of hand data variations
and quality of full annotations. The established benchmark
includes about 290K frames of egocentric benchmark, to facilitate the advancement in egocentric hand pose estimation.
Current state-of-the-art methods are evaluated using the
new benchmark, and we demonstrate significant improvements in cross-benchmark evaluations. We also show significant improvements in egocentric hand pose estimation
by training on the new benchmark. It is our aim that the
data set will help to further advance the research field, allowing the exploration of new CNN architectures or alternative learning approaches.</t>
  </si>
  <si>
    <t>Big Hand 2.2M Benchmark</t>
  </si>
  <si>
    <r>
      <rPr>
        <color rgb="FF1155CC"/>
        <u/>
      </rPr>
      <t>http://icvl.ee.ic.ac.uk/hands17/challenge/</t>
    </r>
    <r>
      <rPr/>
      <t xml:space="preserve"> </t>
    </r>
  </si>
  <si>
    <t>Available through challenge website - challenge created after dataset</t>
  </si>
  <si>
    <r>
      <rPr>
        <color rgb="FF000000"/>
        <sz val="10.0"/>
      </rPr>
      <t xml:space="preserve">Chapter: </t>
    </r>
    <r>
      <rPr>
        <color rgb="FF1155CC"/>
        <sz val="10.0"/>
        <u/>
      </rPr>
      <t>https://link.springer.com/chapter/10.1007/3-540-44887-X_98
https://sci-hub.tw/10.1007/3-540-44887-X_98</t>
    </r>
    <r>
      <rPr>
        <color rgb="FF000000"/>
        <sz val="10.0"/>
      </rPr>
      <t xml:space="preserve"> </t>
    </r>
  </si>
  <si>
    <t>fingerprint</t>
  </si>
  <si>
    <t>personalization; automatic person authentication</t>
  </si>
  <si>
    <t>Machines begin to understand speech and can also identify with whom they are interacting. This could be useful to adapt the machine to the customer’s profile. Another usage of automatic person authentication is to improve security.</t>
  </si>
  <si>
    <t>Information technology innovations involve a constant evolution of man-machine interaction modes. Machines begin to understand speech and can also identify with whom they are interacting. This could be useful to adapt the machine to the customer’s profile. Another usage of automatic person authentication is to improve security. Certainly, authentication implies more constraints for the people involved, but leads to more secure environments. Among others, biometrics appears as a promising solution. Different modalities can be envisaged. The choice of a modality depends on several aspects: the performance of the authentication algorithms, the intrusiveness (acceptance by the user), the ease of implementation, the cost of the capturing devices... Existing multimodal databases are usually composed of two modalities. Audio and video data are combined in the M2VTS [1] and David [2] databases. Signature and fingerprint data are present in the MCYT [3] database.</t>
  </si>
  <si>
    <t>M2VTS; David; MCYT</t>
  </si>
  <si>
    <t>Existing multimodal databases are usually composed of two modalities. Audio and video data are combined in the M2VTS [1] and David [2] databases. Signature and fingerprint data are present in the MCYT [3] database.</t>
  </si>
  <si>
    <t>Up to now, three different sessions, with three and five months spacing between them, were realized. For the video sequences and face images, the persons were asked not to take away their glasses. The number of persons participating to the collection of the database was 130 for the first campaign, 106 for the second, and 91 for the last one. 
Audio and video data are often combined in bimodal person authentication databases [1]-[2]. These modalities are also present in the BIOMET database. Each person is recorded with three different cameras. A digital camera is used for recording conventional audio-video sequences of a talking person. The two other cameras are described in Sect. 4 and 5. The audio-video shots were acquired with the SONY DCR-TR20-E camera. The capture of the combined audio-video data is done with the person facing the camera, and pronouncing in French: his(her) identification number, digits from 0 to 9, digits from 9 to 0, “oui”, “non”, and 12 phonetically balanced sentences. The list of the pronounced sentences is available on [8].
After the acquisition of the audio and frontal face video data, the acquisition continues, but the person is supposed to turn the head roughly 15◦ to the left, to the right, up, down, and finally 45◦ to the left and right, to capture his(her) left and right profiles. The average duration of the total audio-video sequences, acquired only during the first and second campaigns, is about 1.5 min.
Face images are highly influenced by the ambient lightening conditions. In order to reduce or suppress the influence of ambient light for the BIOMET database, we used an active differential imaging device, denoted by Infrared Camera (for more details see [9]). The principle of this sensing method is very simple: an image is captured with an artificial light source turned on, another image is taken with the artificial light source turned off, and these two images are subtracted. This differentiation removes all stationary ambient light. If the time interval between the two successive images captured is short enough, most of the ambient light sources can be considerably reduced. The light in the face image obtained is the one coming from the artificial infrared light source of the camera. This face image is very stable with respect to different lightening acquisition situations. Besides the fast attenuation of the artificial light source in function of distance, another advantage of this method is that the image background is much darker than the face image, as shown in Fig. 1. The face can therefore be easily extracted from the whole image. We have experimented this system by using a CMOS sensor. This sensor has a very flexible control possibility, and has a useful resolution of 160x120-pixels. The frame rate is set at about 40 differential images per second.
During the capture, the person is placed approximately at 50 cm in front of the camera, and moves slowly the head. During the first campaign, only 1 frontal image was taken. During the second campaign, 5 frontal images per person were acquired (2 images/s). During the third session, 10 images were captured per person (1 image/s). This makes a total of 16 images per person captured with the Infrared Camera device.
Informations about a person’s identity can also be extracted from its facial surface [10]. We use a 3D acquisition system to capture most of the facial surface with a natural cooperation of the subject. It is based on structured light projection, and consists of a camera and a projector. A specific pattern of color lines is projected on the face and serves as reference points in the obtained image. The color sequence of lines allows the determination of each line, and enables the localization by means of triangulation (camera, projector) of surface points in the space defined by the camera-projector axis system.
A prototype has been developed with a high resolution color camera (CANON G2) and a low-cost slide projector. The high power (and heating) lamp has been replaced by a flash, controlled by the camera, and offering instantaneous high light power. This enables larger depth of field and prevents motion blur. The color slide has been realized by a beam scanning device, specific for slide manufacturing on normal film. The geometry and lens have been set up to capture an object in a volume of about 40x30cm with more than 30cm of depth of field, sufficient for scenarios where the user is asked to center himself in the camera lens. One regret: the flash dazzles the individual. The system was ready for the last acquisition session. The prototype, as well as examples of acquired 3D images, can be seen at [8]. 91 people have been shot 5 times, with small orientation changes. 3D extraction still has to be performed.
People’s identities can also be be verified through the informations conveyed in the geometry of their hands. The characteristics gathered from the contour of the hand [12], could be eventually combined with the lines extracted from the hand palmprint [13], in a fused system [14]. We denote this modality as hand image modality. The advantage of this modality is its acceptability by the population.
For our database, we have used a scanner to capture 2 dimensional images of the hand (Fig. 2 shows an example). HP Scanjet 5300c scanner is used to acquire the left hand images of the people participating to the database collection. The person has to put his(her) left hand on the scanner with the fingers spread naturally, and as flat as possible (in order to capture the palmprints). The resolution of the color images from the first and second campaign varies between 130 and 200 dpi. For the third campaign, the resolution is 300 dpi. The number of images per person is 1 for the first and second campaigns, and 3 for the last campaign; leading to a total number of 5 hand images per person in the BIOMET database.
Verifying a person’s identity with his(her) signatures has been explored since several years [15]-[16]. Everybody is familiar with signing documents. The paper can be replaced by a digitizing tablet, that can capture the signatures on-line, resulting in the storage of the the dynamic informations of the signing process.
The signatures for the BIOMET database are acquired with the A6 graphical tablet INTUOS 2 from WACOM. The following five parameters characterizing the signature are available: the x and y coordinates, the pressure of the writing device, the azimuth and the altitude of the pen. These parameters are captured by the digitizer at a rate of 200 Hz. During the first campaign, a Grip Pen was used, leading to signatures realized in a much longer time. During the second and third campaigns, we used an Ink Pen to acquire the signatures, leading to a more natural signing procedure (since the person could sign on a sheet of paper put on the graphical tablet).
During the first campaign, we have acquired impostor signatures by five consecutive trials of another person. During the second and the third campaigns, we asked two other persons to imitate the signature, in order to have more variability in the impostor signatures. This leads to a total number of 15 genuine and 17 impostor signatures per person, with five different impostors realizing the imitations signatures. Fig. 3 shows examples of one genuine signature, and two impostor signatures, realized by two different impostors.
Fingerprints are known from a while as delivering reliable person specific characteristics [11]. Currently, fingerprints can be captured with sensors of different types, detecting differences between the ridges and the valleys of the fingerprints
We have chosen two commercially available devices based on different types of sensors. The SAGEM Morphotouch 3.0 device is an optical sensor, detecting differences in reflection. The GEMPLUS PC Touch 430 device detects differences in capacitance. During the first acquisition campaign, we used only the SAGEM fingerprint device, to capture the fingerprints of the middle and the index finger of the right hand. For the second campaign, we have recorded the following fingerprints with each of the two sensors: 2 images of the middle and index fingers. For the third campaign, 3 images of the middle and index fingers were acquired with the SAGEM sensor, and 4 images of the middle and index fingers with the GEMPLUS sensor. The total number of available finger prints per sensor in the BIOMET database is 6 for the middle and index fingers  Fingerprint examples of the middle finger with both sensors are shown on Fig. 2.</t>
  </si>
  <si>
    <t xml:space="preserve"> The proportion of females and males was balanced for all the campaigns. 10% of the persons were students (with a mean age of 20). The age of the others varies from 35 up to 60 years.</t>
  </si>
  <si>
    <t>Five different modalities are present in the BIOMET database: audio, face images, hand image, fingerprint and signature. Some examples of the acquired data are given in this paper. Additional data and information are available on [8]. For the face images, besides a conventional digital camera, we have also used a camera designed to suppress the influence of the ambient light. We also decided to take 3D pictures in order to study the contribution of face surface characteristics for person authentication. 
Up to now, three different sessions, with three and five months spacing between them, were realized. For the video sequences and face images, the persons were asked not to take away their glasses. The number of persons participating to the collection of the database was 130 for the first campaign, 106 for the second, and 91 for the last one. The proportion of females and males was balanced for all the campaigns. 10% of the persons were stud nts (with a mean age of 20). The age of the others varies from 35 up to 60 years.</t>
  </si>
  <si>
    <t>Subject ID + their biometric data</t>
  </si>
  <si>
    <t>Different modalities can be envisaged.
Fusion of intramodal and multimodal experts in biometric systems is a challenging research topic.
This database is designed for research purposes, with the additional goal of testing unusual sensors (face images captured with an infrared camera and with a 3D acquisition system).</t>
  </si>
  <si>
    <t>http://diuf.unifr.ch/petrovsk/biomet/</t>
  </si>
  <si>
    <r>
      <rPr>
        <color rgb="FF1155CC"/>
        <u/>
      </rPr>
      <t>http://biometrics.it-sudparis.eu/english/index.php?item=10&amp;menu=projects</t>
    </r>
    <r>
      <rPr/>
      <t xml:space="preserve"> </t>
    </r>
  </si>
  <si>
    <t>Link to lab website, but the link is dead.</t>
  </si>
  <si>
    <r>
      <rPr>
        <color rgb="FF000000"/>
        <sz val="10.0"/>
      </rPr>
      <t xml:space="preserve">Paper: https://www.cv-foundation.org/openaccess/content_cvpr_2016_workshops/w18/papers/Wan_ChaLearn_Looking_at_CVPR_2016_paper.pdf
Web 1: </t>
    </r>
    <r>
      <rPr>
        <color rgb="FF1155CC"/>
        <sz val="10.0"/>
        <u/>
      </rPr>
      <t xml:space="preserve">http://www.cbsr.ia.ac.cn/users/jwan/database/congd.html
</t>
    </r>
    <r>
      <rPr>
        <color rgb="FF000000"/>
        <sz val="10.0"/>
      </rPr>
      <t xml:space="preserve">Web 2: </t>
    </r>
    <r>
      <rPr>
        <color rgb="FF1155CC"/>
        <sz val="10.0"/>
        <u/>
      </rPr>
      <t>http://gesture.chalearn.org/2016-looking-at-people-cvpr-challenge/isogd-and-congd-datasets
http://www.cbsr.ia.ac.cn/users/jwan/database/Chalearn_LAP-ConGD_agreement.txt</t>
    </r>
  </si>
  <si>
    <t>gesture recognition</t>
  </si>
  <si>
    <t>Looking at People</t>
  </si>
  <si>
    <t>The field of Looking at People recently has received special attention, and several datasets have been also presented in order to deal with different computer vision image analysis tasks, such as human pose recovery, action and gesture recognition, and face analysis, just to mention a few.</t>
  </si>
  <si>
    <t>In order to provide to the community with a large dataset for RGB-Depth gesture recognition, here we take benefit of the previous CGD dataset [10] by integrating all batch classes and samples to design two new large RGB-D gesture recognition datasets for gesture spotting and classification. In Table 1, the new datasets show a significant increase in size in terms of both number of categories and number of samples in comparison to state of the art alternatives. Note that although our datasets were designed for RGB-D gesture recognition, they also can be used for traditional gesture recognition by just considering its associated RGB data.</t>
  </si>
  <si>
    <t>CGD; Multi-modal Gesture Dataset; ChAirGest; Sheffield Kinect Gesture Dataset</t>
  </si>
  <si>
    <t>We can see that although the CGD dataset [10] has more than 50 thousands gestures, there is only one training sample per class in every batch where only 8 to 12 categories are present. The ChaLearn Multi-modal Gesture Dataset [6, 3] has more than 13 thousands gestures and 387 training samples per class, but it only has 20 classes. Besides, the other listed datasets [17, 14] only include 10 gesture classes.</t>
  </si>
  <si>
    <t>http://www.cbsr.ia.ac.cn/users/jwan/database/Chalearn_LAP-ConGD_agreement.txt</t>
  </si>
  <si>
    <t>Chalearn LAP ConGD DATABASE RELEASE AGREEMENT
Introduction
Chalearn LAP ConGD database is used for scientific research of gesture recognition. It is collected by Institute of Automation, Chinese Academy of Sciences (CASIA). Anyone or group is allowed to use this database free of charge.
Rules
1. Redistribution: Without prior approval from CASIA,Chalearn LAP ConGD database, either entirely or partly, should not be further distributed, published, copied, or disseminated in any way or form, no matter for profitable use or not, including further distribution to a different department or organization in the same system.
2. Modification: Without prior approval from CASIA,Chalearn LAP ConGD database, either entirely or partly, is not allowed to be modified.
3. Commercial Use: Without prior approval from CASIA,Chalearn LAP ConGD database either entirely or partly, is not allowed for commercial use.
4. Publication requirements: In no case should the videos be used in a way that could possibly cause embarrassment or mental anguish to all the subjects.
5. Acknowledgement to Chalearn (http://gesture.chalearn.org/) who provide the CGD dataset. Our datasets are derived form the CGD dataset.
6. To use both datasets please cite:
Jun Wan, Yibing Zhao, Shuai Zhou, Isabelle Guyon, Sergio Escalera and Stan Z. Li, "ChaLearn Looking at People RGB-D Isolated and Continuous Datasets for Gesture Recognition", CVPR workshop, 2016
7. Publication to CASIA: Authors of all reports and papers that use Chalearn LAP ConGD database are kindly requested to send copies of these publications to the following address: 
Jun Wan    
Room 1411, Intelligent Building, Institute of Automation
Chinese Academy of Sciences,95 Zhongguancun Donglu, Beijing 100190, China
or to send the electronic copy to jun.wan@ia.ac.cn
8. Indemnification: All persons using the database agree to indemnify, defend and hold harmless CASIA and its officers, employees and agents, individually and collectively, from any and all losses, expenses, damages. If any, users shall pay all damages, claims, judgments or expenses caused by misuse of Chalearn LAP ConGD database.
Note: Signatory must have the legal authority to sign licensing agreements on behalf of the Licensee with CASIA. Licensees legal staff should review the terms and conditions of this agreement and execute it. Agreements signed by individuals without this authority are not valid and will be discarded.
NAME and TITLE (In capitals)
SIGNATURE and DATE
ORGANIZATION
ADDRESS
EMAIL
TELEPHONE
*The table can be filled in English or Chinese.
*Please scan the agreement and email to jun.wan@ia.ac.cn.</t>
  </si>
  <si>
    <t>ChaLearn Gesture Dataset (CGD2011), ChaLearn, California, 2011</t>
  </si>
  <si>
    <t>Chalearn Gesture Dataset (CGD)</t>
  </si>
  <si>
    <t>N/A (cited in CGD dataset)</t>
  </si>
  <si>
    <t>We can see that although the CGD dataset [10] has more than 50 thousands gestures, there is only one training sample per class in every batch where only 8 to 12 categories are present.
The large number of gesture labels (289 gestures from 30 lexicons), and the large number of gestures performed (54,000 gestures in about 23,000 RGB-D videos) make it good material to carve out different tasks.
ChaLearn LAP ConGD. This dataset is organized as the CGD dataset. It includes 47933 RGB-D gestures in 22535 RGB-D gesture videos. Each RGB-D video may represent one or more gestures, and there are also 249 gestures labels performed by 21 different individuals. The detailed information of this dataset are shown in Table 3.</t>
  </si>
  <si>
    <t>249 gesture labels</t>
  </si>
  <si>
    <t>In the CGD dataset, a “lexicon” is defined as a small “vocabulary” of gestures. These are drawn from a variety of domains, including sign language for the deaf, underwater sign language, helicopter and traffic signal, pantomimes and symbolic gestures, Italian gestures, and body language.
Then, we manually labeled 540 batches corresponding to 30 lexicons of gestures (480 development batches, 40 final batches, and 20 validation batches, in the original data). The total number of gesture classes is 289. However, because some gesture movements are similar in different lexicons, we finally obtained 249 gesture labels after fusing the classes having similar gestures, and deleting some batches.
There were similar gesture movements in different lexicons. For example, the gesture “V” occurs in “CommonEmblems” (the “V” of Victory), “Mudra1” (Kartarimukha), “ChineseNumbers” (the number two), and so on. We manually checked all the gestures in all lexicons and found the similar gestures. The similar gesture movements were integrated as the unique label in our datasets</t>
  </si>
  <si>
    <t>ILSVRC greatly promotes the the development of new techniques, particularly those based on deep learning architectures, for image classification and object localization.
However, for the RGB-D videobased gesture recognition problem, there are very few annotated datasets including a large number of samples and
gesture categories.
 In Table 1, the new datasets show a significant increase in size in terms of both number of categories and number of samples in comparison to state of the art alternatives. 
The large number of gesture labels (289 gestures from 30 lexicons), and the large number of gestures performed (54,000 gestures in about 23,000 RGB-D videos) make it good material to carve out different tasks.</t>
  </si>
  <si>
    <t>http://www.cbsr.ia.ac.cn/users/jwan/database/congd.html</t>
  </si>
  <si>
    <t>http://gesture.chalearn.org/2016-looking-at-people-cvpr-challenge/isogd-and-congd-datasets</t>
  </si>
  <si>
    <t>Not linked through paper, but found through search.</t>
  </si>
  <si>
    <t>Sections 1-3</t>
  </si>
  <si>
    <r>
      <rPr>
        <color rgb="FF1155CC"/>
        <sz val="10.0"/>
        <u/>
      </rPr>
      <t>https://ieeexplore.ieee.org/abstract/document/4123801
http://scienceandresearch.homeoffice.gov.uk/hosdb/</t>
    </r>
    <r>
      <rPr>
        <color rgb="FF000000"/>
        <sz val="10.0"/>
        <u/>
      </rPr>
      <t xml:space="preserve"> broken link
</t>
    </r>
    <r>
      <rPr>
        <color rgb="FF1155CC"/>
        <sz val="10.0"/>
        <u/>
      </rPr>
      <t xml:space="preserve">
https://www.gov.uk/guidance/imagery-library-for-intelligent-detection-syste</t>
    </r>
    <r>
      <rPr>
        <color rgb="FF1155CC"/>
        <sz val="10.0"/>
        <u/>
      </rPr>
      <t>ms</t>
    </r>
  </si>
  <si>
    <t>person detection</t>
  </si>
  <si>
    <t>security; policing</t>
  </si>
  <si>
    <t>The Home Office Scientific Development Branch evaluates
intelligent CCTV and video-based detection systems for
security and policing purposes.</t>
  </si>
  <si>
    <t>The principal aim of i-LIDS is to provide a collection of
CCTV images that can be used:
1. to evaluate the performance of video-based detection
systems (VBDS) against Government requirements; and
2. to provide typical real-world footage for research groups
to use in their development programmes.
1. Background
The UK Government is committed to promoting the
development of VBDS which will provide effective
assistance to policing and anti-terrorist operations.
In order to facilitate the development and evaluation of
VBDS which meet UK Government requirements, HOSDB,
in conjunction with the Security Service, has developed the
Imagery Library for Intelligent Detection Systems (i-LIDS).
3. i-LIDS Scenarios
CCTV imagery has been recorded to provide manufacturers
and Universitys with access to real world footage and to assist
machine vision algorithm development in the field of physical
security</t>
  </si>
  <si>
    <t>https://www.gov.uk/guidance/imagery-library-for-intelligent-detection-systems#i-lids-datasets</t>
  </si>
  <si>
    <t>Distribution of i-LIDS is restricted to VBDS manufacturers
and relevant University research groups. An application form
and End User Licence Agreement can be found on the
HOSDB i-LIDS website:
http://scienceandresearch.homeoffice.gov.uk/hosdb/
A charge is levied to cover the hardware, duplication and
distribution costs of producing i-LIDS datasets. HOSDB
receive no revenue from the sale of i-LIDS. The pricing
schedule is as follows:
* £700 per dataset for 1 or more datasets
* £600 per dataset for 5 or more datasets
* £550 per dataset for 10 or more datasets
The database is no longer being distributed.</t>
  </si>
  <si>
    <t>UK Government</t>
  </si>
  <si>
    <t xml:space="preserve">To provide a representative sample of the scenarios and
associated conditions a VBDS system will be exposed to on
an operational site i-LIDS footage has been collected
throughout the year at various times of the day and night an in
varying weather conditions. It is therefore possible to measure
the performance of a VBDS against daily and seasonal
effects, such as rain, as well its ability to distinguish between
legitimate and suspicious activity.
HOSDB will conduct regular trials to assess the performance
of VBDS for the four i-LIDS scenarios. Application
submission deadlines for forthcoming VBDS trials will be
posted on the i-LIDS website. Evaluations will be conducted
approximately four times a year, with one scenario being
evaluated on each occasion.
</t>
  </si>
  <si>
    <t xml:space="preserve">Video from each scenario is split into three equivalent
'datasets', containing a variety of both suspicious and
legitimate activity.
A training and testing dataset from each scenario are available
to VBDS manufacturers and Universitys to assist them in
developing systems suitable for Government use. The
remaining evaluation dataset is retained by HOSDB and used
to certify the performance of systems submitted for their
evaluation trials.
Abandoned Baggage Detection
The abandoned baggage detection footage contains imagery from a platform and a walkway at an underground station.
Instances of unattended baggage are simulated for event
detection whilst recording takes place at different times of
day to represent varying crowd densities within the station.
Parked Vehicle Detection
Figure 2: An example of a Parked Vehicle alarm event.
Imagery of street scenes of varying complexity has been
collated from three different cameras. Vehicles park at the
side and in the middle of the road, as well as queuing and
turning in the road. Bicycles, motorcycles, cars, buses, lorries,
and vehicles with trailers are present within the imagery.
Doorway Surveillence
The doorway surveillance scenario contains imagery from
two camera views, one a near straight-on view of a doorway
from approximately 50 metres and the other at an angle as
above. Footage of people entering and leaving the doorway,
approaching from the left and right is included, along with
vehicles driving past and pedestrians walking across the
scene.
Sterile Zone Monitoring
Figure 4: Sterile Zone monitoring.
Two cameras. one colour and the other monochrome, were
used to collect imagery in an open grassed area where
intruders must be detected within the scene. Intruders may
walk, run,, crawl or roll towards the fence and on occasion be
carrying climbing aids such as a ladder. Sodium lighting
features in the night footage to replicate the variations in light
levels found in the perimeter surveillance application.
Each public dataset is provided on a 500GB USB2/Firewire
external hard drive, in either NTFS or Mac format as
required.
The video is rendered in "Quicktime MJPEG" format. Apple's
free "Quicktime" viewer is required to view the video. Users
with "Quicktime Pro" can easily join adjacent clips.
Figure 5: i-LIDS user interface.
Each set of imagery is complete with an XML based index
and user interface that allows multiple search criteria to be
selected. For example, in the sterile zone scenario if the user
wanted to see all video sequences relating to one person
attacking a fence wearing dark clothing at night these criteria
could use the "AND" function to give the result. There is
also the function to search on an "OR" basis.
</t>
  </si>
  <si>
    <t>Security surveillance footage, does not seem to have annotations</t>
  </si>
  <si>
    <t xml:space="preserve">Traditional live testing of VBDS is time consuming
and to be
credible must include an exhaustive array of conditions
typical of those both outdoor and indoor VBDS systems
would be exposed to. Any evaluation based on live testing
will not be completely reproducible, nor will it be able to be
used to compare accurately and fairly different systems at
different locations. Since a comprehensive live test takes a
full year, a system may be obsolescent by the end of the test
period.
Systems performing sufficiently well in HOSDB's trials will
be recommended to Departmental Security Officers as
suitable for Government procurement.
The i-LIDS library has been compiled such that it has
sufficient content to test present and future image processing
algorithms that are likely to develop during the next 5 -10
years.
</t>
  </si>
  <si>
    <t>http://scienceandresearch.homeoffice.gov.uk/hosdb/</t>
  </si>
  <si>
    <t>https://www.gov.uk/guidance/imagery-library-for-intelligent-detection-systems</t>
  </si>
  <si>
    <t>Link in paper is dead, but available via govertnment website</t>
  </si>
  <si>
    <r>
      <rPr>
        <color rgb="FF1155CC"/>
        <sz val="10.0"/>
        <u/>
      </rPr>
      <t xml:space="preserve">https://ieeexplore.ieee.org/abstract/document/8293689
http://multispectral.kaist.ac.kr/
</t>
    </r>
    <r>
      <rPr>
        <color rgb="FF000000"/>
        <sz val="10.0"/>
        <u/>
      </rPr>
      <t>dead link</t>
    </r>
    <r>
      <rPr>
        <color rgb="FF000000"/>
        <sz val="10.0"/>
        <u/>
      </rPr>
      <t xml:space="preserve">
</t>
    </r>
    <r>
      <rPr>
        <color rgb="FF1155CC"/>
        <sz val="10.0"/>
        <u/>
      </rPr>
      <t>https://sites.google.com/view/multispectral/home</t>
    </r>
  </si>
  <si>
    <t>Object Detection; Vision Sensor Enhancement;  Depth Estimation; Multi-Spectral Colorization</t>
  </si>
  <si>
    <t>autonomous vehicles</t>
  </si>
  <si>
    <t xml:space="preserve">Object detection is a crucial part of building intelligent vehicles and an advanced driver assistance system (ADAS). Specifically, because autonomous emergency braking (AEB) for pedestrian protection is to be deemed as an important evaluation item in Euro NCAP starting in 2018, the interest in object detection is growing. To assure pedestrian protection for day and night, additional sensors such as a thermal camera and LiDAR are required. Hence, we created an object detection benchmark to encourage researchers to develop accurate detection algorithms for day and night. </t>
  </si>
  <si>
    <t xml:space="preserve">To develop additional practical solutions, one of the main challenges is robustness to all-day conditions. For this purpose, we created a new type of large-scale dataset covering various time slots in drivable areas. </t>
  </si>
  <si>
    <t>KITTI; CityScapes; VirtualKITTI; Toronto City; RoboCar;Multi-Modal Stereo Dataset (CVC-15); Color and Thermal Stereo Dataset (CATS); Multi-Spectral Pedestrian Dataset</t>
  </si>
  <si>
    <t xml:space="preserve">For autonomous driving and advanced driver assistance systems (ADAS), the KITTI [1] and Cityscapes [2] datasets have made it possible to push the performance of visual perception methods to previously inconceivable levels. However, most large-scale datasets are mainly based on RGB-based images and thus are only feasible in will-lit conditions as opposed to ill-lit environments such as nighttime, dawn, sunrises, and sunsets.
Compared to previous multi-spectral datasets [3], [4], we captured fully registered RGB and thermal images through a special optical device known as a beam splitter, which can reflect the visible spectrum (RGB) and transmit the thermal spectrum.
In the section, we compare our benchmark to other datasets in terms of ADAS and autonomous driving as well as multi-spectral configurations. As numerous works about ADAS and autonomous driving have been conducted, many datasets have been published. However, this paper only deals with recent large-scale studies. In addition, it deals with studies similar to ours in terms of data acquisition or sensor installation environments.
Our benchmark is inspired by the KITTI [1] dataset, influential benchmark which has been widely used for quantitative comparisons of various computer vision and robotics tasks. We intend to mimic KITTI to provide a rich source of multi-modal data in normal conditions in addition to challenging conditions with a thermal imaging sensor. Therefore, we can provide the first multi-spectral dataset for use in actual driving conditions which contains co-aligned high-resolution RGB and thermal pairs, object annotations, 3D information (depth, point), vehicle positions and driving paths (GPS, IMU) in every synchronized frame for all-types of days. Moreover, we made an effort to prevent bias in certain object classes.
Cityscapes [2] is the first large-scale dataset for pixel-level and instance-level semantic segmentation in urban street scenes. Compared to our recording platform, RGB stereo video is the main instrument used to capture the dataset in normal conditions. In this version, we focus on all-day perception for object-level information, which is better than pixel-level annotation. However, we expect that our dataset can be extended to pixel and instance-level segmentation in a similar manner to Cityscapes, which uses RGB stereo pairs.
</t>
  </si>
  <si>
    <r>
      <rPr>
        <color rgb="FF1155CC"/>
        <u/>
      </rPr>
      <t>https://sites.google.com/corp/view/multispectral/home</t>
    </r>
    <r>
      <rPr/>
      <t xml:space="preserve"> </t>
    </r>
  </si>
  <si>
    <t xml:space="preserve">All datasets and benchmarks on this page are copyright by us and published under the Creative Commons Attribution-NonCommercial-ShareAlike 3.0 License. This means that you must attribute the work in the manner specified by the authors, you may not use this work for commercial purposes and if you alter, transform, or build upon this work, you may distribute the resulting work only under the same license.
</t>
  </si>
  <si>
    <t>We gathered the dataset over an extended duration in August of 2015 using a roof-mounted recording platform on a sport-utility vehicle (SUV). Our dataset contains general traffic situations with many static/dynamic objects in urban, campus and residential areas. Essentially, we captured all scenarios at well-lit and ill-lit times (day and night) and collected fine time slots (sunrise, morning, afternoon, sunset, night and dawn) on the campus. Compared to other places, a campus is suitable for capturing similar perspectives according to illumination changes.
We designed the multi-spectral recording platform so that it holds all sensors on the optical table tightly, which makes fine-level calibration more efficient. We mounted our capturing system on top of a vehicle and housed a PC (Intel i7-4980K processor) in the trunk. Because we needed to maintain a transfer speed of at least 200MB/s for stable and rapid data collection, we used a Samsung pro-850 SSD (Solid-State Drive) which can secure sufficient bandwidth compared to a HDD. Additionally, to minimize write latency into storage, we attempted to keep memory usage under 80% of the total capacity. Moreover, we used one Giga-E card and one CAT7 cable in each sensor to prevent losses and to lower the transfer latency of the sensor data. Our platform in Fig. 2. (b) is equipped with the following sensors:
2× PointGrey Flea3 RGB camera (FL3-GE-13S2C-C), 1.3 Mega-pixels, 1/3” Sony ICX445 CCD, 1280×960 , 400 ~ 750nm, GigE, Computar Optics 12mm Lens, 26∘(H)×22.1∘ (V)
1× FLIR A655Sc thermal camera, ~50Hz, 14bits data, 640×480 , 17 μm detector pitch, 7.5∼14 μm , GigE, 25∘(H)×19∘ (V) with 24.3mm lens
1× Velodyne HDL-32E 3D LiDAR, 10Hz, 32beams, 0.16 degree angular resolution, 2cm distance accuracy, collecting 0.7 million points/second, field of view: 360° horizontal, 41.34° vertical, range: ~70m
1× OXTS RT2002 inertial and GPS navigation system, 6 axis, 100Hz, L1/L2 RTK, resolution: 0.02m/0.1°
We used an A655sc camera, which has a long-wavelength infrared (LWIR) sensor. The thermal sensor has the advantage of having less an effect on illumination changes, as shown in Fig. 4, and they have been used as night vision sensors in many University and industrial applications [5]–[6][7]. One of the main challenges when handling a thermal sensor is the temporal change of the thermal contrast ratio according to the amount of heating energy. To handle such changes, various methods have long been studied. In our dataset, we provide a raw data format for thermal measurements to guarantee a proper level of user selection regarding how to deal with this in the preprocessing stage.
Prior to capturing data, we manually tuned the shutter speed and exposure time of the RGB and thermal camera considering the surrounding environments and time of day. In addition, because the type of thermal sensor used is an uncooled camera, we utilized non-uniformity compensation (NUC) to ensure the image quality. By covering various regions such as campus, city, and residential areas, we attempted to prevent our dataset from becoming biased to a specific location. We principally captured each location in day and night conditions and also collected campus data in fine-time slots (sunrise, morning, afternoon, sunset, night and dawn). Compared to other locations, the campus is a superior location for capturing similar environments at different time slots without an interruptions by traffic, and the detection target can be properly balanced. The datasets for the locations used here are shown in Fig. 5.</t>
  </si>
  <si>
    <t xml:space="preserve">2) Images:
Image data is stored in raw form without any processing to minimize the write latency, and RGB and thermal images are respectively logged as 8-bit images on three channels and as 16-bit images on one channel. For better visualization of a thermal image which supports a high-dynamic resolution (HDR), post-processing steps such as histogram equalization can be employed. However, we simply logged untreated data considering expandability by the user. Note that because the reflectivity of the beam splitter is not perfect, RGB (1) and RGB (2) through the beam splitter have slightly different intensity levels in some sequences. Captured RGB and thermal images have a great advantage with regard to detecting pedestrians and vehicles that are farther away because we used a long focal lens.
3) GPS/IMU:
The inertial data is synchronized and logged along with other sensor data (25Hz). For every frame, we provide 19 different GPS/IMU values: global positions including the altitude, acceleration, angular rates, velocities, global orientation and signal quality information, among other types. Mercator projection is used to draw geographic coordinates based on the global position on a 2D google map, and related toolkits are also provided.
4) Velodyne:
We provide range and reflectance images generated from Velodyne in sync with 2D vision sensors. For synchronization between devices with different cycles, it is common to operate on a slow cycle. However, our dataset is intended to collect data at high speeds. Therefore, for sensors having a slow cycle, the data is partially updated instead of being fully updated at every frame. In other words, we partially update only 144 degrees out of 360 degrees (40%) in time. Range and reflectance images are saved in the 16-bit/one channel and 8-bit/one channel formats at the same size, respectively. The size of a range image is 32×12×180 , the number of 3D points in each frame is approximately 0.7 million. To convert the image to 3D points, we also provide the individual angular information of all vertical scan lines.
We provide a MATLAB toolbox for easy access and manipulation of the raw dataset. This toolkit supports a sequence decoder and several demos for each task. </t>
  </si>
  <si>
    <t>setting; photo type (thermal, RBG1, RGB2, fused); time of day; moving objects (type, size, location and occlusion level)</t>
  </si>
  <si>
    <t>For various perception tasks, we manually labeled the dynamic objects of all sequences. Before annotating labels in moving objects, we defined the annotation targets and types, referring to previous datasets [1], [2]. At this time, individual targets and groups are separately managed, and if targets are difficult to recognize, they are excluded as evaluation targets by annotating then with the term ignore. Finally, while drawing bounding boxes (BBs), users can select one of the following labels: person, car, cyclist, people, cars, or ignore. The annotation toolbox (Fig. 7) for the process described above was created by modifying and supplementing a toolbox [8] distributed by Piotr. The modified toolbox uses both of RGB and thermal images to obtain tight and accurate BBs in poor lighting conditions or in the event of the halo effect.
The ground truth of the annotator is managed in the video bounding box (VBB) format. The function GetBBLabel.m decodes the VBB file and returns the class labels and positions of the bounding boxes in each frame of the video. VBB also provides an occlusion flag for individual objects, and red/yellow/green BB means no/partial/heavy occlusion, respectively.</t>
  </si>
  <si>
    <t>We introduce the KAIST multi-spectral data set, which covers a great range of drivable regions, from urban to residential, for autonomous systems. 
ecause data-driven AI-based methods have enabled breakthroughs in both academia and industry, large-scale benchmarks have become one of the most important factors to advance this technology.
 In this paper, we provide a detailed description to help readers exploit our dataset and reproduce recording platform with the development toolkits.
With this procedure, we can create a fully aligned image simply by rectifying a middle-resolution thermal image into a high-resolution RGB(1) image.
We employed high-accuracy hardware-synchronization using an external trigger, which is the reference signal of the thermal camera. 
We employed high-accuracy hardware-synchronization using an external trigger, which is the reference signal of the thermal camera. 
Our contribution is that our dataset contains large-scale multi-spectral sequences in various time conditions. 
Furthermore, at night and under ill-lit conditions, it is difficult to provide reasonable depth values. Thus, we made an effort to provide high-density and accurate depth data in day time conditions with the two aforementioned approaches. 
In the near future, we hope to release more accurate depth information for both day and night time.
Moreover, the blurry effect of thermal images which is caused by the diffusion of heat radiation and the shallower depth of field makes it difficult to extract accurate corner points. Therefore, one of the main issues is accurately extracting the corresponding points for computing relative poses between sensors.
Moreover, our benchmark has directly advantage of being applicable to various areas related to computer vision and intelligent vehicles.
All data is stored in a raw format for research scalability. In other words, we did not use a specific format for image storage, such as the bmp or jpg formats. 
In our case, we select a long focal lens to observe remote objects. If wanting to a wider field of view, a short focal lens may suffice. Recently, Tesla and Mobileye devised trifocal camera system (HoV−20°, −50°, −150°) as a new hardware configuration. A trifocal camera at the top of the windscreen can help identify pedestrians or various targets (e.g., forward vehicles, traffic lights, traffic signs) that stand at the different depths.
We also used this function to capture images simultaneously. However, despite the use of a signal generator, there is drift due to the differences in the exposure times between the devices. Therefore, there remains an asynchronous phenomenon wherever excessive movement of the vehicle occurs, such as a corner or a bump.
One important aspect for data collection is the road condition and surrounding complexity. Unpaved roads, construction sites, and areas with speed bumps are not good places to capture data. Unless deliberately choosing such places, it is best to avoid them. Another important aspect of data collection is the level of difficulty according to the number of objects. Therefore, it is necessary to choose locations which have a suitable level of difficulty depending on the task."
With our dataset, we intend to challenge current approaches to all-day vision tasks, and this advance enables research for all-day and lifelong learning for ADAS and autonomous vehicles. Because many researchers in industry and academia are interested in day and night problems, we will provide a benchmark service similar to KITTI using a common ground truth and evaluation criteria. 
Moreover, we will provide more sophisticated benchmark algorithms, such as off-the-shelf deep learning architectures. 
Finally, we hope that numerous researchers can create their own specific applications with our multi-spectral dataset.</t>
  </si>
  <si>
    <t xml:space="preserve"> KAIST multi-spectral dataset</t>
  </si>
  <si>
    <t>http://multispectral.kaist.ac.kr/</t>
  </si>
  <si>
    <t>https://sites.google.com/view/multispectral/home</t>
  </si>
  <si>
    <t>Website in paper is dead, but it is available on  another website</t>
  </si>
  <si>
    <r>
      <rPr>
        <color rgb="FF000000"/>
        <sz val="10.0"/>
      </rPr>
      <t xml:space="preserve">paper: </t>
    </r>
    <r>
      <rPr>
        <color rgb="FF1155CC"/>
        <sz val="10.0"/>
        <u/>
      </rPr>
      <t xml:space="preserve">http://mmua.cs.ucsb.edu/MMUA2006/Papers/138.pdf
</t>
    </r>
    <r>
      <rPr>
        <color rgb="FF000000"/>
        <sz val="10.0"/>
      </rPr>
      <t>Broken website: http://www1.se.cuhk.edu.hk/~hccl/M3Corpus/</t>
    </r>
  </si>
  <si>
    <t>Biometric identification</t>
  </si>
  <si>
    <t>Security; Access control</t>
  </si>
  <si>
    <t xml:space="preserve">As computing permeates our daily lives, security to
computers, networks and content becomes an issue of prime
importance. While keys, passwords, security cards, etc. are
common in user authentication, they may be easily lost or
forgotten especially when one has to keep track of an
increasing set of tokens. These developments motivated our
research in multimodal user interfaces that are secured with
minimally intrusive biometric authentication functions, in
the context of pervasive computing. </t>
  </si>
  <si>
    <t xml:space="preserve">"M3 aims to support
research in multi-biometric technologies for pervasive
computing using mobile devices.
This project aims to develop human-centric interface
technologies that support secure computing by a diversity of
users in a variety of usage contexts. Human-centric
interfaces embrace the user’s natural communicative
modalities, such as sight and hearing, at the center of humancomputer interaction. 
Development of the aforementioned technologies is
critically dependent on the availability of appropriate
multimodal data. 
This motivates the creation of the M3
Corpus with the following design objectives:
(a) Maximize the number of subjects based on available
resources in order to achieve statistical significance;
(b) Capture multimodal data samples with rich variability in
recording conditions, e.g. variations in spoken content,
acoustic noise, illumination, face poses, fingerprint
placement and pressure, etc., in order to develop robust
technologies for pervasive use;
(c) Capture multilingual speech data with geographical
relevance to Hong Kong – predominant languages
include English and two dialects of Chinese (Cantonese
and Putonghua);
(d) Capture audio-visual / multimodal data with multiple
devices, such as PocketPCs (PPCs) and 3G (third
generation) phones, in order to support investigations in
transducer normalization. 
We plan to make the M3
Corpus available to the research community in the hope of
facilitating more work in the multimodal biometrics area. </t>
  </si>
  <si>
    <t>M2VTS; XM2VTS; IBM audio-visual speech corpus; CUAVE; AVOZES</t>
  </si>
  <si>
    <t xml:space="preserve">As mentioned above, the M3 Corpus is unique in that it
targets collection of multimodal biometrics data (speech,
facial images, fingerprints) for the usage context of
pervasive computing using mobile devices (PPCs and 3G
phones); and largely relevant to the geographical context of
Hong Kong, i.e., multilingual English/Chinese verbal
content and Chinese facial images. </t>
  </si>
  <si>
    <t xml:space="preserve">4.1. Difficulties in the Collection Process
Over the past two years, we devoted much effort in selecting
devices, conducting pilot collection sessions and recruiting
subjects. We found that collecting fingerprint data is
especially difficult because some recruited subjects later
decided that they are reluctant to provide their fingerprint
data due to privacy concerns. 4
 Attrition of subjects (i.e.
those who did not return for subsequent sessions of data
collection) also presented difficulties in terms of the loss in
number of enrolled subjects. Two of our staff members
checked the recorded data and pruned data files of very low
quality. They also deleted audio segments that recorded
nothing but sounds of mouse-clicks (due to the subject’s
interactions with the text-prompting software). However, if
the recorded mouse-clicks are superimposed on speech, the
audio segments are preserved. There are also speech files which inevitably recorded the buzz of the 3G phone or the
subject’s mobile phone while it searched for a channel. In
later sessions, subjects were asked to turn off their own
mobile phones to reduce this impact. These cases are
difficult to avoid and the corresponding speech files are
preserved. </t>
  </si>
  <si>
    <t xml:space="preserve">The data collection setup for M3 is especially designed to
capture multimodal, multilingual data from multiple devices
from a variety of ambient recording conditions. Details are
described in the following:
- Recording Devices 
- Environments
-Designing Bilingual Text Prompts for Speech
Utterances 
- Multimodal Data Recording Procedures 
A series of devices are used to record the multimodal data in
the M3 corpus. Audio-visual data recording is captured with
the Pocket PC (PPC), 3G phone and also a desktop PC with
a web-camera and plug-in microphone. We also include a
digital camera to record static facial images, as well as an
optical sensor for capturing fingerprints. All these devices are used to capture data from every
subject. 
A software
program guides the subject with textual prompts for speech
utterances (see Figure 1b). The program allows the subject
to navigate through the list of prompts by moving the
scrollbar, as well as initiate/terminate utterance recording by
pressing on the start/stop buttons. 
Subjects are asked to provide
responses in short, medium or long forms, while maintaining
consistency in the cognitive content. 
We invited over a hundred subjects for M3 data collection at
the initial stage. Most of these subjects are from the college
community (i.e. from the age group of 20-30) and speak
English as well as Cantonese and/or Putonghua. The
subjects are invited to attend three sessions of recording,
with at least a one-month interval in between sessions.
These sessions will provide data for enrolment/verification
in the form of a training set, development test set and test
set. During each session, data collection is conducted
sequentially for all modalities, namely, fingerprints, static
facial images, followed by simultaneous recording of face
videos (with lip motions) and speech. Since each session
involves multiple modalities and multiple devices for every
subject, typical session durations are long, spanning 3.5
hours on average per session per subject. Every subject was
asked to fill out a form during the first session, to record
their answers to the text prompts for cognitive data (as
mentioned in the previous section). This step serves to
maintain consistency in recorded verbal content lest the
subjects forget their answers when they return for
subsequent sessions. The multi-session data collection effort saw some degree
of attrition, i.e. certain subjects did not return for subsequent
sessions of recording. In the end, we have 39 subjects who
completed all three sessions. Another 108 subjects are later
invited to become imposter speakers, as will be explained
later. 
For each subject, we record 20 impressions of their right
index fingerprint during every session. The subjects are
instructed to position their finger centrally with respect to
the fingerprint reader, while they view the captured
fingerprint on-screen. The multiple impressions capture
variability across fingerprints in terms of placement and
pressure. At the end of each collection session, an assistant
also performs a quick manual check to ensure that all
fingerprint images are well positioned with adequate
contrast. 
Static facial images: we use a digital camera to capture
callibrative facial images with a plain, blue (uncluttered)
backdrop in the indoor environment. Five static images are
captured per subject per session in order to include face
poses with different orientations (see Figure 3). To ensure
some degree of consistency in the face poses across subjects,
each person was asked to look at a paper cross (see Figure
4) with a hole in the center where the camera lens is placed
and with four dots at the terminal end of each beam. 
Facial videos: we capture the full range of face poses in
three videos where the subject is asked to perform three
head movements – (i) from up to down; (ii) from left to
right; (iii) head rotation in a full circle (see Figure 5). These
video frames cover most of the face poses in real-life
applications when the exact frontal view of the subject’s face
is guaranteed. For the indoor setup, all three devices
(webcam, PPC and 3G phone) are used sequentially. For
the outdoor setup, only the PPC and 3G phone are used and
the subject is asked to face the illumination source to
maximize clarity. All these steps amount to 15 facial videos
per subject per session and from multiple devices. </t>
  </si>
  <si>
    <t>Language: English and Chinese (Cantonese and Putonghua)
Gender: Male or Female</t>
  </si>
  <si>
    <t xml:space="preserve">"The corpus includes three
biometrics – facial images, speech and fingerprints; three
devices – the desktop PC with plug-in microphone and
webcam, Pocket PC and 3G phone; as well as three
languages of geographical relevance in Hong Kong –
Cantonese, Putonghua and English. "
M3 is designed to include variable
environmental factors indoors and outdoors, simultaneous
recordings across multiple devices to support comparative
and contrastive investigations, bilingual text prompts to
elicit both application-oriented and cognitive speech data,
as well as multi-session data from a fairly large set of
subjects. 
It may be of interest to note that by virtue of its design
objectives, the M3 Corpus includes multi-device data that is
geo-culturally unique to some degree. M3 includes a facial
image corpus of Chinese subjects, which is uncommon in
facial identification research. Furthermore, the facial images
include lip motions that correspond to verbal information
spoken in both English and Chinese languages. The multidevice speech recordings also include accented English
spoken by native Cantonese or Putonghua speakers. 
The usage context of pervasive computing presents a
multitude of environmental factors, such as variations in
illumination for facial image capture and ambient noise in
speech recordings. Therefore, we included both indoor and
outdoor recording environments for every subject in the
collection of the M3 Corpus.
We would also like to thank Mr. C.W. Lau
for his contribution as well as the subjects from CUHK,
HKUST and HKPolyU for participating in the data
collection. </t>
  </si>
  <si>
    <t>Subject ID; Session ID; Recording device; Language; Utterance Type; Length of spoken input; Location of recording (indoors/outdoors); direction of illumination; file type</t>
  </si>
  <si>
    <t xml:space="preserve">The M3 corpus is organized into 6 sub-corpora, according to
the modality type and devices used. This is summarized in
Table 6, which also presents the size of each sub-corpus.
A series of information elements are coded in each subcorpus. They include:
(i) The subject’s identification number;
(ii) The session’s identification number (3 sessions per
subject);
(iii) The recording device used (including the 3G phone,
desktop PC, PocketPC, digital camera, fingerprint
scanner);
(iv) The language spoken (English, Putonghua,
Cantonese);
(v) The utterance type (including numbers/letters,
requests/commands, general questions and cognitive
questions and answers;
(vi) The length of the spoken input (short, intermediate
and long forms);
(vii) The location of the recording (i.e. indoors or
outdoors);
(viii) The direction of illumination for outdoor face
recordings (i.e. illumination from the front, from the
left, from behind and from the right);
(ix) The file type (i.e. MP4 from the 3G phone, mpg from
the PocketPC, avi from the desktop and txt from
transcriptions) </t>
  </si>
  <si>
    <t xml:space="preserve">The speech data is processed by two transcribers. One of
them processed half of the data collected in the first session,
while the other processed all the remaining data. During the
transcription process, recorded speech is segmented into
individual speech utterances and stored as one file per
utterance. Disfluencies in the speech recordings of natural
speech are transcribed verbatim. </t>
  </si>
  <si>
    <t xml:space="preserve">As computing permeates our daily lives, security to
computers, networks and content becomes an issue of prime
importance. 
The interaction involves entering his
credit card number and verifying his identity using the three
biometrics, combined with a decision fusion strategy. 
The interaction involves entering his
credit card number and verifying his identity using the three
biometrics, combined with a decision fusion strategy. 
This
usage context relating to pervasive computing calls for a
suite of enabling technologies, including: (1) speaker
verification that verifies the claimant based on his/her
voiceprint; (2) verbal information verification that verifies
verbal message content based on the claimant’s personalized
/ cognitive information; (3) noise-robust speech processing
that counteracts performance degradation (in verification)
due to ambient noise; (4) transducer normalization that
counteracts performance degradation due to varying
distortions in handset mismatch between sessions of user
enrolment and verification; (5) robust facial identification
that is insensitive to variations in illumination and face
poses; (6) robust fingerprint authentication that is
insensitive to off-centered placement of fingerprints and
varying degrees of finger pressure; (7) data integrity
assurance that matches lip motions with the speech signal
(audio-visual speaker verification) to prevent fraudulent
system penetration due to pre-recorded facial images; and
(8) decision fusion strategies that combine multimodal biometrics and leverage their mutual complementarity to
improve overall performance in authentication. 
Development of the aforementioned technologies is
critically dependent on the availability of appropriate
multimodal data. 
A noteworthy detail is that the recording buffer of the 3G
phone has the capacity for approximately one minute of 
speech. Hence, special care is taken to ensure that the input
speech utterance is recorded in its entirety, or else the
recording has to be repeated.
The usage context of pervasive computing presents a
multitude of environmental factors, such as variations in
illumination for facial image capture and ambient noise in
speech recordings. Therefore, we included both indoor and
outdoor recording environments for every subject in the
collection of the M3 Corpus.
This
location was chosen due to its unique lighting condition for
achieving illumination variations in visual data collection, as
well as possible background noise in audio data collection. 
To avoid poorly illuminated facial images,
data collection is avoided on rainy days and during late
afternoons. 
• Multi-session speech data from the 39 “enrolled”
subjects: we shall refer to the subjects who completed all
three sessions of data collection as the “enrolled subjects”.
They have sufficient data for speaker enrolment and
verification. 
 Putonghua speech is
sparse here due to happenstance – the local community has
many more Cantonese speakers than Putonghua speakers. Hence we plan to focus more on the Cantonese dialect in our
upcoming research work. 
These are spread evenly across all four
illumination conditions during outdoor recording, as
summarized in Table 4. 
We found that collecting fingerprint data is
especially difficult because some recruited subjects later
decided that they are reluctant to provide their fingerprint
data due to privacy concerns
Attrition of subjects (i.e.
those who did not return for subsequent sessions of data
collection) also presented difficulties in terms of the loss in
number of enrolled subjects. 
Two of our staff members
checked the recorded data and pruned data files of very low
quality. They also deleted audio segments that recorded
nothing but sounds of mouse-clicks (due to the subject’s
interactions with the text-prompting software). 
 In
later sessions, subjects were asked to turn off their own
mobile phones to reduce this impact. These cases are
difficult to avoid and the corresponding speech files are
preserved. 
In order to gauge the quality of the speech data, we ran the
NIST SNR tool and discarded recordings with values below
10dB. Overall the desktop microphone recordings average
30dB, the PPC recordings average 27dB and the 3G phone
recordings average 49dB. 
Analysis shows that performance on
subject with id=15 was particularly poor since there is great
mismatch in SNR between his training and test sets. 
The multimodal
user interface can readily extend from desktop computers to
mobile devices with small form factors. Multimodal
biometric authentication can leverage the mutual
complementarity among modalities, which is particularly
useful in dynamic environmental conditions encountered in
pervasive computing. </t>
  </si>
  <si>
    <t>http://www1.se.cuhk.edu.hk/~hccl/M3Corpus/</t>
  </si>
  <si>
    <r>
      <rPr>
        <color rgb="FF1155CC"/>
        <sz val="10.0"/>
        <u/>
      </rPr>
      <t>https://openaccess.thecvf.com/content_cvpr_2015/papers/Hwang_Multispectral_Pedestrian_Detection_2015_CVPR_paper.pdf
http://rcv.kaist.ac.kr/multispectral-pedestrian/</t>
    </r>
    <r>
      <rPr>
        <color rgb="FF000000"/>
        <sz val="10.0"/>
        <u/>
      </rPr>
      <t xml:space="preserve"> broken link</t>
    </r>
  </si>
  <si>
    <t>surveillance; pedestrian safety</t>
  </si>
  <si>
    <t>Pedestrian detection is an active research area in the field
of computer vision, since it is an essential and significant
task for a surveillance or tracking system [6, 14, 24, 27, 28],
as well as for pedestrian safety [9, 13, 15].</t>
  </si>
  <si>
    <t>With the increasing interest in pedestrian detection,
pedestrian datasets have also been the subject of research
in the past decades. However, most existing datasets focus
on a color channel, while a thermal channel is helpful for
detection even in a dark environment. With this in mind,
we propose a multispectral pedestrian dataset which provides well aligned color-thermal image pairs, captured by
beam splitter-based special hardware. The color-thermal
dataset is as large as previous color-based datasets and
provides dense annotations including temporal correspondences.
To address these challenges for automobile applications,
generally two types of infrared sensors are used: near infrared (0.75∼1.3µm) cameras or long-wavelength infrared
(7.5 ∼ 13µm, also known as the thermal band) cameras.
Physically, pedestrians are more visible in thermal cameras than in near infrared cameras. This is because longwavelength infrared cameras are more robust to the interferences produced by headlights and traffic signals. Even more
importantly, a human body radiates in the long-wavelength infrared light wavelength of 9.3µm [25], which supports the
suitability of thermal cameras for capturing humans.</t>
  </si>
  <si>
    <t>Caltech; KITTI; OSU-T; Olmeda et al.; TIV</t>
  </si>
  <si>
    <t>In particular, even
though color cameras have difficulty getting useful information at night, most of the current pedestrian detectors are
based on color images.
Our dataset has number of image frames as large as widely used pedestrian
datasets [10, 15]. The dataset also contains nighttime traffic
sequences which are rarely provided or discussed in previous datasets. 
In constrast to most previous datasets utilizing a colorthermal stereo setup, we use beam splitter-based hardware
to physically align the two image domains. Therefore, our
dataset is free from parallax and does not require an image
alignment algorithm for post processing. To the best of our
knowledge, this is the first work that provides aligned color
and thermal image pairs captured in day and night. 
Most of the existing color datasets [4, 10, 13, 14, 15] provide color image sequences captured in daytime under fine
weather conditions. Caltech [10] and KITTI [15] in particular are the most widely used datasets having various real
driving scenarios. Caltech [10] has the largest number of
frames in the video format. They also have temporal correspondences of the bounding boxes, which give an identification index over the frame in the same target. KITTI [15]
is used for validating various computer vision applications
such as stereo vision, optical flow, visual SLAM, and object
detection using color images only.
Thermal datasets [5, 21, 24, 28] are usually designed
for object detection and tracking. The OSU-T dataset [5]
is made for benchmarking tracking algorithms, and some
datasets provide a trajectory instead of a bounding box [24,
28]. Olmeda et al. [21] provides a pedestrian detection
dataset captured by thermal camera on a moving vehicle.
Notable benchmark, referred to as TIV [28], provides multiview or multi-resolution image sequences, and have annotated labels such as person, bat, runner, bicycle, motorcycle,and car. In addition, TIV [28] provides a high resolution
thermal image (up to 1024×1024) and provides the largest
number of frames among the thermal datasets.
Our approach is classified as color-thermal dataset as
it provides aligned color and thermal images. Compared
to [6, 27], our dataset has an ego-centric moving view of
the traffic scene, and provides a much larger number of annotated frames. In addition, our approach provides temporal correspondences and occlusion labels, which are useful information for pedestrian detection, identification, and
tracking. Our setup is also related to the pedestrian detection system [18] which consists of a pair of color cameras
and a infrared camera. However, compared to our system, it
requires additional stereo matching of the color images and
aligns color-thermal image pairs using a trifocal tensor.</t>
  </si>
  <si>
    <t>As shown in Fig. 2, we developed imaging hardware consisting of a color camera, a thermal camera, a beam splitter, and a three-axis camera jig.
The beam splitter in the system transmits the thermal band
of the incident light and reflects the visible band. It also
helps the optical center of the two cameras to be coincident.
The beam splitter is made of Zinc coated Silicon wafer for
this optical purpose. We used the PointGrey Flea3, a global
shuttered color camera and the FLIR-A35 thermal camera.
The color camera has 640 × 480 pixels of spatial resolution
with a 103.6
◦ vertical field of view. The thermal camera has 320 × 256 pixels of spatial resolution with a 39◦ vertical field of view. Note that the color camera has a larger
field of view than the thermal camera. We intended to use
the original thermal image in the aligned image domain by
sacrificing the border area of the color image. The frame
rate of the two cameras is equal to 20 fps.
Camera calibration. The concept for our hardware was
previously introduced by Bienkowski et al. [3] for nondestructive evaluation purposes. Since the calibration method
for aligning two image domains is not mentioned in [3], we
briefly introduce our calibration approach here. First, we
compute a translation between the two cameras mounted
on the hardware using stereo camera calibration. Here, we
can regard that the optical axes of the two camera beyond
the beam splitter are parallel due to the hardwired arrangement. Therefore, there is only translation between the two
image domains, and we only adjust the camera positions
using the three-axis jig until the translation becomes zero.
After the adjustment, the two image domains are rectified to
have the same virtual focal length. After these procedures,
the two image domains share the same focal length and the
same principal point and there is no baseline. The virtually aligned image domain has 640×512 pixels of spatial
resolution, and has a 39◦ vertical field of view, which is as
similar to human vision. As a conventional checker board
pattern is not observable in a thermal camera, we used a
special calibration board [16, 17] having a number of holes.
When it is heated, there is a temperature difference between
the board and holes, which are therefore observable in the
thermal camera. Examples of the hole pattern images are
shown in Fig. 3.
Color correction. The captured color image shows color distortion because the reflection ratios of the visible band
from the beam splitter are uneven depending on the incident
light directions (shown as Fig. 3). To handle this problem,
we capture a reference which is an image of a white plane
but showing the color distortion. As our color camera has
a linear camera response function, the reference image is
equivalent to the per-pixel reflection coefficient of the visible band. Therefore, we alleviate the color distortion by
dividing the intensity level of captured images with these
reflection coefficients.
Data capture. The hardware is mounted on the roof of a
car, and used for capturing ego-centric images of the traffic scenes. In particular, we captured various scenes at day
and night time to consider changes in light conditions. An
example of proposed dataset is shown in Fig. 4.
To divide annotated color-thermal image pairs into train and test datasets, we used the following criterion. First, the numbers of pedestrians appearing
in the two sets were similar. Second, the frame numbers of
day/night images in the two sets were similar. Third, the
two sets were not overlapped</t>
  </si>
  <si>
    <t xml:space="preserve">Since the key application of pedestrian detection
is accident avoidance, we classified the size of annotated
bounding boxes based on the braking distance of the vehicles. In urban areas where pedestrians usually appear, we
regarded the general driving speed as 30 ∼ 55 km/h. The
expected braking distances under this driving condition are
11 ∼ 28 m (including braking delay due to the reaction of
drivers) [7]. That corresponds to 45 ∼ 115 pixels of height
in our aligned image domain if the height of the pedestrians is around 1.7m. We classified the annotations within
these sizes as medium. As shown in Fig. 5(a), near and far,
which are smaller or larger than medium, were also determined. Figure 5(b) shows the relation between the pedestrian’s height in pixel units and its corresponding distance
in meters.
Appearance change. Figure 7 shows several examples of
pedestrians in the day and night time. The color image in
daytime shows a distinct human shape due to the strong
sunlight. On the other hand, the shape in the color image
at nighttime is not distinguishable due to the dark environment. However, the thermal image shows a distinct shape
at nighttime, because the temperature difference is greater
when the air temperature is cooler, so the pedestrians having a fixed temperature, can be clearly captured in the nighttime. </t>
  </si>
  <si>
    <t>color-thermal pairs; type of pedestrian</t>
  </si>
  <si>
    <t>95,328 color-thermal pairs2 were manually annotated for
the total of 103,128 dense annotations and 1,182 unique
pedestrians
Obviously an
individual pedestrian was labeled as a person. Not distinguishable individuals were labeled as people. People riding a two-wheeled vehicle were labeled as cyclist.</t>
  </si>
  <si>
    <t>We also appreciate
KAIST-RCV labmates who help to finish the tedious annotation task.</t>
  </si>
  <si>
    <t>Ground truth annotation. Among the grabbed frames,
95,328 color-thermal pairs2 were manually annotated for
the total of 103,128 dense annotations and 1,182 unique
pedestrians. To annotate the ground truth, we used Piotr’s
Computer Vision Toolbox[8], but it was modified to display
color and thermal images simultaneously. The modification helps with annotation because a distant pedestrian at
nighttime is rarely observable in the color channel. We also
modified the toolbox to give occlusion tags instead of occlusion regions for each bounding box. Similar to Dollar´ et
al. [10], the object has one of four labels. Obviously an
individual pedestrian was labeled as a person. Not distinguishable individuals were labeled as people. People riding a two-wheeled vehicle were labeled as cyclist. In a
highly cluttered scene, even human annotators sometimes
cannot clearly determine whether a human shaped object
is a pedestrian or not. This object is labeled as person?
and it is ignored in the evaluation3
. After the annotation,
the bounding boxes also have temporal correspondences indicating the person index over the frames. In our dataset,
a person appears 74.80 frames on average (corresponds to
3.74 seconds).
Occlusion. If a pedestrian is suddenly occluded by other
pedestrians or objects in the scene, we annotated it with one
of the three occlusion tags. Pedestrians who were never occluded were tagged as no occlusion; those occluded to some
extent up to one half were tagged as partial occlusion; and
those whose contour was mostly occluded were tagged as
heavy occlusion. Among the total annotations, over 75%
of pedestrians were tagged not occluded (78.6%), and the
remainder were partial occlusion (12.6%) and heavy occlusion (8.8%).
Position. Figure 6 (a) shows the center of annotated pedestrians represented as the distribution of a Gaussian mixture
model. Our hardware was set up to cover the view of a general driver. This setup constrains the appearance of pedestrians in certain regions. Therefore, pedestrians were distributed in a narrow band across the center of the image.
Pedestrians mostly appear at the right side of the image, because the car drives under the right-handed traffic condition.
We also show the number of pedestrians per frame in lognormalized scale in Fig. 6 (b).</t>
  </si>
  <si>
    <t>Although many
researchers have studied various methods for a long time,
pedestrian detection is still regarded as a challenging problem, limited by tiny and occluded appearances, cluttered
backgrounds, and bad visibility at night.
Based on these facts, in this paper we introduce a multispectral pedestrian dataset1 which provides thermal image sequences of regular traffic scenes as well as color image sequences.
This work is motivated by other computer
vision datasets such as Caltech 101 [19], Oxford buildings [23], Caltech pedestrian [10], and so on. These datasets
have been contributed to stimulate their respective research
fields. 
 Likewise, our multispectral dataset designed to support the study of appropriate use of color-thermal images
and to ultimately improve the accuracy of pedestrian detection.
 Compared to random division, this scheme helps to avoid data bias and over-fitting
on a certain scene.
In the daytime, the strong sun radiation causes background clutters. For these reasons, we can expect to obtain better performance by using the strong points of the color
and the thermal images throughout the day.
The proposed dataset has rich information
involving thermal images, various real traffic scenes, lots of
annotations with occlusion tags, and temporal correlations
of the annotations. 
In addition, we thoughtfully defined the
subsets of the dataset in terms of day/nighttime, braking distances, and occlusion levels.
Through the experiments, we determined
that the aligned multispectral images are very helpful for
resolving pedestrian detection problems in various conditions. We expect that the proposed dataset can encourage
the development of better pedestrian detection methods.</t>
  </si>
  <si>
    <t>Multispectral Pedestrian Dataset</t>
  </si>
  <si>
    <t>http://rcv.kaist.ac.kr/multispectral-pedestrian/</t>
  </si>
  <si>
    <t>https://soonminhwang.github.io/rgbt-ped-detection/</t>
  </si>
  <si>
    <t>2. Multispectral Pedestrian Dataset</t>
  </si>
  <si>
    <r>
      <rPr>
        <color rgb="FF1155CC"/>
        <sz val="10.0"/>
        <u/>
      </rPr>
      <t>https://openaccess.thecvf.com/content_cvpr_2016/papers/Koller_Deep_Hand_How_CVPR_2016_paper.pdf</t>
    </r>
    <r>
      <rPr>
        <color rgb="FF000000"/>
        <sz val="10.0"/>
      </rPr>
      <t xml:space="preserve"> 
http://www.hltpr.rwth-aachen.de/˜koller/1miohands dead link</t>
    </r>
  </si>
  <si>
    <t>gesture recognition; sign language recognition; hand shape recognition</t>
  </si>
  <si>
    <t xml:space="preserve">We demonstrate that the final classifier generalises over both individuals and data sets. The algorithm
is evaluated on over 3000 manually labelled hand shape
images of 60 different classes which will be released to the
community. Furthermore, we demonstrate its use in continuous sign language recognition on two publicly available
large sign language data sets, where it outperforms the current state-of-the-art by a large margin. </t>
  </si>
  <si>
    <t>Danish sign language; New Zealand sign language; RWTH-PHOENIX-Weather
2014; RWTHPHOENIX-Weather 2014 Multisigner</t>
  </si>
  <si>
    <t xml:space="preserve">Two represent video based publicly available sign language
lexicons with isolated signs from Danish sign language [14]
and New Zealand sign language [22]. The third source
represents the training set of RWTH-PHOENIX-Weather
2014 [12], a publicly available continuous sign language
data set. </t>
  </si>
  <si>
    <t>RWTH-PHOENIX-Weather 2014 Development set</t>
  </si>
  <si>
    <t xml:space="preserve">The third source
represents the training set of RWTH-PHOENIX-Weather
2014 [12], a publicly available continuous sign language
data set. Figure 2 shows sample sequences from all three
data sets, where it can be seen that the lexicons have single sign data, whereas PHOENIX provides full signed sentences. The Danish data contains hardly any motion blur,
whereas there is some motion blur present in the New
Zealand data and a large portion of the PHOENIX video
frames contain heavy motion blur. The sign language lexica provide linguistic hand shape labels for each of the sign
videos that enable a search by hand shape on the lexicon
web sites. As for the danish data, we obtained a consolidated version of hand shape annotations directly from the
maintainer of the lexicon. However, from a pattern recognition point of view these annotations are extremely ambiguous and noisy. They consist of a single hand shape, sometimes a sequence of two hand shapes, for a whole signed
video. 
</t>
  </si>
  <si>
    <t># frames 
# hand shape frames (autom.) 6
# garbage frames (autom.) 
# signed sequences
# signs 
# signers</t>
  </si>
  <si>
    <t>See schema</t>
  </si>
  <si>
    <t xml:space="preserve"> Some hand shape classes were
ambiguous between the two annotation schemes, yielding
a one-to-many mapping that could be integrated into ψ,
which will also be made available. For evaluating the 1-
Million-Hands CNN classifier, we manually labelled 3361
images from the RWTH-PHOENIX-Weather 2014 Development set 2
The third source
represents the training set of RWTH-PHOENIX-Weather
2014 [12], a publicly available continuous sign language
data set. Figure 2 shows sample sequences from all three
data sets, where it can be seen that the lexicons have single sign data, whereas PHOENIX provides full signed sentences. The Danish data contains hardly any motion blur,
whereas there is some motion blur present in the New
Zealand data and a large portion of the PHOENIX video
frames contain heavy motion blur. The sign language lexica provide linguistic hand shape labels for each of the sign
videos that enable a search by hand shape on the lexicon
web sites. As for the danish data, we obtained a consolidated version of hand shape annotations directly from the
maintainer of the lexicon. However, from a pattern recognition point of view these annotations are extremely ambiguous and noisy. They consist of a single hand shape, sometimes a sequence of two hand shapes, for a whole signed
video. 
Special thanks to Thomas
Troelsgard and Jette H. Kristoffersen, Center for Tegn- ˚
sprog, Denmark (http://www.tegnsprog.dk) for providing
linguistic sign language annotations and videos. We also
thank the creators of the online Dictionary of New Zealand
Sign Language (http://nzsl.vuw.ac.nz) for sharing their
work under CC-license, which allowed us to use the hand
shape icons, sign language videos and annotations. </t>
  </si>
  <si>
    <t xml:space="preserve">This work presents a new approach to learning a framebased classifier on weakly labelled sequence data by embedding a CNN within an iterative EM algorithm. This
allows the CNN to be trained on a vast number of example images when only loose sequence level information is
available for the source videos.
We demonstrate that the final classifier generalises over both individuals and data sets. 
The algorithm
is evaluated on over 3000 manually labelled hand shape
images of 60 different classes which will be released to the
community. Furthermore, we demonstrate its use in continuous sign language recognition on two publicly available
large sign language data sets, where it outperforms the current state-of-the-art by a large margin.
To our knowledge no
previous work has explored expectation maximization without Gaussian mixture models to exploit weak sequence labels for sign language recognition.
Convolutional Neural Networks (CNNs) have been
demonstrated to provide superior performance in many
tasks. But to achieve this they require large amounts of labelled training data which in many areas is a limiting factor.
Pose-independent hand shape recognition, crucial to gesture and sign language recognition, suffers from large visual intra-class ambiguity and therefore places further burden on the acquisition of training data.
 Typically, only small
and quite specific labelled data sets exist ([16, 26]) which
usually do not provide sufficiently fine-grained hand shape
classes suitable for sign language recognition.
Recent advances in sign language research have given rise to many
publicly available sign language lexicons that allow searching of the videos by the index of hand shapes. These resources constitute noisy but valuable data sources.
No previous work has trained a classifier on over a million hand shapes of real sign language data
The Danish data contains hardly any motion blur,
whereas there is some motion blur present in the New
Zealand data and a large portion of the PHOENIX video
frames contain heavy motion blur. The sign language lexica provide linguistic hand shape labels for each of the sign
videos that enable a search by hand shape on the lexicon
web sites. As for the danish data, we obtained a consolidated version of hand shape annotations directly from the
maintainer of the lexicon. However, from a pattern recognition point of view these annotations are extremely ambiguous and noisy. </t>
  </si>
  <si>
    <t>http://www-i6.informatik.rwth-aachen.de/%cb%9ckoller/1miohands</t>
  </si>
  <si>
    <t>Cannot find
http://www.hltpr.rwth-aachen.de/˜koller/1miohands link in paper dead</t>
  </si>
  <si>
    <t>4. Data Sets</t>
  </si>
  <si>
    <r>
      <rPr>
        <color rgb="FF1155CC"/>
        <sz val="10.0"/>
        <u/>
      </rPr>
      <t>http://vcipl-okstate.org/pbvs/bench/</t>
    </r>
    <r>
      <rPr>
        <color rgb="FF000000"/>
        <sz val="10.0"/>
      </rPr>
      <t xml:space="preserve"> </t>
    </r>
    <r>
      <rPr>
        <color rgb="FF000000"/>
        <sz val="10.0"/>
      </rPr>
      <t xml:space="preserve">
</t>
    </r>
    <r>
      <rPr>
        <color rgb="FF1155CC"/>
        <sz val="10.0"/>
        <u/>
      </rPr>
      <t>https://ieeexplore.ieee.org/abstract/document/4129504/</t>
    </r>
    <r>
      <rPr>
        <color rgb="FF000000"/>
        <sz val="10.0"/>
      </rPr>
      <t xml:space="preserve"> </t>
    </r>
  </si>
  <si>
    <t>thermal pedestrian detection</t>
  </si>
  <si>
    <t>surveillance; military; police</t>
  </si>
  <si>
    <t xml:space="preserve">Automatic video surveillance systems will be expected to detect, track, and recognize human activity in a persistent 24/7 manner. Thermal video cameras offer an obvious advantage to nighttime surveillance (as shown by their widespread military and law enforcement use), but they are also applicable to daytime monitoring. </t>
  </si>
  <si>
    <t>We collected a challenging dataset of thermal imagery to test the proposed approach.</t>
  </si>
  <si>
    <t xml:space="preserve">This benchmark is to be used for educational and research purposes only, and this benchmark must be acknowledged by the users.
</t>
  </si>
  <si>
    <t>Several 360×240 thermal images of a university campus walkway intersection and street were captured over several days (morning and afternoon) using a Raytheon 300D thermal sensor core with 75mm lens mounted on an 8-story building. Example images are shown in Fig. 1. A total of 10 capture sessions were collected, with a total of 284 frames having an average of 3–4 people/frame. Three of the sessions were captured under rainy weather conditions (including people carrying umbrellas). The selected images are non-uniformly sampled at a rate much less than 30Hz and therefore object motion information is not available.</t>
  </si>
  <si>
    <t>Bounding boxes</t>
  </si>
  <si>
    <t xml:space="preserve">A total of 984 people were manually marked in the images with tight-fitting bounding windows (having a fixed aspect ratio of. 76). The smallest window (person) found in the dataset was 21×16 pixels, and was used to set the size of the screening template (similar to the template size in [7]). 
Ground truth provided in subdirectories as list of bounding boxes (with approximately same aspect ratio) around people.
</t>
  </si>
  <si>
    <t xml:space="preserve">A total of 984 people were manually marked in the images with tight-fitting bounding windows (having a fixed aspect ratio of. 76). The smallest window (person) found in the dataset was 21×16 pixels, and was used to set the size of the screening template (similar to the template size in [7]). </t>
  </si>
  <si>
    <t xml:space="preserve">We demonstrate and evaluate the approach using a challenging dataset of thermal imagery
The approach was demonstrated with a difficult dataset of thermal imagery with widely-varying background and person intensities. 
In future work, we plan on extending the dataset to include additional situations involving many more distractors moving through the scene. We also will be examining other methods to handle groups of people. </t>
  </si>
  <si>
    <r>
      <rPr>
        <color rgb="FF1155CC"/>
        <u/>
      </rPr>
      <t>http://vcipl-okstate.org/pbvs/bench/</t>
    </r>
    <r>
      <rPr/>
      <t xml:space="preserve"> 
</t>
    </r>
  </si>
  <si>
    <t xml:space="preserve">5.1. Dataset
</t>
  </si>
  <si>
    <r>
      <rPr>
        <color rgb="FF1155CC"/>
        <sz val="10.0"/>
        <u/>
      </rPr>
      <t xml:space="preserve">http://www.am.sanken.osaka-u.ac.jp/BiometricDB/GaitLPAge.html
</t>
    </r>
    <r>
      <rPr>
        <color rgb="FF000000"/>
        <sz val="10.0"/>
        <u/>
      </rPr>
      <t xml:space="preserve">am.sanken.osaka-u.ac.jp/~makihara/pdf/cva_tn_2017Dec.pdf </t>
    </r>
  </si>
  <si>
    <t>gait analysis</t>
  </si>
  <si>
    <t>gait analysis; age estimation</t>
  </si>
  <si>
    <t>surveillence; forensics; customer counting; marketing research; access control</t>
  </si>
  <si>
    <t>Additionally, it
can be authenticated at a large distance from a camera
(e.g., closed-circuit television (CCTV) installed in public) because it works even with relatively low-resolution
images [1] without subject cooperation. Gait recognition
has therefore attracted much attention in many applications for surveillance and forensics [2–4].
Whereas extensive studies on human gait [1, 5–10]
mainly focus on person authentication and identification, that is, hard biometrics, the recognition of other
attributes, such as gender and age, that is, soft biometrics
[11], is also important because they could help to both
enhance surveillance capabilities [12, 13] and develop
potential applications, such as automatic customer counting by age group and gender for marketing research [11].
Gait-based soft biometrics also involve a wide research
area, such as gender classification [14–21], age group
classification [22–25], age estimation [11, 26–28], and ethnicity classification [26, 29]. Among them, gait-based age
estimation is one of the challenging topics; however, it has
high application potential (e.g., automatic access control
to prevent people of an unpermitted age from accessing certain sites and specific human-computer interaction
applications)</t>
  </si>
  <si>
    <t>In this paper, we describe the world’s largest gait database, the “OU-ISIR Gait Database, Large Population Dataset with
Age (OULP-Age)” and its application to a statistically reliable performance evaluation of gait-based age estimation.
Whereas existing gait databases include only 4016 subjects at most, we constructed an extremely large-scale gait
database that includes 63,846 subjects (31,093 males and 32,753 females) with ages ranging from 2 to 90 years old.
To overcome these defects, we constructed an extremely
large-scale gait dataset, the OU-ISIR Gait Database, Large
Population Dataset with Age (OULP-Age), which includes more than 60,000 subjects, with a competitive range of
ages and fewer age biases than the OULP dataset.
Note
that, in this paper, we do not aim to propose a technically novel gait-based age estimation method, but aim to
provide a gait database and suitable set of performance
evaluation results that contribute to the video-based gait
analysis research community.</t>
  </si>
  <si>
    <t>OU-ISIR Large Population (OULP); USF; CASIA; SOTON</t>
  </si>
  <si>
    <t>Compared with face-based age estimation [30–40],
there are far fewer studies [11, 26–28] on gait-based age
estimation. One of the reasons for this is that existing gait
databases [5, 41–44] have been insufficient in terms of
the number of subjects, in addition to age variation and
balance, which are essential aspects for the statistically
reliable evaluation of gait-based age estimation [11]. The
only exception is the OU-ISIR Large Population (OULP)
dataset [45], which includes 4,016 subjects with ages ranging from 1 to 94 years old. The OULP dataset, however,
still suffers from a shortage of subjects, especially for
ages over 50 years old, which may significantly affect the
performance of age estimation
As observed from the above, a few gait databases can
be used for the evaluation of gait-based age estimation,
and are inadequate in terms of the number of subjects,
in addition to gender and age balances, when compared
with existing face databases (e.g., MORPH database [53]),
which may introduce bias into the evaluation results
[45]. Therefore, one of the important contributions of
this study is to construct a significantly large-scale gait
database with a wide age variation and good balance of
genders and age groups to allow the performance evaluation of gait-based age estimation in a more statistically
reliable manner.</t>
  </si>
  <si>
    <r>
      <rPr>
        <color rgb="FF1155CC"/>
        <u/>
      </rPr>
      <t>http://www.am.sanken.osaka-u.ac.jp/BiometricDB/doc/OULP-Age_ReleaseAgreement.pdf</t>
    </r>
    <r>
      <rPr/>
      <t xml:space="preserve"> </t>
    </r>
  </si>
  <si>
    <t xml:space="preserve">The researcher(s) agrees to the following restrictions on the OULP-Age dataset:
1. Redistribution: Without prior written approval from the database administrator, the OULP-Age dataset, in whole or in part,
will not be further distributed, published, copied, or disseminated in any way or form whatsoever, whether for profit or not. This
includes further distributing, copying or disseminating to a different facility or organizational unit in the requesting university,
organization, or company.
2. Modification and Commercial Use: The OULP-Age dataset, in whole or in part, may not be modified or used for commercial
purposes.
3. Requests for the OULP-Age dataset: All requests for the OULP-Age dataset will be forwarded to the database
administrator.
4. Publication Requirements: Those seeking to include renderings of more than 10 still frames or a video clip from the OULPAge dataset in reports, papers, and other documents to be published or released must first obtain approval in writing from the
database administrator. In no case should the still frames or video be used in any way that could cause the original subject
embarrassment or mental anguish.
5. Citation/Reference: All documents and papers that report on research that uses the OULP-Age dataset will acknowledge the
use of the database by including an appropriate citation to the following
OULP-Age dataset:
C. Xu, Y. Makihara, G. Ogi, X. Li, Y. Yagi, and J. Lu, " The OU-ISIR Gait Database Comprising the Large Population Dataset
with Age and Performance Evaluation of Age Estimation ", IPSJ Trans. on Computer Vision and Applications, Vol. 9, No. 24, pp.
1-14, Dec. 2017.
6. Publications to Osaka University: A copy of all reports and papers that are for public or general release that use the
database should be forwarded immediately upon release or publication to the database administrator.
7. Indemnification: Researcher agrees to indemnify, defend, and hold harmless the Institute of Scientific and Industrial
Research, Osaka University and its Board of Trustees, officers, employees and agents, individually and collectively, from any
and all losses, expenses, damages, demands and/or claims based upon any such injury or damage (real or alleged) and shall
pay all damages, claims, judgments or expenses resulting from researcher’s use of the database. </t>
  </si>
  <si>
    <t>The dataset was collected in conjunction with an attractive demonstration of gait personality measurement in
an experience-based long-run exhibition at a science
museum (i.e., Miraikan). Each participant was asked to
declare his/her informed consent to allow the use of the
collected data for research purposes and provide gender
and age information as the ground truth for performance
evaluation.</t>
  </si>
  <si>
    <t>Each
participant walked along the course from left to right at
his/her own preferred speed without any carriage, which allows us to investigate the upper bound of gait-based age
estimation performance.
A USB camera (PointGrey, FMVU-13S2C-CS) was
placed at 90° azimuth angle to the walking course, so
as to capture images from a side view that obviously
reflect the appearance differences among different ages in
a human’s silhouette (e.g., middle-age spread and stoop
in elderly can be clearly observed from a side view).
In addition, because the capturing time is short (i.e.,
2.5 s) and the distance from a camera to the walking course is not so near (i.e., approx. 4-m distance),
a viewing angle change within each image sequence is
relatively small. Moreover, because photo-electronic sensors were installed to determine the start time for capture, viewing angle differences among image sequences
is small enough. Consequently, the viewing angles are
almost constant within each image sequence and among
image sequences, and thus we think there is no necessity to compensate the viewing angle difference for
captured images.
As a result, a 2.5-s walking image sequence was captured
for each subject, with an image size of 640 × 480 pixels
and frame rate of 30 fps. Additionally, a green chromakey background was arranged along the walking course to
enable clear silhouette extraction.
The dataset was collected in conjunction with an attractive demonstration of gait personality measurement in
an experience-based long-run exhibition at a science
museum (i.e., Miraikan). Each participant was asked to
declare his/her informed consent to allow the use of the
collected data for research purposes and provide gender
and age information as the ground truth for performance
evaluation.</t>
  </si>
  <si>
    <t>Age: : The age range is from 2 to 90 years
old, with each age group in 5-year intervals from 0 to
70 years old containing more than 500 subjects.
Gender: Male or Female
Both age and gender were self disclosed by participants but authors overrode what they felt was incorrect</t>
  </si>
  <si>
    <t>After acquiring the gait video sequences, the sizenormalized and registered silhouette sequences [7] were
obtained subsequent to the background subtractionbased graph-cut segmentation [56]. Once the gait period
was detected [7], the gait energy image (GEI) [6], which is
a gait feature widely used in the gait recognition community, was extracted as the gait feature for the performance
evaluation of gait-based age estimation.
Consequently, we constructed the world’s largest gait
dataset including 63,846 subjects (31,093 males and
32,753 females) with ages ranging from 2 to 90 years
old. The overall time length of video data contained
in this dataset is approximately 44.3 h, more than five
times longer than the amount of existing public largescale databases. We call this dataset the “OU-ISIR Gait
Database, Large Population Dataset with Age” (OULPAge)1
Extremely large population: The number of subjects
is more than 10 times that contained in publicly
available large-scale gait databases, which
significantly improves the statistical reliability of the
performance evaluation of gait-based age estimation.
Moreover, some potential approaches (e.g., deep
learning-based approaches) to gait-based age
estimation are expected to be achieved only after
using this dataset, because the deep learning-based
approaches usually requires a sufficiently large
amount of training samples, although this paper
evaluated only the existing techniques which do not
rely on deep learning.
2. Entire generation: The age range is from 2 to 90 years
old, with each age group in 5-year intervals from 0 to
70 years old containing more than 500 subjects.
Furthermore, it is worth mentioning that our dataset
includes a sufficient number of children at all stages
of growth, in addition to a considerable number of
elderly people with a wide age variation, whereas
most existing gait databases mainly consist of young
and middle-aged subjects. These properties not only
provide more statistically reliable results for
performance evaluation, but also enable the
investigation of the dependences of age estimation
performance on age group, which is beneficial to the
training of a more reliable regression model.
3. Gender balance: The ratio of males to females is close
to one. This gender balance allows us to evaluate the
gender impact on age estimation performance, in
addition to constructing gender-specific gait aging
models or regression models for future research [11].
4. Silhouette quality and information correctness: Our
dataset has relatively high-quality silhouette images
because we manually checked each silhouette not only to ensure image quality, but also to exclude
variations in walking conditions to enable a pure
investigation of gait-based age estimation.
Additionally, the gender and age information
inputted by participants serves as the ground truth
for performance evaluation. The participants might
have, however, mis-inputted their gender and age
information (e.g., an adult with his/her inputted age
of 3 years old, a male subject with his provided
gender of female) or joined this exhibition with other
person’s information (e.g., a child joined it with
his/her parent’s gender and age information). We
therefore asked our annotators to visually compare
original images and provided gender and age
information and to find out subjects with obviously
incorrect age and/or gender information. We
conducted this manual check twice by different
annotators and eliminated subjects from the database
whose ages and/or genders were annotated as
incorrect ones in the first and/or the second check.
As such, we minimized the effects of inaccurate age
and gender information on the performance of
gait-based age estimation as much as possible.</t>
  </si>
  <si>
    <t>Age; Gender</t>
  </si>
  <si>
    <t>Age and gender</t>
  </si>
  <si>
    <t>Used self-selection as ground truth, but had annotators check</t>
  </si>
  <si>
    <t>We
therefore asked our annotators to visually compare
original images and provided gender and age
information and to find out subjects with obviously
incorrect age and/or gender information. We
conducted this manual check twice by different
annotators and eliminated subjects from the database
whose ages and/or genders were annotated as
incorrect ones in the first and/or the second check.
As such, we minimized the effects of inaccurate age
and gender information on the performance of
gait-based age estimation as much as possible.</t>
  </si>
  <si>
    <t>Benchmark algorithms of gait-based age estimation were then implemented to evaluate statistically significant
performance differences. Additionally, the dependence of gait-based age estimation performance on gender and age
group, in addition to the number of training subjects, was investigated to provide several insights for future research
on the topic.
Gait is one of the most popular behavioral biometrics
and has advantages over other physiological biometric
cues (e.g., DNA, fingerprints, irises, and faces) in terms
that it is difficult to imitate and obscure
We demonstrated our dataset’s
validity through experiments with gait-based age estimation benchmark algorithms and investigated the dependences of age estimation performance on gender and age
group, in addition to the number of training subjects. 
In this section, we investigate the difference in gait-based
age estimation performance between genders and age
groups. Our dataset is suitable for this task because of its
large population and wide distribution of age, in addition
to the gender balance, as mentioned in Section 3.2
Consequently, a large-scale training
set is necessary to obtain more statistically reliable results,
in addition to training a more reliable regression model.
Next, we provide several examples from the second type
of failure in Fig. 11b. These failures mainly originated from
the unique walking style (e.g., some subjects raise their
arms higher than generic subjects) or special clothing
(e.g., a long dress or coat), which cause a large difference
between this test sample and the generic training samples.</t>
  </si>
  <si>
    <t>OU-ISIR Gait Database, Large Population Dataset with
Age (OULP-Age)</t>
  </si>
  <si>
    <t>http://www.am.sanken.osaka-u.ac.jp/BiometricDB/index.html</t>
  </si>
  <si>
    <r>
      <rPr>
        <color rgb="FF1155CC"/>
        <u/>
      </rPr>
      <t>http://www.am.sanken.osaka-u.ac.jp/BiometricDB/GaitLPAge.html</t>
    </r>
    <r>
      <rPr/>
      <t xml:space="preserve"> </t>
    </r>
  </si>
  <si>
    <t>3 OU-ISIR Gait Database, Large Population
Dataset with Age</t>
  </si>
  <si>
    <r>
      <rPr>
        <color rgb="FF1155CC"/>
        <sz val="10.0"/>
        <u/>
      </rPr>
      <t>https://d-nb.info/1164006231/34
http://www.am.sanken.osaka-u.ac.jp/BiometricDB/GaitLPBag.html</t>
    </r>
    <r>
      <rPr>
        <color rgb="FF000000"/>
        <sz val="10.0"/>
        <u/>
      </rPr>
      <t xml:space="preserve"> </t>
    </r>
  </si>
  <si>
    <t>surveillence; forensics; criminal investigations</t>
  </si>
  <si>
    <t>The key advantage is that gait can be used to recognize an individual
at a distance from a camera without his/her cooperation,
even for a relatively low-resolution image sequence [36]
and low frame rate [25]. Therefore, gait has the potential
to be applied in many applications, such as access control,
surveillance, forensics, and criminal investigations from
footage from CCTV cameras installed in a public or private space [4, 16, 19]. Recently, gait has been used as a
forensic feature, and there has already been a conviction
that has resulted from gait analysis [37].</t>
  </si>
  <si>
    <t xml:space="preserve">
However, gait recognition has to overcome some
practical issues because of circumstances defined as
covariates, such as view, clothing, shoes, carried object
(CO), environmental context, aging, or mental condition
[30, 40]. 
To overcome these
issues, a common gait database that considers the above
covariates is essential. Among the aforementioned covariates, CO is one of the most important because people
often need to carry objects in their daily lives, such as a
handbag, briefcase on the way to work, or multiple bags
after shopping.
In this study, we first propose an extremely large population gait database with a large variation of CO covariates that will encourage the gait recognition community
to deeply research this practical covariate. Second, we
provide performance evaluations for gait recognition by
employing existing state-of-the-art appearance-based gait
representation. 
There
Fig. 8 Relationship between the number of training subjects and
recognition accuracy for SIAME
could be numerous applications such as, the detection
of suspicious events, such as bag-prohibited area incursion and locating the person with a backpack. However,
there is no standard gait-based CO database with available
labeling information about the position and type of CO.
Thus, most existing work in the gait recognition literature
detects a CO using the gait feature [5, 17, 35]; however,
they only classify with or without a CO. We believe that to
overcome such a limitation, our proposed database can be
used as a benchmark database for the detection and classification of CO positions because of the available labeling
information of the CO.</t>
  </si>
  <si>
    <t>CASIA Gait Dataset B; USF;  OU-ISIR Gait Database 
Large Population Dataset with Bag</t>
  </si>
  <si>
    <t>In this paper, we describe the world’s largest gait database with real-life carried objects (COs), which has been made
publicly available for research purposes, and its application to the performance evaluation of vision-based gait
recognition. Whereas existing databases for gait recognition include at most 4007 subjects, we constructed an
extremely large-scale gait database that includes 62,528 subjects, with an equal distribution of males and females, and
ages ranging from 2 to 95 years old. Moreover, whereas existing gait databases consider a few predefined CO
positions on a subject’s body, we constructed a database that contained unconstrained variations of COs being
carried in unconstrained positions. Additionally, gait samples were manually classified into seven carrying status (CS)
labels. The extremely large-scale gait database enabled us to evaluate recognition performance under cooperative
and uncooperative settings, the impact of the training data size, the recognition difficulty level of the CS labels, and
the possibility of the classification of CS labels. Particularly, the latter two performance evaluations have not been
investigated in previous gait recognition studies.
There are some existing gait databases in the research
community that consider COs. However, they contain a
limited number of subjects and few predefined COs, and
they lack information about the positions and types of
COs. For example, CASIA gait dataset B [40] is composed
of 124 subjects and considers a bag as a CO, where
the bag was selected by a subject from a predefined set containing a knapsack, satchel, and handbag. Similarly, the
USF dataset [30] is composed of 122 subjects and considers a briefcase as a CO; thus, there are at most two
options for a CO available, that is, with or without a briefcase. Recently, a large dataset, the OU-ISIR Gait Database,
Large Population Dataset with Bag, β version, which contains 2,070 subjects with various COs, was introduced in
[22]; however, it does not include detailed information
about COs.
However, few
large-scale databases are available for gait recognition, for
example, the OU-ISIR Gait Database, Large Population
Dataset [15] and Large Population Dataset with Bag, β
version [22], which consider 4,007 and 2,070 subjects,
respectively. Although these datasets for gait recognition
seem to be sufficient for a conventional machine learning algorithm (e.g., without DL), they are not sufficiently
large to efficiently conduct a study using a DL-based
approach.
To summarize, the aforementioned datasets are unsuitable not only for studying CO covariates but also for
taking advantage of modern machine learning (e.g., DL)
approaches. By comparing existing databases, the proposed database contains unconstrained variations of COs
and the largest number of subjects, which is approximately 200 times larger than the largest existing gait
database with COs, that is, TUM-GAID, and 15 times
larger than that without COs for gait recognition, that is,
OU-ISIR, LP.
We note that there exists a larger gait database [39] that
consists of 63,846 subjects. However, this database is only
used for age estimation and is not usable for gait recognition because only a single gait energy image (GEI) feature
is available for each subject.
This
database had the following advantages over existing gait
databases: (1) the number of subjects was 62,528, which
was more than 15 times greater than the largest existing
database for gait recognition; and (2) the CO positions
were manually annotated, and gait samples were classified
as seven distinct CS labels</t>
  </si>
  <si>
    <r>
      <rPr>
        <color rgb="FF1155CC"/>
        <u/>
      </rPr>
      <t>http://www.am.sanken.osaka-u.ac.jp/BiometricDB/doc/OULP-Bag_ReleaseAgreement.pdf</t>
    </r>
    <r>
      <rPr/>
      <t xml:space="preserve"> </t>
    </r>
  </si>
  <si>
    <t xml:space="preserve">The researcher(s) agrees to the following restrictions on the OU-LP-Bag  dataset:
1. Redistribution: Without prior written approval from the database administrator, the OU-LP-Bag  dataset, in whole or in part,
will not be further distributed, published, copied, or disseminated in any way or form whatsoever, whether for profit or not. This
includes further distributing, copying or disseminating to a different facility or organizational unit in the requesting university,
organization, or company.
2. Modification and Commercial Use: The OU-LP-Bag  dataset, in whole or in part, may not be modified or used for
commercial purposes.
3. Requests for the OU-LP-Bag  dataset: All requests for the OU-LP-Bag  dataset will be forwarded to the database
administrator.
4. Publication Requirements: Those seeking to include renderings of more than 10 still frames or a video clip from the OU-LPBag  dataset in reports, papers, and other documents to be published or released must first obtain approval in writing from the
database administrator. In no case should the still frames or video be used in any way that could cause the original subject
embarrassment or mental anguish.
5. Citation/Reference: All documents and papers that report on research that uses the OU-LP-Bag  dataset will acknowledge
the use of the database by including an appropriate citation to the following </t>
  </si>
  <si>
    <t>The proposed database was constructed from gait images
automatically collected by a gait collecting system called
Gait Collector [21]. The gait data were collected in
conjunction with an experience-based demonstration of
video-based gait analysis at a science museum (Miraikan),
and informed consent for purpose of research use was
obtained electronically. An overview of the capture system
is illustrated in Fig. 1. The camera was set at a distance
of approximately 8 m from the straight walking course
and a height of approximately 5 m. The image resolution and frame rate were 1280 × 980 pixels and 25 fps,
respectively. The green background panels and carpet
were arranged along the walking course for clear silhouette extraction. The camera continuously captured video
during the museum opening hours, photo-electronic sensors were used for detecting a subject walking past, and a
sequence of a target subject was extracted from the entire
video stream.
Each subject was asked to walk straight three times at
his/her preferred speed. First, the subject walked to the
other side of the course with his/her COs and then placed
these items into a CO storage box. Subsequently, he/she
walked twice more without COs in the same direction and
then picked up the COs and left the walking course. As a
result, we obtained three sequences for each subject. The
first sequence with or without COs (if he/she did not have
COs) is called the A1 sequence, and the second and third
sequences without COs are called A2 and A3 sequences,
respectively.
Because of the good design of the system, the world’s
largest database for gait recognition with COs, composed
of 62,528 subjects with ages ranging from 2 to 95 years,
was constructed. Detailed distributions of the subjects’
genders by age group are shown in Fig. 4. The gender
distribution was well-balanced for males and females
for each age group, which is a desirable property for the
comparison of gait recognition performance between
genders [20].
Improper GEIs were excluded manually from the final
database if a subject stopped walking for a while at the
center of the walking course, changed walking direction before the end of the walking course, continued to
carry COs in the A2 and A3 sequences, or exited from
the capture system after finishing the first sequence, A1.
As a result, each subject had at most three sequences.
We, therefore obtained a database for publication that
included 60,450 subjects for the A1 sequence, and 58,859
and 58,709 subjects for A2 and A3 sequences, respectively
The distributions of the CS labels are shown in Fig. 5.
Most of subjects carried multiple COs in multiple regions
(i.e., with MuCO) and the subjects equally liked to carry
COs at the front (i.e., with FrCO) and back regions
(i.e., with BaCO). Additionally, the subjects equally did
not like to carry COs (i.e., with NoCO). Moreover, few
subjects changed their CO positions from one region to
another (i.e., with CpCO); similarly, few subjects carried
COs in the side middle region. Meanwhile, the number
of subjects who carried COs in the side bottom region
(i.e., with SbCO) was approximately twice as many
as those who carried COs in the side middle region
(i.e., with SmCO).</t>
  </si>
  <si>
    <t>Gender: (balanced yet no numbers) male and female
Age:  ages ranging from 2 to 95 years</t>
  </si>
  <si>
    <t xml:space="preserve">The proposed database1 is the largest gait database in
the world and is constructed from 62,528 subjects
with an equal distribution of males and females, and
a wide range of ages. It is more than 15 times the size
of the existing largest dataset for gait recognition.
 In the proposed database, there is no constraint on
type, quantity, and position of the CO. We considered
any real-life COs that are used in daily life (e.g.,
handbag, vanity bag, book, notepad, and umbrella) or
when traveling (e.g., backpack, luggage, and travel
bag). Additionally, the typical position labels of the
COs are manually annotated. </t>
  </si>
  <si>
    <t>Carrying status label; Regions and bounding boxes; Age; Gender</t>
  </si>
  <si>
    <t>NoCO No carried object
SbCO CO(s) being carried in the side bottom region
SmCO CO(s) being carried in the side middle region
FrCO CO(s) being carried in the front region
BaCO CO(s) being carried in the back region
MuCO COs being carried in multiple regions
CpCO CO(s) with position being changed from one region
to another within a gait period</t>
  </si>
  <si>
    <t>Assumed authors but not stated</t>
  </si>
  <si>
    <t>Because we did not constrain the subject in terms of the
type of CO, or where and how it was carried, it could be
carried in a variety of positions and orientations. Thus, it
was difficult to categorize the position exactly. For simplicity, we first divided the area in which the COs could
be carried into four regions with respect to the human
body: side bottom, side middle, front, and back, as shown
in Fig. 2. However, some subjects did not carry a CO,
some carried multiple COs in multiple regions, and others
changed a CO’s position within a GEI gait period.
For each GEI, every fourth frame within a gait period
was manually checked to annotate the carrying status
(CS). As a result, a total of seven distinct labels for the CS
were annotated in our proposed database. A summary of
the denotation of the CS labels is shown in Table 2 and
some examples of CS labels in Fig. 3. Note that, because
only the samples for the A1 sequence may have contained
COs, the annotation process was only applied to the A1
sequence for each subject.</t>
  </si>
  <si>
    <t>With the growing data science trend, we always need a
large-scale dataset to efficiently solve a problem.
It would be beneficial
to analyze the classification and gait recognition
difficulty with respect to these typical position labels.
We provide a set of evaluation experiments with
benchmark results using state-of-the-art gait
recognition algorithms. Particularly, experiments
related to COs have not been investigated in previous
gait recognition studies.
To gain more robustness, the most popular
approach is to incorporate spatial metric learning-based
approaches, such as linear discriminant analysis (LDA)
[29] and a ranking support vector machine (RankSVM)
[7]. 
These experiments were designed to address a variety of
challenges for COs and provided benchmark results for
a competitive performance comparison of various algorithms. 
 Additionally, we designed two more sets of original experimental settings to study the impact of COs:
difficulty level of the CS labels and classification of the CS
labels. To the best of our knowledge, they have not been
investigated before
There are various state-of-the-art appearance-based
methods available for gait recognition in the literature,
as mentioned in the Subsection 2.2. 
In this section, the impacts of the cooperative and uncooperative settings for recognition accuracy are investigated. The implicit assumption for the cooperative setting
is that the covariate condition is consistent for all samples
in a gallery set. However, it is difficult to collect such data
in a real scenario because of the uncooperative and nonintrusive traits of gait biometrics. 
We
believe that the deep neural network structure of Siamese
was sufficiently powerful to manage CO covariates given
a very large training dataset.
The purpose of this experiment was to analyze the difficulty level of the CS labels based on recognition performance. To analyze the difficulty level, we used the
same protocol as the cooperative setting, except the probe
set was divided into seven subsets according to the CS
label, whereas the gallery set was unchanged for a fair
comparison.
Therefore, GEI samples for CpCO were severely affected by the
motion feature, in addition to shape. As a result, CpCO
was the most difficult label.
It is well-known that the performance of a machine
learning-based method, particularly modern machine
learning, depends on a variety of training samples.
The results provided
several insights, such as estimating the difficulty level
among annotated CS labels based on recognition performance and the classification accuracy for CS labels.
For example, we can evaluate the performance using more sophisticated and powerful DL-based
approaches to gait recognition, which typically require an
extremely large number of training samples but achieve
state-of-the-art performance.</t>
  </si>
  <si>
    <t>http://www.am.sanken.osaka-u.ac.jp/BiometricDB/GaitLPBag.html</t>
  </si>
  <si>
    <r>
      <rPr>
        <color rgb="FF1155CC"/>
        <sz val="10.0"/>
        <u/>
      </rPr>
      <t>https://sci-hub.tw/https://doi.org/10.1016/j.infrared.2014.02.005</t>
    </r>
    <r>
      <rPr>
        <color rgb="FF000000"/>
        <sz val="10.0"/>
      </rPr>
      <t xml:space="preserve"> 
</t>
    </r>
    <r>
      <rPr>
        <color rgb="FF1155CC"/>
        <sz val="10.0"/>
        <u/>
      </rPr>
      <t>http://vcipl-okstate.org/pbvs/bench/</t>
    </r>
    <r>
      <rPr>
        <color rgb="FF000000"/>
        <sz val="10.0"/>
      </rPr>
      <t xml:space="preserve"> 
</t>
    </r>
    <r>
      <rPr>
        <color rgb="FF1155CC"/>
        <sz val="10.0"/>
        <u/>
      </rPr>
      <t>https://www.polymtl.ca/litiv/en/codes-and-datasets</t>
    </r>
  </si>
  <si>
    <t>Thermal–visible registration</t>
  </si>
  <si>
    <t>military; surveillance</t>
  </si>
  <si>
    <t xml:space="preserve">In the recent years, there has been a growing interest in visual
surveillance using multimodal sensors in both civilian and military
applications. </t>
  </si>
  <si>
    <t>We tested the various similarity measures in dense stereo matching tasks over 25,000 windows
to have statistically significant results. To do so, we created a new dataset in which one to five humans
are walking in a scene in various depth planes</t>
  </si>
  <si>
    <t>We used synchronized visible–thermal videos of a 5 m _x0005_ 5 m
room at a fixed temperature of 24 C captured by stationary thermal and visible cameras with a 12 cm baseline. The scene is relatively close range where different people in different poses and
clothing are walking at different depths (between 2 and 5 m) from
the camera baseline. In order to simplify the stereo matching to a
1D search, we first calibrated the thermal and visible cameras,
and then rectified the images using the intrinsic and extrinsic calibration parameters. We used the standard technique available in
the camera calibration toolbox of MATLAB [21]. As for calibration,
we placed a checkerboard pattern in front of the cameras. Since in
the thermal images, the checkerboard pattern is not visible at room
temperature, we illuminated the scene using high intensity halogen
bulbs placed behind the two cameras. This way, the dark squares
absorb more energy and visually appear brighter than the white
squares. Fig. 1 shows an example of our calibration images.
We captured four videos and manually annotated the disparity
of people in 206 frames from extracted foregrounds using [22],
which gives a total of 25,819 ground-truth point pairs.1 All videos
include between 1 and 5 actors walking around and occluding each
other (see Fig. 2). The specifications of each video are given in Table
1. A second subset of ground-truth point pairs was selected for
experiments with disparity voting that are more computationally
expensive.</t>
  </si>
  <si>
    <t>Environmental information for each sequence provided in subdirectories
Ground truth provided in subdirectories as list of bounding boxes (with approximately same aspect ratio) around people.
For the ground truth data, we selected only those people that were at least 50% visible in the image (i.e., highly occluded people were not selected).</t>
  </si>
  <si>
    <t>keypoints</t>
  </si>
  <si>
    <t>We captured four videos and manually annotated the disparity
of people in 206 frames from extracted foregrounds using [22],
which gives a total of 25,819 ground-truth point pairs</t>
  </si>
  <si>
    <t>In order to simplify the stereo matching to a
1D search, we first calibrated the thermal and visible cameras,
and then rectified the images using the intrinsic and extrinsic calibration parameters. We used the standard technique available in
the camera calibration toolbox of MATLAB [21]. 
Since in
the thermal images, the checkerboard pattern is not visible at room
temperature, we illuminated the scene using high intensity halogen
bulbs placed behind the two cameras. This way, the dark squares
absorb more energy and visually appear brighter than the white
squares. Fig. 1 shows an example of our calibration images.</t>
  </si>
  <si>
    <t>http://www.polymtl.ca/litiv/en/vid/index.php</t>
  </si>
  <si>
    <t>https://www.polymtl.ca/litiv/en/codes-and-datasets</t>
  </si>
  <si>
    <t>3.1. Video acquisition and calibration</t>
  </si>
  <si>
    <r>
      <rPr>
        <color rgb="FF1155CC"/>
        <sz val="10.0"/>
        <u/>
      </rPr>
      <t>https://www.aaai.org/ocs/index.php/IJCAI/IJCAI13/paper/view/6195/6924</t>
    </r>
    <r>
      <rPr>
        <color rgb="FF000000"/>
        <sz val="10.0"/>
      </rPr>
      <t xml:space="preserve"> </t>
    </r>
    <r>
      <rPr>
        <color rgb="FF000000"/>
        <sz val="10.0"/>
      </rPr>
      <t xml:space="preserve">
</t>
    </r>
    <r>
      <rPr>
        <color rgb="FF1155CC"/>
        <sz val="10.0"/>
        <u/>
      </rPr>
      <t>http://lshao.staff.shef.ac.uk/data/SheffieldKinectGesture.htm</t>
    </r>
    <r>
      <rPr>
        <color rgb="FF000000"/>
        <sz val="10.0"/>
      </rPr>
      <t xml:space="preserve"> broken link</t>
    </r>
  </si>
  <si>
    <t>human activity recognition; robotics; object recognition; interactive gaming</t>
  </si>
  <si>
    <t xml:space="preserve">Since Kinect was invented as an RGB-D sensor successfully capturing synchronized color and depth information, it
has been widely applied with a large range of applications
such as: human activity recognition [Wang et al., 2012],
robot path planning [Paton and Kosecka, 2012], object detection [Spinello and Arras, 2012], and interactive gaming [Cruz
et al., 2012]. </t>
  </si>
  <si>
    <t xml:space="preserve">In this paper, we introduce an adaptive learning methodology to automatically extract
(holistic) spatio-temporal features, simultaneously
fusing the RGB and depth information, from RGBD video data for visual recognition tasks. We address this as an optimization problem using our
proposed restricted graph-based genetic programming (RGGP) approach, in which a group of primitive 3D operators are first randomly assembled as
graph-based combinations and then evolved generation by generation by evaluating on a set of RGBD video samples. Finally the best-performed combination is selected as the (near-)optimal representation for a pre-defined task.
The proposed method is systematically evaluated
on a new hand gesture dataset, SKIG, that we collected ourselves and the public MSRDailyActivity3D dataset, respectively. 
In this paper, we systematically evaluate our proposed RGGP
approach on two RGB-D datasets: the SKIG dataset,
which is collected by us, and the MSRDailyActivity3D
dataset [Wang et al., 2012]. </t>
  </si>
  <si>
    <t>Tests model on both SKIG and MSRDailyActivity3D</t>
  </si>
  <si>
    <t>We introduce a new dataset - Sheffield KInect Gesture
(SKIG) dataset for hand gesture recognition.
In our experiments, each sequence in the SKIG dataset is
first normalized to 96 × 72 × 50 pixels by linear interpolation. We further use all the sequences collected from the
first four subjects as the training set for our RGGP evolving
and then evaluate the learned features by adopting three-fold
cross-validation with linear SVM on the remaining data (six
subjects).</t>
  </si>
  <si>
    <t>This new dataset contains 2160 hand gesture sequences (1080 RGB sequences and 1080 depth sequences) collected from 6 subjects. All these sequences
are synchronously captured with a Kinect sensor (including a RGB camera and a depth
camera). This dataset collects 10 categories of hand gestures in total: circle (clockwise),
triangle (anti-clockwise), up-down, right-left, wave, ”Z”, cross, comehere, turnaround
and pat. In the collection process, all these ten categories are performed with three hand
postures: fist, index and flat. To increase the diversity, we recorded the sequences under 3 different backgrounds (i.e., wooden board, white plain paper and paper with characters) and 2 illumination conditions (i.e., strong light and poor light). Consequently, for
each subject, we recorded 10(categories) × 3(poses) × 3(backgrounds) ×
2(illumination) × 2(RGBanddepth) = 360 gesture sequences.</t>
  </si>
  <si>
    <t>See thematic</t>
  </si>
  <si>
    <t>recorded 10(categories) × 3(poses) × 3(backgrounds) ×
2(illumination) × 2(RGBanddepth) = 360 gesture sequences.</t>
  </si>
  <si>
    <t>Recently, the low-cost Microsoft Kinect sensor,
which can capture real-time high-resolution RGB
and depth visual information, has attracted increasing attentions for a wide range of applications
in computer vision.
Existing techniques extract
hand-tuned features from the RGB and the depth
data separately and heuristically fuse them, which
would not fully exploit the complementarity of both
data sources. 
Extensive experimental results show that our approach leads to significant advantages compared with state-of-the-art
hand-crafted and machine-learned features.
The complementary nature of the RGB and
depth information enables enhanced computer vision algorithms
To make full use of the Kinect sensor, extracting distinctive
and discriminative features from the raw RGB-D data is an
imminent and challenging research topic.
Obviously, the reliability of such
techniques for depth data is questionable due to the different
characteristics between RGB and depth data, e.g., texture and
color information on the depth data is much less than that on
the RGB data
e. The features learned through the proposed RGGP are proved to yield significantly superior recognition
accuracies compared with state-of-the-art hand-crafted and
machine-learned features.
We have systematically evaluated
our method on our new SKIG dataset and the public MSRDailyActivity3D dataset with final recognition accuracies of
88.7% and 85.6% for RGB-D fusion, respectively. In both
datasets, experimental results manifest that our RGGP feature learning approach achieves significantly higher recognition accuracies compared with state-of-the-art hand-crafted
and machine-learned techniques.</t>
  </si>
  <si>
    <t>Sheffield KInect Gesture
(SKIG)</t>
  </si>
  <si>
    <t>http://lshao.staff.shef.ac.uk/data/SheffieldKinectGesture.htm</t>
  </si>
  <si>
    <t>3.2 Datasets</t>
  </si>
  <si>
    <t>The PETS04 Surveillance</t>
  </si>
  <si>
    <r>
      <rPr>
        <color rgb="FF000000"/>
        <sz val="10.0"/>
      </rPr>
      <t xml:space="preserve">Paper: </t>
    </r>
    <r>
      <rPr>
        <color rgb="FF1155CC"/>
        <sz val="10.0"/>
        <u/>
      </rPr>
      <t>https://homepages.inf.ed.ac.uk/rbf/PAPERS/pets04.pdf</t>
    </r>
    <r>
      <rPr>
        <color rgb="FF000000"/>
        <sz val="10.0"/>
      </rPr>
      <t xml:space="preserve">
Website: </t>
    </r>
    <r>
      <rPr>
        <color rgb="FF1155CC"/>
        <sz val="10.0"/>
        <u/>
      </rPr>
      <t>http://homepages.inf.ed.ac.uk/rbf/CAVIARDATA1/</t>
    </r>
    <r>
      <rPr>
        <color rgb="FF000000"/>
        <sz val="10.0"/>
      </rPr>
      <t xml:space="preserve">
Guidebo</t>
    </r>
    <r>
      <rPr>
        <color rgb="FF000000"/>
        <sz val="10.0"/>
      </rPr>
      <t xml:space="preserve">ok: </t>
    </r>
    <r>
      <rPr>
        <color rgb="FF1155CC"/>
        <sz val="10.0"/>
        <u/>
      </rPr>
      <t>http://homepages.inf.ed.ac.uk/rbf/CAVIARDATA1/xmlcaviargui/manual/manual.pdf</t>
    </r>
  </si>
  <si>
    <t>public space surveillance</t>
  </si>
  <si>
    <t>The sequences are oriented
about a public space surveillance task</t>
  </si>
  <si>
    <t>This paper summarizes the 28 video sequences available for result comparison in the PETS04 workshop.</t>
  </si>
  <si>
    <t xml:space="preserve">1. Variability of the ground truth 
Since the labeling was done by humans, there is a natural variation in both the parameters and occurrence of the labels, e.g. the positions and sizes of the bounding boxes, or when the box or activity starts. Knowing the range of human variation will help with comparison to automatic calculations of the statistics. To help assess this question, one of the datasets has three labelings by different individuals. As the statistics package is still being developed, we do not yet have data on the variation. 
2. Nature of the behaviour labeling
We have taken the position of an omniscient labeler, so all scenaria are labeled as they actually are, although the system may not be able to correctly label the scenario until many frames in the future. The main labeling dif£culty is one of timing - when does one situation or scenario change into another. We have assumed that differences in this will be the sort of natural variation assessed as described above. The labeling of the roles/situations/scenaria was problematic. It was often unclear how each of the label  was to be used. We attempted to maintain at least consistent labeling by coordinating and reviewing of labels by one person. Therefore, the symbolic labeling is based on a best-guess representation of the £nal activity model.
3. What is a group?
We have attempted to de£ne a group as a set of individuals that are reacting to each other. This means that individuals may pass each other, e.g. one behind the other, without interacting and thus not forming a group. The human labelers can usually make this judgment, but it is less likely that an automatic labeler will be able to distinguish all instances of interaction. Thus, there is probably going to be a lot of false alarms on group box detection (i.e. individuals who are really not interacting, but just passing closely). Similarly, we grouped individuals that were interacting independently of the distance between the individuals, starting from the frame in which they £rst seemed to react to each other. For example, if two people wave while still quite distant and then turn to approach each other, the group box and labeling starts in the frame where the two noticed each other and initiated the waving.
4. Multiple versus unique labels
Should an individual (or a group) have more than one role label, and participate in more than one situation and scenario at the same time? In labeling, we have decided only single classi£cations apply in each frame </t>
  </si>
  <si>
    <t>The first group of videos was acquired at INRIA in July 2003. The sequences contained scripted activities by the research team members. The intended test scenaria are:
Scenario Number of Sequences Number of Frames
Walking 3 3045
Browsing 6 6665
Collapse 4 4227
Leaving object 5 5848
Meeting 6 4135
Fighting 4 2499
Total 28 26419
However, almost all sequences also contained both an introductory activity by one of the researchers, as well as unscripted activity (usually walking or meetings by other employees at INRIA).</t>
  </si>
  <si>
    <t>Based on the CAVIAR activity representation model, each video frame has been labeled with a set of ground truth descriptions.
Each individual person was described by a bounding box (id, centre coordinates, width, height, orientation of main axis of individual), plus a description of his/her movement (inactive, active, walking, running). Individuals are only labeled once they start moving; otherwise they are effectively background. Based on the proposed semantics of the activity interpretation, each box is usually labeled with a role (fighter, browser, left victim, leaving group, walker, left object), is a participant in a situation (browsing, moving, inactive), which is a component of a scenario (Walking, Idleness, Browse, Collapse, Leaving object, Meeting, Fighting). Each box is labeled with some of the above labels in each frame. 
The semantics of activity labeling were constrained by a finite-state model of the allowable behaviors. These are summarized in Section 2, which shows the allowable sequences of situations in a given scenario. In each scenario, the individual or group is observed in a sequence of situations determined by the finite state model for that scenario. When in a situation, the actor must fulfill a specific role linked to that situation. As well as the role, the ground truth labeling for the box has a qualitative assessment of the motion of the individual or group, i.e. whether they are running, walking, stationary but active (e.g. moving arms), or inactive.
Each video frame contains zero or more labeled individual or group boxes. The boxes are labeled with an identifier, which persists as long as the individual is visible. If a person disappears and then later reappears, then the individual obtains a new identity. If the person is obscured/occluded for only a few frames, then the same identity is maintained.
Similarly, groups of interacting individuals also are described by bounding boxes (id, centre coordinates, width, height, orientation of main axis of individual, list of component individual boxes), plus a description of the group’s movement (inactive, active, moving). Based on the proposed semantics of the activity interpretation, each group box is usually labeled with a role (meeters, fighters, walkers), is a participant in a situation (fighting, moving, meeting, split up, inactive, leaving victim, leaving object), which is a component of a scenario.</t>
  </si>
  <si>
    <t>Bounding boxes; Movement class: Role of participant</t>
  </si>
  <si>
    <t>Each individual person was described by a bounding box (id, centre coordinates, width, height, orientation of main axis of individual), plus a description of his/her movement (inactive, active, walking, running). Individuals are only labeled once they start moving; otherwise they are effectively background. Based on the proposed semantics of the activity interpretation, each box is usually labeled with a role (fighter, browser, left victim, leaving group, walker, left object), is a participant in a situation (browsing, moving, inactive), which is a component of a scenario (Walking, Idleness, Browse, Collapse, Leaving object, Meeting, Fighting). Each box is labeled with some of the above labels in each frame. 
The semantics of activity labeling were constrained by a finite-state model of the allowable behaviors. These are summarized in Section 2, which shows the allowable sequences of situations in a given scenario. In each scenario, the individual or group is observed in a sequence of situations determined by the finite state model for that scenario. When in a situation, the actor must fulfill a specific role linked to that situation. As well as the role, the ground truth labeling for the box has a qualitative assessment of the motion of the individual or group, i.e. whether they are running, walking, stationary but active (e.g. moving arms), or inactive.</t>
  </si>
  <si>
    <t>CAVIAR research team members</t>
  </si>
  <si>
    <t>Manual for tool http://homepages.inf.ed.ac.uk/rbf/CAVIARDATA1/xmlcaviargui/manual/manual.pdf</t>
  </si>
  <si>
    <t xml:space="preserve">Since the labeling was done by humans, there is a natural variation in both the parameters and occurrence of the labels, e.g. the positions and sizes of the bounding boxes, or when the box or activity starts. Knowing the range of human variation will help with comparison to automatic calculations of the statistics.
</t>
  </si>
  <si>
    <t>PETS04</t>
  </si>
  <si>
    <t>Individual MPGs and XML annotations are available on the web.</t>
  </si>
  <si>
    <r>
      <rPr>
        <color rgb="FF000000"/>
        <sz val="10.0"/>
      </rPr>
      <t xml:space="preserve">Paper: </t>
    </r>
    <r>
      <rPr>
        <color rgb="FF1155CC"/>
        <sz val="10.0"/>
        <u/>
      </rPr>
      <t>https://www.sciencedirect.com/science/article/pii/S1047320313000266?casa_token=-lWVck25wJ8AAAAA:YwtBt3vtPc-CW0yS1jJdMhKRdEll9ZSFEU8SU2VsdueT8Rb_zAtdMrPHLXOVcluX_7GmPpQscxY
http://citeseerx.ist.psu.edu/viewdoc/download?doi=10.1.1.364.5563&amp;rep=rep1&amp;type=pdf</t>
    </r>
    <r>
      <rPr>
        <color rgb="FF000000"/>
        <sz val="10.0"/>
      </rPr>
      <t xml:space="preserve"> 
Web: </t>
    </r>
    <r>
      <rPr>
        <color rgb="FF1155CC"/>
        <sz val="10.0"/>
        <u/>
      </rPr>
      <t>https://www.ei.tum.de/mmk/verschiedenes/tum-gaid-database/</t>
    </r>
    <r>
      <rPr>
        <color rgb="FF000000"/>
        <sz val="10.0"/>
      </rPr>
      <t xml:space="preserve">
Releas</t>
    </r>
    <r>
      <rPr>
        <color rgb="FF000000"/>
        <sz val="10.0"/>
      </rPr>
      <t xml:space="preserve">e: </t>
    </r>
    <r>
      <rPr>
        <color rgb="FF1155CC"/>
        <sz val="10.0"/>
        <u/>
      </rPr>
      <t>https://www.ei.tum.de/fileadmin/tueifei/mmk/Verschiedenes/TUM_GAID_license.pdf</t>
    </r>
    <r>
      <rPr>
        <color rgb="FF000000"/>
        <sz val="10.0"/>
      </rPr>
      <t xml:space="preserve">
</t>
    </r>
  </si>
  <si>
    <t>multimodal gait recognition</t>
  </si>
  <si>
    <t>video surveillance; access control; forensics; tracking; monitoring; gender classification; age classification; shoe type classification; height estimation; wide area surveillance</t>
  </si>
  <si>
    <t>These properties make gait recognition an ideal biometric modality in many applications such as intelligent video surveillance, access control, forensics, as well as in tracking and monitoring. Furthermore, gait recognition methods can be used to estimate characteristics like gender, shoe type, age or height of a person.
A larger distance would also better resemble a wide area surveillance scenario, which is one of the primary applications for gait recognition.</t>
  </si>
  <si>
    <t>In this work, we strive towards multimodal gait recognition combining information from (1) the visual RGB image sequence, (2) the depth image sequence and (3) the four channel audio stream. 
We present the freely available TUM Gait from Audio, Image and Depth (GAID) database, which to our knowledge is the first database which allows to simultaneously address the problem of recognizing humans and selected traits using multiple modalities.
In addition to person identification, gait recognition methods can also be used for soft biometrics tasks like gender, age, height or shoe type recognition. These can all be helpful in characterizing persons, e.g. in forensic applications. Thus, the TUM GAID database comes with a set of labels which allows to carry out such soft biometrics recognition. Experimental setups for both person identification and soft biometrics, as well as baseline algorithms for both setups are presented in this article.
The central motivation behind the TUM GAID database is to foster multimodal gait recognition. To meet this goal, data was recorded with an RGB-D sensor, as well as with a four-channel microphone array. Thus, a typical color video stream, a depth stream and audio stream are simultaneously available.</t>
  </si>
  <si>
    <t>UCSD ID; CMU Mobo; Georgia Tech; HID-UMD dataset 1; HID-UMD dataset 2; MIT; SOTON Small database; SOTON Large Database; HumanID Gait Challenge; CASIA database A; CASIA database B; CASIA database C; OU-ISIR A; OU-ISIR B; OU-ISIR D; SOTON temporal; TUM-IITKGP</t>
  </si>
  <si>
    <t>Table 1 summarizes the most prominent publicly available gait recognition corpora, most of which focus on the video modality. This table also shows the important features of the particular databases. These are the number of subjects, as well as a good set of person variations. Such variations include, but are not limited to: viewing angle, clothing, shoe types, surface types, indoor/outdoor variation, carrying condition, illumination, and time.
The TUM GAID database presented in this article is – to the best knowledge of the authors – the only database to date which allows for multimodal gait recognition using video, depth and audio features. With a total of 305 subjects and 3370 sequences it is one of the largest publicly available datasets. The time variation (where clothing, lighting, and other recording properties are significantly different) has proven to be extremely challenging in the field of gait recognition. Besides the Georgia Tech, HumanID and the SOTON temporal database [38], the TUM GAID database is the only database to address such time variation.</t>
  </si>
  <si>
    <t>https://www.ei.tum.de/fileadmin/tueifei/mmk/Verschiedenes/TUM_GAID_license.pdf</t>
  </si>
  <si>
    <t xml:space="preserve">Introduction
The TUM-GAID database is meant to aid research efforts in the general area of developing, testing and evaluating algorithms for gait-based human identification, especially for multimodal gait recognition using audio, image and depth data. The Institute for Human-Machine Communication (MMK), Technische Universität München (TUM) has copyright in the collection of gait video, depth and audio as well as the associated data and serves as a distributor of the TUM GAID database.
Release of the Database
To advance the state of the art in gait-based human identification, this database could be downloaded as a zip file with password protection and the password will be issued on a case-by-case basis. To receive the password, the requestor must sign this document and send it to the TUM Principal Investigator (tum_gaid@mmk.ei.tum.de ) by mail, e-mail, or FAX. In addition to other possible remedies, failure to observe these restrictions may result in access being denied for the database.
Consent
The researcher(s) agrees to the following restrictions on the TUM GAID database:
1. Redistribution: Without prior written approval from the TUM Principal Investigator, the TUM GAID database, in whole or in part, will not be further distributed, published, copied, or disseminated in any way or form whatsoever, whether for profit or not. This includes further distributing, copying or disseminating to a different facility or organizational unit in the requesting university, organization, or company. 
2. Modification and Commercial Use: Without prior approval from Technische Universität München, the TUM GAID database, in whole or in part, may not be modified or used for commercial purposes. 
3. Requests for the TUM GAID database: All requests for the TUM GAID database will be forwarded to the TUM Principal Investigator.
4. Publication Requirements: Those seeking to include renderings of more than 10 still frames and two gait video clips from the TUM GAID database in reports, papers, and other documents to be published or released must first obtain approval in writing from TUM Principal Investigator. In no case should the still frames or video be used in any way that could cause the original subject embarrassment or mental anguish.
5. Citation/Reference: All documents and papers that report on research that uses the TUM GAID database will acknowledge the use of the database by including an appropriate citation to the following:
Martin Hofmann, Jürgen Geiger, Sebastian Bachmann, Björn Schuller, Gerhard Rigoll: "The TUM Gait from Audio, Image and Depth (GAID) Database: Multimodal Recognition of Subjects and Traits," in Journal of Visual Communication and Image Representation, Special Issue on Visual Understanding and Applications with RGB-D Cameras, vol. 25, no. 1, pp. 195-206, Elsevier, 2014 
6. Indemnification: Researcher agrees to indemnify, defend, and hold harmless the Technische Universität München and its Board of Trustees, officers, employees and agents, individually and collectively, from any and all losses, expenses, damages, demands and/or claims based upon any such injury or damage (real or alleged) and shall pay all damages, claims, judgments or expenses resulting from Researcher’s use of the TUM GAID database. </t>
  </si>
  <si>
    <t>For recording, people walking in the hallway were randomly chosen and asked for their willingness to participate.</t>
  </si>
  <si>
    <t>4. Database description
The central motivation behind the TUM GAID database is to foster multimodal gait recognition. To meet this goal, data was recorded with an RGB-D sensor, as well as with a four-channel microphone array. Thus, a typical color video stream, a depth stream and audio stream are simultaneously available.
4.1. Recording time
The TUM GAID database was recorded in two sessions in Munich, Germany. The first session was held in January 2012, which happened to have some of the coldest days in the year (−15 °C). Thus, the subjects are wearing heavy jackets and mostly winter boots. A total of 176 subjects were recorded in this session. The second session was recorded in April 2012. Temperatures were substantially higher (+15 °C), thus, subjects were wearing significantly different clothes. In this recording, 161 subjects participated. A total of 32 subjects were recorded in both the first and the second session, thus the database contains a total of 305 individuals. The subset of 32 subjects allows research in time and clothing invariant gait recognition.
4.2. Sensor
For the recording, the Microsoft Kinect sensor [40] was used. This sensor provides a video stream, a depth stream and four-channel audio. Both video and depth are recorded at a resolution of  pixels at a frame rate of approximately 30 fps (slightly varying). The depth resolution is on the order of 1 cm. For depth acquisition, the sensor sends beams of infrared light and infers the depth from reflections on the objects. Therefore, placing the sensor outside is not possible, since infrared light from the sun can interfere with the depth sensor. According to the manufacturer, the optimal distance between the subject and the camera should be between 1.8 m and 3.6 m [40]. The four-channel audio is sampled with 24 bit at 16 kHz. The four microphones are spread horizontally at equal distances along the sensor.
4.3. Recording site
In order to simultaneously allow for video, depth and audio recording, a compromise in terms of location and the recording site had to be found. Ideally, for gait recognition, a larger distance of the subjects to the sensor is favorable, because it allows to capture multiple gait cycles in the field of view. A larger distance would also better resemble a wide area surveillance scenario, which is one of the primary applications for gait recognition. This, however, is in contrast to the technical restrictions of the sensor which allows a maximum of 3.6 m distance and favors an indoor environment. Also, for audio-based gait recognition a quiet environment and a good surface are preferred (when no additional enhancement methods are applied) to make the footsteps audible at high quality. These recording conditions, while mainly necessary for technical reasons, still closely relate to practical application scenarios such as access control in a narrow corridor.
To comply with the above requirements, a 3.5 m wide hallway corridor at the TUM university campus in downtown Munich was chosen as the recording site. Fig. 1 illustrates the setup. The hallway has a constant background and a solid surface for good audio quality. The sensor was placed at 1.9 m height and is facing downwards at an angle of roughly 13°. The subjects are walking perpendicular to the line of sight at a distance of roughly 3 m close to the opposite wall. Thus, the subjects cover a distance of roughly 4 m when walking through the field of view. With the visible walking distance of roughly 4 m, typically each person makes between 1.5 and 2.5 gait cycles in each recorded sequence. The sequences each have a length of approximately 2–3 s.
4.4. Recording procedure
For recording, people walking in the hallway were randomly chosen and asked for their willingness to participate. Two markers were placed on the floor roughly one meter to the left and to the right of the field of view, respectively. Participating subjects were then asked to start at the left marker and walk to the right marker, then turn around (outside the field of view) and come back. This way, both sides of the person were recorded (essentially a 180° change in view angle). Placing the markers one meter to the left and the right of the visible area has proven to be a sufficient distance to allow for the participants to accelerate to a stable walking speed.
In order to allow for some kind of diversification in the video and depth stream as well as in the audio stream, we defined the following three variations:
• Normal walking (N1–N6): People were asked to walk the distance a total of six times (three times to the right and three times back to the left) in a normal way.
• Backpack variation (B1–B2): Carrying a backpack (of approximately 5 kg), people were asked to walk once to the right and once back to the left. The backpack constitutes a significant variation in visual appearance, as well as in gait pattern and sound.
• Shoes variation (S1–S2): Coating shoes (as used in clean rooms for hygiene conditions) were put on the test subjects’ shoes. This variation poses a considerable change in acoustic condition.
In summary, ten sequences were recorded for each of the 305 persons: Six normal walking (N1–N6), two backpack variation (B1–B2) and two shoe variation (S1–S2). Furthermore, the 32 people who participated in both recordings underwent ten additional recordings, namely TN1–TN6, TB1–TB2, TS1–TS2. Fig. 2 depicts images for three male and three female participants in all six configurations. It can be seen that the time variation shows significant changes in clothing, shoes and hair style.</t>
  </si>
  <si>
    <r>
      <rPr/>
      <t xml:space="preserve">For each subject, the following metadata was recorded: (1) gender, (2) age, (3) height and (4) shoe type. The distribution of the metadata is shown in Fig. 3. Of the 305 participating subjects, 186 (61%) are male and 119 (39%) are female. Ages of participants range from 18 to 55 years with an average of 24.8 years and a standard deviation of 6.3 years. The person height ranges from 152 cm to 195 cm with an average of 175.5 cm and a standard deviation of 9.5 cm. For shoe type, five classes of shoes were defined to classify the observed types: sneakers (56%), high-boots (19%), top-boots (12%), loafers (9%) and others (4%) including sandals, ballerina and rubber boots.
Figure: </t>
    </r>
    <r>
      <rPr>
        <color rgb="FF1155CC"/>
        <u/>
      </rPr>
      <t>https://ars.els-cdn.com/content/image/1-s2.0-S1047320313000266-gr3.jpg</t>
    </r>
  </si>
  <si>
    <t>The TUM GAID database presented in this article is – to the best knowledge of the authors – the only database to date which allows for multimodal gait recognition using video, depth and audio features. With a total of 305 subjects and 3370 sequences it is one of the largest publicly available datasets. The time variation (where clothing, lighting, and other recording properties are significantly different) has proven to be extremely challenging in the field of gait recognition. 
Preprocessing: All downloaded images undergo the same
geometric normalization prior to analysis: face detected and
cropped using our own implemented Viola-Jones detector,
rigid scaling and image rotation to place the centers of the two
eyes at fixed positions, using the eye coordinates output from
an eye localizer [35]; image cropping to 64x64 pixels and
conversion to 8 bit gray-scale images. In our experiments, each
face image was divided into 7x7 overlapping patches and the
size of each patch is 16x16. For each patch, we extracted a
128-dimensional SIFT feature. Except mentioned otherwise,
for all experiments described in this work, the SIFT is adopted
as our default feature descriptor.</t>
  </si>
  <si>
    <t xml:space="preserve"> This database simultaneously contains RGB video, depth and audio. With 305 people in three variations, it is one of the largest to-date. 
In this work, we strive towards multimodal gait recognition combining information from (1) the visual RGB image sequence, (2) the depth image sequence and (3) the four channel audio stream. In the recent past, RGB-D sensors have received remarkable attention, paving the way for the envisioned multimodal gait recognition. Especially the emergence of low-priced consumer depth cameras such as Kinect and Xtion PRO have made the simultaneous acquisition of all three above mentioned modalities conveniently easy. We present the freely available TUM Gait from Audio, Image and Depth (GAID) database, which to our knowledge is the first database which allows to simultaneously address the problem of recognizing humans and selected traits using multiple modalities.
The weakness of all previous studies about acoustic gait recognition which are described here is that only small databases have been employed and no session variability experiments are performed. In this contribution, we present the first corpus for acoustic gait recognition which contains a large number of persons and where session variability experiments can be performed.
The first available dataset was the 1998 UCSD Dataset [29], which contains merely six subjects. Most of the following early gait recognition databases were published in 2001 from various institutions [30], [31], [32], [33], [34], [35]. Those datasets feature a medium number (about 25) of subjects. It was then found that, for meaningful evaluation, datasets should contain at least 30 subjects and possibly more.
The most comprehensive database to date, which features a large set of subjects as well as a substantial set of variations, is probably the HumanID Gait Challenge database [5].
Other databases such as CASIA (Dataset B) [36] also contain high numbers of subjects and a significant number of variations. CASIA additionally features an exhaustive number of views, which allows for precise 3D reconstruction.
The TUM GAID database presented in this article is – to the best knowledge of the authors – the only database to date which allows for multimodal gait recognition using video, depth and audio features. With a total of 305 subjects and 3370 sequences it is one of the largest publicly available datasets. The time variation (where clothing, lighting, and other recording properties are significantly different) has proven to be extremely challenging in the field of gait recognition. Besides the Georgia Tech, HumanID and the SOTON temporal database [38], the TUM GAID database is the only database to address such time variation.</t>
  </si>
  <si>
    <t>https://www.ei.tum.de/mmk/tumgaid/</t>
  </si>
  <si>
    <t>https://www.ei.tum.de/mmk/verschiedenes/tum-gaid-database/</t>
  </si>
  <si>
    <t>Original link dead, but found it through search.</t>
  </si>
  <si>
    <t>Sections 1 - 4</t>
  </si>
  <si>
    <r>
      <rPr>
        <color rgb="FF000000"/>
        <sz val="10.0"/>
      </rPr>
      <t xml:space="preserve">Paper: </t>
    </r>
    <r>
      <rPr>
        <color rgb="FF1155CC"/>
        <sz val="10.0"/>
        <u/>
      </rPr>
      <t xml:space="preserve">https://ieeexplore.ieee.org/stamp/stamp.jsp?tp=&amp;arnumber=6883176
</t>
    </r>
    <r>
      <rPr>
        <color rgb="FF000000"/>
        <sz val="10.0"/>
      </rPr>
      <t xml:space="preserve">Website: </t>
    </r>
    <r>
      <rPr>
        <color rgb="FF1155CC"/>
        <sz val="10.0"/>
        <u/>
      </rPr>
      <t>http://cvrr.ucsd.edu/LISA/hand.html</t>
    </r>
  </si>
  <si>
    <t>human–machine interface
application in the car</t>
  </si>
  <si>
    <t xml:space="preserve">The method is studied for a human–machine interface application in the car. 
A real-time vision-based system is developed, with the goal of robust recognition of hand gestures performed by driver and passenger user </t>
  </si>
  <si>
    <t>In this paper, we pursue a no-pose approach for the recognition of gestures.
Finally, the gesture data set is used to study the effects of different training techniques, such as user-specific training and testing, on recognition performance</t>
  </si>
  <si>
    <t>Zobl et al.; Althoff et al.; Endres et al.</t>
  </si>
  <si>
    <t>Finally, we briefly review works with affinity to the vehicle domain. A similar effort to ours was reported in the work of Zobl et al. [54], where a CCD camera and NIR LED illumination in a simulator were used to perform gesture recognition out of an elaborate gesture inventory of 15 gestures. The gestures used were both static and dynamic. Static gestures may be used to activate the dynamic gesture recognizer. An HMM is employed to perform the dynamic gesture recognition. The inventory is not explicitly mentioned, as well as the speed of the algorithm, and only one subject was used. There also has been some work toward standardization of the in-vehicle gestural interaction space [55]. Althoff et al. [56] studied 17 hand gestures and six head gestures using an infrared camera and an HMM and rule-based classifier. Endres et al. [57] used a Theremin device, which is a contactless device consisting of two metal antennas. Moving the hand alters the capacity of an oscillating current, generating a signal that is fed to a DTW classifier.</t>
  </si>
  <si>
    <t>To study these challenges, we collected an RGB-Depth (RGBD) data set of 19 gestures, performed two to three times by eight subjects (each subject preformed the set as both driver and passenger) for a total of 886 instances. 
To demonstrate the feasibility of the system, we collected a data set containing 19 hand gestures. The data set is publicly available at http://cvrr.ucsd.edu/LISA/hand.html. Each gesture was performed about three times by eight subjects (Table I). Each subject performed the set two times, i.e., once as the driver and once as the passenger. The gestures are all dynamic, as these are common in human-to-human communication and existing gestural interfaces. The size of the RGB and depth maps are both 640 × 480, and the ROI is 115 × 250. Altogether, the data set contains 886 gesture samples. The main focus of this work is the recognition of gestures under illumination artifacts, and not the effects of the interface on driving. Therefore, subjects were requested to drive slowly in a parking lot while performing the gestures, as the gestures were verbally instructed. Subjects 1 and 4 performed the gestures in a stationary vehicle. It was observed that following the initial learning of the gesture set, both passenger and driver carried the gestures more naturally. At times, this resulted in the hand partially leaving the predefined infotainment ROI, as strokes became large and more flowing. These large and inaccurate movements provided natural variations, which were incorporated into the training and testing set.
Fig. 4 shows the illumination variation among videos and subjects. A temporal sum was performed over the number of pixel intensities above a threshold in each gesture video to produce an average intensity score for the video, i.e., (Formula 1) That is, the average number of high-intensity pixels over the m × n images It in a video of length T. A large variation in the data set is observed in Fig. 4, both within the same subject and among subjects. Interface Location: Among previously proposed gestural interfaces, the location of the interface significantly varies. In our study, the gestures were performed by the center console, as shown in Fig. 3. We chose a position that would be difficult for a vision-based system due to illumination artifacts  self-occlusion. In future design, the location of the interface should depend on whether the system aims to replace or supplement existing secondary controls and the type of feedback that will be used.</t>
  </si>
  <si>
    <t>Gender: 7 M, 1 F
Skin Color: Light (C1), Intermediate (C2), Dark Brown/Black (C3)
2 subjects with C1, 3 with C2, 3 with C3</t>
  </si>
  <si>
    <t>The data set is publicly available at http://cvrr.ucsd.edu/LISA/hand.html. Each gesture was performed about three times by eight subjects (Table I). Each subject performed the set two times, i.e., once as the driver and once as the passenger. The gestures are all dynamic, as these are common in human-to-human communication and existing gestural interfaces. The size of the RGB and depth maps are both 640 × 480, and the ROI is 115 × 250. Altogether, the data set contains 886 gesture samples. 
Interface Location: Among previously proposed gestural interfaces, the location of the interface significantly varies. In our study, the gestures were performed by the center console, as shown in Fig. 3. We chose a position that would be difficult for a vision-based system due to illumination artifacts and self-occlusion. In future design, the location of the interface should depend on whether the system aims to replace or supplement existing secondary controls and the type of feedback that will be used.  
Gesture Inventory: The inventory is as follows. Two-finger swipe gestures: swipe left, swipe right, swipe down, swipe up, swipe V, swipe X, swipe+(plus). The motion in these is mostly performed with the fingers and not with the hand, as opposed to the scroll where the fingers move with the entire hand in the direction of the scrolling: scroll left, scroll right, scroll down, and scroll up. One-tap gestures can be done with one or three fingers, one tap-1 and one tap-3. Next, we have the open and close, a fist following a spread open palm, or vice versa. Finally, we use a two-finger pinch as shown in Fig. 1-bottom, and the expand (opposite motion), as well as rotate counterclockwise and rotate clockwise (see Fig. 1-second row). We note that there were small variations in the performance of some of the gestures; for instance, the swipe X and swipe+ can be performed in multiple ways, depending on the starting position of the hand. Gesture Functionality: The 19 gestures are grouped into three subsets with increasing complexity for different in-vehicle applications as shown in Table II. A set of functionalities is proposed for each gesture. 
For GS1 (phone), the open and close gestures are used to answer or end a call. Scrolls provide volume control, and the swipe+ provides the “info/settings/bring up menu” button. GS2 involves additional gestures for music control. Swipes provide the “next” and “previous” controls. A tap with one finger pauses, and with three fingers allows for a voice search of a song. Finally, the X and V swipes provide feedback and ranking of a song, so that the user can “like” or “dislike” songs. This gesture set contains gestures that can be used for general navigation through other menus if needed. Finally, the more complex GS3 contains refined gestures purposed for picture or navigation control. A one-finger tap is used for “select,” the scrolls for moving throughout a map, two-finger rotation gestures rotate the view, and expand and pinch allows for zoom control. Swipe up and swipe down are used for transition between bird’s eye view and street view.</t>
  </si>
  <si>
    <t>Gestures</t>
  </si>
  <si>
    <t>Hand localization, hand and objects localization, and 19 hand gestures for occupant-vehicle interaction.</t>
  </si>
  <si>
    <t>Gesture Inventory: The inventory is as follows. Two-finger swipe gestures: swipe left, swipe right, swipe down, swipe up, swipe V, swipe X, swipe+(plus). The motion in these is mostly performed with the fingers and not with the hand, as opposed to the scroll where the fingers move with the entire hand in the direction of the scrolling: scroll left, scroll right, scroll down, and scroll up. One-tap gestures can be done with one or three fingers, one tap-1 and one tap-3. Next, we have the open and close, a fist following a spread open palm, or vice versa. Finally, we use a two-finger pinch as shown in Fig. 1-bottom, and the expand (opposite motion), as well as rotate counterclockwise and rotate clockwise (see Fig. 1-second row). We note that there were small variations in the performance of some of the gestures; for instance, the swipe X and swipe+ can be performed in multiple ways, depending on the starting position of the hand. Gesture Functionality: The 19 gestures are grouped into three subsets with increasing complexity for different in-vehicle applications as shown in Table II. A set of functionalities is proposed for each gesture. 
For GS1 (phone), the open and close gestures are used to answer or end a call. Scrolls provide volume control, and the swipe+ provides the “info/settings/bring up menu” button. GS2 involves additional gestures for music control. Swipes provide the “next” and “previous” controls. A tap with one finger pauses, and with three fingers allows for a voice search of a song. Finally, the X and V swipes provide feedback and ranking of a song, so that the user can “like” or “dislike” songs. This gesture set contains gestures that can be used for general navigation through other menus if needed. Finally, the more complex GS3 contains refined gestures purposed for picture or navigation control. A one-finger tap is used for “select,” the scrolls for moving throughout a map, two-finger rotation gestures rotate the view, and expand and pinch allows for zoom control. Swipe up and swipe down are used for transition between bird’s eye view and street view.</t>
  </si>
  <si>
    <t>Motivation for In-Vehicle Gestural Interfaces: In this paper, we are mainly concerned with developing a vision-based hand gesture recognition system that can generalize over different users and operating modes and show robustness under challenging visual settings. In addition to the general study of robust descriptors and fast classification schemes for hand gesture recognition, we are motivated by recent research showing advantages of gestural interfaces over other forms of interaction for certain HCI functionalities. 
Among tactile, touch, and gestural in-vehicle interfaces, gesture interaction was reported to pose certain advantages over the other two, such as lower visual load, reduced driving errors, and a high level of user acceptability [1]–[3]. The reduction in visual load and nonintrusive nature led many automotive companies to research such HCI [4] to alleviate the growing concern of distraction from interfaces with increasingly complex functionality in today’s vehicles [5]–[7]. Following a trend in other devices where multimodal interfaces opened ways to new functionality, efficiency, and comfort for certain users (as opposed to interaction approaches solely based on tangible controllers), we propose an alternative or supplementary solution to the in-vehicle interface. As each modality has its strengths and limitations, we believe that a multimodal interface should be pursued for leveraging advantages from each modality and allowing customization to the user. 
First, camera input could possibly serve multiple purposes, in addition to the interface. For instance, it allows for analysis of additional hand activities or salient objects inside the car (as in [8]–[12]), important for advanced driver assistance systems. Furthermore, it allows for the determination of the user of the system (driver or passenger), which can be used for further customization. Second, it offers flexibility to where the gestures can be performed, such as close to the wheel region. A gestural interface located above the wheel using a heads-up display was reported to have high user acceptability in [2]. In addition to allowing for interface location customization and a nonintrusive interface, the system can lead to further novel applications, such as for use from outside of the vehicle. Third, there may be some potential advantages in terms of cost, as placing a camera in the vehicle involves a relatively easy installation. Just as contact gestural interfaces showed certain advantages compared with conventional interfaces, contact-free interfaces and their effect on driver visual and mental load should be similarly studied. For instance, accurate coordination may be less needed when using a contact-free interface as opposed to when using a touch screen, thereby possibly reducing glances at the interface.
To study these challenges, we collected an RGB-Depth (RGBD) data set of 19 gestures, performed two to three times by eight subjects (each subject preformed the set as both driver and passenger) for a total of 886 instances. Examples of gesture samples and the challenging settings are shown in Fig. 1. The data set collected allows for studying user and orientation invariance, the effects of occlusion, and illumination variability due to the position of the interface in the top part of the center console. Different common spatiotemporal feature extraction methods were tested on the data set, showing its difficulty (see Table IV).</t>
  </si>
  <si>
    <t>http://cvrr.ucsd.edu/LISA/hand.html</t>
  </si>
  <si>
    <t>Available through lab website, which was  found through search</t>
  </si>
  <si>
    <t>III Hand Gesture Recognition in the Car</t>
  </si>
  <si>
    <r>
      <rPr>
        <color rgb="FF000000"/>
        <sz val="10.0"/>
      </rPr>
      <t xml:space="preserve">Paper: https://d1wqtxts1xzle7.cloudfront.net/45440135/cs06-08.pdf?1462685370=&amp;response-content-disposition=inline%3B+filename%3DHumanEva_Synchronized_Video_and_Motion_C.pdf&amp;Expires=1595887856&amp;Signature=PdBdnpBm1AKeE79UfHGvwQTrCWyeIYHHUUGmqX0X1rg6zkqIKIzWwNEZY9mxm-vXpWC9FrdUDBkkzXyep8nQYGAdx52lYOaJzzfmwQA933yt~IauNL3C~Cfd7ya0FyJMRn9X1gffXSMmgTmILCVfqQSbBUkxF-ik6WTG-q3ogl8s-RkpDcZRnXYr-HKX3VwCUfd4buC-uYo21KpreviL8gaAofA8VtRNECXGvN1pJoHBGGcIAOtiO0Z-V4UI9zRcEwuK-xkepcFmV8nUB-33CfZNtmwMWGUohi8qOKdM2KCvSxM3ub6be8BpUtJtxr9HjJlA0JSgbqVOFEnnPaJFjQ__&amp;Key-Pair-Id=APKAJLOHF5GGSLRBV4ZA
Web: </t>
    </r>
    <r>
      <rPr>
        <color rgb="FF1155CC"/>
        <sz val="10.0"/>
        <u/>
      </rPr>
      <t>http://humaneva.is.tue.mpg.de/</t>
    </r>
  </si>
  <si>
    <t>human motion tracking; pose estimation</t>
  </si>
  <si>
    <t>The recovery of articulated human motion and pose from video has been studied extensively in the past 20 years with the earliest work dating to the early 1980’s</t>
  </si>
  <si>
    <t>The motivation behind the design of the HumanEva-I dataset is that, as a research community, we need to answer the following questions:
• What is the state-of-the art in human pose estimation?
• What is the state-of-the art in human motion tracking?
• What algorithm design decisions effect human pose estimation and tracking performance and to what extent?
• What are the strengths and weaknesses of different pose estimation and tracking algorithms?
• What are the main unsolved problems in human pose estimation and tracking?</t>
  </si>
  <si>
    <r>
      <rPr>
        <color rgb="FF1155CC"/>
        <u/>
      </rPr>
      <t>http://humaneva.is.tue.mpg.de/data_license</t>
    </r>
    <r>
      <rPr/>
      <t xml:space="preserve"> </t>
    </r>
  </si>
  <si>
    <t>We will log evaluations and, if a group is abusing the test set in a manner consistent with parameter tuning, we reserve the right to restrict their access to the test set and future versions of the HumanEva database.
For fairness, the authors of this document will follow the same procedure as all other users and will only access the test data through the on-line service. Logs of our access will be made available upon request (in fact, we may make logs of all access to the evaluation data visible on the website).</t>
  </si>
  <si>
    <t xml:space="preserve">The HumanEva-I database consists of 4 subjects performing a set of 6 predefined actions three times (twice with video and motion capture, and once with motion capture alone). A description of the actions is provided in Table 2. The dataset includes separate training, validation and test sets. To test the generalization ability of algorithms, we provide some test sets for which the actions are not in the training or validation set. We also withhold all the activities of one subject for testing. Details of the data and evaluation methods are provided in Section 6. 
Participation in the collection process was voluntary and each subject was required to read, understand, and sign an Institutional Review Board (IRB) approved consent form for collection and distribution of data 
To simultaneously capture video and motion information, our subjects wore natural clothing (as opposed to motion capture suits, as is often done for pure motion capture sessions) on which reflective markers were attached using invisible adhesive tape. Our motivation was to obtain “natural” looking image data that contains all the complexity posed by moving clothing. One negative outcome of this is that the markers tend to move more than they might with a tightfitting motion capture suit. As result, our ground truth motion capture data may not always be as accurate as that obtained by more traditional methods; we felt that the trade-off of accuracy for realism here was acceptable. We have applied minimal post-processing to the motion capture data, steering away from the use of complex software packages (e.g. Motion Builder) that may introduce biases or alter the motion data in the process. As a result, our motion capture data for particular frames in some sequence may be missing markers or may be mislabeled. This results in invalid poses for these frames. We made every effort to detect such cases and exclude them from quantitative comparison. Note that the presence of markers on the body may also alter the natural appearance of the body. Given that the marker locations are known, it would be possible to provide a pixel mask in each image covering the marker locations; these pixels could then be excluded from further analysis. We felt this was unnecessary since the markers are often barely noticeable in the video data and hence will likely have an insignificant impact on the performance of image-based tracking algorithms. 
Ground truth motion of the body was captured using a commercial motion capture (MoCap) system from ViconPeak (http://www.vicon.com/). The ViconPeak MoCap system is an industry standard for optical marker-based motion capture and has been successfully employed in a variety of entertainment applications for over 10 years. The system uses reflective markers and six 1M-pixel cameras to recover the 3D position of the markers and thereby estimate the 3D articulated pose of the body. </t>
  </si>
  <si>
    <t>We had 3 male and 1 female subject.</t>
  </si>
  <si>
    <t xml:space="preserve"> The resulting HumanEva-I dataset contains multiple subjects performing a set of predefined actions with a number of repetitions. On the order of 50,000 frames of synchronized motion capture and video was collected at 60 Hz with an additional 37,000 frames of pure motion capture data. The data is partitioned into training, validation, and testing sub-sets.</t>
  </si>
  <si>
    <t>Activity</t>
  </si>
  <si>
    <t xml:space="preserve">4 subjects performing a 6 common actions (e.g. walking, jogging, gesturing, etc.). </t>
  </si>
  <si>
    <t>locations of joints and limb endpoints and that can uniquely encode the pose of the body</t>
  </si>
  <si>
    <r>
      <rPr>
        <rFont val="Arial"/>
        <b/>
        <color theme="1"/>
      </rPr>
      <t>state-of-the-art</t>
    </r>
    <r>
      <rPr>
        <rFont val="Arial"/>
        <color theme="1"/>
      </rPr>
      <t xml:space="preserve">: "What is the state-of-the art in human pose estimation? What is the state-of-the art in human motion tracking?.... It is worth noting that similar efforts have been made in related areas including the development of datasets for face detection [23, 24], human gait identification [31] and dense stereo vision [32]. These efforts helped advance the state-of-the-art in the respective fields."
</t>
    </r>
    <r>
      <rPr>
        <rFont val="Arial"/>
        <b/>
        <color theme="1"/>
      </rPr>
      <t>variety + practicial + robust</t>
    </r>
    <r>
      <rPr>
        <rFont val="Arial"/>
        <color theme="1"/>
      </rPr>
      <t xml:space="preserve">: "In answering these questions, comparisons must be made across a variety of different methods and models to find which choices are most important for a practical and robust solution."
</t>
    </r>
    <r>
      <rPr>
        <rFont val="Arial"/>
        <b/>
        <color theme="1"/>
      </rPr>
      <t>qualitative + heuristic (as a negative)</t>
    </r>
    <r>
      <rPr>
        <rFont val="Arial"/>
        <color theme="1"/>
      </rPr>
      <t xml:space="preserve">: "Despite clear advances in the field, evaluation of these methods remains mostly heuristic and qualitative. As a result, it is difficult to evaluate the current state of the art with any certainty or even to compare different methods with any rigor. This technical report describes a database of human motion and evaluation metricsthat can be used to address these problems... Quantitative evaluation of human pose estimation and tracking is currently limited due to the lack of common datasets with “ground truth” with which to test and compare algorithms. Instead qualitative tests are widely used and evaluation often relies on visual inspection of results."
</t>
    </r>
  </si>
  <si>
    <t>HumanEva-I</t>
  </si>
  <si>
    <t>http://humaneva.is.tue.mpg.de/</t>
  </si>
  <si>
    <t>Original link dead, but available through another institution</t>
  </si>
  <si>
    <r>
      <rPr>
        <color rgb="FF000000"/>
        <sz val="10.0"/>
        <u/>
      </rPr>
      <t xml:space="preserve">http://biometrics.eps.uam.es/fierrez/files/2009_PAA_BiosecurID_Fierrez.pdf 
</t>
    </r>
    <r>
      <rPr>
        <color rgb="FF1155CC"/>
        <sz val="10.0"/>
        <u/>
      </rPr>
      <t>http://atvs.ii.uam.es/databases.jsp</t>
    </r>
    <r>
      <rPr>
        <color rgb="FF000000"/>
        <sz val="10.0"/>
      </rPr>
      <t xml:space="preserve"> broken link</t>
    </r>
    <r>
      <rPr>
        <color rgb="FF000000"/>
        <sz val="10.0"/>
      </rPr>
      <t xml:space="preserve">
</t>
    </r>
    <r>
      <rPr>
        <color rgb="FF1155CC"/>
        <sz val="10.0"/>
        <u/>
      </rPr>
      <t>http://atvs.ii.uam.es/atvs/databases.jsp</t>
    </r>
    <r>
      <rPr>
        <color rgb="FF000000"/>
        <sz val="10.0"/>
      </rPr>
      <t xml:space="preserve"> </t>
    </r>
  </si>
  <si>
    <t>biometrics</t>
  </si>
  <si>
    <t>security; access control; electronic transactions</t>
  </si>
  <si>
    <t xml:space="preserve">Authentication methods based on biometric technology [1],
which guarantees that the means of identification cannot be
stolen, lost or forgotten, are being increasingly demanded
in security environments and applications like access
control and electronic transactions. </t>
  </si>
  <si>
    <t>The main objective of the
project was the acquisition of a realistic multimodal and
multisession database, statistically representative of the
potential users of biometric applications, and large enough
in order to infer valid results from its usage.</t>
  </si>
  <si>
    <t>BIOMET; MyIDEA; BANCA; BIOSEC; BIOSECURE;MCYT;MBioID; M3; FRGC; XM2VTS; SmartKom; BT-DAVID</t>
  </si>
  <si>
    <t>Although several real multimodal biometric databases
are already available for research purposes, none of them
can match the BiosecurID database in terms of number of
subjects, number of biometric traits and number of temporally separated acquisition sessions. The data collected in
the project are especially useful for the development and
testing of automatic recognition systems due to some
design characteristics such as: realistic acquisition scenario, balanced gender and population distributions,
availability of information about particular demographic
groups (age, gender, handedness, visual aids), acquisition
of replay attacks (speech, keystroking) and skilled forgeries
(signatures) in order to simulate attacking scenarios, and
compatibility with other existing databases.
BIOMET [9] includes five different modalities: audio,
face images (2D, 3D), hand images, fingerprint (captured with an optical and a capacitive sensor), and
signature. The database was acquired in three temporally separated sessions (8 months between the first and
the last one) and comprises 91 subjects who completed
the whole process.
MyIDEA [10] includes face, audio, fingerprints,
signature, handwriting and hand geometry. Two synchronized recordings were also performed: face-voice
and writing-voice. The general specifications of the
database are: target of 104 subjects, different quality
sensors, various realistic acquisition scenarios with
different levels of control, organization of the recordings to allow an open-set of experimental scenarios, and
compatibility with other existing databases such as
BANCA [11].
BIOSEC [12] was acquired under the BioSec Integrated
Project, and comprises fingerprint images acquired with
three different sensors, frontal face images from a
webcam, iris images from an iris sensor, and voice
utterances (captured both with a webcam and a closetalk headset). The baseline corpus described in [12]
comprised 200 subjects with two acquisition sessions
per subject. The extended version of the BIOSEC
database comprises 250 subjects with four sessions per
subject (about 1 month between sessions).
BIOSECURE [13] is one of the results of the Biosecure
Network of Excellence. This new database was
designed and is being constructed by the same research
groups that led MyIDEA, BIOSEC, and BiosecurID.
The rationale behind BIOSECURE database is to
extend those previous databases in scale (ca. 1,000
subjects in BIOSECURE, being a group of them the
same acquired in BIOSEC, BiosecurID), under various
realistic acquisition conditions. 
Some other multimodal databases are the MCYT
database [14] including fingerprints and signatures of 330
subjects, the MBioID database [15] acquired to study the
use of biometrics in Identity Documents (2D, 3D face,
fingerprint, iris, signature, speech), the BANCA database
[11] comprising face and voice recordings of 208 subjects, and the new multibiometric, multidevice and
multilingual M3 database [16], which includes face,
speech (in Cantonese, Putonghua, English) and fingerprint
traits captured using three different devices (desktop PC,
pocket PC, 3G mobile phone) of 32 subjects. Other
examples are FRGC [17], XM2VTS [18], SmartKom [19]
or BT-DAVID [20].</t>
  </si>
  <si>
    <t>At the
start of the first session a consent form was signed by each
subject in which the subjects were properly informed about
how the personal information will be used, that these data
will only be transmitted to other institutions for research
purposes and for a limited period of time, and that they
have the right to access their data in order to correct, or
delete it. The acquisition procedure started only once this
consent form was fully understood and signed by the
subject. Other requirements of the Spanish data protection
authority are2
: the controller must keep track of the licenses
granted for the use of the database, the controller must
adhere to certain security measures to protect the privacy
of the subjects, and the database has to be entered in a
national register of personal data files.</t>
  </si>
  <si>
    <r>
      <rPr>
        <color rgb="FF1155CC"/>
        <u/>
      </rPr>
      <t>http://atvs.ii.uam.es/atvs/licenses/BiosecurID-SGlobalLocalFeat_License.pdf</t>
    </r>
    <r>
      <rPr/>
      <t xml:space="preserve"> </t>
    </r>
  </si>
  <si>
    <t>Please note the license must be signed by a permanent faculty or research member from your university, and a scanned copy must be attached to the application.
1. LICENSOR developed certain valuable intellectual property, known as the BiosecurID-SONOF Database
(BiosecurID-SONOF, hereinafter “Database”) containing biometric data dissociated from personal data. These
biometric data do not permit the identification of the subjects included in the Database and, therefore, are
considered according to the Spanish legislation in force as non-personal data.
2. LICENSOR desires to grant a license to LICENSEE for the use of the Database. This license will in no case be
considered a transfer of the Database.
3. LICENSEE shall have no rights with respect to the Database or any portion thereof and shall not use the
Database except as expressly set forth in this Agreement.
4. Subject to the terms and conditions of this Agreement, LICENSOR hereby grants to LICENSEE for research
use only, for a period of 2 years starting at the effective date above mentioned renewable upon the discretion
of LICENSOR, a royalty-free, nonexclusive, nontransferable, license subject to the following conditions:
4.1 The Database is only for the research use of LICENSEE and, in a need-to-know basis, of those direct
research colleagues who belong to the same research institution as LICENSEE and have adhered to the terms
of this license.
4.2 The Database will not be copied nor distributed in any form other than for backup of LICENSEE.
4.3 The Database will only be used for research purposes and will not be used nor included in commercial
applications in any form (e.g., original files, encrypted files, files containing extracted features, etc).
4.4 Any work made public, whatever the form, based directly or indirectly on any part of the Database will
include the following references:</t>
  </si>
  <si>
    <t xml:space="preserve">biometric multimodal database acquired within the BiosecurID project, and conducted by a consortium of six
Spanish Universities: Universidad Autonoma de Madrid
(UAM), Universidad Politecnica de Madrid (UPM), Universidad Politecnica de Catalun˜a (UPC, Campus of Terrasa
and Campus of Mataro), Universidad de Zaragoza (UniZar), Universidad de Valladolid (UVA), and Universidad
del Pais Vasco (UPV/EHU). </t>
  </si>
  <si>
    <t>Each of the six acquisition sites prepared an acquisition
kiosk following some general indications about the environmental conditions, regarding illumination (neutral
lighting with no preponderant focuses), noise (indoor
conditions with no excessive background noise), and pose
of the contributor (sitting in a non-revolving chair). This
relaxed environmental conditions allow a desirable variability between the samples acquired in the different sites
(e.g., background in facial images) which simulates the
changing working conditions of a real-world biometric
application
During the acquisition procedure a human operator gave
the necessary instructions to the contributors so that the
acquisition protocol was followed. In spite of this guidance,
and of the usage of a specifically designed acquisition
software, some human and software errors occurred. In
order to ensure that the BiosecurID database complies with
the acquisition protocol, all biometric samples were manually verified by a human expert who either corrected or
discarded the non-valid data.
In Table 3 we show a list with all the devices used in the
database acquisition and their most relevant features. All of
them were connected to a standard PC in which the
acquisition software tool, specifically designed following
the database protocol, was run. This program centralized
the functioning and launching of all the devices, as well as
the naming and storage of the captured samples and management of the database, thus minimizing eventual
acquisition errors. This tool also provided a common
working interface for all the acquisition sites, in order to
make the acquisition process faster, more reliable and
homogeneous.
The biometric data along with the personal information
captured are personal data and thus have to be protected
according to the directives of the country where the
responsible institution (or controller)
1 of the acquisition
and management of the data is located, which for BiosecurID is Universidad Autonoma de Madrid in Spain. At the
start of the first session a consent form was signed by each
subject in which the subjects were properly informed about
how the personal information will be used, that these data
will only be transmitted to other institutions for research
purposes and for a limited period of time, and that they
have the right to access their data in order to correct, or
delete it. The acquisition procedure started only once this
consent form was fully understood and signed by the
subject. Other requirements of the Spanish data protection
authority are2
: the controller must keep track of the licenses
granted for the use of the database, the controller must
adhere to certain security measures to protect the privacy
of the subjects, and the database has to be entered in a
national register of personal data files.
Prior to the acquisition campaign and the validation process, the concepts invalid sample and low quality sample
were defined so as to be certain of which biometric data
were acceptable and which had to be rejected:
• Invalid sample is a sample that does not comply with
the specifications given in the acquisition protocol (e.g.,
index finger labelled as middle, utterance of a wrong
PIN, forgery of a wrong signature, etc.)
• Low quality sample is a sample that will typically
perform badly on an automatic recognition system (e.g.,
very dry fingerprint image, wet fingerprint image, blurred
iris image, voice utterance with high background noise,
bad illumination in face images, side pose in face images,
excessive pressure on a hand sample, etc.)
The main objective of the BiosecurID validation process
was to reduce as much as possible the number of invalid
samples within the database. The purpose of the procedure
was in no case to reject low quality samples. Furthermore,
the presence of low quality samples is a design feature of
the database and a direct consequence of the non-controlled
scenario where it was collected. Far from being a disadvantage, poor quality biometric data is an added value to
the database as it is one of the key issues that real-world
applications have to deal with. In this sense, BiosecurID is
a suitable benchmark to evaluate how systems perform in a
realistic scenario. In Fig. 4 some of the typical biometric
data that can be found in the BiosecurID database, and
some selected low quality samples are shown.
The validation process of the biometric data in the
BiosecurID database was carried out in two successive
stages:
Step 1. During the acquisition process a human supervisor aided by a specially designed acquisition
software (see Sect. 4), validated one by one the
captured samples, reacquiring those which were
not compliant with the acquisition protocol.
Step 2. Although the database was thus carefully collected, acquisition errors still happened. In order
to ensure that the database fulfils all the acquisition specifications, all collected biometric
samples were once again manually verified by
a human expert who either completed the
missing data, corrected invalid samples, or
removed incomplete subjects.
The rules followed to either complete, correct or remove
subjects from the database were the following:
• If a subject did not contribute to all the four sessions,
then she was removed from the database.
• If a subject contributed to the four sessions, but in one
or more of them an important part of her biometric data
is missing or invalid (approximately more than 10% of
all the genuine samples), then the subject was removed
from the database.
• If a subject had a small number of missing or invalid
genuine samples (approximately less than 10%), then
those samples were copied from valid samples of the
same subject in the same session. Therefore some
identical genuine samples appear in some of the
subjects in the BiosecurID database. These repeated
samples can be easily filtered out prior to any
experiment on BiosecurID, because they are the only
identical genuine samples. These samples were
included in BiosecurID in order to have a well
structured and dimensioned database (which facilitates
enormously the design of experiments, e.g., in case of
user-dependent processing [23]), while keeping the
subjects who provided large but incomplete sets of data.
• In the case of invalid or missing forgeries (PIN
utterances, signature or keystroking), the expert verifying the database produced himself the missing or
invalid samples.
In spite of the careful acquisition process and the post
editing efforts, some acquisition errors are very difficult to
find and will only be detected through the usage of the
database. Thus, after the initial release it is likely that
future updated versions of the database will appear</t>
  </si>
  <si>
    <t>Age
Gender: Male or female
Ethnicity: Caucausian</t>
  </si>
  <si>
    <t>The database includes eight unimodal
biometric traits, namely: speech, iris, face (still images,
videos of talking faces), handwritten signature and handwritten text (on-line dynamic signals, off-line scanned
images), fingerprints (acquired with two different sensors),
hand (palmprint, contour-geometry) and keystroking. The
database comprises 400 subjects and presents features such
as: realistic acquisition scenario, balanced gender and
population distributions, availability of information about
particular demographic groups (age, gender, handedness),
acquisition of replay attacks for speech and keystroking,
skilled forgeries for signatures, and compatibility with
other existing databases. All these characteristics make it
very useful in research and development of unimodal and
multimodal biometric systems.
The BiosecurID database was collected at six different
sites in an office-like uncontrolled environment simulating
a realistic scenario. One of its unique characteristics is the
large number and variety of biometric traits considered
(see Table 1 for a comparison with other biometric
databases):
• Biometric traits: speech, iris, face (photographs, talking
faces videos), signature and handwriting (on-line, offline), fingerprints, hand (palmprint, contour-geometry),
and keystroking.
Another two remarkable characteristics of the database
are (see Table 1):
• Number of subjects: a total of 400 subjects. The
number of subjects acquired per site, and the distribution in the database is: UAM 130 (IDs 1–130), UPC
Mataro 40 (IDs 131–170), UPC Terrasa 35 (IDs 171–
205), UVA 77 (IDs 206–282), UPV/EHU 52 (IDs 283–
334), UniZar 66 (IDs 335–400).
• Number of sessions: four sessions distributed in a 4
month time span. Thus, three different levels of
temporal variability are taken into account: (1) within
the same session (the samples of a given biometric trait
are not acquired consecutively), (2) within weeks
(between two consecutive sessions), and (3) within
months (between non-consecutive sessions). This is
specially relevant in traits such as face, speech,
handwriting or signature which present a significant
variation through time.
Another design principle in the BiosecurID database
was to have balanced demographic groups representing the potential users of biometric applications in Spain. Thus, all
sites were asked to acquire 30% of the subjects between 18
and 25 years of age, 20% between 25 and 35, 20% between
35 and 45, and the remaining 30% of the subjects above
45 years of age. The actual statistics included in Table 2
show the difficulty in recruiting old donors in comparison
to youngsters, who were more easily available and predisposed. The gender distribution was forced to be
balanced and only a 10% difference was permitted between
male and female sets. The ethnicity of most subjects correspond to white/caucasian Spaniards.
The devices and protocol used in the acquisition of some of
the traits present in the BiosecurID database were chosen to
be compatible with other existing databases, which enables
new experimental setups combining various databases.</t>
  </si>
  <si>
    <t>Subject ID; Speech; Iris; Face; Signature; Handrwriting; Fingerprint; Palmprint; Keystroke; age; gender; handedness; manual worker (yes/no); vision aids (glasses,
contact lenses, none).</t>
  </si>
  <si>
    <t>In the present contribution a short overview of existing
multimodal biometric databases has been presented, together with a thorough description of the most relevant
features of the new BiosecurID database, comprising
speech, iris, face (photographs, talking faces videos), signature and handwriting (on-line dynamic signals, off-line
scanned images), fingerprints (acquired with two different
sensors), hand (palmprint, contour-geometry) and keystroking of 400 subjects, captured in four sessions along a 4
month time span.
All relevant non-biometric data of each subject was
stored in an independent file (available with the biometric
samples) so that experiments regarding specific demographic groups can be easily carried out. The available
information in these files includes: age, gender, handedness, manual worker (yes/no), and vision aids (glasses,
contact lenses, none). The ‘‘manual worker’’ group
includes all subjects having eroded fingerprints, as identified by the contributors themselves when asked about their
daily tasks (e.g., drivers, farm laborers, etc.) I</t>
  </si>
  <si>
    <t>All relevant non-biometric data of each subject was
stored in an independent file (available with the biometric
samples) so that experiments regarding specific demographic groups can be easily carried out. The available
information in these files includes: age, gender, handedness, manual worker (yes/no), and vision aids (glasses,
contact lenses, none). The ‘‘manual worker’’ group
includes all subjects having eroded fingerprints, as identified by the contributors themselves when asked about their
daily tasks (e.g., drivers, farm laborers, etc.) 
In Table 4 we summarize the data samples of each
biometric trait captured for every subject, namely:
• SPEECH: ten short sentences in Spanish (the ones used
in the Ahumada database [21], the same ten for each
subject) distributed along the four sessions (4 ? 2 ? 2 ? 2) recorded at 44KHz stereo with 16 bits (PCM with
no compression). In addition to the short sentences,
four utterances of a subject-specific PIN of eight digits
were also recorded, and a utterance of other three
subjects’ PINs to simulate replay attacks in which an
impostor has access to the number of a client. The
forged subjects in each session were n - 3S ? 2, n -
3S ? 1, and n - 3S, where n is the ID number inside
the database of the current subject, and S = {1, 2, 3, 4}
is the session number. The eight digits were always
pronounced digit-by-digit in a single continuous and
fluent utterance.
• FINGERPRINTS: four samples (BMP format with no
compression) with two different sensors (see Table 3)
of the index and middle fingers of both hands,
interleaving fingers between consecutive acquisitions
in order to achieve intravariability among images of the
same fingerprint.
• IRIS: four samples (BMP with no compression) of each
eye, changing eyes between consecutive captures.
Glasses are removed for the acquisition, while the use
of contact lenses is saved in the non-biometric data file.
• HAND: four images (JPG format) of each hand,
alternating hands between consecutive acquisitions.The scanner used in the acquisition was isolated from
external illumination using a box with just a little slot to
insert the hand, and covered with a black opaque cloth.
• FACE: four frontal images (BMP not compressed),
with no specific background conditions (except that no
moving objects are permitted). One video sequence of
five seconds saying the eight digit PIN corresponding to
the captured subject. Both the audio (PCM 8 bit) and
video (29 frames per seconds) are captured with the
webcam (see Table 3). No movement in the background is permitted.
• HANDWRITING: a Spanish text (the same for all
subjects) handwritten in lower-case with no corrections
or crossing outs permitted. The ten digits, written
separately and sequentially from 1 to 9 and last the 0.
Sixteen Spanish separate words in upper-case. All the
writing was captured using an inking pen so that both
on-line dynamic signals (following the SVC format
[22]) and off-line versions (scanned images) of the data
are available. The lower-case text is collected in a
different sheet of paper with no guiding lines, just a
square highlighting the margins. The upper-case words
and the number sequence were stored in a template-like
page with boxes for each separate piece of writing.
• SIGNATURE: four genuine signatures per session
(two at the start, two at the end) and one forgery of
each of the three precedent subjects (the same three in
all the sessions). In order to consider an incremental
level of skill in the forgeries, four different scenarios
are considered, namely: (i) the forger only sees the
written signature once and tries to imitate it right away
(session 1), (ii) the subject sees the written signature
and trains for a minute before making the forgery
(session 2), (iii) the subject is able to see the dynamics
of the signing process three times, trains for a minute
and then makes the forgery (session 3), and (iv) the
dynamics of the signature are shown as many times as
the subject requests, he is allowed to train for a minute
and then signs (session 4). Again both the on-line (SVC
format) and off-line versions of the signature are
captured using an inking pen. This trait is compatible
with the publicly available MCYT database [14].
• KEYSTROKING: four case-insensitive repetitions of
the subject’s name and surname (2 in the middle of the
session and two at the end) keystroked in a natural and
continuous manner. No mistakes are permitted (i.e.,
pressing the backspace), if the subject gets it wrong, he
is asked to start the sequence again. The names of three
different subjects are also captured as forgeries (the
same three subjects as in the speech PIN imitations),
again with no mistakes permitted when keying the
name. Samples are stored in plain text files with the
total number of keystrokes in the first line, an event
(SCAN code ? D = press/U = release) and the miliseconds elapsed from the last event in the
subsequent lines.
Imitations in the speech, signature and keystroking traits
are carried out in a cyclical way, i.e., all the subjects
imitate the previous subjects, and the first imitate the last
subjects. Examples of typical images in the BiosecurID
database are depicted in Fig. 3 (different traits corresponding to different random subjects). Voice utterances
are shown as waveforms, both the dynamic signals and the
scanned images are shown for the signatures and the
handwritten text, while keystroking samples appear as bar
plots of the sequence of keystrokes (press-down and interkey times).</t>
  </si>
  <si>
    <t>Big efforts have been
undertaken in the biometric community to increase the
reliability of security systems by combining existing unimodal biometric matchers in order to implement
multimodal authentication systems [2, 3]. Nevertheless, in
real-world circumstances, error rates achieved with stateof-the-art technology have slowed down their generalized
application. 
In order to overcome the difference in performance between laboratory experiments and practical
implementations, there is an urgent need for the collection
of realistic multimodal biometric data which permits to
infer valid results from controlled experimental conditions
to the final application.
The creation of multimodal databases like BiosecurID
alleviates one of the main problems in early research works
on multimodal biometrics, which is the usage of ‘‘chimerical subjects’’. Due to the difficulty in obtaining large
multimodal databases, some researchers have opted in their
studies to combine different unimodal databases [4, 5], thus
using ‘‘chimerical subjects’’ based on the assumption of
independence between different biometric traits. This
approach has been severely questioned in the literature [6],
and is seen by many as a serious methodological flaw [7].
One of the main problems that can be found in the development, testing and evaluation of biometric recognition systems, is the lack of large public multimodal databases
acquired under real working conditions. The importance of
such databases should not be underestimated as it is often
the failure of existing algorithms on new data sets, or
simply the existence of new data sets, that drives research
forward.</t>
  </si>
  <si>
    <t>http://atvs.ii.uam.es/databases.jsp</t>
  </si>
  <si>
    <t xml:space="preserve">http://atvs.ii.uam.es/atvs/databases.jsp </t>
  </si>
  <si>
    <t>Site in paper no longer available but found it on another site</t>
  </si>
  <si>
    <t>PAA</t>
  </si>
  <si>
    <r>
      <rPr>
        <color rgb="FF1155CC"/>
        <u/>
      </rPr>
      <t xml:space="preserve">https://ieeexplore.ieee.org/stamp/stamp.jsp?arnumber=7333942&amp;casa_token=OBNCu8dBONsAAAAA:IIXbMc37iXGfZPG-J7PdttwT7OW0cZjdLXP_794sSDE5BttH87fGltmuKJvri-cSr-VXMoMoAy4&amp;tag=1
</t>
    </r>
    <r>
      <rPr>
        <color rgb="FF000000"/>
        <u/>
      </rPr>
      <t xml:space="preserve">web: </t>
    </r>
    <r>
      <rPr>
        <color rgb="FF1155CC"/>
        <u/>
      </rPr>
      <t>https://rrc.cvc.uab.es/?ch=4</t>
    </r>
  </si>
  <si>
    <t>robust reading</t>
  </si>
  <si>
    <t>automatic interpretation of written communication in unconstrained settings</t>
  </si>
  <si>
    <t>Robust Reading refers to the automatic interpretation of written communication in unconstrained settingssuch as borndigital and real scene images and videos</t>
  </si>
  <si>
    <t xml:space="preserve">Challenge 4 focuses on real scene images. Unlike Challenge 2 which is based on well-captured images focusing on the text content, Challenge 4 addresses incidental scene text. Incidental scene text refers to text that appears in the scene without the user having taken any prior action to cause its appearance in the field of view, or improve its positioning / quality in the frame. </t>
  </si>
  <si>
    <t>By downloading the image data and annotations from the above URLs, you agree to the following terms and conditions:
You will use the data only for non-commercial research and educational purposes.
You will NOT distribute the above URL(s).
The Computer Vision Center (CVC) makes no representations or warranties regarding the data, including but not limited to warranties of non-infringement or fitness for a particular purpose.
You accept full responsibility for your use of the data and shall defend and indemnify Computer Vision Center (CVC), including their employees, officers and agents, against any and all claims arising from your use of the data, including but not limited to your use of any copies of copyrighted images that you may create from the data.
In addition, by downloading the images of the ST-VQA dataset from the provided URL, you agree and comply with the terms and conditions provided by each of the original image datasets images were sourced from, and adhere to the licenses under which they are made available.</t>
  </si>
  <si>
    <t>"The dataset of Challenge 4 was collected over a period of a
few months in Singapore.
The 2015 edition of competition brings major changes.
First, a new challenge on Incidental Scene Text (Challenge 4)
is introduced, based on a new dataset of 1,670 images (17,548
annotated regions) acquired using the Google Glass."</t>
  </si>
  <si>
    <t xml:space="preserve">The dataset of Challenge 4 was collected over a period of a few months in Singapore.The focus of the current edition of the competition is on Latin-scripted text. The dataset also contains text in a number of Orient scripts, currently treated as do not care regions (see below).The ICDAR 2015 Incidental Scene Text dataset comprises 1,670 images and 17,548 annotated regions, making it one of the largest, public domain, fully ground truthed datasets available. 1,500 of the images have been made publicly available, split between a training set of 1,000 images and a test set of 500. The remaining 170 images comprise a sequestered, private set. </t>
  </si>
  <si>
    <t>Bounding boxes; transcription of text; word regions - care/do not care</t>
  </si>
  <si>
    <t>The ground truth for Challenge 4 comprises word-level
bounding boxes, along with their Unicode transcriptions. Word
regions are defined by quadrilaterals, as opposed to axis-oriented rectangles. 
Word regions were classified as either care or do not care. Do not care words include text in non-Latin scripts, and text that the ground-truther deemed as non-readable. One- and two-character words are automatically marked as do not care regions.</t>
  </si>
  <si>
    <t xml:space="preserve">The dataset has been annotated through a collective international effort, involving 6 institutions worldwide. For this purpose we used the Web framework developed for the Robust Reading Competition by the Computer Vision Centre [7].
The ground truth for Challenge 4 comprises word-level bounding boxes, along with their Unicode transcriptions. Word regions are defined by quadrilaterals, as opposed to axisoriented rectangles. This is necessary in the case of incidental text, as perspective distortion can be significant. To ensure consistency in the definition of the word regions, a real time preview of a rectified view of the word region was provided, and ground-truthers were required to adjust the area so that the rectified word appears correct.
Word regions were classified as either care or do not care. Do not care words include text in non-Latin scripts, and text that the ground-truther deemed as non-readable. One- and two-character words are automatically marked as do not care regions. Performance evaluation is based only on the subset of care words, while the performance of a method over do not care words does not affect the results. During a second-pass verification, rectified word regions were presented in random order. This permits assessing word readability on its own, without being influenced by any textual or visual context. 
</t>
  </si>
  <si>
    <t>The ICDAR 2015 Incidental Scene Text dataset comprises 1,670 images and 17,548 annotated regions, making it one of the largest, public domain, fully ground truthed datasets available.</t>
  </si>
  <si>
    <r>
      <rPr>
        <color rgb="FF1155CC"/>
        <u/>
      </rPr>
      <t>https://rrc.cvc.uab.es/</t>
    </r>
    <r>
      <rPr>
        <color rgb="FF000000"/>
      </rPr>
      <t xml:space="preserve"> </t>
    </r>
  </si>
  <si>
    <t>https://rrc.cvc.uab.es/?ch=4</t>
  </si>
  <si>
    <t>Sections I-III</t>
  </si>
  <si>
    <t xml:space="preserve">http://www.perceptionlab.com/WEBPAGE/Transforms/AgeingDemo/age.pdf </t>
  </si>
  <si>
    <t>age estimation</t>
  </si>
  <si>
    <t xml:space="preserve">Composite
images were made from multiple images of different faces, by averaging face shape and then blending
red, green and blue intensity (RGB colour) across comparable pixels. The perceived age of these
composite or blended images depended on the age bracket of the component faces. Blended faces were,
however, rated younger than their component faces, a trend that became more marked with increased
component age. </t>
  </si>
  <si>
    <t>Gender: Male
Ethnicity: Caucasian
Age: between 20 and 62</t>
  </si>
  <si>
    <t>147 Caucasian male faces, with neutral expressions,
aged between 20 and 62, were frame-grabbed in
standardised conditions (531 by 704 pixel resolution, 24-
bit colour). All individuals were shaven and wore no
make-up or spectacles. The features on the faces were
defined using 208 'feature points' placed manually in
standardised positions (Benson &amp; Perrett 1991).
The faces were split into 7 age groups each spanning 5
years (a total range of 20-54 years). The number of faces
available varied across each bracket (20-24 n=22; 25-29
n=37; 30-34 n=19; 35-39 n=18; 40-44 n=20; 45-49 n=14;
50-54 n=17). Using the feature position data from all
available faces in a given age bracket, average face
shapes were computed. Average feature colour
information was then calculated for each age group by
digitally averaging corresponding pixels of individual
faces from each face in the group after they were
'warped' into the group average shape. Colour
information from a constant number of faces (n=12) was
included in each composite image. The 7 composites are
illustrated in figure 1. An additional composite for the
25-29 age bracket was made by combining 36 faces to
check the effect of sample size (n=12 vs 36). The
average chronological age of the component faces (used
to define shape or colour information) did not differ by
more than 1 year from the median age of the group.</t>
  </si>
  <si>
    <t>The faces were split into 7 age groups each spanning 5
years (a total range of 20-54 years). The number of faces
available varied across each bracket (20-24 n=22; 25-29
n=37; 30-34 n=19; 35-39 n=18; 40-44 n=20; 45-49 n=14;
50-54 n=17).</t>
  </si>
  <si>
    <t>Cannot find</t>
  </si>
  <si>
    <t>2. METHODS</t>
  </si>
  <si>
    <t>https://ieeexplore.ieee.org/document/5487194</t>
  </si>
  <si>
    <t>ethnicity classification</t>
  </si>
  <si>
    <t>preserving ethnic culture? 
national security</t>
  </si>
  <si>
    <t>It is well known that China is a multi-ethnic country
in which all the ethnic groups are interacted and merged
with each other in thousands of years. Meanwhile, the facial
features of each ethnic group are changing. In the progress
of national integration, the national facial features has not
disappeared, but evolved with new features. It is of the
practical significance for the protection of ethnic cultures
and the research of the development process to digitalize the
preservation of ethnic culture and to study and find the new
features produced in the ethnic merges.
Ethnic facial featu re is another important characteristic
expressing facial information besides gender, age, and
emotion. The relevant research is a useful complement and
enriches face recognition technology.
this
research can be extended to research on ethnic groups of
other countries. It will play an important role in national
security which is on the background of growing
international communication. Meanwhile, it will help us to
know about the development situation of all ethnic groups
more overall and timely.</t>
  </si>
  <si>
    <t>We create a face database of ethnic groups
we choose Tibetan, Uygur, Zhuang in the
image database as our research object.
[Em: very minimal discussion of data in this paper. Was hard to parse many parts, and its possible they dont even create the database, depite saying "we create a face database" in the introduction.]</t>
  </si>
  <si>
    <t>Ethnicity: Tibetan, Uighur, Zhuang
Sex: Male, Female</t>
  </si>
  <si>
    <t>In order to prevent the results
toward to any race, the number of training datasets for each
category is the same.</t>
  </si>
  <si>
    <t>Ethnicity</t>
  </si>
  <si>
    <t>Ethnicity: Tibetan, Uighur, Zhuang</t>
  </si>
  <si>
    <r>
      <rPr>
        <rFont val="Arial"/>
        <color theme="1"/>
      </rPr>
      <t xml:space="preserve">Ethnic Facial Feature is one of the most </t>
    </r>
    <r>
      <rPr>
        <rFont val="Arial"/>
        <b/>
        <color theme="1"/>
      </rPr>
      <t>important</t>
    </r>
    <r>
      <rPr>
        <rFont val="Arial"/>
        <color theme="1"/>
      </rPr>
      <t xml:space="preserve"> face features.
The research of the ethnic facial feature is of </t>
    </r>
    <r>
      <rPr>
        <rFont val="Arial"/>
        <b/>
        <color theme="1"/>
      </rPr>
      <t>great significance</t>
    </r>
    <r>
      <rPr>
        <rFont val="Arial"/>
        <color theme="1"/>
      </rPr>
      <t xml:space="preserve"> for the science and technology and national unity. 
It will play an </t>
    </r>
    <r>
      <rPr>
        <rFont val="Arial"/>
        <b/>
        <color theme="1"/>
      </rPr>
      <t>important</t>
    </r>
    <r>
      <rPr>
        <rFont val="Arial"/>
        <color theme="1"/>
      </rPr>
      <t xml:space="preserve"> role in national
security which is on the background of growing
international communication. Meanwhile, it will help us to
know about the development situation of all ethnic groups
more overall and timely.
</t>
    </r>
    <r>
      <rPr>
        <rFont val="Arial"/>
        <b/>
        <color theme="1"/>
      </rPr>
      <t>[Mentions of other disciplines]</t>
    </r>
    <r>
      <rPr>
        <rFont val="Arial"/>
        <color theme="1"/>
      </rPr>
      <t xml:space="preserve"> Relevant anthropological research shows that ethnic
minorities have many distinct facial features, such as major
axis of eye and eyebrow, and angles between them (Major
axis of eyebrow is one line linked two lowest points of the
eyebrow. and major axis of eye is another line linked medial
canthus and external canthus. 
this
research can be extended to research on ethnic groups of
other countries. It will play an important role in national
security which is on the background of growing
international communication. Meanwhile, it will help us to
know about the development situation of all ethnic groups
more overall and timely.</t>
    </r>
  </si>
  <si>
    <t>Both</t>
  </si>
  <si>
    <t>Could not find website or database online.</t>
  </si>
  <si>
    <t>Abstract, III. EXPERIMENTS AND ANALYSIS</t>
  </si>
  <si>
    <t xml:space="preserve">NIST MUGSHOT IDENTIFICATION DATABASE (MID)	</t>
  </si>
  <si>
    <r>
      <rPr>
        <color rgb="FF1155CC"/>
        <sz val="10.0"/>
        <u/>
      </rPr>
      <t>https://pdfs.semanticscholar.org/b89d/bc9b9a9309fcb4f758af85cd720d036578c6.pdf</t>
    </r>
    <r>
      <rPr>
        <color rgb="FF000000"/>
        <sz val="10.0"/>
      </rPr>
      <t xml:space="preserve"> </t>
    </r>
    <r>
      <rPr>
        <color rgb="FF000000"/>
        <sz val="10.0"/>
      </rPr>
      <t xml:space="preserve">
</t>
    </r>
    <r>
      <rPr>
        <color rgb="FF1155CC"/>
        <sz val="10.0"/>
        <u/>
      </rPr>
      <t>https://www.nist.gov/srd/nist-special-database-18</t>
    </r>
    <r>
      <rPr>
        <color rgb="FF000000"/>
        <sz val="10.0"/>
      </rPr>
      <t xml:space="preserve"> </t>
    </r>
  </si>
  <si>
    <t>The compression used was developed from techniques outlined in the WG10 “JPEG” (draft)
standard [1] for 8-bit gray scale images with modifications to the compressed data format. The
NIST IHead format already contained most of the information needed in the decompression algorithm, so the JPEG compressed data format was modified to contain only the information needed
when reconstructing the Huffman code tables and identifying the type of predictor used in the coding process. Codes used to compress and decompress the images are still developed per the draft
standard, but only applied to 8-bit gray scale images.
The images were scanned using a Kodak MegaPixel1 camera [2] and lighting powered by a
direct current (DC) power supply to eliminate light flicker. In order to scan images of consistent
quality the reflectance and focusing were checked approximately every two hours using the procedures described in the next two sections.
The reflectance for the images scanned in NIST Special Database 18 was calibrated using two
reflectance charts. The first one consisted of continuous gray tones from black to white and the second contained only 64 gray levels from black to white partitioned into distinct blocks. The lighting
intensity was adjusted so that the charts, when scanned, produced gray levels from 38 to 255. The
range of 217 gray levels was the maximum range the camera was able to distinguish.
The focusing procedure used a target image which consisted of equally spaced, alternating
black and white lines. Using a software tool, the standard deviation of the gray level values on a
line perpendicular to the black and white lines in the target image was calculated. The procedure
used was to adjust the camera focus so that the standard deviation of the cross-section was maximum. The maximum standard deviation is the point at which there is the least “blurring” in the
transition regions between the white and black lines thereby focusing the camera.</t>
  </si>
  <si>
    <t>Gender: Male or female
Age</t>
  </si>
  <si>
    <t>This document describes NIST Special Database 18, which contains 8-bit gray scale images of
mugshot photographs. This database is being distributed for use in developing and testing of mugshot identification systems. The database contains images of 1573 individuals (cases) with a total
of 3248 images stored in NIST’s IHead raster data format. The mugshots are mainly of male cases,
with the database containing 1495 male cases and 78 female cases. The sex and age of each individual are stored in the header of each file as well as an included log file. The included log file also
gives information about which files are of the same individual (see section 5).
The database images consist of both front views and side views (profiles), although not every
case has both a front and profile. Looking at the front views and profiles separately, there are 131
cases with two or more front views and 1418 with only one front view. There are 89 cases with two
or more profiles and 1268 with only one profile. In cases that have both fronts and profiles, there
are only 89 cases with two or more of both fronts and profiles, 27 with two or more fronts and one
profile, and 1217 with only one front and one profile.
The size of each image varies, because the mugshot photographs vary in size from 1” - 2 1/2”
in height. Rather than storing an image that was more than 50% background pixels, some of the
background was discarded. All of the images except for 43 were scanned at 19.685 pixels/mm (500
dpi). The 43 that weren’t scanned 19.685 pixels/mm were full front views of the individual. In
order to get sufficient facial information the heads of these image were scanned at 39.37 pixels/mm
(1000 dpi).
Each mugshot was digitized in 8-bit gray scale form at 19.6850 pixels/mm
(500 pixels/inch), 2-dimensionally compressed using a modified JPEG lossless algorithm, and temporarily archived onto computer magnetic mass storage. Once all prints were digitized, the images
were mastered and replicated onto ISO-9660 formatted CD-ROM discs for permanent archiving
and distribution.
After digitization, certain attributes of an image are required to correctly interpret the 1-dimensional pixel data as a 2-dimensional image. Examples of such attributes are the pixel width and
pixel height of the image. These attributes can be stored in a machine readable header prefixed to
the raster bit stream. A program which manipulates the raster data of an image is able to first read
the header and determine the proper interpretation of the data which follows it.
Numerous image formats exist, but most image formats are proprietary. Some are widely supported on small personal computers and others on larger workstations. A header format named
IHead [3] has been developed for use as a general purpose image interchange format. The IHead
header is an open image format which can be universally implemented across heterogeneous computer architectures and environments. Both documentation and source code for the IHead format  are publicly available and included with this database. 
NIST Special Database 18 contains a total of 3248 gray scale (8 bits/byte) mugshot images
which are stored in the data directory (see Figure 4). The images, which use approximately 530
Megabytes of storage compressed and 1.2 Gigabytes of storage uncompressed, are distributed on
an ISO-9660 formatted CD-ROM and compressed using a modified JPEG lossless compression
algorithm. Decompression software and documentation are included with the mugshot data.</t>
  </si>
  <si>
    <t>id; created; width; height; depth;density;compress;complen;align;unitsize;sigbit; byte_order;unitsize;pix_offset; issigned; whitepix; rm_cm; tb_bt; rl_lr;parent; par_x; par_y; gender; age</t>
  </si>
  <si>
    <t>"Referencing the
structure members listed in Figure 2, the first attribute field of IHead is the identification field, id.
This field uniquely identifies the image file, typically by a file name. The identification field in this
example not only contains the image’s file name, but also the sex and age of the individual.
The attribute field, created, is the date on which the image was captured or digitized. The next
three fields hold the image’s pixel width, height, and depth. A binary image has a pixel depth of
1 whereas a gray scale image containing 256 possible shades of gray has a pixel depth of 8. The attribute field, density, contains the scan resolution of the image; in this case, 19.6850 pixels/mm
(500 pixels/inch). The next two fields deal with compression.
The compress field is an integer flag
which signifies which compression technique, if any, has been applied to the raster image data
which follows the header. If the compression code is zero, then the image data is not compressed,
and the data dimensions: width, height, and depth, are sufficient to load the image into main memory. However, if the compression code is nonzero, then the complen field must be used in addition
to the image’s pixel dimensions. For example, the image described in Figure 3 has a compression code of 6. This signifies that modified JPEG lossless compression has been applied to the image
data. In order to load the compressed image data into main memory
The attribute field, align, stores the alignment boundary to which scan lines of pixels are padded. Pixel values of 8-bit gray scale images are stored 1 pixel (or 8 bits) to a byte, so the images
will automatically align to an even byte boundary.
The next three attribute fields identify data interchanging issues among heterogeneous computer architectures and displays. The unitsize field specifies how many contiguous bits are bundled
into a single unit by the digitizer. The sigbit field specifies the order in which bits of significance
are stored within each unit; most significant bit first or least significant bit first. The last of these
three fields is the byte_order field. If unitsize is a multiple of bytes, then this field specifies the
order in which bytes occur within the unit. Given these three attributes, data incompatibilities
across computer hardware and data format assumptions within application software can be identified and effectively dealt with.
 where a particular image’s significant image information begins. The whitepix attribute defines
the value assigned to the color white. For example, the gray scale image described in Figure 3 is
gray print on a white background and the value of the white pixel is 255. This field is particularly
useful to image display routines. The issigned field is required to specify whether the units of an
image are signed or unsigned. This attribute determines whether an image with a pixel depth of 8,
should have pixel values interpreted in the range of -128 to +127, or 0 to 255. The orientation of
the raster scan may also vary among different digitizers. The attribute field, rm_cm, specifies
whether the digitizer captured the image in row-major order or column-major order. Whether the
scan lines of an image were accumulated from top to bottom, or bottom to top, is specified by the
field, tb_bt, and whether left to right, or right to left, is specified by the field, rl_lr.
The final attributes in IHead provide a single historical link from the current image to its parent
image. The images used in this database were mixed and renamed from their original filenames and
the ‘link’ to the original filename was stored in the parent field. The par_x and par_y fields contain the origin, upper left hand corner pixel coordinate, from where the extraction took place from
the parent image. These fields provide a historical thread through successive generations of images
and subimages. We believe that the IHead image format contains the minimal amount of ancillary
information required to successfully manage binary and gray scale images."</t>
  </si>
  <si>
    <t>Image file formats and effective data compression and decompression are critical to the usefulness of image archives.
"The Kodak MegaPixel is identified in order to adequately specify or describe the subject matter of this
work. In no case does such identification imply recommendation or endorsement by the National Institute of
Standards and Technology, nor does it imply that the equipment is necessarily the best available for the purpose."</t>
  </si>
  <si>
    <t>NIST Special Database 18
Mugshot Identification Database</t>
  </si>
  <si>
    <t xml:space="preserve">https://www.nist.gov/srd/nist-special-database-18 </t>
  </si>
  <si>
    <t>DOI: http://dx.doi.org/10.18434/T4159S</t>
  </si>
  <si>
    <t>https://link.springer.com/chapter/10.1007/978-3-642-72201-1_25
https://www.visioneng.org.uk/datasets/</t>
  </si>
  <si>
    <t>surveillence</t>
  </si>
  <si>
    <t>This approach will be used as the basis
for a video surveillance system for monitoring and characterising individuals 
from their motion and behaviour.</t>
  </si>
  <si>
    <r>
      <rPr>
        <color rgb="FF1155CC"/>
        <u/>
      </rPr>
      <t>https://www.visioneng.org.uk/datasets/</t>
    </r>
    <r>
      <rPr/>
      <t xml:space="preserve"> </t>
    </r>
  </si>
  <si>
    <t>[From website] The authors grant the right to use the face database with the following restrictions:
Only images of individuals 1a and 1e may be published (and then only with permission). This is not out of vanity, but for legal reasons.
Acknowledgement of use of this database should be provided in any publication. We would, of course, be very interested to hear about any publications.</t>
  </si>
  <si>
    <t xml:space="preserve">[From paper] a database of 563 pose varying images of 20 people
[From website] The Sheffield (previously UMIST) Face Database consists of 564 images of 20 individuals (mixed race/gender/appearance). </t>
  </si>
  <si>
    <t>Subject ID; Pose (angle of head)</t>
  </si>
  <si>
    <t>Each individual is shown in a range of poses from profile to frontal views</t>
  </si>
  <si>
    <r>
      <rPr>
        <rFont val="Arial"/>
        <color theme="1"/>
      </rPr>
      <t xml:space="preserve">One of the fundamental problems that challenge face recognition systems,
whether human or machine, is that natural behaviour and conditions can significantly change the appearance of a facial image. 
This approach will be used as the basis
for a video surveillance system for monitoring and characterising individuals 
from their motion and behaviour.
</t>
    </r>
    <r>
      <rPr>
        <rFont val="Arial"/>
        <b/>
        <color theme="1"/>
      </rPr>
      <t>Appeals to other disciplines:</t>
    </r>
    <r>
      <rPr>
        <rFont val="Arial"/>
        <color theme="1"/>
      </rPr>
      <t xml:space="preserve"> Many psychological experiments have attempted to capture the extent of the
human ability to recognise faces under such changes as illumina~ion, planar
rotation, depth rotation, expression, disguise, photographic inversion and occlusion. </t>
    </r>
  </si>
  <si>
    <t>Sheffield (previously UMIST) Face Database (from website, not listed in publication)</t>
  </si>
  <si>
    <t>https://www.visioneng.org.uk/datasets/</t>
  </si>
  <si>
    <r>
      <rPr/>
      <t xml:space="preserve">Available to download as compressed file from </t>
    </r>
    <r>
      <rPr>
        <color rgb="FF1155CC"/>
        <u/>
      </rPr>
      <t>https://www.visioneng.org.uk/datasets/</t>
    </r>
  </si>
  <si>
    <t>2.1 Pose Varying Eigenspace</t>
  </si>
  <si>
    <t>Total</t>
  </si>
  <si>
    <t>\</t>
  </si>
  <si>
    <t>Proposed Sample N</t>
  </si>
  <si>
    <t>Citation Mean (minus top 14)</t>
  </si>
  <si>
    <t>Citation Median (minus top 14)</t>
  </si>
  <si>
    <t>Citation StdDev (minus top 14)</t>
  </si>
  <si>
    <t>Proportion</t>
  </si>
  <si>
    <t>Year Mean</t>
  </si>
  <si>
    <t>Year Median</t>
  </si>
  <si>
    <t>Different Venues</t>
  </si>
  <si>
    <t>Citation Mean (All)</t>
  </si>
  <si>
    <t>Citation Median (All)</t>
  </si>
  <si>
    <t>Top 14 Total Citations</t>
  </si>
  <si>
    <t>Top 14 Year Avg</t>
  </si>
  <si>
    <t>Top 14 Year Median</t>
  </si>
  <si>
    <t>Top 14 Venue Counts</t>
  </si>
  <si>
    <t>Population</t>
  </si>
  <si>
    <t>Face-based</t>
  </si>
  <si>
    <t>Sample</t>
  </si>
  <si>
    <t>Body-based</t>
  </si>
  <si>
    <t>Who collected data</t>
  </si>
  <si>
    <t>Where it was collected</t>
  </si>
  <si>
    <t>Where it was collected (categorized)</t>
  </si>
  <si>
    <t>Examples of real world applications</t>
  </si>
  <si>
    <t>Medium of data</t>
  </si>
  <si>
    <t>Type of Data</t>
  </si>
  <si>
    <t>Annotations</t>
  </si>
  <si>
    <t>Social Media (Facebook, Tumblr, Twitter, Instagram)</t>
  </si>
  <si>
    <t>Child adoptions</t>
  </si>
  <si>
    <t>Images of</t>
  </si>
  <si>
    <t>adult faces</t>
  </si>
  <si>
    <t>annotated with whether violence is present</t>
  </si>
  <si>
    <t>Video Sharing Sites (Tiktok, YouTube, Vimeo)</t>
  </si>
  <si>
    <t>Automatically tagging photos in an album to organize and search easily</t>
  </si>
  <si>
    <t>Videos of</t>
  </si>
  <si>
    <t>adult and child faces</t>
  </si>
  <si>
    <t>annotated with descriptions</t>
  </si>
  <si>
    <t>Information Websites (Wikipedia, IMDb, Yahoo! News)</t>
  </si>
  <si>
    <t>Contactless authentication</t>
  </si>
  <si>
    <t>Images and videos of</t>
  </si>
  <si>
    <t>child faces</t>
  </si>
  <si>
    <t>annotated with age</t>
  </si>
  <si>
    <t>Image Web Searching (Google Images, Bing!)</t>
  </si>
  <si>
    <t>Consumer tracking</t>
  </si>
  <si>
    <t>Videos and audio of</t>
  </si>
  <si>
    <t>people doing various activities</t>
  </si>
  <si>
    <t>annotated with before and after</t>
  </si>
  <si>
    <t>Security Footage (CCTV Cameras)</t>
  </si>
  <si>
    <t>Dating recommendations</t>
  </si>
  <si>
    <t>Gifs of</t>
  </si>
  <si>
    <t>crowds</t>
  </si>
  <si>
    <t>annotated with relationship information</t>
  </si>
  <si>
    <t>Google Images</t>
  </si>
  <si>
    <t>Public Records (News Articles, Police Records)</t>
  </si>
  <si>
    <t>Facial feature reporting</t>
  </si>
  <si>
    <t>Kinship verification</t>
  </si>
  <si>
    <t>dances</t>
  </si>
  <si>
    <t>annotated with weight (thin, medium, heavy)</t>
  </si>
  <si>
    <t>Bing! Image Search</t>
  </si>
  <si>
    <t>Stock Image websites (Unsplash, Getty Images)</t>
  </si>
  <si>
    <t>Identity confirmation</t>
  </si>
  <si>
    <t>skulls and faces</t>
  </si>
  <si>
    <t>annotated with full name</t>
  </si>
  <si>
    <t>CCTV Cameras</t>
  </si>
  <si>
    <t>Pornography Websites</t>
  </si>
  <si>
    <t>Social Media Apps</t>
  </si>
  <si>
    <t>Advertising (e.g., personalized ads)</t>
  </si>
  <si>
    <t>social media posts and images</t>
  </si>
  <si>
    <t>annotated with skin tone</t>
  </si>
  <si>
    <t>Public Spaces (Streets, College Campuses, Drones deployed above cities)</t>
  </si>
  <si>
    <t>Bias assessment</t>
  </si>
  <si>
    <t>people at events (parties, weddings, etc.)</t>
  </si>
  <si>
    <t>annotated with gender</t>
  </si>
  <si>
    <t>News Articles</t>
  </si>
  <si>
    <t>Prior Datasets (which could have been collected from anywhere)</t>
  </si>
  <si>
    <t>news broadcasters</t>
  </si>
  <si>
    <t>annotated with bounding boxes</t>
  </si>
  <si>
    <t>Medical sharing websites (before and afters of plastic surgery, pictures of people on and off drugs)</t>
  </si>
  <si>
    <t>Image search</t>
  </si>
  <si>
    <t>depictions of violence</t>
  </si>
  <si>
    <t>annotated with facial points (e.g., mouth, nose, eyes)</t>
  </si>
  <si>
    <t>Getty Images</t>
  </si>
  <si>
    <t>Online shopping websites</t>
  </si>
  <si>
    <t>event detection (parties vs violence/guns)</t>
  </si>
  <si>
    <t>Commercial products (e.g., digital cameras, smartphones)</t>
  </si>
  <si>
    <t>Nudity/Pornography filtering</t>
  </si>
  <si>
    <t>faces across different ages</t>
  </si>
  <si>
    <t>annotated with poses</t>
  </si>
  <si>
    <t>Youtube</t>
  </si>
  <si>
    <t>User rating websites (HotorNot)</t>
  </si>
  <si>
    <t>Beauty and Skincare</t>
  </si>
  <si>
    <t>Style/outfit recommendations</t>
  </si>
  <si>
    <t>celebrity families</t>
  </si>
  <si>
    <t>annotated with activities (e.g., putting on makeup, sky diving)</t>
  </si>
  <si>
    <t>Access control</t>
  </si>
  <si>
    <t>people who have undergone plastic surgery</t>
  </si>
  <si>
    <t>annotated as SFW/NSFW</t>
  </si>
  <si>
    <t>Job advertisements</t>
  </si>
  <si>
    <t>public figures' families</t>
  </si>
  <si>
    <t>annotated with facial expression</t>
  </si>
  <si>
    <t>Neuroscience research</t>
  </si>
  <si>
    <t>faces of Government officials</t>
  </si>
  <si>
    <t>annotated with personality traits</t>
  </si>
  <si>
    <t>Surgery Websites</t>
  </si>
  <si>
    <t>Deepfake detection</t>
  </si>
  <si>
    <t>mugshots</t>
  </si>
  <si>
    <t>annotated with emotion</t>
  </si>
  <si>
    <t>face verification (is the right person there)</t>
  </si>
  <si>
    <t>Aesthetic surgery recommendations</t>
  </si>
  <si>
    <t>images of social media users and their friends</t>
  </si>
  <si>
    <t>annotated with race</t>
  </si>
  <si>
    <t>Face attribute recognition</t>
  </si>
  <si>
    <t>whole body shots of adults</t>
  </si>
  <si>
    <t>Automated photo retouching</t>
  </si>
  <si>
    <t>whole body shots of adults and children</t>
  </si>
  <si>
    <t>annotated with attractiveness ratings</t>
  </si>
  <si>
    <t>clothing recognition</t>
  </si>
  <si>
    <t>Search and rescue work</t>
  </si>
  <si>
    <t>people playing sports</t>
  </si>
  <si>
    <t>annotated with type of event</t>
  </si>
  <si>
    <t>Finding missing children</t>
  </si>
  <si>
    <t>pornography</t>
  </si>
  <si>
    <t>annotated with nose type</t>
  </si>
  <si>
    <t>object categorization</t>
  </si>
  <si>
    <t>Medical diagnositics</t>
  </si>
  <si>
    <t>people in swimsuits</t>
  </si>
  <si>
    <t>annotated with hair color</t>
  </si>
  <si>
    <t>VR/AR applications</t>
  </si>
  <si>
    <t>breastfeeding</t>
  </si>
  <si>
    <t>annotated with hair tyle</t>
  </si>
  <si>
    <t>Bystanders in Personal Photos</t>
  </si>
  <si>
    <t>Forensics (identification of human skulls)</t>
  </si>
  <si>
    <t>celebrity faces</t>
  </si>
  <si>
    <t>annotated with facial hair</t>
  </si>
  <si>
    <t>Emoticon recommendations based on emotion</t>
  </si>
  <si>
    <t>stock images</t>
  </si>
  <si>
    <t>annotated with makeup presence</t>
  </si>
  <si>
    <t xml:space="preserve">Drones above cities </t>
  </si>
  <si>
    <t>Automatically captioning instructional videos</t>
  </si>
  <si>
    <t>faces of women</t>
  </si>
  <si>
    <t>annotated with style ratings</t>
  </si>
  <si>
    <t>Automatic image captioning</t>
  </si>
  <si>
    <t>pedestrians walking on the sidewalk</t>
  </si>
  <si>
    <t>annotated with clothing type</t>
  </si>
  <si>
    <t>Real-time violence detection</t>
  </si>
  <si>
    <t>men and women's faces</t>
  </si>
  <si>
    <t>annotated with whether they are on drugs or not</t>
  </si>
  <si>
    <t>Rehabs.com</t>
  </si>
  <si>
    <t>Organize GIFs on social media sites</t>
  </si>
  <si>
    <t>men's faces</t>
  </si>
  <si>
    <t>annotated with whether the photo is edited or not</t>
  </si>
  <si>
    <t>Facesofmeth.com</t>
  </si>
  <si>
    <t>Child trafficking</t>
  </si>
  <si>
    <t>faces taken on camera phones automatically uploaded</t>
  </si>
  <si>
    <t>annotated for whether it is a deepfake or not</t>
  </si>
  <si>
    <t>Social media analysis</t>
  </si>
  <si>
    <t>actors in movies</t>
  </si>
  <si>
    <t>annotated with aesthetic quality</t>
  </si>
  <si>
    <t>Crowded urban spaces</t>
  </si>
  <si>
    <t>Finding missing persons</t>
  </si>
  <si>
    <t>video game characters</t>
  </si>
  <si>
    <t>Human trafficking</t>
  </si>
  <si>
    <t>nude women</t>
  </si>
  <si>
    <t>Real-time surveillance</t>
  </si>
  <si>
    <t>bystanders</t>
  </si>
  <si>
    <t>Family album organization</t>
  </si>
  <si>
    <t>people posing for their photo</t>
  </si>
  <si>
    <t>Demographic data collection in stores</t>
  </si>
  <si>
    <t>Smart agents interacting with you based on personal demographics</t>
  </si>
  <si>
    <t>People in public news articles</t>
  </si>
  <si>
    <t>Personalized advertising based on demographics</t>
  </si>
  <si>
    <t>People showing off their outfits</t>
  </si>
  <si>
    <t xml:space="preserve"> automatic scanning of video records for suspects </t>
  </si>
  <si>
    <t>People under the influence of illicit drugs</t>
  </si>
  <si>
    <t>Mugshot identification systems</t>
  </si>
  <si>
    <t>deepfake</t>
  </si>
  <si>
    <t>Identifying criminals under disguise</t>
  </si>
  <si>
    <t>facial expressions</t>
  </si>
  <si>
    <t>Identifying criminals who undergo plastic surgery</t>
  </si>
  <si>
    <t>professional portraits</t>
  </si>
  <si>
    <t>People wearing face masks</t>
  </si>
  <si>
    <t>Real-time safety alerts to police</t>
  </si>
  <si>
    <t>transgender people across gender transition</t>
  </si>
  <si>
    <t>Preventing gun violence</t>
  </si>
  <si>
    <t>Preventing children from accessing pornography</t>
  </si>
  <si>
    <t>Demographic classification based on clothing</t>
  </si>
  <si>
    <t>Improving accuracy of drone surveillance</t>
  </si>
  <si>
    <t>Identify people across gender transition</t>
  </si>
  <si>
    <t>Broad grouping</t>
  </si>
  <si>
    <t>Associated Institution (1st author) at time of pub</t>
  </si>
  <si>
    <t>Associated Dept (1st author) at time of pub</t>
  </si>
  <si>
    <t>Funding / Support</t>
  </si>
  <si>
    <t>Grant Number</t>
  </si>
  <si>
    <t>Assoc Inst now</t>
  </si>
  <si>
    <t>Archival?</t>
  </si>
  <si>
    <t xml:space="preserve">Assoc. Inst. Now </t>
  </si>
  <si>
    <t>Database Paper 2</t>
  </si>
  <si>
    <t>Venue 2</t>
  </si>
  <si>
    <t>Year 2</t>
  </si>
  <si>
    <t>Citations 2</t>
  </si>
  <si>
    <t>Scholar Link 2</t>
  </si>
  <si>
    <t>Database Paper 3</t>
  </si>
  <si>
    <t>Venue 3</t>
  </si>
  <si>
    <t>Year 3</t>
  </si>
  <si>
    <t>Citations 3</t>
  </si>
  <si>
    <t>Scholar Link 3</t>
  </si>
  <si>
    <t>Scheuerman et al. Dataset</t>
  </si>
  <si>
    <t>CV Corpus</t>
  </si>
  <si>
    <t xml:space="preserve"> University of St Andrews</t>
  </si>
  <si>
    <t>Psychology</t>
  </si>
  <si>
    <t xml:space="preserve">Unilever Research; ESRC </t>
  </si>
  <si>
    <t>ESRC (grant
R00234003)</t>
  </si>
  <si>
    <t>Durham University</t>
  </si>
  <si>
    <t>object detection</t>
  </si>
  <si>
    <t>Columbia University</t>
  </si>
  <si>
    <t>Computer Science</t>
  </si>
  <si>
    <t>ONR; DOD; NSF</t>
  </si>
  <si>
    <t>DOD/ONR MURI
Grant N00014-95-1-0601; NSF National Young Investigator Award</t>
  </si>
  <si>
    <t>Microsoft</t>
  </si>
  <si>
    <t>https://scholar.google.com/scholar?hl=en&amp;as_sdt=0%2C5&amp;q=Columbia+Object+Image+Library+%28COIL-20%29&amp;btnG=</t>
  </si>
  <si>
    <t>Yale University</t>
  </si>
  <si>
    <t>Electrical Engineering</t>
  </si>
  <si>
    <t>ARO; NSF; AFOSR; ONR</t>
  </si>
  <si>
    <t xml:space="preserve"> ARO grant DAAH04-95-1-0494; NSF ECS-9206021; AFOSR Grant F49620-94-1-0181; ARO Grant DAAH04-95-1-0114. NSF NYI, IRI-9257990; ONR N00014-
93-1-0305</t>
  </si>
  <si>
    <t>Universitat Autonoma de Barcelona</t>
  </si>
  <si>
    <t>Computer Vision Center</t>
  </si>
  <si>
    <t>Ohio State University</t>
  </si>
  <si>
    <t>University of Manchester Institute of Science and Technology</t>
  </si>
  <si>
    <t xml:space="preserve">Electrical Engineering and Electronics </t>
  </si>
  <si>
    <t>CarFinance 247</t>
  </si>
  <si>
    <t>Max Planck Institute for Biological Cybernetics</t>
  </si>
  <si>
    <t>Universitaet Siegen</t>
  </si>
  <si>
    <t>Rochester Institute of Technology</t>
  </si>
  <si>
    <t>Color Science</t>
  </si>
  <si>
    <t>University of California Berkeley</t>
  </si>
  <si>
    <t>Electrical Engineering and Computer Science</t>
  </si>
  <si>
    <t>UC Berkeley MICRO Fellowship; NIH; ARO; the Digital Library; DARPA; NSF; Intel Corporation</t>
  </si>
  <si>
    <t>NIH Training Grant in Vision Science T32EY 07043–22; ARO contract DAAH04–96-1–0341; the Digital Library grant IRI-9411334;  Defense Advanced Research Projects Agency of the Department of Defense contract DABT63–96-C-0056; the National Science Foundation infrastructure grant EIA-9802069</t>
  </si>
  <si>
    <t>D. Martin, C. Fowlkes, D. Tal and J. Malik, "A database of human segmented natural images and its application to evaluating segmentation algorithms and measuring ecological statistics," Proceedings Eighth IEEE International Conference on Computer Vision. ICCV 2001, Vancouver, BC, Canada, 2001, pp. 416-423 vol.2, doi: 10.1109/ICCV.2001.937655.</t>
  </si>
  <si>
    <t>PECASE; NSF; US Army Research Office; NIH</t>
  </si>
  <si>
    <t xml:space="preserve">NSF Career Award IRI-9703134; US Army Research Office grant DAAH04-95-1-0494; US National Institute of Health grant R01-EY-12691-01; NSF NYI, IRI-9257990; US Army Research Office grant DAAG55-98-1-0168. </t>
  </si>
  <si>
    <t>University of Cyprus</t>
  </si>
  <si>
    <t>Middlebury stereo dataset(s)</t>
  </si>
  <si>
    <t>Middlebury College</t>
  </si>
  <si>
    <t>Mathematics and Computer Science</t>
  </si>
  <si>
    <t>NSF</t>
  </si>
  <si>
    <t>NSF CAREER
grant 9984485</t>
  </si>
  <si>
    <t>Scharstein, D., Szeliski, R., (2002). A Taxonomy and Evaluation of Dense Two-Frame Stero Correspondence Algorithms. International Journal of Computer Vision. 47(1/2/3):7-42. April-June 2002</t>
  </si>
  <si>
    <t>https://scholar.google.com/scholar?hl=en&amp;as_sdt=0%2C5&amp;q=+A+taxonomy+and+evaluation+of+dense+two-frame+stereo+correspondence+algorithms&amp;btnG=</t>
  </si>
  <si>
    <t>http://vision.middlebury.edu/stereo/data/</t>
  </si>
  <si>
    <t>Carnegie Mellon University</t>
  </si>
  <si>
    <t>Robotics Institute</t>
  </si>
  <si>
    <t>Epic Games</t>
  </si>
  <si>
    <t>Clemson University</t>
  </si>
  <si>
    <t>Electrical and Computer Engineering</t>
  </si>
  <si>
    <t>Snowball</t>
  </si>
  <si>
    <t>Notre Dame University</t>
  </si>
  <si>
    <t>Comptuer Science and Engineering</t>
  </si>
  <si>
    <t>DARPA; Air Force Office of Scientific Research; ONR</t>
  </si>
  <si>
    <t>DARPA “Human ID at a Distance” program; Air Force Office of Scientific Research contract F49620-00-1-0388; Office of Naval Research contract N-000140210410</t>
  </si>
  <si>
    <t>Philips Healthcare Ultrasound</t>
  </si>
  <si>
    <t>K. Chang, K. W. Bowyer, S. Sarkar, and B. Victor, “Comparison and combination of ear and face images in appearance-based biometrics,” IEEE Transactions on Pattern Analysis and Machine Intelligence, Vol. 25, No. 9, pp.1160-1165, 2003.</t>
  </si>
  <si>
    <t>Telecom SudParis</t>
  </si>
  <si>
    <t>Electronics and Physics</t>
  </si>
  <si>
    <t>French “Groupe des Ecoles des T´ ´ el´ecommunications” (GET)</t>
  </si>
  <si>
    <t>SAMOVAR</t>
  </si>
  <si>
    <t>Link</t>
  </si>
  <si>
    <t>University of Edinburgh</t>
  </si>
  <si>
    <t>Informatics</t>
  </si>
  <si>
    <t>European Commission</t>
  </si>
  <si>
    <t>EC’s Information Society Technology’s programme project IST 2001
37540.</t>
  </si>
  <si>
    <t>National Institute for Research in Computer Science and Automation (INRIA)</t>
  </si>
  <si>
    <t xml:space="preserve"> European Union research projects ACEMEDIA and Pascal</t>
  </si>
  <si>
    <t>Matician</t>
  </si>
  <si>
    <t>Dalal, Navneet, and Bill Triggs. "Histograms of oriented gradients for human detection." 2005 IEEE computer society conference on computer vision and pattern recognition (CVPR'05). Vol. 1. IEEE, 2005.</t>
  </si>
  <si>
    <t>Department of
Homeland Security;
Federal Bureau of Investigation; Intelligence Technology
Innovation Center; Technical Support Working Group</t>
  </si>
  <si>
    <t>Computer Science and Engineering</t>
  </si>
  <si>
    <t>MORPH (II)</t>
  </si>
  <si>
    <t>UNC Wilmington</t>
  </si>
  <si>
    <t>MORPH: Development and Optimization of a
Longitudinal Age Progression Database</t>
  </si>
  <si>
    <t>https://scholar.google.com/scholar?cites=14132671134879167456&amp;as_sdt=4005&amp;sciodt=0,6&amp;hl=en</t>
  </si>
  <si>
    <t>MORPH-II: Inconsistencies and Cleaning Whitepaper</t>
  </si>
  <si>
    <t>https://scholar.google.com/scholar?cites=13097425039819105018&amp;as_sdt=4005&amp;sciodt=0,6&amp;hl=en</t>
  </si>
  <si>
    <t>University of Sheffield</t>
  </si>
  <si>
    <t>University of Sheffield Research Fund; UK Engineering and Physical Research Council</t>
  </si>
  <si>
    <t>University of Sheffield Research Fund;
the UK Engineering and Physical Research Council GR/
T04823/01</t>
  </si>
  <si>
    <t>Ikerbasque</t>
  </si>
  <si>
    <t>Brown University</t>
  </si>
  <si>
    <t>Honda Research Institute; Intel Corporation</t>
  </si>
  <si>
    <t>University of British Columbia</t>
  </si>
  <si>
    <t>UNC Chapel Hill</t>
  </si>
  <si>
    <t>Chinese University of Hong Kong (CUHK)</t>
  </si>
  <si>
    <t>Systems Engineering and Engineering Management</t>
  </si>
  <si>
    <t>HKSAR</t>
  </si>
  <si>
    <t>HKSAR
Government Central Allocation Grant CUHK1/02C</t>
  </si>
  <si>
    <t>Home Office Scientific Development Branch</t>
  </si>
  <si>
    <t xml:space="preserve"> UMass Amherst</t>
  </si>
  <si>
    <t>Janelia Research Campus</t>
  </si>
  <si>
    <t>California Institute of Technology</t>
  </si>
  <si>
    <t>Computation and Neural Systems</t>
  </si>
  <si>
    <t>NASA</t>
  </si>
  <si>
    <t>https://scholar.google.com/scholar?hl=en&amp;as_sdt=0%2C5&amp;q=Caltech+256&amp;btnG=</t>
  </si>
  <si>
    <t>NSF; Microsoft</t>
  </si>
  <si>
    <t>NSF CAREER award IIS-0546547; Microsoft
Research Fellowship (DH).</t>
  </si>
  <si>
    <t>University of Illinois at Urbana-Champaign</t>
  </si>
  <si>
    <t>Israel Institute of Technology</t>
  </si>
  <si>
    <t>Applied Mathematics and Computer Science</t>
  </si>
  <si>
    <t>Amazon</t>
  </si>
  <si>
    <t>Princeton University</t>
  </si>
  <si>
    <t>Gordon Wu fellowship; ERP fellowship; Upton fellowships; NSF; Google; Intel; Microsoft; Yahoo!</t>
  </si>
  <si>
    <t>NSF grant CNS-0509447</t>
  </si>
  <si>
    <t>http://image-net.org/</t>
  </si>
  <si>
    <t>Stanford</t>
  </si>
  <si>
    <t>Mathematics</t>
  </si>
  <si>
    <t>Stanford University; UNC
Chapel Hill; Google; Facebook; NVIDIA</t>
  </si>
  <si>
    <r>
      <rPr>
        <rFont val="Arial"/>
        <b val="0"/>
        <color rgb="FF000000"/>
        <sz val="10.0"/>
      </rPr>
      <t>Princeton University</t>
    </r>
  </si>
  <si>
    <t>Russakovsky, Olga, et al. "Imagenet large scale visual recognition challenge." International journal of computer vision 115.3 (2015): 211-252.</t>
  </si>
  <si>
    <t>University of Toronto</t>
  </si>
  <si>
    <t>Canadian Institute for Advanced Research</t>
  </si>
  <si>
    <t>Dessa</t>
  </si>
  <si>
    <t xml:space="preserve"> Learning multiple layers of features from tiny images
A Krizhevsky, G Hinton - 2009 </t>
  </si>
  <si>
    <t>http://www.cs.utoronto.ca/~kriz/cifar.html</t>
  </si>
  <si>
    <t>University of Illinois at Urbana–Champaign</t>
  </si>
  <si>
    <t>Google; NSF; ONR</t>
  </si>
  <si>
    <t>Google Research Award and the National Science Foundation under IIS-0904209, 0534837, and 0803603; Office of Naval Research under N00014–01–1-0890;  Google Ph.D fellowship. (Ali Farhadi)</t>
  </si>
  <si>
    <t xml:space="preserve"> Computer Science</t>
  </si>
  <si>
    <t>WaveOne</t>
  </si>
  <si>
    <t>Stanford University</t>
  </si>
  <si>
    <t>DARPA; MURI</t>
  </si>
  <si>
    <t xml:space="preserve"> DARPA T/L SA4996-10929-4;
MURI contract N000140710747</t>
  </si>
  <si>
    <t xml:space="preserve">Australian National University
</t>
  </si>
  <si>
    <t xml:space="preserve">National University of Singapore
</t>
  </si>
  <si>
    <t>NRF/IDM; CSIDM; NRF</t>
  </si>
  <si>
    <t xml:space="preserve"> CSIDM
Project No. CSIDM-200803 partially funded by a grant from the
National Research Foundation (NRF) administered by the Media
Development Authority (MDA) of Singapore; NRF/IDM Program Grant NRF2008IDMIDM004-029.</t>
  </si>
  <si>
    <t>Shanghai Jiao Tong University</t>
  </si>
  <si>
    <t>Federal University of Minas Gerais</t>
  </si>
  <si>
    <t>CNPq; CAPES; FAPEMIG</t>
  </si>
  <si>
    <r>
      <rPr>
        <color rgb="FF1155CC"/>
        <sz val="10.0"/>
        <u/>
      </rPr>
      <t>https://sites.google.com/site/nudedetection/</t>
    </r>
    <r>
      <rPr>
        <color rgb="FF000000"/>
        <sz val="10.0"/>
        <u/>
      </rPr>
      <t xml:space="preserve"> </t>
    </r>
  </si>
  <si>
    <t>University of Leeds</t>
  </si>
  <si>
    <t>Computing</t>
  </si>
  <si>
    <t xml:space="preserve">EU-funded PASCAL </t>
  </si>
  <si>
    <t>PASCAL2 Network of Excellence, IST-2007-216886</t>
  </si>
  <si>
    <r>
      <rPr>
        <color rgb="FF000000"/>
        <sz val="10.0"/>
      </rPr>
      <t xml:space="preserve">Everingham, M., Eslami, S.M.A., Van Gool, L. et al. The PASCAL Visual Object Classes Challenge: A Retrospective. Int J Comput Vis 111, 98–136 (2015). </t>
    </r>
    <r>
      <rPr>
        <color rgb="FF000000"/>
        <sz val="10.0"/>
        <u/>
      </rPr>
      <t>https://doi.org/10.1007/s11263-014-0733-5</t>
    </r>
    <r>
      <rPr>
        <color rgb="FF000000"/>
        <sz val="10.0"/>
      </rPr>
      <t xml:space="preserve">
</t>
    </r>
  </si>
  <si>
    <t>https://scholar.google.com/scholar?cites=946340567150817611&amp;as_sdt=4005&amp;sciodt=0,6&amp;hl=en</t>
  </si>
  <si>
    <t>MIT</t>
  </si>
  <si>
    <t>Computer Science and Artificial Intelligence Laboratory (CSAIL)</t>
  </si>
  <si>
    <t>NSF; BAE Systems; DARPA; Microsoft; Google; Foxconn</t>
  </si>
  <si>
    <t>NSF CAREER Awards 0546262; NSF 0747120; BAE Systems under Subcontract No. 073692 (Prime Contract No. HR0011-08-C-0134 issued by DARPA); NSF Graduate Research Fellowship (Author: K.A.E.)</t>
  </si>
  <si>
    <t>AutoX, Inc.</t>
  </si>
  <si>
    <t>TSWG; Sandia National
Laboratories</t>
  </si>
  <si>
    <t xml:space="preserve">United States Government’s Technology Support Working Group (TSWG)
through award N41756-03-C-402 </t>
  </si>
  <si>
    <t>Radboud University</t>
  </si>
  <si>
    <t>National Science Foundation under CAREER award IIS-0546666.</t>
  </si>
  <si>
    <t>Vienna University of Technology</t>
  </si>
  <si>
    <t>Institute of Computer Aided Automation</t>
  </si>
  <si>
    <t>TU Wien</t>
  </si>
  <si>
    <t>The Robotics Institute</t>
  </si>
  <si>
    <t>ONR</t>
  </si>
  <si>
    <t>ONR Grants N00014-15-1-2358
and N00014-14-1-0595</t>
  </si>
  <si>
    <t>NSF; ONR</t>
  </si>
  <si>
    <t>NSF 0534837; NSF 0803603; Office of Naval Research N 00014-01-1-0890; Beckman fellowship; Richard T.Cheng fellowship</t>
  </si>
  <si>
    <t xml:space="preserve">A. Farhadi, I. Endres, D. Hoiem and D. Forsyth, "Describing objects by their attributes," 2009 IEEE Conference on Computer Vision and Pattern Recognition, Miami, FL, 2009, pp. 1778-1785, doi: 10.1109/CVPR.2009.5206772.
</t>
  </si>
  <si>
    <t>Indraprastha Institute of Information Technology Delhi</t>
  </si>
  <si>
    <t>American Society for Aesthetic Plastic Surgery; ndraprastha Apollo Hospitals Educational and Research Foundation</t>
  </si>
  <si>
    <t>Texas Instruments Incorporated</t>
  </si>
  <si>
    <t>Advanced Technology Program of the NIST</t>
  </si>
  <si>
    <t>NVIDIA</t>
  </si>
  <si>
    <t>Universidad Autonoma de Madrid</t>
  </si>
  <si>
    <t>Engineering</t>
  </si>
  <si>
    <t>Spanish MEC; CAM; European Commission</t>
  </si>
  <si>
    <t>Spanish MEC under project TIC2003-08382-
C05-01; FPU Fellowships from Spanish MEC (J.G., R.R.); FPI Fellowships from CAM (M. R. F., F. A.-F);
Marie Curie Fellowship from the European Commission (J. F.)</t>
  </si>
  <si>
    <t xml:space="preserve">ND-TWINS-2009-2010	</t>
  </si>
  <si>
    <t>FBI</t>
  </si>
  <si>
    <t>Gifu University</t>
  </si>
  <si>
    <t>Electrical, Electronic and Computer Engineering</t>
  </si>
  <si>
    <t>race</t>
  </si>
  <si>
    <t>Central University of Nationalities</t>
  </si>
  <si>
    <t>Information and Engineering</t>
  </si>
  <si>
    <t>University of Massachusetts Boston</t>
  </si>
  <si>
    <t xml:space="preserve"> S. Y. Fu, G. S. Yang and X. K. Kuai, "A spiking neural network based cortex-like mechanism and application to facial expression recognition", Comput. Intell. Neurosci., vol. 7, pp. 19-33, 2012.</t>
  </si>
  <si>
    <t>Comput Intell Neurosci</t>
  </si>
  <si>
    <t>https://scholar.google.com/scholar?cites=3166691816399738346&amp;as_sdt=5,31&amp;sciodt=0,31&amp;hl=en</t>
  </si>
  <si>
    <t>Stony Brook University</t>
  </si>
  <si>
    <t>University of Virginia</t>
  </si>
  <si>
    <t>University of Zagreb</t>
  </si>
  <si>
    <t>Electrical Engineering and Computing</t>
  </si>
  <si>
    <t>Ministry of Science, Education
and Sports of the Republic of Croatia</t>
  </si>
  <si>
    <t>Ministry of Science, Education
and Sports of the Republic of Croatia “Intelligent Image Features Extraction in
Knowledge Discovery Systems” (036-0982560-1643)</t>
  </si>
  <si>
    <t>Disney Research Pittburgh</t>
  </si>
  <si>
    <t>Stats Perform</t>
  </si>
  <si>
    <t xml:space="preserve">CIA; Biometrics Task Force; US Army </t>
  </si>
  <si>
    <t xml:space="preserve">Central Intelligence Agency, the Biometrics Task Force and the Technical Support Working Group through US Army contract W91CRB-08-C-0093. </t>
  </si>
  <si>
    <t>Corteva</t>
  </si>
  <si>
    <t>document layout</t>
  </si>
  <si>
    <t>Technical University of Kaiserslautern</t>
  </si>
  <si>
    <t>Australian National University</t>
  </si>
  <si>
    <t xml:space="preserve">Monash University
</t>
  </si>
  <si>
    <t>https://scholar.google.com/scholar?cites=8176312523163035764&amp;as_sdt=4005&amp;sciodt=0,6&amp;hl=en</t>
  </si>
  <si>
    <t>Karlsruhe Institute of Technology</t>
  </si>
  <si>
    <t>Measurement and Control Systems</t>
  </si>
  <si>
    <t xml:space="preserve">Max Planck Institute for Intelligent Systems; Univeristy of Tübingen
</t>
  </si>
  <si>
    <t>University of Amsterdam</t>
  </si>
  <si>
    <t>Intelligent Systems Lab</t>
  </si>
  <si>
    <t>Bo˘gazic¸i University</t>
  </si>
  <si>
    <t>Bo˘gazic¸i University project BAP-6531</t>
  </si>
  <si>
    <t>Bilkent University</t>
  </si>
  <si>
    <t>Harvard University</t>
  </si>
  <si>
    <t>Rowland Institute of Harvard;  NVIDIA Graduate Fellowship; Singleton Fellowship; NSF</t>
  </si>
  <si>
    <t>National Science Foundation (IIS0963668, CNS0708895, and IIS0905387).</t>
  </si>
  <si>
    <t>buildings</t>
  </si>
  <si>
    <t>Graz University of Technology</t>
  </si>
  <si>
    <t>Austrian Research Promotion Agency (FFG); Microsoft</t>
  </si>
  <si>
    <t>Austrian Research Promotion Agency (FFG) and Microsoft Photogrammetry for the research project CITYFIT (High-Quality Urban Reconstructions by Fitting Shape Grammars to Images and derived Textured Point Clouds), grant number 815971/14472.</t>
  </si>
  <si>
    <t xml:space="preserve">ETH Zürich
</t>
  </si>
  <si>
    <t xml:space="preserve">http://people.ee.ethz.ch/~rhayko/paper/cvpr2012_riemenschneider_lattice/ </t>
  </si>
  <si>
    <t>Boston University</t>
  </si>
  <si>
    <t>Linguistics</t>
  </si>
  <si>
    <t>National Science Foundation
(IIS-0705749, CNS-0855065, IIS-0964385).</t>
  </si>
  <si>
    <t>There seem to be multiple datasets associated with this project: http://www.bu.edu/asllrp/</t>
  </si>
  <si>
    <t>Center for Biometrics and Security Research; National Laboratory of Pattern Recognition</t>
  </si>
  <si>
    <t>Institute of Automation</t>
  </si>
  <si>
    <t>China NSF; China National IoT R&amp;D; AuthenMetric; EU FP7; National Science and Technology Support Program</t>
  </si>
  <si>
    <t xml:space="preserve">NSFC Project #61070146, #61105023, #61103156, #61105037, #61203267, National IoT R&amp;D Project #2150510, National Science and Technology Support Program Project #2013BAK02B01, EU FP7 Project #257289 (TABULA RASA), and AuthenMetric R&amp;D Fund </t>
  </si>
  <si>
    <t>Westlake University</t>
  </si>
  <si>
    <t>Li, S., Yi, D., Lei, Z., &amp; Liao, S. (2013). The casia nir-vis 2.0 face database. In Proceedings of the IEEE conference on computer vision and pattern recognition workshops (pp. 348-353).</t>
  </si>
  <si>
    <t>IEEE OTCBVS WS Series Bench; Center for Biometrics and Security Research (CBSR) www.cbsr.ia.ac.cn; AuthenMetric Co. Ltd (Beijing) www.authenmetric.com</t>
  </si>
  <si>
    <t>Dalian University of Technology</t>
  </si>
  <si>
    <t xml:space="preserve">Signal and Information Processing </t>
  </si>
  <si>
    <t>Fundamental
Research Funds for the Central Universities; NSF China; NSF</t>
  </si>
  <si>
    <t>Fundamental
Research Funds for the Central Universities (DUT12JS05); Natural Science Foundation of
China #61071209 and #61272372 (H. Lu); CAREER Grant #1149783 and NSF IIS
Grant #1152576 (M.-H. Yang)</t>
  </si>
  <si>
    <t>Alibaba</t>
  </si>
  <si>
    <t>C. Yang, L. Zhang, H. Lu, X. Ruan and M.-H. Yang, "Saliency detection via graph-based manifold ranking", CVPR, pp. 3166-3173, 2013.</t>
  </si>
  <si>
    <t>https://scholar.google.com/scholar?cites=13460506699403853193&amp;as_sdt=5,31&amp;sciodt=0,31&amp;hl=en</t>
  </si>
  <si>
    <t>J. Krause, M. Stark, J. Deng and L. Fei-Fei, "3D object representations for fine-grained categorization", ICCV Workshop, 2013.</t>
  </si>
  <si>
    <t>https://scholar.google.com/scholar?cites=6013541288258763839&amp;as_sdt=5,31&amp;sciodt=0,31&amp;hl=en</t>
  </si>
  <si>
    <t>Imperial College London</t>
  </si>
  <si>
    <t>EPSRC; European Community 7th Framework Programme</t>
  </si>
  <si>
    <t>EPSRC project EP/J017787/1
(4DFAB); European Community 7th Framework Programme
[FP7/2007-2013] under grant agreement no. 288235
(FROG)</t>
  </si>
  <si>
    <t>Onfido</t>
  </si>
  <si>
    <t>Electronic
and Electrical Engineering</t>
  </si>
  <si>
    <t>Inception Institute of Artificial Intelligence</t>
  </si>
  <si>
    <t>NSF; Google</t>
  </si>
  <si>
    <t>Google Faculty Award, ”Seeing Social: Exploiting Computer Vision in
Online Communities”; NSF Career Award #1054133.</t>
  </si>
  <si>
    <t>CyberAgent, Inc.</t>
  </si>
  <si>
    <t>Daimler R&amp;D</t>
  </si>
  <si>
    <t xml:space="preserve">Mercedes-Benz Research </t>
  </si>
  <si>
    <t>Cornell</t>
  </si>
  <si>
    <t xml:space="preserve"> Electrical and Computer Engineering</t>
  </si>
  <si>
    <t>Microsoft; ONR</t>
  </si>
  <si>
    <t>ONR MURI Grant N00014-10-1-0933</t>
  </si>
  <si>
    <t>Tsung-Yi Lin, Michael Maire, Serge Belongie, James Hays, Pietro Perona, Deva Ramanan, et al., "Microsoft coco: Common objects in context", European Conference on Computer Vision (ECCV), pp. 740-755, 2014.</t>
  </si>
  <si>
    <t>Advanced
Digital Sciences Center</t>
  </si>
  <si>
    <t>NSF China; Agency for Science, Technology
and Research (A*STAR) of Singapore</t>
  </si>
  <si>
    <t>Research grant for
the Human Sixth Sense Program at the Advanced Digital
Sciences Center from the Agency for Science, Technology
and Research (A*STAR) of Singapore; National Natural Science Foundation of China
under grants 11178017, 61225008, 61373090, and
61020106004; Beijing Natural Science Foundation
of China under grant 4132014.</t>
  </si>
  <si>
    <t>Tsinghua University</t>
  </si>
  <si>
    <t>State University of New York at Binghamton</t>
  </si>
  <si>
    <t>National Science Foundation grants IIS-1051103, IIS-1051169,
CNS-1205664, and CNS-1205195</t>
  </si>
  <si>
    <t xml:space="preserve"> Laboratory for Safe and Intelligent Automobiles </t>
  </si>
  <si>
    <t xml:space="preserve"> Academia Sinica</t>
  </si>
  <si>
    <t>Information Science</t>
  </si>
  <si>
    <t>University of Maryland</t>
  </si>
  <si>
    <t>Technical University of Munich</t>
  </si>
  <si>
    <t>European Commission; French
ANR; German BMBF</t>
  </si>
  <si>
    <t>ALIAS project (AAL-2009-2-049) co-funded by the EC, the French
ANR and the German BMBF</t>
  </si>
  <si>
    <t xml:space="preserve"> Korea University</t>
  </si>
  <si>
    <t>Brain and Cognitive Engineering</t>
  </si>
  <si>
    <t>Pinellas County Sheriff’s Office; Chinese
Academy of Science (CASIA);  Ministry of Trade, Industry and Energy, S. Korea</t>
  </si>
  <si>
    <t xml:space="preserve"> Ministry of Trade, Industry and Energy, S. Korea (Grant Number: 10041629).</t>
  </si>
  <si>
    <t>Polytechnique Montréal</t>
  </si>
  <si>
    <t>Computer and Software Engineering</t>
  </si>
  <si>
    <t>NSERC</t>
  </si>
  <si>
    <t>Natural Sciences and Engineering Research Council of Canada (NSERC) Discovery Grant No.
311869-2010</t>
  </si>
  <si>
    <t>Universidad Nacional de Rosario</t>
  </si>
  <si>
    <t>System Dynamics and Signal Processing</t>
  </si>
  <si>
    <t>Ministry of Education Beihang University</t>
  </si>
  <si>
    <t>National Program for Key Science &amp; Technology Projects</t>
  </si>
  <si>
    <t>National Key Scientific Instrument
and Equipment Project of China (no. 2012YQ140032).</t>
  </si>
  <si>
    <t>indoor scenes</t>
  </si>
  <si>
    <t>Intel</t>
  </si>
  <si>
    <t>Universitat Autònoma de Barcelona</t>
  </si>
  <si>
    <t>Computer Vision Centre</t>
  </si>
  <si>
    <t>TIN, RYC, MASELTOV (FP7), JST CREST</t>
  </si>
  <si>
    <t>TIN2014-520nP, RYC-2009-05031, MASELTOV (FP7) and JST CREST</t>
  </si>
  <si>
    <t>NSF IIS-1452851 and NSF IIS1444234</t>
  </si>
  <si>
    <t>eBay</t>
  </si>
  <si>
    <t>Korea Advanced Institute of Science and Technology (KAIST)</t>
  </si>
  <si>
    <t>Robotics and Computer Vision</t>
  </si>
  <si>
    <t>MOTIE</t>
  </si>
  <si>
    <t>Development
of Autonomous Emergency Braking System for Pedestrian
Protection project funded by the Ministry of Trade, Industry
and Energy of Korea. (MOTIE)(No.10044775)</t>
  </si>
  <si>
    <t>Guangxi Normal University</t>
  </si>
  <si>
    <t>Computer Science and Information Technology</t>
  </si>
  <si>
    <t>NSF China</t>
  </si>
  <si>
    <t xml:space="preserve">National Natural Science Fund of China (No. 61233011, No. 61202272, No.
61463008, No.61202318, No. 61363035). </t>
  </si>
  <si>
    <t>Rutgers University</t>
  </si>
  <si>
    <t>National Science Foundation's Division of Behavioral and Cognitive Sciences (BCS-1247590)</t>
  </si>
  <si>
    <t xml:space="preserve">Nanjing University of Aeronautics and Astronautics
</t>
  </si>
  <si>
    <t>Computer Science and Technology</t>
  </si>
  <si>
    <t>Huaiyin Normal University</t>
  </si>
  <si>
    <t>University of Pennsylvania</t>
  </si>
  <si>
    <t>Robotics</t>
  </si>
  <si>
    <t>NASA; DARPA</t>
  </si>
  <si>
    <t>Defense Advanced Research Projects Agency
(DARPA), under contract #NNN13R513T</t>
  </si>
  <si>
    <t>Open Source Robotics Foundation (OSRF)</t>
  </si>
  <si>
    <t>Intel Labs</t>
  </si>
  <si>
    <t>Microsoft Research Award</t>
  </si>
  <si>
    <t>RWTH Aachen University</t>
  </si>
  <si>
    <t>Engineering and Physical Sciences Research Council</t>
  </si>
  <si>
    <t>EPRSC grant EP/I011811/1</t>
  </si>
  <si>
    <t>Chinese Academy of Sciences (CASIA)</t>
  </si>
  <si>
    <t>Microsoft Research; China NSF; National Science and
Technology Support Program;Chinese Academy of Sciences; AuthenMetric R&amp;D; Spanish projects</t>
  </si>
  <si>
    <t>Chinese National Natural Science Foundation Projects ♯61502491, ♯61572501,
♯61203267, ♯61375037, ♯61473291; National Science and
Technology Support Program Project ♯2013BAK02B01;
Chinese Academy of Sciences Project No. KGZD-EW-102-
2; AuthenMetric R&amp;D Funds; 
Spanish project TIN2013-43478-P</t>
  </si>
  <si>
    <t>Northeastern University</t>
  </si>
  <si>
    <t>Department of Homeland Security</t>
  </si>
  <si>
    <t>U.S. Department of Homeland Security, Science and Technology Directorate, Office of University Programs, under Grant Award 2013-
ST-061-ED0001.</t>
  </si>
  <si>
    <t xml:space="preserve">Northeastern University
</t>
  </si>
  <si>
    <t>NOAA Fisheries</t>
  </si>
  <si>
    <t xml:space="preserve">University of Washington
</t>
  </si>
  <si>
    <t>George Mason University</t>
  </si>
  <si>
    <t>NSF NRI grant 1527208</t>
  </si>
  <si>
    <t>Google Tango; Intel; NSF; Stanford
Graduate fellowship; Occipital; Nvidia;  Max-Planck Center for Visual Computing; Stanford CURIS program</t>
  </si>
  <si>
    <t xml:space="preserve">NSF
(IIS-1251217 and VEC 1539014/1539099) </t>
  </si>
  <si>
    <t xml:space="preserve">Technical University of Munich
</t>
  </si>
  <si>
    <t>A. Dai, A. X. Chang, M. Savva, M. Halber, T. Funkhouser and M. Nießner, "ScanNet: Richly-annotated 3D reconstructions of indoor scenes", Proc. IEEE Conf. Comput. Vis. Pattern Recognit. (CVPR), vol. 2, pp. 10, Jul. 2017.</t>
  </si>
  <si>
    <t>https://scholar.google.com/scholar?cites=11711174654424692449&amp;as_sdt=5,31&amp;sciodt=0,31&amp;hl=en</t>
  </si>
  <si>
    <t>http://www.scan-net.org/</t>
  </si>
  <si>
    <t>Northwestern Polytechnical University</t>
  </si>
  <si>
    <t>School of Automation</t>
  </si>
  <si>
    <t>https://scholar.google.com/scholar?hl=en&amp;as_sdt=0%2C5&amp;q=Cheng%2C+G.%2C+Han%2C+J.%2C+Lu%2C+X.+%282017%29.+Remote+Image+Scene+Classification%3A+Benchmark+and+State+of+the+Art.+Proceedings+of+the+IEEE&amp;btnG=</t>
  </si>
  <si>
    <t>Beijing University of Posts and Telecommunications</t>
  </si>
  <si>
    <t>Communication Engineering</t>
  </si>
  <si>
    <t>NSF China; Beijing NOVA Program; Fundamental Research Funds for the Central Universities; Program for New
Century Excellent Talents in University</t>
  </si>
  <si>
    <t>Natural Science Foundation of China (Project
6157306861471048, 61375031 and 61532006); Beijing
Nova Program under Grant No. Z161100004916088;
Fundamental Research Funds for the Central Universities
under Grant No. 2014ZD03-01; Program for New
Century Excellent Talents in University( NCET-13-0683).</t>
  </si>
  <si>
    <t>Electrical and Electronic Engineering</t>
  </si>
  <si>
    <t>University of La Rochelle</t>
  </si>
  <si>
    <t xml:space="preserve">Computer Science
</t>
  </si>
  <si>
    <t>https://rrc.cvc.uab.es/?ch=8&amp;com=introduction</t>
  </si>
  <si>
    <t>Nanjing University of Science and Technology</t>
  </si>
  <si>
    <t>IARPA</t>
  </si>
  <si>
    <t>IARPA
contract #2016-16070500002.</t>
  </si>
  <si>
    <t>UG^2: a Video Benchmark for Assessing the Impact of Image Restoration and Enhancement on Automatic Visual Recognition
Rosaura G. Vidal, Sreya Banerjee, Klemen Grm, Vitomir Struc, Walter J. Scheirer</t>
  </si>
  <si>
    <t>Media Lab</t>
  </si>
  <si>
    <t>University of Maryland, College Park</t>
  </si>
  <si>
    <t>Huya Inc.</t>
  </si>
  <si>
    <t xml:space="preserve"> X. Han, Z. Wu, Z. Wu, R. Yu and L. S. Davis, "Viton: An image-based virtual try-on network", Proceedings of the IEEE Conference on Computer Vision and Pattern Recognition, pp. 7543-7552, 2018.</t>
  </si>
  <si>
    <t xml:space="preserve">FBI; ODNI; IARPA; Australian Research Council Linkage Projects; National Institute of Justice Grant </t>
  </si>
  <si>
    <t>Intelligence Advanced Research Projects Activity (IARPA) via
IARPA R&amp;D Contract 2014-14071600012 (to R.C.); Australian Research Council Linkage Projects LP160101523 (to D.W.) and LP130100702 (to D.W.); 
National Institute of Justice Grant 2015-IJ-CX-K014 (to A.J.O.)</t>
  </si>
  <si>
    <t>University of Chinese Academy of Science (CASIA)</t>
  </si>
  <si>
    <t>NSF China; Key Research Program of Frontier Sciences, CAS; Youth Innovation Promotion Association CAS; ARO; NEC Laboratories of America; Blippar</t>
  </si>
  <si>
    <t>National Natural
Science Foundation of China under Grant 61620106009, Grant 61332016, Grant
U1636214, Grant 61650202, Grant 61772494 and Grant 61429201; Key
Research Program of Frontier Sciences, CAS: QYZDJ-SSW-SYS013; ARO grants W911NF15-1-0290; Faculty Research Gift Awards by NEC Laboratories of America
and Blippar</t>
  </si>
  <si>
    <t>Kitware, Inc.</t>
  </si>
  <si>
    <t>https://scholar.google.com/scholar?hl=en&amp;as_sdt=0%2C5&amp;q=awei+Du%2C+Yuankai+Qi%2C+Hongyang+Yu%2C+Yifan+Yang%2C+Kaiwen+Duan%2C+Guorong+Li%2C+Weigang+Zhang%2C+Qingming+Huang%2C+Qi+Tian%2C+%22+The+Unmanned+Aerial+Vehicle+Benchmark%3A+Object+Detection+and+Tracking%22%2C+European+Conference+on+Computer+Vision+%28ECCV%29%2C+2018.+&amp;btnG=</t>
  </si>
  <si>
    <t xml:space="preserve">University of Oxford
</t>
  </si>
  <si>
    <t>KRISO/KIOST</t>
  </si>
  <si>
    <t>Osaka University</t>
  </si>
  <si>
    <t>Institute of Scientific and Industrial Research</t>
  </si>
  <si>
    <t>JSPS; Japanese Government</t>
  </si>
  <si>
    <t xml:space="preserve"> JSPS Grants-in-Aid for Scientific Research (A) JP15H01693, “R&amp;D Program for Implementation of Anti-Crime and Anti-Terrorism Technologies for a Safe and Secure Society”; Strategic Funds for the Promotion of Science and Technology of the Ministry of Education, Culture, Sports, Science and Technology, the Japanese Government; and the JST CREST “Behavior Understanding based on Intention-Gait Model” project.</t>
  </si>
  <si>
    <t>Fudan University</t>
  </si>
  <si>
    <t>NSF China; Shanghai Science and Technology Commission</t>
  </si>
  <si>
    <t>NSFC (grant no. 61472087);
Shanghai Science and Technology Commission (grant no.
17511104203).</t>
  </si>
  <si>
    <t>National Institute of Technology</t>
  </si>
  <si>
    <t>BRNS</t>
  </si>
  <si>
    <t>Board of Research in Nuclear Sciences (e Board of Research in Nuclear Sciences (BRNS),
Government of India, under the grant number 34/14/08/2016.),
Government of India, under the grant number 34/14/08/2016.</t>
  </si>
  <si>
    <t>C.V Raman Global University</t>
  </si>
  <si>
    <t xml:space="preserve">Tianjin University
</t>
  </si>
  <si>
    <t xml:space="preserve"> Electrical and Information Engineering</t>
  </si>
  <si>
    <t>Shanghai University of Finance and Economics</t>
  </si>
</sst>
</file>

<file path=xl/styles.xml><?xml version="1.0" encoding="utf-8"?>
<styleSheet xmlns="http://schemas.openxmlformats.org/spreadsheetml/2006/main" xmlns:x14ac="http://schemas.microsoft.com/office/spreadsheetml/2009/9/ac" xmlns:mc="http://schemas.openxmlformats.org/markup-compatibility/2006">
  <numFmts count="5">
    <numFmt numFmtId="164" formatCode="m/d/yy"/>
    <numFmt numFmtId="165" formatCode="yyyy/mm/dd"/>
    <numFmt numFmtId="166" formatCode="mm/dd/yy"/>
    <numFmt numFmtId="167" formatCode="m/d/yyyy"/>
    <numFmt numFmtId="168" formatCode="mm/dd/yyyy"/>
  </numFmts>
  <fonts count="66">
    <font>
      <sz val="10.0"/>
      <color rgb="FF000000"/>
      <name val="Arial"/>
      <scheme val="minor"/>
    </font>
    <font>
      <b/>
      <sz val="10.0"/>
      <color rgb="FF000000"/>
      <name val="Arial"/>
      <scheme val="minor"/>
    </font>
    <font>
      <b/>
      <color theme="1"/>
      <name val="Arial"/>
      <scheme val="minor"/>
    </font>
    <font>
      <u/>
      <color rgb="FF1155CC"/>
    </font>
    <font>
      <color theme="1"/>
      <name val="Arial"/>
      <scheme val="minor"/>
    </font>
    <font>
      <u/>
      <color rgb="FF1155CC"/>
    </font>
    <font>
      <u/>
      <color rgb="FF1155CC"/>
      <name val="Arial"/>
      <scheme val="minor"/>
    </font>
    <font>
      <u/>
      <sz val="10.0"/>
      <color rgb="FF000000"/>
    </font>
    <font>
      <color rgb="FF000000"/>
      <name val="Arial"/>
    </font>
    <font>
      <color theme="1"/>
      <name val="Arial"/>
    </font>
    <font>
      <u/>
      <color rgb="FF0000FF"/>
    </font>
    <font>
      <u/>
      <color rgb="FF0000FF"/>
    </font>
    <font>
      <u/>
      <color rgb="FF0000FF"/>
      <name val="Arial"/>
    </font>
    <font>
      <sz val="10.0"/>
      <color rgb="FF000000"/>
    </font>
    <font>
      <u/>
      <color rgb="FF0000FF"/>
    </font>
    <font>
      <u/>
      <color rgb="FF0000FF"/>
    </font>
    <font>
      <color rgb="FF000000"/>
      <name val="Arial"/>
      <scheme val="minor"/>
    </font>
    <font>
      <u/>
      <sz val="10.0"/>
      <color rgb="FF1155CC"/>
    </font>
    <font>
      <color rgb="FF000000"/>
    </font>
    <font>
      <sz val="9.0"/>
      <color theme="1"/>
      <name val="Arial"/>
      <scheme val="minor"/>
    </font>
    <font>
      <u/>
      <color rgb="FF1155CC"/>
      <name val="Arial"/>
      <scheme val="minor"/>
    </font>
    <font>
      <u/>
      <color theme="1"/>
      <name val="Arial"/>
      <scheme val="minor"/>
    </font>
    <font>
      <u/>
      <color rgb="FF1155CC"/>
      <name val="Arial"/>
    </font>
    <font>
      <sz val="11.0"/>
      <color theme="1"/>
      <name val="Arial"/>
      <scheme val="minor"/>
    </font>
    <font>
      <u/>
      <sz val="10.0"/>
      <color rgb="FF000000"/>
    </font>
    <font>
      <u/>
      <color rgb="FF1155CC"/>
    </font>
    <font>
      <sz val="10.0"/>
      <color theme="1"/>
      <name val="Arial"/>
      <scheme val="minor"/>
    </font>
    <font>
      <u/>
      <color rgb="FF1155CC"/>
    </font>
    <font>
      <b/>
      <color theme="1"/>
      <name val="Arial"/>
    </font>
    <font>
      <u/>
      <color rgb="FF1155CC"/>
      <name val="Arial"/>
    </font>
    <font>
      <sz val="11.0"/>
      <color theme="1"/>
      <name val="Arial"/>
    </font>
    <font>
      <color theme="1"/>
      <name val="Sans-serif"/>
    </font>
    <font>
      <u/>
      <color rgb="FF1155CC"/>
    </font>
    <font>
      <u/>
      <color rgb="FF1155CC"/>
      <name val="Arial"/>
      <scheme val="minor"/>
    </font>
    <font>
      <u/>
      <color rgb="FF1155CC"/>
      <name val="Arial"/>
      <scheme val="minor"/>
    </font>
    <font>
      <u/>
      <sz val="10.0"/>
      <color rgb="FF1155CC"/>
      <name val="Arial"/>
      <scheme val="minor"/>
    </font>
    <font>
      <u/>
      <sz val="10.0"/>
      <color rgb="FF000000"/>
    </font>
    <font>
      <u/>
      <sz val="10.0"/>
      <color rgb="FF000000"/>
      <name val="Arial"/>
      <scheme val="minor"/>
    </font>
    <font>
      <u/>
      <sz val="10.0"/>
      <color rgb="FF000000"/>
    </font>
    <font>
      <u/>
      <sz val="10.0"/>
      <color rgb="FF000000"/>
    </font>
    <font>
      <u/>
      <sz val="10.0"/>
      <color rgb="FF1155CC"/>
    </font>
    <font>
      <u/>
      <sz val="10.0"/>
      <color rgb="FF000000"/>
    </font>
    <font>
      <sz val="10.0"/>
      <color rgb="FF222222"/>
      <name val="Arial"/>
      <scheme val="minor"/>
    </font>
    <font>
      <u/>
      <sz val="10.0"/>
      <color rgb="FF000000"/>
    </font>
    <font>
      <u/>
      <sz val="10.0"/>
      <color rgb="FF0000FF"/>
    </font>
    <font>
      <u/>
      <sz val="10.0"/>
      <color rgb="FF000000"/>
    </font>
    <font>
      <u/>
      <sz val="10.0"/>
      <color rgb="FF000000"/>
      <name val="Arial"/>
      <scheme val="minor"/>
    </font>
    <font>
      <u/>
      <sz val="10.0"/>
      <color rgb="FF000000"/>
    </font>
    <font>
      <u/>
      <sz val="10.0"/>
      <color rgb="FF0000FF"/>
    </font>
    <font>
      <u/>
      <color rgb="FF0000FF"/>
    </font>
    <font>
      <u/>
      <color rgb="FF0000FF"/>
    </font>
    <font>
      <u/>
      <color rgb="FF0000FF"/>
    </font>
    <font>
      <u/>
      <color rgb="FF000000"/>
      <name val="Arial"/>
    </font>
    <font>
      <u/>
      <color rgb="FF1155CC"/>
      <name val="Arial"/>
    </font>
    <font>
      <u/>
      <color rgb="FF1155CC"/>
      <name val="Arial"/>
    </font>
    <font>
      <u/>
      <color rgb="FF1155CC"/>
    </font>
    <font>
      <u/>
      <color rgb="FF1155CC"/>
    </font>
    <font>
      <u/>
      <color rgb="FF1155CC"/>
    </font>
    <font>
      <u/>
      <color rgb="FF1155CC"/>
      <name val="Arial"/>
      <scheme val="minor"/>
    </font>
    <font>
      <u/>
      <sz val="10.0"/>
      <color rgb="FF000000"/>
    </font>
    <font>
      <u/>
      <color rgb="FF000000"/>
      <name val="Arial"/>
    </font>
    <font>
      <u/>
      <sz val="10.0"/>
      <color rgb="FF000000"/>
    </font>
    <font>
      <u/>
      <color rgb="FF0000FF"/>
    </font>
    <font>
      <u/>
      <color rgb="FF0000FF"/>
    </font>
    <font>
      <u/>
      <color rgb="FF000000"/>
      <name val="Arial"/>
    </font>
    <font>
      <u/>
      <sz val="10.0"/>
      <color rgb="FF000000"/>
      <name val="Arial"/>
      <scheme val="minor"/>
    </font>
  </fonts>
  <fills count="22">
    <fill>
      <patternFill patternType="none"/>
    </fill>
    <fill>
      <patternFill patternType="lightGray"/>
    </fill>
    <fill>
      <patternFill patternType="solid">
        <fgColor rgb="FFD9EAD3"/>
        <bgColor rgb="FFD9EAD3"/>
      </patternFill>
    </fill>
    <fill>
      <patternFill patternType="solid">
        <fgColor rgb="FFB7E1CD"/>
        <bgColor rgb="FFB7E1CD"/>
      </patternFill>
    </fill>
    <fill>
      <patternFill patternType="solid">
        <fgColor rgb="FFFFFFFF"/>
        <bgColor rgb="FFFFFFFF"/>
      </patternFill>
    </fill>
    <fill>
      <patternFill patternType="solid">
        <fgColor rgb="FFE6B8AF"/>
        <bgColor rgb="FFE6B8AF"/>
      </patternFill>
    </fill>
    <fill>
      <patternFill patternType="solid">
        <fgColor rgb="FFEAD1DC"/>
        <bgColor rgb="FFEAD1DC"/>
      </patternFill>
    </fill>
    <fill>
      <patternFill patternType="solid">
        <fgColor rgb="FFD9D2E9"/>
        <bgColor rgb="FFD9D2E9"/>
      </patternFill>
    </fill>
    <fill>
      <patternFill patternType="solid">
        <fgColor rgb="FFCFE2F3"/>
        <bgColor rgb="FFCFE2F3"/>
      </patternFill>
    </fill>
    <fill>
      <patternFill patternType="solid">
        <fgColor rgb="FFA2C4C9"/>
        <bgColor rgb="FFA2C4C9"/>
      </patternFill>
    </fill>
    <fill>
      <patternFill patternType="solid">
        <fgColor rgb="FFFFF2CC"/>
        <bgColor rgb="FFFFF2CC"/>
      </patternFill>
    </fill>
    <fill>
      <patternFill patternType="solid">
        <fgColor rgb="FFFCE5CD"/>
        <bgColor rgb="FFFCE5CD"/>
      </patternFill>
    </fill>
    <fill>
      <patternFill patternType="solid">
        <fgColor rgb="FFCDFCF6"/>
        <bgColor rgb="FFCDFCF6"/>
      </patternFill>
    </fill>
    <fill>
      <patternFill patternType="solid">
        <fgColor rgb="FFF2C7E3"/>
        <bgColor rgb="FFF2C7E3"/>
      </patternFill>
    </fill>
    <fill>
      <patternFill patternType="solid">
        <fgColor rgb="FFDDEFCE"/>
        <bgColor rgb="FFDDEFCE"/>
      </patternFill>
    </fill>
    <fill>
      <patternFill patternType="solid">
        <fgColor rgb="FF6AACEB"/>
        <bgColor rgb="FF6AACEB"/>
      </patternFill>
    </fill>
    <fill>
      <patternFill patternType="solid">
        <fgColor rgb="FFFFE599"/>
        <bgColor rgb="FFFFE599"/>
      </patternFill>
    </fill>
    <fill>
      <patternFill patternType="solid">
        <fgColor rgb="FF666666"/>
        <bgColor rgb="FF666666"/>
      </patternFill>
    </fill>
    <fill>
      <patternFill patternType="solid">
        <fgColor rgb="FFFFFF00"/>
        <bgColor rgb="FFFFFF00"/>
      </patternFill>
    </fill>
    <fill>
      <patternFill patternType="solid">
        <fgColor rgb="FFFCFCFC"/>
        <bgColor rgb="FFFCFCFC"/>
      </patternFill>
    </fill>
    <fill>
      <patternFill patternType="solid">
        <fgColor rgb="FFC9DAF8"/>
        <bgColor rgb="FFC9DAF8"/>
      </patternFill>
    </fill>
    <fill>
      <patternFill patternType="solid">
        <fgColor rgb="FF000000"/>
        <bgColor rgb="FF000000"/>
      </patternFill>
    </fill>
  </fills>
  <borders count="2">
    <border/>
    <border>
      <right/>
    </border>
  </borders>
  <cellStyleXfs count="1">
    <xf borderId="0" fillId="0" fontId="0" numFmtId="0" applyAlignment="1" applyFont="1"/>
  </cellStyleXfs>
  <cellXfs count="206">
    <xf borderId="0" fillId="0" fontId="0" numFmtId="0" xfId="0" applyAlignment="1" applyFont="1">
      <alignment readingOrder="0" shrinkToFit="0" vertical="bottom" wrapText="0"/>
    </xf>
    <xf borderId="0" fillId="0" fontId="1" numFmtId="0" xfId="0" applyAlignment="1" applyFont="1">
      <alignment horizontal="center" readingOrder="0" shrinkToFit="0" vertical="top" wrapText="1"/>
    </xf>
    <xf borderId="0" fillId="2" fontId="2" numFmtId="0" xfId="0" applyAlignment="1" applyFill="1" applyFont="1">
      <alignment horizontal="center" readingOrder="0" shrinkToFit="0" vertical="top" wrapText="1"/>
    </xf>
    <xf borderId="0" fillId="0" fontId="2" numFmtId="0" xfId="0" applyAlignment="1" applyFont="1">
      <alignment horizontal="center" readingOrder="0" shrinkToFit="0" vertical="top" wrapText="1"/>
    </xf>
    <xf borderId="0" fillId="3" fontId="2" numFmtId="0" xfId="0" applyAlignment="1" applyFill="1" applyFont="1">
      <alignment horizontal="center" readingOrder="0" shrinkToFit="0" vertical="top" wrapText="1"/>
    </xf>
    <xf borderId="0" fillId="0" fontId="0" numFmtId="0" xfId="0" applyAlignment="1" applyFont="1">
      <alignment horizontal="center" readingOrder="0" shrinkToFit="0" vertical="top" wrapText="1"/>
    </xf>
    <xf borderId="0" fillId="0" fontId="3" numFmtId="0" xfId="0" applyAlignment="1" applyFont="1">
      <alignment readingOrder="0" vertical="top"/>
    </xf>
    <xf borderId="0" fillId="0" fontId="0" numFmtId="0" xfId="0" applyAlignment="1" applyFont="1">
      <alignment horizontal="center" readingOrder="0" shrinkToFit="0" vertical="top" wrapText="1"/>
    </xf>
    <xf borderId="0" fillId="2" fontId="4" numFmtId="0" xfId="0" applyAlignment="1" applyFont="1">
      <alignment horizontal="center" readingOrder="0" shrinkToFit="0" vertical="top" wrapText="1"/>
    </xf>
    <xf borderId="0" fillId="0" fontId="4" numFmtId="0" xfId="0" applyAlignment="1" applyFont="1">
      <alignment horizontal="center" readingOrder="0" shrinkToFit="0" vertical="top" wrapText="1"/>
    </xf>
    <xf borderId="0" fillId="3" fontId="4" numFmtId="0" xfId="0" applyAlignment="1" applyFont="1">
      <alignment horizontal="center" readingOrder="0" shrinkToFit="0" vertical="top" wrapText="1"/>
    </xf>
    <xf borderId="0" fillId="0" fontId="5" numFmtId="0" xfId="0" applyAlignment="1" applyFont="1">
      <alignment horizontal="center" readingOrder="0" shrinkToFit="0" vertical="top" wrapText="1"/>
    </xf>
    <xf borderId="0" fillId="2" fontId="4" numFmtId="0" xfId="0" applyAlignment="1" applyFont="1">
      <alignment readingOrder="0" shrinkToFit="0" vertical="top" wrapText="1"/>
    </xf>
    <xf borderId="0" fillId="0" fontId="6" numFmtId="0" xfId="0" applyAlignment="1" applyFont="1">
      <alignment horizontal="center" readingOrder="0" shrinkToFit="0" vertical="top" wrapText="1"/>
    </xf>
    <xf borderId="0" fillId="0" fontId="4" numFmtId="164" xfId="0" applyAlignment="1" applyFont="1" applyNumberFormat="1">
      <alignment horizontal="center" readingOrder="0" shrinkToFit="0" vertical="top" wrapText="1"/>
    </xf>
    <xf borderId="0" fillId="0" fontId="4" numFmtId="4" xfId="0" applyAlignment="1" applyFont="1" applyNumberFormat="1">
      <alignment horizontal="center" readingOrder="0" shrinkToFit="0" vertical="top" wrapText="1"/>
    </xf>
    <xf borderId="0" fillId="0" fontId="7" numFmtId="0" xfId="0" applyAlignment="1" applyFont="1">
      <alignment horizontal="center" readingOrder="0" shrinkToFit="0" vertical="top" wrapText="1"/>
    </xf>
    <xf borderId="0" fillId="2" fontId="8" numFmtId="0" xfId="0" applyAlignment="1" applyFont="1">
      <alignment horizontal="center" readingOrder="0" vertical="top"/>
    </xf>
    <xf borderId="0" fillId="0" fontId="9" numFmtId="0" xfId="0" applyAlignment="1" applyFont="1">
      <alignment horizontal="center" shrinkToFit="0" vertical="top" wrapText="1"/>
    </xf>
    <xf borderId="0" fillId="0" fontId="10" numFmtId="0" xfId="0" applyAlignment="1" applyFont="1">
      <alignment horizontal="center" readingOrder="0" vertical="top"/>
    </xf>
    <xf borderId="0" fillId="2" fontId="4" numFmtId="0" xfId="0" applyAlignment="1" applyFont="1">
      <alignment horizontal="center" readingOrder="0" vertical="top"/>
    </xf>
    <xf borderId="0" fillId="0" fontId="4" numFmtId="0" xfId="0" applyAlignment="1" applyFont="1">
      <alignment horizontal="center" readingOrder="0" vertical="top"/>
    </xf>
    <xf borderId="0" fillId="0" fontId="4" numFmtId="0" xfId="0" applyAlignment="1" applyFont="1">
      <alignment horizontal="center" vertical="top"/>
    </xf>
    <xf borderId="0" fillId="3" fontId="4" numFmtId="0" xfId="0" applyAlignment="1" applyFont="1">
      <alignment horizontal="center" readingOrder="0" vertical="top"/>
    </xf>
    <xf borderId="0" fillId="0" fontId="9" numFmtId="0" xfId="0" applyAlignment="1" applyFont="1">
      <alignment horizontal="center" readingOrder="0" shrinkToFit="0" vertical="top" wrapText="1"/>
    </xf>
    <xf borderId="0" fillId="0" fontId="11" numFmtId="0" xfId="0" applyAlignment="1" applyFont="1">
      <alignment readingOrder="0" vertical="top"/>
    </xf>
    <xf borderId="0" fillId="0" fontId="9" numFmtId="0" xfId="0" applyAlignment="1" applyFont="1">
      <alignment horizontal="center" readingOrder="0" shrinkToFit="0" vertical="top" wrapText="1"/>
    </xf>
    <xf borderId="0" fillId="0" fontId="12" numFmtId="0" xfId="0" applyAlignment="1" applyFont="1">
      <alignment horizontal="center" readingOrder="0" shrinkToFit="0" vertical="top" wrapText="1"/>
    </xf>
    <xf borderId="0" fillId="3" fontId="4" numFmtId="0" xfId="0" applyAlignment="1" applyFont="1">
      <alignment readingOrder="0" shrinkToFit="0" vertical="top" wrapText="1"/>
    </xf>
    <xf borderId="0" fillId="0" fontId="13" numFmtId="0" xfId="0" applyAlignment="1" applyFont="1">
      <alignment horizontal="center" readingOrder="0" shrinkToFit="0" vertical="top" wrapText="1"/>
    </xf>
    <xf borderId="0" fillId="0" fontId="14" numFmtId="0" xfId="0" applyAlignment="1" applyFont="1">
      <alignment horizontal="center" readingOrder="0" shrinkToFit="0" vertical="top" wrapText="1"/>
    </xf>
    <xf borderId="0" fillId="2" fontId="8" numFmtId="0" xfId="0" applyAlignment="1" applyFont="1">
      <alignment horizontal="center" readingOrder="0" shrinkToFit="0" vertical="top" wrapText="1"/>
    </xf>
    <xf borderId="0" fillId="2" fontId="4" numFmtId="0" xfId="0" applyAlignment="1" applyFont="1">
      <alignment horizontal="center" readingOrder="0" shrinkToFit="0" vertical="top" wrapText="1"/>
    </xf>
    <xf borderId="0" fillId="0" fontId="15" numFmtId="0" xfId="0" applyAlignment="1" applyFont="1">
      <alignment horizontal="center" readingOrder="0" shrinkToFit="0" vertical="top" wrapText="1"/>
    </xf>
    <xf borderId="0" fillId="0" fontId="0" numFmtId="0" xfId="0" applyAlignment="1" applyFont="1">
      <alignment horizontal="center" shrinkToFit="0" vertical="top" wrapText="1"/>
    </xf>
    <xf borderId="0" fillId="0" fontId="16" numFmtId="0" xfId="0" applyAlignment="1" applyFont="1">
      <alignment horizontal="center" readingOrder="0" shrinkToFit="0" vertical="top" wrapText="1"/>
    </xf>
    <xf borderId="0" fillId="0" fontId="17" numFmtId="0" xfId="0" applyAlignment="1" applyFont="1">
      <alignment horizontal="center" readingOrder="0" shrinkToFit="0" vertical="top" wrapText="1"/>
    </xf>
    <xf borderId="0" fillId="0" fontId="4" numFmtId="0" xfId="0" applyAlignment="1" applyFont="1">
      <alignment horizontal="center" readingOrder="0" shrinkToFit="0" vertical="top" wrapText="1"/>
    </xf>
    <xf borderId="0" fillId="4" fontId="8" numFmtId="0" xfId="0" applyAlignment="1" applyFill="1" applyFont="1">
      <alignment horizontal="center" readingOrder="0"/>
    </xf>
    <xf borderId="0" fillId="0" fontId="8" numFmtId="0" xfId="0" applyAlignment="1" applyFont="1">
      <alignment horizontal="center" readingOrder="0" shrinkToFit="0" vertical="top" wrapText="1"/>
    </xf>
    <xf borderId="0" fillId="0" fontId="4" numFmtId="165" xfId="0" applyAlignment="1" applyFont="1" applyNumberFormat="1">
      <alignment horizontal="center" readingOrder="0" shrinkToFit="0" vertical="top" wrapText="1"/>
    </xf>
    <xf borderId="0" fillId="0" fontId="8" numFmtId="0" xfId="0" applyAlignment="1" applyFont="1">
      <alignment horizontal="center" readingOrder="0" vertical="top"/>
    </xf>
    <xf borderId="0" fillId="0" fontId="18" numFmtId="0" xfId="0" applyAlignment="1" applyFont="1">
      <alignment horizontal="center" readingOrder="0" shrinkToFit="0" vertical="top" wrapText="1"/>
    </xf>
    <xf borderId="0" fillId="0" fontId="4" numFmtId="166" xfId="0" applyAlignment="1" applyFont="1" applyNumberFormat="1">
      <alignment horizontal="center" readingOrder="0" shrinkToFit="0" vertical="top" wrapText="1"/>
    </xf>
    <xf borderId="0" fillId="0" fontId="19" numFmtId="0" xfId="0" applyAlignment="1" applyFont="1">
      <alignment readingOrder="0" shrinkToFit="0" vertical="top" wrapText="1"/>
    </xf>
    <xf borderId="0" fillId="0" fontId="20" numFmtId="0" xfId="0" applyAlignment="1" applyFont="1">
      <alignment readingOrder="0" vertical="top"/>
    </xf>
    <xf borderId="0" fillId="0" fontId="21" numFmtId="0" xfId="0" applyAlignment="1" applyFont="1">
      <alignment horizontal="center" readingOrder="0" shrinkToFit="0" vertical="top" wrapText="1"/>
    </xf>
    <xf borderId="0" fillId="0" fontId="8" numFmtId="0" xfId="0" applyAlignment="1" applyFont="1">
      <alignment horizontal="center" shrinkToFit="0" vertical="top" wrapText="1"/>
    </xf>
    <xf borderId="0" fillId="0" fontId="22" numFmtId="0" xfId="0" applyAlignment="1" applyFont="1">
      <alignment horizontal="center" shrinkToFit="0" vertical="top" wrapText="1"/>
    </xf>
    <xf borderId="0" fillId="0" fontId="9" numFmtId="0" xfId="0" applyAlignment="1" applyFont="1">
      <alignment vertical="top"/>
    </xf>
    <xf borderId="0" fillId="0" fontId="23" numFmtId="0" xfId="0" applyAlignment="1" applyFont="1">
      <alignment horizontal="center" readingOrder="0" shrinkToFit="0" vertical="top" wrapText="1"/>
    </xf>
    <xf borderId="0" fillId="0" fontId="24" numFmtId="0" xfId="0" applyAlignment="1" applyFont="1">
      <alignment horizontal="center" readingOrder="0" shrinkToFit="0" vertical="top" wrapText="1"/>
    </xf>
    <xf borderId="0" fillId="0" fontId="4" numFmtId="0" xfId="0" applyAlignment="1" applyFont="1">
      <alignment readingOrder="0"/>
    </xf>
    <xf borderId="0" fillId="0" fontId="25" numFmtId="0" xfId="0" applyAlignment="1" applyFont="1">
      <alignment readingOrder="0" shrinkToFit="0" vertical="top" wrapText="0"/>
    </xf>
    <xf borderId="0" fillId="0" fontId="26" numFmtId="0" xfId="0" applyAlignment="1" applyFont="1">
      <alignment readingOrder="0" shrinkToFit="0" vertical="top" wrapText="1"/>
    </xf>
    <xf borderId="0" fillId="0" fontId="27" numFmtId="0" xfId="0" applyAlignment="1" applyFont="1">
      <alignment readingOrder="0" shrinkToFit="0" vertical="top" wrapText="1"/>
    </xf>
    <xf borderId="0" fillId="4" fontId="8" numFmtId="0" xfId="0" applyAlignment="1" applyFont="1">
      <alignment horizontal="center" readingOrder="0" vertical="top"/>
    </xf>
    <xf borderId="0" fillId="0" fontId="16" numFmtId="0" xfId="0" applyAlignment="1" applyFont="1">
      <alignment horizontal="center" readingOrder="0" shrinkToFit="0" vertical="top" wrapText="1"/>
    </xf>
    <xf borderId="0" fillId="0" fontId="4" numFmtId="167" xfId="0" applyAlignment="1" applyFont="1" applyNumberFormat="1">
      <alignment horizontal="center" readingOrder="0" shrinkToFit="0" vertical="top" wrapText="1"/>
    </xf>
    <xf borderId="0" fillId="0" fontId="16" numFmtId="0" xfId="0" applyAlignment="1" applyFont="1">
      <alignment horizontal="center" readingOrder="0" shrinkToFit="0" vertical="top" wrapText="1"/>
    </xf>
    <xf borderId="0" fillId="0" fontId="0" numFmtId="0" xfId="0" applyAlignment="1" applyFont="1">
      <alignment horizontal="center" readingOrder="0" shrinkToFit="0" vertical="top" wrapText="1"/>
    </xf>
    <xf borderId="0" fillId="0" fontId="28" numFmtId="0" xfId="0" applyAlignment="1" applyFont="1">
      <alignment horizontal="center" shrinkToFit="0" vertical="top" wrapText="1"/>
    </xf>
    <xf borderId="0" fillId="0" fontId="28" numFmtId="0" xfId="0" applyAlignment="1" applyFont="1">
      <alignment readingOrder="0" vertical="bottom"/>
    </xf>
    <xf borderId="0" fillId="0" fontId="9" numFmtId="0" xfId="0" applyAlignment="1" applyFont="1">
      <alignment vertical="bottom"/>
    </xf>
    <xf borderId="0" fillId="0" fontId="9" numFmtId="0" xfId="0" applyAlignment="1" applyFont="1">
      <alignment horizontal="center" shrinkToFit="0" vertical="top" wrapText="1"/>
    </xf>
    <xf borderId="0" fillId="2" fontId="9" numFmtId="0" xfId="0" applyAlignment="1" applyFont="1">
      <alignment shrinkToFit="0" vertical="top" wrapText="1"/>
    </xf>
    <xf borderId="0" fillId="0" fontId="29" numFmtId="0" xfId="0" applyAlignment="1" applyFont="1">
      <alignment horizontal="center" shrinkToFit="0" vertical="top" wrapText="1"/>
    </xf>
    <xf borderId="0" fillId="4" fontId="9" numFmtId="0" xfId="0" applyAlignment="1" applyFont="1">
      <alignment horizontal="center" vertical="top"/>
    </xf>
    <xf borderId="0" fillId="0" fontId="30" numFmtId="0" xfId="0" applyAlignment="1" applyFont="1">
      <alignment horizontal="center" shrinkToFit="0" vertical="top" wrapText="1"/>
    </xf>
    <xf borderId="0" fillId="4" fontId="9" numFmtId="0" xfId="0" applyAlignment="1" applyFont="1">
      <alignment horizontal="center" vertical="bottom"/>
    </xf>
    <xf borderId="0" fillId="5" fontId="4" numFmtId="0" xfId="0" applyAlignment="1" applyFill="1" applyFont="1">
      <alignment readingOrder="0"/>
    </xf>
    <xf borderId="0" fillId="5" fontId="31" numFmtId="0" xfId="0" applyAlignment="1" applyFont="1">
      <alignment readingOrder="0"/>
    </xf>
    <xf borderId="0" fillId="6" fontId="4" numFmtId="0" xfId="0" applyAlignment="1" applyFill="1" applyFont="1">
      <alignment readingOrder="0"/>
    </xf>
    <xf borderId="0" fillId="7" fontId="4" numFmtId="0" xfId="0" applyAlignment="1" applyFill="1" applyFont="1">
      <alignment readingOrder="0"/>
    </xf>
    <xf borderId="0" fillId="7" fontId="32" numFmtId="0" xfId="0" applyAlignment="1" applyFont="1">
      <alignment readingOrder="0"/>
    </xf>
    <xf borderId="0" fillId="8" fontId="4" numFmtId="0" xfId="0" applyAlignment="1" applyFill="1" applyFont="1">
      <alignment readingOrder="0"/>
    </xf>
    <xf borderId="0" fillId="8" fontId="9" numFmtId="0" xfId="0" applyAlignment="1" applyFont="1">
      <alignment vertical="bottom"/>
    </xf>
    <xf borderId="0" fillId="9" fontId="4" numFmtId="0" xfId="0" applyAlignment="1" applyFill="1" applyFont="1">
      <alignment readingOrder="0"/>
    </xf>
    <xf borderId="0" fillId="9" fontId="4" numFmtId="0" xfId="0" applyFont="1"/>
    <xf borderId="0" fillId="10" fontId="4" numFmtId="0" xfId="0" applyAlignment="1" applyFill="1" applyFont="1">
      <alignment readingOrder="0"/>
    </xf>
    <xf borderId="0" fillId="11" fontId="4" numFmtId="0" xfId="0" applyAlignment="1" applyFill="1" applyFont="1">
      <alignment readingOrder="0"/>
    </xf>
    <xf borderId="0" fillId="12" fontId="4" numFmtId="0" xfId="0" applyAlignment="1" applyFill="1" applyFont="1">
      <alignment readingOrder="0"/>
    </xf>
    <xf borderId="0" fillId="13" fontId="4" numFmtId="0" xfId="0" applyAlignment="1" applyFill="1" applyFont="1">
      <alignment readingOrder="0"/>
    </xf>
    <xf borderId="0" fillId="14" fontId="4" numFmtId="0" xfId="0" applyAlignment="1" applyFill="1" applyFont="1">
      <alignment readingOrder="0"/>
    </xf>
    <xf borderId="0" fillId="15" fontId="4" numFmtId="0" xfId="0" applyAlignment="1" applyFill="1" applyFont="1">
      <alignment readingOrder="0"/>
    </xf>
    <xf borderId="0" fillId="16" fontId="4" numFmtId="0" xfId="0" applyAlignment="1" applyFill="1" applyFont="1">
      <alignment readingOrder="0"/>
    </xf>
    <xf borderId="0" fillId="10" fontId="9" numFmtId="0" xfId="0" applyAlignment="1" applyFont="1">
      <alignment horizontal="center" shrinkToFit="0" vertical="top" wrapText="1"/>
    </xf>
    <xf borderId="0" fillId="10" fontId="9" numFmtId="0" xfId="0" applyAlignment="1" applyFont="1">
      <alignment horizontal="center" vertical="top"/>
    </xf>
    <xf borderId="0" fillId="0" fontId="9" numFmtId="0" xfId="0" applyAlignment="1" applyFont="1">
      <alignment horizontal="center" vertical="top"/>
    </xf>
    <xf borderId="0" fillId="0" fontId="28" numFmtId="0" xfId="0" applyAlignment="1" applyFont="1">
      <alignment horizontal="center" shrinkToFit="0" vertical="top" wrapText="1"/>
    </xf>
    <xf borderId="0" fillId="0" fontId="2" numFmtId="0" xfId="0" applyAlignment="1" applyFont="1">
      <alignment horizontal="center" shrinkToFit="0" vertical="top" wrapText="1"/>
    </xf>
    <xf borderId="0" fillId="0" fontId="4" numFmtId="0" xfId="0" applyAlignment="1" applyFont="1">
      <alignment readingOrder="0" shrinkToFit="0" vertical="top" wrapText="1"/>
    </xf>
    <xf borderId="0" fillId="2" fontId="9" numFmtId="0" xfId="0" applyAlignment="1" applyFont="1">
      <alignment readingOrder="0" shrinkToFit="0" vertical="top" wrapText="1"/>
    </xf>
    <xf borderId="0" fillId="0" fontId="4" numFmtId="0" xfId="0" applyAlignment="1" applyFont="1">
      <alignment shrinkToFit="0" vertical="top" wrapText="1"/>
    </xf>
    <xf borderId="0" fillId="2" fontId="4" numFmtId="0" xfId="0" applyAlignment="1" applyFont="1">
      <alignment shrinkToFit="0" vertical="top" wrapText="1"/>
    </xf>
    <xf borderId="0" fillId="0" fontId="9" numFmtId="0" xfId="0" applyAlignment="1" applyFont="1">
      <alignment shrinkToFit="0" vertical="top" wrapText="1"/>
    </xf>
    <xf borderId="0" fillId="2" fontId="33" numFmtId="0" xfId="0" applyAlignment="1" applyFont="1">
      <alignment readingOrder="0" shrinkToFit="0" vertical="top" wrapText="1"/>
    </xf>
    <xf borderId="0" fillId="2" fontId="4" numFmtId="0" xfId="0" applyFont="1"/>
    <xf borderId="0" fillId="10" fontId="2" numFmtId="0" xfId="0" applyAlignment="1" applyFont="1">
      <alignment horizontal="center" readingOrder="0" shrinkToFit="0" vertical="top" wrapText="1"/>
    </xf>
    <xf borderId="0" fillId="4" fontId="2" numFmtId="0" xfId="0" applyAlignment="1" applyFont="1">
      <alignment horizontal="center" readingOrder="0" shrinkToFit="0" vertical="top" wrapText="1"/>
    </xf>
    <xf borderId="0" fillId="17" fontId="2" numFmtId="0" xfId="0" applyAlignment="1" applyFill="1" applyFont="1">
      <alignment horizontal="center" readingOrder="0" shrinkToFit="0" vertical="top" wrapText="1"/>
    </xf>
    <xf borderId="0" fillId="10" fontId="4" numFmtId="0" xfId="0" applyAlignment="1" applyFont="1">
      <alignment horizontal="center" readingOrder="0" shrinkToFit="0" vertical="top" wrapText="1"/>
    </xf>
    <xf borderId="0" fillId="4" fontId="4" numFmtId="0" xfId="0" applyAlignment="1" applyFont="1">
      <alignment horizontal="center" readingOrder="0" shrinkToFit="0" vertical="top" wrapText="1"/>
    </xf>
    <xf borderId="0" fillId="17" fontId="0" numFmtId="0" xfId="0" applyAlignment="1" applyFont="1">
      <alignment horizontal="center" readingOrder="0" shrinkToFit="0" vertical="top" wrapText="1"/>
    </xf>
    <xf borderId="0" fillId="2" fontId="34" numFmtId="0" xfId="0" applyAlignment="1" applyFont="1">
      <alignment horizontal="center" readingOrder="0" shrinkToFit="0" vertical="top" wrapText="1"/>
    </xf>
    <xf borderId="0" fillId="0" fontId="4" numFmtId="0" xfId="0" applyFont="1"/>
    <xf borderId="0" fillId="18" fontId="4" numFmtId="0" xfId="0" applyAlignment="1" applyFill="1" applyFont="1">
      <alignment horizontal="center" readingOrder="0" shrinkToFit="0" vertical="top" wrapText="1"/>
    </xf>
    <xf borderId="0" fillId="0" fontId="35" numFmtId="0" xfId="0" applyAlignment="1" applyFont="1">
      <alignment horizontal="center" readingOrder="0" shrinkToFit="0" vertical="top" wrapText="1"/>
    </xf>
    <xf borderId="0" fillId="0" fontId="1" numFmtId="0" xfId="0" applyAlignment="1" applyFont="1">
      <alignment horizontal="center" readingOrder="0" shrinkToFit="0" vertical="top" wrapText="0"/>
    </xf>
    <xf borderId="0" fillId="0" fontId="1" numFmtId="0" xfId="0" applyAlignment="1" applyFont="1">
      <alignment horizontal="center" readingOrder="0" shrinkToFit="0" vertical="top" wrapText="0"/>
    </xf>
    <xf borderId="0" fillId="0" fontId="1" numFmtId="0" xfId="0" applyAlignment="1" applyFont="1">
      <alignment horizontal="center" readingOrder="0" shrinkToFit="0" vertical="top" wrapText="0"/>
    </xf>
    <xf borderId="0" fillId="0" fontId="1" numFmtId="0" xfId="0" applyAlignment="1" applyFont="1">
      <alignment horizontal="center" shrinkToFit="0" vertical="top" wrapText="1"/>
    </xf>
    <xf borderId="0" fillId="0" fontId="0" numFmtId="0" xfId="0" applyAlignment="1" applyFont="1">
      <alignment horizontal="left" readingOrder="0" shrinkToFit="0" vertical="top" wrapText="0"/>
    </xf>
    <xf borderId="0" fillId="0" fontId="36" numFmtId="0" xfId="0" applyAlignment="1" applyFont="1">
      <alignment horizontal="center" readingOrder="0" shrinkToFit="0" vertical="top" wrapText="0"/>
    </xf>
    <xf borderId="0" fillId="0" fontId="0" numFmtId="0" xfId="0" applyAlignment="1" applyFont="1">
      <alignment horizontal="center" shrinkToFit="0" vertical="top" wrapText="0"/>
    </xf>
    <xf borderId="0" fillId="0" fontId="0" numFmtId="164" xfId="0" applyAlignment="1" applyFont="1" applyNumberFormat="1">
      <alignment horizontal="center" readingOrder="0" shrinkToFit="0" vertical="top" wrapText="1"/>
    </xf>
    <xf borderId="0" fillId="0" fontId="0" numFmtId="0" xfId="0" applyAlignment="1" applyFont="1">
      <alignment horizontal="center" shrinkToFit="0" vertical="top" wrapText="1"/>
    </xf>
    <xf borderId="0" fillId="4" fontId="0" numFmtId="0" xfId="0" applyAlignment="1" applyFont="1">
      <alignment horizontal="center" readingOrder="0" shrinkToFit="0" vertical="top" wrapText="1"/>
    </xf>
    <xf borderId="0" fillId="0" fontId="0" numFmtId="0" xfId="0" applyAlignment="1" applyFont="1">
      <alignment horizontal="center" readingOrder="0" shrinkToFit="0" vertical="top" wrapText="0"/>
    </xf>
    <xf borderId="0" fillId="0" fontId="0" numFmtId="0" xfId="0" applyAlignment="1" applyFont="1">
      <alignment horizontal="center" readingOrder="0" shrinkToFit="0" vertical="top" wrapText="0"/>
    </xf>
    <xf borderId="0" fillId="0" fontId="37" numFmtId="0" xfId="0" applyAlignment="1" applyFont="1">
      <alignment horizontal="center" readingOrder="0" shrinkToFit="0" vertical="top" wrapText="0"/>
    </xf>
    <xf borderId="0" fillId="0" fontId="0" numFmtId="167" xfId="0" applyAlignment="1" applyFont="1" applyNumberFormat="1">
      <alignment horizontal="center" readingOrder="0" shrinkToFit="0" vertical="top" wrapText="1"/>
    </xf>
    <xf borderId="0" fillId="0" fontId="38" numFmtId="0" xfId="0" applyAlignment="1" applyFont="1">
      <alignment horizontal="center" shrinkToFit="0" vertical="top" wrapText="0"/>
    </xf>
    <xf borderId="0" fillId="0" fontId="0" numFmtId="0" xfId="0" applyAlignment="1" applyFont="1">
      <alignment horizontal="center" shrinkToFit="0" vertical="top" wrapText="0"/>
    </xf>
    <xf borderId="0" fillId="0" fontId="39" numFmtId="0" xfId="0" applyAlignment="1" applyFont="1">
      <alignment horizontal="center" readingOrder="0" shrinkToFit="0" vertical="top" wrapText="0"/>
    </xf>
    <xf borderId="0" fillId="0" fontId="40" numFmtId="0" xfId="0" applyAlignment="1" applyFont="1">
      <alignment horizontal="center" readingOrder="0" shrinkToFit="0" vertical="top" wrapText="0"/>
    </xf>
    <xf borderId="0" fillId="0" fontId="0" numFmtId="0" xfId="0" applyAlignment="1" applyFont="1">
      <alignment horizontal="left" shrinkToFit="0" vertical="top" wrapText="0"/>
    </xf>
    <xf borderId="0" fillId="0" fontId="0" numFmtId="0" xfId="0" applyAlignment="1" applyFont="1">
      <alignment horizontal="center" shrinkToFit="0" vertical="top" wrapText="0"/>
    </xf>
    <xf borderId="0" fillId="0" fontId="26" numFmtId="0" xfId="0" applyAlignment="1" applyFont="1">
      <alignment horizontal="center" readingOrder="0" shrinkToFit="0" vertical="top" wrapText="1"/>
    </xf>
    <xf borderId="0" fillId="0" fontId="0" numFmtId="0" xfId="0" applyAlignment="1" applyFont="1">
      <alignment horizontal="center" shrinkToFit="0" vertical="top" wrapText="0"/>
    </xf>
    <xf borderId="1" fillId="0" fontId="41" numFmtId="0" xfId="0" applyAlignment="1" applyBorder="1" applyFont="1">
      <alignment horizontal="center" readingOrder="0" shrinkToFit="0" vertical="top" wrapText="0"/>
    </xf>
    <xf borderId="1" fillId="0" fontId="0" numFmtId="0" xfId="0" applyAlignment="1" applyBorder="1" applyFont="1">
      <alignment horizontal="center" readingOrder="0" shrinkToFit="0" vertical="top" wrapText="1"/>
    </xf>
    <xf borderId="0" fillId="4" fontId="42" numFmtId="0" xfId="0" applyAlignment="1" applyFont="1">
      <alignment horizontal="center" readingOrder="0" shrinkToFit="0" vertical="top" wrapText="1"/>
    </xf>
    <xf borderId="0" fillId="0" fontId="0" numFmtId="0" xfId="0" applyAlignment="1" applyFont="1">
      <alignment horizontal="center" readingOrder="0" shrinkToFit="0" vertical="top" wrapText="0"/>
    </xf>
    <xf borderId="0" fillId="0" fontId="0" numFmtId="3" xfId="0" applyAlignment="1" applyFont="1" applyNumberFormat="1">
      <alignment horizontal="center" readingOrder="0" shrinkToFit="0" vertical="top" wrapText="1"/>
    </xf>
    <xf borderId="0" fillId="0" fontId="0" numFmtId="0" xfId="0" applyAlignment="1" applyFont="1">
      <alignment horizontal="center" readingOrder="0" shrinkToFit="0" vertical="top" wrapText="1"/>
    </xf>
    <xf borderId="0" fillId="4" fontId="43" numFmtId="0" xfId="0" applyAlignment="1" applyFont="1">
      <alignment horizontal="center" readingOrder="0" shrinkToFit="0" vertical="top" wrapText="1"/>
    </xf>
    <xf borderId="0" fillId="0" fontId="44" numFmtId="0" xfId="0" applyAlignment="1" applyFont="1">
      <alignment horizontal="center" readingOrder="0" vertical="top"/>
    </xf>
    <xf borderId="0" fillId="0" fontId="0" numFmtId="164" xfId="0" applyAlignment="1" applyFont="1" applyNumberFormat="1">
      <alignment horizontal="center" shrinkToFit="0" vertical="top" wrapText="1"/>
    </xf>
    <xf borderId="0" fillId="19" fontId="0" numFmtId="0" xfId="0" applyAlignment="1" applyFill="1" applyFont="1">
      <alignment horizontal="center" readingOrder="0" shrinkToFit="0" vertical="top" wrapText="1"/>
    </xf>
    <xf borderId="0" fillId="4" fontId="0" numFmtId="0" xfId="0" applyAlignment="1" applyFont="1">
      <alignment horizontal="center" shrinkToFit="0" vertical="top" wrapText="1"/>
    </xf>
    <xf borderId="0" fillId="0" fontId="0" numFmtId="0" xfId="0" applyAlignment="1" applyFont="1">
      <alignment horizontal="center" readingOrder="0" shrinkToFit="0" vertical="top" wrapText="0"/>
    </xf>
    <xf borderId="0" fillId="0" fontId="0" numFmtId="168" xfId="0" applyAlignment="1" applyFont="1" applyNumberFormat="1">
      <alignment horizontal="center" readingOrder="0" shrinkToFit="0" vertical="top" wrapText="1"/>
    </xf>
    <xf borderId="0" fillId="0" fontId="45" numFmtId="0" xfId="0" applyAlignment="1" applyFont="1">
      <alignment horizontal="center" shrinkToFit="0" vertical="top" wrapText="0"/>
    </xf>
    <xf borderId="0" fillId="0" fontId="46" numFmtId="0" xfId="0" applyAlignment="1" applyFont="1">
      <alignment horizontal="center" shrinkToFit="0" vertical="top" wrapText="0"/>
    </xf>
    <xf borderId="0" fillId="20" fontId="0" numFmtId="0" xfId="0" applyAlignment="1" applyFill="1" applyFont="1">
      <alignment horizontal="center" readingOrder="0" shrinkToFit="0" vertical="top" wrapText="1"/>
    </xf>
    <xf borderId="0" fillId="20" fontId="0" numFmtId="0" xfId="0" applyAlignment="1" applyFont="1">
      <alignment horizontal="center" readingOrder="0" shrinkToFit="0" vertical="top" wrapText="0"/>
    </xf>
    <xf borderId="0" fillId="20" fontId="47" numFmtId="0" xfId="0" applyAlignment="1" applyFont="1">
      <alignment horizontal="center" readingOrder="0" shrinkToFit="0" vertical="top" wrapText="0"/>
    </xf>
    <xf borderId="0" fillId="20" fontId="0" numFmtId="0" xfId="0" applyAlignment="1" applyFont="1">
      <alignment horizontal="center" readingOrder="0" shrinkToFit="0" vertical="top" wrapText="0"/>
    </xf>
    <xf borderId="0" fillId="20" fontId="0" numFmtId="164" xfId="0" applyAlignment="1" applyFont="1" applyNumberFormat="1">
      <alignment horizontal="center" readingOrder="0" shrinkToFit="0" vertical="top" wrapText="1"/>
    </xf>
    <xf borderId="0" fillId="20" fontId="0" numFmtId="0" xfId="0" applyAlignment="1" applyFont="1">
      <alignment horizontal="center" shrinkToFit="0" vertical="top" wrapText="1"/>
    </xf>
    <xf borderId="0" fillId="0" fontId="0" numFmtId="0" xfId="0" applyAlignment="1" applyFont="1">
      <alignment horizontal="center" readingOrder="0" shrinkToFit="0" vertical="top" wrapText="0"/>
    </xf>
    <xf borderId="0" fillId="0" fontId="26" numFmtId="0" xfId="0" applyAlignment="1" applyFont="1">
      <alignment horizontal="center" readingOrder="0" shrinkToFit="0" vertical="top" wrapText="0"/>
    </xf>
    <xf borderId="0" fillId="10" fontId="0" numFmtId="0" xfId="0" applyAlignment="1" applyFont="1">
      <alignment horizontal="center" readingOrder="0" shrinkToFit="0" vertical="top" wrapText="1"/>
    </xf>
    <xf borderId="0" fillId="0" fontId="0" numFmtId="0" xfId="0" applyAlignment="1" applyFont="1">
      <alignment horizontal="center" readingOrder="0" shrinkToFit="0" vertical="top" wrapText="0"/>
    </xf>
    <xf borderId="0" fillId="0" fontId="0" numFmtId="0" xfId="0" applyAlignment="1" applyFont="1">
      <alignment horizontal="center" shrinkToFit="0" vertical="top" wrapText="1"/>
    </xf>
    <xf borderId="0" fillId="0" fontId="48" numFmtId="0" xfId="0" applyAlignment="1" applyFont="1">
      <alignment horizontal="center" readingOrder="0" shrinkToFit="0" vertical="top" wrapText="0"/>
    </xf>
    <xf borderId="0" fillId="0" fontId="0" numFmtId="0" xfId="0" applyAlignment="1" applyFont="1">
      <alignment horizontal="center" readingOrder="0" shrinkToFit="0" vertical="top" wrapText="1"/>
    </xf>
    <xf borderId="0" fillId="0" fontId="2" numFmtId="0" xfId="0" applyAlignment="1" applyFont="1">
      <alignment horizontal="center" readingOrder="0" shrinkToFit="0" vertical="center" wrapText="1"/>
    </xf>
    <xf borderId="0" fillId="0" fontId="2" numFmtId="0" xfId="0" applyAlignment="1" applyFont="1">
      <alignment horizontal="center" shrinkToFit="0" vertical="center" wrapText="1"/>
    </xf>
    <xf borderId="0" fillId="0" fontId="4" numFmtId="0" xfId="0" applyAlignment="1" applyFont="1">
      <alignment horizontal="center" readingOrder="0" shrinkToFit="0" vertical="center" wrapText="1"/>
    </xf>
    <xf borderId="0" fillId="0" fontId="4" numFmtId="0" xfId="0" applyAlignment="1" applyFont="1">
      <alignment horizontal="center" shrinkToFit="0" vertical="center" wrapText="1"/>
    </xf>
    <xf borderId="0" fillId="17" fontId="4" numFmtId="0" xfId="0" applyAlignment="1" applyFont="1">
      <alignment horizontal="center" readingOrder="0" shrinkToFit="0" vertical="top" wrapText="1"/>
    </xf>
    <xf borderId="0" fillId="0" fontId="49" numFmtId="0" xfId="0" applyAlignment="1" applyFont="1">
      <alignment readingOrder="0" shrinkToFit="0" vertical="top" wrapText="1"/>
    </xf>
    <xf borderId="0" fillId="4" fontId="4" numFmtId="0" xfId="0" applyAlignment="1" applyFont="1">
      <alignment horizontal="center" readingOrder="0" shrinkToFit="0" vertical="top" wrapText="1"/>
    </xf>
    <xf borderId="0" fillId="0" fontId="4" numFmtId="0" xfId="0" applyAlignment="1" applyFont="1">
      <alignment horizontal="center" readingOrder="0" shrinkToFit="0" vertical="top" wrapText="1"/>
    </xf>
    <xf borderId="0" fillId="0" fontId="4" numFmtId="0" xfId="0" applyAlignment="1" applyFont="1">
      <alignment horizontal="center" readingOrder="0"/>
    </xf>
    <xf borderId="0" fillId="0" fontId="50" numFmtId="0" xfId="0" applyAlignment="1" applyFont="1">
      <alignment readingOrder="0" shrinkToFit="0" vertical="top" wrapText="1"/>
    </xf>
    <xf borderId="0" fillId="0" fontId="8" numFmtId="0" xfId="0" applyAlignment="1" applyFont="1">
      <alignment horizontal="center" readingOrder="0" shrinkToFit="0" vertical="top" wrapText="1"/>
    </xf>
    <xf borderId="0" fillId="0" fontId="51" numFmtId="0" xfId="0" applyAlignment="1" applyFont="1">
      <alignment readingOrder="0" vertical="top"/>
    </xf>
    <xf borderId="0" fillId="0" fontId="9" numFmtId="164" xfId="0" applyAlignment="1" applyFont="1" applyNumberFormat="1">
      <alignment horizontal="center" shrinkToFit="0" vertical="top" wrapText="1"/>
    </xf>
    <xf borderId="0" fillId="17" fontId="0" numFmtId="3" xfId="0" applyAlignment="1" applyFont="1" applyNumberFormat="1">
      <alignment horizontal="center" readingOrder="0" shrinkToFit="0" vertical="top" wrapText="1"/>
    </xf>
    <xf borderId="0" fillId="0" fontId="4" numFmtId="0" xfId="0" applyAlignment="1" applyFont="1">
      <alignment horizontal="center" readingOrder="0" shrinkToFit="0" vertical="top" wrapText="1"/>
    </xf>
    <xf borderId="0" fillId="0" fontId="52" numFmtId="0" xfId="0" applyAlignment="1" applyFont="1">
      <alignment horizontal="center" readingOrder="0" shrinkToFit="0" vertical="top" wrapText="1"/>
    </xf>
    <xf borderId="0" fillId="0" fontId="53" numFmtId="0" xfId="0" applyAlignment="1" applyFont="1">
      <alignment horizontal="center" readingOrder="0" shrinkToFit="0" vertical="top" wrapText="1"/>
    </xf>
    <xf borderId="0" fillId="0" fontId="9" numFmtId="0" xfId="0" applyAlignment="1" applyFont="1">
      <alignment horizontal="center" readingOrder="0" vertical="top"/>
    </xf>
    <xf borderId="0" fillId="0" fontId="9" numFmtId="0" xfId="0" applyAlignment="1" applyFont="1">
      <alignment horizontal="center" vertical="top"/>
    </xf>
    <xf borderId="0" fillId="0" fontId="54" numFmtId="0" xfId="0" applyAlignment="1" applyFont="1">
      <alignment horizontal="center" readingOrder="0" shrinkToFit="0" vertical="top" wrapText="1"/>
    </xf>
    <xf borderId="0" fillId="0" fontId="8" numFmtId="0" xfId="0" applyAlignment="1" applyFont="1">
      <alignment horizontal="center" readingOrder="0" shrinkToFit="0" vertical="top" wrapText="1"/>
    </xf>
    <xf borderId="0" fillId="0" fontId="55" numFmtId="0" xfId="0" applyAlignment="1" applyFont="1">
      <alignment horizontal="center" readingOrder="0" vertical="top"/>
    </xf>
    <xf borderId="0" fillId="0" fontId="56" numFmtId="0" xfId="0" applyAlignment="1" applyFont="1">
      <alignment readingOrder="0" shrinkToFit="0" wrapText="1"/>
    </xf>
    <xf borderId="0" fillId="0" fontId="2" numFmtId="0" xfId="0" applyAlignment="1" applyFont="1">
      <alignment horizontal="center" readingOrder="0"/>
    </xf>
    <xf borderId="0" fillId="0" fontId="2" numFmtId="0" xfId="0" applyAlignment="1" applyFont="1">
      <alignment readingOrder="0" shrinkToFit="0" wrapText="1"/>
    </xf>
    <xf borderId="0" fillId="0" fontId="2" numFmtId="0" xfId="0" applyAlignment="1" applyFont="1">
      <alignment readingOrder="0"/>
    </xf>
    <xf borderId="0" fillId="0" fontId="2" numFmtId="0" xfId="0" applyFont="1"/>
    <xf borderId="0" fillId="21" fontId="2" numFmtId="0" xfId="0" applyAlignment="1" applyFill="1" applyFont="1">
      <alignment horizontal="center" readingOrder="0" shrinkToFit="0" vertical="top" wrapText="1"/>
    </xf>
    <xf borderId="0" fillId="21" fontId="4" numFmtId="0" xfId="0" applyAlignment="1" applyFont="1">
      <alignment readingOrder="0" shrinkToFit="0" vertical="top" wrapText="1"/>
    </xf>
    <xf borderId="0" fillId="0" fontId="9" numFmtId="0" xfId="0" applyAlignment="1" applyFont="1">
      <alignment shrinkToFit="0" vertical="top" wrapText="1"/>
    </xf>
    <xf borderId="0" fillId="21" fontId="4" numFmtId="0" xfId="0" applyAlignment="1" applyFont="1">
      <alignment shrinkToFit="0" vertical="top" wrapText="1"/>
    </xf>
    <xf borderId="0" fillId="0" fontId="9" numFmtId="0" xfId="0" applyAlignment="1" applyFont="1">
      <alignment readingOrder="0" shrinkToFit="0" vertical="top" wrapText="1"/>
    </xf>
    <xf borderId="0" fillId="21" fontId="57" numFmtId="0" xfId="0" applyAlignment="1" applyFont="1">
      <alignment readingOrder="0" shrinkToFit="0" vertical="top" wrapText="1"/>
    </xf>
    <xf borderId="0" fillId="0" fontId="58" numFmtId="0" xfId="0" applyAlignment="1" applyFont="1">
      <alignment readingOrder="0" shrinkToFit="0" vertical="top" wrapText="1"/>
    </xf>
    <xf borderId="0" fillId="0" fontId="59" numFmtId="0" xfId="0" applyAlignment="1" applyFont="1">
      <alignment horizontal="center" shrinkToFit="0" vertical="top" wrapText="0"/>
    </xf>
    <xf borderId="0" fillId="0" fontId="60" numFmtId="0" xfId="0" applyAlignment="1" applyFont="1">
      <alignment horizontal="center" shrinkToFit="0" vertical="top" wrapText="0"/>
    </xf>
    <xf borderId="0" fillId="0" fontId="61" numFmtId="0" xfId="0" applyAlignment="1" applyFont="1">
      <alignment horizontal="center" shrinkToFit="0" vertical="top" wrapText="0"/>
    </xf>
    <xf borderId="0" fillId="4" fontId="8" numFmtId="0" xfId="0" applyAlignment="1" applyFont="1">
      <alignment horizontal="center" shrinkToFit="0" vertical="top" wrapText="1"/>
    </xf>
    <xf borderId="0" fillId="0" fontId="4" numFmtId="0" xfId="0" applyAlignment="1" applyFont="1">
      <alignment readingOrder="0" vertical="top"/>
    </xf>
    <xf borderId="0" fillId="0" fontId="62" numFmtId="0" xfId="0" applyAlignment="1" applyFont="1">
      <alignment readingOrder="0" shrinkToFit="0" vertical="center" wrapText="0"/>
    </xf>
    <xf borderId="0" fillId="4" fontId="8" numFmtId="0" xfId="0" applyAlignment="1" applyFont="1">
      <alignment horizontal="center" readingOrder="0" shrinkToFit="0" vertical="top" wrapText="1"/>
    </xf>
    <xf borderId="0" fillId="0" fontId="63" numFmtId="0" xfId="0" applyAlignment="1" applyFont="1">
      <alignment readingOrder="0"/>
    </xf>
    <xf borderId="0" fillId="0" fontId="8" numFmtId="164" xfId="0" applyAlignment="1" applyFont="1" applyNumberFormat="1">
      <alignment horizontal="center" shrinkToFit="0" vertical="top" wrapText="1"/>
    </xf>
    <xf borderId="0" fillId="0" fontId="8" numFmtId="0" xfId="0" applyAlignment="1" applyFont="1">
      <alignment horizontal="center" shrinkToFit="0" vertical="top" wrapText="1"/>
    </xf>
    <xf borderId="0" fillId="0" fontId="64" numFmtId="0" xfId="0" applyAlignment="1" applyFont="1">
      <alignment horizontal="center" shrinkToFit="0" vertical="top" wrapText="0"/>
    </xf>
    <xf borderId="1" fillId="0" fontId="0" numFmtId="0" xfId="0" applyAlignment="1" applyBorder="1" applyFont="1">
      <alignment horizontal="center" shrinkToFit="0" vertical="top" wrapText="1"/>
    </xf>
    <xf borderId="0" fillId="0" fontId="65" numFmtId="0" xfId="0" applyAlignment="1" applyFont="1">
      <alignment horizontal="center" readingOrder="0" shrinkToFit="0" vertical="top" wrapText="1"/>
    </xf>
    <xf borderId="0" fillId="4" fontId="8" numFmtId="0" xfId="0" applyAlignment="1" applyFont="1">
      <alignment horizontal="center" readingOrder="0" shrinkToFit="0" wrapText="1"/>
    </xf>
  </cellXfs>
  <cellStyles count="1">
    <cellStyle xfId="0" name="Normal" builtinId="0"/>
  </cellStyles>
  <dxfs count="3">
    <dxf>
      <font/>
      <fill>
        <patternFill patternType="solid">
          <fgColor rgb="FFB7E1CD"/>
          <bgColor rgb="FFB7E1CD"/>
        </patternFill>
      </fill>
      <border/>
    </dxf>
    <dxf>
      <font/>
      <fill>
        <patternFill patternType="solid">
          <fgColor rgb="FFF4CCCC"/>
          <bgColor rgb="FFF4CCCC"/>
        </patternFill>
      </fill>
      <border/>
    </dxf>
    <dxf>
      <font/>
      <fill>
        <patternFill patternType="solid">
          <fgColor rgb="FFFCE8B2"/>
          <bgColor rgb="FFFCE8B2"/>
        </patternFill>
      </fill>
      <border/>
    </dxf>
  </dxfs>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6" Type="http://schemas.openxmlformats.org/officeDocument/2006/relationships/worksheet" Target="worksheets/sheet13.xml"/></Relationships>
</file>

<file path=xl/charts/chart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barChart>
        <c:barDir val="col"/>
        <c:ser>
          <c:idx val="0"/>
          <c:order val="0"/>
          <c:spPr>
            <a:solidFill>
              <a:schemeClr val="accent1"/>
            </a:solidFill>
            <a:ln cmpd="sng">
              <a:solidFill>
                <a:srgbClr val="000000"/>
              </a:solidFill>
            </a:ln>
          </c:spPr>
          <c:cat>
            <c:strRef>
              <c:f>'All Datasets'!$A$2:$A$2229</c:f>
            </c:strRef>
          </c:cat>
          <c:val>
            <c:numRef>
              <c:f>'All Datasets'!$E$2:$E$1874</c:f>
              <c:numCache/>
            </c:numRef>
          </c:val>
        </c:ser>
        <c:axId val="2132528614"/>
        <c:axId val="1102403608"/>
      </c:barChart>
      <c:catAx>
        <c:axId val="2132528614"/>
        <c:scaling>
          <c:orientation val="minMax"/>
        </c:scaling>
        <c:delete val="0"/>
        <c:axPos val="b"/>
        <c:title>
          <c:tx>
            <c:rich>
              <a:bodyPr/>
              <a:lstStyle/>
              <a:p>
                <a:pPr lvl="0">
                  <a:defRPr b="1">
                    <a:solidFill>
                      <a:srgbClr val="000000"/>
                    </a:solidFill>
                    <a:latin typeface="+mn-lt"/>
                  </a:defRPr>
                </a:pPr>
                <a:r>
                  <a:rPr b="1">
                    <a:solidFill>
                      <a:srgbClr val="000000"/>
                    </a:solidFill>
                    <a:latin typeface="+mn-lt"/>
                  </a:rPr>
                  <a:t>Database Name</a:t>
                </a:r>
              </a:p>
            </c:rich>
          </c:tx>
          <c:overlay val="0"/>
        </c:title>
        <c:numFmt formatCode="General" sourceLinked="1"/>
        <c:majorTickMark val="none"/>
        <c:minorTickMark val="none"/>
        <c:spPr/>
        <c:txPr>
          <a:bodyPr/>
          <a:lstStyle/>
          <a:p>
            <a:pPr lvl="0">
              <a:defRPr b="0">
                <a:solidFill>
                  <a:srgbClr val="000000"/>
                </a:solidFill>
                <a:latin typeface="+mn-lt"/>
              </a:defRPr>
            </a:pPr>
          </a:p>
        </c:txPr>
        <c:crossAx val="1102403608"/>
      </c:catAx>
      <c:valAx>
        <c:axId val="1102403608"/>
        <c:scaling>
          <c:orientation val="minMax"/>
        </c:scaling>
        <c:delete val="0"/>
        <c:axPos val="l"/>
        <c:majorGridlines>
          <c:spPr>
            <a:ln>
              <a:solidFill>
                <a:srgbClr val="B7B7B7"/>
              </a:solidFill>
            </a:ln>
          </c:spPr>
        </c:majorGridlines>
        <c:title>
          <c:tx>
            <c:rich>
              <a:bodyPr/>
              <a:lstStyle/>
              <a:p>
                <a:pPr lvl="0">
                  <a:defRPr b="1">
                    <a:solidFill>
                      <a:srgbClr val="000000"/>
                    </a:solidFill>
                    <a:latin typeface="+mn-lt"/>
                  </a:defRPr>
                </a:pPr>
                <a:r>
                  <a:rPr b="1">
                    <a:solidFill>
                      <a:srgbClr val="000000"/>
                    </a:solidFill>
                    <a:latin typeface="+mn-lt"/>
                  </a:rPr>
                  <a:t>Citations</a:t>
                </a:r>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p>
        </c:txPr>
        <c:crossAx val="2132528614"/>
        <c:majorUnit val="2000.0"/>
        <c:minorUnit val="666.6666666666666"/>
      </c:valAx>
    </c:plotArea>
    <c:plotVisOnly val="1"/>
  </c:chart>
</c:chartSpace>
</file>

<file path=xl/charts/chart2.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a:solidFill>
                  <a:srgbClr val="757575"/>
                </a:solidFill>
                <a:latin typeface="+mn-lt"/>
              </a:defRPr>
            </a:pPr>
            <a:r>
              <a:rPr b="0">
                <a:solidFill>
                  <a:srgbClr val="757575"/>
                </a:solidFill>
                <a:latin typeface="+mn-lt"/>
              </a:rPr>
              <a:t>Database Task Type</a:t>
            </a:r>
          </a:p>
        </c:rich>
      </c:tx>
      <c:overlay val="0"/>
    </c:title>
    <c:plotArea>
      <c:layout/>
      <c:barChart>
        <c:barDir val="col"/>
        <c:ser>
          <c:idx val="0"/>
          <c:order val="0"/>
          <c:spPr>
            <a:solidFill>
              <a:schemeClr val="accent1"/>
            </a:solidFill>
            <a:ln cmpd="sng">
              <a:solidFill>
                <a:srgbClr val="000000"/>
              </a:solidFill>
            </a:ln>
          </c:spPr>
          <c:dLbls>
            <c:numFmt formatCode="General" sourceLinked="1"/>
            <c:txPr>
              <a:bodyPr/>
              <a:lstStyle/>
              <a:p>
                <a:pPr lvl="0">
                  <a:defRPr/>
                </a:pPr>
              </a:p>
            </c:txPr>
            <c:showLegendKey val="0"/>
            <c:showVal val="1"/>
            <c:showCatName val="0"/>
            <c:showSerName val="0"/>
            <c:showPercent val="0"/>
            <c:showBubbleSize val="0"/>
          </c:dLbls>
          <c:cat>
            <c:strRef>
              <c:f>'Dataset stats'!$A$2:$A$4</c:f>
            </c:strRef>
          </c:cat>
          <c:val>
            <c:numRef>
              <c:f>'Dataset stats'!$B$2:$B$4</c:f>
              <c:numCache/>
            </c:numRef>
          </c:val>
        </c:ser>
        <c:axId val="2092866041"/>
        <c:axId val="255874244"/>
      </c:barChart>
      <c:catAx>
        <c:axId val="2092866041"/>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0">
                <a:solidFill>
                  <a:srgbClr val="000000"/>
                </a:solidFill>
                <a:latin typeface="+mn-lt"/>
              </a:defRPr>
            </a:pPr>
          </a:p>
        </c:txPr>
        <c:crossAx val="255874244"/>
      </c:catAx>
      <c:valAx>
        <c:axId val="255874244"/>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r>
                  <a:rPr b="0">
                    <a:solidFill>
                      <a:srgbClr val="000000"/>
                    </a:solidFill>
                    <a:latin typeface="+mn-lt"/>
                  </a:rPr>
                  <a:t>Total</a:t>
                </a:r>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p>
        </c:txPr>
        <c:crossAx val="2092866041"/>
      </c:valAx>
    </c:plotArea>
    <c:legend>
      <c:legendPos val="r"/>
      <c:overlay val="0"/>
      <c:txPr>
        <a:bodyPr/>
        <a:lstStyle/>
        <a:p>
          <a:pPr lvl="0">
            <a:defRPr b="0">
              <a:solidFill>
                <a:srgbClr val="1A1A1A"/>
              </a:solidFill>
              <a:latin typeface="+mn-lt"/>
            </a:defRPr>
          </a:pPr>
        </a:p>
      </c:txPr>
    </c:legend>
    <c:plotVisOnly val="1"/>
  </c:chart>
</c:chartSpace>
</file>

<file path=xl/drawings/_rels/drawing11.xml.rels><?xml version="1.0" encoding="UTF-8" standalone="yes"?><Relationships xmlns="http://schemas.openxmlformats.org/package/2006/relationships"><Relationship Id="rId1" Type="http://schemas.openxmlformats.org/officeDocument/2006/relationships/chart" Target="../charts/chart1.xml"/><Relationship Id="rId2"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66675</xdr:colOff>
      <xdr:row>85</xdr:row>
      <xdr:rowOff>85725</xdr:rowOff>
    </xdr:from>
    <xdr:ext cx="23012400" cy="7058025"/>
    <xdr:graphicFrame>
      <xdr:nvGraphicFramePr>
        <xdr:cNvPr id="1" name="Chart 1" title="Chart"/>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19</xdr:col>
      <xdr:colOff>933450</xdr:colOff>
      <xdr:row>58</xdr:row>
      <xdr:rowOff>28575</xdr:rowOff>
    </xdr:from>
    <xdr:ext cx="5715000" cy="3533775"/>
    <xdr:graphicFrame>
      <xdr:nvGraphicFramePr>
        <xdr:cNvPr id="2" name="Chart 2" title="Chart"/>
        <xdr:cNvGraphicFramePr/>
      </xdr:nvGraphicFramePr>
      <xdr:xfrm>
        <a:off x="0" y="0"/>
        <a:ext cx="0" cy="0"/>
      </xdr:xfrm>
      <a:graphic>
        <a:graphicData uri="http://schemas.openxmlformats.org/drawingml/2006/chart">
          <c:chart r:id="rId2"/>
        </a:graphicData>
      </a:graphic>
    </xdr:graphicFrame>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40" Type="http://schemas.openxmlformats.org/officeDocument/2006/relationships/hyperlink" Target="http://mmlab.ie.cuhk.edu.hk/projects/DeepFashion/DeepFashionAgreement.pdf" TargetMode="External"/><Relationship Id="rId190" Type="http://schemas.openxmlformats.org/officeDocument/2006/relationships/hyperlink" Target="http://parnec.nuaa.edu.cn/xtan/data/TSKinFace.html" TargetMode="External"/><Relationship Id="rId42" Type="http://schemas.openxmlformats.org/officeDocument/2006/relationships/hyperlink" Target="http://exposing.ai/" TargetMode="External"/><Relationship Id="rId41" Type="http://schemas.openxmlformats.org/officeDocument/2006/relationships/hyperlink" Target="https://arxiv.org/ftp/arxiv/papers/1902/1902.00334.pdf" TargetMode="External"/><Relationship Id="rId44" Type="http://schemas.openxmlformats.org/officeDocument/2006/relationships/hyperlink" Target="https://github.com/BestiVictory/DPC-Captions" TargetMode="External"/><Relationship Id="rId194" Type="http://schemas.openxmlformats.org/officeDocument/2006/relationships/hyperlink" Target="https://arxiv.org/pdf/1212.0402.pdf" TargetMode="External"/><Relationship Id="rId43" Type="http://schemas.openxmlformats.org/officeDocument/2006/relationships/hyperlink" Target="https://github.com/BiDAlab/DiveFace" TargetMode="External"/><Relationship Id="rId193" Type="http://schemas.openxmlformats.org/officeDocument/2006/relationships/hyperlink" Target="https://sites.google.com/view/grli-uavdt/%E9%A6%96%E9%A1%B5" TargetMode="External"/><Relationship Id="rId46" Type="http://schemas.openxmlformats.org/officeDocument/2006/relationships/hyperlink" Target="https://github.com/rkosti/emotic" TargetMode="External"/><Relationship Id="rId192" Type="http://schemas.openxmlformats.org/officeDocument/2006/relationships/hyperlink" Target="https://openaccess.thecvf.com/content_ECCV_2018/papers/Dawei_Du_The_Unmanned_Aerial_ECCV_2018_paper.pdf" TargetMode="External"/><Relationship Id="rId45" Type="http://schemas.openxmlformats.org/officeDocument/2006/relationships/hyperlink" Target="https://arxiv.org/pdf/1609.01775v2.pdf" TargetMode="External"/><Relationship Id="rId191" Type="http://schemas.openxmlformats.org/officeDocument/2006/relationships/hyperlink" Target="https://arxiv.org/pdf/1703.06618v1.pdf" TargetMode="External"/><Relationship Id="rId48" Type="http://schemas.openxmlformats.org/officeDocument/2006/relationships/hyperlink" Target="http://pascal.inrialpes.fr/data/evve/" TargetMode="External"/><Relationship Id="rId187" Type="http://schemas.openxmlformats.org/officeDocument/2006/relationships/hyperlink" Target="http://memebase.cheezburger.com/totallylookslike" TargetMode="External"/><Relationship Id="rId47" Type="http://schemas.openxmlformats.org/officeDocument/2006/relationships/hyperlink" Target="https://docs.google.com/forms/d/e/1FAIpQLScXwxhEZu7RpHwgiRqVfb09GzHSSyIm64hJQMgHSLm75ltsFQ/viewform" TargetMode="External"/><Relationship Id="rId186" Type="http://schemas.openxmlformats.org/officeDocument/2006/relationships/hyperlink" Target="https://sites.google.com/view/totally-looks-like-dataset" TargetMode="External"/><Relationship Id="rId185" Type="http://schemas.openxmlformats.org/officeDocument/2006/relationships/hyperlink" Target="https://ieeexplore.ieee.org/document/4531741" TargetMode="External"/><Relationship Id="rId49" Type="http://schemas.openxmlformats.org/officeDocument/2006/relationships/hyperlink" Target="http://pascal.inrialpes.fr/data/evve/" TargetMode="External"/><Relationship Id="rId184" Type="http://schemas.openxmlformats.org/officeDocument/2006/relationships/hyperlink" Target="https://www.yasamin.page/hdnet_tiktok" TargetMode="External"/><Relationship Id="rId189" Type="http://schemas.openxmlformats.org/officeDocument/2006/relationships/hyperlink" Target="https://ieeexplore.ieee.org/stamp/stamp.jsp?tp=&amp;arnumber=7169561" TargetMode="External"/><Relationship Id="rId188" Type="http://schemas.openxmlformats.org/officeDocument/2006/relationships/hyperlink" Target="http://memebase.cheezburger.com/totallylookslike" TargetMode="External"/><Relationship Id="rId31" Type="http://schemas.openxmlformats.org/officeDocument/2006/relationships/hyperlink" Target="http://citeseerx.ist.psu.edu/viewdoc/download?doi=10.1.1.663.5549&amp;rep=rep1&amp;type=pdf" TargetMode="External"/><Relationship Id="rId30" Type="http://schemas.openxmlformats.org/officeDocument/2006/relationships/hyperlink" Target="https://citeseerx.ist.psu.edu/viewdoc/download?doi=10.1.1.84.7135&amp;rep=rep1&amp;type=pdf" TargetMode="External"/><Relationship Id="rId33" Type="http://schemas.openxmlformats.org/officeDocument/2006/relationships/hyperlink" Target="http://bcsiriuschen.github.io/CARC/" TargetMode="External"/><Relationship Id="rId183" Type="http://schemas.openxmlformats.org/officeDocument/2006/relationships/hyperlink" Target="https://www.yasamin.page/hdnet_tiktok" TargetMode="External"/><Relationship Id="rId32" Type="http://schemas.openxmlformats.org/officeDocument/2006/relationships/hyperlink" Target="http://bcsiriuschen.github.io/CARC/" TargetMode="External"/><Relationship Id="rId182" Type="http://schemas.openxmlformats.org/officeDocument/2006/relationships/hyperlink" Target="https://mobiface.github.io/" TargetMode="External"/><Relationship Id="rId35" Type="http://schemas.openxmlformats.org/officeDocument/2006/relationships/hyperlink" Target="https://github.com/DmZhukov/CrossTask/blob/master/LICENSE" TargetMode="External"/><Relationship Id="rId181" Type="http://schemas.openxmlformats.org/officeDocument/2006/relationships/hyperlink" Target="https://ieeexplore.ieee.org/abstract/document/8756581" TargetMode="External"/><Relationship Id="rId34" Type="http://schemas.openxmlformats.org/officeDocument/2006/relationships/hyperlink" Target="https://github.com/DmZhukov/CrossTask" TargetMode="External"/><Relationship Id="rId180" Type="http://schemas.openxmlformats.org/officeDocument/2006/relationships/hyperlink" Target="https://github.com/raingo/TGIF-Release" TargetMode="External"/><Relationship Id="rId37" Type="http://schemas.openxmlformats.org/officeDocument/2006/relationships/hyperlink" Target="http://adas.cvc.uab.es/webfiles/datasets/CVC-14-Visible-Fir-Day-Night/README.txt" TargetMode="External"/><Relationship Id="rId176" Type="http://schemas.openxmlformats.org/officeDocument/2006/relationships/hyperlink" Target="https://github.com/gtoderici/sports-1m-dataset/blob/master/LICENSE.md" TargetMode="External"/><Relationship Id="rId36" Type="http://schemas.openxmlformats.org/officeDocument/2006/relationships/hyperlink" Target="https://www.mdpi.com/1424-8220/16/6/820/htm" TargetMode="External"/><Relationship Id="rId175" Type="http://schemas.openxmlformats.org/officeDocument/2006/relationships/hyperlink" Target="https://www.cv-foundation.org/openaccess/content_cvpr_2014/papers/Karpathy_Large-scale_Video_Classification_2014_CVPR_paper.pdf" TargetMode="External"/><Relationship Id="rId39" Type="http://schemas.openxmlformats.org/officeDocument/2006/relationships/hyperlink" Target="https://liuziwei7.github.io/projects/DeepFashion.html" TargetMode="External"/><Relationship Id="rId174" Type="http://schemas.openxmlformats.org/officeDocument/2006/relationships/hyperlink" Target="https://www.researchgate.net/profile/Raphael-Troncy/publication/221234858_Social_Event_Detection_at_MediaEval_2011_Challenges_Dataset_and_Evaluation/links/00b7d532018a3446f6000000/Social-Event-Detection-at-MediaEval-2011-Challenges-Dataset-and-Evaluation.pdf" TargetMode="External"/><Relationship Id="rId38" Type="http://schemas.openxmlformats.org/officeDocument/2006/relationships/hyperlink" Target="http://creativecommons.org/licenses/by-nc/4.0/" TargetMode="External"/><Relationship Id="rId173" Type="http://schemas.openxmlformats.org/officeDocument/2006/relationships/hyperlink" Target="https://github.com/stevewongv/InstanceShadowDetection/blob/master/LICENSE" TargetMode="External"/><Relationship Id="rId179" Type="http://schemas.openxmlformats.org/officeDocument/2006/relationships/hyperlink" Target="https://github.com/raingo/TGIF-Release" TargetMode="External"/><Relationship Id="rId178" Type="http://schemas.openxmlformats.org/officeDocument/2006/relationships/hyperlink" Target="https://vision.princeton.edu/projects/2010/SUN/paperIJCV.pdf" TargetMode="External"/><Relationship Id="rId177" Type="http://schemas.openxmlformats.org/officeDocument/2006/relationships/hyperlink" Target="https://ieeexplore.ieee.org/abstract/document/5459211" TargetMode="External"/><Relationship Id="rId20" Type="http://schemas.openxmlformats.org/officeDocument/2006/relationships/hyperlink" Target="http://www.vision.caltech.edu/feifeili/Fei-Fei_GMBV04.pdf" TargetMode="External"/><Relationship Id="rId22" Type="http://schemas.openxmlformats.org/officeDocument/2006/relationships/hyperlink" Target="https://creativecommons.org/licenses/by-nc-sa/3.0/" TargetMode="External"/><Relationship Id="rId21" Type="http://schemas.openxmlformats.org/officeDocument/2006/relationships/hyperlink" Target="https://sites.google.com/view/ltnghia/research/camo_plus_plus" TargetMode="External"/><Relationship Id="rId24" Type="http://schemas.openxmlformats.org/officeDocument/2006/relationships/hyperlink" Target="http://www.cbsr.ia.ac.cn/english/casia-webFace/casia-webfAce_AgreEmeNtS.pdf" TargetMode="External"/><Relationship Id="rId23" Type="http://schemas.openxmlformats.org/officeDocument/2006/relationships/hyperlink" Target="https://arxiv.org/pdf/1411.7923.pdf" TargetMode="External"/><Relationship Id="rId26" Type="http://schemas.openxmlformats.org/officeDocument/2006/relationships/hyperlink" Target="https://forms.gle/2jYBby6y1FBU3u6q9" TargetMode="External"/><Relationship Id="rId25" Type="http://schemas.openxmlformats.org/officeDocument/2006/relationships/hyperlink" Target="https://arxiv.org/pdf/1909.12962v4.pdf" TargetMode="External"/><Relationship Id="rId28" Type="http://schemas.openxmlformats.org/officeDocument/2006/relationships/hyperlink" Target="https://mmlab.ie.cuhk.edu.hk/projects/CelebA.html" TargetMode="External"/><Relationship Id="rId27" Type="http://schemas.openxmlformats.org/officeDocument/2006/relationships/hyperlink" Target="https://openaccess.thecvf.com/content_iccv_2015/papers/Liu_Deep_Learning_Face_ICCV_2015_paper.pdf" TargetMode="External"/><Relationship Id="rId29" Type="http://schemas.openxmlformats.org/officeDocument/2006/relationships/hyperlink" Target="https://ieeexplore.ieee.org/abstract/document/7477558" TargetMode="External"/><Relationship Id="rId11" Type="http://schemas.openxmlformats.org/officeDocument/2006/relationships/hyperlink" Target="https://ieeexplore.ieee.org/abstract/document/6906255" TargetMode="External"/><Relationship Id="rId10" Type="http://schemas.openxmlformats.org/officeDocument/2006/relationships/hyperlink" Target="https://openaccess.thecvf.com/content_cvpr_2015/papers/Heilbron_ActivityNet_A_Large-Scale_2015_CVPR_paper.pdf" TargetMode="External"/><Relationship Id="rId13" Type="http://schemas.openxmlformats.org/officeDocument/2006/relationships/hyperlink" Target="https://chalearnlap.cvc.uab.cat/dataset/26/description/" TargetMode="External"/><Relationship Id="rId12" Type="http://schemas.openxmlformats.org/officeDocument/2006/relationships/hyperlink" Target="https://talhassner.github.io/home/projects/Adience/LICENSE.txt" TargetMode="External"/><Relationship Id="rId15" Type="http://schemas.openxmlformats.org/officeDocument/2006/relationships/hyperlink" Target="https://dl.acm.org/doi/10.1145/2622655" TargetMode="External"/><Relationship Id="rId198" Type="http://schemas.openxmlformats.org/officeDocument/2006/relationships/hyperlink" Target="http://eecs.csuohio.edu/~sschung/CIS660/DeepFaceRecognition_parkhi15.pdf" TargetMode="External"/><Relationship Id="rId14" Type="http://schemas.openxmlformats.org/officeDocument/2006/relationships/hyperlink" Target="https://ieeexplore.ieee.org/abstract/document/8574947" TargetMode="External"/><Relationship Id="rId197" Type="http://schemas.openxmlformats.org/officeDocument/2006/relationships/hyperlink" Target="https://openaccess.thecvf.com/content/CVPR2021W/NTIRE/papers/Kim_Noise_Conditional_Flow_Model_for_Learning_the_Super-Resolution_Space_CVPRW_2021_paper.pdf" TargetMode="External"/><Relationship Id="rId17" Type="http://schemas.openxmlformats.org/officeDocument/2006/relationships/hyperlink" Target="http://faceresearch.org/" TargetMode="External"/><Relationship Id="rId196" Type="http://schemas.openxmlformats.org/officeDocument/2006/relationships/hyperlink" Target="http://vis-www.cs.umass.edu/fddb/index.html" TargetMode="External"/><Relationship Id="rId16" Type="http://schemas.openxmlformats.org/officeDocument/2006/relationships/hyperlink" Target="http://faceresearch.org/" TargetMode="External"/><Relationship Id="rId195" Type="http://schemas.openxmlformats.org/officeDocument/2006/relationships/hyperlink" Target="https://people.cs.umass.edu/~elm/papers/fddb.pdf" TargetMode="External"/><Relationship Id="rId19" Type="http://schemas.openxmlformats.org/officeDocument/2006/relationships/hyperlink" Target="https://www2.eecs.berkeley.edu/Research/Projects/CS/vision/grouping/segbench/" TargetMode="External"/><Relationship Id="rId18" Type="http://schemas.openxmlformats.org/officeDocument/2006/relationships/hyperlink" Target="https://www2.eecs.berkeley.edu/Research/Projects/CS/vision/grouping/papers/mftm-iccv01.pdf" TargetMode="External"/><Relationship Id="rId199" Type="http://schemas.openxmlformats.org/officeDocument/2006/relationships/hyperlink" Target="https://www.robots.ox.ac.uk/~vgg/data/vgg_face/licence.txt" TargetMode="External"/><Relationship Id="rId84" Type="http://schemas.openxmlformats.org/officeDocument/2006/relationships/hyperlink" Target="https://www.nist.gov/programs-projects/face-challenges" TargetMode="External"/><Relationship Id="rId83" Type="http://schemas.openxmlformats.org/officeDocument/2006/relationships/hyperlink" Target="http://scienceandresearch.homeoffice.gov.uk/hosdb/" TargetMode="External"/><Relationship Id="rId86" Type="http://schemas.openxmlformats.org/officeDocument/2006/relationships/hyperlink" Target="https://nigos.nist.gov/datasets/ijbc/request" TargetMode="External"/><Relationship Id="rId85" Type="http://schemas.openxmlformats.org/officeDocument/2006/relationships/hyperlink" Target="http://exposing.ai/" TargetMode="External"/><Relationship Id="rId88" Type="http://schemas.openxmlformats.org/officeDocument/2006/relationships/hyperlink" Target="http://iab-rubric.org/resources/identifyme.html" TargetMode="External"/><Relationship Id="rId150" Type="http://schemas.openxmlformats.org/officeDocument/2006/relationships/hyperlink" Target="https://talhassner.github.io/home/projects/Adience/LICENSE.txt" TargetMode="External"/><Relationship Id="rId87" Type="http://schemas.openxmlformats.org/officeDocument/2006/relationships/hyperlink" Target="https://creativecommons.org/licenses" TargetMode="External"/><Relationship Id="rId89" Type="http://schemas.openxmlformats.org/officeDocument/2006/relationships/hyperlink" Target="http://iab-rubric.org/license/LICENSE%20AGREEMENT_IDENTIFYME_DATABASE.pdf" TargetMode="External"/><Relationship Id="rId80" Type="http://schemas.openxmlformats.org/officeDocument/2006/relationships/hyperlink" Target="https://www2.eecs.berkeley.edu/Research/Projects/CS/vision/shape/h3d/" TargetMode="External"/><Relationship Id="rId82" Type="http://schemas.openxmlformats.org/officeDocument/2006/relationships/hyperlink" Target="https://ieeexplore.ieee.org/stamp/stamp.jsp?tp=&amp;arnumber=4123801" TargetMode="External"/><Relationship Id="rId81" Type="http://schemas.openxmlformats.org/officeDocument/2006/relationships/hyperlink" Target="https://www2.eecs.berkeley.edu/Research/Projects/CS/vision/shape/h3d/" TargetMode="External"/><Relationship Id="rId1" Type="http://schemas.openxmlformats.org/officeDocument/2006/relationships/comments" Target="../comments1.xml"/><Relationship Id="rId2" Type="http://schemas.openxmlformats.org/officeDocument/2006/relationships/hyperlink" Target="https://www.proquest.com/docview/1492507647?accountid=14503&amp;pq-origsite=summon" TargetMode="External"/><Relationship Id="rId3" Type="http://schemas.openxmlformats.org/officeDocument/2006/relationships/hyperlink" Target="https://www.wilmabainbridge.com/facememorability2.html" TargetMode="External"/><Relationship Id="rId149" Type="http://schemas.openxmlformats.org/officeDocument/2006/relationships/hyperlink" Target="https://ieeexplore.ieee.org/abstract/document/6906255" TargetMode="External"/><Relationship Id="rId4" Type="http://schemas.openxmlformats.org/officeDocument/2006/relationships/hyperlink" Target="https://www.cv-foundation.org//openaccess/content_iccv_workshops_2013/W11/papers/Sagonas_300_Faces_in-the-Wild_2013_ICCV_paper.pdf" TargetMode="External"/><Relationship Id="rId148" Type="http://schemas.openxmlformats.org/officeDocument/2006/relationships/hyperlink" Target="https://storage.googleapis.com/openimages/web/factsfigures.html" TargetMode="External"/><Relationship Id="rId9" Type="http://schemas.openxmlformats.org/officeDocument/2006/relationships/hyperlink" Target="https://cs.anu.edu.au/few/AFEW_Ver_4_2014_License.pdf" TargetMode="External"/><Relationship Id="rId143" Type="http://schemas.openxmlformats.org/officeDocument/2006/relationships/hyperlink" Target="https://nigos.nist.gov/datasets/sd18/request" TargetMode="External"/><Relationship Id="rId142" Type="http://schemas.openxmlformats.org/officeDocument/2006/relationships/hyperlink" Target="http://citeseerx.ist.psu.edu/viewdoc/download?doi=10.1.1.46.8978&amp;rep=rep1&amp;type=pdf" TargetMode="External"/><Relationship Id="rId141" Type="http://schemas.openxmlformats.org/officeDocument/2006/relationships/hyperlink" Target="https://people.cs.clemson.edu/~jzwang/ustc11/mm2009/p85-ni.pdf" TargetMode="External"/><Relationship Id="rId140" Type="http://schemas.openxmlformats.org/officeDocument/2006/relationships/hyperlink" Target="https://cvrl.nd.edu/media/django-summernote/2018-09-19/aad8c394-3121-44a1-95ba-7ba6bba85670.pdf" TargetMode="External"/><Relationship Id="rId5" Type="http://schemas.openxmlformats.org/officeDocument/2006/relationships/hyperlink" Target="https://ibug.doc.ic.ac.uk/resources/300-W/" TargetMode="External"/><Relationship Id="rId147" Type="http://schemas.openxmlformats.org/officeDocument/2006/relationships/hyperlink" Target="https://storage.googleapis.com/openimages/web/index.html" TargetMode="External"/><Relationship Id="rId6" Type="http://schemas.openxmlformats.org/officeDocument/2006/relationships/hyperlink" Target="http://citeseerx.ist.psu.edu/viewdoc/download?doi=10.1.1.393.7676&amp;rep=rep1&amp;type=pdf" TargetMode="External"/><Relationship Id="rId146" Type="http://schemas.openxmlformats.org/officeDocument/2006/relationships/hyperlink" Target="http://dx.doi.org/10.1016/j.cviu.2012.09.007" TargetMode="External"/><Relationship Id="rId7" Type="http://schemas.openxmlformats.org/officeDocument/2006/relationships/hyperlink" Target="http://www.imageemotion.org/" TargetMode="External"/><Relationship Id="rId145" Type="http://schemas.openxmlformats.org/officeDocument/2006/relationships/hyperlink" Target="https://83e7fda2-a-62cb3a1a-s-sites.googlegroups.com/site/pornographydatabase/NPDI_Pornography_Database_License_Agreement.pdf?attachauth=ANoY7colxZoW7MGXmMV80owLXUXRM7FU32PK2yOcEDNX4xMZSvx2MwxlHujC5_rPJJWhC5Tqegknub15QknWE0No2K7zOk45YTZnChpxKJbdz7gUQMjz6Mv8wFxEF66IR78F6pCpyYSxDNENxksdqirnhU3LAK1O_xAqN9AKAT4qaGTlmhOfpTFmEWZb8w5ErrJiTqB3WBahCPgQZOyv4FH5m-O7QGqf_wa6m2n6_-nrI2lia0EKX3LJ3gKRDvGxD0Zo3mWSqCWaryjCU3BdeD-WGuasQj6WqA%3D%3D&amp;attredirects=0" TargetMode="External"/><Relationship Id="rId8" Type="http://schemas.openxmlformats.org/officeDocument/2006/relationships/hyperlink" Target="https://cs.anu.edu.au/few/AFEW.html" TargetMode="External"/><Relationship Id="rId144" Type="http://schemas.openxmlformats.org/officeDocument/2006/relationships/hyperlink" Target="https://www.sciencedirect.com/science/article/pii/S1077314212001737" TargetMode="External"/><Relationship Id="rId73" Type="http://schemas.openxmlformats.org/officeDocument/2006/relationships/hyperlink" Target="https://openaccess.thecvf.com/content_iccv_2015/papers/Chao_HICO_A_Benchmark_ICCV_2015_paper.pdf" TargetMode="External"/><Relationship Id="rId72" Type="http://schemas.openxmlformats.org/officeDocument/2006/relationships/hyperlink" Target="https://link.springer.com/chapter/10.1007/978-3-642-33712-3_49" TargetMode="External"/><Relationship Id="rId75" Type="http://schemas.openxmlformats.org/officeDocument/2006/relationships/hyperlink" Target="https://ieeexplore.ieee.org/abstract/document/6126394" TargetMode="External"/><Relationship Id="rId74" Type="http://schemas.openxmlformats.org/officeDocument/2006/relationships/hyperlink" Target="https://link.springer.com/content/pdf/10.1007%2F978-3-319-10590-1_31.pdf" TargetMode="External"/><Relationship Id="rId77" Type="http://schemas.openxmlformats.org/officeDocument/2006/relationships/hyperlink" Target="https://ieeexplore.ieee.org/abstract/document/6712710" TargetMode="External"/><Relationship Id="rId76" Type="http://schemas.openxmlformats.org/officeDocument/2006/relationships/hyperlink" Target="https://www.di.ens.fr/willow/research/howto100m/" TargetMode="External"/><Relationship Id="rId79" Type="http://schemas.openxmlformats.org/officeDocument/2006/relationships/hyperlink" Target="https://ieeexplore.ieee.org/abstract/document/5459303" TargetMode="External"/><Relationship Id="rId78" Type="http://schemas.openxmlformats.org/officeDocument/2006/relationships/hyperlink" Target="http://www.faceaginggroup.com/wp-content/uploads/2015/05/HRT-Transgender-Database-Release-Agreement.pdf" TargetMode="External"/><Relationship Id="rId71" Type="http://schemas.openxmlformats.org/officeDocument/2006/relationships/hyperlink" Target="https://www.linksprite.com/gun-detection-datasets/" TargetMode="External"/><Relationship Id="rId70" Type="http://schemas.openxmlformats.org/officeDocument/2006/relationships/hyperlink" Target="https://www.linksprite.com/gun-detection-datasets/" TargetMode="External"/><Relationship Id="rId139" Type="http://schemas.openxmlformats.org/officeDocument/2006/relationships/hyperlink" Target="https://ieeexplore.ieee.org/abstract/document/7464282" TargetMode="External"/><Relationship Id="rId138" Type="http://schemas.openxmlformats.org/officeDocument/2006/relationships/hyperlink" Target="https://ieeexplore.ieee.org/stamp/stamp.jsp?tp=&amp;arnumber=6871397" TargetMode="External"/><Relationship Id="rId137" Type="http://schemas.openxmlformats.org/officeDocument/2006/relationships/hyperlink" Target="https://openaccess.thecvf.com/content_cvpr_2016/papers/Xu_MSR-VTT_A_Large_CVPR_2016_paper.pdf" TargetMode="External"/><Relationship Id="rId132" Type="http://schemas.openxmlformats.org/officeDocument/2006/relationships/hyperlink" Target="https://openaccess.thecvf.com/content_cvpr_2014/papers/Andriluka_2D_Human_Pose_2014_CVPR_paper.pdf" TargetMode="External"/><Relationship Id="rId131" Type="http://schemas.openxmlformats.org/officeDocument/2006/relationships/hyperlink" Target="https://arxiv.org/abs/1603.00831" TargetMode="External"/><Relationship Id="rId130" Type="http://schemas.openxmlformats.org/officeDocument/2006/relationships/hyperlink" Target="https://ebill.uncw.edu/C20231_ustores/web/product_detail.jsp?PRODUCTID=8" TargetMode="External"/><Relationship Id="rId136" Type="http://schemas.openxmlformats.org/officeDocument/2006/relationships/hyperlink" Target="https://cocodataset.org/" TargetMode="External"/><Relationship Id="rId135" Type="http://schemas.openxmlformats.org/officeDocument/2006/relationships/hyperlink" Target="https://projet.liris.cnrs.fr/imagine/pub/proceedings/ECCV-2014/papers/8693/86930740.pdf" TargetMode="External"/><Relationship Id="rId134" Type="http://schemas.openxmlformats.org/officeDocument/2006/relationships/hyperlink" Target="https://link.springer.com/chapter/10.1007/978-3-319-46487-9_6" TargetMode="External"/><Relationship Id="rId133" Type="http://schemas.openxmlformats.org/officeDocument/2006/relationships/hyperlink" Target="http://human-pose.mpi-inf.mpg.de/bsd.txt" TargetMode="External"/><Relationship Id="rId62" Type="http://schemas.openxmlformats.org/officeDocument/2006/relationships/hyperlink" Target="http://chictopia.com/" TargetMode="External"/><Relationship Id="rId61" Type="http://schemas.openxmlformats.org/officeDocument/2006/relationships/hyperlink" Target="https://www.cv-foundation.org/openaccess/content_cvpr_2015/papers/Simo-Serra_Neuroaesthetics_in_Fashion_2015_CVPR_paper.pdf" TargetMode="External"/><Relationship Id="rId64" Type="http://schemas.openxmlformats.org/officeDocument/2006/relationships/hyperlink" Target="https://arxiv.org/pdf/1907.07911v1.pdf" TargetMode="External"/><Relationship Id="rId63" Type="http://schemas.openxmlformats.org/officeDocument/2006/relationships/hyperlink" Target="http://chictopia.com/" TargetMode="External"/><Relationship Id="rId66" Type="http://schemas.openxmlformats.org/officeDocument/2006/relationships/hyperlink" Target="https://shannon.cs.illinois.edu/DenotationGraph/" TargetMode="External"/><Relationship Id="rId172" Type="http://schemas.openxmlformats.org/officeDocument/2006/relationships/hyperlink" Target="https://github.com/stevewongv/InstanceShadowDetection" TargetMode="External"/><Relationship Id="rId65" Type="http://schemas.openxmlformats.org/officeDocument/2006/relationships/hyperlink" Target="https://arxiv.org/pdf/1903.06332v2.pdf" TargetMode="External"/><Relationship Id="rId171" Type="http://schemas.openxmlformats.org/officeDocument/2006/relationships/hyperlink" Target="https://ieeexplore.ieee.org/abstract/document/7379451" TargetMode="External"/><Relationship Id="rId68" Type="http://schemas.openxmlformats.org/officeDocument/2006/relationships/hyperlink" Target="https://arxiv.org/pdf/1904.10247v3.pdf" TargetMode="External"/><Relationship Id="rId170" Type="http://schemas.openxmlformats.org/officeDocument/2006/relationships/hyperlink" Target="https://papers.nips.cc/paper/2011/file/5dd9db5e033da9c6fb5ba83c7a7ebea9-Paper.pdf" TargetMode="External"/><Relationship Id="rId67" Type="http://schemas.openxmlformats.org/officeDocument/2006/relationships/hyperlink" Target="http://www.flickr.com/help/terms/" TargetMode="External"/><Relationship Id="rId60" Type="http://schemas.openxmlformats.org/officeDocument/2006/relationships/hyperlink" Target="https://ieeexplore.ieee.org/abstract/document/6738614" TargetMode="External"/><Relationship Id="rId165" Type="http://schemas.openxmlformats.org/officeDocument/2006/relationships/hyperlink" Target="https://link.springer.com/content/pdf/10.1007%2F978-3-642-33863-2_42.pdf" TargetMode="External"/><Relationship Id="rId69" Type="http://schemas.openxmlformats.org/officeDocument/2006/relationships/hyperlink" Target="https://link.springer.com/chapter/10.1007/978-3-642-15567-3_32" TargetMode="External"/><Relationship Id="rId164" Type="http://schemas.openxmlformats.org/officeDocument/2006/relationships/hyperlink" Target="http://www.cs.columbia.edu/~hila/papers/wsdm12-becker.pdf" TargetMode="External"/><Relationship Id="rId163" Type="http://schemas.openxmlformats.org/officeDocument/2006/relationships/hyperlink" Target="https://creativecommons.org/licenses/by/4.0/legalcode" TargetMode="External"/><Relationship Id="rId162" Type="http://schemas.openxmlformats.org/officeDocument/2006/relationships/hyperlink" Target="https://arxiv.org/pdf/1708.00634v1.pdf" TargetMode="External"/><Relationship Id="rId169" Type="http://schemas.openxmlformats.org/officeDocument/2006/relationships/hyperlink" Target="https://arxiv.org/pdf/2003.09093v2.pdf" TargetMode="External"/><Relationship Id="rId168" Type="http://schemas.openxmlformats.org/officeDocument/2006/relationships/hyperlink" Target="http://whdeng.cn/RAF/model1.html" TargetMode="External"/><Relationship Id="rId167" Type="http://schemas.openxmlformats.org/officeDocument/2006/relationships/hyperlink" Target="http://whdeng.cn/RAF/model1.html" TargetMode="External"/><Relationship Id="rId166" Type="http://schemas.openxmlformats.org/officeDocument/2006/relationships/hyperlink" Target="http://www.whdeng.cn/RAF/li_RAFDB_2017_CVPR.pdf" TargetMode="External"/><Relationship Id="rId51" Type="http://schemas.openxmlformats.org/officeDocument/2006/relationships/hyperlink" Target="https://paperswithcode.com/paper/faceforensics-a-large-scale-video-dataset-for" TargetMode="External"/><Relationship Id="rId50" Type="http://schemas.openxmlformats.org/officeDocument/2006/relationships/hyperlink" Target="https://ieeexplore.ieee.org/abstract/document/5981788" TargetMode="External"/><Relationship Id="rId53" Type="http://schemas.openxmlformats.org/officeDocument/2006/relationships/hyperlink" Target="https://stefan.winkler.site/Publications/icip2014a.pdf" TargetMode="External"/><Relationship Id="rId52" Type="http://schemas.openxmlformats.org/officeDocument/2006/relationships/hyperlink" Target="http://kaldir.vc.in.tum.de/faceforensics/webpage/FaceForensics_TOS.pdf" TargetMode="External"/><Relationship Id="rId55" Type="http://schemas.openxmlformats.org/officeDocument/2006/relationships/hyperlink" Target="http://vintage.winklerbros.net/facescrub.html" TargetMode="External"/><Relationship Id="rId161" Type="http://schemas.openxmlformats.org/officeDocument/2006/relationships/hyperlink" Target="http://gendershades.org/" TargetMode="External"/><Relationship Id="rId54" Type="http://schemas.openxmlformats.org/officeDocument/2006/relationships/hyperlink" Target="http://exposing.ai/" TargetMode="External"/><Relationship Id="rId160" Type="http://schemas.openxmlformats.org/officeDocument/2006/relationships/hyperlink" Target="https://global-uploads.webflow.com/5e027ca188c99e3515b404b7/5e175cf3a3e13937d905ee00_PPB_Dataset_Access_Agreement_-_March_5%2C_2018.pdf" TargetMode="External"/><Relationship Id="rId57" Type="http://schemas.openxmlformats.org/officeDocument/2006/relationships/hyperlink" Target="https://arxiv.org/pdf/1604.02182.pdf" TargetMode="External"/><Relationship Id="rId56" Type="http://schemas.openxmlformats.org/officeDocument/2006/relationships/hyperlink" Target="https://arxiv.org/pdf/1605.09062v1.pdf" TargetMode="External"/><Relationship Id="rId159" Type="http://schemas.openxmlformats.org/officeDocument/2006/relationships/hyperlink" Target="http://proceedings.mlr.press/v81/buolamwini18a/buolamwini18a.pdf" TargetMode="External"/><Relationship Id="rId59" Type="http://schemas.openxmlformats.org/officeDocument/2006/relationships/hyperlink" Target="https://web.northeastern.edu/smilelab/fiw/download.html" TargetMode="External"/><Relationship Id="rId154" Type="http://schemas.openxmlformats.org/officeDocument/2006/relationships/hyperlink" Target="http://citeseerx.ist.psu.edu/viewdoc/download?doi=10.1.1.167.6629&amp;rep=rep1&amp;type=pdf" TargetMode="External"/><Relationship Id="rId58" Type="http://schemas.openxmlformats.org/officeDocument/2006/relationships/hyperlink" Target="https://web.northeastern.edu/smilelab/fiw/download.html" TargetMode="External"/><Relationship Id="rId153" Type="http://schemas.openxmlformats.org/officeDocument/2006/relationships/hyperlink" Target="http://chictopia.com" TargetMode="External"/><Relationship Id="rId152" Type="http://schemas.openxmlformats.org/officeDocument/2006/relationships/hyperlink" Target="http://chictopia.com/" TargetMode="External"/><Relationship Id="rId151" Type="http://schemas.openxmlformats.org/officeDocument/2006/relationships/hyperlink" Target="https://www.cv-foundation.org/openaccess/content_iccv_2013/papers/Yamaguchi_Paper_Doll_Parsing_2013_ICCV_paper.pdf" TargetMode="External"/><Relationship Id="rId158" Type="http://schemas.openxmlformats.org/officeDocument/2006/relationships/hyperlink" Target="http://exposing.ai/" TargetMode="External"/><Relationship Id="rId157" Type="http://schemas.openxmlformats.org/officeDocument/2006/relationships/hyperlink" Target="https://www.cv-foundation.org/openaccess/content_cvpr_2015/html/Zhang_Beyond_Frontal_Faces_2015_CVPR_paper.html" TargetMode="External"/><Relationship Id="rId156" Type="http://schemas.openxmlformats.org/officeDocument/2006/relationships/hyperlink" Target="http://dreamdragon.github.io/PennAction/" TargetMode="External"/><Relationship Id="rId155" Type="http://schemas.openxmlformats.org/officeDocument/2006/relationships/hyperlink" Target="https://www.flickr.com/help/terms" TargetMode="External"/><Relationship Id="rId107" Type="http://schemas.openxmlformats.org/officeDocument/2006/relationships/hyperlink" Target="https://ieeexplore.ieee.org/abstract/document/6562692/footnotes" TargetMode="External"/><Relationship Id="rId106" Type="http://schemas.openxmlformats.org/officeDocument/2006/relationships/hyperlink" Target="https://deepmind.com/research/open-source/kinetics" TargetMode="External"/><Relationship Id="rId105" Type="http://schemas.openxmlformats.org/officeDocument/2006/relationships/hyperlink" Target="https://ieeexplore.ieee.org/document/6751508" TargetMode="External"/><Relationship Id="rId104" Type="http://schemas.openxmlformats.org/officeDocument/2006/relationships/hyperlink" Target="http://pascal.inrialpes.fr/data/human/" TargetMode="External"/><Relationship Id="rId109" Type="http://schemas.openxmlformats.org/officeDocument/2006/relationships/hyperlink" Target="https://www.kinfacew.com/" TargetMode="External"/><Relationship Id="rId108" Type="http://schemas.openxmlformats.org/officeDocument/2006/relationships/hyperlink" Target="https://sites.google.com/site/elujiwen/kinfacew" TargetMode="External"/><Relationship Id="rId220" Type="http://schemas.openxmlformats.org/officeDocument/2006/relationships/vmlDrawing" Target="../drawings/vmlDrawing1.vml"/><Relationship Id="rId103" Type="http://schemas.openxmlformats.org/officeDocument/2006/relationships/hyperlink" Target="https://ieeexplore.ieee.org/abstract/document/1467360" TargetMode="External"/><Relationship Id="rId102" Type="http://schemas.openxmlformats.org/officeDocument/2006/relationships/hyperlink" Target="https://data.vision.ee.ethz.ch/cvl/rrothe/imdb-wiki/" TargetMode="External"/><Relationship Id="rId101" Type="http://schemas.openxmlformats.org/officeDocument/2006/relationships/hyperlink" Target="https://link.springer.com/article/10.1007/s11263-016-0940-3" TargetMode="External"/><Relationship Id="rId100" Type="http://schemas.openxmlformats.org/officeDocument/2006/relationships/hyperlink" Target="https://image-net.org/download.php" TargetMode="External"/><Relationship Id="rId217" Type="http://schemas.openxmlformats.org/officeDocument/2006/relationships/hyperlink" Target="https://youtube-vos.org/dataset/term/" TargetMode="External"/><Relationship Id="rId216" Type="http://schemas.openxmlformats.org/officeDocument/2006/relationships/hyperlink" Target="https://arxiv.org/pdf/1609.09430.pdf" TargetMode="External"/><Relationship Id="rId215" Type="http://schemas.openxmlformats.org/officeDocument/2006/relationships/hyperlink" Target="https://www.google.com/url?q=https://sites.google.com/view/yoga-82/home%23h.101pn8sbpigo&amp;sa=D&amp;source=editors&amp;ust=1626818401419000&amp;usg=AFQjCNFdZ12h0XQN_wUiBvpbSoP1i-vFKg" TargetMode="External"/><Relationship Id="rId214" Type="http://schemas.openxmlformats.org/officeDocument/2006/relationships/hyperlink" Target="https://arxiv.org/pdf/2004.10362v1.pdf" TargetMode="External"/><Relationship Id="rId219" Type="http://schemas.openxmlformats.org/officeDocument/2006/relationships/drawing" Target="../drawings/drawing1.xml"/><Relationship Id="rId218" Type="http://schemas.openxmlformats.org/officeDocument/2006/relationships/hyperlink" Target="https://research.google.com/youtube-bb/download.html" TargetMode="External"/><Relationship Id="rId213" Type="http://schemas.openxmlformats.org/officeDocument/2006/relationships/hyperlink" Target="https://yahooeng.tumblr.com/post/151148689421/open-sourcing-a-deep-learning-solution-for" TargetMode="External"/><Relationship Id="rId212" Type="http://schemas.openxmlformats.org/officeDocument/2006/relationships/hyperlink" Target="https://dl.acm.org/doi/abs/10.1145/2812802" TargetMode="External"/><Relationship Id="rId211" Type="http://schemas.openxmlformats.org/officeDocument/2006/relationships/hyperlink" Target="https://roc-ng.github.io/XD-Violence/" TargetMode="External"/><Relationship Id="rId210" Type="http://schemas.openxmlformats.org/officeDocument/2006/relationships/hyperlink" Target="https://amandajshao.github.io/projects/WWWcrowd_files/WWWcrowd_dataset_readme.txt" TargetMode="External"/><Relationship Id="rId129" Type="http://schemas.openxmlformats.org/officeDocument/2006/relationships/hyperlink" Target="https://ieeexplore.ieee.org/stamp/stamp.jsp?tp=&amp;arnumber=1613043" TargetMode="External"/><Relationship Id="rId128" Type="http://schemas.openxmlformats.org/officeDocument/2006/relationships/hyperlink" Target="https://creativecommons.org/licenses/by-nc/4.0/" TargetMode="External"/><Relationship Id="rId127" Type="http://schemas.openxmlformats.org/officeDocument/2006/relationships/hyperlink" Target="https://dl.acm.org/doi/abs/10.1145/3240508.3240652" TargetMode="External"/><Relationship Id="rId126" Type="http://schemas.openxmlformats.org/officeDocument/2006/relationships/hyperlink" Target="http://megaface.cs.washington.edu/dataset/download.html" TargetMode="External"/><Relationship Id="rId121" Type="http://schemas.openxmlformats.org/officeDocument/2006/relationships/hyperlink" Target="https://sites.google.com/site/nudedetection/" TargetMode="External"/><Relationship Id="rId120" Type="http://schemas.openxmlformats.org/officeDocument/2006/relationships/hyperlink" Target="https://sites.google.com/site/nudedetection/" TargetMode="External"/><Relationship Id="rId125" Type="http://schemas.openxmlformats.org/officeDocument/2006/relationships/hyperlink" Target="http://exposing.ai/" TargetMode="External"/><Relationship Id="rId124" Type="http://schemas.openxmlformats.org/officeDocument/2006/relationships/hyperlink" Target="https://openaccess.thecvf.com/content_cvpr_2017/papers/Nech_Level_Playing_Field_CVPR_2017_paper.pdf" TargetMode="External"/><Relationship Id="rId123" Type="http://schemas.openxmlformats.org/officeDocument/2006/relationships/hyperlink" Target="https://www.cv-foundation.org/openaccess/content_iccv_2015/papers/Zheng_Scalable_Person_Re-Identification_ICCV_2015_paper.pdf" TargetMode="External"/><Relationship Id="rId122" Type="http://schemas.openxmlformats.org/officeDocument/2006/relationships/hyperlink" Target="https://ieeexplore.ieee.org/document/7163158" TargetMode="External"/><Relationship Id="rId95" Type="http://schemas.openxmlformats.org/officeDocument/2006/relationships/hyperlink" Target="https://www.iiitd.edu.in/iab/" TargetMode="External"/><Relationship Id="rId94" Type="http://schemas.openxmlformats.org/officeDocument/2006/relationships/hyperlink" Target="http://www.locateadoc.com/" TargetMode="External"/><Relationship Id="rId97" Type="http://schemas.openxmlformats.org/officeDocument/2006/relationships/hyperlink" Target="https://ieeexplore.ieee.org/abstract/document/7477556" TargetMode="External"/><Relationship Id="rId96" Type="http://schemas.openxmlformats.org/officeDocument/2006/relationships/hyperlink" Target="http://www.iab-rubric.org/resources.html" TargetMode="External"/><Relationship Id="rId99" Type="http://schemas.openxmlformats.org/officeDocument/2006/relationships/hyperlink" Target="https://ieeexplore.ieee.org/abstract/document/5206848/authors" TargetMode="External"/><Relationship Id="rId98" Type="http://schemas.openxmlformats.org/officeDocument/2006/relationships/hyperlink" Target="http://rehabs.com/" TargetMode="External"/><Relationship Id="rId91" Type="http://schemas.openxmlformats.org/officeDocument/2006/relationships/hyperlink" Target="https://ieeexplore.ieee.org/abstract/document/5492195" TargetMode="External"/><Relationship Id="rId90" Type="http://schemas.openxmlformats.org/officeDocument/2006/relationships/hyperlink" Target="https://arxiv.org/pdf/1905.00546v1.pdf" TargetMode="External"/><Relationship Id="rId93" Type="http://schemas.openxmlformats.org/officeDocument/2006/relationships/hyperlink" Target="http://www.surgery.org/" TargetMode="External"/><Relationship Id="rId92" Type="http://schemas.openxmlformats.org/officeDocument/2006/relationships/hyperlink" Target="http://www.iab-rubric.org/resources.html" TargetMode="External"/><Relationship Id="rId118" Type="http://schemas.openxmlformats.org/officeDocument/2006/relationships/hyperlink" Target="https://link.springer.com/chapter/10.1007/978-3-319-54526-4_39" TargetMode="External"/><Relationship Id="rId117" Type="http://schemas.openxmlformats.org/officeDocument/2006/relationships/hyperlink" Target="https://sam.johnson.io/research/lsp.html" TargetMode="External"/><Relationship Id="rId116" Type="http://schemas.openxmlformats.org/officeDocument/2006/relationships/hyperlink" Target="https://dbcollection.readthedocs.io/en/latest/datasets/leeds_sports_pose.html" TargetMode="External"/><Relationship Id="rId115" Type="http://schemas.openxmlformats.org/officeDocument/2006/relationships/hyperlink" Target="https://dbcollection.readthedocs.io/en/latest/datasets/leeds_sports_pose.html" TargetMode="External"/><Relationship Id="rId119" Type="http://schemas.openxmlformats.org/officeDocument/2006/relationships/hyperlink" Target="https://www.researchgate.net/publication/257998389_A_Bag-of-Features_Approach_based_on_Hue-SIFT_Descriptor_for_Nude_Detection/link/00b7d52692772dff85000000/download" TargetMode="External"/><Relationship Id="rId110" Type="http://schemas.openxmlformats.org/officeDocument/2006/relationships/hyperlink" Target="http://vis-www.cs.umass.edu/lfw/" TargetMode="External"/><Relationship Id="rId114" Type="http://schemas.openxmlformats.org/officeDocument/2006/relationships/hyperlink" Target="http://citeseerx.ist.psu.edu/viewdoc/download?doi=10.1.1.175.2192&amp;rep=rep1&amp;type=pdf" TargetMode="External"/><Relationship Id="rId113" Type="http://schemas.openxmlformats.org/officeDocument/2006/relationships/hyperlink" Target="http://www.ivl.disco.unimib.it/activities/large-age-gap-face-verification/" TargetMode="External"/><Relationship Id="rId112" Type="http://schemas.openxmlformats.org/officeDocument/2006/relationships/hyperlink" Target="https://citeseerx.ist.psu.edu/viewdoc/download?doi=10.1.1.150.2975&amp;rep=rep1&amp;type=pdf" TargetMode="External"/><Relationship Id="rId111" Type="http://schemas.openxmlformats.org/officeDocument/2006/relationships/hyperlink" Target="http://vis-www.cs.umass.edu/lfw/" TargetMode="External"/><Relationship Id="rId206" Type="http://schemas.openxmlformats.org/officeDocument/2006/relationships/hyperlink" Target="http://iab-rubric.org/license/LICENSE%20AGREEMENT_WhoIsIt_FACE_DATABASE.pdf" TargetMode="External"/><Relationship Id="rId205" Type="http://schemas.openxmlformats.org/officeDocument/2006/relationships/hyperlink" Target="https://ieeexplore.ieee.org/abstract/document/6871282" TargetMode="External"/><Relationship Id="rId204" Type="http://schemas.openxmlformats.org/officeDocument/2006/relationships/hyperlink" Target="https://visualgenome.org/" TargetMode="External"/><Relationship Id="rId203" Type="http://schemas.openxmlformats.org/officeDocument/2006/relationships/hyperlink" Target="http://www-itec.aau.at/~klschoef/VBS2019/V3C_Org.Form.txt" TargetMode="External"/><Relationship Id="rId209" Type="http://schemas.openxmlformats.org/officeDocument/2006/relationships/hyperlink" Target="https://openaccess.thecvf.com/content_cvpr_2015/papers/Shao_Deeply_Learned_Attributes_2015_CVPR_paper.pdf" TargetMode="External"/><Relationship Id="rId208" Type="http://schemas.openxmlformats.org/officeDocument/2006/relationships/hyperlink" Target="https://arxiv.org/pdf/2102.07355v1.pdf" TargetMode="External"/><Relationship Id="rId207" Type="http://schemas.openxmlformats.org/officeDocument/2006/relationships/hyperlink" Target="https://openaccess.thecvf.com/content_cvpr_2016/papers/Yang_WIDER_FACE_A_CVPR_2016_paper.pdf" TargetMode="External"/><Relationship Id="rId202" Type="http://schemas.openxmlformats.org/officeDocument/2006/relationships/hyperlink" Target="https://arxiv.org/pdf/1810.04401.pdf" TargetMode="External"/><Relationship Id="rId201" Type="http://schemas.openxmlformats.org/officeDocument/2006/relationships/hyperlink" Target="https://paperswithcode.com/dataset/viper" TargetMode="External"/><Relationship Id="rId200" Type="http://schemas.openxmlformats.org/officeDocument/2006/relationships/hyperlink" Target="http://creativecommons.org/licenses/by-nc/4.0/)." TargetMode="External"/></Relationships>
</file>

<file path=xl/worksheets/_rels/sheet10.xml.rels><?xml version="1.0" encoding="UTF-8" standalone="yes"?><Relationships xmlns="http://schemas.openxmlformats.org/package/2006/relationships"><Relationship Id="rId1" Type="http://schemas.openxmlformats.org/officeDocument/2006/relationships/hyperlink" Target="https://ieeexplore.ieee.org/abstract/document/5206848/" TargetMode="External"/><Relationship Id="rId2" Type="http://schemas.openxmlformats.org/officeDocument/2006/relationships/hyperlink" Target="http://image-net.org/download-faq" TargetMode="External"/><Relationship Id="rId3" Type="http://schemas.openxmlformats.org/officeDocument/2006/relationships/hyperlink" Target="http://image-net.org/download-faq" TargetMode="External"/><Relationship Id="rId4" Type="http://schemas.openxmlformats.org/officeDocument/2006/relationships/hyperlink" Target="http://image-net.org/" TargetMode="External"/><Relationship Id="rId9" Type="http://schemas.openxmlformats.org/officeDocument/2006/relationships/hyperlink" Target="https://arxiv.org/pdf/1405.0312.pdf" TargetMode="External"/><Relationship Id="rId5" Type="http://schemas.openxmlformats.org/officeDocument/2006/relationships/hyperlink" Target="http://citeseerx.ist.psu.edu/viewdoc/download?doi=10.1.1.693.9561&amp;rep=rep1&amp;type=pdf" TargetMode="External"/><Relationship Id="rId6" Type="http://schemas.openxmlformats.org/officeDocument/2006/relationships/hyperlink" Target="http://image-net.org/download-faq" TargetMode="External"/><Relationship Id="rId7" Type="http://schemas.openxmlformats.org/officeDocument/2006/relationships/hyperlink" Target="http://image-net.org/challenges/LSVRC/" TargetMode="External"/><Relationship Id="rId8" Type="http://schemas.openxmlformats.org/officeDocument/2006/relationships/hyperlink" Target="http://image-net.org/" TargetMode="External"/><Relationship Id="rId40" Type="http://schemas.openxmlformats.org/officeDocument/2006/relationships/hyperlink" Target="http://www.cs.virginia.edu/~vicente/sbucaptions/" TargetMode="External"/><Relationship Id="rId42" Type="http://schemas.openxmlformats.org/officeDocument/2006/relationships/hyperlink" Target="https://link.springer.com/content/pdf/10.1007/s11263-006-0031-y.pdf" TargetMode="External"/><Relationship Id="rId41" Type="http://schemas.openxmlformats.org/officeDocument/2006/relationships/hyperlink" Target="http://www.cs.virginia.edu/~vicente/sbucaptions/" TargetMode="External"/><Relationship Id="rId44" Type="http://schemas.openxmlformats.org/officeDocument/2006/relationships/hyperlink" Target="https://ai.stanford.edu/~jkrause/cars/car_dataset.html" TargetMode="External"/><Relationship Id="rId43" Type="http://schemas.openxmlformats.org/officeDocument/2006/relationships/hyperlink" Target="https://www.cv-foundation.org//openaccess/content_iccv_workshops_2013/W19/papers/Krause_3D_Object_Representations_2013_ICCV_paper.pdf" TargetMode="External"/><Relationship Id="rId46" Type="http://schemas.openxmlformats.org/officeDocument/2006/relationships/hyperlink" Target="http://dags.stanford.edu/projects/scenedataset.html" TargetMode="External"/><Relationship Id="rId45" Type="http://schemas.openxmlformats.org/officeDocument/2006/relationships/hyperlink" Target="http://ai.stanford.edu/~sgould/papers/iccv09-sceneDecomposition.pdf" TargetMode="External"/><Relationship Id="rId48" Type="http://schemas.openxmlformats.org/officeDocument/2006/relationships/hyperlink" Target="http://groups.csail.mit.edu/vision/SUN/" TargetMode="External"/><Relationship Id="rId47" Type="http://schemas.openxmlformats.org/officeDocument/2006/relationships/hyperlink" Target="https://ieeexplore.ieee.org/abstract/document/5539970" TargetMode="External"/><Relationship Id="rId49" Type="http://schemas.openxmlformats.org/officeDocument/2006/relationships/hyperlink" Target="https://ieeexplore.ieee.org/abstract/document/8354281" TargetMode="External"/><Relationship Id="rId31" Type="http://schemas.openxmlformats.org/officeDocument/2006/relationships/hyperlink" Target="https://ieeexplore.ieee.org/abstract/document/8270168" TargetMode="External"/><Relationship Id="rId30" Type="http://schemas.openxmlformats.org/officeDocument/2006/relationships/hyperlink" Target="http://www.ci.gxnu.edu.cn/cbir/Dataset.aspx" TargetMode="External"/><Relationship Id="rId33" Type="http://schemas.openxmlformats.org/officeDocument/2006/relationships/hyperlink" Target="https://rrc.cvc.uab.es/?ch=8" TargetMode="External"/><Relationship Id="rId32" Type="http://schemas.openxmlformats.org/officeDocument/2006/relationships/hyperlink" Target="https://rrc.cvc.uab.es/?ch=8&amp;com=downloads" TargetMode="External"/><Relationship Id="rId35" Type="http://schemas.openxmlformats.org/officeDocument/2006/relationships/hyperlink" Target="https://github.com/eBay/modanet/blob/master/LICENSE" TargetMode="External"/><Relationship Id="rId34" Type="http://schemas.openxmlformats.org/officeDocument/2006/relationships/hyperlink" Target="https://arxiv.org/pdf/1807.01394.pdf" TargetMode="External"/><Relationship Id="rId37" Type="http://schemas.openxmlformats.org/officeDocument/2006/relationships/hyperlink" Target="http://m.tamaraberg.com/papers/paperdoll.pdf" TargetMode="External"/><Relationship Id="rId36" Type="http://schemas.openxmlformats.org/officeDocument/2006/relationships/hyperlink" Target="https://github.com/eBay/modanet" TargetMode="External"/><Relationship Id="rId39" Type="http://schemas.openxmlformats.org/officeDocument/2006/relationships/hyperlink" Target="https://papers.nips.cc/paper/4470-im2text-describing-images-using-1-million-captioned-photographs.pdf" TargetMode="External"/><Relationship Id="rId38" Type="http://schemas.openxmlformats.org/officeDocument/2006/relationships/hyperlink" Target="https://github.com/hrsma2i/dataset-PaperDoll" TargetMode="External"/><Relationship Id="rId20" Type="http://schemas.openxmlformats.org/officeDocument/2006/relationships/hyperlink" Target="http://www.vision.caltech.edu/Image_Datasets/Caltech256/" TargetMode="External"/><Relationship Id="rId22" Type="http://schemas.openxmlformats.org/officeDocument/2006/relationships/hyperlink" Target="https://vision.cs.uiuc.edu/CORE/" TargetMode="External"/><Relationship Id="rId21" Type="http://schemas.openxmlformats.org/officeDocument/2006/relationships/hyperlink" Target="https://ieeexplore.ieee.org/abstract/document/5539924" TargetMode="External"/><Relationship Id="rId24" Type="http://schemas.openxmlformats.org/officeDocument/2006/relationships/hyperlink" Target="http://ice.dlut.edu.cn/lu/DUT-OMRON/index.jsp" TargetMode="External"/><Relationship Id="rId23" Type="http://schemas.openxmlformats.org/officeDocument/2006/relationships/hyperlink" Target="https://www.cv-foundation.org/openaccess/content_cvpr_2013/papers/Yang_Saliency_Detection_via_2013_CVPR_paper.pdf" TargetMode="External"/><Relationship Id="rId26" Type="http://schemas.openxmlformats.org/officeDocument/2006/relationships/hyperlink" Target="http://acberg.com/papers/wheretobuyit2015iccv.pdf" TargetMode="External"/><Relationship Id="rId25" Type="http://schemas.openxmlformats.org/officeDocument/2006/relationships/hyperlink" Target="http://saliencydetection.net/dut-omron/" TargetMode="External"/><Relationship Id="rId28" Type="http://schemas.openxmlformats.org/officeDocument/2006/relationships/hyperlink" Target="https://www.sciencedirect.com/science/article/abs/pii/S0031320315000539" TargetMode="External"/><Relationship Id="rId27" Type="http://schemas.openxmlformats.org/officeDocument/2006/relationships/hyperlink" Target="http://www.tamaraberg.com/street2shop/" TargetMode="External"/><Relationship Id="rId29" Type="http://schemas.openxmlformats.org/officeDocument/2006/relationships/hyperlink" Target="http://www.ci.gxnu.edu.cn/cbir/Dataset.aspx" TargetMode="External"/><Relationship Id="rId11" Type="http://schemas.openxmlformats.org/officeDocument/2006/relationships/hyperlink" Target="http://mscoco.org/" TargetMode="External"/><Relationship Id="rId10" Type="http://schemas.openxmlformats.org/officeDocument/2006/relationships/hyperlink" Target="https://cocodataset.org/" TargetMode="External"/><Relationship Id="rId13" Type="http://schemas.openxmlformats.org/officeDocument/2006/relationships/hyperlink" Target="http://host.robots.ox.ac.uk/pascal/VOC/" TargetMode="External"/><Relationship Id="rId12" Type="http://schemas.openxmlformats.org/officeDocument/2006/relationships/hyperlink" Target="http://cocodataset.org/" TargetMode="External"/><Relationship Id="rId15" Type="http://schemas.openxmlformats.org/officeDocument/2006/relationships/hyperlink" Target="http://host.robots.ox.ac.uk/pascal/VOC/" TargetMode="External"/><Relationship Id="rId14" Type="http://schemas.openxmlformats.org/officeDocument/2006/relationships/hyperlink" Target="http://pascallin.ecs.soton.ac.uk/challenges/VOC/" TargetMode="External"/><Relationship Id="rId17" Type="http://schemas.openxmlformats.org/officeDocument/2006/relationships/hyperlink" Target="https://vision.cs.uiuc.edu/attributes/" TargetMode="External"/><Relationship Id="rId16" Type="http://schemas.openxmlformats.org/officeDocument/2006/relationships/hyperlink" Target="https://ieeexplore.ieee.org/abstract/document/5206772" TargetMode="External"/><Relationship Id="rId19" Type="http://schemas.openxmlformats.org/officeDocument/2006/relationships/hyperlink" Target="https://authors.library.caltech.edu/7694/1/CNS-TR-2007-001.pdf" TargetMode="External"/><Relationship Id="rId18" Type="http://schemas.openxmlformats.org/officeDocument/2006/relationships/hyperlink" Target="https://vision.cs.uiuc.edu/attributes/" TargetMode="External"/><Relationship Id="rId84" Type="http://schemas.openxmlformats.org/officeDocument/2006/relationships/hyperlink" Target="http://rjfsite.coxlab.org/pdfs/cvpr2011_ws_fb_manuscript.pdf" TargetMode="External"/><Relationship Id="rId83" Type="http://schemas.openxmlformats.org/officeDocument/2006/relationships/hyperlink" Target="https://dl.acm.org/doi/10.1145/2622655" TargetMode="External"/><Relationship Id="rId86" Type="http://schemas.openxmlformats.org/officeDocument/2006/relationships/hyperlink" Target="https://www2.eecs.berkeley.edu/Research/Projects/CS/vision/shape/h3d/" TargetMode="External"/><Relationship Id="rId85" Type="http://schemas.openxmlformats.org/officeDocument/2006/relationships/hyperlink" Target="https://ieeexplore.ieee.org/abstract/document/5459303" TargetMode="External"/><Relationship Id="rId88" Type="http://schemas.openxmlformats.org/officeDocument/2006/relationships/hyperlink" Target="http://citeseerx.ist.psu.edu/viewdoc/download?doi=10.1.1.175.2192&amp;rep=rep1&amp;type=pdf" TargetMode="External"/><Relationship Id="rId87" Type="http://schemas.openxmlformats.org/officeDocument/2006/relationships/hyperlink" Target="https://www2.eecs.berkeley.edu/Research/Projects/CS/vision/shape/h3d/" TargetMode="External"/><Relationship Id="rId89" Type="http://schemas.openxmlformats.org/officeDocument/2006/relationships/hyperlink" Target="https://dbcollection.readthedocs.io/en/latest/datasets/leeds_sports_pose.html" TargetMode="External"/><Relationship Id="rId80" Type="http://schemas.openxmlformats.org/officeDocument/2006/relationships/hyperlink" Target="http://parnec.nuaa.edu.cn/xtan/data/TSKinFace.html" TargetMode="External"/><Relationship Id="rId82" Type="http://schemas.openxmlformats.org/officeDocument/2006/relationships/hyperlink" Target="http://vis-www.cs.umass.edu/fddb/index.html" TargetMode="External"/><Relationship Id="rId81" Type="http://schemas.openxmlformats.org/officeDocument/2006/relationships/hyperlink" Target="https://people.cs.umass.edu/~elm/papers/fddb.pdf" TargetMode="External"/><Relationship Id="rId73" Type="http://schemas.openxmlformats.org/officeDocument/2006/relationships/hyperlink" Target="http://proceedings.mlr.press/v81/buolamwini18a/buolamwini18a.pdf" TargetMode="External"/><Relationship Id="rId72" Type="http://schemas.openxmlformats.org/officeDocument/2006/relationships/hyperlink" Target="https://people.cs.clemson.edu/~jzwang/ustc11/mm2009/p85-ni.pdf" TargetMode="External"/><Relationship Id="rId75" Type="http://schemas.openxmlformats.org/officeDocument/2006/relationships/hyperlink" Target="http://gendershades.org/" TargetMode="External"/><Relationship Id="rId74" Type="http://schemas.openxmlformats.org/officeDocument/2006/relationships/hyperlink" Target="https://global-uploads.webflow.com/5e027ca188c99e3515b404b7/5e175cf3a3e13937d905ee00_PPB_Dataset_Access_Agreement_-_March_5%2C_2018.pdf" TargetMode="External"/><Relationship Id="rId77" Type="http://schemas.openxmlformats.org/officeDocument/2006/relationships/hyperlink" Target="http://whdeng.cn/RAF/model1.html" TargetMode="External"/><Relationship Id="rId76" Type="http://schemas.openxmlformats.org/officeDocument/2006/relationships/hyperlink" Target="http://www.whdeng.cn/RAF/li_RAFDB_2017_CVPR.pdf" TargetMode="External"/><Relationship Id="rId79" Type="http://schemas.openxmlformats.org/officeDocument/2006/relationships/hyperlink" Target="http://parnec.nuaa.edu.cn/xtan/data/TSKinFace.html" TargetMode="External"/><Relationship Id="rId78" Type="http://schemas.openxmlformats.org/officeDocument/2006/relationships/hyperlink" Target="http://whdeng.cn/RAF/model1.html" TargetMode="External"/><Relationship Id="rId71" Type="http://schemas.openxmlformats.org/officeDocument/2006/relationships/hyperlink" Target="https://www.kinfacew.com/" TargetMode="External"/><Relationship Id="rId70" Type="http://schemas.openxmlformats.org/officeDocument/2006/relationships/hyperlink" Target="https://sites.google.com/site/elujiwen/kinfacew" TargetMode="External"/><Relationship Id="rId62" Type="http://schemas.openxmlformats.org/officeDocument/2006/relationships/hyperlink" Target="https://arxiv.org/pdf/1604.02182.pdf" TargetMode="External"/><Relationship Id="rId61" Type="http://schemas.openxmlformats.org/officeDocument/2006/relationships/hyperlink" Target="http://bcsiriuschen.github.io/CARC/" TargetMode="External"/><Relationship Id="rId64" Type="http://schemas.openxmlformats.org/officeDocument/2006/relationships/hyperlink" Target="https://web.northeastern.edu/smilelab/fiw/download.html" TargetMode="External"/><Relationship Id="rId63" Type="http://schemas.openxmlformats.org/officeDocument/2006/relationships/hyperlink" Target="https://web.northeastern.edu/smilelab/fiw/download.html" TargetMode="External"/><Relationship Id="rId66" Type="http://schemas.openxmlformats.org/officeDocument/2006/relationships/hyperlink" Target="http://www.iab-rubric.org/resources.html" TargetMode="External"/><Relationship Id="rId65" Type="http://schemas.openxmlformats.org/officeDocument/2006/relationships/hyperlink" Target="https://ieeexplore.ieee.org/abstract/document/5492195" TargetMode="External"/><Relationship Id="rId68" Type="http://schemas.openxmlformats.org/officeDocument/2006/relationships/hyperlink" Target="http://www.iab-rubric.org/resources.html" TargetMode="External"/><Relationship Id="rId67" Type="http://schemas.openxmlformats.org/officeDocument/2006/relationships/hyperlink" Target="https://www.iiitd.edu.in/iab/" TargetMode="External"/><Relationship Id="rId60" Type="http://schemas.openxmlformats.org/officeDocument/2006/relationships/hyperlink" Target="http://citeseerx.ist.psu.edu/viewdoc/download?doi=10.1.1.663.5549&amp;rep=rep1&amp;type=pdf" TargetMode="External"/><Relationship Id="rId69" Type="http://schemas.openxmlformats.org/officeDocument/2006/relationships/hyperlink" Target="https://ieeexplore.ieee.org/abstract/document/6562692/footnotes" TargetMode="External"/><Relationship Id="rId51" Type="http://schemas.openxmlformats.org/officeDocument/2006/relationships/hyperlink" Target="http://www.ug2challenge.org/dataset18.html" TargetMode="External"/><Relationship Id="rId50" Type="http://schemas.openxmlformats.org/officeDocument/2006/relationships/hyperlink" Target="https://goo.gl/AjA6En" TargetMode="External"/><Relationship Id="rId53" Type="http://schemas.openxmlformats.org/officeDocument/2006/relationships/hyperlink" Target="https://github.com/xthan/VITON" TargetMode="External"/><Relationship Id="rId52" Type="http://schemas.openxmlformats.org/officeDocument/2006/relationships/hyperlink" Target="https://arxiv.org/pdf/1711.08447.pdf" TargetMode="External"/><Relationship Id="rId55" Type="http://schemas.openxmlformats.org/officeDocument/2006/relationships/hyperlink" Target="https://www.cv-foundation.org//openaccess/content_iccv_workshops_2013/W11/papers/Sagonas_300_Faces_in-the-Wild_2013_ICCV_paper.pdf" TargetMode="External"/><Relationship Id="rId54" Type="http://schemas.openxmlformats.org/officeDocument/2006/relationships/hyperlink" Target="https://github.com/xthan/VITON" TargetMode="External"/><Relationship Id="rId57" Type="http://schemas.openxmlformats.org/officeDocument/2006/relationships/hyperlink" Target="http://citeseerx.ist.psu.edu/viewdoc/download?doi=10.1.1.393.7676&amp;rep=rep1&amp;type=pdf" TargetMode="External"/><Relationship Id="rId56" Type="http://schemas.openxmlformats.org/officeDocument/2006/relationships/hyperlink" Target="https://ibug.doc.ic.ac.uk/resources/300-W/" TargetMode="External"/><Relationship Id="rId59" Type="http://schemas.openxmlformats.org/officeDocument/2006/relationships/hyperlink" Target="http://www.imageemotion.org/" TargetMode="External"/><Relationship Id="rId58" Type="http://schemas.openxmlformats.org/officeDocument/2006/relationships/hyperlink" Target="http://www.imageemotion.org/" TargetMode="External"/><Relationship Id="rId95" Type="http://schemas.openxmlformats.org/officeDocument/2006/relationships/hyperlink" Target="http://www2.ece.ohio-state.edu/~aleix/ARdatabase.html" TargetMode="External"/><Relationship Id="rId94" Type="http://schemas.openxmlformats.org/officeDocument/2006/relationships/hyperlink" Target="https://scholar.google.com/scholar?cites=17485520939665095301&amp;as_sdt=4005&amp;sciodt=0,6&amp;hl=en" TargetMode="External"/><Relationship Id="rId97" Type="http://schemas.openxmlformats.org/officeDocument/2006/relationships/hyperlink" Target="https://ieeexplore.ieee.org/abstract/document/937655" TargetMode="External"/><Relationship Id="rId96" Type="http://schemas.openxmlformats.org/officeDocument/2006/relationships/hyperlink" Target="http://www2.ece.ohio-state.edu/~aleix/ARdatabase.html" TargetMode="External"/><Relationship Id="rId99" Type="http://schemas.openxmlformats.org/officeDocument/2006/relationships/hyperlink" Target="http://citeseerx.ist.psu.edu/viewdoc/download?doi=10.1.1.222.9220&amp;rep=rep1&amp;type=pdf" TargetMode="External"/><Relationship Id="rId98" Type="http://schemas.openxmlformats.org/officeDocument/2006/relationships/hyperlink" Target="https://www2.eecs.berkeley.edu/Research/Projects/CS/vision/bsds/" TargetMode="External"/><Relationship Id="rId91" Type="http://schemas.openxmlformats.org/officeDocument/2006/relationships/hyperlink" Target="https://www.researchgate.net/publication/257998389_A_Bag-of-Features_Approach_based_on_Hue-SIFT_Descriptor_for_Nude_Detection/link/00b7d52692772dff85000000/download" TargetMode="External"/><Relationship Id="rId90" Type="http://schemas.openxmlformats.org/officeDocument/2006/relationships/hyperlink" Target="https://sam.johnson.io/research/lsp.html" TargetMode="External"/><Relationship Id="rId93" Type="http://schemas.openxmlformats.org/officeDocument/2006/relationships/hyperlink" Target="https://sites.google.com/site/nudedetection/" TargetMode="External"/><Relationship Id="rId92" Type="http://schemas.openxmlformats.org/officeDocument/2006/relationships/hyperlink" Target="https://sites.google.com/site/nudedetection/" TargetMode="External"/><Relationship Id="rId271" Type="http://schemas.openxmlformats.org/officeDocument/2006/relationships/hyperlink" Target="https://pdfs.semanticscholar.org/b89d/bc9b9a9309fcb4f758af85cd720d036578c6.pdf" TargetMode="External"/><Relationship Id="rId270" Type="http://schemas.openxmlformats.org/officeDocument/2006/relationships/hyperlink" Target="https://ieeexplore.ieee.org/document/5487194" TargetMode="External"/><Relationship Id="rId269" Type="http://schemas.openxmlformats.org/officeDocument/2006/relationships/hyperlink" Target="http://www.perceptionlab.com/WEBPAGE/Transforms/AgeingDemo/age.pdf" TargetMode="External"/><Relationship Id="rId264" Type="http://schemas.openxmlformats.org/officeDocument/2006/relationships/hyperlink" Target="http://atvs.ii.uam.es/databases.jsp" TargetMode="External"/><Relationship Id="rId263" Type="http://schemas.openxmlformats.org/officeDocument/2006/relationships/hyperlink" Target="http://atvs.ii.uam.es/atvs/licenses/BiosecurID-SGlobalLocalFeat_License.pdf" TargetMode="External"/><Relationship Id="rId262" Type="http://schemas.openxmlformats.org/officeDocument/2006/relationships/hyperlink" Target="http://biometrics.eps.uam.es/fierrez/files/2009_PAA_BiosecurID_Fierrez.pdf" TargetMode="External"/><Relationship Id="rId261" Type="http://schemas.openxmlformats.org/officeDocument/2006/relationships/hyperlink" Target="http://humaneva.is.tue.mpg.de/" TargetMode="External"/><Relationship Id="rId268" Type="http://schemas.openxmlformats.org/officeDocument/2006/relationships/hyperlink" Target="https://rrc.cvc.uab.es/?ch=4" TargetMode="External"/><Relationship Id="rId267" Type="http://schemas.openxmlformats.org/officeDocument/2006/relationships/hyperlink" Target="https://rrc.cvc.uab.es/" TargetMode="External"/><Relationship Id="rId266" Type="http://schemas.openxmlformats.org/officeDocument/2006/relationships/hyperlink" Target="https://ieeexplore.ieee.org/stamp/stamp.jsp?arnumber=7333942&amp;casa_token=OBNCu8dBONsAAAAA:IIXbMc37iXGfZPG-J7PdttwT7OW0cZjdLXP_794sSDE5BttH87fGltmuKJvri-cSr-VXMoMoAy4&amp;tag=1" TargetMode="External"/><Relationship Id="rId265" Type="http://schemas.openxmlformats.org/officeDocument/2006/relationships/hyperlink" Target="http://atvs.ii.uam.es/atvs/databases.jsp" TargetMode="External"/><Relationship Id="rId260" Type="http://schemas.openxmlformats.org/officeDocument/2006/relationships/hyperlink" Target="http://humaneva.is.tue.mpg.de/data_license" TargetMode="External"/><Relationship Id="rId259" Type="http://schemas.openxmlformats.org/officeDocument/2006/relationships/hyperlink" Target="http://humaneva.is.tue.mpg.de/" TargetMode="External"/><Relationship Id="rId258" Type="http://schemas.openxmlformats.org/officeDocument/2006/relationships/hyperlink" Target="http://cvrr.ucsd.edu/LISA/hand.html" TargetMode="External"/><Relationship Id="rId253" Type="http://schemas.openxmlformats.org/officeDocument/2006/relationships/hyperlink" Target="https://www.ei.tum.de/fileadmin/tueifei/mmk/Verschiedenes/TUM_GAID_license.pdf" TargetMode="External"/><Relationship Id="rId252" Type="http://schemas.openxmlformats.org/officeDocument/2006/relationships/hyperlink" Target="https://www.sciencedirect.com/science/article/pii/S1047320313000266?casa_token=-lWVck25wJ8AAAAA:YwtBt3vtPc-CW0yS1jJdMhKRdEll9ZSFEU8SU2VsdueT8Rb_zAtdMrPHLXOVcluX_7GmPpQscxY" TargetMode="External"/><Relationship Id="rId251" Type="http://schemas.openxmlformats.org/officeDocument/2006/relationships/hyperlink" Target="http://homepages.inf.ed.ac.uk/rbf/CAVIARDATA1/" TargetMode="External"/><Relationship Id="rId250" Type="http://schemas.openxmlformats.org/officeDocument/2006/relationships/hyperlink" Target="https://homepages.inf.ed.ac.uk/rbf/PAPERS/pets04.pdf" TargetMode="External"/><Relationship Id="rId257" Type="http://schemas.openxmlformats.org/officeDocument/2006/relationships/hyperlink" Target="https://ieeexplore.ieee.org/stamp/stamp.jsp?tp=&amp;arnumber=6883176" TargetMode="External"/><Relationship Id="rId256" Type="http://schemas.openxmlformats.org/officeDocument/2006/relationships/hyperlink" Target="https://www.ei.tum.de/mmk/verschiedenes/tum-gaid-database/" TargetMode="External"/><Relationship Id="rId255" Type="http://schemas.openxmlformats.org/officeDocument/2006/relationships/hyperlink" Target="https://www.ei.tum.de/mmk/tumgaid/" TargetMode="External"/><Relationship Id="rId254" Type="http://schemas.openxmlformats.org/officeDocument/2006/relationships/hyperlink" Target="https://ars.els-cdn.com/content/image/1-s2.0-S1047320313000266-gr3.jpg" TargetMode="External"/><Relationship Id="rId275" Type="http://schemas.openxmlformats.org/officeDocument/2006/relationships/hyperlink" Target="https://www.visioneng.org.uk/datasets/" TargetMode="External"/><Relationship Id="rId274" Type="http://schemas.openxmlformats.org/officeDocument/2006/relationships/hyperlink" Target="https://www.visioneng.org.uk/datasets/" TargetMode="External"/><Relationship Id="rId273" Type="http://schemas.openxmlformats.org/officeDocument/2006/relationships/hyperlink" Target="https://sci-hub.tw/https://link.springer.com/chapter/10.1007/978-3-642-72201-1_25" TargetMode="External"/><Relationship Id="rId272" Type="http://schemas.openxmlformats.org/officeDocument/2006/relationships/hyperlink" Target="https://www.nist.gov/srd/nist-special-database-18" TargetMode="External"/><Relationship Id="rId277" Type="http://schemas.openxmlformats.org/officeDocument/2006/relationships/drawing" Target="../drawings/drawing10.xml"/><Relationship Id="rId276" Type="http://schemas.openxmlformats.org/officeDocument/2006/relationships/hyperlink" Target="https://www.visioneng.org.uk/datasets/" TargetMode="External"/><Relationship Id="rId228" Type="http://schemas.openxmlformats.org/officeDocument/2006/relationships/hyperlink" Target="http://mmua.cs.ucsb.edu/MMUA2006/Papers/138.pdf" TargetMode="External"/><Relationship Id="rId227" Type="http://schemas.openxmlformats.org/officeDocument/2006/relationships/hyperlink" Target="https://sites.google.com/view/multispectral/home" TargetMode="External"/><Relationship Id="rId226" Type="http://schemas.openxmlformats.org/officeDocument/2006/relationships/hyperlink" Target="http://multispectral.kaist.ac.kr/" TargetMode="External"/><Relationship Id="rId225" Type="http://schemas.openxmlformats.org/officeDocument/2006/relationships/hyperlink" Target="https://sites.google.com/corp/view/multispectral/home" TargetMode="External"/><Relationship Id="rId229" Type="http://schemas.openxmlformats.org/officeDocument/2006/relationships/hyperlink" Target="http://www1.se.cuhk.edu.hk/~hccl/M3Corpus/" TargetMode="External"/><Relationship Id="rId220" Type="http://schemas.openxmlformats.org/officeDocument/2006/relationships/hyperlink" Target="https://ieeexplore.ieee.org/abstract/document/4123801" TargetMode="External"/><Relationship Id="rId224" Type="http://schemas.openxmlformats.org/officeDocument/2006/relationships/hyperlink" Target="https://ieeexplore.ieee.org/abstract/document/8293689" TargetMode="External"/><Relationship Id="rId223" Type="http://schemas.openxmlformats.org/officeDocument/2006/relationships/hyperlink" Target="https://www.gov.uk/guidance/imagery-library-for-intelligent-detection-systems" TargetMode="External"/><Relationship Id="rId222" Type="http://schemas.openxmlformats.org/officeDocument/2006/relationships/hyperlink" Target="http://scienceandresearch.homeoffice.gov.uk/hosdb/" TargetMode="External"/><Relationship Id="rId221" Type="http://schemas.openxmlformats.org/officeDocument/2006/relationships/hyperlink" Target="https://www.gov.uk/guidance/imagery-library-for-intelligent-detection-systems" TargetMode="External"/><Relationship Id="rId217" Type="http://schemas.openxmlformats.org/officeDocument/2006/relationships/hyperlink" Target="http://www.cbsr.ia.ac.cn/users/jwan/database/Chalearn_LAP-ConGD_agreement.txt" TargetMode="External"/><Relationship Id="rId216" Type="http://schemas.openxmlformats.org/officeDocument/2006/relationships/hyperlink" Target="http://www.cbsr.ia.ac.cn/users/jwan/database/congd.html" TargetMode="External"/><Relationship Id="rId215" Type="http://schemas.openxmlformats.org/officeDocument/2006/relationships/hyperlink" Target="http://biometrics.it-sudparis.eu/english/index.php?item=10&amp;menu=projects" TargetMode="External"/><Relationship Id="rId214" Type="http://schemas.openxmlformats.org/officeDocument/2006/relationships/hyperlink" Target="http://diuf.unifr.ch/petrovsk/biomet/" TargetMode="External"/><Relationship Id="rId219" Type="http://schemas.openxmlformats.org/officeDocument/2006/relationships/hyperlink" Target="http://gesture.chalearn.org/2016-looking-at-people-cvpr-challenge/isogd-and-congd-datasets" TargetMode="External"/><Relationship Id="rId218" Type="http://schemas.openxmlformats.org/officeDocument/2006/relationships/hyperlink" Target="http://www.cbsr.ia.ac.cn/users/jwan/database/congd.html" TargetMode="External"/><Relationship Id="rId213" Type="http://schemas.openxmlformats.org/officeDocument/2006/relationships/hyperlink" Target="https://link.springer.com/chapter/10.1007/3-540-44887-X_98" TargetMode="External"/><Relationship Id="rId212" Type="http://schemas.openxmlformats.org/officeDocument/2006/relationships/hyperlink" Target="http://icvl.ee.ic.ac.uk/hands17/challenge/" TargetMode="External"/><Relationship Id="rId211" Type="http://schemas.openxmlformats.org/officeDocument/2006/relationships/hyperlink" Target="http://icvl.ee.ic.ac.uk/hands17/challenge/" TargetMode="External"/><Relationship Id="rId210" Type="http://schemas.openxmlformats.org/officeDocument/2006/relationships/hyperlink" Target="https://www.researchgate.net/profile/Bjorn_Stenger/publication/315890721_BigHand22M_Benchmark_Hand_Pose_Dataset_and_State_of_the_Art_Analysis/links/599abd8caca272e41d406bbc/BigHand22M-Benchmark-Hand-Pose-Dataset-and-State-of-the-Art-Analysis.pdf" TargetMode="External"/><Relationship Id="rId249" Type="http://schemas.openxmlformats.org/officeDocument/2006/relationships/hyperlink" Target="http://lshao.staff.shef.ac.uk/data/SheffieldKinectGesture.htm" TargetMode="External"/><Relationship Id="rId248" Type="http://schemas.openxmlformats.org/officeDocument/2006/relationships/hyperlink" Target="https://www.aaai.org/ocs/index.php/IJCAI/IJCAI13/paper/view/6195/6924" TargetMode="External"/><Relationship Id="rId247" Type="http://schemas.openxmlformats.org/officeDocument/2006/relationships/hyperlink" Target="https://www.polymtl.ca/litiv/en/codes-and-datasets" TargetMode="External"/><Relationship Id="rId242" Type="http://schemas.openxmlformats.org/officeDocument/2006/relationships/hyperlink" Target="http://www.am.sanken.osaka-u.ac.jp/BiometricDB/doc/OULP-Bag_ReleaseAgreement.pdf" TargetMode="External"/><Relationship Id="rId241" Type="http://schemas.openxmlformats.org/officeDocument/2006/relationships/hyperlink" Target="https://d-nb.info/1164006231/34" TargetMode="External"/><Relationship Id="rId240" Type="http://schemas.openxmlformats.org/officeDocument/2006/relationships/hyperlink" Target="http://www.am.sanken.osaka-u.ac.jp/BiometricDB/GaitLPAge.html" TargetMode="External"/><Relationship Id="rId246" Type="http://schemas.openxmlformats.org/officeDocument/2006/relationships/hyperlink" Target="http://www.polymtl.ca/litiv/en/vid/index.php" TargetMode="External"/><Relationship Id="rId245" Type="http://schemas.openxmlformats.org/officeDocument/2006/relationships/hyperlink" Target="http://vcipl-okstate.org/pbvs/bench/" TargetMode="External"/><Relationship Id="rId244" Type="http://schemas.openxmlformats.org/officeDocument/2006/relationships/hyperlink" Target="https://sci-hub.tw/https://doi.org/10.1016/j.infrared.2014.02.005" TargetMode="External"/><Relationship Id="rId243" Type="http://schemas.openxmlformats.org/officeDocument/2006/relationships/hyperlink" Target="http://www.am.sanken.osaka-u.ac.jp/BiometricDB/GaitLPBag.html" TargetMode="External"/><Relationship Id="rId239" Type="http://schemas.openxmlformats.org/officeDocument/2006/relationships/hyperlink" Target="http://www.am.sanken.osaka-u.ac.jp/BiometricDB/index.html" TargetMode="External"/><Relationship Id="rId238" Type="http://schemas.openxmlformats.org/officeDocument/2006/relationships/hyperlink" Target="http://www.am.sanken.osaka-u.ac.jp/BiometricDB/doc/OULP-Age_ReleaseAgreement.pdf" TargetMode="External"/><Relationship Id="rId237" Type="http://schemas.openxmlformats.org/officeDocument/2006/relationships/hyperlink" Target="http://www.am.sanken.osaka-u.ac.jp/BiometricDB/GaitLPAge.html" TargetMode="External"/><Relationship Id="rId236" Type="http://schemas.openxmlformats.org/officeDocument/2006/relationships/hyperlink" Target="http://vcipl-okstate.org/pbvs/bench/" TargetMode="External"/><Relationship Id="rId231" Type="http://schemas.openxmlformats.org/officeDocument/2006/relationships/hyperlink" Target="http://rcv.kaist.ac.kr/multispectral-pedestrian/" TargetMode="External"/><Relationship Id="rId230" Type="http://schemas.openxmlformats.org/officeDocument/2006/relationships/hyperlink" Target="https://openaccess.thecvf.com/content_cvpr_2015/papers/Hwang_Multispectral_Pedestrian_Detection_2015_CVPR_paper.pdf" TargetMode="External"/><Relationship Id="rId235" Type="http://schemas.openxmlformats.org/officeDocument/2006/relationships/hyperlink" Target="http://vcipl-okstate.org/pbvs/bench/" TargetMode="External"/><Relationship Id="rId234" Type="http://schemas.openxmlformats.org/officeDocument/2006/relationships/hyperlink" Target="http://www-i6.informatik.rwth-aachen.de/%cb%9ckoller/1miohands" TargetMode="External"/><Relationship Id="rId233" Type="http://schemas.openxmlformats.org/officeDocument/2006/relationships/hyperlink" Target="https://openaccess.thecvf.com/content_cvpr_2016/papers/Koller_Deep_Hand_How_CVPR_2016_paper.pdf" TargetMode="External"/><Relationship Id="rId232" Type="http://schemas.openxmlformats.org/officeDocument/2006/relationships/hyperlink" Target="https://soonminhwang.github.io/rgbt-ped-detection/" TargetMode="External"/><Relationship Id="rId206" Type="http://schemas.openxmlformats.org/officeDocument/2006/relationships/hyperlink" Target="http://citeseerx.ist.psu.edu/viewdoc/download?doi=10.1.1.471.2442&amp;rep=rep1&amp;type=pdf" TargetMode="External"/><Relationship Id="rId205" Type="http://schemas.openxmlformats.org/officeDocument/2006/relationships/hyperlink" Target="https://www.scface.org/" TargetMode="External"/><Relationship Id="rId204" Type="http://schemas.openxmlformats.org/officeDocument/2006/relationships/hyperlink" Target="https://www.scface.org/SCface_release_agreement.pdf" TargetMode="External"/><Relationship Id="rId203" Type="http://schemas.openxmlformats.org/officeDocument/2006/relationships/hyperlink" Target="http://www.face-rec.org/databases" TargetMode="External"/><Relationship Id="rId209" Type="http://schemas.openxmlformats.org/officeDocument/2006/relationships/hyperlink" Target="http://www.bu.edu/asllrp/av/dai-asllvd.html" TargetMode="External"/><Relationship Id="rId208" Type="http://schemas.openxmlformats.org/officeDocument/2006/relationships/hyperlink" Target="http://www.bu.edu/asllrp/lexicon/" TargetMode="External"/><Relationship Id="rId207" Type="http://schemas.openxmlformats.org/officeDocument/2006/relationships/hyperlink" Target="http://www.bu.edu/asllrp/av/dai-asllvd.html" TargetMode="External"/><Relationship Id="rId202" Type="http://schemas.openxmlformats.org/officeDocument/2006/relationships/hyperlink" Target="https://www.researchgate.net/publication/220663934_SCface_-_Surveillance_cameras_face_database" TargetMode="External"/><Relationship Id="rId201" Type="http://schemas.openxmlformats.org/officeDocument/2006/relationships/hyperlink" Target="https://nyu.databrary.org/volume/30" TargetMode="External"/><Relationship Id="rId200" Type="http://schemas.openxmlformats.org/officeDocument/2006/relationships/hyperlink" Target="http://databrary.org/resources/agreement.html" TargetMode="External"/><Relationship Id="rId190" Type="http://schemas.openxmlformats.org/officeDocument/2006/relationships/hyperlink" Target="https://www.pnas.org/content/suppl/2018/05/22/1721355115.DCSupplemental" TargetMode="External"/><Relationship Id="rId194" Type="http://schemas.openxmlformats.org/officeDocument/2006/relationships/hyperlink" Target="https://uncw.edu/oic/tech/morph.html" TargetMode="External"/><Relationship Id="rId193" Type="http://schemas.openxmlformats.org/officeDocument/2006/relationships/hyperlink" Target="https://uncw.edu/oic/tech/index.html" TargetMode="External"/><Relationship Id="rId192" Type="http://schemas.openxmlformats.org/officeDocument/2006/relationships/hyperlink" Target="https://doi.org/10.1073/pnas.1721355115" TargetMode="External"/><Relationship Id="rId191" Type="http://schemas.openxmlformats.org/officeDocument/2006/relationships/hyperlink" Target="https://cvrl.nd.edu/projects/data/" TargetMode="External"/><Relationship Id="rId187" Type="http://schemas.openxmlformats.org/officeDocument/2006/relationships/hyperlink" Target="http://www.uva-nemo.org/" TargetMode="External"/><Relationship Id="rId186" Type="http://schemas.openxmlformats.org/officeDocument/2006/relationships/hyperlink" Target="http://www.uva-nemo.org/UvA-NEMO_agreement_v2.pdf" TargetMode="External"/><Relationship Id="rId185" Type="http://schemas.openxmlformats.org/officeDocument/2006/relationships/hyperlink" Target="https://projet.liris.cnrs.fr/imagine/pub/proceedings/ECCV-2012/papers/7574/75740525.pdf" TargetMode="External"/><Relationship Id="rId184" Type="http://schemas.openxmlformats.org/officeDocument/2006/relationships/hyperlink" Target="https://www.pitt.edu/~emotion/um-spread.htm" TargetMode="External"/><Relationship Id="rId189" Type="http://schemas.openxmlformats.org/officeDocument/2006/relationships/hyperlink" Target="https://cvrl.nd.edu/media/django-summernote/2018-09-19/5711b8c6-ec76-4081-a6ba-28db5b78a1dd.pdf" TargetMode="External"/><Relationship Id="rId188" Type="http://schemas.openxmlformats.org/officeDocument/2006/relationships/hyperlink" Target="https://www.pnas.org/content/pnas/115/24/6171.full.pdf" TargetMode="External"/><Relationship Id="rId183" Type="http://schemas.openxmlformats.org/officeDocument/2006/relationships/hyperlink" Target="http://www.pitt.edu/ajeffcohn/PainArchive/" TargetMode="External"/><Relationship Id="rId182" Type="http://schemas.openxmlformats.org/officeDocument/2006/relationships/hyperlink" Target="https://pitt.app.box.com/s/q2xqn5mc3lrm31bkcstzezhwbxtjvdqj" TargetMode="External"/><Relationship Id="rId181" Type="http://schemas.openxmlformats.org/officeDocument/2006/relationships/hyperlink" Target="https://ieeexplore.ieee.org/abstract/document/5771462" TargetMode="External"/><Relationship Id="rId180" Type="http://schemas.openxmlformats.org/officeDocument/2006/relationships/hyperlink" Target="http://www.cbsr.ia.ac.cn/english/NIR-VIS-2.0-Database.html" TargetMode="External"/><Relationship Id="rId176" Type="http://schemas.openxmlformats.org/officeDocument/2006/relationships/hyperlink" Target="https://docs.google.com/forms/d/e/1FAIpQLSefJZg2YCvaTq5UzVR2zd8p4tf4RRY9PXcTkj2tAVlT_CbAJQ/viewform" TargetMode="External"/><Relationship Id="rId175" Type="http://schemas.openxmlformats.org/officeDocument/2006/relationships/hyperlink" Target="https://ieeexplore.ieee.org/stamp/stamp.jsp?tp=&amp;arnumber=5483908" TargetMode="External"/><Relationship Id="rId174" Type="http://schemas.openxmlformats.org/officeDocument/2006/relationships/hyperlink" Target="https://cs.anu.edu.au/few/" TargetMode="External"/><Relationship Id="rId173" Type="http://schemas.openxmlformats.org/officeDocument/2006/relationships/hyperlink" Target="https://cs.anu.edu.au/few/AFEW_Ver_4_2014_License.pdf" TargetMode="External"/><Relationship Id="rId179" Type="http://schemas.openxmlformats.org/officeDocument/2006/relationships/hyperlink" Target="http://www.cbsr.ia.ac.cn/english/HFB_Agreement/NIR-VIS-2.0_agreements.pdf" TargetMode="External"/><Relationship Id="rId178" Type="http://schemas.openxmlformats.org/officeDocument/2006/relationships/hyperlink" Target="http://www.cbsr.ia.ac.cn/english/NIR-VIS-2.0/1.pdf" TargetMode="External"/><Relationship Id="rId177" Type="http://schemas.openxmlformats.org/officeDocument/2006/relationships/hyperlink" Target="http://live.ece.utexas.edu/research/texas3dfr/index.htm" TargetMode="External"/><Relationship Id="rId198" Type="http://schemas.openxmlformats.org/officeDocument/2006/relationships/hyperlink" Target="https://cvrl.nd.edu/projects/data/" TargetMode="External"/><Relationship Id="rId197" Type="http://schemas.openxmlformats.org/officeDocument/2006/relationships/hyperlink" Target="https://cvrl.nd.edu/media/django-summernote/2018-09-19/7ffbdf5c-6c44-4df3-b32f-de72deb63c59.pdf" TargetMode="External"/><Relationship Id="rId196" Type="http://schemas.openxmlformats.org/officeDocument/2006/relationships/hyperlink" Target="http://citeseerx.ist.psu.edu/viewdoc/download;jsessionid=CA033C5C2C66D68ABFF2894ACF03EB7B?doi=10.1.1.221.3991&amp;rep=rep1&amp;type=pdf" TargetMode="External"/><Relationship Id="rId195" Type="http://schemas.openxmlformats.org/officeDocument/2006/relationships/hyperlink" Target="https://uncw.edu/oic/tech/index.html" TargetMode="External"/><Relationship Id="rId199" Type="http://schemas.openxmlformats.org/officeDocument/2006/relationships/hyperlink" Target="https://www.frontiersin.org/articles/10.3389/fpsyg.2014.01532/full" TargetMode="External"/><Relationship Id="rId150" Type="http://schemas.openxmlformats.org/officeDocument/2006/relationships/hyperlink" Target="http://www.laslab.org/wp-content/uploads/an_audio-visual_corpus_for_speech_perception_and_automatic_speech_recognition.pdf" TargetMode="External"/><Relationship Id="rId149" Type="http://schemas.openxmlformats.org/officeDocument/2006/relationships/hyperlink" Target="https://www.nist.gov/programs-projects/face-recognition-grand-challenge-frgc" TargetMode="External"/><Relationship Id="rId148" Type="http://schemas.openxmlformats.org/officeDocument/2006/relationships/hyperlink" Target="https://cvrl.nd.edu/media/django-summernote/2018-09-19/c7654649-5277-4d8c-b069-483d8ffa3039.pdf" TargetMode="External"/><Relationship Id="rId143" Type="http://schemas.openxmlformats.org/officeDocument/2006/relationships/hyperlink" Target="https://www.researchgate.net/profile/Sabri_Gurbuz/publication/26532586_Moving-Talker_Speaker-Independent_Feature_Study_and_Baseline_Results_Using_the_CUAVE_Multimodal_Speech_Corpus/links/0a85e537b889da84fb000000/Moving-Talker-Speaker-Independent-Feature-Study-and-Baseline-Results-Using-the-CUAVE-Multimodal-Speech-Corpus.pdf" TargetMode="External"/><Relationship Id="rId142" Type="http://schemas.openxmlformats.org/officeDocument/2006/relationships/hyperlink" Target="http://www.cs.cmu.edu/afs/cs/project/PIE/MultiPie/Multi-Pie/Home.html" TargetMode="External"/><Relationship Id="rId141" Type="http://schemas.openxmlformats.org/officeDocument/2006/relationships/hyperlink" Target="http://multipie.org/" TargetMode="External"/><Relationship Id="rId140" Type="http://schemas.openxmlformats.org/officeDocument/2006/relationships/hyperlink" Target="http://citeseerx.ist.psu.edu/viewdoc/download?doi=10.1.1.214.4417&amp;rep=rep1&amp;type=pdf" TargetMode="External"/><Relationship Id="rId147" Type="http://schemas.openxmlformats.org/officeDocument/2006/relationships/hyperlink" Target="https://ieeexplore.ieee.org/abstract/document/1467368" TargetMode="External"/><Relationship Id="rId146" Type="http://schemas.openxmlformats.org/officeDocument/2006/relationships/hyperlink" Target="https://ieeexplore.ieee.org/abstract/document/6033421" TargetMode="External"/><Relationship Id="rId145" Type="http://schemas.openxmlformats.org/officeDocument/2006/relationships/hyperlink" Target="https://people.csail.mit.edu/siracusa/avdata/" TargetMode="External"/><Relationship Id="rId144" Type="http://schemas.openxmlformats.org/officeDocument/2006/relationships/hyperlink" Target="http://ece.clemson.edu/speech" TargetMode="External"/><Relationship Id="rId139" Type="http://schemas.openxmlformats.org/officeDocument/2006/relationships/hyperlink" Target="http://research.nii.ac.jp/src/en/CENSREC-1-AV.html" TargetMode="External"/><Relationship Id="rId138" Type="http://schemas.openxmlformats.org/officeDocument/2006/relationships/hyperlink" Target="https://pdfs.semanticscholar.org/67d5/508940bc3ed468a14632e386970265a05d0f.pdf" TargetMode="External"/><Relationship Id="rId137" Type="http://schemas.openxmlformats.org/officeDocument/2006/relationships/hyperlink" Target="http://www.cs.binghamton.edu/~lijun/Research/3DFE/3DFE_Analysis.html" TargetMode="External"/><Relationship Id="rId132" Type="http://schemas.openxmlformats.org/officeDocument/2006/relationships/hyperlink" Target="https://ieeexplore.ieee.org/abstract/document/6976856" TargetMode="External"/><Relationship Id="rId131" Type="http://schemas.openxmlformats.org/officeDocument/2006/relationships/hyperlink" Target="http://www.6d-vision.com/aktuelle-forschung/scene-labeling/" TargetMode="External"/><Relationship Id="rId130" Type="http://schemas.openxmlformats.org/officeDocument/2006/relationships/hyperlink" Target="http://www.6d-vision.com/scene-labeling/" TargetMode="External"/><Relationship Id="rId136" Type="http://schemas.openxmlformats.org/officeDocument/2006/relationships/hyperlink" Target="http://www.cs.binghamton.edu/~lijun/Research/3DFE/3DFE_Analysis.html" TargetMode="External"/><Relationship Id="rId135" Type="http://schemas.openxmlformats.org/officeDocument/2006/relationships/hyperlink" Target="http://www.cs.binghamton.edu/~lijun/Research/3DFE/3DFE_Analysis.html" TargetMode="External"/><Relationship Id="rId134" Type="http://schemas.openxmlformats.org/officeDocument/2006/relationships/hyperlink" Target="http://www.ee.surrey.ac.uk/Projects/LILiR/datasets/avletters1/index.html" TargetMode="External"/><Relationship Id="rId133" Type="http://schemas.openxmlformats.org/officeDocument/2006/relationships/hyperlink" Target="https://www.researchgate.net/publication/3193347_Extraction_of_visual_features_for_lipreading/link/0912f50a8bd2e92fa6000000/download" TargetMode="External"/><Relationship Id="rId172" Type="http://schemas.openxmlformats.org/officeDocument/2006/relationships/hyperlink" Target="https://d1wqtxts1xzle7.cloudfront.net/49101102/Acted_Facial_Expressions_In_The_Wild_Dat20160925-31757-15vb3bs.pdf?1474796147=&amp;response-content-disposition=inline%3B+filename%3DActed_Facial_Expressions_In_The_Wild_Dat.pdf&amp;Expires=1594334463&amp;Signature=WA5rRaQBBWQ8BnaErdelftdWJfQ8grgF88S1l~QkRdlO3eD6ueErbcxAHTEzWFSqqIQSDwfxblEP1DclQpk6yR9P0e5stY~ek9CvineRnt1qYqyRZvNP5LZfS2bDMYG9TxKUNoDl4rR60AfGWRJryKESj443xS1M0OOFkOeJlIrH5-bDHUcPStl3Uvk38iIErFoHrZ~OJKPcg7q4RvT43njXyRsIiuNs6jr7EYFLXb9sVVnPu0nnOvl0Dts4YU4jm5C6II7wIIyZGQPTtx-IZOCSJj5ELkLWWYuhbDusPvIFMp3fiKGsCbAE3rFWUfstzCoIne8SPYW3bAWHYNTB9Q__&amp;Key-Pair-Id=APKAJLOHF5GGSLRBV4ZA" TargetMode="External"/><Relationship Id="rId171" Type="http://schemas.openxmlformats.org/officeDocument/2006/relationships/hyperlink" Target="http://www.socsci.ru.nl:8180/RaFD2/RaFD?p=main" TargetMode="External"/><Relationship Id="rId170" Type="http://schemas.openxmlformats.org/officeDocument/2006/relationships/hyperlink" Target="http://www.socsci.ru.nl:8180/RaFD2/RaFD?p=register" TargetMode="External"/><Relationship Id="rId165" Type="http://schemas.openxmlformats.org/officeDocument/2006/relationships/hyperlink" Target="https://ieeexplore.ieee.org/abstract/document/5711501" TargetMode="External"/><Relationship Id="rId164" Type="http://schemas.openxmlformats.org/officeDocument/2006/relationships/hyperlink" Target="https://cvrl.nd.edu/projects/data/" TargetMode="External"/><Relationship Id="rId163" Type="http://schemas.openxmlformats.org/officeDocument/2006/relationships/hyperlink" Target="https://cvrl.nd.edu/" TargetMode="External"/><Relationship Id="rId162" Type="http://schemas.openxmlformats.org/officeDocument/2006/relationships/hyperlink" Target="https://cvrl.nd.edu/media/django-summernote/2018-09-19/45f53fbc-52c9-4b04-be2a-30dec97d5d9e.pdf" TargetMode="External"/><Relationship Id="rId169" Type="http://schemas.openxmlformats.org/officeDocument/2006/relationships/hyperlink" Target="http://www.socsci.ru.nl:8180/RaFD2/RaFD?p=main" TargetMode="External"/><Relationship Id="rId168" Type="http://schemas.openxmlformats.org/officeDocument/2006/relationships/hyperlink" Target="https://cvrl.nd.edu/projects/data/" TargetMode="External"/><Relationship Id="rId167" Type="http://schemas.openxmlformats.org/officeDocument/2006/relationships/hyperlink" Target="https://cse.nd.edu/cvrl/CVRLIData_Sets.html" TargetMode="External"/><Relationship Id="rId166" Type="http://schemas.openxmlformats.org/officeDocument/2006/relationships/hyperlink" Target="https://cvrl.nd.edu/media/django-summernote/2018-09-19/841ed8b0-9fb7-4d0a-b5de-f8bbde9e013d.pdf" TargetMode="External"/><Relationship Id="rId161" Type="http://schemas.openxmlformats.org/officeDocument/2006/relationships/hyperlink" Target="https://ieeexplore.ieee.org/stamp/stamp.jsp?tp=&amp;arnumber=1227990" TargetMode="External"/><Relationship Id="rId160" Type="http://schemas.openxmlformats.org/officeDocument/2006/relationships/hyperlink" Target="https://www.idiap.ch/software/bob/docs/bob/bob.db.ldhf/master/index.html" TargetMode="External"/><Relationship Id="rId159" Type="http://schemas.openxmlformats.org/officeDocument/2006/relationships/hyperlink" Target="http://biolab.korea.ac.kr/database/" TargetMode="External"/><Relationship Id="rId154" Type="http://schemas.openxmlformats.org/officeDocument/2006/relationships/hyperlink" Target="https://drive.google.com/corp/drive/folders/1yEI07d9ALKJd9yQzPekHeSGpoR2KRslS" TargetMode="External"/><Relationship Id="rId153" Type="http://schemas.openxmlformats.org/officeDocument/2006/relationships/hyperlink" Target="https://www.researchgate.net/profile/Mayaluri_Zefree_lazarus/publication/334670890_AN_INDIAN_FACIAL_DATABASE_HIGHLIGHTING_THE_SPECTACLE_PROBLEMS/links/5d9c43e2458515c1d39e59d9/AN-INDIAN-FACIAL-DATABASE-HIGHLIGHTING-THE-SPECTACLE-PROBLEMS.pdf" TargetMode="External"/><Relationship Id="rId152" Type="http://schemas.openxmlformats.org/officeDocument/2006/relationships/hyperlink" Target="http://spandh.dcs.shef.ac.uk/gridcorpus" TargetMode="External"/><Relationship Id="rId151" Type="http://schemas.openxmlformats.org/officeDocument/2006/relationships/hyperlink" Target="http://www.dcs.shef.ac.uk/spandh/gridcorpus" TargetMode="External"/><Relationship Id="rId158" Type="http://schemas.openxmlformats.org/officeDocument/2006/relationships/hyperlink" Target="https://www.sciencedirect.com/science/article/abs/pii/S003132031400226Xhttp://citeseerx.ist.psu.edu/viewdoc/download?doi=10.1.1.364.5563&amp;rep=rep1&amp;type=pdf" TargetMode="External"/><Relationship Id="rId157" Type="http://schemas.openxmlformats.org/officeDocument/2006/relationships/hyperlink" Target="https://www.rit.edu/cos/colorscience/rc_db_lippman.php" TargetMode="External"/><Relationship Id="rId156" Type="http://schemas.openxmlformats.org/officeDocument/2006/relationships/hyperlink" Target="https://www.rit.edu/cos/colorscience/rc_db_lippman.php" TargetMode="External"/><Relationship Id="rId155" Type="http://schemas.openxmlformats.org/officeDocument/2006/relationships/hyperlink" Target="https://pdfs.semanticscholar.org/8f09/618dec3ed25a0b2ed97327e23a09793a1d05.pdf" TargetMode="External"/><Relationship Id="rId107" Type="http://schemas.openxmlformats.org/officeDocument/2006/relationships/hyperlink" Target="http://vis-www.cs.umass.edu/lfw/" TargetMode="External"/><Relationship Id="rId106" Type="http://schemas.openxmlformats.org/officeDocument/2006/relationships/hyperlink" Target="https://scholar.google.com/scholar?cites=6713997626354918066&amp;as_sdt=4005&amp;sciodt=0,6&amp;hl=en" TargetMode="External"/><Relationship Id="rId105" Type="http://schemas.openxmlformats.org/officeDocument/2006/relationships/hyperlink" Target="http://lear.inrialpes.fr/data" TargetMode="External"/><Relationship Id="rId104" Type="http://schemas.openxmlformats.org/officeDocument/2006/relationships/hyperlink" Target="https://ieeexplore.ieee.org/abstract/document/1467360/" TargetMode="External"/><Relationship Id="rId109" Type="http://schemas.openxmlformats.org/officeDocument/2006/relationships/hyperlink" Target="http://www.eng.usf.edu/cvprg/GaitBaseline/USF-Human-ID-3D-Database-Release.PDF" TargetMode="External"/><Relationship Id="rId108" Type="http://schemas.openxmlformats.org/officeDocument/2006/relationships/hyperlink" Target="https://dl.acm.org/doi/epdf/10.1145/311535.311556" TargetMode="External"/><Relationship Id="rId103" Type="http://schemas.openxmlformats.org/officeDocument/2006/relationships/hyperlink" Target="http://vision.ucsd.edu/~leekc/ExtYaleDatabase/Yale%20Face%20Database.htm" TargetMode="External"/><Relationship Id="rId102" Type="http://schemas.openxmlformats.org/officeDocument/2006/relationships/hyperlink" Target="http://cvc.yale.edu/projects/yalefacesB/yalefacesB.html" TargetMode="External"/><Relationship Id="rId101" Type="http://schemas.openxmlformats.org/officeDocument/2006/relationships/hyperlink" Target="https://ieeexplore.ieee.org/abstract/document/927464" TargetMode="External"/><Relationship Id="rId100" Type="http://schemas.openxmlformats.org/officeDocument/2006/relationships/hyperlink" Target="http://www.cs.utoronto.ca/~kriz/cifar.html" TargetMode="External"/><Relationship Id="rId129" Type="http://schemas.openxmlformats.org/officeDocument/2006/relationships/hyperlink" Target="http://citeseerx.ist.psu.edu/viewdoc/download?doi=10.1.1.639.8419&amp;rep=rep1&amp;type=pdf" TargetMode="External"/><Relationship Id="rId128" Type="http://schemas.openxmlformats.org/officeDocument/2006/relationships/hyperlink" Target="https://sites.google.com/site/daviddo0323/" TargetMode="External"/><Relationship Id="rId127" Type="http://schemas.openxmlformats.org/officeDocument/2006/relationships/hyperlink" Target="http://www.dji.com/inspire-2." TargetMode="External"/><Relationship Id="rId126" Type="http://schemas.openxmlformats.org/officeDocument/2006/relationships/hyperlink" Target="https://openaccess.thecvf.com/content_ECCV_2018/papers/Dawei_Du_The_Unmanned_Aerial_ECCV_2018_paper.pdf" TargetMode="External"/><Relationship Id="rId121" Type="http://schemas.openxmlformats.org/officeDocument/2006/relationships/hyperlink" Target="https://vision.cornell.edu/se3/coco-text-2/" TargetMode="External"/><Relationship Id="rId120" Type="http://schemas.openxmlformats.org/officeDocument/2006/relationships/hyperlink" Target="https://vision.cornell.edu/se3/coco-text-2/" TargetMode="External"/><Relationship Id="rId125" Type="http://schemas.openxmlformats.org/officeDocument/2006/relationships/hyperlink" Target="https://ieeexplore.ieee.org/stamp/stamp.jsp?tp=&amp;arnumber=4407716" TargetMode="External"/><Relationship Id="rId124" Type="http://schemas.openxmlformats.org/officeDocument/2006/relationships/hyperlink" Target="http://vcipl-okstate.org/pbvs/bench/" TargetMode="External"/><Relationship Id="rId123" Type="http://schemas.openxmlformats.org/officeDocument/2006/relationships/hyperlink" Target="https://www.cv-foundation.org/openaccess/content_cvpr_workshops_2015/W05/papers/Zhang_VAIS_A_Dataset_2015_CVPR_paper.pdf" TargetMode="External"/><Relationship Id="rId122" Type="http://schemas.openxmlformats.org/officeDocument/2006/relationships/hyperlink" Target="https://bgshih.github.io/cocotext/" TargetMode="External"/><Relationship Id="rId118" Type="http://schemas.openxmlformats.org/officeDocument/2006/relationships/hyperlink" Target="https://digital-library.theiet.org/content/journals/10.1049/iet-cvi.2019.0361" TargetMode="External"/><Relationship Id="rId117" Type="http://schemas.openxmlformats.org/officeDocument/2006/relationships/hyperlink" Target="http://www.cvlibs.net/datasets/kitti/" TargetMode="External"/><Relationship Id="rId116" Type="http://schemas.openxmlformats.org/officeDocument/2006/relationships/hyperlink" Target="http://www.cvlibs.net/datasets/kitti/index.php" TargetMode="External"/><Relationship Id="rId115" Type="http://schemas.openxmlformats.org/officeDocument/2006/relationships/hyperlink" Target="https://scholar.google.com/scholar?cites=8516663519226803270&amp;as_sdt=5,31&amp;sciodt=0,31&amp;hl=en" TargetMode="External"/><Relationship Id="rId119" Type="http://schemas.openxmlformats.org/officeDocument/2006/relationships/hyperlink" Target="https://arxiv.org/pdf/1601.07140.pdf" TargetMode="External"/><Relationship Id="rId110" Type="http://schemas.openxmlformats.org/officeDocument/2006/relationships/hyperlink" Target="http://www.eng.usf.edu/cvprg/3D_Face.html" TargetMode="External"/><Relationship Id="rId114" Type="http://schemas.openxmlformats.org/officeDocument/2006/relationships/hyperlink" Target="http://vision.ucsd.edu/content/yale-face-database" TargetMode="External"/><Relationship Id="rId113" Type="http://schemas.openxmlformats.org/officeDocument/2006/relationships/hyperlink" Target="http://cvc.cs.yale.edu/cvc/projects/yalefaces/yalefaces.html" TargetMode="External"/><Relationship Id="rId112" Type="http://schemas.openxmlformats.org/officeDocument/2006/relationships/hyperlink" Target="http://cvc.yale.edu/" TargetMode="External"/><Relationship Id="rId111" Type="http://schemas.openxmlformats.org/officeDocument/2006/relationships/hyperlink" Target="https://scholar.google.com/scholar?cites=13084856655998519010&amp;as_sdt=4005&amp;sciodt=0,6&amp;hl=en" TargetMode="Externa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hyperlink" Target="http://chictopia.com/" TargetMode="External"/><Relationship Id="rId2" Type="http://schemas.openxmlformats.org/officeDocument/2006/relationships/hyperlink" Target="http://rehabs.com/" TargetMode="External"/><Relationship Id="rId3" Type="http://schemas.openxmlformats.org/officeDocument/2006/relationships/hyperlink" Target="http://facesofmeth.com/" TargetMode="External"/><Relationship Id="rId4"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hyperlink" Target="https://scholar.google.com/scholar?um=1&amp;ie=UTF-8&amp;lr&amp;cites=15623371355024595514" TargetMode="External"/><Relationship Id="rId2" Type="http://schemas.openxmlformats.org/officeDocument/2006/relationships/hyperlink" Target="https://scholar.google.com/scholar?cites=9341463939735281334&amp;as_sdt=4005&amp;sciodt=0,6&amp;hl=en" TargetMode="External"/><Relationship Id="rId3" Type="http://schemas.openxmlformats.org/officeDocument/2006/relationships/hyperlink" Target="https://scholar.google.com/scholar?hl=en&amp;as_sdt=0%2C5&amp;q=Columbia+Object+Image+Library+%28COIL-20%29&amp;btnG=" TargetMode="External"/><Relationship Id="rId4" Type="http://schemas.openxmlformats.org/officeDocument/2006/relationships/hyperlink" Target="https://scholar.google.com/scholar?cites=13084856655998519010&amp;as_sdt=4005&amp;sciodt=0,6&amp;hl=en" TargetMode="External"/><Relationship Id="rId9" Type="http://schemas.openxmlformats.org/officeDocument/2006/relationships/hyperlink" Target="https://scholar.google.com/scholar?cites=9763755876702493837&amp;as_sdt=4005&amp;sciodt=0,6&amp;hl=en" TargetMode="External"/><Relationship Id="rId5" Type="http://schemas.openxmlformats.org/officeDocument/2006/relationships/hyperlink" Target="https://scholar.google.com/scholar?cites=17485520939665095301&amp;as_sdt=4005&amp;sciodt=0,6&amp;hl=en" TargetMode="External"/><Relationship Id="rId6" Type="http://schemas.openxmlformats.org/officeDocument/2006/relationships/hyperlink" Target="http://www2.ece.ohio-state.edu/~aleix/ARdatabase.html" TargetMode="External"/><Relationship Id="rId7" Type="http://schemas.openxmlformats.org/officeDocument/2006/relationships/hyperlink" Target="https://scholar.google.com/scholar?cites=8385857758664769151&amp;as_sdt=4005&amp;sciodt=0,6&amp;hl=en" TargetMode="External"/><Relationship Id="rId8" Type="http://schemas.openxmlformats.org/officeDocument/2006/relationships/hyperlink" Target="https://scholar.google.com/scholar?cites=5312590973805476233&amp;as_sdt=4005&amp;sciodt=0,6&amp;hl=en" TargetMode="External"/><Relationship Id="rId40" Type="http://schemas.openxmlformats.org/officeDocument/2006/relationships/hyperlink" Target="http://www.cs.utoronto.ca/~kriz/cifar.html" TargetMode="External"/><Relationship Id="rId42" Type="http://schemas.openxmlformats.org/officeDocument/2006/relationships/hyperlink" Target="https://scholar.google.com/scholar?cites=5779906051519837829&amp;as_sdt=2005&amp;sciodt=0,5&amp;hl=en&amp;authuser=2" TargetMode="External"/><Relationship Id="rId41" Type="http://schemas.openxmlformats.org/officeDocument/2006/relationships/hyperlink" Target="https://scholar.google.com/scholar?rlz=1CAERIM_enUS901US901&amp;um=1&amp;ie=UTF-8&amp;lr&amp;cites=6853730684095116174" TargetMode="External"/><Relationship Id="rId44" Type="http://schemas.openxmlformats.org/officeDocument/2006/relationships/hyperlink" Target="https://scholar.google.com/scholar?cites=6663711090267301873&amp;as_sdt=5,31&amp;sciodt=0,31&amp;hl=en" TargetMode="External"/><Relationship Id="rId43" Type="http://schemas.openxmlformats.org/officeDocument/2006/relationships/hyperlink" Target="https://scholar.google.com/scholar?cites=7885408245883374488&amp;as_sdt=4005&amp;sciodt=0,6&amp;hl=en" TargetMode="External"/><Relationship Id="rId46" Type="http://schemas.openxmlformats.org/officeDocument/2006/relationships/hyperlink" Target="https://sites.google.com/site/nudedetection/" TargetMode="External"/><Relationship Id="rId45" Type="http://schemas.openxmlformats.org/officeDocument/2006/relationships/hyperlink" Target="https://scholar.google.com/scholar?cites=16853070046151476557&amp;as_sdt=2005&amp;sciodt=0,5&amp;hl=en&amp;authuser=2" TargetMode="External"/><Relationship Id="rId48" Type="http://schemas.openxmlformats.org/officeDocument/2006/relationships/hyperlink" Target="https://doi.org/10.1007/s11263-014-0733-5" TargetMode="External"/><Relationship Id="rId47" Type="http://schemas.openxmlformats.org/officeDocument/2006/relationships/hyperlink" Target="https://scholar.google.com/scholar?cites=2737532761291704147&amp;as_sdt=4005&amp;sciodt=0,6&amp;hl=en" TargetMode="External"/><Relationship Id="rId49" Type="http://schemas.openxmlformats.org/officeDocument/2006/relationships/hyperlink" Target="https://scholar.google.com/scholar?cites=946340567150817611&amp;as_sdt=4005&amp;sciodt=0,6&amp;hl=en" TargetMode="External"/><Relationship Id="rId31" Type="http://schemas.openxmlformats.org/officeDocument/2006/relationships/hyperlink" Target="https://scholar.google.com/scholar?cites=3079195374461845267&amp;as_sdt=2005&amp;sciodt=0,5&amp;hl=en&amp;authuser=2" TargetMode="External"/><Relationship Id="rId30" Type="http://schemas.openxmlformats.org/officeDocument/2006/relationships/hyperlink" Target="https://scholar.google.com/scholar?cites=10631079439351698349&amp;as_sdt=2005&amp;sciodt=0,5&amp;hl=en&amp;authuser=2" TargetMode="External"/><Relationship Id="rId33" Type="http://schemas.openxmlformats.org/officeDocument/2006/relationships/hyperlink" Target="https://scholar.google.com/scholar?hl=en&amp;as_sdt=0%2C5&amp;q=Caltech+256&amp;btnG=" TargetMode="External"/><Relationship Id="rId32" Type="http://schemas.openxmlformats.org/officeDocument/2006/relationships/hyperlink" Target="https://scholar.google.com/scholar?cites=6713997626354918066&amp;as_sdt=4005&amp;sciodt=0,6&amp;hl=en" TargetMode="External"/><Relationship Id="rId35" Type="http://schemas.openxmlformats.org/officeDocument/2006/relationships/hyperlink" Target="https://scholar.google.com/scholar?cites=13381566182661287379&amp;as_sdt=4005&amp;sciodt=0,6&amp;hl=en" TargetMode="External"/><Relationship Id="rId34" Type="http://schemas.openxmlformats.org/officeDocument/2006/relationships/hyperlink" Target="https://scholar.google.com/scholar?cites=11718842953223185297&amp;as_sdt=4005&amp;sciodt=0,6&amp;hl=en" TargetMode="External"/><Relationship Id="rId37" Type="http://schemas.openxmlformats.org/officeDocument/2006/relationships/hyperlink" Target="http://image-net.org/" TargetMode="External"/><Relationship Id="rId36" Type="http://schemas.openxmlformats.org/officeDocument/2006/relationships/hyperlink" Target="https://scholar.google.com/scholar?cites=610894740843277394&amp;as_sdt=2005&amp;sciodt=0,5&amp;hl=en&amp;authuser=2" TargetMode="External"/><Relationship Id="rId39" Type="http://schemas.openxmlformats.org/officeDocument/2006/relationships/hyperlink" Target="https://scholar.google.com/scholar?cites=10056887837836832604&amp;as_sdt=4005&amp;sciodt=0,6&amp;hl=en" TargetMode="External"/><Relationship Id="rId38" Type="http://schemas.openxmlformats.org/officeDocument/2006/relationships/hyperlink" Target="https://scholar.google.com/scholar?cites=18051189604458238351&amp;as_sdt=2005&amp;sciodt=0,5&amp;hl=en&amp;authuser=2" TargetMode="External"/><Relationship Id="rId20" Type="http://schemas.openxmlformats.org/officeDocument/2006/relationships/hyperlink" Target="http://lear.inrialpes.fr/data" TargetMode="External"/><Relationship Id="rId22" Type="http://schemas.openxmlformats.org/officeDocument/2006/relationships/hyperlink" Target="https://scholar.google.com/scholar?cites=1246078059919891811&amp;as_sdt=4005&amp;sciodt=0,6&amp;hl=en" TargetMode="External"/><Relationship Id="rId21" Type="http://schemas.openxmlformats.org/officeDocument/2006/relationships/hyperlink" Target="https://scholar.google.com/scholar?cites=2813144765362533273&amp;as_sdt=4005&amp;sciodt=0,6&amp;hl=en" TargetMode="External"/><Relationship Id="rId24" Type="http://schemas.openxmlformats.org/officeDocument/2006/relationships/hyperlink" Target="https://scholar.google.com/scholar?cites=4438087728034206462&amp;as_sdt=4005&amp;sciodt=0,6&amp;hl=en" TargetMode="External"/><Relationship Id="rId23" Type="http://schemas.openxmlformats.org/officeDocument/2006/relationships/hyperlink" Target="http://vcipl-okstate.org/pbvs/bench/" TargetMode="External"/><Relationship Id="rId26" Type="http://schemas.openxmlformats.org/officeDocument/2006/relationships/hyperlink" Target="https://scholar.google.com/scholar?cites=13097425039819105018&amp;as_sdt=4005&amp;sciodt=0,6&amp;hl=en" TargetMode="External"/><Relationship Id="rId25" Type="http://schemas.openxmlformats.org/officeDocument/2006/relationships/hyperlink" Target="https://scholar.google.com/scholar?cites=14132671134879167456&amp;as_sdt=4005&amp;sciodt=0,6&amp;hl=en" TargetMode="External"/><Relationship Id="rId28" Type="http://schemas.openxmlformats.org/officeDocument/2006/relationships/hyperlink" Target="https://scholar.google.com/scholar?cites=17841948788893671339&amp;as_sdt=2005&amp;sciodt=0,5&amp;hl=en&amp;authuser=2" TargetMode="External"/><Relationship Id="rId27" Type="http://schemas.openxmlformats.org/officeDocument/2006/relationships/hyperlink" Target="https://scholar.google.com/scholar?cites=14724022123365750548&amp;as_sdt=5,31&amp;sciodt=0,31&amp;hl=en" TargetMode="External"/><Relationship Id="rId29" Type="http://schemas.openxmlformats.org/officeDocument/2006/relationships/hyperlink" Target="https://scholar.google.com/scholar?cites=3896068674656751392&amp;as_sdt=4005&amp;sciodt=0,6&amp;hl=en" TargetMode="External"/><Relationship Id="rId11" Type="http://schemas.openxmlformats.org/officeDocument/2006/relationships/hyperlink" Target="https://scholar.google.com/scholar?cites=3224668761286229244&amp;as_sdt=4005&amp;sciodt=0,6&amp;hl=en" TargetMode="External"/><Relationship Id="rId10" Type="http://schemas.openxmlformats.org/officeDocument/2006/relationships/hyperlink" Target="https://scholar.google.com/scholar?cites=7754206420992115166&amp;as_sdt=4005&amp;sciodt=0,6&amp;hl=en" TargetMode="External"/><Relationship Id="rId13" Type="http://schemas.openxmlformats.org/officeDocument/2006/relationships/hyperlink" Target="http://vision.middlebury.edu/stereo/data/" TargetMode="External"/><Relationship Id="rId12" Type="http://schemas.openxmlformats.org/officeDocument/2006/relationships/hyperlink" Target="https://scholar.google.com/scholar?hl=en&amp;as_sdt=0%2C5&amp;q=+A+taxonomy+and+evaluation+of+dense+two-frame+stereo+correspondence+algorithms&amp;btnG=" TargetMode="External"/><Relationship Id="rId15" Type="http://schemas.openxmlformats.org/officeDocument/2006/relationships/hyperlink" Target="https://scholar.google.com/scholar?cites=11589784882896098215&amp;as_sdt=5,31&amp;sciodt=0,31&amp;hl=en" TargetMode="External"/><Relationship Id="rId14" Type="http://schemas.openxmlformats.org/officeDocument/2006/relationships/hyperlink" Target="https://scholar.google.com/scholar?cites=442308413659723192&amp;as_sdt=4005&amp;sciodt=0,6&amp;hl=en" TargetMode="External"/><Relationship Id="rId17" Type="http://schemas.openxmlformats.org/officeDocument/2006/relationships/hyperlink" Target="https://scholar.google.com/scholar?cites=13038866418508441943&amp;as_sdt=2005&amp;sciodt=0,5&amp;hl=en&amp;authuser=2" TargetMode="External"/><Relationship Id="rId16" Type="http://schemas.openxmlformats.org/officeDocument/2006/relationships/hyperlink" Target="https://scholar.google.com/scholar?cites=6846044794943149320&amp;as_sdt=4005&amp;sciodt=0,6&amp;hl=en" TargetMode="External"/><Relationship Id="rId19" Type="http://schemas.openxmlformats.org/officeDocument/2006/relationships/hyperlink" Target="https://scholar.google.com/scholar?cites=9829236786118231780&amp;as_sdt=2005&amp;sciodt=0,5&amp;hl=en&amp;authuser=2" TargetMode="External"/><Relationship Id="rId18" Type="http://schemas.openxmlformats.org/officeDocument/2006/relationships/hyperlink" Target="https://scholar.google.com/scholar?cites=15345054786701696495&amp;as_sdt=4005&amp;sciodt=0,6&amp;hl=en" TargetMode="External"/><Relationship Id="rId84" Type="http://schemas.openxmlformats.org/officeDocument/2006/relationships/hyperlink" Target="https://scholar.google.com/scholar?cites=15738129755444843684&amp;as_sdt=4005&amp;sciodt=0,6&amp;hl=en" TargetMode="External"/><Relationship Id="rId83" Type="http://schemas.openxmlformats.org/officeDocument/2006/relationships/hyperlink" Target="https://scholar.google.com/scholar?cites=8827513726599743746&amp;as_sdt=2005&amp;sciodt=0,5&amp;hl=en&amp;authuser=2" TargetMode="External"/><Relationship Id="rId86" Type="http://schemas.openxmlformats.org/officeDocument/2006/relationships/hyperlink" Target="https://scholar.google.com/scholar?cites=2812162232451729772&amp;as_sdt=4005&amp;sciodt=0,6&amp;hl=en" TargetMode="External"/><Relationship Id="rId85" Type="http://schemas.openxmlformats.org/officeDocument/2006/relationships/hyperlink" Target="https://scholar.google.com/scholar?cites=3700833723014299082&amp;as_sdt=5,31&amp;sciodt=0,31&amp;hl=en" TargetMode="External"/><Relationship Id="rId88" Type="http://schemas.openxmlformats.org/officeDocument/2006/relationships/hyperlink" Target="https://scholar.google.com/scholar?cites=4893483428079699623&amp;as_sdt=4005&amp;sciodt=0,6&amp;hl=en" TargetMode="External"/><Relationship Id="rId87" Type="http://schemas.openxmlformats.org/officeDocument/2006/relationships/hyperlink" Target="http://cocodataset.org/" TargetMode="External"/><Relationship Id="rId89" Type="http://schemas.openxmlformats.org/officeDocument/2006/relationships/hyperlink" Target="https://scholar.google.com/scholar?cites=11444406236611233975&amp;as_sdt=5,31&amp;sciodt=0,31&amp;hl=en" TargetMode="External"/><Relationship Id="rId80" Type="http://schemas.openxmlformats.org/officeDocument/2006/relationships/hyperlink" Target="https://scholar.google.com/scholar?cites=13460506699403853193&amp;as_sdt=5,31&amp;sciodt=0,31&amp;hl=en" TargetMode="External"/><Relationship Id="rId82" Type="http://schemas.openxmlformats.org/officeDocument/2006/relationships/hyperlink" Target="https://scholar.google.com/scholar?cites=7861246476672124064&amp;as_sdt=4005&amp;sciodt=0,6&amp;hl=en" TargetMode="External"/><Relationship Id="rId81" Type="http://schemas.openxmlformats.org/officeDocument/2006/relationships/hyperlink" Target="https://scholar.google.com/scholar?cites=6013541288258763839&amp;as_sdt=5,31&amp;sciodt=0,31&amp;hl=en" TargetMode="External"/><Relationship Id="rId73" Type="http://schemas.openxmlformats.org/officeDocument/2006/relationships/hyperlink" Target="http://www.eng.usf.edu/cvprg/3D_Face.html" TargetMode="External"/><Relationship Id="rId72" Type="http://schemas.openxmlformats.org/officeDocument/2006/relationships/hyperlink" Target="https://scholar.google.com/scholar?cites=8516663519226803270&amp;as_sdt=5,31&amp;sciodt=0,31&amp;hl=en" TargetMode="External"/><Relationship Id="rId75" Type="http://schemas.openxmlformats.org/officeDocument/2006/relationships/hyperlink" Target="https://scholar.google.com/scholar?cites=5296389389041196491&amp;as_sdt=4005&amp;sciodt=0,6&amp;hl=en" TargetMode="External"/><Relationship Id="rId74" Type="http://schemas.openxmlformats.org/officeDocument/2006/relationships/hyperlink" Target="https://scholar.google.com/scholar?cites=8613958586135379511&amp;as_sdt=4005&amp;sciodt=0,6&amp;hl=en" TargetMode="External"/><Relationship Id="rId77" Type="http://schemas.openxmlformats.org/officeDocument/2006/relationships/hyperlink" Target="http://people.ee.ethz.ch/~rhayko/paper/cvpr2012_riemenschneider_lattice/" TargetMode="External"/><Relationship Id="rId76" Type="http://schemas.openxmlformats.org/officeDocument/2006/relationships/hyperlink" Target="https://scholar.google.com/scholar?cites=2812334383866781701&amp;as_sdt=4005&amp;sciodt=0,6&amp;hl=en" TargetMode="External"/><Relationship Id="rId79" Type="http://schemas.openxmlformats.org/officeDocument/2006/relationships/hyperlink" Target="https://scholar.google.com/scholar?cites=11507222206572084451&amp;as_sdt=4005&amp;sciodt=0,6&amp;hl=en" TargetMode="External"/><Relationship Id="rId78" Type="http://schemas.openxmlformats.org/officeDocument/2006/relationships/hyperlink" Target="https://scholar.google.com/scholar?cites=1217679806881414024&amp;as_sdt=2005&amp;sciodt=0,5&amp;hl=en&amp;authuser=2" TargetMode="External"/><Relationship Id="rId71" Type="http://schemas.openxmlformats.org/officeDocument/2006/relationships/hyperlink" Target="https://scholar.google.com/scholar?cites=16898554340095995125&amp;as_sdt=4005&amp;sciodt=0,6&amp;hl=en" TargetMode="External"/><Relationship Id="rId70" Type="http://schemas.openxmlformats.org/officeDocument/2006/relationships/hyperlink" Target="https://scholar.google.com/scholar?cites=13092904520246538833&amp;as_sdt=2005&amp;sciodt=0,5&amp;hl=en&amp;authuser=2" TargetMode="External"/><Relationship Id="rId62" Type="http://schemas.openxmlformats.org/officeDocument/2006/relationships/hyperlink" Target="https://scholar.google.com/scholar?cites=12820160328246231569&amp;as_sdt=5,31&amp;sciodt=0,31&amp;hl=en" TargetMode="External"/><Relationship Id="rId61" Type="http://schemas.openxmlformats.org/officeDocument/2006/relationships/hyperlink" Target="https://scholar.google.com/scholar?cites=17884822332383476476&amp;as_sdt=4005&amp;sciodt=0,6&amp;hl=en" TargetMode="External"/><Relationship Id="rId64" Type="http://schemas.openxmlformats.org/officeDocument/2006/relationships/hyperlink" Target="https://scholar.google.com/scholar?cites=1971032520212024926&amp;as_sdt=4005&amp;sciodt=0,6&amp;hl=en" TargetMode="External"/><Relationship Id="rId63" Type="http://schemas.openxmlformats.org/officeDocument/2006/relationships/hyperlink" Target="https://scholar.google.com/scholar?cites=2150485517293422106&amp;as_sdt=4005&amp;sciodt=0,6&amp;hl=en" TargetMode="External"/><Relationship Id="rId66" Type="http://schemas.openxmlformats.org/officeDocument/2006/relationships/hyperlink" Target="https://scholar.google.com/scholar?cites=3580841766769044071&amp;as_sdt=4005&amp;sciodt=0,6&amp;hl=en" TargetMode="External"/><Relationship Id="rId65" Type="http://schemas.openxmlformats.org/officeDocument/2006/relationships/hyperlink" Target="https://scholar.google.com/scholar?cites=3166691816399738346&amp;as_sdt=5,31&amp;sciodt=0,31&amp;hl=en" TargetMode="External"/><Relationship Id="rId68" Type="http://schemas.openxmlformats.org/officeDocument/2006/relationships/hyperlink" Target="https://scholar.google.com/scholar?cites=7718719664350837675&amp;as_sdt=4005&amp;sciodt=0,6&amp;hl=en" TargetMode="External"/><Relationship Id="rId67" Type="http://schemas.openxmlformats.org/officeDocument/2006/relationships/hyperlink" Target="https://scholar.google.com/scholar?cites=2471331887765626702&amp;as_sdt=4005&amp;sciodt=0,6&amp;hl=en" TargetMode="External"/><Relationship Id="rId60" Type="http://schemas.openxmlformats.org/officeDocument/2006/relationships/hyperlink" Target="https://scholar.google.com/scholar?cites=4434503984201055888&amp;as_sdt=2005&amp;sciodt=0,5&amp;hl=en&amp;authuser=2" TargetMode="External"/><Relationship Id="rId69" Type="http://schemas.openxmlformats.org/officeDocument/2006/relationships/hyperlink" Target="https://scholar.google.com/scholar?cites=6793328679193366831&amp;as_sdt=4005&amp;sciodt=0,6&amp;hl=en" TargetMode="External"/><Relationship Id="rId51" Type="http://schemas.openxmlformats.org/officeDocument/2006/relationships/hyperlink" Target="https://scholar.google.com/scholar?cites=15637915209732855160&amp;as_sdt=4005&amp;sciodt=0,6&amp;hl=en" TargetMode="External"/><Relationship Id="rId50" Type="http://schemas.openxmlformats.org/officeDocument/2006/relationships/hyperlink" Target="https://scholar.google.com/scholar?cites=16673055354452839898&amp;as_sdt=4005&amp;sciodt=0,6&amp;hl=en" TargetMode="External"/><Relationship Id="rId53" Type="http://schemas.openxmlformats.org/officeDocument/2006/relationships/hyperlink" Target="http://www.socsci.ru.nl:8180/RaFD2/RaFD?p=main" TargetMode="External"/><Relationship Id="rId52" Type="http://schemas.openxmlformats.org/officeDocument/2006/relationships/hyperlink" Target="https://scholar.google.com/scholar?cites=9283473996856444608&amp;as_sdt=4005&amp;sciodt=0,6&amp;hl=en" TargetMode="External"/><Relationship Id="rId55" Type="http://schemas.openxmlformats.org/officeDocument/2006/relationships/hyperlink" Target="https://scholar.google.com/scholar?cites=9946024779375471174&amp;as_sdt=5,31&amp;sciodt=0,31&amp;hl=en" TargetMode="External"/><Relationship Id="rId54" Type="http://schemas.openxmlformats.org/officeDocument/2006/relationships/hyperlink" Target="https://scholar.google.com/scholar?cites=17267836250801810690&amp;as_sdt=4005&amp;sciodt=0,6&amp;hl=en" TargetMode="External"/><Relationship Id="rId57" Type="http://schemas.openxmlformats.org/officeDocument/2006/relationships/hyperlink" Target="https://scholar.google.com/scholar?cites=6853730684095116174&amp;as_sdt=4005&amp;sciodt=0,6&amp;hl=en" TargetMode="External"/><Relationship Id="rId56" Type="http://schemas.openxmlformats.org/officeDocument/2006/relationships/hyperlink" Target="https://scholar.google.com/scholar?cites=3588106552382645935&amp;as_sdt=2005&amp;sciodt=0,5&amp;hl=en" TargetMode="External"/><Relationship Id="rId59" Type="http://schemas.openxmlformats.org/officeDocument/2006/relationships/hyperlink" Target="https://scholar.google.com/scholar?cites=2649578064336959386&amp;as_sdt=4005&amp;sciodt=0,6&amp;hl=en" TargetMode="External"/><Relationship Id="rId58" Type="http://schemas.openxmlformats.org/officeDocument/2006/relationships/hyperlink" Target="https://scholar.google.com/scholar?cites=5285765924325407195&amp;as_sdt=5,48&amp;sciodt=0,48&amp;hl=en" TargetMode="External"/><Relationship Id="rId95" Type="http://schemas.openxmlformats.org/officeDocument/2006/relationships/hyperlink" Target="http://vcipl-okstate.org/pbvs/bench/" TargetMode="External"/><Relationship Id="rId94" Type="http://schemas.openxmlformats.org/officeDocument/2006/relationships/hyperlink" Target="https://scholar.google.com/scholar?cites=13703849153412524246&amp;as_sdt=4005&amp;sciodt=0,6&amp;hl=en" TargetMode="External"/><Relationship Id="rId97" Type="http://schemas.openxmlformats.org/officeDocument/2006/relationships/hyperlink" Target="https://scholar.google.com/scholar?cites=1635041070812266160&amp;as_sdt=5,31&amp;sciodt=0,31&amp;hl=en" TargetMode="External"/><Relationship Id="rId96" Type="http://schemas.openxmlformats.org/officeDocument/2006/relationships/hyperlink" Target="https://scholar.google.com/scholar?cites=14042156027518436571&amp;as_sdt=4005&amp;sciodt=0,6&amp;hl=en" TargetMode="External"/><Relationship Id="rId99" Type="http://schemas.openxmlformats.org/officeDocument/2006/relationships/hyperlink" Target="https://scholar.google.com/scholar?cites=18166859343435555752&amp;as_sdt=5,31&amp;sciodt=0,31&amp;hl=en" TargetMode="External"/><Relationship Id="rId98" Type="http://schemas.openxmlformats.org/officeDocument/2006/relationships/hyperlink" Target="https://scholar.google.com/scholar?cites=15105902588423730366&amp;as_sdt=4005&amp;sciodt=0,6&amp;hl=en" TargetMode="External"/><Relationship Id="rId91" Type="http://schemas.openxmlformats.org/officeDocument/2006/relationships/hyperlink" Target="https://scholar.google.com/scholar?cites=17233726932630046823&amp;as_sdt=4005&amp;sciodt=0,6&amp;hl=en" TargetMode="External"/><Relationship Id="rId90" Type="http://schemas.openxmlformats.org/officeDocument/2006/relationships/hyperlink" Target="https://scholar.google.com/scholar?cites=63591591189118482&amp;as_sdt=2005&amp;sciodt=0,5&amp;hl=en&amp;authuser=2" TargetMode="External"/><Relationship Id="rId93" Type="http://schemas.openxmlformats.org/officeDocument/2006/relationships/hyperlink" Target="https://scholar.google.com/scholar?cites=12950152267762230924&amp;as_sdt=4005&amp;sciodt=0,6&amp;hl=en" TargetMode="External"/><Relationship Id="rId92" Type="http://schemas.openxmlformats.org/officeDocument/2006/relationships/hyperlink" Target="https://scholar.google.com/scholar?cites=12398028645249722981&amp;as_sdt=2005&amp;sciodt=0,5&amp;hl=en&amp;authuser=2" TargetMode="External"/><Relationship Id="rId132" Type="http://schemas.openxmlformats.org/officeDocument/2006/relationships/hyperlink" Target="https://scholar.google.com/scholar?cites=2911308269673918392&amp;as_sdt=4005&amp;sciodt=0,6&amp;hl=en" TargetMode="External"/><Relationship Id="rId131" Type="http://schemas.openxmlformats.org/officeDocument/2006/relationships/hyperlink" Target="https://scholar.google.com/scholar?cites=11845631592851258134&amp;as_sdt=2005&amp;sciodt=0,5&amp;hl=en&amp;authuser=2" TargetMode="External"/><Relationship Id="rId130" Type="http://schemas.openxmlformats.org/officeDocument/2006/relationships/hyperlink" Target="https://scholar.google.com/scholar?cites=217246719243826992&amp;as_sdt=2005&amp;sciodt=0,5&amp;hl=en&amp;authuser=2" TargetMode="External"/><Relationship Id="rId135" Type="http://schemas.openxmlformats.org/officeDocument/2006/relationships/drawing" Target="../drawings/drawing13.xml"/><Relationship Id="rId134" Type="http://schemas.openxmlformats.org/officeDocument/2006/relationships/hyperlink" Target="https://scholar.google.com/scholar?cites=2995187517963730851&amp;as_sdt=4005&amp;sciodt=0,6&amp;hl=en" TargetMode="External"/><Relationship Id="rId133" Type="http://schemas.openxmlformats.org/officeDocument/2006/relationships/hyperlink" Target="https://scholar.google.com/scholar?cites=3791875167640402411&amp;as_sdt=4005&amp;sciodt=0,6&amp;hl=en" TargetMode="External"/><Relationship Id="rId107" Type="http://schemas.openxmlformats.org/officeDocument/2006/relationships/hyperlink" Target="https://scholar.google.com/scholar?cites=9178628328030932213&amp;as_sdt=5,31&amp;sciodt=0,31&amp;hl=en" TargetMode="External"/><Relationship Id="rId106" Type="http://schemas.openxmlformats.org/officeDocument/2006/relationships/hyperlink" Target="http://vcipl-okstate.org/pbvs/bench/" TargetMode="External"/><Relationship Id="rId105" Type="http://schemas.openxmlformats.org/officeDocument/2006/relationships/hyperlink" Target="https://scholar.google.com/scholar?cites=4263694224985629669&amp;as_sdt=4005&amp;sciodt=0,6&amp;hl=en" TargetMode="External"/><Relationship Id="rId104" Type="http://schemas.openxmlformats.org/officeDocument/2006/relationships/hyperlink" Target="https://scholar.google.com/scholar?cites=8434896293173530596&amp;as_sdt=4005&amp;sciodt=0,6&amp;hl=en" TargetMode="External"/><Relationship Id="rId109" Type="http://schemas.openxmlformats.org/officeDocument/2006/relationships/hyperlink" Target="https://scholar.google.com/scholar?cites=15878707740372485547&amp;as_sdt=2005&amp;sciodt=0,5&amp;hl=en&amp;authuser=2" TargetMode="External"/><Relationship Id="rId108" Type="http://schemas.openxmlformats.org/officeDocument/2006/relationships/hyperlink" Target="https://scholar.google.com/scholar?cites=12822958035144353200&amp;as_sdt=5,31&amp;sciodt=0,31&amp;hl=en" TargetMode="External"/><Relationship Id="rId103" Type="http://schemas.openxmlformats.org/officeDocument/2006/relationships/hyperlink" Target="https://scholar.google.com/scholar?cites=14679089940446515773&amp;as_sdt=4005&amp;sciodt=0,6&amp;hl=en" TargetMode="External"/><Relationship Id="rId102" Type="http://schemas.openxmlformats.org/officeDocument/2006/relationships/hyperlink" Target="https://scholar.google.com/scholar?cites=11554487221273021697&amp;as_sdt=4005&amp;sciodt=0,6&amp;hl=en" TargetMode="External"/><Relationship Id="rId101" Type="http://schemas.openxmlformats.org/officeDocument/2006/relationships/hyperlink" Target="https://scholar.google.com/scholar?cites=9046647587251200733&amp;as_sdt=2005&amp;sciodt=0,5&amp;hl=en&amp;authuser=2" TargetMode="External"/><Relationship Id="rId100" Type="http://schemas.openxmlformats.org/officeDocument/2006/relationships/hyperlink" Target="https://scholar.google.com/scholar?cites=17723397459715777138&amp;as_sdt=5,31&amp;sciodt=0,31&amp;hl=en" TargetMode="External"/><Relationship Id="rId129" Type="http://schemas.openxmlformats.org/officeDocument/2006/relationships/hyperlink" Target="https://scholar.google.com/scholar?cites=6303814161946310299&amp;as_sdt=5,31&amp;sciodt=0,31&amp;hl=en" TargetMode="External"/><Relationship Id="rId128" Type="http://schemas.openxmlformats.org/officeDocument/2006/relationships/hyperlink" Target="https://scholar.google.com/scholar?hl=en&amp;as_sdt=0%2C5&amp;q=awei+Du%2C+Yuankai+Qi%2C+Hongyang+Yu%2C+Yifan+Yang%2C+Kaiwen+Duan%2C+Guorong+Li%2C+Weigang+Zhang%2C+Qingming+Huang%2C+Qi+Tian%2C+%22+The+Unmanned+Aerial+Vehicle+Benchmark%3A+Object+Detection+and+Tracking%22%2C+European+Conference+on+Computer+Vision+%28ECCV%29%2C+2018.+&amp;btnG=" TargetMode="External"/><Relationship Id="rId127" Type="http://schemas.openxmlformats.org/officeDocument/2006/relationships/hyperlink" Target="https://scholar.google.com/scholar?cites=1852604582019778057&amp;as_sdt=4005&amp;sciodt=0,6&amp;hl=en" TargetMode="External"/><Relationship Id="rId126" Type="http://schemas.openxmlformats.org/officeDocument/2006/relationships/hyperlink" Target="https://scholar.google.com/scholar?cites=4604722267799491636&amp;as_sdt=4005&amp;sciodt=0,6&amp;hl=en" TargetMode="External"/><Relationship Id="rId121" Type="http://schemas.openxmlformats.org/officeDocument/2006/relationships/hyperlink" Target="https://rrc.cvc.uab.es/?ch=8&amp;com=introduction" TargetMode="External"/><Relationship Id="rId120" Type="http://schemas.openxmlformats.org/officeDocument/2006/relationships/hyperlink" Target="https://scholar.google.com/scholar?cites=10042724231179103060&amp;as_sdt=2005&amp;sciodt=0,5&amp;hl=en&amp;authuser=2" TargetMode="External"/><Relationship Id="rId125" Type="http://schemas.openxmlformats.org/officeDocument/2006/relationships/hyperlink" Target="https://scholar.google.com/scholar?cites=14954608238029559254&amp;as_sdt=4005&amp;sciodt=0,6&amp;hl=en" TargetMode="External"/><Relationship Id="rId124" Type="http://schemas.openxmlformats.org/officeDocument/2006/relationships/hyperlink" Target="http://www.ug2challenge.org/dataset18.html" TargetMode="External"/><Relationship Id="rId123" Type="http://schemas.openxmlformats.org/officeDocument/2006/relationships/hyperlink" Target="https://scholar.google.com/scholar?cites=8824636719150272445&amp;as_sdt=4005&amp;sciodt=0,6&amp;hl=en" TargetMode="External"/><Relationship Id="rId122" Type="http://schemas.openxmlformats.org/officeDocument/2006/relationships/hyperlink" Target="https://scholar.google.com/scholar?cites=9136763552736782411&amp;as_sdt=2005&amp;sciodt=0,5&amp;hl=en&amp;authuser=2" TargetMode="External"/><Relationship Id="rId118" Type="http://schemas.openxmlformats.org/officeDocument/2006/relationships/hyperlink" Target="https://scholar.google.com/scholar?cites=8987464787690009644&amp;as_sdt=4005&amp;sciodt=0,6&amp;hl=en" TargetMode="External"/><Relationship Id="rId117" Type="http://schemas.openxmlformats.org/officeDocument/2006/relationships/hyperlink" Target="https://scholar.google.com/scholar?hl=en&amp;as_sdt=0%2C5&amp;q=Cheng%2C+G.%2C+Han%2C+J.%2C+Lu%2C+X.+%282017%29.+Remote+Image+Scene+Classification%3A+Benchmark+and+State+of+the+Art.+Proceedings+of+the+IEEE&amp;btnG=" TargetMode="External"/><Relationship Id="rId116" Type="http://schemas.openxmlformats.org/officeDocument/2006/relationships/hyperlink" Target="http://www.scan-net.org/" TargetMode="External"/><Relationship Id="rId115" Type="http://schemas.openxmlformats.org/officeDocument/2006/relationships/hyperlink" Target="https://scholar.google.com/scholar?cites=11711174654424692449&amp;as_sdt=5,31&amp;sciodt=0,31&amp;hl=en" TargetMode="External"/><Relationship Id="rId119" Type="http://schemas.openxmlformats.org/officeDocument/2006/relationships/hyperlink" Target="https://scholar.google.com/scholar?cites=11679021347733866270&amp;as_sdt=2005&amp;sciodt=0,5&amp;hl=en&amp;authuser=2" TargetMode="External"/><Relationship Id="rId110" Type="http://schemas.openxmlformats.org/officeDocument/2006/relationships/hyperlink" Target="https://scholar.google.com/scholar?cites=9447690369747858770&amp;as_sdt=2005&amp;sciodt=0,5&amp;hl=en&amp;authuser=2" TargetMode="External"/><Relationship Id="rId114" Type="http://schemas.openxmlformats.org/officeDocument/2006/relationships/hyperlink" Target="https://scholar.google.com/scholar?cites=12479857672896733666&amp;as_sdt=5,31&amp;sciodt=0,31&amp;hl=en" TargetMode="External"/><Relationship Id="rId113" Type="http://schemas.openxmlformats.org/officeDocument/2006/relationships/hyperlink" Target="https://scholar.google.com/scholar?cites=5178262437787251524&amp;as_sdt=4005&amp;sciodt=0,6&amp;hl=en" TargetMode="External"/><Relationship Id="rId112" Type="http://schemas.openxmlformats.org/officeDocument/2006/relationships/hyperlink" Target="https://scholar.google.com/scholar?cites=16748038516459692587&amp;as_sdt=4005&amp;sciodt=0,6&amp;hl=en" TargetMode="External"/><Relationship Id="rId111" Type="http://schemas.openxmlformats.org/officeDocument/2006/relationships/hyperlink" Target="https://scholar.google.com/scholar?cites=11066294150993341166&amp;as_sdt=2005&amp;sciodt=0,5&amp;hl=en"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http://faceresearch.org/" TargetMode="External"/><Relationship Id="rId2" Type="http://schemas.openxmlformats.org/officeDocument/2006/relationships/hyperlink" Target="http://www.surgery.org/" TargetMode="External"/><Relationship Id="rId3" Type="http://schemas.openxmlformats.org/officeDocument/2006/relationships/hyperlink" Target="http://chictopia.com/" TargetMode="External"/><Relationship Id="rId4" Type="http://schemas.openxmlformats.org/officeDocument/2006/relationships/hyperlink" Target="http://chictopia.com/" TargetMode="External"/><Relationship Id="rId5" Type="http://schemas.openxmlformats.org/officeDocument/2006/relationships/hyperlink" Target="http://rehabs.com/" TargetMode="External"/><Relationship Id="rId6" Type="http://schemas.openxmlformats.org/officeDocument/2006/relationships/hyperlink" Target="http://memebase.cheezburger.com/totallylookslike" TargetMode="External"/><Relationship Id="rId7"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hyperlink" Target="http://locateadoc.com/" TargetMode="External"/><Relationship Id="rId2" Type="http://schemas.openxmlformats.org/officeDocument/2006/relationships/hyperlink" Target="http://rehabs.com/" TargetMode="External"/><Relationship Id="rId3" Type="http://schemas.openxmlformats.org/officeDocument/2006/relationships/hyperlink" Target="http://facesofmeth.us/" TargetMode="External"/><Relationship Id="rId4" Type="http://schemas.openxmlformats.org/officeDocument/2006/relationships/hyperlink" Target="http://surgery.org/" TargetMode="External"/><Relationship Id="rId5" Type="http://schemas.openxmlformats.org/officeDocument/2006/relationships/hyperlink" Target="http://memebase.cheezburger.com/totallylookslike" TargetMode="External"/><Relationship Id="rId6" Type="http://schemas.openxmlformats.org/officeDocument/2006/relationships/hyperlink" Target="http://faceresearch.org/" TargetMode="External"/><Relationship Id="rId7"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5.xml"/><Relationship Id="rId3"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92" Type="http://schemas.openxmlformats.org/officeDocument/2006/relationships/hyperlink" Target="https://scholar.google.com/scholar?cites=1000286452434469608&amp;as_sdt=4005&amp;sciodt=0,6&amp;hl=en" TargetMode="External"/><Relationship Id="rId391" Type="http://schemas.openxmlformats.org/officeDocument/2006/relationships/hyperlink" Target="https://scholar.google.com/scholar?cites=4721750591835176081&amp;as_sdt=4005&amp;sciodt=0,6&amp;hl=en" TargetMode="External"/><Relationship Id="rId390" Type="http://schemas.openxmlformats.org/officeDocument/2006/relationships/hyperlink" Target="https://scholar.google.com/scholar?cites=17809876659193463401&amp;as_sdt=4005&amp;sciodt=0,6&amp;hl=en" TargetMode="External"/><Relationship Id="rId1" Type="http://schemas.openxmlformats.org/officeDocument/2006/relationships/hyperlink" Target="https://scholar.google.com/scholar?cites=7762358874624651999&amp;as_sdt=5,31&amp;sciodt=0,31&amp;hl=en" TargetMode="External"/><Relationship Id="rId2" Type="http://schemas.openxmlformats.org/officeDocument/2006/relationships/hyperlink" Target="https://scholar.google.com/scholar?cites=15479408170539524130&amp;as_sdt=5,31&amp;sciodt=0,31&amp;hl=en" TargetMode="External"/><Relationship Id="rId3" Type="http://schemas.openxmlformats.org/officeDocument/2006/relationships/hyperlink" Target="https://scholar.google.com/scholar?cites=660591080772510291&amp;as_sdt=4005&amp;sciodt=0,6&amp;hl=en" TargetMode="External"/><Relationship Id="rId4" Type="http://schemas.openxmlformats.org/officeDocument/2006/relationships/hyperlink" Target="https://scholar.google.com/scholar?cites=11007078693103295240&amp;as_sdt=4005&amp;sciodt=0,6&amp;hl=en" TargetMode="External"/><Relationship Id="rId9" Type="http://schemas.openxmlformats.org/officeDocument/2006/relationships/hyperlink" Target="https://scholar.google.com/scholar?cites=10757663000815255123&amp;as_sdt=4005&amp;sciodt=0,6&amp;hl=en" TargetMode="External"/><Relationship Id="rId385" Type="http://schemas.openxmlformats.org/officeDocument/2006/relationships/hyperlink" Target="https://scholar.google.com/scholar?cites=10760036406393905227&amp;as_sdt=5,31&amp;sciodt=0,31&amp;hl=en" TargetMode="External"/><Relationship Id="rId384" Type="http://schemas.openxmlformats.org/officeDocument/2006/relationships/hyperlink" Target="https://scholar.google.com/scholar?cites=2755448071273518015&amp;as_sdt=4005&amp;sciodt=0,6&amp;hl=en" TargetMode="External"/><Relationship Id="rId383" Type="http://schemas.openxmlformats.org/officeDocument/2006/relationships/hyperlink" Target="https://scholar.google.com/scholar?cites=6232479985740654299&amp;as_sdt=2005&amp;sciodt=0,5&amp;hl=en&amp;authuser=2" TargetMode="External"/><Relationship Id="rId382" Type="http://schemas.openxmlformats.org/officeDocument/2006/relationships/hyperlink" Target="https://scholar.google.com/scholar?cites=10886888080339929158&amp;as_sdt=4005&amp;sciodt=0,6&amp;hl=en" TargetMode="External"/><Relationship Id="rId5" Type="http://schemas.openxmlformats.org/officeDocument/2006/relationships/hyperlink" Target="https://scholar.google.com/scholar?cites=1536945203497226716&amp;as_sdt=4005&amp;sciodt=0,6&amp;hl=en" TargetMode="External"/><Relationship Id="rId389" Type="http://schemas.openxmlformats.org/officeDocument/2006/relationships/hyperlink" Target="https://scholar.google.com/scholar?cites=10550709642797838220&amp;as_sdt=4005&amp;sciodt=0,6&amp;hl=en" TargetMode="External"/><Relationship Id="rId6" Type="http://schemas.openxmlformats.org/officeDocument/2006/relationships/hyperlink" Target="https://scholar.google.com/scholar?cites=4573373218644790768&amp;as_sdt=2005&amp;sciodt=0,5&amp;hl=en&amp;authuser=2" TargetMode="External"/><Relationship Id="rId388" Type="http://schemas.openxmlformats.org/officeDocument/2006/relationships/hyperlink" Target="https://scholar.google.com/scholar?cites=11646994797171867166&amp;as_sdt=4005&amp;sciodt=0,6&amp;hl=en" TargetMode="External"/><Relationship Id="rId7" Type="http://schemas.openxmlformats.org/officeDocument/2006/relationships/hyperlink" Target="https://scholar.google.com/scholar?cites=9178628328030932213&amp;as_sdt=5,31&amp;sciodt=0,31&amp;hl=en" TargetMode="External"/><Relationship Id="rId387" Type="http://schemas.openxmlformats.org/officeDocument/2006/relationships/hyperlink" Target="https://scholar.google.com/scholar?cites=2352939428276966238&amp;as_sdt=4005&amp;sciodt=0,6&amp;hl=en" TargetMode="External"/><Relationship Id="rId8" Type="http://schemas.openxmlformats.org/officeDocument/2006/relationships/hyperlink" Target="https://scholar.google.com/scholar?cites=8347905291093943634&amp;as_sdt=4005&amp;sciodt=0,6&amp;hl=en" TargetMode="External"/><Relationship Id="rId386" Type="http://schemas.openxmlformats.org/officeDocument/2006/relationships/hyperlink" Target="https://scholar.google.com/scholar?cites=15368132985645768492&amp;as_sdt=2005&amp;sciodt=0,5&amp;hl=en" TargetMode="External"/><Relationship Id="rId381" Type="http://schemas.openxmlformats.org/officeDocument/2006/relationships/hyperlink" Target="https://scholar.google.com/scholar?cites=8134216138668262186&amp;as_sdt=4005&amp;sciodt=0,6&amp;hl=en" TargetMode="External"/><Relationship Id="rId380" Type="http://schemas.openxmlformats.org/officeDocument/2006/relationships/hyperlink" Target="https://scholar.google.com/scholar?cites=3057753125794572712&amp;as_sdt=5,31&amp;sciodt=0,31&amp;hl=en" TargetMode="External"/><Relationship Id="rId379" Type="http://schemas.openxmlformats.org/officeDocument/2006/relationships/hyperlink" Target="https://scholar.google.com/scholar?cites=11272649805788768401&amp;as_sdt=2005&amp;sciodt=0,5&amp;hl=en&amp;authuser=2" TargetMode="External"/><Relationship Id="rId374" Type="http://schemas.openxmlformats.org/officeDocument/2006/relationships/hyperlink" Target="https://scholar.google.com/scholar?cites=3057753125794572712&amp;as_sdt=5,31&amp;sciodt=0,31&amp;hl=en" TargetMode="External"/><Relationship Id="rId373" Type="http://schemas.openxmlformats.org/officeDocument/2006/relationships/hyperlink" Target="https://scholar.google.com/scholar?cites=15314029169429410839&amp;as_sdt=4005&amp;sciodt=0,6&amp;hl=en" TargetMode="External"/><Relationship Id="rId372" Type="http://schemas.openxmlformats.org/officeDocument/2006/relationships/hyperlink" Target="https://scholar.google.com/scholar?cites=10576100514978570374&amp;as_sdt=5,31&amp;sciodt=0,31&amp;hl=en" TargetMode="External"/><Relationship Id="rId371" Type="http://schemas.openxmlformats.org/officeDocument/2006/relationships/hyperlink" Target="https://scholar.google.com/scholar?cites=11429717921251512399&amp;as_sdt=4005&amp;sciodt=0,6&amp;hl=en" TargetMode="External"/><Relationship Id="rId378" Type="http://schemas.openxmlformats.org/officeDocument/2006/relationships/hyperlink" Target="https://scholar.google.com/scholar?cites=12183338584652611871&amp;as_sdt=4005&amp;sciodt=0,6&amp;hl=en" TargetMode="External"/><Relationship Id="rId377" Type="http://schemas.openxmlformats.org/officeDocument/2006/relationships/hyperlink" Target="https://scholar.google.com/scholar?cites=11589784882896098215&amp;as_sdt=5,31&amp;sciodt=0,31&amp;hl=en" TargetMode="External"/><Relationship Id="rId376" Type="http://schemas.openxmlformats.org/officeDocument/2006/relationships/hyperlink" Target="https://scholar.google.com/scholar?cites=14622900971430073012&amp;as_sdt=4005&amp;sciodt=0,6&amp;hl=en" TargetMode="External"/><Relationship Id="rId375" Type="http://schemas.openxmlformats.org/officeDocument/2006/relationships/hyperlink" Target="https://scholar.google.com/scholar?cites=63591591189118482&amp;as_sdt=2005&amp;sciodt=0,5&amp;hl=en&amp;authuser=2" TargetMode="External"/><Relationship Id="rId396" Type="http://schemas.openxmlformats.org/officeDocument/2006/relationships/hyperlink" Target="https://scholar.google.com/scholar?hl=en&amp;as_sdt=0%2C5&amp;q=BOLD+features+to+detect+texture-less+objects&amp;btnG=" TargetMode="External"/><Relationship Id="rId395" Type="http://schemas.openxmlformats.org/officeDocument/2006/relationships/hyperlink" Target="https://scholar.google.com/scholar?cites=10435215660587978209&amp;as_sdt=4005&amp;sciodt=0,6&amp;hl=en" TargetMode="External"/><Relationship Id="rId394" Type="http://schemas.openxmlformats.org/officeDocument/2006/relationships/hyperlink" Target="https://scholar.google.com/scholar?cites=4398832926686711075&amp;as_sdt=4005&amp;sciodt=0,6&amp;hl=en" TargetMode="External"/><Relationship Id="rId393" Type="http://schemas.openxmlformats.org/officeDocument/2006/relationships/hyperlink" Target="https://scholar.google.com/scholar?cites=5158787953860421267&amp;as_sdt=4005&amp;sciodt=0,6&amp;hl=en" TargetMode="External"/><Relationship Id="rId399" Type="http://schemas.openxmlformats.org/officeDocument/2006/relationships/hyperlink" Target="https://scholar.google.com/scholar?cites=1168873480931590314&amp;as_sdt=4005&amp;sciodt=0,6&amp;hl=en" TargetMode="External"/><Relationship Id="rId398" Type="http://schemas.openxmlformats.org/officeDocument/2006/relationships/hyperlink" Target="https://scholar.google.com/scholar?cites=18195315137792498736&amp;as_sdt=5,31&amp;sciodt=0,31&amp;hl=en" TargetMode="External"/><Relationship Id="rId397" Type="http://schemas.openxmlformats.org/officeDocument/2006/relationships/hyperlink" Target="http://cotesys.mmk.e-technik.tu-muenchen.de/waf/fgnet/feedtum.html." TargetMode="External"/><Relationship Id="rId1730" Type="http://schemas.openxmlformats.org/officeDocument/2006/relationships/hyperlink" Target="https://scholar.google.com/scholar?cites=17561523862320234855&amp;as_sdt=4005&amp;sciodt=0,6&amp;hl=en" TargetMode="External"/><Relationship Id="rId1731" Type="http://schemas.openxmlformats.org/officeDocument/2006/relationships/hyperlink" Target="https://scholar.google.com/scholar?cites=14282142643193639773&amp;as_sdt=4005&amp;sciodt=0,6&amp;hl=en" TargetMode="External"/><Relationship Id="rId1732" Type="http://schemas.openxmlformats.org/officeDocument/2006/relationships/hyperlink" Target="https://scholar.google.com/scholar?cites=8284646831790188439&amp;as_sdt=4005&amp;sciodt=0,6&amp;hl=en" TargetMode="External"/><Relationship Id="rId1733" Type="http://schemas.openxmlformats.org/officeDocument/2006/relationships/hyperlink" Target="https://scholar.google.com/scholar?cites=6143408045800102066&amp;as_sdt=4005&amp;sciodt=0,6&amp;hl=en" TargetMode="External"/><Relationship Id="rId1734" Type="http://schemas.openxmlformats.org/officeDocument/2006/relationships/hyperlink" Target="https://scholar.google.com/scholar?cites=9197039696220908597&amp;as_sdt=4005&amp;sciodt=0,6&amp;hl=en" TargetMode="External"/><Relationship Id="rId1735" Type="http://schemas.openxmlformats.org/officeDocument/2006/relationships/hyperlink" Target="https://scholar.google.com/scholar?cites=1408472810270724910&amp;as_sdt=4005&amp;sciodt=0,6&amp;hl=en" TargetMode="External"/><Relationship Id="rId1736" Type="http://schemas.openxmlformats.org/officeDocument/2006/relationships/hyperlink" Target="https://scholar.google.com/scholar?cites=15354642354613314137&amp;as_sdt=4005&amp;sciodt=0,6&amp;hl=en" TargetMode="External"/><Relationship Id="rId1737" Type="http://schemas.openxmlformats.org/officeDocument/2006/relationships/hyperlink" Target="https://scholar.google.com/scholar?cites=14001575375343241953&amp;as_sdt=4005&amp;sciodt=0,6&amp;hl=en" TargetMode="External"/><Relationship Id="rId1738" Type="http://schemas.openxmlformats.org/officeDocument/2006/relationships/hyperlink" Target="https://scholar.google.com/scholar?cites=6942608929062184257&amp;as_sdt=4005&amp;sciodt=0,6&amp;hl=en" TargetMode="External"/><Relationship Id="rId1739" Type="http://schemas.openxmlformats.org/officeDocument/2006/relationships/hyperlink" Target="https://scholar.google.com/scholar?cites=9759653578916380390&amp;as_sdt=4005&amp;sciodt=0,6&amp;hl=en" TargetMode="External"/><Relationship Id="rId1720" Type="http://schemas.openxmlformats.org/officeDocument/2006/relationships/hyperlink" Target="https://scholar.google.com/scholar?cites=12848261624569662535&amp;as_sdt=4005&amp;sciodt=0,6&amp;hl=en" TargetMode="External"/><Relationship Id="rId1721" Type="http://schemas.openxmlformats.org/officeDocument/2006/relationships/hyperlink" Target="https://scholar.google.com/scholar?cites=3677649040778361989&amp;as_sdt=4005&amp;sciodt=0,6&amp;hl=en" TargetMode="External"/><Relationship Id="rId1722" Type="http://schemas.openxmlformats.org/officeDocument/2006/relationships/hyperlink" Target="https://scholar.google.com/scholar?cites=4263694224985629669&amp;as_sdt=4005&amp;sciodt=0,6&amp;hl=en" TargetMode="External"/><Relationship Id="rId1723" Type="http://schemas.openxmlformats.org/officeDocument/2006/relationships/hyperlink" Target="http://vcipl-okstate.org/pbvs/bench/" TargetMode="External"/><Relationship Id="rId1724" Type="http://schemas.openxmlformats.org/officeDocument/2006/relationships/hyperlink" Target="https://scholar.google.com/scholar?cites=2440377300045721314&amp;as_sdt=4005&amp;sciodt=0,6&amp;hl=en" TargetMode="External"/><Relationship Id="rId1725" Type="http://schemas.openxmlformats.org/officeDocument/2006/relationships/hyperlink" Target="https://scholar.google.com/scholar?cites=14149575231067904672&amp;as_sdt=4005&amp;sciodt=0,6&amp;hl=en" TargetMode="External"/><Relationship Id="rId1726" Type="http://schemas.openxmlformats.org/officeDocument/2006/relationships/hyperlink" Target="https://scholar.google.com/scholar?cites=17032859730055760214&amp;as_sdt=4005&amp;sciodt=0,6&amp;hl=en" TargetMode="External"/><Relationship Id="rId1727" Type="http://schemas.openxmlformats.org/officeDocument/2006/relationships/hyperlink" Target="https://scholar.google.com/scholar?cites=15173863929848013439&amp;as_sdt=4005&amp;sciodt=0,6&amp;hl=en" TargetMode="External"/><Relationship Id="rId1728" Type="http://schemas.openxmlformats.org/officeDocument/2006/relationships/hyperlink" Target="https://scholar.google.com/scholar?cites=12010336904409275755&amp;as_sdt=4005&amp;sciodt=0,6&amp;hl=en" TargetMode="External"/><Relationship Id="rId1729" Type="http://schemas.openxmlformats.org/officeDocument/2006/relationships/hyperlink" Target="https://scholar.google.com/scholar?cites=2333730455579118640&amp;as_sdt=4005&amp;sciodt=0,6&amp;hl=en" TargetMode="External"/><Relationship Id="rId1752" Type="http://schemas.openxmlformats.org/officeDocument/2006/relationships/hyperlink" Target="https://scholar.google.com/scholar?cites=6265272774420756765&amp;as_sdt=4005&amp;sciodt=0,6&amp;hl=en" TargetMode="External"/><Relationship Id="rId1753" Type="http://schemas.openxmlformats.org/officeDocument/2006/relationships/hyperlink" Target="https://scholar.google.com/scholar?cites=6487263081764376046&amp;as_sdt=4005&amp;sciodt=0,6&amp;hl=en" TargetMode="External"/><Relationship Id="rId1754" Type="http://schemas.openxmlformats.org/officeDocument/2006/relationships/hyperlink" Target="https://scholar.google.com/scholar?cites=6487263081764376046&amp;as_sdt=4005&amp;sciodt=0,6&amp;hl=en" TargetMode="External"/><Relationship Id="rId1755" Type="http://schemas.openxmlformats.org/officeDocument/2006/relationships/hyperlink" Target="https://scholar.google.com/scholar?cites=11787285382967504164&amp;as_sdt=4005&amp;sciodt=0,6&amp;hl=en" TargetMode="External"/><Relationship Id="rId1756" Type="http://schemas.openxmlformats.org/officeDocument/2006/relationships/hyperlink" Target="https://scholar.google.com/scholar?cites=13785677057373509430&amp;as_sdt=4005&amp;sciodt=0,6&amp;hl=en" TargetMode="External"/><Relationship Id="rId1757" Type="http://schemas.openxmlformats.org/officeDocument/2006/relationships/hyperlink" Target="http://vcipl-okstate.org/pbvs/bench/" TargetMode="External"/><Relationship Id="rId1758" Type="http://schemas.openxmlformats.org/officeDocument/2006/relationships/hyperlink" Target="https://scholar.google.com/scholar?cites=17415432229106953498&amp;as_sdt=4005&amp;sciodt=0,6&amp;hl=en" TargetMode="External"/><Relationship Id="rId1759" Type="http://schemas.openxmlformats.org/officeDocument/2006/relationships/hyperlink" Target="https://scholar.google.com/scholar?cites=10565232241444480575&amp;as_sdt=4005&amp;sciodt=0,6&amp;hl=en" TargetMode="External"/><Relationship Id="rId808" Type="http://schemas.openxmlformats.org/officeDocument/2006/relationships/hyperlink" Target="https://scholar.google.com/scholar?cites=11339119377633380105&amp;as_sdt=4005&amp;sciodt=0,6&amp;hl=en" TargetMode="External"/><Relationship Id="rId807" Type="http://schemas.openxmlformats.org/officeDocument/2006/relationships/hyperlink" Target="https://scholar.google.com/scholar?cites=4307328528832464411&amp;as_sdt=4005&amp;sciodt=0,6&amp;hl=en" TargetMode="External"/><Relationship Id="rId806" Type="http://schemas.openxmlformats.org/officeDocument/2006/relationships/hyperlink" Target="https://scholar.google.com/scholar?cites=3047289157371338893&amp;as_sdt=4005&amp;sciodt=0,6&amp;hl=en" TargetMode="External"/><Relationship Id="rId805" Type="http://schemas.openxmlformats.org/officeDocument/2006/relationships/hyperlink" Target="https://scholar.google.com/scholar?cites=13401039007208834688&amp;as_sdt=4005&amp;sciodt=0,6&amp;hl=en" TargetMode="External"/><Relationship Id="rId809" Type="http://schemas.openxmlformats.org/officeDocument/2006/relationships/hyperlink" Target="https://scholar.google.com/scholar?cites=3791875167640402411&amp;as_sdt=4005&amp;sciodt=0,6&amp;hl=en" TargetMode="External"/><Relationship Id="rId800" Type="http://schemas.openxmlformats.org/officeDocument/2006/relationships/hyperlink" Target="https://scholar.google.com/scholar?cites=2013890885131954434&amp;as_sdt=4005&amp;sciodt=0,6&amp;hl=en" TargetMode="External"/><Relationship Id="rId804" Type="http://schemas.openxmlformats.org/officeDocument/2006/relationships/hyperlink" Target="https://scholar.google.com/scholar?cites=1627864622376566941&amp;as_sdt=4005&amp;sciodt=0,6&amp;hl=en" TargetMode="External"/><Relationship Id="rId803" Type="http://schemas.openxmlformats.org/officeDocument/2006/relationships/hyperlink" Target="https://scholar.google.com/scholar?cites=9283473996856444608&amp;as_sdt=4005&amp;sciodt=0,6&amp;hl=en" TargetMode="External"/><Relationship Id="rId802" Type="http://schemas.openxmlformats.org/officeDocument/2006/relationships/hyperlink" Target="https://scholar.google.com/scholar?cites=9283473996856444608&amp;as_sdt=4005&amp;sciodt=0,6&amp;hl=en" TargetMode="External"/><Relationship Id="rId801" Type="http://schemas.openxmlformats.org/officeDocument/2006/relationships/hyperlink" Target="https://scholar.google.com/scholar?cites=2013890885131954434&amp;as_sdt=5,31&amp;sciodt=0,31&amp;hl=en" TargetMode="External"/><Relationship Id="rId1750" Type="http://schemas.openxmlformats.org/officeDocument/2006/relationships/hyperlink" Target="https://scholar.google.com/scholar?cites=10597448056612590924&amp;as_sdt=4005&amp;sciodt=0,6&amp;hl=en" TargetMode="External"/><Relationship Id="rId1751" Type="http://schemas.openxmlformats.org/officeDocument/2006/relationships/hyperlink" Target="https://scholar.google.com/scholar?cites=15703796905208050378&amp;as_sdt=4005&amp;sciodt=0,6&amp;hl=en" TargetMode="External"/><Relationship Id="rId1741" Type="http://schemas.openxmlformats.org/officeDocument/2006/relationships/hyperlink" Target="https://scholar.google.com/scholar?cites=4172329151156292805&amp;as_sdt=4005&amp;sciodt=0,6&amp;hl=en" TargetMode="External"/><Relationship Id="rId1742" Type="http://schemas.openxmlformats.org/officeDocument/2006/relationships/hyperlink" Target="https://scholar.google.com/scholar?cites=11516924989070733800&amp;as_sdt=4005&amp;sciodt=0,6&amp;hl=en" TargetMode="External"/><Relationship Id="rId1743" Type="http://schemas.openxmlformats.org/officeDocument/2006/relationships/hyperlink" Target="https://scholar.google.com/scholar?cites=69113299933699289&amp;as_sdt=4005&amp;sciodt=0,6&amp;hl=en" TargetMode="External"/><Relationship Id="rId1744" Type="http://schemas.openxmlformats.org/officeDocument/2006/relationships/hyperlink" Target="https://scholar.google.com/scholar?cites=13760789345451961962&amp;as_sdt=4005&amp;sciodt=0,6&amp;hl=en" TargetMode="External"/><Relationship Id="rId1745" Type="http://schemas.openxmlformats.org/officeDocument/2006/relationships/hyperlink" Target="https://scholar.google.com/scholar?cites=11936272853033281350&amp;as_sdt=4005&amp;sciodt=0,6&amp;hl=en" TargetMode="External"/><Relationship Id="rId1746" Type="http://schemas.openxmlformats.org/officeDocument/2006/relationships/hyperlink" Target="https://scholar.google.com/scholar?cites=11936272853033281350&amp;as_sdt=4005&amp;sciodt=0,6&amp;hl=en" TargetMode="External"/><Relationship Id="rId1747" Type="http://schemas.openxmlformats.org/officeDocument/2006/relationships/hyperlink" Target="https://scholar.google.com/scholar?cites=13096436996761756768&amp;as_sdt=4005&amp;sciodt=0,6&amp;hl=en" TargetMode="External"/><Relationship Id="rId1748" Type="http://schemas.openxmlformats.org/officeDocument/2006/relationships/hyperlink" Target="https://scholar.google.com/scholar?cites=10152375259960631766&amp;as_sdt=4005&amp;sciodt=0,6&amp;hl=en" TargetMode="External"/><Relationship Id="rId1749" Type="http://schemas.openxmlformats.org/officeDocument/2006/relationships/hyperlink" Target="https://scholar.google.com/scholar?cites=15885086206029315179&amp;as_sdt=4005&amp;sciodt=0,6&amp;hl=en" TargetMode="External"/><Relationship Id="rId1740" Type="http://schemas.openxmlformats.org/officeDocument/2006/relationships/hyperlink" Target="https://scholar.google.com/scholar?cites=16482489996145376565&amp;as_sdt=4005&amp;sciodt=0,6&amp;hl=en" TargetMode="External"/><Relationship Id="rId1710" Type="http://schemas.openxmlformats.org/officeDocument/2006/relationships/hyperlink" Target="https://scholar.google.com/scholar?cites=12603226553856208079&amp;as_sdt=4005&amp;sciodt=0,6&amp;hl=en" TargetMode="External"/><Relationship Id="rId1711" Type="http://schemas.openxmlformats.org/officeDocument/2006/relationships/hyperlink" Target="https://scholar.google.com/scholar?cites=2475465843377166538&amp;as_sdt=4005&amp;sciodt=0,6&amp;hl=en" TargetMode="External"/><Relationship Id="rId1712" Type="http://schemas.openxmlformats.org/officeDocument/2006/relationships/hyperlink" Target="https://scholar.google.com/scholar?cites=8283458455147015844&amp;as_sdt=4005&amp;sciodt=0,6&amp;hl=en" TargetMode="External"/><Relationship Id="rId1713" Type="http://schemas.openxmlformats.org/officeDocument/2006/relationships/hyperlink" Target="https://scholar.google.com/scholar?cites=15674274925343244471&amp;as_sdt=2005&amp;sciodt=0,5&amp;hl=en&amp;authuser=2" TargetMode="External"/><Relationship Id="rId1714" Type="http://schemas.openxmlformats.org/officeDocument/2006/relationships/hyperlink" Target="https://scholar.google.com/scholar?cites=1266692339014980524&amp;as_sdt=4005&amp;sciodt=0,6&amp;hl=en" TargetMode="External"/><Relationship Id="rId1715" Type="http://schemas.openxmlformats.org/officeDocument/2006/relationships/hyperlink" Target="https://scholar.google.com/scholar?cites=316708085809049534&amp;as_sdt=4005&amp;sciodt=0,6&amp;hl=en" TargetMode="External"/><Relationship Id="rId1716" Type="http://schemas.openxmlformats.org/officeDocument/2006/relationships/hyperlink" Target="https://scholar.google.com/scholar?cites=8389787286584772945&amp;as_sdt=4005&amp;sciodt=0,6&amp;hl=en" TargetMode="External"/><Relationship Id="rId1717" Type="http://schemas.openxmlformats.org/officeDocument/2006/relationships/hyperlink" Target="https://scholar.google.com/scholar?cites=13319585405530518193&amp;as_sdt=4005&amp;sciodt=0,6&amp;hl=en" TargetMode="External"/><Relationship Id="rId1718" Type="http://schemas.openxmlformats.org/officeDocument/2006/relationships/hyperlink" Target="https://scholar.google.com/scholar?cites=5737651139427580215&amp;as_sdt=4005&amp;sciodt=0,6&amp;hl=en" TargetMode="External"/><Relationship Id="rId1719" Type="http://schemas.openxmlformats.org/officeDocument/2006/relationships/hyperlink" Target="https://scholar.google.com/scholar?cites=731114496030328752&amp;as_sdt=4005&amp;sciodt=0,6&amp;hl=en" TargetMode="External"/><Relationship Id="rId1700" Type="http://schemas.openxmlformats.org/officeDocument/2006/relationships/hyperlink" Target="https://scholar.google.com/scholar?cites=15778596395948298827&amp;as_sdt=4005&amp;sciodt=0,6&amp;hl=en" TargetMode="External"/><Relationship Id="rId1701" Type="http://schemas.openxmlformats.org/officeDocument/2006/relationships/hyperlink" Target="https://scholar.google.com/scholar?cites=13888061050091754661&amp;as_sdt=4005&amp;sciodt=0,6&amp;hl=en" TargetMode="External"/><Relationship Id="rId1702" Type="http://schemas.openxmlformats.org/officeDocument/2006/relationships/hyperlink" Target="https://scholar.google.com/scholar?cites=15467433880059136365&amp;as_sdt=4005&amp;sciodt=0,6&amp;hl=en" TargetMode="External"/><Relationship Id="rId1703" Type="http://schemas.openxmlformats.org/officeDocument/2006/relationships/hyperlink" Target="https://scholar.google.com/scholar?cites=11446444367520056683&amp;as_sdt=4005&amp;sciodt=0,6&amp;hl=en" TargetMode="External"/><Relationship Id="rId1704" Type="http://schemas.openxmlformats.org/officeDocument/2006/relationships/hyperlink" Target="https://scholar.google.com/scholar?cites=2329329735850152706&amp;as_sdt=4005&amp;sciodt=0,6&amp;hl=en" TargetMode="External"/><Relationship Id="rId1705" Type="http://schemas.openxmlformats.org/officeDocument/2006/relationships/hyperlink" Target="https://scholar.google.com/scholar?cites=15213240969419514022&amp;as_sdt=4005&amp;sciodt=0,6&amp;hl=en" TargetMode="External"/><Relationship Id="rId1706" Type="http://schemas.openxmlformats.org/officeDocument/2006/relationships/hyperlink" Target="https://scholar.google.com/scholar?cites=12552603771858691602&amp;as_sdt=4005&amp;sciodt=0,6&amp;hl=en" TargetMode="External"/><Relationship Id="rId1707" Type="http://schemas.openxmlformats.org/officeDocument/2006/relationships/hyperlink" Target="https://scholar.google.com/scholar?cites=14305012565284706894&amp;as_sdt=4005&amp;sciodt=0,6&amp;hl=en" TargetMode="External"/><Relationship Id="rId1708" Type="http://schemas.openxmlformats.org/officeDocument/2006/relationships/hyperlink" Target="https://scholar.google.com/scholar?cites=4290808327908892237&amp;as_sdt=2005&amp;sciodt=0,5&amp;hl=en" TargetMode="External"/><Relationship Id="rId1709" Type="http://schemas.openxmlformats.org/officeDocument/2006/relationships/hyperlink" Target="https://scholar.google.com/scholar?cites=907140158993644388&amp;as_sdt=4005&amp;sciodt=0,6&amp;hl=en" TargetMode="External"/><Relationship Id="rId40" Type="http://schemas.openxmlformats.org/officeDocument/2006/relationships/hyperlink" Target="https://scholar.google.com/scholar?cites=6853730684095116174&amp;as_sdt=4005&amp;sciodt=0,6&amp;hl=en" TargetMode="External"/><Relationship Id="rId1334" Type="http://schemas.openxmlformats.org/officeDocument/2006/relationships/hyperlink" Target="https://scholar.google.com/scholar?cites=6222276537193580371&amp;as_sdt=4005&amp;sciodt=0,6&amp;hl=en" TargetMode="External"/><Relationship Id="rId1335" Type="http://schemas.openxmlformats.org/officeDocument/2006/relationships/hyperlink" Target="https://scholar.google.com/scholar?cites=4055559591527437260&amp;as_sdt=4005&amp;sciodt=0,6&amp;hl=en" TargetMode="External"/><Relationship Id="rId42" Type="http://schemas.openxmlformats.org/officeDocument/2006/relationships/hyperlink" Target="https://scholar.google.com/scholar?cites=2790938811037126672&amp;as_sdt=5,31&amp;sciodt=0,31&amp;hl=en" TargetMode="External"/><Relationship Id="rId1336" Type="http://schemas.openxmlformats.org/officeDocument/2006/relationships/hyperlink" Target="https://scholar.google.com/scholar?cites=8520967233932322767&amp;as_sdt=4005&amp;sciodt=0,6&amp;hl=en" TargetMode="External"/><Relationship Id="rId41" Type="http://schemas.openxmlformats.org/officeDocument/2006/relationships/hyperlink" Target="https://scholar.google.com/scholar?rlz=1CAERIM_enUS901US901&amp;um=1&amp;ie=UTF-8&amp;lr&amp;cites=6853730684095116174" TargetMode="External"/><Relationship Id="rId1337" Type="http://schemas.openxmlformats.org/officeDocument/2006/relationships/hyperlink" Target="https://scholar.google.com/scholar?cites=12984339331996226568&amp;as_sdt=4005&amp;sciodt=0,6&amp;hl=en" TargetMode="External"/><Relationship Id="rId44" Type="http://schemas.openxmlformats.org/officeDocument/2006/relationships/hyperlink" Target="https://scholar.google.com/scholar?cites=15714208523886706896&amp;as_sdt=5,31&amp;sciodt=0,31&amp;hl=en" TargetMode="External"/><Relationship Id="rId1338" Type="http://schemas.openxmlformats.org/officeDocument/2006/relationships/hyperlink" Target="https://scholar.google.com/scholar?cites=7661523028080476442&amp;as_sdt=4005&amp;sciodt=0,6&amp;hl=en" TargetMode="External"/><Relationship Id="rId43" Type="http://schemas.openxmlformats.org/officeDocument/2006/relationships/hyperlink" Target="https://scholar.google.com/scholar?cites=10057654796616191804&amp;as_sdt=5,31&amp;sciodt=0,31&amp;hl=en" TargetMode="External"/><Relationship Id="rId1339" Type="http://schemas.openxmlformats.org/officeDocument/2006/relationships/hyperlink" Target="https://scholar.google.com/scholar?cites=16527952499261394535&amp;as_sdt=2005&amp;sciodt=0,5&amp;hl=en&amp;authuser=2" TargetMode="External"/><Relationship Id="rId46" Type="http://schemas.openxmlformats.org/officeDocument/2006/relationships/hyperlink" Target="https://scholar.google.com/scholar?cites=614002343055587308&amp;as_sdt=5,31&amp;sciodt=0,31&amp;hl=en" TargetMode="External"/><Relationship Id="rId45" Type="http://schemas.openxmlformats.org/officeDocument/2006/relationships/hyperlink" Target="https://scholar.google.com/scholar?cites=2119204346584619260&amp;as_sdt=2005&amp;sciodt=0,5&amp;hl=en&amp;authuser=2" TargetMode="External"/><Relationship Id="rId745" Type="http://schemas.openxmlformats.org/officeDocument/2006/relationships/hyperlink" Target="https://scholar.google.com/scholar?cites=967274997783584946&amp;as_sdt=4005&amp;sciodt=0,6&amp;hl=en" TargetMode="External"/><Relationship Id="rId744" Type="http://schemas.openxmlformats.org/officeDocument/2006/relationships/hyperlink" Target="https://scholar.google.com/scholar?cites=967274997783584946&amp;as_sdt=4005&amp;sciodt=0,6&amp;hl=en" TargetMode="External"/><Relationship Id="rId743" Type="http://schemas.openxmlformats.org/officeDocument/2006/relationships/hyperlink" Target="https://scholar.google.com/scholar?cites=8306792727411933930&amp;as_sdt=4005&amp;sciodt=0,6&amp;hl=en" TargetMode="External"/><Relationship Id="rId742" Type="http://schemas.openxmlformats.org/officeDocument/2006/relationships/hyperlink" Target="https://scholar.google.com/scholar?cites=8890949448838708785&amp;as_sdt=4005&amp;sciodt=0,6&amp;hl=en" TargetMode="External"/><Relationship Id="rId749" Type="http://schemas.openxmlformats.org/officeDocument/2006/relationships/hyperlink" Target="https://scholar.google.com/scholar?cites=11324877706784644912&amp;as_sdt=4005&amp;sciodt=0,6&amp;hl=en" TargetMode="External"/><Relationship Id="rId748" Type="http://schemas.openxmlformats.org/officeDocument/2006/relationships/hyperlink" Target="https://scholar.google.com/scholar?cites=9447690369747858770&amp;as_sdt=2005&amp;sciodt=0,5&amp;hl=en&amp;authuser=2" TargetMode="External"/><Relationship Id="rId747" Type="http://schemas.openxmlformats.org/officeDocument/2006/relationships/hyperlink" Target="https://scholar.google.com/scholar?cites=2106290919498044015&amp;as_sdt=4005&amp;sciodt=0,6&amp;hl=en" TargetMode="External"/><Relationship Id="rId746" Type="http://schemas.openxmlformats.org/officeDocument/2006/relationships/hyperlink" Target="https://scholar.google.com/scholar?cites=1517026376402384057&amp;as_sdt=4005&amp;sciodt=0,6&amp;hl=en" TargetMode="External"/><Relationship Id="rId48" Type="http://schemas.openxmlformats.org/officeDocument/2006/relationships/hyperlink" Target="https://scholar.google.com/scholar?cites=11626345162662320867&amp;as_sdt=4005&amp;sciodt=0,6&amp;hl=en" TargetMode="External"/><Relationship Id="rId47" Type="http://schemas.openxmlformats.org/officeDocument/2006/relationships/hyperlink" Target="https://scholar.google.com/scholar?cites=2102818219640996007&amp;as_sdt=4005&amp;sciodt=0,6&amp;hl=en" TargetMode="External"/><Relationship Id="rId49" Type="http://schemas.openxmlformats.org/officeDocument/2006/relationships/hyperlink" Target="https://scholar.google.com/scholar?cites=17485520939665095301&amp;as_sdt=4005&amp;sciodt=0,6&amp;hl=en" TargetMode="External"/><Relationship Id="rId741" Type="http://schemas.openxmlformats.org/officeDocument/2006/relationships/hyperlink" Target="https://scholar.google.com/scholar?cites=15334634735975840716&amp;as_sdt=4005&amp;sciodt=0,6&amp;hl=en" TargetMode="External"/><Relationship Id="rId1330" Type="http://schemas.openxmlformats.org/officeDocument/2006/relationships/hyperlink" Target="https://scholar.google.com/scholar?cites=12464432016410202441&amp;as_sdt=4005&amp;sciodt=0,6&amp;hl=en" TargetMode="External"/><Relationship Id="rId740" Type="http://schemas.openxmlformats.org/officeDocument/2006/relationships/hyperlink" Target="https://scholar.google.com/scholar?cites=3237392814869552038&amp;as_sdt=4005&amp;sciodt=0,6&amp;hl=en" TargetMode="External"/><Relationship Id="rId1331" Type="http://schemas.openxmlformats.org/officeDocument/2006/relationships/hyperlink" Target="https://scholar.google.com/scholar?cites=4952119051738101930&amp;as_sdt=4005&amp;sciodt=0,6&amp;hl=en" TargetMode="External"/><Relationship Id="rId1332" Type="http://schemas.openxmlformats.org/officeDocument/2006/relationships/hyperlink" Target="https://scholar.google.com/scholar?cites=4952119051738101930&amp;as_sdt=4005&amp;sciodt=0,6&amp;hl=en" TargetMode="External"/><Relationship Id="rId1333" Type="http://schemas.openxmlformats.org/officeDocument/2006/relationships/hyperlink" Target="https://scholar.google.com/scholar?cites=14265991366787064790&amp;as_sdt=4005&amp;sciodt=0,6&amp;hl=en" TargetMode="External"/><Relationship Id="rId1323" Type="http://schemas.openxmlformats.org/officeDocument/2006/relationships/hyperlink" Target="https://scholar.google.com/scholar?cites=6157497285132132351&amp;as_sdt=4005&amp;sciodt=0,6&amp;hl=en" TargetMode="External"/><Relationship Id="rId1324" Type="http://schemas.openxmlformats.org/officeDocument/2006/relationships/hyperlink" Target="https://scholar.google.com/scholar?cites=8502976292961208004&amp;as_sdt=5,31&amp;sciodt=0,31&amp;hl=en" TargetMode="External"/><Relationship Id="rId31" Type="http://schemas.openxmlformats.org/officeDocument/2006/relationships/hyperlink" Target="https://scholar.google.com/scholar?cites=13381566182661287379&amp;as_sdt=4005&amp;sciodt=0,6&amp;hl=en" TargetMode="External"/><Relationship Id="rId1325" Type="http://schemas.openxmlformats.org/officeDocument/2006/relationships/hyperlink" Target="https://scholar.google.com/scholar?cites=18009059861715423055&amp;as_sdt=4005&amp;sciodt=0,6&amp;hl=en" TargetMode="External"/><Relationship Id="rId30" Type="http://schemas.openxmlformats.org/officeDocument/2006/relationships/hyperlink" Target="https://scholar.google.com/scholar?cites=12076654134057759170&amp;as_sdt=4005&amp;sciodt=0,6&amp;hl=en" TargetMode="External"/><Relationship Id="rId1326" Type="http://schemas.openxmlformats.org/officeDocument/2006/relationships/hyperlink" Target="https://scholar.google.com/scholar?cites=10169506004074538310&amp;as_sdt=4005&amp;sciodt=0,6&amp;hl=en" TargetMode="External"/><Relationship Id="rId33" Type="http://schemas.openxmlformats.org/officeDocument/2006/relationships/hyperlink" Target="https://scholar.google.com/scholar?cites=3193778140536344051&amp;as_sdt=4005&amp;sciodt=0,6&amp;hl=en" TargetMode="External"/><Relationship Id="rId1327" Type="http://schemas.openxmlformats.org/officeDocument/2006/relationships/hyperlink" Target="https://scholar.google.com/scholar?cites=8839536222582496372&amp;as_sdt=4005&amp;sciodt=0,6&amp;hl=en" TargetMode="External"/><Relationship Id="rId32" Type="http://schemas.openxmlformats.org/officeDocument/2006/relationships/hyperlink" Target="https://scholar.google.com/scholar?cites=16165543898125938141&amp;as_sdt=4005&amp;sciodt=0,6&amp;hl=en" TargetMode="External"/><Relationship Id="rId1328" Type="http://schemas.openxmlformats.org/officeDocument/2006/relationships/hyperlink" Target="https://scholar.google.com/scholar?cites=17970917806095697554&amp;as_sdt=4005&amp;sciodt=0,6&amp;hl=en" TargetMode="External"/><Relationship Id="rId35" Type="http://schemas.openxmlformats.org/officeDocument/2006/relationships/hyperlink" Target="http://arxiv.org/abs/1709.06158." TargetMode="External"/><Relationship Id="rId1329" Type="http://schemas.openxmlformats.org/officeDocument/2006/relationships/hyperlink" Target="http://comma.ai" TargetMode="External"/><Relationship Id="rId34" Type="http://schemas.openxmlformats.org/officeDocument/2006/relationships/hyperlink" Target="https://scholar.google.com/scholar?cites=2790938811037126672&amp;as_sdt=5,31&amp;sciodt=0,31&amp;hl=en" TargetMode="External"/><Relationship Id="rId739" Type="http://schemas.openxmlformats.org/officeDocument/2006/relationships/hyperlink" Target="https://scholar.google.com/scholar?cites=15120398759103560022&amp;as_sdt=2005&amp;sciodt=0,5&amp;hl=en&amp;authuser=2" TargetMode="External"/><Relationship Id="rId734" Type="http://schemas.openxmlformats.org/officeDocument/2006/relationships/hyperlink" Target="https://scholar.google.com/scholar?cites=15308505491795391066&amp;as_sdt=4005&amp;sciodt=0,6&amp;hl=en" TargetMode="External"/><Relationship Id="rId733" Type="http://schemas.openxmlformats.org/officeDocument/2006/relationships/hyperlink" Target="http://megaface.cs.washington.edu/" TargetMode="External"/><Relationship Id="rId732" Type="http://schemas.openxmlformats.org/officeDocument/2006/relationships/hyperlink" Target="https://scholar.google.com/scholar?cites=6051410257476935491&amp;as_sdt=5,31&amp;sciodt=0,31&amp;hl=en" TargetMode="External"/><Relationship Id="rId731" Type="http://schemas.openxmlformats.org/officeDocument/2006/relationships/hyperlink" Target="https://scholar.google.com/scholar?cites=12907780647752636096&amp;as_sdt=4005&amp;sciodt=0,6&amp;hl=en" TargetMode="External"/><Relationship Id="rId738" Type="http://schemas.openxmlformats.org/officeDocument/2006/relationships/hyperlink" Target="https://scholar.google.com/scholar?cites=3784581945814168539&amp;as_sdt=4005&amp;sciodt=0,6&amp;hl=en" TargetMode="External"/><Relationship Id="rId737" Type="http://schemas.openxmlformats.org/officeDocument/2006/relationships/hyperlink" Target="https://scholar.google.com/scholar?cites=11245771065515533985&amp;as_sdt=4005&amp;sciodt=0,6&amp;hl=en" TargetMode="External"/><Relationship Id="rId736" Type="http://schemas.openxmlformats.org/officeDocument/2006/relationships/hyperlink" Target="https://scholar.google.com/scholar?cites=17728666238988121395&amp;as_sdt=4005&amp;sciodt=0,6&amp;hl=en" TargetMode="External"/><Relationship Id="rId735" Type="http://schemas.openxmlformats.org/officeDocument/2006/relationships/hyperlink" Target="https://scholar.google.com/scholar?cites=3807789388369578291&amp;as_sdt=4005&amp;sciodt=0,6&amp;hl=en" TargetMode="External"/><Relationship Id="rId37" Type="http://schemas.openxmlformats.org/officeDocument/2006/relationships/hyperlink" Target="https://scholar.google.com/scholar?cites=16916552721338030679&amp;as_sdt=4005&amp;sciodt=0,6&amp;hl=en" TargetMode="External"/><Relationship Id="rId36" Type="http://schemas.openxmlformats.org/officeDocument/2006/relationships/hyperlink" Target="https://scholar.google.com/scholar?cites=12467617099638801533&amp;as_sdt=5,31&amp;sciodt=0,31&amp;hl=en" TargetMode="External"/><Relationship Id="rId39" Type="http://schemas.openxmlformats.org/officeDocument/2006/relationships/hyperlink" Target="https://cvrl.nd.edu/projects/data/" TargetMode="External"/><Relationship Id="rId38" Type="http://schemas.openxmlformats.org/officeDocument/2006/relationships/hyperlink" Target="https://scholar.google.com/scholar?cites=1111722857544426451&amp;as_sdt=4005&amp;sciodt=0,6&amp;hl=en" TargetMode="External"/><Relationship Id="rId730" Type="http://schemas.openxmlformats.org/officeDocument/2006/relationships/hyperlink" Target="https://scholar.google.com/scholar?cites=7438986182108974269&amp;as_sdt=4005&amp;sciodt=0,6&amp;hl=en" TargetMode="External"/><Relationship Id="rId1320" Type="http://schemas.openxmlformats.org/officeDocument/2006/relationships/hyperlink" Target="https://scholar.google.com/scholar?cites=16660864572429829096&amp;as_sdt=4005&amp;sciodt=0,6&amp;hl=en" TargetMode="External"/><Relationship Id="rId1321" Type="http://schemas.openxmlformats.org/officeDocument/2006/relationships/hyperlink" Target="https://scholar.google.com/scholar?cites=16557173607801473305&amp;as_sdt=4005&amp;sciodt=0,6&amp;hl=en" TargetMode="External"/><Relationship Id="rId1322" Type="http://schemas.openxmlformats.org/officeDocument/2006/relationships/hyperlink" Target="https://scholar.google.com/scholar?cites=17266177898204646912&amp;as_sdt=4005&amp;sciodt=0,6&amp;hl=en" TargetMode="External"/><Relationship Id="rId1356" Type="http://schemas.openxmlformats.org/officeDocument/2006/relationships/hyperlink" Target="https://scholar.google.com/scholar?cites=2084538205545992787&amp;as_sdt=4005&amp;sciodt=0,6&amp;hl=en" TargetMode="External"/><Relationship Id="rId1357" Type="http://schemas.openxmlformats.org/officeDocument/2006/relationships/hyperlink" Target="https://scholar.google.com/scholar?cites=2084538205545992787&amp;as_sdt=2005&amp;sciodt=0,5&amp;hl=en" TargetMode="External"/><Relationship Id="rId20" Type="http://schemas.openxmlformats.org/officeDocument/2006/relationships/hyperlink" Target="https://scholar.google.com/scholar?cites=6100694835334379879&amp;as_sdt=4005&amp;sciodt=0,6&amp;hl=en" TargetMode="External"/><Relationship Id="rId1358" Type="http://schemas.openxmlformats.org/officeDocument/2006/relationships/hyperlink" Target="https://scholar.google.com/scholar?cites=1195314746669593091&amp;as_sdt=4005&amp;sciodt=0,6&amp;hl=en" TargetMode="External"/><Relationship Id="rId1359" Type="http://schemas.openxmlformats.org/officeDocument/2006/relationships/hyperlink" Target="https://scholar.google.com/scholar?cites=7274980291911419991&amp;as_sdt=5,31&amp;sciodt=0,31&amp;hl=en" TargetMode="External"/><Relationship Id="rId22" Type="http://schemas.openxmlformats.org/officeDocument/2006/relationships/hyperlink" Target="https://scholar.google.com/scholar?cites=17233726932630046823&amp;as_sdt=4005&amp;sciodt=0,6&amp;hl=en" TargetMode="External"/><Relationship Id="rId21" Type="http://schemas.openxmlformats.org/officeDocument/2006/relationships/hyperlink" Target="https://scholar.google.com/scholar?cites=4794770500724245935&amp;as_sdt=2005&amp;sciodt=0,5&amp;hl=en" TargetMode="External"/><Relationship Id="rId24" Type="http://schemas.openxmlformats.org/officeDocument/2006/relationships/hyperlink" Target="https://scholar.google.com/scholar?cites=8592793674524571913&amp;as_sdt=4005&amp;sciodt=0,6&amp;hl=en" TargetMode="External"/><Relationship Id="rId23" Type="http://schemas.openxmlformats.org/officeDocument/2006/relationships/hyperlink" Target="https://scholar.google.com/scholar?cites=16497210840528998603&amp;as_sdt=4005&amp;sciodt=0,6&amp;hl=en" TargetMode="External"/><Relationship Id="rId767" Type="http://schemas.openxmlformats.org/officeDocument/2006/relationships/hyperlink" Target="https://visualgenome.org/" TargetMode="External"/><Relationship Id="rId766" Type="http://schemas.openxmlformats.org/officeDocument/2006/relationships/hyperlink" Target="https://scholar.google.com/scholar?cites=2567058154422245749&amp;as_sdt=4005&amp;sciodt=0,6&amp;hl=en" TargetMode="External"/><Relationship Id="rId765" Type="http://schemas.openxmlformats.org/officeDocument/2006/relationships/hyperlink" Target="https://scholar.google.com/scholar?cites=8931264715802059719&amp;as_sdt=4005&amp;sciodt=0,6&amp;hl=en" TargetMode="External"/><Relationship Id="rId764" Type="http://schemas.openxmlformats.org/officeDocument/2006/relationships/hyperlink" Target="https://scholar.google.com/scholar?cites=8931264715802059719&amp;as_sdt=4005&amp;sciodt=0,6&amp;hl=en" TargetMode="External"/><Relationship Id="rId769" Type="http://schemas.openxmlformats.org/officeDocument/2006/relationships/hyperlink" Target="https://scholar.google.com/scholar?cites=15781444868292583646&amp;as_sdt=4005&amp;sciodt=0,6&amp;hl=en" TargetMode="External"/><Relationship Id="rId768" Type="http://schemas.openxmlformats.org/officeDocument/2006/relationships/hyperlink" Target="https://scholar.google.com/scholar?cites=6911526552705231400&amp;as_sdt=4005&amp;sciodt=0,6&amp;hl=en" TargetMode="External"/><Relationship Id="rId26" Type="http://schemas.openxmlformats.org/officeDocument/2006/relationships/hyperlink" Target="https://scholar.google.com/scholar?cites=6787446209738213886&amp;as_sdt=4005&amp;sciodt=0,6&amp;hl=en" TargetMode="External"/><Relationship Id="rId25" Type="http://schemas.openxmlformats.org/officeDocument/2006/relationships/hyperlink" Target="https://scholar.google.com/scholar?cites=93971208802805184&amp;as_sdt=2005&amp;sciodt=0,5&amp;hl=en" TargetMode="External"/><Relationship Id="rId28" Type="http://schemas.openxmlformats.org/officeDocument/2006/relationships/hyperlink" Target="https://scholar.google.com/scholar?cites=9071793867118645266&amp;as_sdt=4005&amp;sciodt=0,6&amp;hl=en" TargetMode="External"/><Relationship Id="rId1350" Type="http://schemas.openxmlformats.org/officeDocument/2006/relationships/hyperlink" Target="https://scholar.google.com/scholar?cites=5448545261619867319&amp;as_sdt=4005&amp;sciodt=0,6&amp;hl=en" TargetMode="External"/><Relationship Id="rId27" Type="http://schemas.openxmlformats.org/officeDocument/2006/relationships/hyperlink" Target="https://scholar.google.com/scholar?cites=12461345752768087942&amp;as_sdt=4005&amp;sciodt=0,6&amp;hl=en" TargetMode="External"/><Relationship Id="rId1351" Type="http://schemas.openxmlformats.org/officeDocument/2006/relationships/hyperlink" Target="https://scholar.google.com/scholar?cites=17379488006592756078&amp;as_sdt=4005&amp;sciodt=0,6&amp;hl=en" TargetMode="External"/><Relationship Id="rId763" Type="http://schemas.openxmlformats.org/officeDocument/2006/relationships/hyperlink" Target="https://scholar.google.com/scholar?cites=8210833166938957629&amp;as_sdt=4005&amp;sciodt=0,6&amp;hl=en" TargetMode="External"/><Relationship Id="rId1352" Type="http://schemas.openxmlformats.org/officeDocument/2006/relationships/hyperlink" Target="https://scholar.google.com/scholar?cites=7938062750166363835&amp;as_sdt=4005&amp;sciodt=0,6&amp;hl=en" TargetMode="External"/><Relationship Id="rId29" Type="http://schemas.openxmlformats.org/officeDocument/2006/relationships/hyperlink" Target="https://scholar.google.com/scholar?cites=4069190075038106837&amp;as_sdt=4005&amp;sciodt=0,6&amp;hl=en" TargetMode="External"/><Relationship Id="rId762" Type="http://schemas.openxmlformats.org/officeDocument/2006/relationships/hyperlink" Target="https://scholar.google.com/scholar?cites=6013541288258763839&amp;as_sdt=4005&amp;sciodt=0,6&amp;hl=en" TargetMode="External"/><Relationship Id="rId1353" Type="http://schemas.openxmlformats.org/officeDocument/2006/relationships/hyperlink" Target="https://scholar.google.com/scholar?cites=531210917251884651&amp;as_sdt=4005&amp;sciodt=0,6&amp;hl=en" TargetMode="External"/><Relationship Id="rId761" Type="http://schemas.openxmlformats.org/officeDocument/2006/relationships/hyperlink" Target="https://scholar.google.com/scholar?cites=9873382859253061353&amp;as_sdt=4005&amp;sciodt=0,6&amp;hl=en" TargetMode="External"/><Relationship Id="rId1354" Type="http://schemas.openxmlformats.org/officeDocument/2006/relationships/hyperlink" Target="https://scholar.google.com/scholar?cites=10765342180549947674&amp;as_sdt=4005&amp;sciodt=0,6&amp;hl=en" TargetMode="External"/><Relationship Id="rId760" Type="http://schemas.openxmlformats.org/officeDocument/2006/relationships/hyperlink" Target="https://scholar.google.com/scholar?cites=10284523212406217128&amp;as_sdt=4005&amp;sciodt=0,6&amp;hl=en" TargetMode="External"/><Relationship Id="rId1355" Type="http://schemas.openxmlformats.org/officeDocument/2006/relationships/hyperlink" Target="https://scholar.google.com/scholar?cites=11636201342171612813&amp;as_sdt=4005&amp;sciodt=0,6&amp;hl=en" TargetMode="External"/><Relationship Id="rId1345" Type="http://schemas.openxmlformats.org/officeDocument/2006/relationships/hyperlink" Target="https://scholar.google.com/scholar?cites=14936087872278494548&amp;as_sdt=4005&amp;sciodt=0,6&amp;hl=en" TargetMode="External"/><Relationship Id="rId1346" Type="http://schemas.openxmlformats.org/officeDocument/2006/relationships/hyperlink" Target="https://scholar.google.com/scholar?cites=16260913326030800349&amp;as_sdt=2005&amp;sciodt=0,5&amp;hl=en&amp;authuser=2" TargetMode="External"/><Relationship Id="rId1347" Type="http://schemas.openxmlformats.org/officeDocument/2006/relationships/hyperlink" Target="https://scholar.google.com/scholar?cites=9687232322452780510&amp;as_sdt=2005&amp;sciodt=0,5&amp;hl=en&amp;authuser=2" TargetMode="External"/><Relationship Id="rId1348" Type="http://schemas.openxmlformats.org/officeDocument/2006/relationships/hyperlink" Target="https://scholar.google.com/scholar?cites=6691735026003180807&amp;as_sdt=4005&amp;sciodt=0,6&amp;hl=en" TargetMode="External"/><Relationship Id="rId11" Type="http://schemas.openxmlformats.org/officeDocument/2006/relationships/hyperlink" Target="https://scholar.google.com/scholar?cites=17363497644081299357&amp;as_sdt=5,31&amp;sciodt=0,31&amp;hl=en" TargetMode="External"/><Relationship Id="rId1349" Type="http://schemas.openxmlformats.org/officeDocument/2006/relationships/hyperlink" Target="https://scholar.google.com/scholar?cites=17493580347362454355&amp;as_sdt=4005&amp;sciodt=0,6&amp;hl=en" TargetMode="External"/><Relationship Id="rId10" Type="http://schemas.openxmlformats.org/officeDocument/2006/relationships/hyperlink" Target="https://scholar.google.com/scholar?cites=11794457944740724244&amp;as_sdt=4005&amp;sciodt=0,6&amp;hl=en" TargetMode="External"/><Relationship Id="rId13" Type="http://schemas.openxmlformats.org/officeDocument/2006/relationships/hyperlink" Target="https://scholar.google.com/scholar?cites=10388055404588242009&amp;as_sdt=4005&amp;sciodt=0,6&amp;hl=en" TargetMode="External"/><Relationship Id="rId12" Type="http://schemas.openxmlformats.org/officeDocument/2006/relationships/hyperlink" Target="https://scholar.google.com/scholar?cites=14477234689583359599&amp;as_sdt=4005&amp;sciodt=0,6&amp;hl=en" TargetMode="External"/><Relationship Id="rId756" Type="http://schemas.openxmlformats.org/officeDocument/2006/relationships/hyperlink" Target="https://scholar.google.com/scholar?cites=11971134490617029715&amp;as_sdt=4005&amp;sciodt=0,6&amp;hl=en" TargetMode="External"/><Relationship Id="rId755" Type="http://schemas.openxmlformats.org/officeDocument/2006/relationships/hyperlink" Target="https://scholar.google.com/scholar?cites=3813865208412872465&amp;as_sdt=4005&amp;sciodt=0,6&amp;hl=en" TargetMode="External"/><Relationship Id="rId754" Type="http://schemas.openxmlformats.org/officeDocument/2006/relationships/hyperlink" Target="https://scholar.google.com/scholar?cites=8208490194922359788&amp;as_sdt=4005&amp;sciodt=0,6&amp;hl=en" TargetMode="External"/><Relationship Id="rId753" Type="http://schemas.openxmlformats.org/officeDocument/2006/relationships/hyperlink" Target="https://scholar.google.com/scholar?cites=862805005277211083&amp;as_sdt=4005&amp;sciodt=0,6&amp;hl=en" TargetMode="External"/><Relationship Id="rId759" Type="http://schemas.openxmlformats.org/officeDocument/2006/relationships/hyperlink" Target="https://scholar.google.com/scholar?cites=13561970568074511255&amp;as_sdt=4005&amp;sciodt=0,6&amp;hl=en" TargetMode="External"/><Relationship Id="rId758" Type="http://schemas.openxmlformats.org/officeDocument/2006/relationships/hyperlink" Target="https://scholar.google.com/scholar?cites=13561970568074511255&amp;as_sdt=4005&amp;sciodt=0,6&amp;hl=en" TargetMode="External"/><Relationship Id="rId757" Type="http://schemas.openxmlformats.org/officeDocument/2006/relationships/hyperlink" Target="https://scholar.google.com/scholar?cites=1848782213715730397&amp;as_sdt=4005&amp;sciodt=0,6&amp;hl=en" TargetMode="External"/><Relationship Id="rId15" Type="http://schemas.openxmlformats.org/officeDocument/2006/relationships/hyperlink" Target="https://scholar.google.com/scholar?cites=12205089653652184122&amp;as_sdt=4005&amp;sciodt=0,6&amp;hl=en" TargetMode="External"/><Relationship Id="rId14" Type="http://schemas.openxmlformats.org/officeDocument/2006/relationships/hyperlink" Target="https://scholar.google.com/scholar?cites=10388055404588242009&amp;as_sdt=4005&amp;sciodt=0,6&amp;hl=en" TargetMode="External"/><Relationship Id="rId17" Type="http://schemas.openxmlformats.org/officeDocument/2006/relationships/hyperlink" Target="https://scholar.google.com/scholar?cites=12820160328246231569&amp;as_sdt=5,31&amp;sciodt=0,31&amp;hl=en" TargetMode="External"/><Relationship Id="rId16" Type="http://schemas.openxmlformats.org/officeDocument/2006/relationships/hyperlink" Target="https://scholar.google.com/scholar?cites=2215498603183888439&amp;as_sdt=4005&amp;sciodt=0,6&amp;hl=en" TargetMode="External"/><Relationship Id="rId1340" Type="http://schemas.openxmlformats.org/officeDocument/2006/relationships/hyperlink" Target="https://scholar.google.com/scholar?cites=17976210706154766242&amp;as_sdt=4005&amp;sciodt=0,6&amp;hl=en" TargetMode="External"/><Relationship Id="rId19" Type="http://schemas.openxmlformats.org/officeDocument/2006/relationships/hyperlink" Target="http://biometrics.idealtest.org/dbDetailForUser.do?id=15" TargetMode="External"/><Relationship Id="rId752" Type="http://schemas.openxmlformats.org/officeDocument/2006/relationships/hyperlink" Target="https://scholar.google.com/scholar?cites=9033778485300044343&amp;as_sdt=4005&amp;sciodt=0,6&amp;hl=en" TargetMode="External"/><Relationship Id="rId1341" Type="http://schemas.openxmlformats.org/officeDocument/2006/relationships/hyperlink" Target="https://scholar.google.com/scholar?cites=17533824448495740091&amp;as_sdt=4005&amp;sciodt=0,6&amp;hl=en" TargetMode="External"/><Relationship Id="rId18" Type="http://schemas.openxmlformats.org/officeDocument/2006/relationships/hyperlink" Target="https://scholar.google.com/scholar?cites=792190576054794686&amp;as_sdt=4005&amp;sciodt=0,6&amp;hl=en" TargetMode="External"/><Relationship Id="rId751" Type="http://schemas.openxmlformats.org/officeDocument/2006/relationships/hyperlink" Target="https://scholar.google.com/scholar?cites=2452520669407425820&amp;as_sdt=4005&amp;sciodt=0,6&amp;hl=en" TargetMode="External"/><Relationship Id="rId1342" Type="http://schemas.openxmlformats.org/officeDocument/2006/relationships/hyperlink" Target="https://scholar.google.com/scholar?cites=9750782441776498684&amp;as_sdt=4005&amp;sciodt=0,6&amp;hl=en" TargetMode="External"/><Relationship Id="rId750" Type="http://schemas.openxmlformats.org/officeDocument/2006/relationships/hyperlink" Target="https://scholar.google.com/scholar?cites=17255785505071396375&amp;as_sdt=4005&amp;sciodt=0,6&amp;hl=en" TargetMode="External"/><Relationship Id="rId1343" Type="http://schemas.openxmlformats.org/officeDocument/2006/relationships/hyperlink" Target="https://scholar.google.com/scholar?cites=422189844178499947&amp;as_sdt=4005&amp;sciodt=0,6&amp;hl=en" TargetMode="External"/><Relationship Id="rId1344" Type="http://schemas.openxmlformats.org/officeDocument/2006/relationships/hyperlink" Target="https://scholar.google.com/scholar?cites=15829733039243202466&amp;as_sdt=4005&amp;sciodt=0,6&amp;hl=en" TargetMode="External"/><Relationship Id="rId84" Type="http://schemas.openxmlformats.org/officeDocument/2006/relationships/hyperlink" Target="https://scholar.google.com/scholar?cites=17902629741711697368&amp;as_sdt=4005&amp;sciodt=0,6&amp;hl=en" TargetMode="External"/><Relationship Id="rId1774" Type="http://schemas.openxmlformats.org/officeDocument/2006/relationships/hyperlink" Target="https://scholar.google.com/scholar?cites=3438577305591755991&amp;as_sdt=4005&amp;sciodt=0,6&amp;hl=en" TargetMode="External"/><Relationship Id="rId83" Type="http://schemas.openxmlformats.org/officeDocument/2006/relationships/hyperlink" Target="https://scholar.google.com/scholar?cites=2126035699315604176&amp;as_sdt=4005&amp;sciodt=0,6&amp;hl=en" TargetMode="External"/><Relationship Id="rId1775" Type="http://schemas.openxmlformats.org/officeDocument/2006/relationships/hyperlink" Target="https://scholar.google.com/scholar?cites=8543654978593938521&amp;as_sdt=4005&amp;sciodt=0,6&amp;hl=en" TargetMode="External"/><Relationship Id="rId86" Type="http://schemas.openxmlformats.org/officeDocument/2006/relationships/hyperlink" Target="https://scholar.google.com/scholar?cites=14715156029064140158&amp;as_sdt=4005&amp;sciodt=0,6&amp;hl=en" TargetMode="External"/><Relationship Id="rId1776" Type="http://schemas.openxmlformats.org/officeDocument/2006/relationships/hyperlink" Target="https://scholar.google.com/scholar?cites=6428654896849174154&amp;as_sdt=2005&amp;sciodt=0,5&amp;hl=en" TargetMode="External"/><Relationship Id="rId85" Type="http://schemas.openxmlformats.org/officeDocument/2006/relationships/hyperlink" Target="https://scholar.google.com/scholar?cites=14743354007731251585&amp;as_sdt=4005&amp;sciodt=0,6&amp;hl=en" TargetMode="External"/><Relationship Id="rId1777" Type="http://schemas.openxmlformats.org/officeDocument/2006/relationships/hyperlink" Target="https://scholar.google.com/scholar?cites=4876235110904982186&amp;as_sdt=4005&amp;sciodt=0,6&amp;hl=en" TargetMode="External"/><Relationship Id="rId88" Type="http://schemas.openxmlformats.org/officeDocument/2006/relationships/hyperlink" Target="https://scholar.google.com/scholar?cites=10611703866196197717&amp;as_sdt=4005&amp;sciodt=0,6&amp;hl=en" TargetMode="External"/><Relationship Id="rId1778" Type="http://schemas.openxmlformats.org/officeDocument/2006/relationships/hyperlink" Target="https://scholar.google.com/scholar?cites=14925470721697460715&amp;as_sdt=4005&amp;sciodt=0,6&amp;hl=en" TargetMode="External"/><Relationship Id="rId87" Type="http://schemas.openxmlformats.org/officeDocument/2006/relationships/hyperlink" Target="https://scholar.google.com/scholar?cites=2883445046902770034&amp;as_sdt=4005&amp;sciodt=0,6&amp;hl=en" TargetMode="External"/><Relationship Id="rId1779" Type="http://schemas.openxmlformats.org/officeDocument/2006/relationships/hyperlink" Target="https://scholar.google.com/scholar?cites=18424046214316330716&amp;as_sdt=4005&amp;sciodt=0,6&amp;hl=en" TargetMode="External"/><Relationship Id="rId89" Type="http://schemas.openxmlformats.org/officeDocument/2006/relationships/hyperlink" Target="https://scholar.google.com/scholar?cites=105386116824605018&amp;as_sdt=4005&amp;sciodt=0,6&amp;hl=en" TargetMode="External"/><Relationship Id="rId709" Type="http://schemas.openxmlformats.org/officeDocument/2006/relationships/hyperlink" Target="https://scholar.google.com/scholar?cites=15738129755444843684&amp;as_sdt=4005&amp;sciodt=0,6&amp;hl=en" TargetMode="External"/><Relationship Id="rId708" Type="http://schemas.openxmlformats.org/officeDocument/2006/relationships/hyperlink" Target="https://scholar.google.com/scholar?cites=4490071447386961832&amp;as_sdt=5,31&amp;sciodt=0,31&amp;hl=en" TargetMode="External"/><Relationship Id="rId707" Type="http://schemas.openxmlformats.org/officeDocument/2006/relationships/hyperlink" Target="https://scholar.google.com/scholar?cites=4438087728034206462&amp;as_sdt=4005&amp;sciodt=0,6&amp;hl=en" TargetMode="External"/><Relationship Id="rId706" Type="http://schemas.openxmlformats.org/officeDocument/2006/relationships/hyperlink" Target="https://scholar.google.com/scholar?cites=5396124386769237228&amp;as_sdt=4005&amp;sciodt=0,6&amp;hl=en" TargetMode="External"/><Relationship Id="rId80" Type="http://schemas.openxmlformats.org/officeDocument/2006/relationships/hyperlink" Target="https://scholar.google.com/scholar?cites=17624365763402344626&amp;as_sdt=4005&amp;sciodt=0,6&amp;hl=en" TargetMode="External"/><Relationship Id="rId82" Type="http://schemas.openxmlformats.org/officeDocument/2006/relationships/hyperlink" Target="https://scholar.google.com/scholar?cites=2184596564688464593&amp;as_sdt=4005&amp;sciodt=0,6&amp;hl=en" TargetMode="External"/><Relationship Id="rId81" Type="http://schemas.openxmlformats.org/officeDocument/2006/relationships/hyperlink" Target="https://scholar.google.com/scholar?cites=8678580460692391482&amp;as_sdt=4005&amp;sciodt=0,6&amp;hl=en" TargetMode="External"/><Relationship Id="rId701" Type="http://schemas.openxmlformats.org/officeDocument/2006/relationships/hyperlink" Target="https://scholar.google.com/scholar?cites=11066294150993341166&amp;as_sdt=2005&amp;sciodt=0,5&amp;hl=en" TargetMode="External"/><Relationship Id="rId700" Type="http://schemas.openxmlformats.org/officeDocument/2006/relationships/hyperlink" Target="https://scholar.google.com/scholar?cites=13500811955240376018&amp;as_sdt=4005&amp;sciodt=0,6&amp;hl=en" TargetMode="External"/><Relationship Id="rId705" Type="http://schemas.openxmlformats.org/officeDocument/2006/relationships/hyperlink" Target="https://scholar.google.com/scholar?cites=6846044794943149320&amp;as_sdt=4005&amp;sciodt=0,6&amp;hl=en" TargetMode="External"/><Relationship Id="rId704" Type="http://schemas.openxmlformats.org/officeDocument/2006/relationships/hyperlink" Target="https://scholar.google.com/scholar?cites=3175743448034117921&amp;as_sdt=4005&amp;sciodt=0,6&amp;hl=en" TargetMode="External"/><Relationship Id="rId703" Type="http://schemas.openxmlformats.org/officeDocument/2006/relationships/hyperlink" Target="https://scholar.google.com/scholar?cites=492387809013280257&amp;as_sdt=4005&amp;sciodt=0,6&amp;hl=en" TargetMode="External"/><Relationship Id="rId702" Type="http://schemas.openxmlformats.org/officeDocument/2006/relationships/hyperlink" Target="https://scholar.google.com/scholar?cites=11066294150993341166&amp;as_sdt=2005&amp;sciodt=0,5&amp;hl=en" TargetMode="External"/><Relationship Id="rId1770" Type="http://schemas.openxmlformats.org/officeDocument/2006/relationships/hyperlink" Target="https://scholar.google.com/scholar?cites=16858687614404160649&amp;as_sdt=5,31&amp;sciodt=0,31&amp;hl=en" TargetMode="External"/><Relationship Id="rId1771" Type="http://schemas.openxmlformats.org/officeDocument/2006/relationships/hyperlink" Target="https://scholar.google.com/scholar?cites=16135565565553133415&amp;as_sdt=4005&amp;sciodt=0,6&amp;hl=en" TargetMode="External"/><Relationship Id="rId1772" Type="http://schemas.openxmlformats.org/officeDocument/2006/relationships/hyperlink" Target="https://scholar.google.com/scholar?cites=8447585542875752204&amp;as_sdt=4005&amp;sciodt=0,6&amp;hl=en" TargetMode="External"/><Relationship Id="rId1773" Type="http://schemas.openxmlformats.org/officeDocument/2006/relationships/hyperlink" Target="https://scholar.google.com/scholar?cites=12049527067752327879&amp;as_sdt=4005&amp;sciodt=0,6&amp;hl=en" TargetMode="External"/><Relationship Id="rId73" Type="http://schemas.openxmlformats.org/officeDocument/2006/relationships/hyperlink" Target="https://scholar.google.com/scholar?cites=2221381057842120184&amp;as_sdt=2005&amp;sciodt=0,5&amp;hl=en&amp;authuser=2" TargetMode="External"/><Relationship Id="rId1763" Type="http://schemas.openxmlformats.org/officeDocument/2006/relationships/hyperlink" Target="https://scholar.google.com/scholar?cites=17554356806824168534&amp;as_sdt=4005&amp;sciodt=0,6&amp;hl=en" TargetMode="External"/><Relationship Id="rId72" Type="http://schemas.openxmlformats.org/officeDocument/2006/relationships/hyperlink" Target="http://vcipl-okstate.org/pbvs/bench/" TargetMode="External"/><Relationship Id="rId1764" Type="http://schemas.openxmlformats.org/officeDocument/2006/relationships/hyperlink" Target="https://scholar.google.com/scholar?cites=324809321293354054&amp;as_sdt=4005&amp;sciodt=0,6&amp;hl=en" TargetMode="External"/><Relationship Id="rId75" Type="http://schemas.openxmlformats.org/officeDocument/2006/relationships/hyperlink" Target="https://scholar.google.com/scholar?cites=17638157013321191602&amp;as_sdt=4005&amp;sciodt=0,6&amp;hl=en" TargetMode="External"/><Relationship Id="rId1765" Type="http://schemas.openxmlformats.org/officeDocument/2006/relationships/hyperlink" Target="https://scholar.google.com/scholar?cites=13027390187988776122&amp;as_sdt=4005&amp;sciodt=0,6&amp;hl=en" TargetMode="External"/><Relationship Id="rId74" Type="http://schemas.openxmlformats.org/officeDocument/2006/relationships/hyperlink" Target="https://scholar.google.com/scholar?cites=13731625528245647878&amp;as_sdt=4005&amp;sciodt=0,6&amp;hl=en" TargetMode="External"/><Relationship Id="rId1766" Type="http://schemas.openxmlformats.org/officeDocument/2006/relationships/hyperlink" Target="https://scholar.google.com/scholar?cites=270746001988088124&amp;as_sdt=4005&amp;sciodt=0,6&amp;hl=en" TargetMode="External"/><Relationship Id="rId77" Type="http://schemas.openxmlformats.org/officeDocument/2006/relationships/hyperlink" Target="https://scholar.google.com/scholar?cites=16404912583310802820&amp;as_sdt=4005&amp;sciodt=0,6&amp;hl=en" TargetMode="External"/><Relationship Id="rId1767" Type="http://schemas.openxmlformats.org/officeDocument/2006/relationships/hyperlink" Target="https://scholar.google.com/scholar?cites=4350537765602002809&amp;as_sdt=4005&amp;sciodt=0,6&amp;hl=en" TargetMode="External"/><Relationship Id="rId76" Type="http://schemas.openxmlformats.org/officeDocument/2006/relationships/hyperlink" Target="https://scholar.google.com/scholar?cites=16604158645503193003&amp;as_sdt=4005&amp;sciodt=0,6&amp;hl=en" TargetMode="External"/><Relationship Id="rId1768" Type="http://schemas.openxmlformats.org/officeDocument/2006/relationships/hyperlink" Target="https://scholar.google.com/scholar?cites=18419800374042180760&amp;as_sdt=4005&amp;sciodt=0,6&amp;hl=en" TargetMode="External"/><Relationship Id="rId79" Type="http://schemas.openxmlformats.org/officeDocument/2006/relationships/hyperlink" Target="https://scholar.google.com/scholar?cites=7691009891484959644&amp;as_sdt=4005&amp;sciodt=0,6&amp;hl=en" TargetMode="External"/><Relationship Id="rId1769" Type="http://schemas.openxmlformats.org/officeDocument/2006/relationships/hyperlink" Target="https://scholar.google.com/scholar?cites=9514979710074722420&amp;as_sdt=4005&amp;sciodt=0,6&amp;hl=en" TargetMode="External"/><Relationship Id="rId78" Type="http://schemas.openxmlformats.org/officeDocument/2006/relationships/hyperlink" Target="https://scholar.google.com/scholar?cites=16353777258825953304&amp;as_sdt=4005&amp;sciodt=0,6&amp;hl=en" TargetMode="External"/><Relationship Id="rId71" Type="http://schemas.openxmlformats.org/officeDocument/2006/relationships/hyperlink" Target="https://scholar.google.com/scholar?cites=1866140217814471605&amp;as_sdt=4005&amp;sciodt=0,6&amp;hl=en" TargetMode="External"/><Relationship Id="rId70" Type="http://schemas.openxmlformats.org/officeDocument/2006/relationships/hyperlink" Target="https://scholar.google.com/scholar?cites=14721723945409859634&amp;as_sdt=4005&amp;sciodt=0,6&amp;hl=en" TargetMode="External"/><Relationship Id="rId1760" Type="http://schemas.openxmlformats.org/officeDocument/2006/relationships/hyperlink" Target="https://scholar.google.com/scholar?cites=7989537398572435820&amp;as_sdt=4005&amp;sciodt=0,6&amp;hl=en" TargetMode="External"/><Relationship Id="rId1761" Type="http://schemas.openxmlformats.org/officeDocument/2006/relationships/hyperlink" Target="https://scholar.google.com/scholar?cites=11794457944740724244&amp;as_sdt=5,31&amp;sciodt=0,31&amp;hl=en" TargetMode="External"/><Relationship Id="rId1762" Type="http://schemas.openxmlformats.org/officeDocument/2006/relationships/hyperlink" Target="https://scholar.google.com/scholar?cites=10045087533381786959&amp;as_sdt=4005&amp;sciodt=0,6&amp;hl=en" TargetMode="External"/><Relationship Id="rId62" Type="http://schemas.openxmlformats.org/officeDocument/2006/relationships/hyperlink" Target="https://scholar.google.com/scholar?cites=5047606717365826007&amp;as_sdt=4005&amp;sciodt=0,6&amp;hl=en" TargetMode="External"/><Relationship Id="rId1312" Type="http://schemas.openxmlformats.org/officeDocument/2006/relationships/hyperlink" Target="https://scholar.google.com/scholar?cites=6303814161946310299&amp;as_sdt=5,31&amp;sciodt=0,31&amp;hl=en" TargetMode="External"/><Relationship Id="rId1796" Type="http://schemas.openxmlformats.org/officeDocument/2006/relationships/drawing" Target="../drawings/drawing7.xml"/><Relationship Id="rId61" Type="http://schemas.openxmlformats.org/officeDocument/2006/relationships/hyperlink" Target="https://scholar.google.com/scholar?cites=4969401496763464851&amp;as_sdt=5,31&amp;sciodt=0,31&amp;hl=en" TargetMode="External"/><Relationship Id="rId1313" Type="http://schemas.openxmlformats.org/officeDocument/2006/relationships/hyperlink" Target="https://scholar.google.com/scholar?cites=4165449292642503206&amp;as_sdt=4005&amp;sciodt=0,6&amp;hl=en" TargetMode="External"/><Relationship Id="rId64" Type="http://schemas.openxmlformats.org/officeDocument/2006/relationships/hyperlink" Target="https://scholar.google.com/scholar?cites=1255208376467450742&amp;as_sdt=4005&amp;sciodt=0,6&amp;hl=en" TargetMode="External"/><Relationship Id="rId1314" Type="http://schemas.openxmlformats.org/officeDocument/2006/relationships/hyperlink" Target="http://vcipl-okstate.org/pbvs/bench/" TargetMode="External"/><Relationship Id="rId63" Type="http://schemas.openxmlformats.org/officeDocument/2006/relationships/hyperlink" Target="https://scholar.google.com/scholar?cites=1631092290404770506&amp;as_sdt=4005&amp;sciodt=0,6&amp;hl=en" TargetMode="External"/><Relationship Id="rId1315" Type="http://schemas.openxmlformats.org/officeDocument/2006/relationships/hyperlink" Target="https://scholar.google.com/scholar?cites=2966582834292886660&amp;as_sdt=4005&amp;sciodt=0,6&amp;hl=en" TargetMode="External"/><Relationship Id="rId66" Type="http://schemas.openxmlformats.org/officeDocument/2006/relationships/hyperlink" Target="https://scholar.google.com/scholar?cites=9975718100726506827&amp;as_sdt=4005&amp;sciodt=0,6&amp;hl=en" TargetMode="External"/><Relationship Id="rId1316" Type="http://schemas.openxmlformats.org/officeDocument/2006/relationships/hyperlink" Target="https://scholar.google.com/scholar?cites=5914955692202761908&amp;as_sdt=4005&amp;sciodt=0,6&amp;hl=en" TargetMode="External"/><Relationship Id="rId65" Type="http://schemas.openxmlformats.org/officeDocument/2006/relationships/hyperlink" Target="https://scholar.google.com/scholar?cites=4883124058391842358&amp;as_sdt=4005&amp;sciodt=0,6&amp;hl=en" TargetMode="External"/><Relationship Id="rId1317" Type="http://schemas.openxmlformats.org/officeDocument/2006/relationships/hyperlink" Target="https://scholar.google.com/scholar?cites=325121812493499263&amp;as_sdt=4005&amp;sciodt=0,6&amp;hl=en" TargetMode="External"/><Relationship Id="rId68" Type="http://schemas.openxmlformats.org/officeDocument/2006/relationships/hyperlink" Target="https://scholar.google.com/scholar?cites=6277916960012129598&amp;as_sdt=4005&amp;sciodt=0,6&amp;hl=en" TargetMode="External"/><Relationship Id="rId1318" Type="http://schemas.openxmlformats.org/officeDocument/2006/relationships/hyperlink" Target="https://scholar.google.com/scholar?hl=en&amp;as_sdt=0%2C5&amp;q=New+Brodatz-based+Image+Databases+for+Grayscale+Color+and+Multiband+Texture+Analysis&amp;btnG=" TargetMode="External"/><Relationship Id="rId67" Type="http://schemas.openxmlformats.org/officeDocument/2006/relationships/hyperlink" Target="https://scholar.google.com/scholar?cites=7215710607329544973&amp;as_sdt=4005&amp;sciodt=0,6&amp;hl=en" TargetMode="External"/><Relationship Id="rId1319" Type="http://schemas.openxmlformats.org/officeDocument/2006/relationships/hyperlink" Target="https://scholar.google.com/scholar?cites=13576815516126642690&amp;as_sdt=4005&amp;sciodt=0,6&amp;hl=en" TargetMode="External"/><Relationship Id="rId729" Type="http://schemas.openxmlformats.org/officeDocument/2006/relationships/hyperlink" Target="https://scholar.google.com/scholar?cites=17130674748972163384&amp;as_sdt=4005&amp;sciodt=0,6&amp;hl=en" TargetMode="External"/><Relationship Id="rId728" Type="http://schemas.openxmlformats.org/officeDocument/2006/relationships/hyperlink" Target="https://scholar.google.com/scholar?cites=8289923846777984389&amp;as_sdt=4005&amp;sciodt=0,6&amp;hl=en" TargetMode="External"/><Relationship Id="rId60" Type="http://schemas.openxmlformats.org/officeDocument/2006/relationships/hyperlink" Target="https://scholar.google.com/scholar?cites=4969401496763464851&amp;as_sdt=4005&amp;sciodt=0,6&amp;hl=en" TargetMode="External"/><Relationship Id="rId723" Type="http://schemas.openxmlformats.org/officeDocument/2006/relationships/hyperlink" Target="https://scholar.google.com/scholar?cites=6347340167805238853&amp;as_sdt=4005&amp;sciodt=0,6&amp;hl=en" TargetMode="External"/><Relationship Id="rId722" Type="http://schemas.openxmlformats.org/officeDocument/2006/relationships/hyperlink" Target="https://scholar.google.com/scholar?hl=en&amp;as_sdt=0%2C31&amp;q=ICDAR2015&amp;btnG=" TargetMode="External"/><Relationship Id="rId721" Type="http://schemas.openxmlformats.org/officeDocument/2006/relationships/hyperlink" Target="https://scholar.google.com/scholar?cites=14953683684333287502&amp;as_sdt=4005&amp;sciodt=0,6&amp;hl=en" TargetMode="External"/><Relationship Id="rId720" Type="http://schemas.openxmlformats.org/officeDocument/2006/relationships/hyperlink" Target="https://scholar.google.com/scholar?cites=8360322679434232314&amp;as_sdt=4005&amp;sciodt=0,6&amp;hl=en" TargetMode="External"/><Relationship Id="rId727" Type="http://schemas.openxmlformats.org/officeDocument/2006/relationships/hyperlink" Target="https://scholar.google.com/scholar?cites=10647822786108198265&amp;as_sdt=4005&amp;sciodt=0,6&amp;hl=en" TargetMode="External"/><Relationship Id="rId726" Type="http://schemas.openxmlformats.org/officeDocument/2006/relationships/hyperlink" Target="https://scholar.google.com/scholar?cites=17137718520754707823&amp;as_sdt=4005&amp;sciodt=0,6&amp;hl=en" TargetMode="External"/><Relationship Id="rId725" Type="http://schemas.openxmlformats.org/officeDocument/2006/relationships/hyperlink" Target="https://scholar.google.com/scholar?cites=9092299839549248053&amp;as_sdt=5,31&amp;sciodt=0,31&amp;hl=en" TargetMode="External"/><Relationship Id="rId724" Type="http://schemas.openxmlformats.org/officeDocument/2006/relationships/hyperlink" Target="https://scholar.google.com/scholar?cites=11486098150916361186&amp;as_sdt=4005&amp;sciodt=0,6&amp;hl=en" TargetMode="External"/><Relationship Id="rId69" Type="http://schemas.openxmlformats.org/officeDocument/2006/relationships/hyperlink" Target="https://scholar.google.com/scholar?cites=14916942007484700430&amp;as_sdt=4005&amp;sciodt=0,6&amp;hl=en" TargetMode="External"/><Relationship Id="rId1790" Type="http://schemas.openxmlformats.org/officeDocument/2006/relationships/hyperlink" Target="https://github.com/palewithout/RSSCN7" TargetMode="External"/><Relationship Id="rId1791" Type="http://schemas.openxmlformats.org/officeDocument/2006/relationships/hyperlink" Target="https://scholar.google.com/scholar?cites=8730626978427947359&amp;as_sdt=4005&amp;sciodt=0,6&amp;hl=en" TargetMode="External"/><Relationship Id="rId1792" Type="http://schemas.openxmlformats.org/officeDocument/2006/relationships/hyperlink" Target="https://scholar.google.com/scholar?cites=9502039000348369453&amp;as_sdt=4005&amp;sciodt=0,6&amp;hl=en" TargetMode="External"/><Relationship Id="rId1793" Type="http://schemas.openxmlformats.org/officeDocument/2006/relationships/hyperlink" Target="https://scholar.google.com/scholar?cites=14342505496099429611&amp;as_sdt=5,31&amp;sciodt=0,31&amp;hl=en" TargetMode="External"/><Relationship Id="rId1310" Type="http://schemas.openxmlformats.org/officeDocument/2006/relationships/hyperlink" Target="http://scenicornot.datasciencelab.co.uk/" TargetMode="External"/><Relationship Id="rId1794" Type="http://schemas.openxmlformats.org/officeDocument/2006/relationships/hyperlink" Target="http://pascal.inrialpes.fr/data/evve" TargetMode="External"/><Relationship Id="rId1311" Type="http://schemas.openxmlformats.org/officeDocument/2006/relationships/hyperlink" Target="https://scholar.google.com/scholar?cites=3787907679208477463&amp;as_sdt=5,31&amp;sciodt=0,31&amp;hl=en" TargetMode="External"/><Relationship Id="rId1795" Type="http://schemas.openxmlformats.org/officeDocument/2006/relationships/hyperlink" Target="https://webpages.uncc.edu/cchen62/dataset.html" TargetMode="External"/><Relationship Id="rId51" Type="http://schemas.openxmlformats.org/officeDocument/2006/relationships/hyperlink" Target="https://scholar.google.com/scholar?cites=2489701400634601199&amp;as_sdt=4005&amp;sciodt=0,6&amp;hl=en" TargetMode="External"/><Relationship Id="rId1301" Type="http://schemas.openxmlformats.org/officeDocument/2006/relationships/hyperlink" Target="https://scholar.google.com/scholar?cites=12951695889168603401&amp;as_sdt=5,31&amp;sciodt=0,31&amp;hl=en" TargetMode="External"/><Relationship Id="rId1785" Type="http://schemas.openxmlformats.org/officeDocument/2006/relationships/hyperlink" Target="https://scholar.google.com/scholar?cites=9075702530076341927&amp;as_sdt=4005&amp;sciodt=0,6&amp;hl=en" TargetMode="External"/><Relationship Id="rId50" Type="http://schemas.openxmlformats.org/officeDocument/2006/relationships/hyperlink" Target="https://scholar.google.com/scholar?cites=13168144299795107345&amp;as_sdt=4005&amp;sciodt=0,6&amp;hl=en" TargetMode="External"/><Relationship Id="rId1302" Type="http://schemas.openxmlformats.org/officeDocument/2006/relationships/hyperlink" Target="https://scholar.google.com/scholar?cites=5908176446183728941&amp;as_sdt=4005&amp;sciodt=0,6&amp;hl=en" TargetMode="External"/><Relationship Id="rId1786" Type="http://schemas.openxmlformats.org/officeDocument/2006/relationships/hyperlink" Target="https://scholar.google.com/scholar?cites=9137261784815578205&amp;as_sdt=4005&amp;sciodt=0,6&amp;hl=en" TargetMode="External"/><Relationship Id="rId53" Type="http://schemas.openxmlformats.org/officeDocument/2006/relationships/hyperlink" Target="https://scholar.google.com/scholar?cites=2820977520006956133&amp;as_sdt=4005&amp;sciodt=0,6&amp;hl=en" TargetMode="External"/><Relationship Id="rId1303" Type="http://schemas.openxmlformats.org/officeDocument/2006/relationships/hyperlink" Target="https://scholar.google.com/scholar?cites=5060755442543001331&amp;as_sdt=4005&amp;sciodt=0,6&amp;hl=en" TargetMode="External"/><Relationship Id="rId1787" Type="http://schemas.openxmlformats.org/officeDocument/2006/relationships/hyperlink" Target="https://scholar.google.com/scholar?cites=8715577846603708273&amp;as_sdt=4005&amp;sciodt=0,6&amp;hl=en" TargetMode="External"/><Relationship Id="rId52" Type="http://schemas.openxmlformats.org/officeDocument/2006/relationships/hyperlink" Target="https://scholar.google.com/scholar?cites=16898554340095995125&amp;as_sdt=4005&amp;sciodt=0,6&amp;hl=en" TargetMode="External"/><Relationship Id="rId1304" Type="http://schemas.openxmlformats.org/officeDocument/2006/relationships/hyperlink" Target="https://scholar.google.com/scholar?cites=15214937221225678206&amp;as_sdt=5,31&amp;sciodt=0,31&amp;hl=en" TargetMode="External"/><Relationship Id="rId1788" Type="http://schemas.openxmlformats.org/officeDocument/2006/relationships/hyperlink" Target="https://scholar.google.com/scholar?cites=9558632964775915348&amp;as_sdt=4005&amp;sciodt=0,6&amp;hl=en" TargetMode="External"/><Relationship Id="rId55" Type="http://schemas.openxmlformats.org/officeDocument/2006/relationships/hyperlink" Target="https://scholar.google.com/scholar?cites=7401331222172180327&amp;as_sdt=4005&amp;sciodt=0,6&amp;hl=en" TargetMode="External"/><Relationship Id="rId1305" Type="http://schemas.openxmlformats.org/officeDocument/2006/relationships/hyperlink" Target="https://scholar.google.com/scholar?cites=18166859343435555752&amp;as_sdt=5,31&amp;sciodt=0,31&amp;hl=en" TargetMode="External"/><Relationship Id="rId1789" Type="http://schemas.openxmlformats.org/officeDocument/2006/relationships/hyperlink" Target="https://scholar.google.com/scholar?cites=7402835434408191165&amp;as_sdt=5,31&amp;sciodt=0,31&amp;hl=en" TargetMode="External"/><Relationship Id="rId54" Type="http://schemas.openxmlformats.org/officeDocument/2006/relationships/hyperlink" Target="https://scholar.google.com/scholar?cites=8403044133864164808&amp;as_sdt=4005&amp;sciodt=0,6&amp;hl=en" TargetMode="External"/><Relationship Id="rId1306" Type="http://schemas.openxmlformats.org/officeDocument/2006/relationships/hyperlink" Target="https://scholar.google.com/scholar?hl=en&amp;as_sdt=0%2C5&amp;q=Deep+Affordance-grounded+Sensorimotor+Object+Recognition&amp;btnG=" TargetMode="External"/><Relationship Id="rId57" Type="http://schemas.openxmlformats.org/officeDocument/2006/relationships/hyperlink" Target="https://scholar.google.com/scholar?cites=10374159394605535714&amp;as_sdt=4005&amp;sciodt=0,6&amp;hl=en" TargetMode="External"/><Relationship Id="rId1307" Type="http://schemas.openxmlformats.org/officeDocument/2006/relationships/hyperlink" Target="https://scholar.google.com/scholar?cites=10192307408015144736&amp;as_sdt=4005&amp;sciodt=0,6&amp;hl=en" TargetMode="External"/><Relationship Id="rId56" Type="http://schemas.openxmlformats.org/officeDocument/2006/relationships/hyperlink" Target="https://scholar.google.com/scholar?cites=4009686630955882079&amp;as_sdt=4005&amp;sciodt=0,6&amp;hl=en" TargetMode="External"/><Relationship Id="rId1308" Type="http://schemas.openxmlformats.org/officeDocument/2006/relationships/hyperlink" Target="https://scholar.google.com/scholar?cites=12969034788027848806&amp;as_sdt=4005&amp;sciodt=0,6&amp;hl=en" TargetMode="External"/><Relationship Id="rId1309" Type="http://schemas.openxmlformats.org/officeDocument/2006/relationships/hyperlink" Target="https://scholar.google.com/scholar?cites=3700833723014299082&amp;as_sdt=4005&amp;sciodt=0,6&amp;hl=en" TargetMode="External"/><Relationship Id="rId719" Type="http://schemas.openxmlformats.org/officeDocument/2006/relationships/hyperlink" Target="https://scholar.google.com/scholar?cites=17655514864522744044&amp;as_sdt=4005&amp;sciodt=0,6&amp;hl=en" TargetMode="External"/><Relationship Id="rId718" Type="http://schemas.openxmlformats.org/officeDocument/2006/relationships/hyperlink" Target="https://scholar.google.com/scholar?cites=6175865563946314765&amp;as_sdt=4005&amp;sciodt=0,6&amp;hl=en" TargetMode="External"/><Relationship Id="rId717" Type="http://schemas.openxmlformats.org/officeDocument/2006/relationships/hyperlink" Target="https://scholar.google.com/scholar?cites=1208570704181397185&amp;as_sdt=4005&amp;sciodt=0,6&amp;hl=en" TargetMode="External"/><Relationship Id="rId712" Type="http://schemas.openxmlformats.org/officeDocument/2006/relationships/hyperlink" Target="https://scholar.google.com/scholar?cites=15809613991866023111&amp;as_sdt=4005&amp;sciodt=0,6&amp;hl=en" TargetMode="External"/><Relationship Id="rId711" Type="http://schemas.openxmlformats.org/officeDocument/2006/relationships/hyperlink" Target="https://scholar.google.com/scholar?cites=8595050855751156693&amp;as_sdt=5,31&amp;sciodt=0,31&amp;hl=en" TargetMode="External"/><Relationship Id="rId710" Type="http://schemas.openxmlformats.org/officeDocument/2006/relationships/hyperlink" Target="https://scholar.google.com/scholar?cites=60481502109895280&amp;as_sdt=4005&amp;sciodt=0,6&amp;hl=en" TargetMode="External"/><Relationship Id="rId716" Type="http://schemas.openxmlformats.org/officeDocument/2006/relationships/hyperlink" Target="https://scholar.google.com/scholar?cites=7461072217813516951&amp;as_sdt=5,31&amp;sciodt=0,31&amp;hl=en" TargetMode="External"/><Relationship Id="rId715" Type="http://schemas.openxmlformats.org/officeDocument/2006/relationships/hyperlink" Target="https://scholar.google.com/scholar?cites=7004678543332000257&amp;as_sdt=4005&amp;sciodt=0,6&amp;hl=en" TargetMode="External"/><Relationship Id="rId714" Type="http://schemas.openxmlformats.org/officeDocument/2006/relationships/hyperlink" Target="https://scholar.google.com/scholar?cites=14643397421272652205&amp;as_sdt=4005&amp;sciodt=0,6&amp;hl=en" TargetMode="External"/><Relationship Id="rId713" Type="http://schemas.openxmlformats.org/officeDocument/2006/relationships/hyperlink" Target="https://scholar.google.com/scholar?cites=5953461899170317660&amp;as_sdt=4005&amp;sciodt=0,6&amp;hl=en" TargetMode="External"/><Relationship Id="rId59" Type="http://schemas.openxmlformats.org/officeDocument/2006/relationships/hyperlink" Target="https://scholar.google.com/scholar?cites=16262126745633111786&amp;as_sdt=4005&amp;sciodt=0,6&amp;hl=en" TargetMode="External"/><Relationship Id="rId58" Type="http://schemas.openxmlformats.org/officeDocument/2006/relationships/hyperlink" Target="https://scholar.google.com/scholar?cites=3030452165532062392&amp;as_sdt=4005&amp;sciodt=0,6&amp;hl=en" TargetMode="External"/><Relationship Id="rId1780" Type="http://schemas.openxmlformats.org/officeDocument/2006/relationships/hyperlink" Target="https://scholar.google.com/scholar?cites=1446328645386125300&amp;as_sdt=4005&amp;sciodt=0,6&amp;hl=en" TargetMode="External"/><Relationship Id="rId1781" Type="http://schemas.openxmlformats.org/officeDocument/2006/relationships/hyperlink" Target="https://scholar.google.com/scholar?cites=5979889052991630691&amp;as_sdt=4005&amp;sciodt=0,6&amp;hl=en" TargetMode="External"/><Relationship Id="rId1782" Type="http://schemas.openxmlformats.org/officeDocument/2006/relationships/hyperlink" Target="https://scholar.google.com/scholar?cites=3196525462367726426&amp;as_sdt=4005&amp;sciodt=0,6&amp;hl=en" TargetMode="External"/><Relationship Id="rId1783" Type="http://schemas.openxmlformats.org/officeDocument/2006/relationships/hyperlink" Target="https://scholar.google.com/scholar?cites=11823334605126457325&amp;as_sdt=4005&amp;sciodt=0,6&amp;hl=en" TargetMode="External"/><Relationship Id="rId1300" Type="http://schemas.openxmlformats.org/officeDocument/2006/relationships/hyperlink" Target="https://scholar.google.com/scholar?cites=7306346590610360079&amp;as_sdt=4005&amp;sciodt=0,6&amp;hl=en" TargetMode="External"/><Relationship Id="rId1784" Type="http://schemas.openxmlformats.org/officeDocument/2006/relationships/hyperlink" Target="https://scholar.google.com/scholar?cites=8391612928924567341&amp;as_sdt=4005&amp;sciodt=0,6&amp;hl=en" TargetMode="External"/><Relationship Id="rId349" Type="http://schemas.openxmlformats.org/officeDocument/2006/relationships/hyperlink" Target="http://vintage.winklerbros.net/swimseg.html" TargetMode="External"/><Relationship Id="rId348" Type="http://schemas.openxmlformats.org/officeDocument/2006/relationships/hyperlink" Target="https://scholar.google.com/scholar?cites=6750251317548790985&amp;as_sdt=5,31&amp;sciodt=0,31&amp;hl=en" TargetMode="External"/><Relationship Id="rId347" Type="http://schemas.openxmlformats.org/officeDocument/2006/relationships/hyperlink" Target="http://vintage.winklerbros.net/swimcat.html" TargetMode="External"/><Relationship Id="rId346" Type="http://schemas.openxmlformats.org/officeDocument/2006/relationships/hyperlink" Target="https://scholar.google.com/scholar?cites=7861977182123561273&amp;as_sdt=5,31&amp;sciodt=0,31&amp;hl=en" TargetMode="External"/><Relationship Id="rId341" Type="http://schemas.openxmlformats.org/officeDocument/2006/relationships/hyperlink" Target="https://scholar.google.com/scholar?cites=3996709944245949477&amp;as_sdt=2005&amp;sciodt=0,5&amp;hl=en&amp;authuser=2" TargetMode="External"/><Relationship Id="rId340" Type="http://schemas.openxmlformats.org/officeDocument/2006/relationships/hyperlink" Target="https://scholar.google.com/scholar?cites=11060139336780842538&amp;as_sdt=4005&amp;sciodt=0,6&amp;hl=en" TargetMode="External"/><Relationship Id="rId345" Type="http://schemas.openxmlformats.org/officeDocument/2006/relationships/hyperlink" Target="http://vintage.winklerbros.net/shwimseg.html" TargetMode="External"/><Relationship Id="rId344" Type="http://schemas.openxmlformats.org/officeDocument/2006/relationships/hyperlink" Target="https://scholar.google.com/scholar?cites=11665419470417904631&amp;as_sdt=5,31&amp;sciodt=0,31&amp;hl=en" TargetMode="External"/><Relationship Id="rId343" Type="http://schemas.openxmlformats.org/officeDocument/2006/relationships/hyperlink" Target="http://vintage.winklerbros.net/swinyseg.html" TargetMode="External"/><Relationship Id="rId342" Type="http://schemas.openxmlformats.org/officeDocument/2006/relationships/hyperlink" Target="https://scholar.google.com/scholar?cites=11508440766103648659&amp;as_sdt=5,31&amp;sciodt=0,31&amp;hl=en" TargetMode="External"/><Relationship Id="rId338" Type="http://schemas.openxmlformats.org/officeDocument/2006/relationships/hyperlink" Target="https://scholar.google.com/scholar?cites=4193713420982240890&amp;as_sdt=4005&amp;sciodt=0,6&amp;hl=en" TargetMode="External"/><Relationship Id="rId337" Type="http://schemas.openxmlformats.org/officeDocument/2006/relationships/hyperlink" Target="https://ibug.doc.ic.ac.uk/resources/itwmm/" TargetMode="External"/><Relationship Id="rId336" Type="http://schemas.openxmlformats.org/officeDocument/2006/relationships/hyperlink" Target="https://scholar.google.com/scholar?cites=14789798774635197752&amp;as_sdt=5,31&amp;sciodt=0,31&amp;hl=en" TargetMode="External"/><Relationship Id="rId335" Type="http://schemas.openxmlformats.org/officeDocument/2006/relationships/hyperlink" Target="https://scholar.google.com/scholar?cites=610894740843277394&amp;as_sdt=2005&amp;sciodt=0,5&amp;hl=en&amp;authuser=2" TargetMode="External"/><Relationship Id="rId339" Type="http://schemas.openxmlformats.org/officeDocument/2006/relationships/hyperlink" Target="https://scholar.google.com/scholar?cites=16823774529815154483&amp;as_sdt=2005&amp;sciodt=0,5&amp;hl=en&amp;scioq=Silberman,+N.,+Hoiem,+D.,+Pushmeet,+K.,+Fergus,+R.+(2012).+Indoor+Segmentation+and+Support+Inference+from+RGBD+Images+ECCV+2012.++" TargetMode="External"/><Relationship Id="rId330" Type="http://schemas.openxmlformats.org/officeDocument/2006/relationships/hyperlink" Target="https://scholar.google.com/scholar?cites=16362132917840718319&amp;as_sdt=4005&amp;sciodt=0,6&amp;hl=en" TargetMode="External"/><Relationship Id="rId334" Type="http://schemas.openxmlformats.org/officeDocument/2006/relationships/hyperlink" Target="https://scholar.google.com/scholar?cites=4802872341480584842&amp;as_sdt=4005&amp;sciodt=0,6&amp;hl=en" TargetMode="External"/><Relationship Id="rId333" Type="http://schemas.openxmlformats.org/officeDocument/2006/relationships/hyperlink" Target="https://scholar.google.com/scholar?cites=14804621846764961241&amp;as_sdt=4005&amp;sciodt=0,6&amp;hl=en" TargetMode="External"/><Relationship Id="rId332" Type="http://schemas.openxmlformats.org/officeDocument/2006/relationships/hyperlink" Target="https://scholar.google.com/scholar?cites=1657058039975295677&amp;as_sdt=4005&amp;sciodt=0,6&amp;hl=en" TargetMode="External"/><Relationship Id="rId331" Type="http://schemas.openxmlformats.org/officeDocument/2006/relationships/hyperlink" Target="https://scholar.google.com/scholar?cites=680194716275588345&amp;as_sdt=4005&amp;sciodt=0,6&amp;hl=en" TargetMode="External"/><Relationship Id="rId370" Type="http://schemas.openxmlformats.org/officeDocument/2006/relationships/hyperlink" Target="https://scholar.google.com/scholar?cites=12077398926616341053&amp;as_sdt=4005&amp;sciodt=0,6&amp;hl=en" TargetMode="External"/><Relationship Id="rId369" Type="http://schemas.openxmlformats.org/officeDocument/2006/relationships/hyperlink" Target="https://scholar.google.com/scholar?cites=153811689129598721&amp;as_sdt=2005&amp;sciodt=0,5&amp;hl=en&amp;authuser=2" TargetMode="External"/><Relationship Id="rId368" Type="http://schemas.openxmlformats.org/officeDocument/2006/relationships/hyperlink" Target="https://scholar.google.com/scholar?cites=6344140869309605606&amp;as_sdt=4005&amp;sciodt=0,6&amp;hl=en" TargetMode="External"/><Relationship Id="rId363" Type="http://schemas.openxmlformats.org/officeDocument/2006/relationships/hyperlink" Target="https://scholar.google.com/scholar?cites=17590255830735606197&amp;as_sdt=4005&amp;sciodt=0,6&amp;hl=en" TargetMode="External"/><Relationship Id="rId362" Type="http://schemas.openxmlformats.org/officeDocument/2006/relationships/hyperlink" Target="https://scholar.google.com/scholar?cites=8023840367574708969&amp;as_sdt=4005&amp;sciodt=0,6&amp;hl=en" TargetMode="External"/><Relationship Id="rId361" Type="http://schemas.openxmlformats.org/officeDocument/2006/relationships/hyperlink" Target="https://scholar.google.com/scholar?cites=2881643654372303535&amp;as_sdt=4005&amp;sciodt=0,6&amp;hl=en" TargetMode="External"/><Relationship Id="rId360" Type="http://schemas.openxmlformats.org/officeDocument/2006/relationships/hyperlink" Target="https://scholar.google.com/scholar?cites=4950969013654527031&amp;as_sdt=4005&amp;sciodt=0,6&amp;hl=en" TargetMode="External"/><Relationship Id="rId367" Type="http://schemas.openxmlformats.org/officeDocument/2006/relationships/hyperlink" Target="https://scholar.google.com/scholar?cites=17820191215774158801&amp;as_sdt=4005&amp;sciodt=0,6&amp;hl=en" TargetMode="External"/><Relationship Id="rId366" Type="http://schemas.openxmlformats.org/officeDocument/2006/relationships/hyperlink" Target="https://scholar.google.com/scholar?cites=6693792152789343772&amp;as_sdt=4005&amp;sciodt=0,6&amp;hl=en" TargetMode="External"/><Relationship Id="rId365" Type="http://schemas.openxmlformats.org/officeDocument/2006/relationships/hyperlink" Target="https://scholar.google.com/scholar?cites=474742272849398619&amp;as_sdt=4005&amp;sciodt=0,6&amp;hl=en" TargetMode="External"/><Relationship Id="rId364" Type="http://schemas.openxmlformats.org/officeDocument/2006/relationships/hyperlink" Target="https://scholar.google.com/scholar?cites=18045854725684934570&amp;as_sdt=4005&amp;sciodt=0,6&amp;hl=en" TargetMode="External"/><Relationship Id="rId95" Type="http://schemas.openxmlformats.org/officeDocument/2006/relationships/hyperlink" Target="https://scholar.google.com/scholar?cites=8516663519226803270&amp;as_sdt=5,31&amp;sciodt=0,31&amp;hl=en" TargetMode="External"/><Relationship Id="rId94" Type="http://schemas.openxmlformats.org/officeDocument/2006/relationships/hyperlink" Target="https://scholar.google.com/scholar?cites=11715302607690282214&amp;as_sdt=4005&amp;sciodt=0,6&amp;hl=en" TargetMode="External"/><Relationship Id="rId97" Type="http://schemas.openxmlformats.org/officeDocument/2006/relationships/hyperlink" Target="https://scholar.google.com/scholar?cites=1668283723629823735&amp;as_sdt=4005&amp;sciodt=0,6&amp;hl=en" TargetMode="External"/><Relationship Id="rId96" Type="http://schemas.openxmlformats.org/officeDocument/2006/relationships/hyperlink" Target="https://scholar.google.com/scholar?cites=8968885959793783275&amp;as_sdt=4005&amp;sciodt=0,6&amp;hl=en" TargetMode="External"/><Relationship Id="rId99" Type="http://schemas.openxmlformats.org/officeDocument/2006/relationships/hyperlink" Target="https://scholar.google.com/scholar?cites=18214254546359599798&amp;as_sdt=4005&amp;sciodt=0,6&amp;hl=en" TargetMode="External"/><Relationship Id="rId98" Type="http://schemas.openxmlformats.org/officeDocument/2006/relationships/hyperlink" Target="https://scholar.google.com/scholar?cites=1668283723629823735&amp;as_sdt=4005&amp;sciodt=0,6&amp;hl=en" TargetMode="External"/><Relationship Id="rId91" Type="http://schemas.openxmlformats.org/officeDocument/2006/relationships/hyperlink" Target="https://scholar.google.com/scholar?cites=11135691895584423315&amp;as_sdt=4005&amp;sciodt=0,6&amp;hl=en" TargetMode="External"/><Relationship Id="rId90" Type="http://schemas.openxmlformats.org/officeDocument/2006/relationships/hyperlink" Target="https://scholar.google.com/scholar?cites=2249901683704883424&amp;as_sdt=4005&amp;sciodt=0,6&amp;hl=en" TargetMode="External"/><Relationship Id="rId93" Type="http://schemas.openxmlformats.org/officeDocument/2006/relationships/hyperlink" Target="https://scholar.google.com/scholar?cites=6971111120429459034&amp;as_sdt=4005&amp;sciodt=0,6&amp;hl=en" TargetMode="External"/><Relationship Id="rId92" Type="http://schemas.openxmlformats.org/officeDocument/2006/relationships/hyperlink" Target="https://scholar.google.com/scholar?cites=13554429136428101944&amp;as_sdt=4005&amp;sciodt=0,6&amp;hl=en" TargetMode="External"/><Relationship Id="rId359" Type="http://schemas.openxmlformats.org/officeDocument/2006/relationships/hyperlink" Target="https://scholar.google.com/scholar?cites=14172147191910078930&amp;as_sdt=4005&amp;sciodt=0,6&amp;hl=en" TargetMode="External"/><Relationship Id="rId358" Type="http://schemas.openxmlformats.org/officeDocument/2006/relationships/hyperlink" Target="https://scholar.google.com/scholar?cites=17218607586339367487&amp;as_sdt=2005&amp;sciodt=0,5&amp;hl=en&amp;authuser=2" TargetMode="External"/><Relationship Id="rId357" Type="http://schemas.openxmlformats.org/officeDocument/2006/relationships/hyperlink" Target="https://scholar.google.com/scholar?cites=509526992722059760&amp;as_sdt=4005&amp;sciodt=0,6&amp;hl=en" TargetMode="External"/><Relationship Id="rId352" Type="http://schemas.openxmlformats.org/officeDocument/2006/relationships/hyperlink" Target="https://scholar.google.com/scholar?cites=15955083324396857519&amp;as_sdt=5,31&amp;sciodt=0,31&amp;hl=en" TargetMode="External"/><Relationship Id="rId351" Type="http://schemas.openxmlformats.org/officeDocument/2006/relationships/hyperlink" Target="https://scholar.google.com/scholar?cites=16969184502677554782&amp;as_sdt=4005&amp;sciodt=0,6&amp;hl=en" TargetMode="External"/><Relationship Id="rId350" Type="http://schemas.openxmlformats.org/officeDocument/2006/relationships/hyperlink" Target="https://scholar.google.com/scholar?cites=10239188257954068444&amp;as_sdt=4005&amp;sciodt=0,6&amp;hl=en" TargetMode="External"/><Relationship Id="rId356" Type="http://schemas.openxmlformats.org/officeDocument/2006/relationships/hyperlink" Target="http://phoenix.inf.upol.cz/iris/" TargetMode="External"/><Relationship Id="rId355" Type="http://schemas.openxmlformats.org/officeDocument/2006/relationships/hyperlink" Target="https://scholar.google.com/scholar?cites=11566659979644228316&amp;as_sdt=4005&amp;sciodt=0,6&amp;hl=en" TargetMode="External"/><Relationship Id="rId354" Type="http://schemas.openxmlformats.org/officeDocument/2006/relationships/hyperlink" Target="https://scholar.google.com/scholar?cites=9007630330394511045&amp;as_sdt=4005&amp;sciodt=0,6&amp;hl=en" TargetMode="External"/><Relationship Id="rId353" Type="http://schemas.openxmlformats.org/officeDocument/2006/relationships/hyperlink" Target="https://cs.anu.edu.au/few/emotiw2015.html" TargetMode="External"/><Relationship Id="rId1378" Type="http://schemas.openxmlformats.org/officeDocument/2006/relationships/hyperlink" Target="https://scholar.google.com/scholar?cites=15468325495399432249&amp;as_sdt=4005&amp;sciodt=0,6&amp;hl=en" TargetMode="External"/><Relationship Id="rId1379" Type="http://schemas.openxmlformats.org/officeDocument/2006/relationships/hyperlink" Target="https://scholar.google.com/scholar?cites=1203841897670239749&amp;as_sdt=4005&amp;sciodt=0,6&amp;hl=en" TargetMode="External"/><Relationship Id="rId305" Type="http://schemas.openxmlformats.org/officeDocument/2006/relationships/hyperlink" Target="https://scholar.google.com/scholar?cites=1769363859732722827&amp;as_sdt=2005&amp;sciodt=0,5&amp;hl=en&amp;authuser=2" TargetMode="External"/><Relationship Id="rId789" Type="http://schemas.openxmlformats.org/officeDocument/2006/relationships/hyperlink" Target="https://scholar.google.com/scholar?cites=4756222064848189733&amp;as_sdt=4005&amp;sciodt=0,6&amp;hl=en" TargetMode="External"/><Relationship Id="rId304" Type="http://schemas.openxmlformats.org/officeDocument/2006/relationships/hyperlink" Target="https://scholar.google.com/scholar?cites=11139505609979985007&amp;as_sdt=4005&amp;sciodt=0,6&amp;hl=en" TargetMode="External"/><Relationship Id="rId788" Type="http://schemas.openxmlformats.org/officeDocument/2006/relationships/hyperlink" Target="https://scholar.google.com/scholar?cites=11511134148902575616&amp;as_sdt=4005&amp;sciodt=0,6&amp;hl=en" TargetMode="External"/><Relationship Id="rId303" Type="http://schemas.openxmlformats.org/officeDocument/2006/relationships/hyperlink" Target="https://scholar.google.com/scholar?cites=13758120140982086391&amp;as_sdt=2005&amp;sciodt=0,5&amp;hl=en&amp;authuser=2" TargetMode="External"/><Relationship Id="rId787" Type="http://schemas.openxmlformats.org/officeDocument/2006/relationships/hyperlink" Target="https://scholar.google.com/scholar?cites=14042156027518436571&amp;as_sdt=4005&amp;sciodt=0,6&amp;hl=en" TargetMode="External"/><Relationship Id="rId302" Type="http://schemas.openxmlformats.org/officeDocument/2006/relationships/hyperlink" Target="https://scholar.google.com/scholar?cites=16607090572502773778&amp;as_sdt=2005&amp;sciodt=0,5&amp;hl=en&amp;authuser=2" TargetMode="External"/><Relationship Id="rId786" Type="http://schemas.openxmlformats.org/officeDocument/2006/relationships/hyperlink" Target="https://scholar.google.com/scholar?cites=5681193163279263045&amp;as_sdt=4005&amp;sciodt=0,6&amp;hl=en" TargetMode="External"/><Relationship Id="rId309" Type="http://schemas.openxmlformats.org/officeDocument/2006/relationships/hyperlink" Target="https://scholar.google.com/scholar?cites=11711174654424692449&amp;as_sdt=4005&amp;sciodt=0,6&amp;hl=en" TargetMode="External"/><Relationship Id="rId308" Type="http://schemas.openxmlformats.org/officeDocument/2006/relationships/hyperlink" Target="https://scholar.google.com/scholar?cites=18438171705179221399&amp;as_sdt=4005&amp;sciodt=0,6&amp;hl=en" TargetMode="External"/><Relationship Id="rId307" Type="http://schemas.openxmlformats.org/officeDocument/2006/relationships/hyperlink" Target="https://scholar.google.com/scholar?cites=583449426686158533&amp;as_sdt=5,31&amp;sciodt=0,31&amp;hl=en" TargetMode="External"/><Relationship Id="rId306" Type="http://schemas.openxmlformats.org/officeDocument/2006/relationships/hyperlink" Target="https://scholar.google.com/scholar?cites=3066282784180910292&amp;as_sdt=4005&amp;sciodt=0,6&amp;hl=en" TargetMode="External"/><Relationship Id="rId781" Type="http://schemas.openxmlformats.org/officeDocument/2006/relationships/hyperlink" Target="https://scholar.google.com/scholar?cites=11198725395784084252&amp;as_sdt=4005&amp;sciodt=0,6&amp;hl=en" TargetMode="External"/><Relationship Id="rId1370" Type="http://schemas.openxmlformats.org/officeDocument/2006/relationships/hyperlink" Target="https://scholar.google.com/scholar?cites=17935603443146531968&amp;as_sdt=4005&amp;sciodt=0,6&amp;hl=en" TargetMode="External"/><Relationship Id="rId780" Type="http://schemas.openxmlformats.org/officeDocument/2006/relationships/hyperlink" Target="https://scholar.google.com/scholar?cites=10496106229213355393&amp;as_sdt=4005&amp;sciodt=0,6&amp;hl=en" TargetMode="External"/><Relationship Id="rId1371" Type="http://schemas.openxmlformats.org/officeDocument/2006/relationships/hyperlink" Target="https://scholar.google.com/scholar?cites=13130455960627538428&amp;as_sdt=4005&amp;sciodt=0,6&amp;hl=en" TargetMode="External"/><Relationship Id="rId1372" Type="http://schemas.openxmlformats.org/officeDocument/2006/relationships/hyperlink" Target="https://scholar.google.com/scholar?cites=14369751378180499936&amp;as_sdt=4005&amp;sciodt=0,6&amp;hl=en" TargetMode="External"/><Relationship Id="rId1373" Type="http://schemas.openxmlformats.org/officeDocument/2006/relationships/hyperlink" Target="https://scholar.google.com/scholar?cites=854919449721317267&amp;as_sdt=2005&amp;sciodt=0,5&amp;hl=en&amp;authuser=2" TargetMode="External"/><Relationship Id="rId301" Type="http://schemas.openxmlformats.org/officeDocument/2006/relationships/hyperlink" Target="https://scholar.google.com/scholar?cites=9341463939735281334&amp;as_sdt=4005&amp;sciodt=0,6&amp;hl=en" TargetMode="External"/><Relationship Id="rId785" Type="http://schemas.openxmlformats.org/officeDocument/2006/relationships/hyperlink" Target="https://scholar.google.com/scholar?cites=10323723571066110765&amp;as_sdt=4005&amp;sciodt=0,6&amp;hl=en" TargetMode="External"/><Relationship Id="rId1374" Type="http://schemas.openxmlformats.org/officeDocument/2006/relationships/hyperlink" Target="https://scholar.google.com/scholar?cites=13434815792088801720&amp;as_sdt=4005&amp;sciodt=0,6&amp;hl=en" TargetMode="External"/><Relationship Id="rId300" Type="http://schemas.openxmlformats.org/officeDocument/2006/relationships/hyperlink" Target="https://scholar.google.com/scholar?cites=10933370092453909086&amp;as_sdt=2005&amp;sciodt=0,5&amp;hl=en&amp;authuser=2" TargetMode="External"/><Relationship Id="rId784" Type="http://schemas.openxmlformats.org/officeDocument/2006/relationships/hyperlink" Target="https://scholar.google.com/scholar?cites=9476235059646202229&amp;as_sdt=4005&amp;sciodt=0,6&amp;hl=en" TargetMode="External"/><Relationship Id="rId1375" Type="http://schemas.openxmlformats.org/officeDocument/2006/relationships/hyperlink" Target="https://scholar.google.com/scholar?cites=5977474452588109084&amp;as_sdt=4005&amp;sciodt=0,6&amp;hl=en" TargetMode="External"/><Relationship Id="rId783" Type="http://schemas.openxmlformats.org/officeDocument/2006/relationships/hyperlink" Target="https://scholar.google.com/scholar?cites=6308484431484403893&amp;as_sdt=4005&amp;sciodt=0,6&amp;hl=en" TargetMode="External"/><Relationship Id="rId1376" Type="http://schemas.openxmlformats.org/officeDocument/2006/relationships/hyperlink" Target="https://scholar.google.com/scholar?cites=15721440700274816558&amp;as_sdt=4005&amp;sciodt=0,6&amp;hl=en" TargetMode="External"/><Relationship Id="rId782" Type="http://schemas.openxmlformats.org/officeDocument/2006/relationships/hyperlink" Target="https://scholar.google.com/scholar?cites=18445118293653674338&amp;as_sdt=4005&amp;sciodt=0,6&amp;hl=en" TargetMode="External"/><Relationship Id="rId1377" Type="http://schemas.openxmlformats.org/officeDocument/2006/relationships/hyperlink" Target="https://scholar.google.com/scholar?cites=10895698194868062056&amp;as_sdt=4005&amp;sciodt=0,6&amp;hl=en" TargetMode="External"/><Relationship Id="rId1367" Type="http://schemas.openxmlformats.org/officeDocument/2006/relationships/hyperlink" Target="https://scholar.google.com/scholar?cites=6108657600119075249&amp;as_sdt=4005&amp;sciodt=0,6&amp;hl=en" TargetMode="External"/><Relationship Id="rId1368" Type="http://schemas.openxmlformats.org/officeDocument/2006/relationships/hyperlink" Target="https://scholar.google.com/scholar?cites=1417139086032539119&amp;as_sdt=4005&amp;sciodt=0,6&amp;hl=en" TargetMode="External"/><Relationship Id="rId1369" Type="http://schemas.openxmlformats.org/officeDocument/2006/relationships/hyperlink" Target="https://scholar.google.com/scholar?cites=6255883079853596917&amp;as_sdt=4005&amp;sciodt=0,6&amp;hl=en" TargetMode="External"/><Relationship Id="rId778" Type="http://schemas.openxmlformats.org/officeDocument/2006/relationships/hyperlink" Target="https://scholar.google.com/scholar?cites=5991375047730755213&amp;as_sdt=4005&amp;sciodt=0,6&amp;hl=en" TargetMode="External"/><Relationship Id="rId777" Type="http://schemas.openxmlformats.org/officeDocument/2006/relationships/hyperlink" Target="https://scholar.google.com/scholar?cites=5533751878557083824&amp;as_sdt=4005&amp;sciodt=0,6&amp;hl=en" TargetMode="External"/><Relationship Id="rId776" Type="http://schemas.openxmlformats.org/officeDocument/2006/relationships/hyperlink" Target="https://scholar.google.com/scholar?cites=13556868675654515857&amp;as_sdt=4005&amp;sciodt=0,6&amp;hl=en" TargetMode="External"/><Relationship Id="rId775" Type="http://schemas.openxmlformats.org/officeDocument/2006/relationships/hyperlink" Target="https://scholar.google.com/scholar?cites=14805751683428073452&amp;as_sdt=5,31&amp;sciodt=0,31&amp;hl=en" TargetMode="External"/><Relationship Id="rId779" Type="http://schemas.openxmlformats.org/officeDocument/2006/relationships/hyperlink" Target="https://scholar.google.com/scholar?cites=10572586649813712124&amp;as_sdt=4005&amp;sciodt=0,6&amp;hl=en" TargetMode="External"/><Relationship Id="rId770" Type="http://schemas.openxmlformats.org/officeDocument/2006/relationships/hyperlink" Target="https://scholar.google.com/scholar?cites=18074209303062712616&amp;as_sdt=4005&amp;sciodt=0,6&amp;hl=en" TargetMode="External"/><Relationship Id="rId1360" Type="http://schemas.openxmlformats.org/officeDocument/2006/relationships/hyperlink" Target="https://scholar.google.com/scholar?cites=10407150499851480949&amp;as_sdt=4005&amp;sciodt=0,6&amp;hl=en" TargetMode="External"/><Relationship Id="rId1361" Type="http://schemas.openxmlformats.org/officeDocument/2006/relationships/hyperlink" Target="https://scholar.google.com/scholar?cites=15488399547147956229&amp;as_sdt=4005&amp;sciodt=0,6&amp;hl=en" TargetMode="External"/><Relationship Id="rId1362" Type="http://schemas.openxmlformats.org/officeDocument/2006/relationships/hyperlink" Target="https://scholar.google.com/scholar?cites=8987464787690009644&amp;as_sdt=4005&amp;sciodt=0,6&amp;hl=en" TargetMode="External"/><Relationship Id="rId774" Type="http://schemas.openxmlformats.org/officeDocument/2006/relationships/hyperlink" Target="https://scholar.google.com/scholar?cites=4843300150211456682&amp;as_sdt=4005&amp;sciodt=0,6&amp;hl=en" TargetMode="External"/><Relationship Id="rId1363" Type="http://schemas.openxmlformats.org/officeDocument/2006/relationships/hyperlink" Target="https://scholar.google.com/scholar?cites=10194316221634175118&amp;as_sdt=4005&amp;sciodt=0,6&amp;hl=en" TargetMode="External"/><Relationship Id="rId773" Type="http://schemas.openxmlformats.org/officeDocument/2006/relationships/hyperlink" Target="https://scholar.google.com/scholar?cites=3520292624593125486&amp;as_sdt=4005&amp;sciodt=0,6&amp;hl=en" TargetMode="External"/><Relationship Id="rId1364" Type="http://schemas.openxmlformats.org/officeDocument/2006/relationships/hyperlink" Target="https://scholar.google.com/scholar?cites=15810930697049215043&amp;as_sdt=4005&amp;sciodt=0,6&amp;hl=en" TargetMode="External"/><Relationship Id="rId772" Type="http://schemas.openxmlformats.org/officeDocument/2006/relationships/hyperlink" Target="https://scholar.google.com/scholar?cites=10056887837836832604&amp;as_sdt=4005&amp;sciodt=0,6&amp;hl=en" TargetMode="External"/><Relationship Id="rId1365" Type="http://schemas.openxmlformats.org/officeDocument/2006/relationships/hyperlink" Target="https://scholar.google.com/scholar?cites=10145248861405008822&amp;as_sdt=4005&amp;sciodt=0,6&amp;hl=en" TargetMode="External"/><Relationship Id="rId771" Type="http://schemas.openxmlformats.org/officeDocument/2006/relationships/hyperlink" Target="https://scholar.google.com/scholar?cites=10056887837836832604&amp;as_sdt=4005&amp;sciodt=0,6&amp;hl=en" TargetMode="External"/><Relationship Id="rId1366" Type="http://schemas.openxmlformats.org/officeDocument/2006/relationships/hyperlink" Target="https://scholar.google.com/scholar?cites=11737404202198504904&amp;as_sdt=4005&amp;sciodt=0,6&amp;hl=en" TargetMode="External"/><Relationship Id="rId327" Type="http://schemas.openxmlformats.org/officeDocument/2006/relationships/hyperlink" Target="https://scholar.google.com/scholar?cites=12274540019588470875&amp;as_sdt=4005&amp;sciodt=0,6&amp;hl=en" TargetMode="External"/><Relationship Id="rId326" Type="http://schemas.openxmlformats.org/officeDocument/2006/relationships/hyperlink" Target="https://scholar.google.com/scholar?cites=14160556169338337747&amp;as_sdt=4005&amp;sciodt=0,6&amp;hl=en" TargetMode="External"/><Relationship Id="rId325" Type="http://schemas.openxmlformats.org/officeDocument/2006/relationships/hyperlink" Target="https://scholar.google.com/scholar?cites=15767266883673021036&amp;as_sdt=4005&amp;sciodt=0,6&amp;hl=en" TargetMode="External"/><Relationship Id="rId324" Type="http://schemas.openxmlformats.org/officeDocument/2006/relationships/hyperlink" Target="https://scholar.google.com/scholar?cites=11021885881427131850&amp;as_sdt=4005&amp;sciodt=0,6&amp;hl=en" TargetMode="External"/><Relationship Id="rId329" Type="http://schemas.openxmlformats.org/officeDocument/2006/relationships/hyperlink" Target="https://scholar.google.com/scholar?cites=17594560123506208573&amp;as_sdt=4005&amp;sciodt=0,6&amp;hl=en" TargetMode="External"/><Relationship Id="rId1390" Type="http://schemas.openxmlformats.org/officeDocument/2006/relationships/hyperlink" Target="https://scholar.google.com/scholar?cites=6134533271017186740&amp;as_sdt=2005&amp;sciodt=0,5&amp;hl=en&amp;authuser=2" TargetMode="External"/><Relationship Id="rId328" Type="http://schemas.openxmlformats.org/officeDocument/2006/relationships/hyperlink" Target="https://scholar.google.com/scholar?cites=17594560123506208573&amp;as_sdt=4005&amp;sciodt=0,6&amp;hl=en" TargetMode="External"/><Relationship Id="rId1391" Type="http://schemas.openxmlformats.org/officeDocument/2006/relationships/hyperlink" Target="https://scholar.google.com/scholar?cites=17230951107215753208&amp;as_sdt=4005&amp;sciodt=0,6&amp;hl=en" TargetMode="External"/><Relationship Id="rId1392" Type="http://schemas.openxmlformats.org/officeDocument/2006/relationships/hyperlink" Target="https://scholar.google.com/scholar?cites=8970624957269493610&amp;as_sdt=4005&amp;sciodt=0,6&amp;hl=en" TargetMode="External"/><Relationship Id="rId1393" Type="http://schemas.openxmlformats.org/officeDocument/2006/relationships/hyperlink" Target="https://scholar.google.com/scholar?cites=18121296967706202010&amp;as_sdt=4005&amp;sciodt=0,6&amp;hl=en" TargetMode="External"/><Relationship Id="rId1394" Type="http://schemas.openxmlformats.org/officeDocument/2006/relationships/hyperlink" Target="https://scholar.google.com/scholar?cites=17841948788893671339&amp;as_sdt=2005&amp;sciodt=0,5&amp;hl=en&amp;authuser=2" TargetMode="External"/><Relationship Id="rId1395" Type="http://schemas.openxmlformats.org/officeDocument/2006/relationships/hyperlink" Target="https://scholar.google.com/scholar?cites=12820533502014339267&amp;as_sdt=4005&amp;sciodt=0,6&amp;hl=en" TargetMode="External"/><Relationship Id="rId323" Type="http://schemas.openxmlformats.org/officeDocument/2006/relationships/hyperlink" Target="https://scholar.google.com/scholar?cites=14833175899449003392&amp;as_sdt=4005&amp;sciodt=0,6&amp;hl=en" TargetMode="External"/><Relationship Id="rId1396" Type="http://schemas.openxmlformats.org/officeDocument/2006/relationships/hyperlink" Target="https://scholar.google.com/scholar?cites=15907215289104111579&amp;as_sdt=4005&amp;sciodt=0,6&amp;hl=en" TargetMode="External"/><Relationship Id="rId322" Type="http://schemas.openxmlformats.org/officeDocument/2006/relationships/hyperlink" Target="https://scholar.google.com/scholar?cluster=1870645173917012046&amp;hl=en&amp;as_sdt=0,6" TargetMode="External"/><Relationship Id="rId1397" Type="http://schemas.openxmlformats.org/officeDocument/2006/relationships/hyperlink" Target="https://scholar.google.com/scholar?cites=10565861317738901762&amp;as_sdt=4005&amp;sciodt=0,6&amp;hl=en" TargetMode="External"/><Relationship Id="rId321" Type="http://schemas.openxmlformats.org/officeDocument/2006/relationships/hyperlink" Target="https://scholar.google.com/scholar?cites=5104374213673150711&amp;as_sdt=4005&amp;sciodt=0,6&amp;hl=en" TargetMode="External"/><Relationship Id="rId1398" Type="http://schemas.openxmlformats.org/officeDocument/2006/relationships/hyperlink" Target="https://scholar.google.com/scholar?cites=8907581204557625377&amp;as_sdt=2005&amp;sciodt=0,5&amp;hl=en" TargetMode="External"/><Relationship Id="rId320" Type="http://schemas.openxmlformats.org/officeDocument/2006/relationships/hyperlink" Target="https://scholar.google.com/scholar?cites=16007481906928104021&amp;as_sdt=4005&amp;sciodt=0,6&amp;hl=en" TargetMode="External"/><Relationship Id="rId1399" Type="http://schemas.openxmlformats.org/officeDocument/2006/relationships/hyperlink" Target="https://scholar.google.com/scholar?hl=en&amp;as_sdt=0%2C5&amp;q=Silberman%2C+N.%2C+Hoiem%2C+D.%2C+Pushmeet%2C+K.%2C+Fergus%2C+R.+%282012%29.+Indoor+Segmentation+and+Support+Inference+from+RGBD+Images+ECCV+2012.++&amp;btnG=" TargetMode="External"/><Relationship Id="rId1389" Type="http://schemas.openxmlformats.org/officeDocument/2006/relationships/hyperlink" Target="https://scholar.google.com/scholar?cites=9961411094080350375&amp;as_sdt=4005&amp;sciodt=0,6&amp;hl=en" TargetMode="External"/><Relationship Id="rId316" Type="http://schemas.openxmlformats.org/officeDocument/2006/relationships/hyperlink" Target="https://scholar.google.com/scholar?cites=8795564948244135356&amp;as_sdt=4005&amp;sciodt=0,6&amp;hl=en" TargetMode="External"/><Relationship Id="rId315" Type="http://schemas.openxmlformats.org/officeDocument/2006/relationships/hyperlink" Target="https://scholar.google.com/scholar?cites=6002787991695147105&amp;as_sdt=4005&amp;sciodt=0,6&amp;hl=en" TargetMode="External"/><Relationship Id="rId799" Type="http://schemas.openxmlformats.org/officeDocument/2006/relationships/hyperlink" Target="https://scholar.google.com/scholar?cites=4102560070930243948&amp;as_sdt=4005&amp;sciodt=0,6&amp;hl=en" TargetMode="External"/><Relationship Id="rId314" Type="http://schemas.openxmlformats.org/officeDocument/2006/relationships/hyperlink" Target="https://scholar.google.com/scholar?cites=13696167031388818985&amp;as_sdt=4005&amp;sciodt=0,6&amp;hl=en" TargetMode="External"/><Relationship Id="rId798" Type="http://schemas.openxmlformats.org/officeDocument/2006/relationships/hyperlink" Target="https://scholar.google.com/scholar?cites=16194726767312882664&amp;as_sdt=4005&amp;sciodt=0,6&amp;hl=en" TargetMode="External"/><Relationship Id="rId313" Type="http://schemas.openxmlformats.org/officeDocument/2006/relationships/hyperlink" Target="https://scholar.google.com/scholar?cites=9829236786118231780&amp;as_sdt=4005&amp;sciodt=0,6&amp;hl=en" TargetMode="External"/><Relationship Id="rId797" Type="http://schemas.openxmlformats.org/officeDocument/2006/relationships/hyperlink" Target="https://scholar.google.com/scholar?cites=16569655792169729901&amp;as_sdt=4005&amp;sciodt=0,6&amp;hl=en" TargetMode="External"/><Relationship Id="rId319" Type="http://schemas.openxmlformats.org/officeDocument/2006/relationships/hyperlink" Target="https://scholar.google.com/scholar?cites=1741770872944079783&amp;as_sdt=4005&amp;sciodt=0,6&amp;hl=en" TargetMode="External"/><Relationship Id="rId318" Type="http://schemas.openxmlformats.org/officeDocument/2006/relationships/hyperlink" Target="https://scholar.google.com/scholar?cites=1741770872944079783&amp;as_sdt=2005&amp;sciodt=0,5&amp;hl=en" TargetMode="External"/><Relationship Id="rId317" Type="http://schemas.openxmlformats.org/officeDocument/2006/relationships/hyperlink" Target="https://scholar.google.com/scholar?cites=14473824043461236815&amp;as_sdt=4005&amp;sciodt=0,6&amp;hl=en" TargetMode="External"/><Relationship Id="rId1380" Type="http://schemas.openxmlformats.org/officeDocument/2006/relationships/hyperlink" Target="https://scholar.google.com/scholar?cites=2041918536316440463&amp;as_sdt=4005&amp;sciodt=0,6&amp;hl=en" TargetMode="External"/><Relationship Id="rId792" Type="http://schemas.openxmlformats.org/officeDocument/2006/relationships/hyperlink" Target="https://scholar.google.com/scholar?cites=17238018390258636884&amp;as_sdt=4005&amp;sciodt=0,6&amp;hl=en" TargetMode="External"/><Relationship Id="rId1381" Type="http://schemas.openxmlformats.org/officeDocument/2006/relationships/hyperlink" Target="https://scholar.google.com/scholar?cites=10448988949114103949&amp;as_sdt=4005&amp;sciodt=0,6&amp;hl=en" TargetMode="External"/><Relationship Id="rId791" Type="http://schemas.openxmlformats.org/officeDocument/2006/relationships/hyperlink" Target="https://scholar.google.com/scholar?cites=17620748677386122025&amp;as_sdt=4005&amp;sciodt=0,6&amp;hl=en" TargetMode="External"/><Relationship Id="rId1382" Type="http://schemas.openxmlformats.org/officeDocument/2006/relationships/hyperlink" Target="https://scholar.google.com/scholar?cites=10448988949114103949&amp;as_sdt=4005&amp;sciodt=0,6&amp;hl=en" TargetMode="External"/><Relationship Id="rId790" Type="http://schemas.openxmlformats.org/officeDocument/2006/relationships/hyperlink" Target="https://scholar.google.com/scholar?cites=9191989478935829318&amp;as_sdt=4005&amp;sciodt=0,6&amp;hl=en" TargetMode="External"/><Relationship Id="rId1383" Type="http://schemas.openxmlformats.org/officeDocument/2006/relationships/hyperlink" Target="https://scholar.google.com/scholar?cites=18057804059766795003&amp;as_sdt=4005&amp;sciodt=0,6&amp;hl=en" TargetMode="External"/><Relationship Id="rId1384" Type="http://schemas.openxmlformats.org/officeDocument/2006/relationships/hyperlink" Target="https://scholar.google.com/scholar?cites=3404724330405365785&amp;as_sdt=4005&amp;sciodt=0,6&amp;hl=en" TargetMode="External"/><Relationship Id="rId312" Type="http://schemas.openxmlformats.org/officeDocument/2006/relationships/hyperlink" Target="https://scholar.google.com/scholar?cites=4908067551989440164&amp;as_sdt=4005&amp;sciodt=0,6&amp;hl=en" TargetMode="External"/><Relationship Id="rId796" Type="http://schemas.openxmlformats.org/officeDocument/2006/relationships/hyperlink" Target="https://scholar.google.com/scholar?cites=11844685101409624506&amp;as_sdt=5,31&amp;sciodt=0,31&amp;hl=en" TargetMode="External"/><Relationship Id="rId1385" Type="http://schemas.openxmlformats.org/officeDocument/2006/relationships/hyperlink" Target="https://scholar.google.com/scholar?cites=14783264994221781622&amp;as_sdt=4005&amp;sciodt=0,6&amp;hl=en" TargetMode="External"/><Relationship Id="rId311" Type="http://schemas.openxmlformats.org/officeDocument/2006/relationships/hyperlink" Target="https://scholar.google.com/scholar?cites=4908067551989440164&amp;as_sdt=4005&amp;sciodt=0,6&amp;hl=en" TargetMode="External"/><Relationship Id="rId795" Type="http://schemas.openxmlformats.org/officeDocument/2006/relationships/hyperlink" Target="https://scholar.google.com/scholar?cites=4894210867438605979&amp;as_sdt=4005&amp;sciodt=0,6&amp;hl=en" TargetMode="External"/><Relationship Id="rId1386" Type="http://schemas.openxmlformats.org/officeDocument/2006/relationships/hyperlink" Target="https://scholar.google.com/scholar?cites=587022050037403714&amp;as_sdt=4005&amp;sciodt=0,6&amp;hl=en" TargetMode="External"/><Relationship Id="rId310" Type="http://schemas.openxmlformats.org/officeDocument/2006/relationships/hyperlink" Target="https://scholar.google.com/scholar?cites=3958886113395695374&amp;as_sdt=4005&amp;sciodt=0,6&amp;hl=en" TargetMode="External"/><Relationship Id="rId794" Type="http://schemas.openxmlformats.org/officeDocument/2006/relationships/hyperlink" Target="https://scholar.google.com/scholar?cites=18183968698852580554&amp;as_sdt=4005&amp;sciodt=0,6&amp;hl=en" TargetMode="External"/><Relationship Id="rId1387" Type="http://schemas.openxmlformats.org/officeDocument/2006/relationships/hyperlink" Target="https://scholar.google.com/scholar?cites=3918361082949974708&amp;as_sdt=4005&amp;sciodt=0,6&amp;hl=en" TargetMode="External"/><Relationship Id="rId793" Type="http://schemas.openxmlformats.org/officeDocument/2006/relationships/hyperlink" Target="https://scholar.google.com/scholar?cites=13777658647208822773&amp;as_sdt=4005&amp;sciodt=0,6&amp;hl=en" TargetMode="External"/><Relationship Id="rId1388" Type="http://schemas.openxmlformats.org/officeDocument/2006/relationships/hyperlink" Target="https://scholar.google.com/scholar?cites=10541831682119160249&amp;as_sdt=4005&amp;sciodt=0,6&amp;hl=en" TargetMode="External"/><Relationship Id="rId297" Type="http://schemas.openxmlformats.org/officeDocument/2006/relationships/hyperlink" Target="https://scholar.google.com/scholar?cites=6336057688681741883&amp;as_sdt=4005&amp;sciodt=0,6&amp;hl=en" TargetMode="External"/><Relationship Id="rId296" Type="http://schemas.openxmlformats.org/officeDocument/2006/relationships/hyperlink" Target="https://scholar.google.com/scholar?cites=11547831597042756621&amp;as_sdt=5,31&amp;sciodt=0,31&amp;hl=en" TargetMode="External"/><Relationship Id="rId295" Type="http://schemas.openxmlformats.org/officeDocument/2006/relationships/hyperlink" Target="https://scholar.google.com/scholar?cites=879094796809347779&amp;as_sdt=4005&amp;sciodt=0,6&amp;hl=en" TargetMode="External"/><Relationship Id="rId294" Type="http://schemas.openxmlformats.org/officeDocument/2006/relationships/hyperlink" Target="https://scholar.google.com/scholar?cites=16970589438371460005&amp;as_sdt=4005&amp;sciodt=0,6&amp;hl=en" TargetMode="External"/><Relationship Id="rId299" Type="http://schemas.openxmlformats.org/officeDocument/2006/relationships/hyperlink" Target="https://scholar.google.com/scholar?cites=12950152267762230924&amp;as_sdt=4005&amp;sciodt=0,6&amp;hl=en" TargetMode="External"/><Relationship Id="rId298" Type="http://schemas.openxmlformats.org/officeDocument/2006/relationships/hyperlink" Target="https://scholar.google.com/scholar?cites=11718842953223185297&amp;as_sdt=4005&amp;sciodt=0,6&amp;hl=en" TargetMode="External"/><Relationship Id="rId271" Type="http://schemas.openxmlformats.org/officeDocument/2006/relationships/hyperlink" Target="https://scholar.google.com/scholar?cites=12357002641492801200&amp;as_sdt=4005&amp;sciodt=0,6&amp;hl=en" TargetMode="External"/><Relationship Id="rId270" Type="http://schemas.openxmlformats.org/officeDocument/2006/relationships/hyperlink" Target="https://scholar.google.com/scholar?cites=10538306271038171933&amp;as_sdt=4005&amp;sciodt=0,6&amp;hl=en" TargetMode="External"/><Relationship Id="rId269" Type="http://schemas.openxmlformats.org/officeDocument/2006/relationships/hyperlink" Target="https://scholar.google.com/scholar?cites=3875356599930052575&amp;as_sdt=4005&amp;sciodt=0,6&amp;hl=en" TargetMode="External"/><Relationship Id="rId264" Type="http://schemas.openxmlformats.org/officeDocument/2006/relationships/hyperlink" Target="https://scholar.google.com/scholar?cites=12586044191089399747&amp;as_sdt=4005&amp;sciodt=0,6&amp;hl=en" TargetMode="External"/><Relationship Id="rId263" Type="http://schemas.openxmlformats.org/officeDocument/2006/relationships/hyperlink" Target="https://scholar.google.com/scholar?cites=12586044191089399747&amp;as_sdt=4005&amp;sciodt=0,6&amp;hl=en" TargetMode="External"/><Relationship Id="rId262" Type="http://schemas.openxmlformats.org/officeDocument/2006/relationships/hyperlink" Target="https://scholar.google.com/scholar?cites=14544416101518876781&amp;as_sdt=4005&amp;sciodt=0,6&amp;hl=en" TargetMode="External"/><Relationship Id="rId261" Type="http://schemas.openxmlformats.org/officeDocument/2006/relationships/hyperlink" Target="https://scholar.google.com/scholar?cites=8398125793025293259&amp;as_sdt=4005&amp;sciodt=0,6&amp;hl=en" TargetMode="External"/><Relationship Id="rId268" Type="http://schemas.openxmlformats.org/officeDocument/2006/relationships/hyperlink" Target="https://scholar.google.com/scholar?cites=16343439728667351029&amp;as_sdt=4005&amp;sciodt=0,6&amp;hl=en" TargetMode="External"/><Relationship Id="rId267" Type="http://schemas.openxmlformats.org/officeDocument/2006/relationships/hyperlink" Target="https://scholar.google.com/scholar?cites=10913651362288413268&amp;as_sdt=4005&amp;sciodt=0,6&amp;hl=en" TargetMode="External"/><Relationship Id="rId266" Type="http://schemas.openxmlformats.org/officeDocument/2006/relationships/hyperlink" Target="https://scholar.google.com/scholar?cites=9413040909214203914&amp;as_sdt=4005&amp;sciodt=0,6&amp;hl=en" TargetMode="External"/><Relationship Id="rId265" Type="http://schemas.openxmlformats.org/officeDocument/2006/relationships/hyperlink" Target="https://scholar.google.com/scholar?cites=7313072697232286563&amp;as_sdt=4005&amp;sciodt=0,6&amp;hl=en" TargetMode="External"/><Relationship Id="rId260" Type="http://schemas.openxmlformats.org/officeDocument/2006/relationships/hyperlink" Target="https://scholar.google.com/scholar?cites=11571282705029144764&amp;as_sdt=2005&amp;sciodt=0,5&amp;hl=en" TargetMode="External"/><Relationship Id="rId259" Type="http://schemas.openxmlformats.org/officeDocument/2006/relationships/hyperlink" Target="https://scholar.google.com/scholar?cites=8871474315152016954&amp;as_sdt=4005&amp;sciodt=0,6&amp;hl=en" TargetMode="External"/><Relationship Id="rId258" Type="http://schemas.openxmlformats.org/officeDocument/2006/relationships/hyperlink" Target="https://scholar.google.com/scholar?cites=3360921644448971742&amp;as_sdt=4005&amp;sciodt=0,6&amp;hl=en" TargetMode="External"/><Relationship Id="rId253" Type="http://schemas.openxmlformats.org/officeDocument/2006/relationships/hyperlink" Target="https://scholar.google.com/scholar?cites=7518340487528801990&amp;as_sdt=4005&amp;sciodt=0,6&amp;hl=en" TargetMode="External"/><Relationship Id="rId252" Type="http://schemas.openxmlformats.org/officeDocument/2006/relationships/hyperlink" Target="https://scholar.google.com/scholar?cites=11350192802510736012&amp;as_sdt=4005&amp;sciodt=0,6&amp;hl=en" TargetMode="External"/><Relationship Id="rId251" Type="http://schemas.openxmlformats.org/officeDocument/2006/relationships/hyperlink" Target="https://scholar.google.com/scholar?cites=5364753775921235644&amp;as_sdt=2005&amp;sciodt=0,5&amp;hl=en" TargetMode="External"/><Relationship Id="rId250" Type="http://schemas.openxmlformats.org/officeDocument/2006/relationships/hyperlink" Target="https://scholar.google.com/scholar?cites=14116035643634968906&amp;as_sdt=4005&amp;sciodt=0,6&amp;hl=en" TargetMode="External"/><Relationship Id="rId257" Type="http://schemas.openxmlformats.org/officeDocument/2006/relationships/hyperlink" Target="https://scholar.google.com/scholar?cites=8553822083669968040&amp;as_sdt=4005&amp;sciodt=0,6&amp;hl=en" TargetMode="External"/><Relationship Id="rId256" Type="http://schemas.openxmlformats.org/officeDocument/2006/relationships/hyperlink" Target="https://scholar.google.com/scholar?cites=217246719243826992&amp;as_sdt=2005&amp;sciodt=0,5&amp;hl=en&amp;authuser=2" TargetMode="External"/><Relationship Id="rId255" Type="http://schemas.openxmlformats.org/officeDocument/2006/relationships/hyperlink" Target="https://scholar.google.com/scholar?cites=17876557933490963210&amp;as_sdt=4005&amp;sciodt=0,6&amp;hl=en" TargetMode="External"/><Relationship Id="rId254" Type="http://schemas.openxmlformats.org/officeDocument/2006/relationships/hyperlink" Target="https://scholar.google.com/scholar?cites=4413143917257743976&amp;as_sdt=4005&amp;sciodt=0,6&amp;hl=en" TargetMode="External"/><Relationship Id="rId293" Type="http://schemas.openxmlformats.org/officeDocument/2006/relationships/hyperlink" Target="https://scholar.google.com/scholar?cites=4613572662622765227&amp;as_sdt=4005&amp;sciodt=0,6&amp;hl=en" TargetMode="External"/><Relationship Id="rId292" Type="http://schemas.openxmlformats.org/officeDocument/2006/relationships/hyperlink" Target="https://scholar.google.com/scholar?cites=8121255360240034362&amp;as_sdt=4005&amp;sciodt=0,6&amp;hl=en" TargetMode="External"/><Relationship Id="rId291" Type="http://schemas.openxmlformats.org/officeDocument/2006/relationships/hyperlink" Target="https://scholar.google.com/scholar?cites=13133256857374379084&amp;as_sdt=4005&amp;sciodt=0,6&amp;hl=en" TargetMode="External"/><Relationship Id="rId290" Type="http://schemas.openxmlformats.org/officeDocument/2006/relationships/hyperlink" Target="https://scholar.google.com/scholar?cites=2838397031900305077&amp;as_sdt=4005&amp;sciodt=0,6&amp;hl=en" TargetMode="External"/><Relationship Id="rId286" Type="http://schemas.openxmlformats.org/officeDocument/2006/relationships/hyperlink" Target="https://scholar.google.com/scholar?cites=2072455699362590786&amp;as_sdt=4005&amp;sciodt=0,6&amp;hl=en" TargetMode="External"/><Relationship Id="rId285" Type="http://schemas.openxmlformats.org/officeDocument/2006/relationships/hyperlink" Target="https://scholar.google.com/scholar?cites=2072455699362590786&amp;as_sdt=4005&amp;sciodt=0,6&amp;hl=en" TargetMode="External"/><Relationship Id="rId284" Type="http://schemas.openxmlformats.org/officeDocument/2006/relationships/hyperlink" Target="https://scholar.google.com/scholar?cites=2072455699362590786&amp;as_sdt=4005&amp;sciodt=0,6&amp;hl=en" TargetMode="External"/><Relationship Id="rId283" Type="http://schemas.openxmlformats.org/officeDocument/2006/relationships/hyperlink" Target="https://scholar.google.com/scholar?cites=2072455699362590786&amp;as_sdt=4005&amp;sciodt=0,6&amp;hl=en" TargetMode="External"/><Relationship Id="rId289" Type="http://schemas.openxmlformats.org/officeDocument/2006/relationships/hyperlink" Target="https://scholar.google.com/scholar?cites=2050042711481636699&amp;as_sdt=4005&amp;sciodt=0,6&amp;hl=en" TargetMode="External"/><Relationship Id="rId288" Type="http://schemas.openxmlformats.org/officeDocument/2006/relationships/hyperlink" Target="https://scholar.google.com/scholar?cites=6291184513815321227&amp;as_sdt=4005&amp;sciodt=0,6&amp;hl=en" TargetMode="External"/><Relationship Id="rId287" Type="http://schemas.openxmlformats.org/officeDocument/2006/relationships/hyperlink" Target="https://scholar.google.com/scholar?cites=8728372901083398696&amp;as_sdt=4005&amp;sciodt=0,6&amp;hl=en" TargetMode="External"/><Relationship Id="rId282" Type="http://schemas.openxmlformats.org/officeDocument/2006/relationships/hyperlink" Target="https://scholar.google.com/scholar?cites=8254494745236042611&amp;as_sdt=4005&amp;sciodt=0,6&amp;hl=en" TargetMode="External"/><Relationship Id="rId281" Type="http://schemas.openxmlformats.org/officeDocument/2006/relationships/hyperlink" Target="https://scholar.google.com/scholar?cites=8254494745236042611&amp;as_sdt=4005&amp;sciodt=0,6&amp;hl=en" TargetMode="External"/><Relationship Id="rId280" Type="http://schemas.openxmlformats.org/officeDocument/2006/relationships/hyperlink" Target="https://scholar.google.com/scholar?cites=8254494745236042611&amp;as_sdt=4005&amp;sciodt=0,6&amp;hl=en" TargetMode="External"/><Relationship Id="rId275" Type="http://schemas.openxmlformats.org/officeDocument/2006/relationships/hyperlink" Target="https://scholar.google.com/scholar?cites=2241433322692496877&amp;as_sdt=4005&amp;sciodt=0,6&amp;hl=en" TargetMode="External"/><Relationship Id="rId274" Type="http://schemas.openxmlformats.org/officeDocument/2006/relationships/hyperlink" Target="https://scholar.google.com/scholar?cites=2241433322692496877&amp;as_sdt=4005&amp;sciodt=0,6&amp;hl=en" TargetMode="External"/><Relationship Id="rId273" Type="http://schemas.openxmlformats.org/officeDocument/2006/relationships/hyperlink" Target="https://scholar.google.com/scholar?cites=4920066239198695283&amp;as_sdt=4005&amp;sciodt=0,6&amp;hl=en" TargetMode="External"/><Relationship Id="rId272" Type="http://schemas.openxmlformats.org/officeDocument/2006/relationships/hyperlink" Target="https://scholar.google.com/scholar?cites=7679454506026536068&amp;as_sdt=4005&amp;sciodt=0,6&amp;hl=en" TargetMode="External"/><Relationship Id="rId279" Type="http://schemas.openxmlformats.org/officeDocument/2006/relationships/hyperlink" Target="https://scholar.google.com/scholar?cites=8254494745236042611&amp;as_sdt=4005&amp;sciodt=0,6&amp;hl=en" TargetMode="External"/><Relationship Id="rId278" Type="http://schemas.openxmlformats.org/officeDocument/2006/relationships/hyperlink" Target="https://scholar.google.com/scholar?cites=16678777530215029568&amp;as_sdt=5,31&amp;sciodt=0,31&amp;hl=en" TargetMode="External"/><Relationship Id="rId277" Type="http://schemas.openxmlformats.org/officeDocument/2006/relationships/hyperlink" Target="https://scholar.google.com/scholar?cites=1044851797620229949&amp;as_sdt=4005&amp;sciodt=0,6&amp;hl=en" TargetMode="External"/><Relationship Id="rId276" Type="http://schemas.openxmlformats.org/officeDocument/2006/relationships/hyperlink" Target="https://scholar.google.com/scholar?cites=2241433322692496877&amp;as_sdt=4005&amp;sciodt=0,6&amp;hl=en" TargetMode="External"/><Relationship Id="rId1455" Type="http://schemas.openxmlformats.org/officeDocument/2006/relationships/hyperlink" Target="https://scholar.google.com/scholar?cites=14043864602427315927&amp;as_sdt=4005&amp;sciodt=0,6&amp;hl=en" TargetMode="External"/><Relationship Id="rId1456" Type="http://schemas.openxmlformats.org/officeDocument/2006/relationships/hyperlink" Target="https://scholar.google.com/scholar?cites=9666358909465706052&amp;as_sdt=4005&amp;sciodt=0,6&amp;hl=en" TargetMode="External"/><Relationship Id="rId1457" Type="http://schemas.openxmlformats.org/officeDocument/2006/relationships/hyperlink" Target="https://scholar.google.com/scholar?cites=3896068674656751392&amp;as_sdt=4005&amp;sciodt=0,6&amp;hl=en" TargetMode="External"/><Relationship Id="rId1458" Type="http://schemas.openxmlformats.org/officeDocument/2006/relationships/hyperlink" Target="https://scholar.google.com/scholar?cites=3267608101819563818&amp;as_sdt=4005&amp;sciodt=0,6&amp;hl=en" TargetMode="External"/><Relationship Id="rId1459" Type="http://schemas.openxmlformats.org/officeDocument/2006/relationships/hyperlink" Target="https://scholar.google.com/scholar?cites=3700833723014299082&amp;as_sdt=5,31&amp;sciodt=0,31&amp;hl=en" TargetMode="External"/><Relationship Id="rId629" Type="http://schemas.openxmlformats.org/officeDocument/2006/relationships/hyperlink" Target="https://scholar.google.com/scholar?cites=9420992275012289772&amp;as_sdt=4005&amp;sciodt=0,6&amp;hl=en" TargetMode="External"/><Relationship Id="rId624" Type="http://schemas.openxmlformats.org/officeDocument/2006/relationships/hyperlink" Target="http://vcipl-okstate.org/pbvs/bench/" TargetMode="External"/><Relationship Id="rId623" Type="http://schemas.openxmlformats.org/officeDocument/2006/relationships/hyperlink" Target="https://scholar.google.com/scholar?cites=2192924120451552979&amp;as_sdt=4005&amp;sciodt=0,6&amp;hl=en" TargetMode="External"/><Relationship Id="rId622" Type="http://schemas.openxmlformats.org/officeDocument/2006/relationships/hyperlink" Target="https://scholar.google.com/scholar?cites=14521059435400929180&amp;as_sdt=4005&amp;sciodt=0,6&amp;hl=en" TargetMode="External"/><Relationship Id="rId621" Type="http://schemas.openxmlformats.org/officeDocument/2006/relationships/hyperlink" Target="https://scholar.google.com/scholar?cites=16249429556238579430&amp;as_sdt=4005&amp;sciodt=0,6&amp;hl=en" TargetMode="External"/><Relationship Id="rId628" Type="http://schemas.openxmlformats.org/officeDocument/2006/relationships/hyperlink" Target="http://vcipl-okstate.org/pbvs/bench/" TargetMode="External"/><Relationship Id="rId627" Type="http://schemas.openxmlformats.org/officeDocument/2006/relationships/hyperlink" Target="https://scholar.google.com/scholar?cites=1926374851701590197&amp;as_sdt=4005&amp;sciodt=0,6&amp;hl=en" TargetMode="External"/><Relationship Id="rId626" Type="http://schemas.openxmlformats.org/officeDocument/2006/relationships/hyperlink" Target="http://vcipl-okstate.org/pbvs/bench/" TargetMode="External"/><Relationship Id="rId625" Type="http://schemas.openxmlformats.org/officeDocument/2006/relationships/hyperlink" Target="https://scholar.google.com/scholar?cites=1246078059919891811&amp;as_sdt=4005&amp;sciodt=0,6&amp;hl=en" TargetMode="External"/><Relationship Id="rId1450" Type="http://schemas.openxmlformats.org/officeDocument/2006/relationships/hyperlink" Target="https://scholar.google.com/scholar?cites=6805358958607878397&amp;as_sdt=2005&amp;sciodt=0,5&amp;hl=en&amp;authuser=2" TargetMode="External"/><Relationship Id="rId620" Type="http://schemas.openxmlformats.org/officeDocument/2006/relationships/hyperlink" Target="https://scholar.google.com/scholar?cites=16767198570026032282&amp;as_sdt=4005&amp;sciodt=0,6&amp;hl=en" TargetMode="External"/><Relationship Id="rId1451" Type="http://schemas.openxmlformats.org/officeDocument/2006/relationships/hyperlink" Target="https://scholar.google.com/scholar?cites=11457677995748423841&amp;as_sdt=2005&amp;sciodt=0,5&amp;hl=en" TargetMode="External"/><Relationship Id="rId1452" Type="http://schemas.openxmlformats.org/officeDocument/2006/relationships/hyperlink" Target="https://scholar.google.com/scholar?cites=17631018765198910993&amp;as_sdt=4005&amp;sciodt=0,6&amp;hl=en" TargetMode="External"/><Relationship Id="rId1453" Type="http://schemas.openxmlformats.org/officeDocument/2006/relationships/hyperlink" Target="https://scholar.google.com/scholar?cites=17555805949905028113&amp;as_sdt=5,31&amp;sciodt=0,31&amp;hl=en" TargetMode="External"/><Relationship Id="rId1454" Type="http://schemas.openxmlformats.org/officeDocument/2006/relationships/hyperlink" Target="https://scholar.google.com/scholar?cites=1771139589976427587&amp;as_sdt=2005&amp;sciodt=0,5&amp;hl=en&amp;authuser=2" TargetMode="External"/><Relationship Id="rId1444" Type="http://schemas.openxmlformats.org/officeDocument/2006/relationships/hyperlink" Target="https://scholar.google.com/scholar?cites=5714433997162716151&amp;as_sdt=4005&amp;sciodt=0,6&amp;hl=en" TargetMode="External"/><Relationship Id="rId1445" Type="http://schemas.openxmlformats.org/officeDocument/2006/relationships/hyperlink" Target="https://scholar.google.com/scholar?cites=4200385494282544287&amp;as_sdt=4005&amp;sciodt=0,6&amp;hl=en" TargetMode="External"/><Relationship Id="rId1446" Type="http://schemas.openxmlformats.org/officeDocument/2006/relationships/hyperlink" Target="https://scholar.google.com/scholar?cites=4939083465294260487&amp;as_sdt=4005&amp;sciodt=0,6&amp;hl=en" TargetMode="External"/><Relationship Id="rId1447" Type="http://schemas.openxmlformats.org/officeDocument/2006/relationships/hyperlink" Target="https://scholar.google.com/scholar?cites=12563498927781672991&amp;as_sdt=4005&amp;sciodt=0,6&amp;hl=en" TargetMode="External"/><Relationship Id="rId1448" Type="http://schemas.openxmlformats.org/officeDocument/2006/relationships/hyperlink" Target="https://scholar.google.com/scholar?cites=4481926339453519807&amp;as_sdt=4005&amp;sciodt=0,6&amp;hl=en" TargetMode="External"/><Relationship Id="rId1449" Type="http://schemas.openxmlformats.org/officeDocument/2006/relationships/hyperlink" Target="https://scholar.google.com/scholar?cites=7801584647665058129&amp;as_sdt=2005&amp;sciodt=0,5&amp;hl=en" TargetMode="External"/><Relationship Id="rId619" Type="http://schemas.openxmlformats.org/officeDocument/2006/relationships/hyperlink" Target="https://scholar.google.com/scholar?cites=442308413659723192&amp;as_sdt=4005&amp;sciodt=0,6&amp;hl=en" TargetMode="External"/><Relationship Id="rId618" Type="http://schemas.openxmlformats.org/officeDocument/2006/relationships/hyperlink" Target="https://scholar.google.com/scholar?cites=12239930436427231431&amp;as_sdt=2005&amp;sciodt=0,5&amp;hl=en&amp;authuser=2" TargetMode="External"/><Relationship Id="rId613" Type="http://schemas.openxmlformats.org/officeDocument/2006/relationships/hyperlink" Target="https://scholar.google.com/scholar?cites=1866869209068007476&amp;as_sdt=4005&amp;sciodt=0,6&amp;hl=en" TargetMode="External"/><Relationship Id="rId612" Type="http://schemas.openxmlformats.org/officeDocument/2006/relationships/hyperlink" Target="https://scholar.google.com/scholar?cites=3819240000069912192&amp;as_sdt=4005&amp;sciodt=0,6&amp;hl=en" TargetMode="External"/><Relationship Id="rId611" Type="http://schemas.openxmlformats.org/officeDocument/2006/relationships/hyperlink" Target="https://scholar.google.com/scholar?cites=699383247032230288&amp;as_sdt=4005&amp;sciodt=0,6&amp;hl=en" TargetMode="External"/><Relationship Id="rId610" Type="http://schemas.openxmlformats.org/officeDocument/2006/relationships/hyperlink" Target="https://scholar.google.com/scholar?cites=266091827435565866&amp;as_sdt=4005&amp;sciodt=0,6&amp;hl=en" TargetMode="External"/><Relationship Id="rId617" Type="http://schemas.openxmlformats.org/officeDocument/2006/relationships/hyperlink" Target="https://scholar.google.com/scholar?cites=17924087657941135125&amp;as_sdt=5,31&amp;sciodt=0,31&amp;hl=en" TargetMode="External"/><Relationship Id="rId616" Type="http://schemas.openxmlformats.org/officeDocument/2006/relationships/hyperlink" Target="http://arxiv.org/abs/1702.01105." TargetMode="External"/><Relationship Id="rId615" Type="http://schemas.openxmlformats.org/officeDocument/2006/relationships/hyperlink" Target="https://scholar.google.com/scholar?cites=16680981052902369757&amp;as_sdt=5,31&amp;sciodt=0,31&amp;hl=en" TargetMode="External"/><Relationship Id="rId614" Type="http://schemas.openxmlformats.org/officeDocument/2006/relationships/hyperlink" Target="https://scholar.google.com/scholar?cites=9046647587251200733&amp;as_sdt=2005&amp;sciodt=0,5&amp;hl=en&amp;authuser=2" TargetMode="External"/><Relationship Id="rId1440" Type="http://schemas.openxmlformats.org/officeDocument/2006/relationships/hyperlink" Target="https://scholar.google.com/scholar?cites=13804825004690136813&amp;as_sdt=4005&amp;sciodt=0,6&amp;hl=en" TargetMode="External"/><Relationship Id="rId1441" Type="http://schemas.openxmlformats.org/officeDocument/2006/relationships/hyperlink" Target="https://scholar.google.com/scholar?cites=14312944953753705222&amp;as_sdt=4005&amp;sciodt=0,6&amp;hl=en" TargetMode="External"/><Relationship Id="rId1442" Type="http://schemas.openxmlformats.org/officeDocument/2006/relationships/hyperlink" Target="https://scholar.google.com/scholar?cites=8345071310359658570&amp;as_sdt=4005&amp;sciodt=0,6&amp;hl=en" TargetMode="External"/><Relationship Id="rId1443" Type="http://schemas.openxmlformats.org/officeDocument/2006/relationships/hyperlink" Target="https://scholar.google.com/scholar?cites=16656685712581097923&amp;as_sdt=4005&amp;sciodt=0,6&amp;hl=en" TargetMode="External"/><Relationship Id="rId1477" Type="http://schemas.openxmlformats.org/officeDocument/2006/relationships/hyperlink" Target="https://scholar.google.com/scholar?cites=9420992275012289772&amp;as_sdt=4005&amp;sciodt=0,6&amp;hl=en" TargetMode="External"/><Relationship Id="rId1478" Type="http://schemas.openxmlformats.org/officeDocument/2006/relationships/hyperlink" Target="http://vcipl-okstate.org/pbvs/bench/" TargetMode="External"/><Relationship Id="rId1479" Type="http://schemas.openxmlformats.org/officeDocument/2006/relationships/hyperlink" Target="https://scholar.google.com/scholar?cites=17161754682324178648&amp;as_sdt=2005&amp;sciodt=0,5&amp;hl=en&amp;authuser=2" TargetMode="External"/><Relationship Id="rId646" Type="http://schemas.openxmlformats.org/officeDocument/2006/relationships/hyperlink" Target="https://scholar.google.com/scholar?cites=14133365278203052728&amp;as_sdt=4005&amp;sciodt=0,6&amp;hl=en" TargetMode="External"/><Relationship Id="rId645" Type="http://schemas.openxmlformats.org/officeDocument/2006/relationships/hyperlink" Target="https://scholar.google.com/scholar?cites=8415757718070410603&amp;as_sdt=4005&amp;sciodt=0,6&amp;hl=en" TargetMode="External"/><Relationship Id="rId644" Type="http://schemas.openxmlformats.org/officeDocument/2006/relationships/hyperlink" Target="https://scholar.google.com/scholar?cites=11749634433228647079&amp;as_sdt=2005&amp;sciodt=0,5&amp;hl=en&amp;authuser=2" TargetMode="External"/><Relationship Id="rId643" Type="http://schemas.openxmlformats.org/officeDocument/2006/relationships/hyperlink" Target="https://scholar.google.com/scholar?cites=15095755706420935513&amp;as_sdt=2005&amp;sciodt=0,5&amp;hl=en&amp;authuser=2" TargetMode="External"/><Relationship Id="rId649" Type="http://schemas.openxmlformats.org/officeDocument/2006/relationships/hyperlink" Target="https://scholar.google.com/scholar?cites=16656685712581097923&amp;as_sdt=4005&amp;sciodt=0,6&amp;hl=en" TargetMode="External"/><Relationship Id="rId648" Type="http://schemas.openxmlformats.org/officeDocument/2006/relationships/hyperlink" Target="https://scholar.google.com/scholar?cites=3875356599930052575&amp;as_sdt=5,31&amp;sciodt=0,31&amp;hl=en" TargetMode="External"/><Relationship Id="rId647" Type="http://schemas.openxmlformats.org/officeDocument/2006/relationships/hyperlink" Target="https://scholar.google.com/scholar?cites=14133365278203052728&amp;as_sdt=4005&amp;sciodt=0,6&amp;hl=en" TargetMode="External"/><Relationship Id="rId1470" Type="http://schemas.openxmlformats.org/officeDocument/2006/relationships/hyperlink" Target="https://scholar.google.com/scholar?cites=9952535544218723724&amp;as_sdt=4005&amp;sciodt=0,6&amp;hl=en" TargetMode="External"/><Relationship Id="rId1471" Type="http://schemas.openxmlformats.org/officeDocument/2006/relationships/hyperlink" Target="https://scholar.google.com/scholar?cites=9733167792031628523&amp;as_sdt=4005&amp;sciodt=0,6&amp;hl=en" TargetMode="External"/><Relationship Id="rId1472" Type="http://schemas.openxmlformats.org/officeDocument/2006/relationships/hyperlink" Target="https://scholar.google.com/scholar?cites=12633283128268811660&amp;as_sdt=4005&amp;sciodt=0,6&amp;hl=en" TargetMode="External"/><Relationship Id="rId642" Type="http://schemas.openxmlformats.org/officeDocument/2006/relationships/hyperlink" Target="http://biometrics.idealtest.org/dbDetailForUser.do?id=11" TargetMode="External"/><Relationship Id="rId1473" Type="http://schemas.openxmlformats.org/officeDocument/2006/relationships/hyperlink" Target="https://scholar.google.com/scholar?cites=3452639358423819241&amp;as_sdt=4005&amp;sciodt=0,6&amp;hl=en" TargetMode="External"/><Relationship Id="rId641" Type="http://schemas.openxmlformats.org/officeDocument/2006/relationships/hyperlink" Target="https://scholar.google.com/scholar?cites=9161414374104224924&amp;as_sdt=4005&amp;sciodt=0,6&amp;hl=en" TargetMode="External"/><Relationship Id="rId1474" Type="http://schemas.openxmlformats.org/officeDocument/2006/relationships/hyperlink" Target="https://scholar.google.com/scholar?cites=5985046126470898545&amp;as_sdt=4005&amp;sciodt=0,6&amp;hl=en" TargetMode="External"/><Relationship Id="rId640" Type="http://schemas.openxmlformats.org/officeDocument/2006/relationships/hyperlink" Target="https://scholar.google.com/scholar?cites=3163045712628839574&amp;as_sdt=4005&amp;sciodt=0,6&amp;hl=en" TargetMode="External"/><Relationship Id="rId1475" Type="http://schemas.openxmlformats.org/officeDocument/2006/relationships/hyperlink" Target="https://scholar.google.com/scholar?cites=3052561255985926822&amp;as_sdt=4005&amp;sciodt=0,6&amp;hl=en" TargetMode="External"/><Relationship Id="rId1476" Type="http://schemas.openxmlformats.org/officeDocument/2006/relationships/hyperlink" Target="https://scholar.google.com/scholar?cites=8229583588595511988&amp;as_sdt=5,31&amp;sciodt=0,31&amp;hl=en" TargetMode="External"/><Relationship Id="rId1466" Type="http://schemas.openxmlformats.org/officeDocument/2006/relationships/hyperlink" Target="https://scholar.google.com/scholar?cites=2997904996926277000&amp;as_sdt=4005&amp;sciodt=0,6&amp;hl=en" TargetMode="External"/><Relationship Id="rId1467" Type="http://schemas.openxmlformats.org/officeDocument/2006/relationships/hyperlink" Target="https://scholar.google.com/scholar?cites=5347641007036550532&amp;as_sdt=4005&amp;sciodt=0,6&amp;hl=en" TargetMode="External"/><Relationship Id="rId1468" Type="http://schemas.openxmlformats.org/officeDocument/2006/relationships/hyperlink" Target="https://scholar.google.com/scholar?cites=7235287976701200242&amp;as_sdt=4005&amp;sciodt=0,6&amp;hl=en" TargetMode="External"/><Relationship Id="rId1469" Type="http://schemas.openxmlformats.org/officeDocument/2006/relationships/hyperlink" Target="https://scholar.google.com/scholar?cites=6828741604789932370&amp;as_sdt=4005&amp;sciodt=0,6&amp;hl=en" TargetMode="External"/><Relationship Id="rId635" Type="http://schemas.openxmlformats.org/officeDocument/2006/relationships/hyperlink" Target="https://scholar.google.com/scholar?cites=6830093712704163164&amp;as_sdt=4005&amp;sciodt=0,6&amp;hl=en" TargetMode="External"/><Relationship Id="rId634" Type="http://schemas.openxmlformats.org/officeDocument/2006/relationships/hyperlink" Target="https://scholar.google.com/scholar?cites=2599102497804983608&amp;as_sdt=5,31&amp;sciodt=0,31&amp;hl=en" TargetMode="External"/><Relationship Id="rId633" Type="http://schemas.openxmlformats.org/officeDocument/2006/relationships/hyperlink" Target="https://scholar.google.com/scholar?cites=6318150909176455782&amp;as_sdt=4005&amp;sciodt=0,6&amp;hl=en" TargetMode="External"/><Relationship Id="rId632" Type="http://schemas.openxmlformats.org/officeDocument/2006/relationships/hyperlink" Target="http://vcipl-okstate.org/pbvs/bench/" TargetMode="External"/><Relationship Id="rId639" Type="http://schemas.openxmlformats.org/officeDocument/2006/relationships/hyperlink" Target="https://scholar.google.com/scholar?hl=en&amp;as_sdt=0%2C5&amp;q=BIND%3A+Binary+integrated+net+descriptors+for+texture-less+object+recognition&amp;btnG=" TargetMode="External"/><Relationship Id="rId638" Type="http://schemas.openxmlformats.org/officeDocument/2006/relationships/hyperlink" Target="https://scholar.google.com/scholar?cites=6793328679193366831&amp;as_sdt=4005&amp;sciodt=0,6&amp;hl=en" TargetMode="External"/><Relationship Id="rId637" Type="http://schemas.openxmlformats.org/officeDocument/2006/relationships/hyperlink" Target="https://scholar.google.com/scholar?cites=18104632241500220960&amp;as_sdt=4005&amp;sciodt=0,6&amp;hl=en" TargetMode="External"/><Relationship Id="rId636" Type="http://schemas.openxmlformats.org/officeDocument/2006/relationships/hyperlink" Target="https://scholar.google.com/scholar?cites=10323997495927986937&amp;as_sdt=4005&amp;sciodt=0,6&amp;hl=en" TargetMode="External"/><Relationship Id="rId1460" Type="http://schemas.openxmlformats.org/officeDocument/2006/relationships/hyperlink" Target="https://scholar.google.com/scholar?cites=3700833723014299082&amp;as_sdt=5,31&amp;sciodt=0,31&amp;hl=en" TargetMode="External"/><Relationship Id="rId1461" Type="http://schemas.openxmlformats.org/officeDocument/2006/relationships/hyperlink" Target="https://scholar.google.com/scholar?cites=13087960051604956876&amp;as_sdt=4005&amp;sciodt=0,6&amp;hl=en" TargetMode="External"/><Relationship Id="rId631" Type="http://schemas.openxmlformats.org/officeDocument/2006/relationships/hyperlink" Target="https://scholar.google.com/scholar?cites=9420992275012289772&amp;as_sdt=4005&amp;sciodt=0,6&amp;hl=en" TargetMode="External"/><Relationship Id="rId1462" Type="http://schemas.openxmlformats.org/officeDocument/2006/relationships/hyperlink" Target="https://scholar.google.com/scholar?cites=8516600186286556258&amp;as_sdt=4005&amp;sciodt=0,6&amp;hl=en" TargetMode="External"/><Relationship Id="rId630" Type="http://schemas.openxmlformats.org/officeDocument/2006/relationships/hyperlink" Target="http://vcipl-okstate.org/pbvs/bench/" TargetMode="External"/><Relationship Id="rId1463" Type="http://schemas.openxmlformats.org/officeDocument/2006/relationships/hyperlink" Target="https://scholar.google.com/scholar?cites=6397169817687227168&amp;as_sdt=4005&amp;sciodt=0,6&amp;hl=en" TargetMode="External"/><Relationship Id="rId1464" Type="http://schemas.openxmlformats.org/officeDocument/2006/relationships/hyperlink" Target="https://scholar.google.com/scholar?cites=2290117580249334673&amp;as_sdt=4005&amp;sciodt=0,6&amp;hl=en" TargetMode="External"/><Relationship Id="rId1465" Type="http://schemas.openxmlformats.org/officeDocument/2006/relationships/hyperlink" Target="https://scholar.google.com/scholar?cites=16901091766280774736&amp;as_sdt=4005&amp;sciodt=0,6&amp;hl=en" TargetMode="External"/><Relationship Id="rId1411" Type="http://schemas.openxmlformats.org/officeDocument/2006/relationships/hyperlink" Target="https://scholar.google.com/scholar?cites=9543094290537271751&amp;as_sdt=4005&amp;sciodt=0,6&amp;hl=en" TargetMode="External"/><Relationship Id="rId1412" Type="http://schemas.openxmlformats.org/officeDocument/2006/relationships/hyperlink" Target="https://scholar.google.com/scholar?cites=17041161243010218128&amp;as_sdt=4005&amp;sciodt=0,6&amp;hl=en" TargetMode="External"/><Relationship Id="rId1413" Type="http://schemas.openxmlformats.org/officeDocument/2006/relationships/hyperlink" Target="https://scholar.google.com/scholar?cites=14725238622371340469&amp;as_sdt=4005&amp;sciodt=0,6&amp;hl=en" TargetMode="External"/><Relationship Id="rId1414" Type="http://schemas.openxmlformats.org/officeDocument/2006/relationships/hyperlink" Target="https://scholar.google.com/scholar?cites=2794582497499664600&amp;as_sdt=5,31&amp;sciodt=0,31&amp;hl=en" TargetMode="External"/><Relationship Id="rId1415" Type="http://schemas.openxmlformats.org/officeDocument/2006/relationships/hyperlink" Target="http://iab-rubric.org/resources/whoisit.html" TargetMode="External"/><Relationship Id="rId1416" Type="http://schemas.openxmlformats.org/officeDocument/2006/relationships/hyperlink" Target="https://scholar.google.com/scholar?cites=17756917111051207256&amp;as_sdt=4005&amp;sciodt=0,6&amp;hl=en" TargetMode="External"/><Relationship Id="rId1417" Type="http://schemas.openxmlformats.org/officeDocument/2006/relationships/hyperlink" Target="https://scholar.google.com/scholar?cites=5285765924325407195&amp;as_sdt=5,48&amp;sciodt=0,48&amp;hl=en" TargetMode="External"/><Relationship Id="rId1418" Type="http://schemas.openxmlformats.org/officeDocument/2006/relationships/hyperlink" Target="https://scholar.google.com/scholar?cites=12884177567191263186&amp;as_sdt=4005&amp;sciodt=0,6&amp;hl=en" TargetMode="External"/><Relationship Id="rId1419" Type="http://schemas.openxmlformats.org/officeDocument/2006/relationships/hyperlink" Target="https://scholar.google.com/scholar?cites=6741788369080097793&amp;as_sdt=4005&amp;sciodt=0,6&amp;hl=en" TargetMode="External"/><Relationship Id="rId1410" Type="http://schemas.openxmlformats.org/officeDocument/2006/relationships/hyperlink" Target="https://scholar.google.com/scholar?cites=6089656084735650887&amp;as_sdt=4005&amp;sciodt=0,6&amp;hl=en" TargetMode="External"/><Relationship Id="rId1400" Type="http://schemas.openxmlformats.org/officeDocument/2006/relationships/hyperlink" Target="https://scholar.google.com/scholar?cites=17561312155189214994&amp;as_sdt=4005&amp;sciodt=0,6&amp;hl=en" TargetMode="External"/><Relationship Id="rId1401" Type="http://schemas.openxmlformats.org/officeDocument/2006/relationships/hyperlink" Target="https://scholar.google.com/scholar?cites=10003577343098080552&amp;as_sdt=4005&amp;sciodt=0,6&amp;hl=en" TargetMode="External"/><Relationship Id="rId1402" Type="http://schemas.openxmlformats.org/officeDocument/2006/relationships/hyperlink" Target="https://scholar.google.com/scholar?cites=13681285601657534645&amp;as_sdt=4005&amp;sciodt=0,6&amp;hl=en" TargetMode="External"/><Relationship Id="rId1403" Type="http://schemas.openxmlformats.org/officeDocument/2006/relationships/hyperlink" Target="https://scholar.google.com/scholar?cites=13523099890582023655&amp;as_sdt=4005&amp;sciodt=0,6&amp;hl=en" TargetMode="External"/><Relationship Id="rId1404" Type="http://schemas.openxmlformats.org/officeDocument/2006/relationships/hyperlink" Target="https://scholar.google.com/scholar?cites=6980699793307007950&amp;as_sdt=4005&amp;sciodt=0,6&amp;hl=en" TargetMode="External"/><Relationship Id="rId1405" Type="http://schemas.openxmlformats.org/officeDocument/2006/relationships/hyperlink" Target="https://scholar.google.com/scholar?cites=10787431802770433673&amp;as_sdt=5,31&amp;sciodt=0,31&amp;hl=en" TargetMode="External"/><Relationship Id="rId1406" Type="http://schemas.openxmlformats.org/officeDocument/2006/relationships/hyperlink" Target="https://scholar.google.com/scholar?cites=15993525775437884507&amp;as_sdt=4005&amp;sciodt=0,6&amp;hl=en" TargetMode="External"/><Relationship Id="rId1407" Type="http://schemas.openxmlformats.org/officeDocument/2006/relationships/hyperlink" Target="https://scholar.google.com/scholar?cites=12275877761746940475&amp;as_sdt=4005&amp;sciodt=0,6&amp;hl=en" TargetMode="External"/><Relationship Id="rId1408" Type="http://schemas.openxmlformats.org/officeDocument/2006/relationships/hyperlink" Target="https://scholar.google.com/scholar?cites=5720683453851007932&amp;as_sdt=4005&amp;sciodt=0,6&amp;hl=en" TargetMode="External"/><Relationship Id="rId1409" Type="http://schemas.openxmlformats.org/officeDocument/2006/relationships/hyperlink" Target="https://scholar.google.com/scholar?cites=11006310911046313509&amp;as_sdt=4005&amp;sciodt=0,6&amp;hl=en" TargetMode="External"/><Relationship Id="rId1433" Type="http://schemas.openxmlformats.org/officeDocument/2006/relationships/hyperlink" Target="https://scholar.google.com/scholar?hl=en&amp;as_sdt=0%2C31&amp;q=PAN+2014+evaluation+lab&amp;btnG=" TargetMode="External"/><Relationship Id="rId1434" Type="http://schemas.openxmlformats.org/officeDocument/2006/relationships/hyperlink" Target="https://scholar.google.com/scholar?cites=4654532603808630504&amp;as_sdt=4005&amp;sciodt=0,6&amp;hl=en" TargetMode="External"/><Relationship Id="rId1435" Type="http://schemas.openxmlformats.org/officeDocument/2006/relationships/hyperlink" Target="https://scholar.google.com/scholar?cites=11507222206572084451&amp;as_sdt=4005&amp;sciodt=0,6&amp;hl=en" TargetMode="External"/><Relationship Id="rId1436" Type="http://schemas.openxmlformats.org/officeDocument/2006/relationships/hyperlink" Target="https://scholar.google.com/scholar?cites=6907774944350278254&amp;as_sdt=4005&amp;sciodt=0,6&amp;hl=en" TargetMode="External"/><Relationship Id="rId1437" Type="http://schemas.openxmlformats.org/officeDocument/2006/relationships/hyperlink" Target="http://vcipl-okstate.org/pbvs/bench/" TargetMode="External"/><Relationship Id="rId1438" Type="http://schemas.openxmlformats.org/officeDocument/2006/relationships/hyperlink" Target="https://scholar.google.com/scholar?cites=12488055918243461461&amp;as_sdt=4005&amp;sciodt=0,6&amp;hl=en" TargetMode="External"/><Relationship Id="rId1439" Type="http://schemas.openxmlformats.org/officeDocument/2006/relationships/hyperlink" Target="https://scholar.google.com/scholar?cites=12822958035144353200&amp;as_sdt=5,31&amp;sciodt=0,31&amp;hl=en" TargetMode="External"/><Relationship Id="rId609" Type="http://schemas.openxmlformats.org/officeDocument/2006/relationships/hyperlink" Target="https://scholar.google.com/scholar?cites=9965124402549083081&amp;as_sdt=4005&amp;sciodt=0,6&amp;hl=en" TargetMode="External"/><Relationship Id="rId608" Type="http://schemas.openxmlformats.org/officeDocument/2006/relationships/hyperlink" Target="https://scholar.google.com/scholar?cites=7273702520677604457&amp;as_sdt=4005&amp;sciodt=0,6&amp;hl=en" TargetMode="External"/><Relationship Id="rId607" Type="http://schemas.openxmlformats.org/officeDocument/2006/relationships/hyperlink" Target="https://scholar.google.com/scholar?cites=9216802925225019994&amp;as_sdt=4005&amp;sciodt=0,6&amp;hl=en" TargetMode="External"/><Relationship Id="rId602" Type="http://schemas.openxmlformats.org/officeDocument/2006/relationships/hyperlink" Target="https://scholar.google.com/scholar?cites=7490144606183297666&amp;as_sdt=4005&amp;sciodt=0,6&amp;hl=en" TargetMode="External"/><Relationship Id="rId601" Type="http://schemas.openxmlformats.org/officeDocument/2006/relationships/hyperlink" Target="https://scholar.google.com/scholar?cites=1393408469905577580&amp;as_sdt=4005&amp;sciodt=0,6&amp;hl=en" TargetMode="External"/><Relationship Id="rId600" Type="http://schemas.openxmlformats.org/officeDocument/2006/relationships/hyperlink" Target="https://scholar.google.com/scholar?cites=16092608954430545790&amp;as_sdt=4005&amp;sciodt=0,6&amp;hl=en" TargetMode="External"/><Relationship Id="rId606" Type="http://schemas.openxmlformats.org/officeDocument/2006/relationships/hyperlink" Target="https://scholar.google.com/scholar?cites=11403942593493139051&amp;as_sdt=4005&amp;sciodt=0,6&amp;hl=en" TargetMode="External"/><Relationship Id="rId605" Type="http://schemas.openxmlformats.org/officeDocument/2006/relationships/hyperlink" Target="https://scholar.google.com/scholar?cites=10627006334130348067&amp;as_sdt=4005&amp;sciodt=0,6&amp;hl=en" TargetMode="External"/><Relationship Id="rId604" Type="http://schemas.openxmlformats.org/officeDocument/2006/relationships/hyperlink" Target="https://scholar.google.com/scholar?cites=11333928066986673158&amp;as_sdt=4005&amp;sciodt=0,6&amp;hl=en" TargetMode="External"/><Relationship Id="rId603" Type="http://schemas.openxmlformats.org/officeDocument/2006/relationships/hyperlink" Target="https://scholar.google.com/scholar?cites=6713997626354918066&amp;as_sdt=4005&amp;sciodt=0,6&amp;hl=en" TargetMode="External"/><Relationship Id="rId1430" Type="http://schemas.openxmlformats.org/officeDocument/2006/relationships/hyperlink" Target="https://scholar.google.com/scholar?cites=6890473943204323716&amp;as_sdt=4005&amp;sciodt=0,6&amp;hl=en" TargetMode="External"/><Relationship Id="rId1431" Type="http://schemas.openxmlformats.org/officeDocument/2006/relationships/hyperlink" Target="https://scholar.google.com/scholar?cites=1421589366492561845&amp;as_sdt=4005&amp;sciodt=0,6&amp;hl=en" TargetMode="External"/><Relationship Id="rId1432" Type="http://schemas.openxmlformats.org/officeDocument/2006/relationships/hyperlink" Target="https://scholar.google.com/scholar?cites=946554442822811182&amp;as_sdt=4005&amp;sciodt=0,6&amp;hl=en" TargetMode="External"/><Relationship Id="rId1422" Type="http://schemas.openxmlformats.org/officeDocument/2006/relationships/hyperlink" Target="https://scholar.google.com/scholar?cites=2611375004345478004&amp;as_sdt=4005&amp;sciodt=0,6&amp;hl=en" TargetMode="External"/><Relationship Id="rId1423" Type="http://schemas.openxmlformats.org/officeDocument/2006/relationships/hyperlink" Target="https://scholar.google.com/scholar?cites=3370839631979937893&amp;as_sdt=4005&amp;sciodt=0,6&amp;hl=en" TargetMode="External"/><Relationship Id="rId1424" Type="http://schemas.openxmlformats.org/officeDocument/2006/relationships/hyperlink" Target="https://scholar.google.com/scholar?cites=4781272477319281889&amp;as_sdt=4005&amp;sciodt=0,6&amp;hl=en" TargetMode="External"/><Relationship Id="rId1425" Type="http://schemas.openxmlformats.org/officeDocument/2006/relationships/hyperlink" Target="https://scholar.google.com/scholar?cites=10653986877352008041&amp;as_sdt=4005&amp;sciodt=0,6&amp;hl=en" TargetMode="External"/><Relationship Id="rId1426" Type="http://schemas.openxmlformats.org/officeDocument/2006/relationships/hyperlink" Target="https://scholar.google.com/scholar?cites=8965629043399152104&amp;as_sdt=2005&amp;sciodt=0,5&amp;hl=en&amp;authuser=2" TargetMode="External"/><Relationship Id="rId1427" Type="http://schemas.openxmlformats.org/officeDocument/2006/relationships/hyperlink" Target="https://scholar.google.com/scholar?cites=15912955781951856691&amp;as_sdt=4005&amp;sciodt=0,6&amp;hl=en" TargetMode="External"/><Relationship Id="rId1428" Type="http://schemas.openxmlformats.org/officeDocument/2006/relationships/hyperlink" Target="https://scholar.google.com/scholar?cites=11170196754896208993&amp;as_sdt=4005&amp;sciodt=0,6&amp;hl=en" TargetMode="External"/><Relationship Id="rId1429" Type="http://schemas.openxmlformats.org/officeDocument/2006/relationships/hyperlink" Target="https://scholar.google.com/scholar?cites=4225083361066808480&amp;as_sdt=4005&amp;sciodt=0,6&amp;hl=en" TargetMode="External"/><Relationship Id="rId1420" Type="http://schemas.openxmlformats.org/officeDocument/2006/relationships/hyperlink" Target="https://scholar.google.com/scholar?cites=14128710521937448401&amp;as_sdt=4005&amp;sciodt=0,6&amp;hl=en" TargetMode="External"/><Relationship Id="rId1421" Type="http://schemas.openxmlformats.org/officeDocument/2006/relationships/hyperlink" Target="https://scholar.google.com/scholar?hl=en&amp;as_sdt=0%2C5&amp;q=+smolic+Report+on+the+generation+of+video+plus+depth+database&amp;btnG=" TargetMode="External"/><Relationship Id="rId1059" Type="http://schemas.openxmlformats.org/officeDocument/2006/relationships/hyperlink" Target="https://registry.opendata.aws/spacenet/" TargetMode="External"/><Relationship Id="rId228" Type="http://schemas.openxmlformats.org/officeDocument/2006/relationships/hyperlink" Target="https://scholar.google.com/scholar?cites=8385857758664769151&amp;as_sdt=4005&amp;sciodt=0,6&amp;hl=en" TargetMode="External"/><Relationship Id="rId227" Type="http://schemas.openxmlformats.org/officeDocument/2006/relationships/hyperlink" Target="https://scholar.google.com/scholar?cites=1206261796874503728&amp;as_sdt=4005&amp;sciodt=0,6&amp;hl=en" TargetMode="External"/><Relationship Id="rId226" Type="http://schemas.openxmlformats.org/officeDocument/2006/relationships/hyperlink" Target="https://scholar.google.com/scholar?cites=5864578571911068795&amp;as_sdt=4005&amp;sciodt=0,6&amp;hl=en" TargetMode="External"/><Relationship Id="rId225" Type="http://schemas.openxmlformats.org/officeDocument/2006/relationships/hyperlink" Target="https://scholar.google.com/scholar?cites=3318238416703754159&amp;as_sdt=4005&amp;sciodt=0,6&amp;hl=en" TargetMode="External"/><Relationship Id="rId229" Type="http://schemas.openxmlformats.org/officeDocument/2006/relationships/hyperlink" Target="https://scholar.google.com/scholar?cites=6537544546575510115&amp;as_sdt=4005&amp;sciodt=0,6&amp;hl=en" TargetMode="External"/><Relationship Id="rId1050" Type="http://schemas.openxmlformats.org/officeDocument/2006/relationships/hyperlink" Target="https://www.kaggle.com/c/digital-democracy" TargetMode="External"/><Relationship Id="rId220" Type="http://schemas.openxmlformats.org/officeDocument/2006/relationships/hyperlink" Target="https://scholar.google.com/scholar?cites=5673792223687095655&amp;as_sdt=2005&amp;sciodt=0,5&amp;hl=en&amp;authuser=2" TargetMode="External"/><Relationship Id="rId1051" Type="http://schemas.openxmlformats.org/officeDocument/2006/relationships/hyperlink" Target="https://www.nist.gov/programs-projects/face-and-ocular-challenge-series-focs" TargetMode="External"/><Relationship Id="rId1052" Type="http://schemas.openxmlformats.org/officeDocument/2006/relationships/hyperlink" Target="https://cswww.essex.ac.uk/mv/allfaces/grimace.html" TargetMode="External"/><Relationship Id="rId1053" Type="http://schemas.openxmlformats.org/officeDocument/2006/relationships/hyperlink" Target="https://cvrl.nd.edu/projects/data/" TargetMode="External"/><Relationship Id="rId1054" Type="http://schemas.openxmlformats.org/officeDocument/2006/relationships/hyperlink" Target="https://cvrl.nd.edu/projects/data/" TargetMode="External"/><Relationship Id="rId224" Type="http://schemas.openxmlformats.org/officeDocument/2006/relationships/hyperlink" Target="https://scholar.google.com/scholar?cites=3375736515991008673&amp;as_sdt=4005&amp;sciodt=0,6&amp;hl=en" TargetMode="External"/><Relationship Id="rId1055" Type="http://schemas.openxmlformats.org/officeDocument/2006/relationships/hyperlink" Target="https://cvrl.nd.edu/projects/data/" TargetMode="External"/><Relationship Id="rId223" Type="http://schemas.openxmlformats.org/officeDocument/2006/relationships/hyperlink" Target="https://scholar.google.com/scholar?cites=12973186998680695159&amp;as_sdt=4005&amp;sciodt=0,6&amp;hl=en" TargetMode="External"/><Relationship Id="rId1056" Type="http://schemas.openxmlformats.org/officeDocument/2006/relationships/hyperlink" Target="https://cvrl.nd.edu/projects/data/" TargetMode="External"/><Relationship Id="rId222" Type="http://schemas.openxmlformats.org/officeDocument/2006/relationships/hyperlink" Target="https://scholar.google.com/scholar?cites=15717078529967679886&amp;as_sdt=2005&amp;sciodt=0,5&amp;hl=en&amp;authuser=2" TargetMode="External"/><Relationship Id="rId1057" Type="http://schemas.openxmlformats.org/officeDocument/2006/relationships/hyperlink" Target="http://cbcl.mit.edu/software-datasets/streetscenes/" TargetMode="External"/><Relationship Id="rId221" Type="http://schemas.openxmlformats.org/officeDocument/2006/relationships/hyperlink" Target="https://scholar.google.com/scholar?cites=6741146518985213994&amp;as_sdt=4005&amp;sciodt=0,6&amp;hl=en" TargetMode="External"/><Relationship Id="rId1058" Type="http://schemas.openxmlformats.org/officeDocument/2006/relationships/hyperlink" Target="http://www4.comp.polyu.edu.hk/~csajaykr/IITD/Database_Palm.htm" TargetMode="External"/><Relationship Id="rId1048" Type="http://schemas.openxmlformats.org/officeDocument/2006/relationships/hyperlink" Target="http://patreo.dcc.ufmg.br/2017/11/12/brazilian-coffee-scenes-dataset/" TargetMode="External"/><Relationship Id="rId1049" Type="http://schemas.openxmlformats.org/officeDocument/2006/relationships/hyperlink" Target="https://researchdata.ands.org.au/curtinfaces-database/3640" TargetMode="External"/><Relationship Id="rId217" Type="http://schemas.openxmlformats.org/officeDocument/2006/relationships/hyperlink" Target="https://scholar.google.com/scholar?cites=5004625167636298036&amp;as_sdt=4005&amp;sciodt=0,6&amp;hl=en" TargetMode="External"/><Relationship Id="rId216" Type="http://schemas.openxmlformats.org/officeDocument/2006/relationships/hyperlink" Target="https://scholar.google.com/scholar?cites=5000834106686919539&amp;as_sdt=4005&amp;sciodt=0,6&amp;hl=en" TargetMode="External"/><Relationship Id="rId215" Type="http://schemas.openxmlformats.org/officeDocument/2006/relationships/hyperlink" Target="https://scholar.google.com/scholar?cites=440329488445304677&amp;as_sdt=4005&amp;sciodt=0,6&amp;hl=en" TargetMode="External"/><Relationship Id="rId699" Type="http://schemas.openxmlformats.org/officeDocument/2006/relationships/hyperlink" Target="https://scholar.google.com/scholar?cites=11608065812308747254&amp;as_sdt=4005&amp;sciodt=0,6&amp;hl=en" TargetMode="External"/><Relationship Id="rId214" Type="http://schemas.openxmlformats.org/officeDocument/2006/relationships/hyperlink" Target="https://scholar.google.com/scholar?cites=16034574017492944569&amp;as_sdt=4005&amp;sciodt=0,6&amp;hl=en" TargetMode="External"/><Relationship Id="rId698" Type="http://schemas.openxmlformats.org/officeDocument/2006/relationships/hyperlink" Target="https://scholar.google.com/scholar?cites=6476588664791852629&amp;as_sdt=4005&amp;sciodt=0,6&amp;hl=en" TargetMode="External"/><Relationship Id="rId219" Type="http://schemas.openxmlformats.org/officeDocument/2006/relationships/hyperlink" Target="https://scholar.google.com/scholar?cites=11002092994851269829&amp;as_sdt=4005&amp;sciodt=0,6&amp;hl=en" TargetMode="External"/><Relationship Id="rId218" Type="http://schemas.openxmlformats.org/officeDocument/2006/relationships/hyperlink" Target="https://scholar.google.com/scholar?cites=6262191556791054105&amp;as_sdt=4005&amp;sciodt=0,6&amp;hl=en" TargetMode="External"/><Relationship Id="rId693" Type="http://schemas.openxmlformats.org/officeDocument/2006/relationships/hyperlink" Target="https://scholar.google.com/scholar?cites=13775108860504989725&amp;as_sdt=2005&amp;sciodt=0,5&amp;hl=en&amp;authuser=2" TargetMode="External"/><Relationship Id="rId1040" Type="http://schemas.openxmlformats.org/officeDocument/2006/relationships/hyperlink" Target="https://scholar.google.com/scholar?cites=16488025293543827055&amp;as_sdt=4005&amp;sciodt=0,6&amp;hl=en" TargetMode="External"/><Relationship Id="rId692" Type="http://schemas.openxmlformats.org/officeDocument/2006/relationships/hyperlink" Target="https://scholar.google.com/scholar?cites=3588106552382645935&amp;as_sdt=2005&amp;sciodt=0,5&amp;hl=en" TargetMode="External"/><Relationship Id="rId1041" Type="http://schemas.openxmlformats.org/officeDocument/2006/relationships/hyperlink" Target="https://scholar.google.com/scholar?cites=13121764122298331415&amp;as_sdt=4005&amp;sciodt=0,6&amp;hl=en" TargetMode="External"/><Relationship Id="rId691" Type="http://schemas.openxmlformats.org/officeDocument/2006/relationships/hyperlink" Target="https://scholar.google.com/scholar?cites=3588106552382645935&amp;as_sdt=4005&amp;sciodt=0,6&amp;hl=en" TargetMode="External"/><Relationship Id="rId1042" Type="http://schemas.openxmlformats.org/officeDocument/2006/relationships/hyperlink" Target="https://scholar.google.com/scholar?cites=2909845008768120760&amp;as_sdt=4005&amp;sciodt=0,6&amp;hl=en" TargetMode="External"/><Relationship Id="rId690" Type="http://schemas.openxmlformats.org/officeDocument/2006/relationships/hyperlink" Target="https://scholar.google.com/scholar?cites=3255123339234178763&amp;as_sdt=4005&amp;sciodt=0,6&amp;hl=en" TargetMode="External"/><Relationship Id="rId1043" Type="http://schemas.openxmlformats.org/officeDocument/2006/relationships/hyperlink" Target="https://scholar.google.com/scholar?cites=17793192490439875297&amp;as_sdt=4005&amp;sciodt=0,6&amp;hl=en" TargetMode="External"/><Relationship Id="rId213" Type="http://schemas.openxmlformats.org/officeDocument/2006/relationships/hyperlink" Target="https://scholar.google.com/scholar?cites=11359490029295038128&amp;as_sdt=4005&amp;sciodt=0,6&amp;hl=en" TargetMode="External"/><Relationship Id="rId697" Type="http://schemas.openxmlformats.org/officeDocument/2006/relationships/hyperlink" Target="https://scholar.google.com/scholar?cites=16748038516459692587&amp;as_sdt=4005&amp;sciodt=0,6&amp;hl=en" TargetMode="External"/><Relationship Id="rId1044" Type="http://schemas.openxmlformats.org/officeDocument/2006/relationships/hyperlink" Target="https://scholar.google.com/scholar?cites=17071608687947432838&amp;as_sdt=4005&amp;sciodt=0,6&amp;hl=en" TargetMode="External"/><Relationship Id="rId212" Type="http://schemas.openxmlformats.org/officeDocument/2006/relationships/hyperlink" Target="https://scholar.google.com/scholar?cites=5087686040073754886&amp;as_sdt=4005&amp;sciodt=0,6&amp;hl=en" TargetMode="External"/><Relationship Id="rId696" Type="http://schemas.openxmlformats.org/officeDocument/2006/relationships/hyperlink" Target="https://scholar.google.com/scholar?cites=5583205526395280972&amp;as_sdt=5,31&amp;sciodt=0,31&amp;hl=en" TargetMode="External"/><Relationship Id="rId1045" Type="http://schemas.openxmlformats.org/officeDocument/2006/relationships/hyperlink" Target="https://scholar.google.com/scholar?cites=17561312155189214994&amp;as_sdt=5,31&amp;sciodt=0,31&amp;hl=en" TargetMode="External"/><Relationship Id="rId211" Type="http://schemas.openxmlformats.org/officeDocument/2006/relationships/hyperlink" Target="https://scholar.google.com/scholar?cites=14550739537999485232&amp;as_sdt=4005&amp;sciodt=0,6&amp;hl=en" TargetMode="External"/><Relationship Id="rId695" Type="http://schemas.openxmlformats.org/officeDocument/2006/relationships/hyperlink" Target="https://scholar.google.com/scholar?cites=3051990792701342480&amp;as_sdt=4005&amp;sciodt=0,6&amp;hl=en" TargetMode="External"/><Relationship Id="rId1046" Type="http://schemas.openxmlformats.org/officeDocument/2006/relationships/hyperlink" Target="https://scholar.google.com/scholar?cites=14618374663966610974&amp;as_sdt=4005&amp;sciodt=0,6&amp;hl=en" TargetMode="External"/><Relationship Id="rId210" Type="http://schemas.openxmlformats.org/officeDocument/2006/relationships/hyperlink" Target="https://scholar.google.com/scholar?cites=17598700583298216808&amp;as_sdt=4005&amp;sciodt=0,6&amp;hl=en" TargetMode="External"/><Relationship Id="rId694" Type="http://schemas.openxmlformats.org/officeDocument/2006/relationships/hyperlink" Target="https://scholar.google.com/scholar?cites=16318802822688413364&amp;as_sdt=4005&amp;sciodt=0,6&amp;hl=en" TargetMode="External"/><Relationship Id="rId1047" Type="http://schemas.openxmlformats.org/officeDocument/2006/relationships/hyperlink" Target="https://scholar.google.com/scholar?cites=4801519484136341887&amp;as_sdt=2005&amp;sciodt=0,5&amp;hl=en&amp;authuser=2" TargetMode="External"/><Relationship Id="rId249" Type="http://schemas.openxmlformats.org/officeDocument/2006/relationships/hyperlink" Target="https://scholar.google.com/scholar?cites=9418805539368742375&amp;as_sdt=4005&amp;sciodt=0,6&amp;hl=en" TargetMode="External"/><Relationship Id="rId248" Type="http://schemas.openxmlformats.org/officeDocument/2006/relationships/hyperlink" Target="https://scholar.google.com/scholar?cites=14171505212158565986&amp;as_sdt=4005&amp;sciodt=0,6&amp;hl=en" TargetMode="External"/><Relationship Id="rId247" Type="http://schemas.openxmlformats.org/officeDocument/2006/relationships/hyperlink" Target="https://scholar.google.com/scholar?cites=6392003581134189535&amp;as_sdt=4005&amp;sciodt=0,6&amp;hl=en" TargetMode="External"/><Relationship Id="rId1070" Type="http://schemas.openxmlformats.org/officeDocument/2006/relationships/hyperlink" Target="https://ieeexplore.ieee.org/document/7410554" TargetMode="External"/><Relationship Id="rId1071" Type="http://schemas.openxmlformats.org/officeDocument/2006/relationships/hyperlink" Target="http://www.softopia.or.jp/rd/facedb/top.html" TargetMode="External"/><Relationship Id="rId1072" Type="http://schemas.openxmlformats.org/officeDocument/2006/relationships/hyperlink" Target="http://www.softopia.or.jp/rd/facedb/top.html" TargetMode="External"/><Relationship Id="rId242" Type="http://schemas.openxmlformats.org/officeDocument/2006/relationships/hyperlink" Target="https://scholar.google.com/scholar?cites=4232572309886474756&amp;as_sdt=4005&amp;sciodt=0,6&amp;hl=en" TargetMode="External"/><Relationship Id="rId1073" Type="http://schemas.openxmlformats.org/officeDocument/2006/relationships/hyperlink" Target="https://www.bioid.com/facedb/" TargetMode="External"/><Relationship Id="rId241" Type="http://schemas.openxmlformats.org/officeDocument/2006/relationships/hyperlink" Target="https://scholar.google.com/scholar?cites=11049161729899510601&amp;as_sdt=4005&amp;sciodt=0,6&amp;hl=en" TargetMode="External"/><Relationship Id="rId1074" Type="http://schemas.openxmlformats.org/officeDocument/2006/relationships/hyperlink" Target="https://www.bioid.com/facedb/" TargetMode="External"/><Relationship Id="rId240" Type="http://schemas.openxmlformats.org/officeDocument/2006/relationships/hyperlink" Target="https://scholar.google.com/scholar?cites=18317972549978479179&amp;as_sdt=4005&amp;sciodt=0,6&amp;hl=en" TargetMode="External"/><Relationship Id="rId1075" Type="http://schemas.openxmlformats.org/officeDocument/2006/relationships/hyperlink" Target="http://mocap.cs.cmu.edu/" TargetMode="External"/><Relationship Id="rId1076" Type="http://schemas.openxmlformats.org/officeDocument/2006/relationships/hyperlink" Target="http://mocap.cs.cmu.edu/" TargetMode="External"/><Relationship Id="rId246" Type="http://schemas.openxmlformats.org/officeDocument/2006/relationships/hyperlink" Target="https://scholar.google.com/scholar?cites=4685527898671887387&amp;as_sdt=4005&amp;sciodt=0,6&amp;hl=en" TargetMode="External"/><Relationship Id="rId1077" Type="http://schemas.openxmlformats.org/officeDocument/2006/relationships/hyperlink" Target="http://www.cbsr.ia.ac.cn/english/Gait%20Databases.asp" TargetMode="External"/><Relationship Id="rId245" Type="http://schemas.openxmlformats.org/officeDocument/2006/relationships/hyperlink" Target="https://scholar.google.com/scholar?cites=4685527898671887387&amp;as_sdt=2005&amp;sciodt=0,5&amp;hl=en" TargetMode="External"/><Relationship Id="rId1078" Type="http://schemas.openxmlformats.org/officeDocument/2006/relationships/hyperlink" Target="http://www.cbsr.ia.ac.cn/english/Gait%20Databases.asp" TargetMode="External"/><Relationship Id="rId244" Type="http://schemas.openxmlformats.org/officeDocument/2006/relationships/hyperlink" Target="https://scholar.google.com/scholar?cites=2835054021737169889&amp;as_sdt=4005&amp;sciodt=0,6&amp;hl=en" TargetMode="External"/><Relationship Id="rId1079" Type="http://schemas.openxmlformats.org/officeDocument/2006/relationships/hyperlink" Target="http://www.cbsr.ia.ac.cn/english/IrisDatabase.asp" TargetMode="External"/><Relationship Id="rId243" Type="http://schemas.openxmlformats.org/officeDocument/2006/relationships/hyperlink" Target="https://scholar.google.com/scholar?cites=17934792437207817593&amp;as_sdt=4005&amp;sciodt=0,6&amp;hl=en" TargetMode="External"/><Relationship Id="rId239" Type="http://schemas.openxmlformats.org/officeDocument/2006/relationships/hyperlink" Target="https://scholar.google.com/scholar?cites=14747668688380435949&amp;as_sdt=4005&amp;sciodt=0,6&amp;hl=en" TargetMode="External"/><Relationship Id="rId238" Type="http://schemas.openxmlformats.org/officeDocument/2006/relationships/hyperlink" Target="https://scholar.google.com/scholar?cites=2946192042417196056&amp;as_sdt=4005&amp;sciodt=0,6&amp;hl=en" TargetMode="External"/><Relationship Id="rId237" Type="http://schemas.openxmlformats.org/officeDocument/2006/relationships/hyperlink" Target="https://scholar.google.com/scholar?cites=9527079807759134382&amp;as_sdt=4005&amp;sciodt=0,6&amp;hl=en" TargetMode="External"/><Relationship Id="rId236" Type="http://schemas.openxmlformats.org/officeDocument/2006/relationships/hyperlink" Target="https://scholar.google.com/scholar?cites=5117349090535881435&amp;as_sdt=4005&amp;sciodt=0,6&amp;hl=en" TargetMode="External"/><Relationship Id="rId1060" Type="http://schemas.openxmlformats.org/officeDocument/2006/relationships/hyperlink" Target="https://yahooeng.tumblr.com/post/151148689421/open-sourcing-a-deep-learning-solution-for" TargetMode="External"/><Relationship Id="rId1061" Type="http://schemas.openxmlformats.org/officeDocument/2006/relationships/hyperlink" Target="https://yahooeng.tumblr.com/post/151148689421/open-sourcing-a-deep-learning-solution-for" TargetMode="External"/><Relationship Id="rId231" Type="http://schemas.openxmlformats.org/officeDocument/2006/relationships/hyperlink" Target="https://scholar.google.com/scholar?cites=17233726932630046823&amp;as_sdt=4005&amp;sciodt=0,6&amp;hl=en" TargetMode="External"/><Relationship Id="rId1062" Type="http://schemas.openxmlformats.org/officeDocument/2006/relationships/hyperlink" Target="https://ceb.nlm.nih.gov/inactive-communications-engineering-branch-projects/medical-article-records-groundtruth-marg/" TargetMode="External"/><Relationship Id="rId230" Type="http://schemas.openxmlformats.org/officeDocument/2006/relationships/hyperlink" Target="https://scholar.google.com/scholar?cites=16563888952299713527&amp;as_sdt=4005&amp;sciodt=0,6&amp;hl=en" TargetMode="External"/><Relationship Id="rId1063" Type="http://schemas.openxmlformats.org/officeDocument/2006/relationships/hyperlink" Target="https://ceb.nlm.nih.gov/inactive-communications-engineering-branch-projects/medical-article-records-groundtruth-marg/" TargetMode="External"/><Relationship Id="rId1064" Type="http://schemas.openxmlformats.org/officeDocument/2006/relationships/hyperlink" Target="http://biometrics.idealtest.org/dbDetailForUser.do?id=5" TargetMode="External"/><Relationship Id="rId1065" Type="http://schemas.openxmlformats.org/officeDocument/2006/relationships/hyperlink" Target="http://biometrics.idealtest.org/dbDetailForUser.do?id=5" TargetMode="External"/><Relationship Id="rId235" Type="http://schemas.openxmlformats.org/officeDocument/2006/relationships/hyperlink" Target="https://scholar.google.com/scholar?cites=2554420897064003099&amp;as_sdt=4005&amp;sciodt=0,6&amp;hl=en" TargetMode="External"/><Relationship Id="rId1066" Type="http://schemas.openxmlformats.org/officeDocument/2006/relationships/hyperlink" Target="http://deepscene.cs.uni-freiburg.de/" TargetMode="External"/><Relationship Id="rId234" Type="http://schemas.openxmlformats.org/officeDocument/2006/relationships/hyperlink" Target="https://scholar.google.com/scholar?cites=2524523671716251338&amp;as_sdt=4005&amp;sciodt=0,6&amp;hl=en" TargetMode="External"/><Relationship Id="rId1067" Type="http://schemas.openxmlformats.org/officeDocument/2006/relationships/hyperlink" Target="http://deepscene.cs.uni-freiburg.de/" TargetMode="External"/><Relationship Id="rId233" Type="http://schemas.openxmlformats.org/officeDocument/2006/relationships/hyperlink" Target="https://scholar.google.com/scholar?cites=12845019620229441189&amp;as_sdt=4005&amp;sciodt=0,6&amp;hl=en" TargetMode="External"/><Relationship Id="rId1068" Type="http://schemas.openxmlformats.org/officeDocument/2006/relationships/hyperlink" Target="http://imagecompression.info/" TargetMode="External"/><Relationship Id="rId232" Type="http://schemas.openxmlformats.org/officeDocument/2006/relationships/hyperlink" Target="https://scholar.google.com/scholar?cites=12147481579159158699&amp;as_sdt=4005&amp;sciodt=0,6&amp;hl=en" TargetMode="External"/><Relationship Id="rId1069" Type="http://schemas.openxmlformats.org/officeDocument/2006/relationships/hyperlink" Target="https://conferences.mpi-inf.mpg.de/dagm/2007/prizes.html" TargetMode="External"/><Relationship Id="rId1015" Type="http://schemas.openxmlformats.org/officeDocument/2006/relationships/hyperlink" Target="https://www.di.ens.fr/willow/research/howto100m/" TargetMode="External"/><Relationship Id="rId1499" Type="http://schemas.openxmlformats.org/officeDocument/2006/relationships/hyperlink" Target="https://scholar.google.com/scholar?cites=14514485261175852010&amp;as_sdt=4005&amp;sciodt=0,6&amp;hl=en" TargetMode="External"/><Relationship Id="rId1016" Type="http://schemas.openxmlformats.org/officeDocument/2006/relationships/hyperlink" Target="https://scholar.google.com/scholar?cites=17357686658774202016&amp;as_sdt=4005&amp;sciodt=0,6&amp;hl=en" TargetMode="External"/><Relationship Id="rId1017" Type="http://schemas.openxmlformats.org/officeDocument/2006/relationships/hyperlink" Target="https://scholar.google.com/scholar?cites=13920092871923211898&amp;as_sdt=4005&amp;sciodt=0,6&amp;hl=en" TargetMode="External"/><Relationship Id="rId1018" Type="http://schemas.openxmlformats.org/officeDocument/2006/relationships/hyperlink" Target="https://scholar.google.com/scholar?cites=13920092871923211898&amp;as_sdt=4005&amp;sciodt=0,6&amp;hl=en" TargetMode="External"/><Relationship Id="rId1019" Type="http://schemas.openxmlformats.org/officeDocument/2006/relationships/hyperlink" Target="https://scholar.google.com/scholar?cites=14433026200646641116&amp;as_sdt=4005&amp;sciodt=0,6&amp;hl=en" TargetMode="External"/><Relationship Id="rId668" Type="http://schemas.openxmlformats.org/officeDocument/2006/relationships/hyperlink" Target="https://scholar.google.com/scholar?cites=3046906198508886770&amp;as_sdt=4005&amp;sciodt=0,6&amp;hl=en" TargetMode="External"/><Relationship Id="rId667" Type="http://schemas.openxmlformats.org/officeDocument/2006/relationships/hyperlink" Target="https://scholar.google.com/scholar?cites=2911118984807121017&amp;as_sdt=4005&amp;sciodt=0,6&amp;hl=en" TargetMode="External"/><Relationship Id="rId666" Type="http://schemas.openxmlformats.org/officeDocument/2006/relationships/hyperlink" Target="https://scholar.google.com/scholar?cites=15924410051330387241&amp;as_sdt=4005&amp;sciodt=0,6&amp;hl=en" TargetMode="External"/><Relationship Id="rId665" Type="http://schemas.openxmlformats.org/officeDocument/2006/relationships/hyperlink" Target="https://scholar.google.com/scholar?cites=14351029599197606298&amp;as_sdt=4005&amp;sciodt=0,6&amp;hl=en" TargetMode="External"/><Relationship Id="rId669" Type="http://schemas.openxmlformats.org/officeDocument/2006/relationships/hyperlink" Target="https://scholar.google.com/scholar?cites=6827436579633826779&amp;as_sdt=4005&amp;sciodt=0,6&amp;hl=en" TargetMode="External"/><Relationship Id="rId1490" Type="http://schemas.openxmlformats.org/officeDocument/2006/relationships/hyperlink" Target="https://scholar.google.com/scholar?cites=9928647859555227591&amp;as_sdt=4005&amp;sciodt=0,6&amp;hl=en" TargetMode="External"/><Relationship Id="rId660" Type="http://schemas.openxmlformats.org/officeDocument/2006/relationships/hyperlink" Target="https://scholar.google.com/scholar?cites=13686605722049018608&amp;as_sdt=4005&amp;sciodt=0,6&amp;hl=en" TargetMode="External"/><Relationship Id="rId1491" Type="http://schemas.openxmlformats.org/officeDocument/2006/relationships/hyperlink" Target="https://scholar.google.com/scholar?cites=11484335661125634219&amp;as_sdt=2005&amp;sciodt=0,5&amp;hl=en" TargetMode="External"/><Relationship Id="rId1492" Type="http://schemas.openxmlformats.org/officeDocument/2006/relationships/hyperlink" Target="https://scholar.google.com/scholar?cites=18084544929924034731&amp;as_sdt=4005&amp;sciodt=0,6&amp;hl=en" TargetMode="External"/><Relationship Id="rId1493" Type="http://schemas.openxmlformats.org/officeDocument/2006/relationships/hyperlink" Target="https://scholar.google.com/scholar?cites=14266702502378757393&amp;as_sdt=4005&amp;sciodt=0,6&amp;hl=en" TargetMode="External"/><Relationship Id="rId1010" Type="http://schemas.openxmlformats.org/officeDocument/2006/relationships/hyperlink" Target="https://scholar.google.com/scholar?cites=5683623310066206397&amp;as_sdt=4005&amp;sciodt=0,6&amp;hl=en" TargetMode="External"/><Relationship Id="rId1494" Type="http://schemas.openxmlformats.org/officeDocument/2006/relationships/hyperlink" Target="https://scholar.google.com/scholar?cites=5733651698012749254&amp;as_sdt=4005&amp;sciodt=0,6&amp;hl=en" TargetMode="External"/><Relationship Id="rId664" Type="http://schemas.openxmlformats.org/officeDocument/2006/relationships/hyperlink" Target="https://scholar.google.com/scholar?cites=16851624090368874256&amp;as_sdt=5,31&amp;sciodt=0,31&amp;hl=en" TargetMode="External"/><Relationship Id="rId1011" Type="http://schemas.openxmlformats.org/officeDocument/2006/relationships/hyperlink" Target="https://scholar.google.com/scholar?cites=8359001720719632922&amp;as_sdt=4005&amp;sciodt=0,6&amp;hl=en" TargetMode="External"/><Relationship Id="rId1495" Type="http://schemas.openxmlformats.org/officeDocument/2006/relationships/hyperlink" Target="https://scholar.google.com/scholar?cites=9350993780928172222&amp;as_sdt=4005&amp;sciodt=0,6&amp;hl=en" TargetMode="External"/><Relationship Id="rId663" Type="http://schemas.openxmlformats.org/officeDocument/2006/relationships/hyperlink" Target="https://scholar.google.com/scholar?cites=5526968445810410908&amp;as_sdt=4005&amp;sciodt=0,6&amp;hl=en" TargetMode="External"/><Relationship Id="rId1012" Type="http://schemas.openxmlformats.org/officeDocument/2006/relationships/hyperlink" Target="https://scholar.google.com/scholar?cites=13347995274615703652&amp;as_sdt=4005&amp;sciodt=0,6&amp;hl=en" TargetMode="External"/><Relationship Id="rId1496" Type="http://schemas.openxmlformats.org/officeDocument/2006/relationships/hyperlink" Target="https://scholar.google.com/scholar?cites=8414070931663211049&amp;as_sdt=4005&amp;sciodt=0,6&amp;hl=en" TargetMode="External"/><Relationship Id="rId662" Type="http://schemas.openxmlformats.org/officeDocument/2006/relationships/hyperlink" Target="https://scholar.google.com/scholar?cites=11753417910553633792&amp;as_sdt=4005&amp;sciodt=0,6&amp;hl=en" TargetMode="External"/><Relationship Id="rId1013" Type="http://schemas.openxmlformats.org/officeDocument/2006/relationships/hyperlink" Target="https://scholar.google.com/scholar?cites=987808359488933242&amp;as_sdt=4005&amp;sciodt=0,6&amp;hl=en" TargetMode="External"/><Relationship Id="rId1497" Type="http://schemas.openxmlformats.org/officeDocument/2006/relationships/hyperlink" Target="https://scholar.google.com/scholar?cites=1913419090893099729&amp;as_sdt=4005&amp;sciodt=0,6&amp;hl=en" TargetMode="External"/><Relationship Id="rId661" Type="http://schemas.openxmlformats.org/officeDocument/2006/relationships/hyperlink" Target="https://scholar.google.com/scholar?cites=17551731432434816395&amp;as_sdt=4005&amp;sciodt=0,6&amp;hl=en" TargetMode="External"/><Relationship Id="rId1014" Type="http://schemas.openxmlformats.org/officeDocument/2006/relationships/hyperlink" Target="https://scholar.google.com/scholar?cites=6749288903210042389&amp;as_sdt=5,31&amp;sciodt=0,31&amp;hl=en" TargetMode="External"/><Relationship Id="rId1498" Type="http://schemas.openxmlformats.org/officeDocument/2006/relationships/hyperlink" Target="https://scholar.google.com/scholar?cites=4799128275897788107&amp;as_sdt=4005&amp;sciodt=0,6&amp;hl=en" TargetMode="External"/><Relationship Id="rId1004" Type="http://schemas.openxmlformats.org/officeDocument/2006/relationships/hyperlink" Target="https://scholar.google.com/scholar?cites=1988965050516084859&amp;as_sdt=4005&amp;sciodt=0,6&amp;hl=en" TargetMode="External"/><Relationship Id="rId1488" Type="http://schemas.openxmlformats.org/officeDocument/2006/relationships/hyperlink" Target="https://scholar.google.com/scholar?cites=7836271584089091876&amp;as_sdt=4005&amp;sciodt=0,6&amp;hl=en" TargetMode="External"/><Relationship Id="rId1005" Type="http://schemas.openxmlformats.org/officeDocument/2006/relationships/hyperlink" Target="https://scholar.google.com/scholar?cites=1988965050516084859&amp;as_sdt=4005&amp;sciodt=0,6&amp;hl=en" TargetMode="External"/><Relationship Id="rId1489" Type="http://schemas.openxmlformats.org/officeDocument/2006/relationships/hyperlink" Target="https://scholar.google.com/scholar?cites=2995648425446361285&amp;as_sdt=2005&amp;sciodt=0,5&amp;hl=en&amp;authuser=2" TargetMode="External"/><Relationship Id="rId1006" Type="http://schemas.openxmlformats.org/officeDocument/2006/relationships/hyperlink" Target="https://scholar.google.com/scholar?cites=12980874981705719577&amp;as_sdt=4005&amp;sciodt=0,6&amp;hl=en" TargetMode="External"/><Relationship Id="rId1007" Type="http://schemas.openxmlformats.org/officeDocument/2006/relationships/hyperlink" Target="https://scholar.google.com/scholar?cites=10631079439351698349&amp;as_sdt=2005&amp;sciodt=0,5&amp;hl=en&amp;authuser=2" TargetMode="External"/><Relationship Id="rId1008" Type="http://schemas.openxmlformats.org/officeDocument/2006/relationships/hyperlink" Target="https://scholar.google.com/scholar?cites=15969321207665311389&amp;as_sdt=4005&amp;sciodt=0,6&amp;hl=en" TargetMode="External"/><Relationship Id="rId1009" Type="http://schemas.openxmlformats.org/officeDocument/2006/relationships/hyperlink" Target="https://scholar.google.com/scholar?cites=7268419708074940014&amp;as_sdt=4005&amp;sciodt=0,6&amp;hl=en" TargetMode="External"/><Relationship Id="rId657" Type="http://schemas.openxmlformats.org/officeDocument/2006/relationships/hyperlink" Target="https://scholar.google.com/scholar?cites=17184866952697649973&amp;as_sdt=4005&amp;sciodt=0,6&amp;hl=en" TargetMode="External"/><Relationship Id="rId656" Type="http://schemas.openxmlformats.org/officeDocument/2006/relationships/hyperlink" Target="https://scholar.google.com/scholar?cites=2595870863790025790&amp;as_sdt=4005&amp;sciodt=0,6&amp;hl=en" TargetMode="External"/><Relationship Id="rId655" Type="http://schemas.openxmlformats.org/officeDocument/2006/relationships/hyperlink" Target="https://github.com/phmasek/LFWgender" TargetMode="External"/><Relationship Id="rId654" Type="http://schemas.openxmlformats.org/officeDocument/2006/relationships/hyperlink" Target="https://scholar.google.com/scholar?cites=17267836250801810690&amp;as_sdt=4005&amp;sciodt=0,6&amp;hl=en" TargetMode="External"/><Relationship Id="rId659" Type="http://schemas.openxmlformats.org/officeDocument/2006/relationships/hyperlink" Target="https://scholar.google.com/scholar?cites=9946024779375471174&amp;as_sdt=5,31&amp;sciodt=0,31&amp;hl=en" TargetMode="External"/><Relationship Id="rId658" Type="http://schemas.openxmlformats.org/officeDocument/2006/relationships/hyperlink" Target="https://scholar.google.com/scholar?cites=9946024779375471174&amp;as_sdt=5,31&amp;sciodt=0,31&amp;hl=en" TargetMode="External"/><Relationship Id="rId1480" Type="http://schemas.openxmlformats.org/officeDocument/2006/relationships/hyperlink" Target="https://scholar.google.com/scholar?cites=11918957082856160274&amp;as_sdt=2005&amp;sciodt=0,5&amp;hl=en&amp;authuser=2" TargetMode="External"/><Relationship Id="rId1481" Type="http://schemas.openxmlformats.org/officeDocument/2006/relationships/hyperlink" Target="https://scholar.google.com/scholar?cites=4991067299609636976&amp;as_sdt=4005&amp;sciodt=0,6&amp;hl=en" TargetMode="External"/><Relationship Id="rId1482" Type="http://schemas.openxmlformats.org/officeDocument/2006/relationships/hyperlink" Target="https://scholar.google.com/scholar?cites=16798889613702385678&amp;as_sdt=4005&amp;sciodt=0,6&amp;hl=en" TargetMode="External"/><Relationship Id="rId1483" Type="http://schemas.openxmlformats.org/officeDocument/2006/relationships/hyperlink" Target="https://scholar.google.com/scholar?cites=14043864602427315927&amp;as_sdt=4005&amp;sciodt=0,6&amp;hl=en" TargetMode="External"/><Relationship Id="rId653" Type="http://schemas.openxmlformats.org/officeDocument/2006/relationships/hyperlink" Target="https://scholar.google.com/scholar?cites=5258417296043823662&amp;as_sdt=5,31&amp;sciodt=0,31&amp;hl=en" TargetMode="External"/><Relationship Id="rId1000" Type="http://schemas.openxmlformats.org/officeDocument/2006/relationships/hyperlink" Target="https://scholar.google.com/scholar?cites=13781130710489766400&amp;as_sdt=4005&amp;sciodt=0,6&amp;hl=en" TargetMode="External"/><Relationship Id="rId1484" Type="http://schemas.openxmlformats.org/officeDocument/2006/relationships/hyperlink" Target="https://scholar.google.com/scholar?cites=8454915489124061200&amp;as_sdt=4005&amp;sciodt=0,6&amp;hl=en" TargetMode="External"/><Relationship Id="rId652" Type="http://schemas.openxmlformats.org/officeDocument/2006/relationships/hyperlink" Target="https://scholar.google.com/scholar?cites=2995187517963730851&amp;as_sdt=4005&amp;sciodt=0,6&amp;hl=en" TargetMode="External"/><Relationship Id="rId1001" Type="http://schemas.openxmlformats.org/officeDocument/2006/relationships/hyperlink" Target="https://scholar.google.com/scholar?cites=586252079611831887&amp;as_sdt=4005&amp;sciodt=0,6&amp;hl=en" TargetMode="External"/><Relationship Id="rId1485" Type="http://schemas.openxmlformats.org/officeDocument/2006/relationships/hyperlink" Target="https://scholar.google.com/scholar?cites=8454915489124061200&amp;as_sdt=4005&amp;sciodt=0,6&amp;hl=en" TargetMode="External"/><Relationship Id="rId651" Type="http://schemas.openxmlformats.org/officeDocument/2006/relationships/hyperlink" Target="https://groups.csail.mit.edu/vision/SUN/" TargetMode="External"/><Relationship Id="rId1002" Type="http://schemas.openxmlformats.org/officeDocument/2006/relationships/hyperlink" Target="https://scholar.google.com/scholar?cites=18239106112036225354&amp;as_sdt=4005&amp;sciodt=0,6&amp;hl=en" TargetMode="External"/><Relationship Id="rId1486" Type="http://schemas.openxmlformats.org/officeDocument/2006/relationships/hyperlink" Target="https://scholar.google.com/scholar?cites=9324983414528274187&amp;as_sdt=2005&amp;sciodt=0,5&amp;hl=en&amp;authuser=2" TargetMode="External"/><Relationship Id="rId650" Type="http://schemas.openxmlformats.org/officeDocument/2006/relationships/hyperlink" Target="https://scholar.google.com/scholar?cites=16673055354452839898&amp;as_sdt=4005&amp;sciodt=0,6&amp;hl=en" TargetMode="External"/><Relationship Id="rId1003" Type="http://schemas.openxmlformats.org/officeDocument/2006/relationships/hyperlink" Target="https://scholar.google.com/scholar?cites=8673292989975767037&amp;as_sdt=4005&amp;sciodt=0,6&amp;hl=en" TargetMode="External"/><Relationship Id="rId1487" Type="http://schemas.openxmlformats.org/officeDocument/2006/relationships/hyperlink" Target="https://scholar.google.com/scholar?cites=3684684300021747849&amp;as_sdt=4005&amp;sciodt=0,6&amp;hl=en" TargetMode="External"/><Relationship Id="rId1037" Type="http://schemas.openxmlformats.org/officeDocument/2006/relationships/hyperlink" Target="https://scholar.google.com/scholar?cites=16211775221772383908&amp;as_sdt=4005&amp;sciodt=0,6&amp;hl=en" TargetMode="External"/><Relationship Id="rId1038" Type="http://schemas.openxmlformats.org/officeDocument/2006/relationships/hyperlink" Target="https://scholar.google.com/scholar?cites=3143450248636207334&amp;as_sdt=4005&amp;sciodt=0,6&amp;hl=en" TargetMode="External"/><Relationship Id="rId1039" Type="http://schemas.openxmlformats.org/officeDocument/2006/relationships/hyperlink" Target="https://scholar.google.com/scholar?cites=3143450248636207334&amp;as_sdt=4005&amp;sciodt=0,6&amp;hl=en" TargetMode="External"/><Relationship Id="rId206" Type="http://schemas.openxmlformats.org/officeDocument/2006/relationships/hyperlink" Target="https://scholar.google.com/scholar?cites=9800923526834849814&amp;as_sdt=4005&amp;sciodt=0,6&amp;hl=en" TargetMode="External"/><Relationship Id="rId205" Type="http://schemas.openxmlformats.org/officeDocument/2006/relationships/hyperlink" Target="https://scholar.google.com/scholar?cites=6845361642027556320&amp;as_sdt=4005&amp;sciodt=0,6&amp;hl=en" TargetMode="External"/><Relationship Id="rId689" Type="http://schemas.openxmlformats.org/officeDocument/2006/relationships/hyperlink" Target="https://scholar.google.com/scholar?cites=1033880884200484288&amp;as_sdt=5,31&amp;sciodt=0,31&amp;hl=en" TargetMode="External"/><Relationship Id="rId204" Type="http://schemas.openxmlformats.org/officeDocument/2006/relationships/hyperlink" Target="https://scholar.google.com/scholar?cites=10399763679255057267&amp;as_sdt=4005&amp;sciodt=0,6&amp;hl=en" TargetMode="External"/><Relationship Id="rId688" Type="http://schemas.openxmlformats.org/officeDocument/2006/relationships/hyperlink" Target="https://scholar.google.com/scholar?cites=17051646039145562020&amp;as_sdt=4005&amp;sciodt=0,6&amp;hl=en" TargetMode="External"/><Relationship Id="rId203" Type="http://schemas.openxmlformats.org/officeDocument/2006/relationships/hyperlink" Target="https://scholar.google.com/scholar?cites=9136763552736782411&amp;as_sdt=2005&amp;sciodt=0,5&amp;hl=en&amp;authuser=2" TargetMode="External"/><Relationship Id="rId687" Type="http://schemas.openxmlformats.org/officeDocument/2006/relationships/hyperlink" Target="https://scholar.google.com/scholar?cites=2191650018344815319&amp;as_sdt=4005&amp;sciodt=0,6&amp;hl=en" TargetMode="External"/><Relationship Id="rId209" Type="http://schemas.openxmlformats.org/officeDocument/2006/relationships/hyperlink" Target="https://scholar.google.com/scholar?cites=3607111568773990988&amp;as_sdt=2005&amp;sciodt=0,5&amp;hl=en" TargetMode="External"/><Relationship Id="rId208" Type="http://schemas.openxmlformats.org/officeDocument/2006/relationships/hyperlink" Target="https://scholar.google.com/scholar?cites=15261493156508717304&amp;as_sdt=4005&amp;sciodt=0,6&amp;hl=en" TargetMode="External"/><Relationship Id="rId207" Type="http://schemas.openxmlformats.org/officeDocument/2006/relationships/hyperlink" Target="https://scholar.google.com/scholar?cites=2296982368739717596&amp;as_sdt=4005&amp;sciodt=0,6&amp;hl=en" TargetMode="External"/><Relationship Id="rId682" Type="http://schemas.openxmlformats.org/officeDocument/2006/relationships/hyperlink" Target="https://scholar.google.com/scholar?cites=5971611020443304718&amp;as_sdt=4005&amp;sciodt=0,6&amp;hl=en" TargetMode="External"/><Relationship Id="rId681" Type="http://schemas.openxmlformats.org/officeDocument/2006/relationships/hyperlink" Target="https://scholar.google.com/scholar?cites=11514387665639946357&amp;as_sdt=4005&amp;sciodt=0,6&amp;hl=en" TargetMode="External"/><Relationship Id="rId1030" Type="http://schemas.openxmlformats.org/officeDocument/2006/relationships/hyperlink" Target="https://scholar.google.com/scholar?cites=8190002754949008754&amp;as_sdt=2005&amp;sciodt=0,5&amp;hl=en&amp;authuser=2" TargetMode="External"/><Relationship Id="rId680" Type="http://schemas.openxmlformats.org/officeDocument/2006/relationships/hyperlink" Target="https://scholar.google.com/scholar?cites=11671385646783192104&amp;as_sdt=4005&amp;sciodt=0,6&amp;hl=en" TargetMode="External"/><Relationship Id="rId1031" Type="http://schemas.openxmlformats.org/officeDocument/2006/relationships/hyperlink" Target="https://scholar.google.com/scholar?cites=2804642550352743798&amp;as_sdt=4005&amp;sciodt=0,6&amp;hl=en" TargetMode="External"/><Relationship Id="rId1032" Type="http://schemas.openxmlformats.org/officeDocument/2006/relationships/hyperlink" Target="https://scholar.google.com/scholar?cites=4484714299067295364&amp;as_sdt=4005&amp;sciodt=0,6&amp;hl=en" TargetMode="External"/><Relationship Id="rId202" Type="http://schemas.openxmlformats.org/officeDocument/2006/relationships/hyperlink" Target="https://scholar.google.com/scholar?cites=7861246476672124064&amp;as_sdt=4005&amp;sciodt=0,6&amp;hl=en" TargetMode="External"/><Relationship Id="rId686" Type="http://schemas.openxmlformats.org/officeDocument/2006/relationships/hyperlink" Target="https://scholar.google.com/scholar?cites=4893483428079699623&amp;as_sdt=4005&amp;sciodt=0,6&amp;hl=en" TargetMode="External"/><Relationship Id="rId1033" Type="http://schemas.openxmlformats.org/officeDocument/2006/relationships/hyperlink" Target="https://scholar.google.com/scholar?cites=8929751374727163329&amp;as_sdt=4005&amp;sciodt=0,6&amp;hl=en" TargetMode="External"/><Relationship Id="rId201" Type="http://schemas.openxmlformats.org/officeDocument/2006/relationships/hyperlink" Target="https://scholar.google.com/scholar?cites=1538891639409693073&amp;as_sdt=4005&amp;sciodt=0,6&amp;hl=en" TargetMode="External"/><Relationship Id="rId685" Type="http://schemas.openxmlformats.org/officeDocument/2006/relationships/hyperlink" Target="https://scholar.google.com/scholar?cites=8470852995109661664&amp;as_sdt=4005&amp;sciodt=0,6&amp;hl=en" TargetMode="External"/><Relationship Id="rId1034" Type="http://schemas.openxmlformats.org/officeDocument/2006/relationships/hyperlink" Target="https://scholar.google.com/scholar?cites=14704700887325288423&amp;as_sdt=4005&amp;sciodt=0,6&amp;hl=en" TargetMode="External"/><Relationship Id="rId200" Type="http://schemas.openxmlformats.org/officeDocument/2006/relationships/hyperlink" Target="https://scholar.google.com/scholar?cites=6680742902482882132&amp;as_sdt=4005&amp;sciodt=0,6&amp;hl=en" TargetMode="External"/><Relationship Id="rId684" Type="http://schemas.openxmlformats.org/officeDocument/2006/relationships/hyperlink" Target="http://vintage.winklerbros.net/facescrub.html" TargetMode="External"/><Relationship Id="rId1035" Type="http://schemas.openxmlformats.org/officeDocument/2006/relationships/hyperlink" Target="https://scholar.google.com/scholar?cites=7610901838304818283&amp;as_sdt=4005&amp;sciodt=0,6&amp;hl=en" TargetMode="External"/><Relationship Id="rId683" Type="http://schemas.openxmlformats.org/officeDocument/2006/relationships/hyperlink" Target="https://scholar.google.com/scholar?cites=6135673669044264714&amp;as_sdt=5,31&amp;sciodt=0,31&amp;hl=en" TargetMode="External"/><Relationship Id="rId1036" Type="http://schemas.openxmlformats.org/officeDocument/2006/relationships/hyperlink" Target="https://scholar.google.com/scholar?cites=7096719334274798105&amp;as_sdt=4005&amp;sciodt=0,6&amp;hl=en" TargetMode="External"/><Relationship Id="rId1026" Type="http://schemas.openxmlformats.org/officeDocument/2006/relationships/hyperlink" Target="https://scholar.google.com/scholar?cites=15478696550805258405&amp;as_sdt=4005&amp;sciodt=0,6&amp;hl=en" TargetMode="External"/><Relationship Id="rId1027" Type="http://schemas.openxmlformats.org/officeDocument/2006/relationships/hyperlink" Target="https://scholar.google.com/scholar?cites=9196741136033138167&amp;as_sdt=4005&amp;sciodt=0,6&amp;hl=en" TargetMode="External"/><Relationship Id="rId1028" Type="http://schemas.openxmlformats.org/officeDocument/2006/relationships/hyperlink" Target="https://scholar.google.com/scholar?cites=1248330469751484367&amp;as_sdt=4005&amp;sciodt=0,6&amp;hl=en" TargetMode="External"/><Relationship Id="rId1029" Type="http://schemas.openxmlformats.org/officeDocument/2006/relationships/hyperlink" Target="https://scholar.google.com/scholar?cites=7069616321595553746&amp;as_sdt=5,31&amp;sciodt=0,31&amp;hl=en" TargetMode="External"/><Relationship Id="rId679" Type="http://schemas.openxmlformats.org/officeDocument/2006/relationships/hyperlink" Target="https://scholar.google.com/scholar?cites=5212707866466064932&amp;as_sdt=4005&amp;sciodt=0,6&amp;hl=en" TargetMode="External"/><Relationship Id="rId678" Type="http://schemas.openxmlformats.org/officeDocument/2006/relationships/hyperlink" Target="https://scholar.google.com/scholar?cites=1432519954325023928&amp;as_sdt=4005&amp;sciodt=0,6&amp;hl=en" TargetMode="External"/><Relationship Id="rId677" Type="http://schemas.openxmlformats.org/officeDocument/2006/relationships/hyperlink" Target="https://scholar.google.com/scholar?cites=16872537688575905658&amp;as_sdt=4005&amp;sciodt=0,6&amp;hl=en" TargetMode="External"/><Relationship Id="rId676" Type="http://schemas.openxmlformats.org/officeDocument/2006/relationships/hyperlink" Target="https://scholar.google.com/scholar?cites=1555953086665481498&amp;as_sdt=4005&amp;sciodt=0,6&amp;hl=en" TargetMode="External"/><Relationship Id="rId671" Type="http://schemas.openxmlformats.org/officeDocument/2006/relationships/hyperlink" Target="https://scholar.google.com/scholar?cites=12331418920273240687&amp;as_sdt=4005&amp;sciodt=0,6&amp;hl=en" TargetMode="External"/><Relationship Id="rId670" Type="http://schemas.openxmlformats.org/officeDocument/2006/relationships/hyperlink" Target="https://scholar.google.com/scholar?cites=17337761512800381475&amp;as_sdt=4005&amp;sciodt=0,6&amp;hl=en" TargetMode="External"/><Relationship Id="rId1020" Type="http://schemas.openxmlformats.org/officeDocument/2006/relationships/hyperlink" Target="https://scholar.google.com/scholar?cites=9106078052553516469&amp;as_sdt=4005&amp;sciodt=0,6&amp;hl=en" TargetMode="External"/><Relationship Id="rId1021" Type="http://schemas.openxmlformats.org/officeDocument/2006/relationships/hyperlink" Target="https://scholar.google.com/scholar?cites=9380212519599810616&amp;as_sdt=4005&amp;sciodt=0,6&amp;hl=en" TargetMode="External"/><Relationship Id="rId675" Type="http://schemas.openxmlformats.org/officeDocument/2006/relationships/hyperlink" Target="https://scholar.google.com/scholar?cites=5299639901276696216&amp;as_sdt=4005&amp;sciodt=0,6&amp;hl=en" TargetMode="External"/><Relationship Id="rId1022" Type="http://schemas.openxmlformats.org/officeDocument/2006/relationships/hyperlink" Target="https://scholar.google.com/scholar?cites=2471331887765626702&amp;as_sdt=4005&amp;sciodt=0,6&amp;hl=en" TargetMode="External"/><Relationship Id="rId674" Type="http://schemas.openxmlformats.org/officeDocument/2006/relationships/hyperlink" Target="https://scholar.google.com/scholar?cites=2806603572965937947&amp;as_sdt=4005&amp;sciodt=0,6&amp;hl=en" TargetMode="External"/><Relationship Id="rId1023" Type="http://schemas.openxmlformats.org/officeDocument/2006/relationships/hyperlink" Target="https://scholar.google.com/scholar?cites=9388930972150031978&amp;as_sdt=4005&amp;sciodt=0,6&amp;hl=en" TargetMode="External"/><Relationship Id="rId673" Type="http://schemas.openxmlformats.org/officeDocument/2006/relationships/hyperlink" Target="https://scholar.google.com/scholar?cites=9997678139358274550&amp;as_sdt=4005&amp;sciodt=0,6&amp;hl=en" TargetMode="External"/><Relationship Id="rId1024" Type="http://schemas.openxmlformats.org/officeDocument/2006/relationships/hyperlink" Target="https://scholar.google.com/scholar?cites=2522079808044722365&amp;as_sdt=4005&amp;sciodt=0,6&amp;hl=en" TargetMode="External"/><Relationship Id="rId672" Type="http://schemas.openxmlformats.org/officeDocument/2006/relationships/hyperlink" Target="https://scholar.google.com/scholar?cites=16872700392789229768&amp;as_sdt=4005&amp;sciodt=0,6&amp;hl=en" TargetMode="External"/><Relationship Id="rId1025" Type="http://schemas.openxmlformats.org/officeDocument/2006/relationships/hyperlink" Target="https://scholar.google.com/scholar?cites=3040705073843151431&amp;as_sdt=4005&amp;sciodt=0,6&amp;hl=en" TargetMode="External"/><Relationship Id="rId190" Type="http://schemas.openxmlformats.org/officeDocument/2006/relationships/hyperlink" Target="https://scholar.google.com/scholar?cites=15191966921876149459&amp;as_sdt=4005&amp;sciodt=0,6&amp;hl=en" TargetMode="External"/><Relationship Id="rId194" Type="http://schemas.openxmlformats.org/officeDocument/2006/relationships/hyperlink" Target="https://scholar.google.com/scholar?cites=9709841719553356799&amp;as_sdt=4005&amp;sciodt=0,6&amp;hl=en" TargetMode="External"/><Relationship Id="rId193" Type="http://schemas.openxmlformats.org/officeDocument/2006/relationships/hyperlink" Target="https://scholar.google.com/scholar?cites=13092904520246538833&amp;as_sdt=2005&amp;sciodt=0,5&amp;hl=en&amp;authuser=2" TargetMode="External"/><Relationship Id="rId192" Type="http://schemas.openxmlformats.org/officeDocument/2006/relationships/hyperlink" Target="https://scholar.google.com/scholar?cites=2460838635132182351&amp;as_sdt=4005&amp;sciodt=0,6&amp;hl=en" TargetMode="External"/><Relationship Id="rId191" Type="http://schemas.openxmlformats.org/officeDocument/2006/relationships/hyperlink" Target="https://scholar.google.com/scholar?cites=7159178877035891957&amp;as_sdt=4005&amp;sciodt=0,6&amp;hl=en" TargetMode="External"/><Relationship Id="rId187" Type="http://schemas.openxmlformats.org/officeDocument/2006/relationships/hyperlink" Target="https://scholar.google.com/scholar?cites=7736576830207008942&amp;as_sdt=4005&amp;sciodt=0,6&amp;hl=en" TargetMode="External"/><Relationship Id="rId186" Type="http://schemas.openxmlformats.org/officeDocument/2006/relationships/hyperlink" Target="https://scholar.google.com/scholar?cites=16513105276418460852&amp;as_sdt=4005&amp;sciodt=0,6&amp;hl=en" TargetMode="External"/><Relationship Id="rId185" Type="http://schemas.openxmlformats.org/officeDocument/2006/relationships/hyperlink" Target="https://scholar.google.com/scholar?cites=9761909397746973247&amp;as_sdt=4005&amp;sciodt=0,6&amp;hl=en" TargetMode="External"/><Relationship Id="rId184" Type="http://schemas.openxmlformats.org/officeDocument/2006/relationships/hyperlink" Target="https://scholar.google.com/scholar?cites=5779906051519837829&amp;as_sdt=2005&amp;sciodt=0,5&amp;hl=en&amp;authuser=2" TargetMode="External"/><Relationship Id="rId189" Type="http://schemas.openxmlformats.org/officeDocument/2006/relationships/hyperlink" Target="https://scholar.google.com/scholar?cites=4242962915031973681&amp;as_sdt=4005&amp;sciodt=0,6&amp;hl=en" TargetMode="External"/><Relationship Id="rId188" Type="http://schemas.openxmlformats.org/officeDocument/2006/relationships/hyperlink" Target="https://scholar.google.com/scholar?cites=5789686366789016374&amp;as_sdt=4005&amp;sciodt=0,6&amp;hl=en" TargetMode="External"/><Relationship Id="rId183" Type="http://schemas.openxmlformats.org/officeDocument/2006/relationships/hyperlink" Target="https://scholar.google.com/scholar?cites=12835109074017580784&amp;as_sdt=5,31&amp;sciodt=0,31&amp;hl=en" TargetMode="External"/><Relationship Id="rId182" Type="http://schemas.openxmlformats.org/officeDocument/2006/relationships/hyperlink" Target="https://scholar.google.com/scholar?cites=14706626049620623468&amp;as_sdt=4005&amp;sciodt=0,6&amp;hl=en" TargetMode="External"/><Relationship Id="rId181" Type="http://schemas.openxmlformats.org/officeDocument/2006/relationships/hyperlink" Target="https://scholar.google.com/scholar?cites=12372740703630866634&amp;as_sdt=4005&amp;sciodt=0,6&amp;hl=en" TargetMode="External"/><Relationship Id="rId180" Type="http://schemas.openxmlformats.org/officeDocument/2006/relationships/hyperlink" Target="https://scholar.google.com/scholar?cites=16140345801542421087&amp;as_sdt=4005&amp;sciodt=0,6&amp;hl=en" TargetMode="External"/><Relationship Id="rId176" Type="http://schemas.openxmlformats.org/officeDocument/2006/relationships/hyperlink" Target="https://scholar.google.com/scholar?cites=2136880281403957749&amp;as_sdt=4005&amp;sciodt=0,6&amp;hl=en" TargetMode="External"/><Relationship Id="rId175" Type="http://schemas.openxmlformats.org/officeDocument/2006/relationships/hyperlink" Target="https://scholar.google.com/scholar?cites=7367058207676660364&amp;as_sdt=4005&amp;sciodt=0,6&amp;hl=en" TargetMode="External"/><Relationship Id="rId174" Type="http://schemas.openxmlformats.org/officeDocument/2006/relationships/hyperlink" Target="https://scholar.google.com/scholar?cites=5739648647774391116&amp;as_sdt=4005&amp;sciodt=0,6&amp;hl=en" TargetMode="External"/><Relationship Id="rId173" Type="http://schemas.openxmlformats.org/officeDocument/2006/relationships/hyperlink" Target="http://vcipl-okstate.org/pbvs/bench/" TargetMode="External"/><Relationship Id="rId179" Type="http://schemas.openxmlformats.org/officeDocument/2006/relationships/hyperlink" Target="https://scholar.google.com/scholar?cites=10005402680584463684&amp;as_sdt=4005&amp;sciodt=0,6&amp;hl=en" TargetMode="External"/><Relationship Id="rId178" Type="http://schemas.openxmlformats.org/officeDocument/2006/relationships/hyperlink" Target="https://scholar.google.com/scholar?cites=17764981230510029592&amp;as_sdt=4005&amp;sciodt=0,6&amp;hl=en" TargetMode="External"/><Relationship Id="rId177" Type="http://schemas.openxmlformats.org/officeDocument/2006/relationships/hyperlink" Target="https://scholar.google.com/scholar?cites=12698119589645844756&amp;as_sdt=4005&amp;sciodt=0,6&amp;hl=en" TargetMode="External"/><Relationship Id="rId198" Type="http://schemas.openxmlformats.org/officeDocument/2006/relationships/hyperlink" Target="https://scholar.google.com/scholar?cites=17182219564324787720&amp;as_sdt=4005&amp;sciodt=0,6&amp;hl=en" TargetMode="External"/><Relationship Id="rId197" Type="http://schemas.openxmlformats.org/officeDocument/2006/relationships/hyperlink" Target="https://scholar.google.com/scholar?cites=11432037748153974601&amp;as_sdt=4005&amp;sciodt=0,6&amp;hl=en" TargetMode="External"/><Relationship Id="rId196" Type="http://schemas.openxmlformats.org/officeDocument/2006/relationships/hyperlink" Target="https://scholar.google.com/scholar?cites=12891875511018979538&amp;as_sdt=4005&amp;sciodt=0,6&amp;hl=en" TargetMode="External"/><Relationship Id="rId195" Type="http://schemas.openxmlformats.org/officeDocument/2006/relationships/hyperlink" Target="https://scholar.google.com/scholar?cites=6035683787196907858&amp;as_sdt=4005&amp;sciodt=0,6&amp;hl=en" TargetMode="External"/><Relationship Id="rId199" Type="http://schemas.openxmlformats.org/officeDocument/2006/relationships/hyperlink" Target="https://scholar.google.com/scholar?cites=15124407213489971559&amp;as_sdt=4005&amp;sciodt=0,6&amp;hl=en" TargetMode="External"/><Relationship Id="rId150" Type="http://schemas.openxmlformats.org/officeDocument/2006/relationships/hyperlink" Target="https://scholar.google.com/scholar?cites=1855594854054106746&amp;as_sdt=4005&amp;sciodt=0,6&amp;hl=en" TargetMode="External"/><Relationship Id="rId149" Type="http://schemas.openxmlformats.org/officeDocument/2006/relationships/hyperlink" Target="https://scholar.google.com/scholar?cites=400720484802399399&amp;as_sdt=4005&amp;sciodt=0,6&amp;hl=en" TargetMode="External"/><Relationship Id="rId148" Type="http://schemas.openxmlformats.org/officeDocument/2006/relationships/hyperlink" Target="https://scholar.google.com/scholar?cites=532914921480325493&amp;as_sdt=2005&amp;sciodt=0,5&amp;hl=en&amp;authuser=2" TargetMode="External"/><Relationship Id="rId1090" Type="http://schemas.openxmlformats.org/officeDocument/2006/relationships/hyperlink" Target="https://scholar.google.com/scholar?cites=5306020987846368461&amp;as_sdt=4005&amp;sciodt=0,6&amp;hl=en" TargetMode="External"/><Relationship Id="rId1091" Type="http://schemas.openxmlformats.org/officeDocument/2006/relationships/hyperlink" Target="https://scholar.google.com/scholar?cites=2086531621933981440&amp;as_sdt=4005&amp;sciodt=0,6&amp;hl=en" TargetMode="External"/><Relationship Id="rId1092" Type="http://schemas.openxmlformats.org/officeDocument/2006/relationships/hyperlink" Target="https://scholar.google.com/scholar?cites=3095735516866339791&amp;as_sdt=4005&amp;sciodt=0,6&amp;hl=en" TargetMode="External"/><Relationship Id="rId1093" Type="http://schemas.openxmlformats.org/officeDocument/2006/relationships/hyperlink" Target="https://scholar.google.com/scholar?cites=13638181883102469383&amp;as_sdt=4005&amp;sciodt=0,6&amp;hl=en" TargetMode="External"/><Relationship Id="rId1094" Type="http://schemas.openxmlformats.org/officeDocument/2006/relationships/hyperlink" Target="https://scholar.google.com/scholar?cites=13999009441487394422&amp;as_sdt=4005&amp;sciodt=0,6&amp;hl=en" TargetMode="External"/><Relationship Id="rId143" Type="http://schemas.openxmlformats.org/officeDocument/2006/relationships/hyperlink" Target="https://scholar.google.com/scholar?cites=8799318689913512470&amp;as_sdt=4005&amp;sciodt=0,6&amp;hl=en" TargetMode="External"/><Relationship Id="rId1095" Type="http://schemas.openxmlformats.org/officeDocument/2006/relationships/hyperlink" Target="https://scholar.google.com/scholar?cites=1727626132513478215&amp;as_sdt=4005&amp;sciodt=0,6&amp;hl=en" TargetMode="External"/><Relationship Id="rId142" Type="http://schemas.openxmlformats.org/officeDocument/2006/relationships/hyperlink" Target="https://scholar.google.com/scholar?cites=6450301944404899866&amp;as_sdt=4005&amp;sciodt=0,6&amp;hl=en" TargetMode="External"/><Relationship Id="rId1096" Type="http://schemas.openxmlformats.org/officeDocument/2006/relationships/hyperlink" Target="https://scholar.google.com/scholar?cites=12397940097014394080&amp;as_sdt=4005&amp;sciodt=0,6&amp;hl=en" TargetMode="External"/><Relationship Id="rId141" Type="http://schemas.openxmlformats.org/officeDocument/2006/relationships/hyperlink" Target="https://scholar.google.com/scholar?cites=13743855485204847526&amp;as_sdt=4005&amp;sciodt=0,6&amp;hl=en" TargetMode="External"/><Relationship Id="rId1097" Type="http://schemas.openxmlformats.org/officeDocument/2006/relationships/hyperlink" Target="https://scholar.google.com/scholar?cites=10042724231179103060&amp;as_sdt=2005&amp;sciodt=0,5&amp;hl=en&amp;authuser=2" TargetMode="External"/><Relationship Id="rId140" Type="http://schemas.openxmlformats.org/officeDocument/2006/relationships/hyperlink" Target="https://scholar.google.com/scholar?cites=6637744178952285678&amp;as_sdt=4005&amp;sciodt=0,6&amp;hl=en" TargetMode="External"/><Relationship Id="rId1098" Type="http://schemas.openxmlformats.org/officeDocument/2006/relationships/hyperlink" Target="https://scholar.google.com/scholar?cites=1208410373825935017&amp;as_sdt=2005&amp;sciodt=0,5&amp;hl=en&amp;authuser=2" TargetMode="External"/><Relationship Id="rId147" Type="http://schemas.openxmlformats.org/officeDocument/2006/relationships/hyperlink" Target="https://scholar.google.com/scholar?cites=7940149569384948015&amp;as_sdt=4005&amp;sciodt=0,6&amp;hl=en" TargetMode="External"/><Relationship Id="rId1099" Type="http://schemas.openxmlformats.org/officeDocument/2006/relationships/hyperlink" Target="https://scholar.google.com/scholar?cites=2544923935517092785&amp;as_sdt=4005&amp;sciodt=0,6&amp;hl=en" TargetMode="External"/><Relationship Id="rId146" Type="http://schemas.openxmlformats.org/officeDocument/2006/relationships/hyperlink" Target="https://scholar.google.com/scholar?cites=6718503279678310000&amp;as_sdt=4005&amp;sciodt=0,6&amp;hl=en" TargetMode="External"/><Relationship Id="rId145" Type="http://schemas.openxmlformats.org/officeDocument/2006/relationships/hyperlink" Target="https://scholar.google.com/scholar?cites=6390781127923111717&amp;as_sdt=4005&amp;sciodt=0,6&amp;hl=en" TargetMode="External"/><Relationship Id="rId144" Type="http://schemas.openxmlformats.org/officeDocument/2006/relationships/hyperlink" Target="http://graphics.cs.msu.ru/en/research/projects/msr/geometry" TargetMode="External"/><Relationship Id="rId139" Type="http://schemas.openxmlformats.org/officeDocument/2006/relationships/hyperlink" Target="https://scholar.google.com/scholar?cites=18317318624266527968&amp;as_sdt=4005&amp;sciodt=0,6&amp;hl=en" TargetMode="External"/><Relationship Id="rId138" Type="http://schemas.openxmlformats.org/officeDocument/2006/relationships/hyperlink" Target="https://scholar.google.com/scholar?cites=15417824747310072694&amp;as_sdt=4005&amp;sciodt=0,6&amp;hl=en" TargetMode="External"/><Relationship Id="rId137" Type="http://schemas.openxmlformats.org/officeDocument/2006/relationships/hyperlink" Target="https://scholar.google.com/scholar?cites=175391646496051623&amp;as_sdt=4005&amp;sciodt=0,6&amp;hl=en" TargetMode="External"/><Relationship Id="rId1080" Type="http://schemas.openxmlformats.org/officeDocument/2006/relationships/hyperlink" Target="http://vision.mas.ecp.fr/Personnel/teboul/data.php" TargetMode="External"/><Relationship Id="rId1081" Type="http://schemas.openxmlformats.org/officeDocument/2006/relationships/hyperlink" Target="http://homepages.inf.ed.ac.uk/rbf/CAVIARDATA1/" TargetMode="External"/><Relationship Id="rId1082" Type="http://schemas.openxmlformats.org/officeDocument/2006/relationships/hyperlink" Target="http://homepages.inf.ed.ac.uk/rbf/CAVIARDATA1/" TargetMode="External"/><Relationship Id="rId1083" Type="http://schemas.openxmlformats.org/officeDocument/2006/relationships/hyperlink" Target="https://www.nist.gov/itl/iad/image-group/nist-special-database-2727a" TargetMode="External"/><Relationship Id="rId132" Type="http://schemas.openxmlformats.org/officeDocument/2006/relationships/hyperlink" Target="https://scholar.google.com/scholar?cites=11808828478262249051&amp;as_sdt=4005&amp;sciodt=0,6&amp;hl=en" TargetMode="External"/><Relationship Id="rId1084" Type="http://schemas.openxmlformats.org/officeDocument/2006/relationships/hyperlink" Target="https://www.sdms.afrl.af.mil/index.php?collection=clif2006" TargetMode="External"/><Relationship Id="rId131" Type="http://schemas.openxmlformats.org/officeDocument/2006/relationships/hyperlink" Target="https://scholar.google.com/scholar?cites=17556461125466939213&amp;as_sdt=4005&amp;sciodt=0,6&amp;hl=en" TargetMode="External"/><Relationship Id="rId1085" Type="http://schemas.openxmlformats.org/officeDocument/2006/relationships/hyperlink" Target="https://www.sdms.afrl.af.mil/index.php?collection=clif2006" TargetMode="External"/><Relationship Id="rId130" Type="http://schemas.openxmlformats.org/officeDocument/2006/relationships/hyperlink" Target="https://scholar.google.com/scholar?cites=9677372456201353138&amp;as_sdt=4005&amp;sciodt=0,6&amp;hl=en" TargetMode="External"/><Relationship Id="rId1086" Type="http://schemas.openxmlformats.org/officeDocument/2006/relationships/hyperlink" Target="https://scholar.google.com/scholar?cites=10722745109809905335&amp;as_sdt=4005&amp;sciodt=0,6&amp;hl=en" TargetMode="External"/><Relationship Id="rId1087" Type="http://schemas.openxmlformats.org/officeDocument/2006/relationships/hyperlink" Target="https://scholar.google.com/scholar?cites=762354216550817160&amp;as_sdt=4005&amp;sciodt=0,6&amp;hl=en" TargetMode="External"/><Relationship Id="rId136" Type="http://schemas.openxmlformats.org/officeDocument/2006/relationships/hyperlink" Target="https://scholar.google.com/scholar?cites=11913244108675828123&amp;as_sdt=4005&amp;sciodt=0,6&amp;hl=en" TargetMode="External"/><Relationship Id="rId1088" Type="http://schemas.openxmlformats.org/officeDocument/2006/relationships/hyperlink" Target="https://scholar.google.com/scholar?cites=4618625230652411755&amp;as_sdt=5,31&amp;sciodt=0,31&amp;hl=en" TargetMode="External"/><Relationship Id="rId135" Type="http://schemas.openxmlformats.org/officeDocument/2006/relationships/hyperlink" Target="https://scholar.google.com/scholar?cites=7893894684615898404&amp;as_sdt=4005&amp;sciodt=0,6&amp;hl=en" TargetMode="External"/><Relationship Id="rId1089" Type="http://schemas.openxmlformats.org/officeDocument/2006/relationships/hyperlink" Target="http://iab-rubric.org/resources/identifyme.html" TargetMode="External"/><Relationship Id="rId134" Type="http://schemas.openxmlformats.org/officeDocument/2006/relationships/hyperlink" Target="https://scholar.google.com/scholar?cites=13361711843207457885&amp;as_sdt=4005&amp;sciodt=0,6&amp;hl=en" TargetMode="External"/><Relationship Id="rId133" Type="http://schemas.openxmlformats.org/officeDocument/2006/relationships/hyperlink" Target="https://scholar.google.com/scholar?cites=6640722992046806837&amp;as_sdt=4005&amp;sciodt=0,6&amp;hl=en" TargetMode="External"/><Relationship Id="rId172" Type="http://schemas.openxmlformats.org/officeDocument/2006/relationships/hyperlink" Target="https://scholar.google.com/scholar?cites=13703849153412524246&amp;as_sdt=4005&amp;sciodt=0,6&amp;hl=en" TargetMode="External"/><Relationship Id="rId171" Type="http://schemas.openxmlformats.org/officeDocument/2006/relationships/hyperlink" Target="https://scholar.google.com/scholar?cites=10996095861110041445&amp;as_sdt=4005&amp;sciodt=0,6&amp;hl=en" TargetMode="External"/><Relationship Id="rId170" Type="http://schemas.openxmlformats.org/officeDocument/2006/relationships/hyperlink" Target="https://scholar.google.com/scholar?cites=7587486271670897323&amp;as_sdt=4005&amp;sciodt=0,6&amp;hl=en" TargetMode="External"/><Relationship Id="rId165" Type="http://schemas.openxmlformats.org/officeDocument/2006/relationships/hyperlink" Target="https://scholar.google.com/scholar?cites=3634140635324824070&amp;as_sdt=5,31&amp;sciodt=0,31&amp;hl=en" TargetMode="External"/><Relationship Id="rId164" Type="http://schemas.openxmlformats.org/officeDocument/2006/relationships/hyperlink" Target="https://scholar.google.com/scholar?cites=18389382085987412390&amp;as_sdt=4005&amp;sciodt=0,6&amp;hl=en" TargetMode="External"/><Relationship Id="rId163" Type="http://schemas.openxmlformats.org/officeDocument/2006/relationships/hyperlink" Target="https://scholar.google.com/scholar?cites=3580467579042650390&amp;as_sdt=4005&amp;sciodt=0,6&amp;hl=en" TargetMode="External"/><Relationship Id="rId162" Type="http://schemas.openxmlformats.org/officeDocument/2006/relationships/hyperlink" Target="https://scholar.google.com/scholar?cites=5814947688633934468&amp;as_sdt=4005&amp;sciodt=0,6&amp;hl=en" TargetMode="External"/><Relationship Id="rId169" Type="http://schemas.openxmlformats.org/officeDocument/2006/relationships/hyperlink" Target="https://scholar.google.com/scholar?cites=12967631409063437571&amp;as_sdt=4005&amp;sciodt=0,6&amp;hl=en" TargetMode="External"/><Relationship Id="rId168" Type="http://schemas.openxmlformats.org/officeDocument/2006/relationships/hyperlink" Target="https://scholar.google.com/scholar?cites=5558237511249839856&amp;as_sdt=4005&amp;sciodt=0,6&amp;hl=en" TargetMode="External"/><Relationship Id="rId167" Type="http://schemas.openxmlformats.org/officeDocument/2006/relationships/hyperlink" Target="https://scholar.google.com/scholar?cites=6802411417236162837&amp;as_sdt=4005&amp;sciodt=0,6&amp;hl=en" TargetMode="External"/><Relationship Id="rId166" Type="http://schemas.openxmlformats.org/officeDocument/2006/relationships/hyperlink" Target="https://scholar.google.com/scholar?cites=7802040091487533553&amp;as_sdt=4005&amp;sciodt=0,6&amp;hl=en" TargetMode="External"/><Relationship Id="rId161" Type="http://schemas.openxmlformats.org/officeDocument/2006/relationships/hyperlink" Target="https://scholar.google.com/scholar?cites=6821502032924777098&amp;as_sdt=4005&amp;sciodt=0,6&amp;hl=en" TargetMode="External"/><Relationship Id="rId160" Type="http://schemas.openxmlformats.org/officeDocument/2006/relationships/hyperlink" Target="https://scholar.google.com/scholar?cites=5759554714077518327&amp;as_sdt=4005&amp;sciodt=0,6&amp;hl=en" TargetMode="External"/><Relationship Id="rId159" Type="http://schemas.openxmlformats.org/officeDocument/2006/relationships/hyperlink" Target="https://scholar.google.com/scholar?cites=8801930631236620204&amp;as_sdt=4005&amp;sciodt=0,6&amp;hl=en" TargetMode="External"/><Relationship Id="rId154" Type="http://schemas.openxmlformats.org/officeDocument/2006/relationships/hyperlink" Target="https://scholar.google.com/scholar?cites=5932411977485538688&amp;as_sdt=4005&amp;sciodt=0,6&amp;hl=en" TargetMode="External"/><Relationship Id="rId153" Type="http://schemas.openxmlformats.org/officeDocument/2006/relationships/hyperlink" Target="https://scholar.google.com/scholar?cites=8000732437480226384&amp;as_sdt=4005&amp;sciodt=0,6&amp;hl=en" TargetMode="External"/><Relationship Id="rId152" Type="http://schemas.openxmlformats.org/officeDocument/2006/relationships/hyperlink" Target="https://scholar.google.com/scholar?hl=en&amp;as_sdt=0%2C5&amp;q=A+research+tool+for+long-term+and+continuous+analysis+of+fish+assemblage+in+coral-reefs+using+underwater+camera+footage&amp;btnG=" TargetMode="External"/><Relationship Id="rId151" Type="http://schemas.openxmlformats.org/officeDocument/2006/relationships/hyperlink" Target="https://scholar.google.com/scholar?cites=18408660521594889250&amp;as_sdt=4005&amp;sciodt=0,6&amp;hl=en" TargetMode="External"/><Relationship Id="rId158" Type="http://schemas.openxmlformats.org/officeDocument/2006/relationships/hyperlink" Target="https://scholar.google.com/scholar?cites=9874299505209380556&amp;as_sdt=4005&amp;sciodt=0,6&amp;hl=en" TargetMode="External"/><Relationship Id="rId157" Type="http://schemas.openxmlformats.org/officeDocument/2006/relationships/hyperlink" Target="https://scholar.google.com/scholar?cites=71201439358375242&amp;as_sdt=4005&amp;sciodt=0,6&amp;hl=en" TargetMode="External"/><Relationship Id="rId156" Type="http://schemas.openxmlformats.org/officeDocument/2006/relationships/hyperlink" Target="https://scholar.google.com/scholar?cites=11646883634141217616&amp;as_sdt=4005&amp;sciodt=0,6&amp;hl=en" TargetMode="External"/><Relationship Id="rId155" Type="http://schemas.openxmlformats.org/officeDocument/2006/relationships/hyperlink" Target="https://scholar.google.com/scholar?cites=16664727358497709435&amp;as_sdt=4005&amp;sciodt=0,6&amp;hl=en" TargetMode="External"/><Relationship Id="rId1510" Type="http://schemas.openxmlformats.org/officeDocument/2006/relationships/hyperlink" Target="https://scholar.google.com/scholar?cites=11062930631314066171&amp;as_sdt=4005&amp;sciodt=0,6&amp;hl=en" TargetMode="External"/><Relationship Id="rId1511" Type="http://schemas.openxmlformats.org/officeDocument/2006/relationships/hyperlink" Target="https://scholar.google.com/scholar?cites=15967024252375291971&amp;as_sdt=4005&amp;sciodt=0,6&amp;hl=en" TargetMode="External"/><Relationship Id="rId1512" Type="http://schemas.openxmlformats.org/officeDocument/2006/relationships/hyperlink" Target="https://scholar.google.com/scholar?cites=17988106687096239415&amp;as_sdt=4005&amp;sciodt=0,6&amp;hl=en" TargetMode="External"/><Relationship Id="rId1513" Type="http://schemas.openxmlformats.org/officeDocument/2006/relationships/hyperlink" Target="https://scholar.google.com/scholar?cites=3070187880069123504&amp;as_sdt=4005&amp;sciodt=0,6&amp;hl=en" TargetMode="External"/><Relationship Id="rId1514" Type="http://schemas.openxmlformats.org/officeDocument/2006/relationships/hyperlink" Target="https://scholar.google.com/scholar?cites=17818191689991388676&amp;as_sdt=4005&amp;sciodt=0,6&amp;hl=en" TargetMode="External"/><Relationship Id="rId1515" Type="http://schemas.openxmlformats.org/officeDocument/2006/relationships/hyperlink" Target="https://scholar.google.com/scholar?cites=237958601993389258&amp;as_sdt=4005&amp;sciodt=0,6&amp;hl=en" TargetMode="External"/><Relationship Id="rId1516" Type="http://schemas.openxmlformats.org/officeDocument/2006/relationships/hyperlink" Target="https://scholar.google.com/scholar?cites=12072941829868861869&amp;as_sdt=4005&amp;sciodt=0,6&amp;hl=en" TargetMode="External"/><Relationship Id="rId1517" Type="http://schemas.openxmlformats.org/officeDocument/2006/relationships/hyperlink" Target="https://scholar.google.com/scholar?cites=1913043149292429557&amp;as_sdt=4005&amp;sciodt=0,6&amp;hl=en" TargetMode="External"/><Relationship Id="rId1518" Type="http://schemas.openxmlformats.org/officeDocument/2006/relationships/hyperlink" Target="https://scholar.google.com/scholar?cites=6198544157153225968&amp;as_sdt=4005&amp;sciodt=0,6&amp;hl=en" TargetMode="External"/><Relationship Id="rId1519" Type="http://schemas.openxmlformats.org/officeDocument/2006/relationships/hyperlink" Target="https://scholar.google.com/scholar?cites=11340721836416182407&amp;as_sdt=4005&amp;sciodt=0,6&amp;hl=en" TargetMode="External"/><Relationship Id="rId1500" Type="http://schemas.openxmlformats.org/officeDocument/2006/relationships/hyperlink" Target="https://scholar.google.com/scholar?cites=242286404414454123&amp;as_sdt=4005&amp;sciodt=0,6&amp;hl=en" TargetMode="External"/><Relationship Id="rId1501" Type="http://schemas.openxmlformats.org/officeDocument/2006/relationships/hyperlink" Target="https://scholar.google.com/scholar?cites=11283709792732573611&amp;as_sdt=4005&amp;sciodt=0,6&amp;hl=en" TargetMode="External"/><Relationship Id="rId1502" Type="http://schemas.openxmlformats.org/officeDocument/2006/relationships/hyperlink" Target="https://scholar.google.com/scholar?cites=5312590973805476233&amp;as_sdt=4005&amp;sciodt=0,6&amp;hl=en" TargetMode="External"/><Relationship Id="rId1503" Type="http://schemas.openxmlformats.org/officeDocument/2006/relationships/hyperlink" Target="https://scholar.google.com/scholar?cites=17267836250801810690&amp;as_sdt=4005&amp;sciodt=0,6&amp;hl=en" TargetMode="External"/><Relationship Id="rId1504" Type="http://schemas.openxmlformats.org/officeDocument/2006/relationships/hyperlink" Target="https://scholar.google.com/scholar?cites=3580841766769044071&amp;as_sdt=4005&amp;sciodt=0,6&amp;hl=en" TargetMode="External"/><Relationship Id="rId1505" Type="http://schemas.openxmlformats.org/officeDocument/2006/relationships/hyperlink" Target="https://scholar.google.com/scholar?cites=7213866085254097780&amp;as_sdt=4005&amp;sciodt=0,6&amp;hl=en" TargetMode="External"/><Relationship Id="rId1506" Type="http://schemas.openxmlformats.org/officeDocument/2006/relationships/hyperlink" Target="https://scholar.google.com/scholar?cites=9191601951961800311&amp;as_sdt=4005&amp;sciodt=0,6&amp;hl=en" TargetMode="External"/><Relationship Id="rId1507" Type="http://schemas.openxmlformats.org/officeDocument/2006/relationships/hyperlink" Target="https://scholar.google.com/scholar?cites=4344715574122047059&amp;as_sdt=4005&amp;sciodt=0,6&amp;hl=en" TargetMode="External"/><Relationship Id="rId1508" Type="http://schemas.openxmlformats.org/officeDocument/2006/relationships/hyperlink" Target="https://scholar.google.com/scholar?cites=8277973545413149328&amp;as_sdt=2005&amp;sciodt=0,5&amp;hl=en" TargetMode="External"/><Relationship Id="rId1509" Type="http://schemas.openxmlformats.org/officeDocument/2006/relationships/hyperlink" Target="https://scholar.google.com/scholar?cites=10952734534824298041&amp;as_sdt=4005&amp;sciodt=0,6&amp;hl=en" TargetMode="External"/><Relationship Id="rId1576" Type="http://schemas.openxmlformats.org/officeDocument/2006/relationships/hyperlink" Target="https://scholar.google.com/scholar?cites=17969166342545636460&amp;as_sdt=4005&amp;sciodt=0,6&amp;hl=en" TargetMode="External"/><Relationship Id="rId1577" Type="http://schemas.openxmlformats.org/officeDocument/2006/relationships/hyperlink" Target="https://scholar.google.com/scholar?cites=15653272216979316816&amp;as_sdt=4005&amp;sciodt=0,6&amp;hl=en" TargetMode="External"/><Relationship Id="rId1578" Type="http://schemas.openxmlformats.org/officeDocument/2006/relationships/hyperlink" Target="https://scholar.google.com/scholar?cites=6143810185959558337&amp;as_sdt=4005&amp;sciodt=0,6&amp;hl=en" TargetMode="External"/><Relationship Id="rId1579" Type="http://schemas.openxmlformats.org/officeDocument/2006/relationships/hyperlink" Target="https://scholar.google.com/scholar?cites=6993211374323834207&amp;as_sdt=2005&amp;sciodt=0,5&amp;hl=en&amp;authuser=2" TargetMode="External"/><Relationship Id="rId509" Type="http://schemas.openxmlformats.org/officeDocument/2006/relationships/hyperlink" Target="https://scholar.google.com/scholar?cites=4408035528910723811&amp;as_sdt=4005&amp;sciodt=0,6&amp;hl=en" TargetMode="External"/><Relationship Id="rId508" Type="http://schemas.openxmlformats.org/officeDocument/2006/relationships/hyperlink" Target="https://scholar.google.com/scholar?cites=18356113909117574420&amp;as_sdt=4005&amp;sciodt=0,6&amp;hl=en" TargetMode="External"/><Relationship Id="rId503" Type="http://schemas.openxmlformats.org/officeDocument/2006/relationships/hyperlink" Target="https://scholar.google.com/scholar?cites=4977443609977273845&amp;as_sdt=4005&amp;sciodt=0,6&amp;hl=en" TargetMode="External"/><Relationship Id="rId987" Type="http://schemas.openxmlformats.org/officeDocument/2006/relationships/hyperlink" Target="https://scholar.google.com/scholar?cites=8921604446225157495&amp;as_sdt=4005&amp;sciodt=0,6&amp;hl=en" TargetMode="External"/><Relationship Id="rId502" Type="http://schemas.openxmlformats.org/officeDocument/2006/relationships/hyperlink" Target="https://scholar.google.com/scholar?cites=16877717073782366284&amp;as_sdt=4005&amp;sciodt=0,6&amp;hl=en" TargetMode="External"/><Relationship Id="rId986" Type="http://schemas.openxmlformats.org/officeDocument/2006/relationships/hyperlink" Target="https://scholar.google.com/scholar?cites=10700189673621428008&amp;as_sdt=5,31&amp;sciodt=0,31&amp;hl=en" TargetMode="External"/><Relationship Id="rId501" Type="http://schemas.openxmlformats.org/officeDocument/2006/relationships/hyperlink" Target="https://scholar.google.com/scholar?cites=8616805753242216943&amp;as_sdt=4005&amp;sciodt=0,6&amp;hl=en" TargetMode="External"/><Relationship Id="rId985" Type="http://schemas.openxmlformats.org/officeDocument/2006/relationships/hyperlink" Target="https://scholar.google.com/scholar?cites=7754206420992115166&amp;as_sdt=4005&amp;sciodt=0,6&amp;hl=en" TargetMode="External"/><Relationship Id="rId500" Type="http://schemas.openxmlformats.org/officeDocument/2006/relationships/hyperlink" Target="https://scholar.google.com/scholar?cites=2152733360405547358&amp;as_sdt=2005&amp;sciodt=0,5&amp;hl=en" TargetMode="External"/><Relationship Id="rId984" Type="http://schemas.openxmlformats.org/officeDocument/2006/relationships/hyperlink" Target="https://scholar.google.com/scholar?cites=13959039616168770376&amp;as_sdt=4005&amp;sciodt=0,6&amp;hl=en" TargetMode="External"/><Relationship Id="rId507" Type="http://schemas.openxmlformats.org/officeDocument/2006/relationships/hyperlink" Target="https://scholar.google.com/scholar?cites=7727520095601508370&amp;as_sdt=4005&amp;sciodt=0,6&amp;hl=en" TargetMode="External"/><Relationship Id="rId506" Type="http://schemas.openxmlformats.org/officeDocument/2006/relationships/hyperlink" Target="https://scholar.google.com/scholar?cites=7727520095601508370&amp;as_sdt=4005&amp;sciodt=0,6&amp;hl=en" TargetMode="External"/><Relationship Id="rId505" Type="http://schemas.openxmlformats.org/officeDocument/2006/relationships/hyperlink" Target="https://scholar.google.com/scholar?cites=2314911618125318907&amp;as_sdt=4005&amp;sciodt=0,6&amp;hl=en" TargetMode="External"/><Relationship Id="rId989" Type="http://schemas.openxmlformats.org/officeDocument/2006/relationships/hyperlink" Target="https://scholar.google.com/scholar?cites=3223181729577176243&amp;as_sdt=4005&amp;sciodt=0,6&amp;hl=en" TargetMode="External"/><Relationship Id="rId504" Type="http://schemas.openxmlformats.org/officeDocument/2006/relationships/hyperlink" Target="https://scholar.google.com/scholar?cites=7885408245883374488&amp;as_sdt=2005&amp;sciodt=0,5&amp;hl=en&amp;scioq=Silberman,+N.,+Hoiem,+D.,+Pushmeet,+K.,+Fergus,+R.+(2012).+Indoor+Segmentation+and+Support+Inference+from+RGBD+Images+ECCV+2012.++" TargetMode="External"/><Relationship Id="rId988" Type="http://schemas.openxmlformats.org/officeDocument/2006/relationships/hyperlink" Target="https://scholar.google.com/scholar?cites=16034382216872003227&amp;as_sdt=2005&amp;sciodt=0,5&amp;hl=en&amp;authuser=2" TargetMode="External"/><Relationship Id="rId1570" Type="http://schemas.openxmlformats.org/officeDocument/2006/relationships/hyperlink" Target="https://scholar.google.com/scholar?hl=en&amp;as_sdt=0%2C5&amp;q=Cataloging+Public+Objects+Using+Aerial+and+Street-Level+Images+%E2%80%93+Urban+Trees&amp;btnG=" TargetMode="External"/><Relationship Id="rId1571" Type="http://schemas.openxmlformats.org/officeDocument/2006/relationships/hyperlink" Target="https://scholar.google.com/scholar?cites=9552399505694110403&amp;as_sdt=4005&amp;sciodt=0,6&amp;hl=en" TargetMode="External"/><Relationship Id="rId983" Type="http://schemas.openxmlformats.org/officeDocument/2006/relationships/hyperlink" Target="https://scholar.google.com/scholar?cites=15077515175454489473&amp;as_sdt=2005&amp;sciodt=0,5&amp;hl=en&amp;authuser=2" TargetMode="External"/><Relationship Id="rId1572" Type="http://schemas.openxmlformats.org/officeDocument/2006/relationships/hyperlink" Target="https://scholar.google.com/scholar?cites=13540004844953944715&amp;as_sdt=4005&amp;sciodt=0,6&amp;hl=en" TargetMode="External"/><Relationship Id="rId982" Type="http://schemas.openxmlformats.org/officeDocument/2006/relationships/hyperlink" Target="https://scholar.google.com/scholar?cites=11569929005699186981&amp;as_sdt=4005&amp;sciodt=0,6&amp;hl=en" TargetMode="External"/><Relationship Id="rId1573" Type="http://schemas.openxmlformats.org/officeDocument/2006/relationships/hyperlink" Target="https://scholar.google.com/scholar?cites=6228594614718931211&amp;as_sdt=4005&amp;sciodt=0,6&amp;hl=en" TargetMode="External"/><Relationship Id="rId981" Type="http://schemas.openxmlformats.org/officeDocument/2006/relationships/hyperlink" Target="https://scholar.google.com/scholar?cites=9303171019726361165&amp;as_sdt=4005&amp;sciodt=0,6&amp;hl=en" TargetMode="External"/><Relationship Id="rId1574" Type="http://schemas.openxmlformats.org/officeDocument/2006/relationships/hyperlink" Target="https://scholar.google.com/scholar?cites=3908635709534501097&amp;as_sdt=4005&amp;sciodt=0,6&amp;hl=en" TargetMode="External"/><Relationship Id="rId980" Type="http://schemas.openxmlformats.org/officeDocument/2006/relationships/hyperlink" Target="https://scholar.google.com/scholar?cites=7006522565861675272&amp;as_sdt=4005&amp;sciodt=0,6&amp;hl=en" TargetMode="External"/><Relationship Id="rId1575" Type="http://schemas.openxmlformats.org/officeDocument/2006/relationships/hyperlink" Target="https://scholar.google.com/scholar?cites=7027663556467225715&amp;as_sdt=4005&amp;sciodt=0,6&amp;hl=en" TargetMode="External"/><Relationship Id="rId1565" Type="http://schemas.openxmlformats.org/officeDocument/2006/relationships/hyperlink" Target="https://scholar.google.com/scholar?cites=12224611533805403022&amp;as_sdt=4005&amp;sciodt=0,6&amp;hl=en" TargetMode="External"/><Relationship Id="rId1566" Type="http://schemas.openxmlformats.org/officeDocument/2006/relationships/hyperlink" Target="https://scholar.google.com/scholar?cites=12017682276240100016&amp;as_sdt=4005&amp;sciodt=0,6&amp;hl=en" TargetMode="External"/><Relationship Id="rId1567" Type="http://schemas.openxmlformats.org/officeDocument/2006/relationships/hyperlink" Target="https://scholar.google.com/scholar?cites=6977390936560497173&amp;as_sdt=4005&amp;sciodt=0,6&amp;hl=en" TargetMode="External"/><Relationship Id="rId1568" Type="http://schemas.openxmlformats.org/officeDocument/2006/relationships/hyperlink" Target="https://ibug.doc.ic.ac.uk/research/mmi-database/" TargetMode="External"/><Relationship Id="rId1569" Type="http://schemas.openxmlformats.org/officeDocument/2006/relationships/hyperlink" Target="https://scholar.google.com/scholar?cites=16462649823957426688&amp;as_sdt=4005&amp;sciodt=0,6&amp;hl=en" TargetMode="External"/><Relationship Id="rId976" Type="http://schemas.openxmlformats.org/officeDocument/2006/relationships/hyperlink" Target="https://scholar.google.com/scholar?cites=1708110166108655427&amp;as_sdt=4005&amp;sciodt=0,6&amp;hl=en" TargetMode="External"/><Relationship Id="rId975" Type="http://schemas.openxmlformats.org/officeDocument/2006/relationships/hyperlink" Target="https://scholar.google.com/scholar?cites=1708110166108655427&amp;as_sdt=4005&amp;sciodt=0,6&amp;hl=en" TargetMode="External"/><Relationship Id="rId974" Type="http://schemas.openxmlformats.org/officeDocument/2006/relationships/hyperlink" Target="https://scholar.google.com/scholar?cites=14039912704277163520&amp;as_sdt=4005&amp;sciodt=0,6&amp;hl=en" TargetMode="External"/><Relationship Id="rId973" Type="http://schemas.openxmlformats.org/officeDocument/2006/relationships/hyperlink" Target="https://scholar.google.com/scholar?cites=5151414517673296727&amp;as_sdt=4005&amp;sciodt=0,6&amp;hl=en" TargetMode="External"/><Relationship Id="rId979" Type="http://schemas.openxmlformats.org/officeDocument/2006/relationships/hyperlink" Target="https://scholar.google.com/scholar?cites=1394466002617224745&amp;as_sdt=5,31&amp;sciodt=0,31&amp;hl=en" TargetMode="External"/><Relationship Id="rId978" Type="http://schemas.openxmlformats.org/officeDocument/2006/relationships/hyperlink" Target="https://scholar.google.com/scholar?cites=12857047848570030809&amp;as_sdt=4005&amp;sciodt=0,6&amp;hl=en" TargetMode="External"/><Relationship Id="rId977" Type="http://schemas.openxmlformats.org/officeDocument/2006/relationships/hyperlink" Target="https://scholar.google.com/scholar?cites=17218261091453603525&amp;as_sdt=4005&amp;sciodt=0,6&amp;hl=en" TargetMode="External"/><Relationship Id="rId1560" Type="http://schemas.openxmlformats.org/officeDocument/2006/relationships/hyperlink" Target="https://scholar.google.com/scholar?cites=842104437082826960&amp;as_sdt=4005&amp;sciodt=0,6&amp;hl=en" TargetMode="External"/><Relationship Id="rId972" Type="http://schemas.openxmlformats.org/officeDocument/2006/relationships/hyperlink" Target="https://scholar.google.com/scholar?cites=10822873730278787413&amp;as_sdt=4005&amp;sciodt=0,6&amp;hl=en" TargetMode="External"/><Relationship Id="rId1561" Type="http://schemas.openxmlformats.org/officeDocument/2006/relationships/hyperlink" Target="https://scholar.google.com/scholar?cites=12068383402203477696&amp;as_sdt=4005&amp;sciodt=0,6&amp;hl=en" TargetMode="External"/><Relationship Id="rId971" Type="http://schemas.openxmlformats.org/officeDocument/2006/relationships/hyperlink" Target="https://scholar.google.com/scholar?cites=14985860858666127611&amp;as_sdt=4005&amp;sciodt=0,6&amp;hl=en" TargetMode="External"/><Relationship Id="rId1562" Type="http://schemas.openxmlformats.org/officeDocument/2006/relationships/hyperlink" Target="https://scholar.google.com/scholar?cites=18208559920043474310&amp;as_sdt=4005&amp;sciodt=0,6&amp;hl=en" TargetMode="External"/><Relationship Id="rId970" Type="http://schemas.openxmlformats.org/officeDocument/2006/relationships/hyperlink" Target="https://scholar.google.com/scholar?cites=6199675756930131936&amp;as_sdt=4005&amp;sciodt=0,6&amp;hl=en" TargetMode="External"/><Relationship Id="rId1563" Type="http://schemas.openxmlformats.org/officeDocument/2006/relationships/hyperlink" Target="https://scholar.google.com/scholar?cites=1054199400021260650&amp;as_sdt=4005&amp;sciodt=0,6&amp;hl=en" TargetMode="External"/><Relationship Id="rId1564" Type="http://schemas.openxmlformats.org/officeDocument/2006/relationships/hyperlink" Target="https://scholar.google.com/scholar?cites=11051540442880139155&amp;as_sdt=4005&amp;sciodt=0,6&amp;hl=en" TargetMode="External"/><Relationship Id="rId1114" Type="http://schemas.openxmlformats.org/officeDocument/2006/relationships/hyperlink" Target="https://scholar.google.com/scholar?um=1&amp;ie=UTF-8&amp;lr&amp;cites=15623371355024595514" TargetMode="External"/><Relationship Id="rId1598" Type="http://schemas.openxmlformats.org/officeDocument/2006/relationships/hyperlink" Target="https://scholar.google.com/scholar?cites=3798589629455411401&amp;as_sdt=4005&amp;sciodt=0,6&amp;hl=en" TargetMode="External"/><Relationship Id="rId1115" Type="http://schemas.openxmlformats.org/officeDocument/2006/relationships/hyperlink" Target="https://scholar.google.com/scholar?cites=6587100303006519438&amp;as_sdt=4005&amp;sciodt=0,6&amp;hl=en" TargetMode="External"/><Relationship Id="rId1599" Type="http://schemas.openxmlformats.org/officeDocument/2006/relationships/hyperlink" Target="https://scholar.google.com/scholar?cites=2465138583334311293&amp;as_sdt=4005&amp;sciodt=0,6&amp;hl=en" TargetMode="External"/><Relationship Id="rId1116" Type="http://schemas.openxmlformats.org/officeDocument/2006/relationships/hyperlink" Target="https://www.microsoft.com/en-us/research/project/rgb-d-dataset-7-scenes/" TargetMode="External"/><Relationship Id="rId1117" Type="http://schemas.openxmlformats.org/officeDocument/2006/relationships/hyperlink" Target="https://scholar.google.com/scholar?cites=14541801792646212832&amp;as_sdt=4005&amp;sciodt=0,6&amp;hl=en" TargetMode="External"/><Relationship Id="rId1118" Type="http://schemas.openxmlformats.org/officeDocument/2006/relationships/hyperlink" Target="https://cvrl.nd.edu/projects/data/" TargetMode="External"/><Relationship Id="rId1119" Type="http://schemas.openxmlformats.org/officeDocument/2006/relationships/hyperlink" Target="https://scholar.google.com/scholar?cites=965540535892817725&amp;as_sdt=2005&amp;sciodt=0,5&amp;hl=en&amp;authuser=2" TargetMode="External"/><Relationship Id="rId525" Type="http://schemas.openxmlformats.org/officeDocument/2006/relationships/hyperlink" Target="https://scholar.google.com/scholar?cites=8948546671135005435&amp;as_sdt=4005&amp;sciodt=0,6&amp;hl=en" TargetMode="External"/><Relationship Id="rId524" Type="http://schemas.openxmlformats.org/officeDocument/2006/relationships/hyperlink" Target="https://scholar.google.com/scholar?cites=7096719334274798105&amp;as_sdt=4005&amp;sciodt=0,6&amp;hl=en" TargetMode="External"/><Relationship Id="rId523" Type="http://schemas.openxmlformats.org/officeDocument/2006/relationships/hyperlink" Target="https://scholar.google.com/scholar?cites=3204421032371174088&amp;as_sdt=4005&amp;sciodt=0,6&amp;hl=en" TargetMode="External"/><Relationship Id="rId522" Type="http://schemas.openxmlformats.org/officeDocument/2006/relationships/hyperlink" Target="https://scholar.google.com/scholar?cites=2192779398685637824&amp;as_sdt=4005&amp;sciodt=0,6&amp;hl=en" TargetMode="External"/><Relationship Id="rId529" Type="http://schemas.openxmlformats.org/officeDocument/2006/relationships/hyperlink" Target="https://scholar.google.com/scholar?cites=10464365889454699164&amp;as_sdt=4005&amp;sciodt=0,6&amp;hl=en" TargetMode="External"/><Relationship Id="rId528" Type="http://schemas.openxmlformats.org/officeDocument/2006/relationships/hyperlink" Target="https://scholar.google.com/scholar?cites=10464365889454699164&amp;as_sdt=4005&amp;sciodt=0,6&amp;hl=en" TargetMode="External"/><Relationship Id="rId527" Type="http://schemas.openxmlformats.org/officeDocument/2006/relationships/hyperlink" Target="https://scholar.google.com/scholar?cites=10464365889454699164&amp;as_sdt=4005&amp;sciodt=0,6&amp;hl=en" TargetMode="External"/><Relationship Id="rId526" Type="http://schemas.openxmlformats.org/officeDocument/2006/relationships/hyperlink" Target="https://scholar.google.com/scholar?cites=9019797957058084709&amp;as_sdt=2005&amp;sciodt=0,5&amp;hl=en" TargetMode="External"/><Relationship Id="rId1590" Type="http://schemas.openxmlformats.org/officeDocument/2006/relationships/hyperlink" Target="https://scholar.google.com/scholar?cites=13620675612906861413&amp;as_sdt=4005&amp;sciodt=0,6&amp;hl=en" TargetMode="External"/><Relationship Id="rId1591" Type="http://schemas.openxmlformats.org/officeDocument/2006/relationships/hyperlink" Target="https://scholar.google.com/scholar?cites=12772955500395384082&amp;as_sdt=4005&amp;sciodt=0,6&amp;hl=en" TargetMode="External"/><Relationship Id="rId1592" Type="http://schemas.openxmlformats.org/officeDocument/2006/relationships/hyperlink" Target="https://scholar.google.com/scholar?cites=2195900284026321091&amp;as_sdt=4005&amp;sciodt=0,6&amp;hl=en" TargetMode="External"/><Relationship Id="rId1593" Type="http://schemas.openxmlformats.org/officeDocument/2006/relationships/hyperlink" Target="https://scholar.google.com/scholar?cites=4797779742980744880&amp;as_sdt=4005&amp;sciodt=0,6&amp;hl=en" TargetMode="External"/><Relationship Id="rId521" Type="http://schemas.openxmlformats.org/officeDocument/2006/relationships/hyperlink" Target="https://scholar.google.com/scholar?cites=14617969539105691795&amp;as_sdt=4005&amp;sciodt=0,6&amp;hl=en" TargetMode="External"/><Relationship Id="rId1110" Type="http://schemas.openxmlformats.org/officeDocument/2006/relationships/hyperlink" Target="https://scholar.google.com/scholar?cites=5469871946042902301&amp;as_sdt=4005&amp;sciodt=0,6&amp;hl=en" TargetMode="External"/><Relationship Id="rId1594" Type="http://schemas.openxmlformats.org/officeDocument/2006/relationships/hyperlink" Target="https://scholar.google.com/scholar?cites=12889148611013091313&amp;as_sdt=4005&amp;sciodt=0,6&amp;hl=en" TargetMode="External"/><Relationship Id="rId520" Type="http://schemas.openxmlformats.org/officeDocument/2006/relationships/hyperlink" Target="https://scholar.google.com/scholar?cites=3500230849196668923&amp;as_sdt=4005&amp;sciodt=0,6&amp;hl=en" TargetMode="External"/><Relationship Id="rId1111" Type="http://schemas.openxmlformats.org/officeDocument/2006/relationships/hyperlink" Target="https://scholar.google.com/scholar?cites=7750984367154781192&amp;as_sdt=5,31&amp;sciodt=0,31&amp;hl=en" TargetMode="External"/><Relationship Id="rId1595" Type="http://schemas.openxmlformats.org/officeDocument/2006/relationships/hyperlink" Target="https://scholar.google.com/scholar?cites=5180455052566322504&amp;as_sdt=4005&amp;sciodt=0,6&amp;hl=en" TargetMode="External"/><Relationship Id="rId1112" Type="http://schemas.openxmlformats.org/officeDocument/2006/relationships/hyperlink" Target="https://scholar.google.com/scholar?cites=7750984367154781192&amp;as_sdt=4005&amp;sciodt=0,6&amp;hl=en" TargetMode="External"/><Relationship Id="rId1596" Type="http://schemas.openxmlformats.org/officeDocument/2006/relationships/hyperlink" Target="https://scholar.google.com/scholar?cites=10605878118579816072&amp;as_sdt=4005&amp;sciodt=0,6&amp;hl=en" TargetMode="External"/><Relationship Id="rId1113" Type="http://schemas.openxmlformats.org/officeDocument/2006/relationships/hyperlink" Target="https://scholar.google.com/scholar?cites=4032136205953773331&amp;as_sdt=4005&amp;sciodt=0,6&amp;hl=en" TargetMode="External"/><Relationship Id="rId1597" Type="http://schemas.openxmlformats.org/officeDocument/2006/relationships/hyperlink" Target="https://scholar.google.com/scholar?cites=16870653029527986322&amp;as_sdt=4005&amp;sciodt=0,6&amp;hl=en" TargetMode="External"/><Relationship Id="rId1103" Type="http://schemas.openxmlformats.org/officeDocument/2006/relationships/hyperlink" Target="https://scholar.google.com/scholar?cites=5497722885362619449&amp;as_sdt=4005&amp;sciodt=0,6&amp;hl=en" TargetMode="External"/><Relationship Id="rId1587" Type="http://schemas.openxmlformats.org/officeDocument/2006/relationships/hyperlink" Target="https://scholar.google.com/scholar?cites=17918332430944046532&amp;as_sdt=4005&amp;sciodt=0,6&amp;hl=en" TargetMode="External"/><Relationship Id="rId1104" Type="http://schemas.openxmlformats.org/officeDocument/2006/relationships/hyperlink" Target="https://scholar.google.com/scholar?cites=12132889924317023732&amp;as_sdt=4005&amp;sciodt=0,6&amp;hl=en" TargetMode="External"/><Relationship Id="rId1588" Type="http://schemas.openxmlformats.org/officeDocument/2006/relationships/hyperlink" Target="https://scholar.google.com/scholar?cites=67190304676633314&amp;as_sdt=4005&amp;sciodt=0,6&amp;hl=en" TargetMode="External"/><Relationship Id="rId1105" Type="http://schemas.openxmlformats.org/officeDocument/2006/relationships/hyperlink" Target="https://scholar.google.com/scholar?cites=9390951279725836807&amp;as_sdt=5,31&amp;sciodt=0,31&amp;hl=en" TargetMode="External"/><Relationship Id="rId1589" Type="http://schemas.openxmlformats.org/officeDocument/2006/relationships/hyperlink" Target="https://scholar.google.com/scholar?cites=8963016473055147082&amp;as_sdt=4005&amp;sciodt=0,6&amp;hl=en" TargetMode="External"/><Relationship Id="rId1106" Type="http://schemas.openxmlformats.org/officeDocument/2006/relationships/hyperlink" Target="http://vintage.winklerbros.net/facescrub.html" TargetMode="External"/><Relationship Id="rId1107" Type="http://schemas.openxmlformats.org/officeDocument/2006/relationships/hyperlink" Target="https://scholar.google.com/scholar?cites=2728948059418451566&amp;as_sdt=4005&amp;sciodt=0,6&amp;hl=en" TargetMode="External"/><Relationship Id="rId1108" Type="http://schemas.openxmlformats.org/officeDocument/2006/relationships/hyperlink" Target="https://scholar.google.com/scholar?cites=5296389389041196491&amp;as_sdt=4005&amp;sciodt=0,6&amp;hl=en" TargetMode="External"/><Relationship Id="rId1109" Type="http://schemas.openxmlformats.org/officeDocument/2006/relationships/hyperlink" Target="https://scholar.google.com/scholar?cites=5296389389041196491&amp;as_sdt=4005&amp;sciodt=0,6&amp;hl=en" TargetMode="External"/><Relationship Id="rId519" Type="http://schemas.openxmlformats.org/officeDocument/2006/relationships/hyperlink" Target="https://scholar.google.com/scholar?cites=18223850886555673838&amp;as_sdt=4005&amp;sciodt=0,6&amp;hl=en" TargetMode="External"/><Relationship Id="rId514" Type="http://schemas.openxmlformats.org/officeDocument/2006/relationships/hyperlink" Target="https://scholar.google.com/scholar?cites=2077848581182880269&amp;as_sdt=2005&amp;sciodt=0,5&amp;hl=en&amp;authuser=2" TargetMode="External"/><Relationship Id="rId998" Type="http://schemas.openxmlformats.org/officeDocument/2006/relationships/hyperlink" Target="https://scholar.google.com/scholar?cites=14948111312173112214&amp;as_sdt=4005&amp;sciodt=0,6&amp;hl=en" TargetMode="External"/><Relationship Id="rId513" Type="http://schemas.openxmlformats.org/officeDocument/2006/relationships/hyperlink" Target="https://scholar.google.com/scholar?cites=15637915209732855160&amp;as_sdt=4005&amp;sciodt=0,6&amp;hl=en" TargetMode="External"/><Relationship Id="rId997" Type="http://schemas.openxmlformats.org/officeDocument/2006/relationships/hyperlink" Target="https://scholar.google.com/scholar?cites=5567272789746439114&amp;as_sdt=4005&amp;sciodt=0,6&amp;hl=en" TargetMode="External"/><Relationship Id="rId512" Type="http://schemas.openxmlformats.org/officeDocument/2006/relationships/hyperlink" Target="https://scholar.google.com/scholar?cites=1382952470051178023&amp;as_sdt=2005&amp;sciodt=0,5&amp;hl=en" TargetMode="External"/><Relationship Id="rId996" Type="http://schemas.openxmlformats.org/officeDocument/2006/relationships/hyperlink" Target="https://scholar.google.com/scholar?cites=17028808529937704616&amp;as_sdt=4005&amp;sciodt=0,6&amp;hl=en" TargetMode="External"/><Relationship Id="rId511" Type="http://schemas.openxmlformats.org/officeDocument/2006/relationships/hyperlink" Target="https://scholar.google.com/scholar?cites=6889613697176178772&amp;as_sdt=4005&amp;sciodt=0,6&amp;hl=en" TargetMode="External"/><Relationship Id="rId995" Type="http://schemas.openxmlformats.org/officeDocument/2006/relationships/hyperlink" Target="https://scholar.google.com/scholar?cites=2857357059036930727&amp;as_sdt=4005&amp;sciodt=0,6&amp;hl=en" TargetMode="External"/><Relationship Id="rId518" Type="http://schemas.openxmlformats.org/officeDocument/2006/relationships/hyperlink" Target="https://scholar.google.com/scholar?cites=11554487221273021697&amp;as_sdt=4005&amp;sciodt=0,6&amp;hl=en" TargetMode="External"/><Relationship Id="rId517" Type="http://schemas.openxmlformats.org/officeDocument/2006/relationships/hyperlink" Target="https://scholar.google.com/scholar?cites=11554487221273021697&amp;as_sdt=4005&amp;sciodt=0,6&amp;hl=en" TargetMode="External"/><Relationship Id="rId516" Type="http://schemas.openxmlformats.org/officeDocument/2006/relationships/hyperlink" Target="https://scholar.google.com/scholar?cites=10396313711079469078&amp;as_sdt=4005&amp;sciodt=0,6&amp;hl=en" TargetMode="External"/><Relationship Id="rId515" Type="http://schemas.openxmlformats.org/officeDocument/2006/relationships/hyperlink" Target="https://scholar.google.com/scholar?cites=1254921841122059985&amp;as_sdt=4005&amp;sciodt=0,6&amp;hl=en" TargetMode="External"/><Relationship Id="rId999" Type="http://schemas.openxmlformats.org/officeDocument/2006/relationships/hyperlink" Target="https://scholar.google.com/scholar?cites=3739699348496803119&amp;as_sdt=4005&amp;sciodt=0,6&amp;hl=en" TargetMode="External"/><Relationship Id="rId990" Type="http://schemas.openxmlformats.org/officeDocument/2006/relationships/hyperlink" Target="https://scholar.google.com/scholar?cites=14793635271801362246&amp;as_sdt=4005&amp;sciodt=0,6&amp;hl=en" TargetMode="External"/><Relationship Id="rId1580" Type="http://schemas.openxmlformats.org/officeDocument/2006/relationships/hyperlink" Target="https://scholar.google.com/scholar?cites=1649178492675700021&amp;as_sdt=4005&amp;sciodt=0,6&amp;hl=en" TargetMode="External"/><Relationship Id="rId1581" Type="http://schemas.openxmlformats.org/officeDocument/2006/relationships/hyperlink" Target="https://scholar.google.com/scholar?cites=10512503890221699146&amp;as_sdt=4005&amp;sciodt=0,6&amp;hl=en" TargetMode="External"/><Relationship Id="rId1582" Type="http://schemas.openxmlformats.org/officeDocument/2006/relationships/hyperlink" Target="https://scholar.google.com/scholar?cites=8878846621376471154&amp;as_sdt=2005&amp;sciodt=0,5&amp;hl=en" TargetMode="External"/><Relationship Id="rId510" Type="http://schemas.openxmlformats.org/officeDocument/2006/relationships/hyperlink" Target="https://scholar.google.com/scholar?cites=6336057688681741883&amp;as_sdt=4005&amp;sciodt=0,6&amp;hl=en" TargetMode="External"/><Relationship Id="rId994" Type="http://schemas.openxmlformats.org/officeDocument/2006/relationships/hyperlink" Target="https://scholar.google.com/scholar?cites=6799210352967181354&amp;as_sdt=2005&amp;sciodt=0,5&amp;hl=en&amp;authuser=1" TargetMode="External"/><Relationship Id="rId1583" Type="http://schemas.openxmlformats.org/officeDocument/2006/relationships/hyperlink" Target="https://scholar.google.com/scholar?cites=5633698961707061935&amp;as_sdt=4005&amp;sciodt=0,6&amp;hl=en" TargetMode="External"/><Relationship Id="rId993" Type="http://schemas.openxmlformats.org/officeDocument/2006/relationships/hyperlink" Target="https://scholar.google.com/scholar?cites=8241212901806038917&amp;as_sdt=4005&amp;sciodt=0,6&amp;hl=en" TargetMode="External"/><Relationship Id="rId1100" Type="http://schemas.openxmlformats.org/officeDocument/2006/relationships/hyperlink" Target="https://scholar.google.com/scholar?cites=1217679806881414024&amp;as_sdt=2005&amp;sciodt=0,5&amp;hl=en&amp;authuser=2" TargetMode="External"/><Relationship Id="rId1584" Type="http://schemas.openxmlformats.org/officeDocument/2006/relationships/hyperlink" Target="https://scholar.google.com/scholar?cites=25915332133459342&amp;as_sdt=4005&amp;sciodt=0,6&amp;hl=en" TargetMode="External"/><Relationship Id="rId992" Type="http://schemas.openxmlformats.org/officeDocument/2006/relationships/hyperlink" Target="https://scholar.google.com/scholar?cites=18437109915355843291&amp;as_sdt=4005&amp;sciodt=0,6&amp;hl=en" TargetMode="External"/><Relationship Id="rId1101" Type="http://schemas.openxmlformats.org/officeDocument/2006/relationships/hyperlink" Target="https://scholar.google.com/scholar?cites=7762358874624651999&amp;as_sdt=4005&amp;sciodt=0,6&amp;hl=en" TargetMode="External"/><Relationship Id="rId1585" Type="http://schemas.openxmlformats.org/officeDocument/2006/relationships/hyperlink" Target="https://scholar.google.com/scholar?hl=en&amp;as_sdt=0%2C31&amp;q=allintitle%3A+NIST+special+database+1&amp;btnG=" TargetMode="External"/><Relationship Id="rId991" Type="http://schemas.openxmlformats.org/officeDocument/2006/relationships/hyperlink" Target="https://scholar.google.com/scholar?cites=1839308989896530204&amp;as_sdt=4005&amp;sciodt=0,6&amp;hl=en" TargetMode="External"/><Relationship Id="rId1102" Type="http://schemas.openxmlformats.org/officeDocument/2006/relationships/hyperlink" Target="https://scholar.google.com/scholar?cites=1266323764654850797&amp;as_sdt=4005&amp;sciodt=0,6&amp;hl=en" TargetMode="External"/><Relationship Id="rId1586" Type="http://schemas.openxmlformats.org/officeDocument/2006/relationships/hyperlink" Target="https://scholar.google.com/scholar?cites=12655957296636411683&amp;as_sdt=4005&amp;sciodt=0,6&amp;hl=en" TargetMode="External"/><Relationship Id="rId1532" Type="http://schemas.openxmlformats.org/officeDocument/2006/relationships/hyperlink" Target="https://scholar.google.com/scholar?cites=17665790579817985657&amp;as_sdt=5,31&amp;sciodt=0,31&amp;hl=en" TargetMode="External"/><Relationship Id="rId1533" Type="http://schemas.openxmlformats.org/officeDocument/2006/relationships/hyperlink" Target="https://scholar.google.com/scholar?cites=2911308269673918392&amp;as_sdt=4005&amp;sciodt=0,6&amp;hl=en" TargetMode="External"/><Relationship Id="rId1534" Type="http://schemas.openxmlformats.org/officeDocument/2006/relationships/hyperlink" Target="https://scholar.google.com/scholar?cites=18126825304403950672&amp;as_sdt=4005&amp;sciodt=0,6&amp;hl=en" TargetMode="External"/><Relationship Id="rId1535" Type="http://schemas.openxmlformats.org/officeDocument/2006/relationships/hyperlink" Target="https://scholar.google.com/scholar?cites=9696428342661316080&amp;as_sdt=4005&amp;sciodt=0,6&amp;hl=en" TargetMode="External"/><Relationship Id="rId1536" Type="http://schemas.openxmlformats.org/officeDocument/2006/relationships/hyperlink" Target="https://scholar.google.com/scholar?cites=8989499353443494729&amp;as_sdt=4005&amp;sciodt=0,6&amp;hl=en" TargetMode="External"/><Relationship Id="rId1537" Type="http://schemas.openxmlformats.org/officeDocument/2006/relationships/hyperlink" Target="https://scholar.google.com/scholar?cites=4982043129055880162&amp;as_sdt=4005&amp;sciodt=0,6&amp;hl=en" TargetMode="External"/><Relationship Id="rId1538" Type="http://schemas.openxmlformats.org/officeDocument/2006/relationships/hyperlink" Target="https://scholar.google.com/scholar?cites=14134331174283513200&amp;as_sdt=4005&amp;sciodt=0,6&amp;hl=en" TargetMode="External"/><Relationship Id="rId1539" Type="http://schemas.openxmlformats.org/officeDocument/2006/relationships/hyperlink" Target="https://scholar.google.com/scholar?cites=11880685509714990294&amp;as_sdt=4005&amp;sciodt=0,6&amp;hl=en" TargetMode="External"/><Relationship Id="rId949" Type="http://schemas.openxmlformats.org/officeDocument/2006/relationships/hyperlink" Target="https://scholar.google.com/scholar?cites=11228569925561062283&amp;as_sdt=5,31&amp;sciodt=0,31&amp;hl=en" TargetMode="External"/><Relationship Id="rId948" Type="http://schemas.openxmlformats.org/officeDocument/2006/relationships/hyperlink" Target="https://scholar.google.com/scholar?cites=9763755876702493837&amp;as_sdt=4005&amp;sciodt=0,6&amp;hl=en" TargetMode="External"/><Relationship Id="rId943" Type="http://schemas.openxmlformats.org/officeDocument/2006/relationships/hyperlink" Target="https://scholar.google.com/scholar?cites=18207728142837826693&amp;as_sdt=5,31&amp;sciodt=0,31&amp;hl=en" TargetMode="External"/><Relationship Id="rId942" Type="http://schemas.openxmlformats.org/officeDocument/2006/relationships/hyperlink" Target="https://scholar.google.com/scholar?cites=9083240811682395991&amp;as_sdt=4005&amp;sciodt=0,6&amp;hl=en" TargetMode="External"/><Relationship Id="rId941" Type="http://schemas.openxmlformats.org/officeDocument/2006/relationships/hyperlink" Target="https://scholar.google.com/scholar?cites=2737532761291704147&amp;as_sdt=4005&amp;sciodt=0,6&amp;hl=en" TargetMode="External"/><Relationship Id="rId940" Type="http://schemas.openxmlformats.org/officeDocument/2006/relationships/hyperlink" Target="https://scholar.google.com/scholar?cites=14724022123365750548&amp;as_sdt=5,31&amp;sciodt=0,31&amp;hl=en" TargetMode="External"/><Relationship Id="rId947" Type="http://schemas.openxmlformats.org/officeDocument/2006/relationships/hyperlink" Target="https://scholar.google.com/scholar?cites=10440824171209354662&amp;as_sdt=4005&amp;sciodt=0,6&amp;hl=en" TargetMode="External"/><Relationship Id="rId946" Type="http://schemas.openxmlformats.org/officeDocument/2006/relationships/hyperlink" Target="https://scholar.google.com/scholar?cites=2836035213034686288&amp;as_sdt=5,31&amp;sciodt=0,31&amp;hl=en" TargetMode="External"/><Relationship Id="rId945" Type="http://schemas.openxmlformats.org/officeDocument/2006/relationships/hyperlink" Target="https://scholar.google.com/scholar?cites=2847306868564248620&amp;as_sdt=5,31&amp;sciodt=0,31&amp;hl=en" TargetMode="External"/><Relationship Id="rId944" Type="http://schemas.openxmlformats.org/officeDocument/2006/relationships/hyperlink" Target="https://scholar.google.com/scholar?cites=2331999551534284971&amp;as_sdt=5,31&amp;sciodt=0,31&amp;hl=en" TargetMode="External"/><Relationship Id="rId1530" Type="http://schemas.openxmlformats.org/officeDocument/2006/relationships/hyperlink" Target="https://scholar.google.com/scholar?cites=10173528784431316815&amp;as_sdt=4005&amp;sciodt=0,6&amp;hl=en" TargetMode="External"/><Relationship Id="rId1531" Type="http://schemas.openxmlformats.org/officeDocument/2006/relationships/hyperlink" Target="https://scholar.google.com/scholar?cites=8732893632235670759&amp;as_sdt=4005&amp;sciodt=0,6&amp;hl=en" TargetMode="External"/><Relationship Id="rId1521" Type="http://schemas.openxmlformats.org/officeDocument/2006/relationships/hyperlink" Target="https://scholar.google.com/scholar?cites=15878707740372485547&amp;as_sdt=4005&amp;sciodt=0,6&amp;hl=en" TargetMode="External"/><Relationship Id="rId1522" Type="http://schemas.openxmlformats.org/officeDocument/2006/relationships/hyperlink" Target="https://scholar.google.com/scholar?cites=2740507953562184613&amp;as_sdt=5,31&amp;sciodt=0,31&amp;hl=en" TargetMode="External"/><Relationship Id="rId1523" Type="http://schemas.openxmlformats.org/officeDocument/2006/relationships/hyperlink" Target="https://scholar.google.com/scholar?cites=2718248460625545804&amp;as_sdt=4005&amp;sciodt=0,6&amp;hl=en" TargetMode="External"/><Relationship Id="rId1524" Type="http://schemas.openxmlformats.org/officeDocument/2006/relationships/hyperlink" Target="https://scholar.google.com/scholar?cites=8824636719150272445&amp;as_sdt=4005&amp;sciodt=0,6&amp;hl=en" TargetMode="External"/><Relationship Id="rId1525" Type="http://schemas.openxmlformats.org/officeDocument/2006/relationships/hyperlink" Target="https://scholar.google.com/scholar?cites=14316641402211526345&amp;as_sdt=2005&amp;sciodt=0,5&amp;hl=en&amp;authuser=2" TargetMode="External"/><Relationship Id="rId1526" Type="http://schemas.openxmlformats.org/officeDocument/2006/relationships/hyperlink" Target="https://scholar.google.com/scholar?cites=16507194575687684095&amp;as_sdt=5,31&amp;sciodt=0,31&amp;hl=en" TargetMode="External"/><Relationship Id="rId1527" Type="http://schemas.openxmlformats.org/officeDocument/2006/relationships/hyperlink" Target="https://scholar.google.com/scholar?cites=9301074915476359414&amp;as_sdt=4005&amp;sciodt=0,6&amp;hl=en" TargetMode="External"/><Relationship Id="rId1528" Type="http://schemas.openxmlformats.org/officeDocument/2006/relationships/hyperlink" Target="https://scholar.google.com/scholar?hl=en&amp;as_sdt=0%2C5&amp;q=Localizing+and+Orienting+Street+Views+Using+Overhead+Imagery+Nam+Vo%2C+James+Hays&amp;btnG=" TargetMode="External"/><Relationship Id="rId1529" Type="http://schemas.openxmlformats.org/officeDocument/2006/relationships/hyperlink" Target="https://scholar.google.com/scholar?cites=3991334045511862131&amp;as_sdt=4005&amp;sciodt=0,6&amp;hl=en" TargetMode="External"/><Relationship Id="rId939" Type="http://schemas.openxmlformats.org/officeDocument/2006/relationships/hyperlink" Target="https://scholar.google.com/scholar?cites=5178262437787251524&amp;as_sdt=4005&amp;sciodt=0,6&amp;hl=en" TargetMode="External"/><Relationship Id="rId938" Type="http://schemas.openxmlformats.org/officeDocument/2006/relationships/hyperlink" Target="https://scholar.google.com/scholar?cites=7355649192811663601&amp;as_sdt=4005&amp;sciodt=0,6&amp;hl=en" TargetMode="External"/><Relationship Id="rId937" Type="http://schemas.openxmlformats.org/officeDocument/2006/relationships/hyperlink" Target="https://scholar.google.com/scholar?cites=8916918295724407235&amp;as_sdt=5,31&amp;sciodt=0,31&amp;hl=en" TargetMode="External"/><Relationship Id="rId932" Type="http://schemas.openxmlformats.org/officeDocument/2006/relationships/hyperlink" Target="https://scholar.google.com/scholar?cites=10900472076762233000&amp;as_sdt=4005&amp;sciodt=0,6&amp;hl=en" TargetMode="External"/><Relationship Id="rId931" Type="http://schemas.openxmlformats.org/officeDocument/2006/relationships/hyperlink" Target="https://scholar.google.com/scholar?cites=10900472076762233000&amp;as_sdt=4005&amp;sciodt=0,6&amp;hl=en" TargetMode="External"/><Relationship Id="rId930" Type="http://schemas.openxmlformats.org/officeDocument/2006/relationships/hyperlink" Target="https://scholar.google.com/scholar?cites=13293306661728117287&amp;as_sdt=2005&amp;sciodt=0,5&amp;hl=en" TargetMode="External"/><Relationship Id="rId936" Type="http://schemas.openxmlformats.org/officeDocument/2006/relationships/hyperlink" Target="https://scholar.google.com/scholar?cites=5469871946042902301&amp;as_sdt=2005&amp;sciodt=0,5&amp;hl=en" TargetMode="External"/><Relationship Id="rId935" Type="http://schemas.openxmlformats.org/officeDocument/2006/relationships/hyperlink" Target="https://scholar.google.com/scholar?cites=1158641084116311050&amp;as_sdt=4005&amp;sciodt=0,6&amp;hl=en" TargetMode="External"/><Relationship Id="rId934" Type="http://schemas.openxmlformats.org/officeDocument/2006/relationships/hyperlink" Target="https://scholar.google.com/scholar?cites=10035736800960439957&amp;as_sdt=4005&amp;sciodt=0,6&amp;hl=en" TargetMode="External"/><Relationship Id="rId933" Type="http://schemas.openxmlformats.org/officeDocument/2006/relationships/hyperlink" Target="https://scholar.google.com/scholar?cites=17209517598132196149&amp;as_sdt=4005&amp;sciodt=0,6&amp;hl=en" TargetMode="External"/><Relationship Id="rId1520" Type="http://schemas.openxmlformats.org/officeDocument/2006/relationships/hyperlink" Target="https://scholar.google.com/scholar?cites=8777075661534579096&amp;as_sdt=4005&amp;sciodt=0,6&amp;hl=en" TargetMode="External"/><Relationship Id="rId1554" Type="http://schemas.openxmlformats.org/officeDocument/2006/relationships/hyperlink" Target="https://scholar.google.com/scholar?cites=14499312199438843752&amp;as_sdt=4005&amp;sciodt=0,6&amp;hl=en" TargetMode="External"/><Relationship Id="rId1555" Type="http://schemas.openxmlformats.org/officeDocument/2006/relationships/hyperlink" Target="https://scholar.google.com/scholar?cites=12383728254270518882&amp;as_sdt=4005&amp;sciodt=0,6&amp;hl=en" TargetMode="External"/><Relationship Id="rId1556" Type="http://schemas.openxmlformats.org/officeDocument/2006/relationships/hyperlink" Target="https://scholar.google.com/scholar?cites=12716484500306157033&amp;as_sdt=4005&amp;sciodt=0,6&amp;hl=en" TargetMode="External"/><Relationship Id="rId1557" Type="http://schemas.openxmlformats.org/officeDocument/2006/relationships/hyperlink" Target="https://scholar.google.com/scholar?cites=13501286250004788853&amp;as_sdt=4005&amp;sciodt=0,6&amp;hl=en" TargetMode="External"/><Relationship Id="rId1558" Type="http://schemas.openxmlformats.org/officeDocument/2006/relationships/hyperlink" Target="https://scholar.google.com/scholar?cites=5116144877511284006&amp;as_sdt=4005&amp;sciodt=0,6&amp;hl=en" TargetMode="External"/><Relationship Id="rId1559" Type="http://schemas.openxmlformats.org/officeDocument/2006/relationships/hyperlink" Target="https://scholar.google.com/scholar?cites=3085300511437627661&amp;as_sdt=4005&amp;sciodt=0,6&amp;hl=en" TargetMode="External"/><Relationship Id="rId965" Type="http://schemas.openxmlformats.org/officeDocument/2006/relationships/hyperlink" Target="https://scholar.google.com/scholar?cites=8155628217260683640&amp;as_sdt=2005&amp;sciodt=0,5&amp;hl=en&amp;authuser=2" TargetMode="External"/><Relationship Id="rId964" Type="http://schemas.openxmlformats.org/officeDocument/2006/relationships/hyperlink" Target="https://scholar.google.com/scholar?cites=1474357976702433441&amp;as_sdt=4005&amp;sciodt=0,6&amp;hl=en" TargetMode="External"/><Relationship Id="rId963" Type="http://schemas.openxmlformats.org/officeDocument/2006/relationships/hyperlink" Target="https://scholar.google.com/scholar?cites=6926347961825613741&amp;as_sdt=4005&amp;sciodt=0,6&amp;hl=en" TargetMode="External"/><Relationship Id="rId962" Type="http://schemas.openxmlformats.org/officeDocument/2006/relationships/hyperlink" Target="https://scholar.google.com/scholar?cites=4498853687753347434&amp;as_sdt=4005&amp;sciodt=0,6&amp;hl=en" TargetMode="External"/><Relationship Id="rId969" Type="http://schemas.openxmlformats.org/officeDocument/2006/relationships/hyperlink" Target="https://scholar.google.com/scholar?cites=2378072148968798511&amp;as_sdt=4005&amp;sciodt=0,6&amp;hl=en" TargetMode="External"/><Relationship Id="rId968" Type="http://schemas.openxmlformats.org/officeDocument/2006/relationships/hyperlink" Target="https://scholar.google.com/scholar?cites=18157988987497683849&amp;as_sdt=4005&amp;sciodt=0,6&amp;hl=en" TargetMode="External"/><Relationship Id="rId967" Type="http://schemas.openxmlformats.org/officeDocument/2006/relationships/hyperlink" Target="https://scholar.google.com/scholar?cites=15244918454412650182&amp;as_sdt=4005&amp;sciodt=0,6&amp;hl=en" TargetMode="External"/><Relationship Id="rId966" Type="http://schemas.openxmlformats.org/officeDocument/2006/relationships/hyperlink" Target="https://scholar.google.com/scholar?cites=5955680172467997378&amp;as_sdt=2005&amp;sciodt=0,5&amp;hl=en&amp;authuser=2" TargetMode="External"/><Relationship Id="rId961" Type="http://schemas.openxmlformats.org/officeDocument/2006/relationships/hyperlink" Target="https://scholar.google.com/scholar?cites=8358288919170046195&amp;as_sdt=4005&amp;sciodt=0,6&amp;hl=en" TargetMode="External"/><Relationship Id="rId1550" Type="http://schemas.openxmlformats.org/officeDocument/2006/relationships/hyperlink" Target="http://vcipl-okstate.org/pbvs/bench/" TargetMode="External"/><Relationship Id="rId960" Type="http://schemas.openxmlformats.org/officeDocument/2006/relationships/hyperlink" Target="https://scholar.google.com/scholar?cites=7503281613382215462&amp;as_sdt=4005&amp;sciodt=0,6&amp;hl=en" TargetMode="External"/><Relationship Id="rId1551" Type="http://schemas.openxmlformats.org/officeDocument/2006/relationships/hyperlink" Target="https://scholar.google.com/scholar?cites=1871584484151593441&amp;as_sdt=4005&amp;sciodt=0,6&amp;hl=en" TargetMode="External"/><Relationship Id="rId1552" Type="http://schemas.openxmlformats.org/officeDocument/2006/relationships/hyperlink" Target="https://scholar.google.com/scholar?cites=15604043240834096220&amp;as_sdt=4005&amp;sciodt=0,6&amp;hl=en" TargetMode="External"/><Relationship Id="rId1553" Type="http://schemas.openxmlformats.org/officeDocument/2006/relationships/hyperlink" Target="https://scholar.google.com/scholar?cites=7451603545275677344&amp;as_sdt=4005&amp;sciodt=0,6&amp;hl=en" TargetMode="External"/><Relationship Id="rId1543" Type="http://schemas.openxmlformats.org/officeDocument/2006/relationships/hyperlink" Target="https://scholar.google.com/scholar?cites=6214451448752294846&amp;as_sdt=4005&amp;sciodt=0,6&amp;hl=en" TargetMode="External"/><Relationship Id="rId1544" Type="http://schemas.openxmlformats.org/officeDocument/2006/relationships/hyperlink" Target="https://scholar.google.com/scholar?cites=9682667501902044814&amp;as_sdt=2005&amp;sciodt=0,5&amp;hl=en&amp;authuser=2" TargetMode="External"/><Relationship Id="rId1545" Type="http://schemas.openxmlformats.org/officeDocument/2006/relationships/hyperlink" Target="https://scholar.google.com/scholar?cites=1658869462297327047&amp;as_sdt=4005&amp;sciodt=0,6&amp;hl=en" TargetMode="External"/><Relationship Id="rId1546" Type="http://schemas.openxmlformats.org/officeDocument/2006/relationships/hyperlink" Target="https://scholar.google.com/scholar?cites=9432489528841311099&amp;as_sdt=4005&amp;sciodt=0,6&amp;hl=en" TargetMode="External"/><Relationship Id="rId1547" Type="http://schemas.openxmlformats.org/officeDocument/2006/relationships/hyperlink" Target="https://scholar.google.com/scholar?cites=4402281656488689112&amp;as_sdt=4005&amp;sciodt=0,6&amp;hl=en" TargetMode="External"/><Relationship Id="rId1548" Type="http://schemas.openxmlformats.org/officeDocument/2006/relationships/hyperlink" Target="https://scholar.google.com/scholar?cites=10391843691793647706&amp;as_sdt=4005&amp;sciodt=0,6&amp;hl=en" TargetMode="External"/><Relationship Id="rId1549" Type="http://schemas.openxmlformats.org/officeDocument/2006/relationships/hyperlink" Target="https://scholar.google.com/scholar?cites=16867513002315081189&amp;as_sdt=4005&amp;sciodt=0,6&amp;hl=en" TargetMode="External"/><Relationship Id="rId959" Type="http://schemas.openxmlformats.org/officeDocument/2006/relationships/hyperlink" Target="https://scholar.google.com/scholar?cites=13384729145716487167&amp;as_sdt=4005&amp;sciodt=0,6&amp;hl=en" TargetMode="External"/><Relationship Id="rId954" Type="http://schemas.openxmlformats.org/officeDocument/2006/relationships/hyperlink" Target="https://scholar.google.com/scholar?cites=11845631592851258134&amp;as_sdt=2005&amp;sciodt=0,5&amp;hl=en&amp;authuser=2" TargetMode="External"/><Relationship Id="rId953" Type="http://schemas.openxmlformats.org/officeDocument/2006/relationships/hyperlink" Target="https://scholar.google.com/scholar?cites=6262407660832837804&amp;as_sdt=5,31&amp;sciodt=0,31&amp;hl=en" TargetMode="External"/><Relationship Id="rId952" Type="http://schemas.openxmlformats.org/officeDocument/2006/relationships/hyperlink" Target="https://scholar.google.com/scholar?cites=5373027607029181127&amp;as_sdt=4005&amp;sciodt=0,6&amp;hl=en" TargetMode="External"/><Relationship Id="rId951" Type="http://schemas.openxmlformats.org/officeDocument/2006/relationships/hyperlink" Target="https://scholar.google.com/scholar?cites=7661646553964918979&amp;as_sdt=5,31&amp;sciodt=0,31&amp;hl=en" TargetMode="External"/><Relationship Id="rId958" Type="http://schemas.openxmlformats.org/officeDocument/2006/relationships/hyperlink" Target="https://scholar.google.com/scholar?cites=7875010010256866211&amp;as_sdt=4005&amp;sciodt=0,6&amp;hl=en" TargetMode="External"/><Relationship Id="rId957" Type="http://schemas.openxmlformats.org/officeDocument/2006/relationships/hyperlink" Target="https://scholar.google.com/scholar?cites=4337363630449558924&amp;as_sdt=4005&amp;sciodt=0,6&amp;hl=en" TargetMode="External"/><Relationship Id="rId956" Type="http://schemas.openxmlformats.org/officeDocument/2006/relationships/hyperlink" Target="https://scholar.google.com/scholar?cites=4337363630449558924&amp;as_sdt=4005&amp;sciodt=0,6&amp;hl=en" TargetMode="External"/><Relationship Id="rId955" Type="http://schemas.openxmlformats.org/officeDocument/2006/relationships/hyperlink" Target="https://scholar.google.com/scholar?cites=4108037880295934034&amp;as_sdt=4005&amp;sciodt=0,6&amp;hl=en" TargetMode="External"/><Relationship Id="rId950" Type="http://schemas.openxmlformats.org/officeDocument/2006/relationships/hyperlink" Target="https://scholar.google.com/scholar?cites=16980287134370794069&amp;as_sdt=5,31&amp;sciodt=0,31&amp;hl=en" TargetMode="External"/><Relationship Id="rId1540" Type="http://schemas.openxmlformats.org/officeDocument/2006/relationships/hyperlink" Target="https://scholar.google.com/scholar?cites=1609375291294564990&amp;as_sdt=4005&amp;sciodt=0,6&amp;hl=en" TargetMode="External"/><Relationship Id="rId1541" Type="http://schemas.openxmlformats.org/officeDocument/2006/relationships/hyperlink" Target="https://scholar.google.com/scholar?cites=12131286884465732503&amp;as_sdt=4005&amp;sciodt=0,6&amp;hl=en" TargetMode="External"/><Relationship Id="rId1542" Type="http://schemas.openxmlformats.org/officeDocument/2006/relationships/hyperlink" Target="https://scholar.google.com/scholar?cites=929669380870585676&amp;as_sdt=4005&amp;sciodt=0,6&amp;hl=en" TargetMode="External"/><Relationship Id="rId590" Type="http://schemas.openxmlformats.org/officeDocument/2006/relationships/hyperlink" Target="https://scholar.google.com/scholar?cites=14829149970567029847&amp;as_sdt=4005&amp;sciodt=0,6&amp;hl=en" TargetMode="External"/><Relationship Id="rId107" Type="http://schemas.openxmlformats.org/officeDocument/2006/relationships/hyperlink" Target="https://scholar.google.com/scholar?cites=8404932468132715806&amp;as_sdt=4005&amp;sciodt=0,6&amp;hl=en" TargetMode="External"/><Relationship Id="rId106" Type="http://schemas.openxmlformats.org/officeDocument/2006/relationships/hyperlink" Target="https://scholar.google.com/scholar?cites=9452430624516076841&amp;as_sdt=4005&amp;sciodt=0,6&amp;hl=en" TargetMode="External"/><Relationship Id="rId105" Type="http://schemas.openxmlformats.org/officeDocument/2006/relationships/hyperlink" Target="https://scholar.google.com/scholar?cites=12585338285697972372&amp;as_sdt=2005&amp;sciodt=0,5&amp;hl=en&amp;authuser=2" TargetMode="External"/><Relationship Id="rId589" Type="http://schemas.openxmlformats.org/officeDocument/2006/relationships/hyperlink" Target="https://scholar.google.com/scholar?cites=14829149970567029847&amp;as_sdt=4005&amp;sciodt=0,6&amp;hl=en" TargetMode="External"/><Relationship Id="rId104" Type="http://schemas.openxmlformats.org/officeDocument/2006/relationships/hyperlink" Target="https://scholar.google.com/scholar?cites=9285756297995442858&amp;as_sdt=2005&amp;sciodt=0,5&amp;hl=en&amp;authuser=2" TargetMode="External"/><Relationship Id="rId588" Type="http://schemas.openxmlformats.org/officeDocument/2006/relationships/hyperlink" Target="https://scholar.google.com/scholar?cites=11134798300050363079&amp;as_sdt=4005&amp;sciodt=0,6&amp;hl=en" TargetMode="External"/><Relationship Id="rId109" Type="http://schemas.openxmlformats.org/officeDocument/2006/relationships/hyperlink" Target="https://scholar.google.com/scholar?cites=17924087657941135125&amp;as_sdt=4005&amp;sciodt=0,6&amp;hl=en" TargetMode="External"/><Relationship Id="rId1170" Type="http://schemas.openxmlformats.org/officeDocument/2006/relationships/hyperlink" Target="https://scholar.google.com/scholar?cites=15533756157563692245&amp;as_sdt=4005&amp;sciodt=0,6&amp;hl=en" TargetMode="External"/><Relationship Id="rId108" Type="http://schemas.openxmlformats.org/officeDocument/2006/relationships/hyperlink" Target="https://scholar.google.com/scholar?cites=6780323706283697704&amp;as_sdt=4005&amp;sciodt=0,6&amp;hl=en" TargetMode="External"/><Relationship Id="rId1171" Type="http://schemas.openxmlformats.org/officeDocument/2006/relationships/hyperlink" Target="https://www.robots.ox.ac.uk/~vgg/data/vgg_face/" TargetMode="External"/><Relationship Id="rId583" Type="http://schemas.openxmlformats.org/officeDocument/2006/relationships/hyperlink" Target="https://scholar.google.com/scholar?cites=3079195374461845267&amp;as_sdt=2005&amp;sciodt=0,5&amp;hl=en&amp;authuser=2" TargetMode="External"/><Relationship Id="rId1172" Type="http://schemas.openxmlformats.org/officeDocument/2006/relationships/hyperlink" Target="https://scholar.google.com/scholar?cites=3533092213559762811&amp;as_sdt=4005&amp;sciodt=0,6&amp;hl=en" TargetMode="External"/><Relationship Id="rId582" Type="http://schemas.openxmlformats.org/officeDocument/2006/relationships/hyperlink" Target="https://scholar.google.com/scholar?cites=4047639204492687730&amp;as_sdt=5,31&amp;sciodt=0,31&amp;hl=en" TargetMode="External"/><Relationship Id="rId1173" Type="http://schemas.openxmlformats.org/officeDocument/2006/relationships/hyperlink" Target="https://scholar.google.com/scholar?cites=1898057383766013566&amp;as_sdt=4005&amp;sciodt=0,6&amp;hl=en" TargetMode="External"/><Relationship Id="rId581" Type="http://schemas.openxmlformats.org/officeDocument/2006/relationships/hyperlink" Target="https://scholar.google.com/scholar?cites=6794324973743315125&amp;as_sdt=2005&amp;sciodt=0,5&amp;hl=en" TargetMode="External"/><Relationship Id="rId1174" Type="http://schemas.openxmlformats.org/officeDocument/2006/relationships/hyperlink" Target="https://scholar.google.com/scholar?cites=13449356677146916806&amp;as_sdt=4005&amp;sciodt=0,6&amp;hl=en" TargetMode="External"/><Relationship Id="rId580" Type="http://schemas.openxmlformats.org/officeDocument/2006/relationships/hyperlink" Target="https://scholar.google.com/scholar?cites=12398028645249722981&amp;as_sdt=4005&amp;sciodt=0,6&amp;hl=en" TargetMode="External"/><Relationship Id="rId1175" Type="http://schemas.openxmlformats.org/officeDocument/2006/relationships/hyperlink" Target="https://scholar.google.com/scholar?cites=16672989544412031563&amp;as_sdt=4005&amp;sciodt=0,6&amp;hl=en" TargetMode="External"/><Relationship Id="rId103" Type="http://schemas.openxmlformats.org/officeDocument/2006/relationships/hyperlink" Target="https://scholar.google.com/scholar?cites=11651121946809783243&amp;as_sdt=4005&amp;sciodt=0,6&amp;hl=en" TargetMode="External"/><Relationship Id="rId587" Type="http://schemas.openxmlformats.org/officeDocument/2006/relationships/hyperlink" Target="https://scholar.google.com/scholar?cites=6100301002548353537&amp;as_sdt=4005&amp;sciodt=0,6&amp;hl=en" TargetMode="External"/><Relationship Id="rId1176" Type="http://schemas.openxmlformats.org/officeDocument/2006/relationships/hyperlink" Target="https://scholar.google.com/scholar?cites=15263051795870385287&amp;as_sdt=4005&amp;sciodt=0,6&amp;hl=en" TargetMode="External"/><Relationship Id="rId102" Type="http://schemas.openxmlformats.org/officeDocument/2006/relationships/hyperlink" Target="https://scholar.google.com/scholar?cites=12634028903798866045&amp;as_sdt=4005&amp;sciodt=0,6&amp;hl=en" TargetMode="External"/><Relationship Id="rId586" Type="http://schemas.openxmlformats.org/officeDocument/2006/relationships/hyperlink" Target="https://scholar.google.com/scholar?cites=3227082893625589822&amp;as_sdt=4005&amp;sciodt=0,6&amp;hl=en" TargetMode="External"/><Relationship Id="rId1177" Type="http://schemas.openxmlformats.org/officeDocument/2006/relationships/hyperlink" Target="https://scholar.google.com/scholar?cites=11901277712057135507&amp;as_sdt=4005&amp;sciodt=0,6&amp;hl=en" TargetMode="External"/><Relationship Id="rId101" Type="http://schemas.openxmlformats.org/officeDocument/2006/relationships/hyperlink" Target="https://scholar.google.com/scholar?cites=6629732990128685315&amp;as_sdt=4005&amp;sciodt=0,6&amp;hl=en" TargetMode="External"/><Relationship Id="rId585" Type="http://schemas.openxmlformats.org/officeDocument/2006/relationships/hyperlink" Target="https://scholar.google.com/scholar?cites=9838499095749082205&amp;as_sdt=4005&amp;sciodt=0,6&amp;hl=en" TargetMode="External"/><Relationship Id="rId1178" Type="http://schemas.openxmlformats.org/officeDocument/2006/relationships/hyperlink" Target="https://scholar.google.com/scholar?cites=5925511661922951960&amp;as_sdt=4005&amp;sciodt=0,6&amp;hl=en" TargetMode="External"/><Relationship Id="rId100" Type="http://schemas.openxmlformats.org/officeDocument/2006/relationships/hyperlink" Target="https://scholar.google.com/scholar?cites=11359682527843403450&amp;as_sdt=4005&amp;sciodt=0,6&amp;hl=en" TargetMode="External"/><Relationship Id="rId584" Type="http://schemas.openxmlformats.org/officeDocument/2006/relationships/hyperlink" Target="https://scholar.google.com/scholar?cites=3169334215789498572&amp;as_sdt=4005&amp;sciodt=0,6&amp;hl=en" TargetMode="External"/><Relationship Id="rId1179" Type="http://schemas.openxmlformats.org/officeDocument/2006/relationships/hyperlink" Target="https://scholar.google.com/scholar?cites=18178813064609932873&amp;as_sdt=4005&amp;sciodt=0,6&amp;hl=en" TargetMode="External"/><Relationship Id="rId1169" Type="http://schemas.openxmlformats.org/officeDocument/2006/relationships/hyperlink" Target="https://scholar.google.com/scholar?cites=17516287532228690599&amp;as_sdt=4005&amp;sciodt=0,6&amp;hl=en" TargetMode="External"/><Relationship Id="rId579" Type="http://schemas.openxmlformats.org/officeDocument/2006/relationships/hyperlink" Target="https://scholar.google.com/scholar?cites=12398028645249722981&amp;as_sdt=2005&amp;sciodt=0,5&amp;hl=en&amp;authuser=2" TargetMode="External"/><Relationship Id="rId578" Type="http://schemas.openxmlformats.org/officeDocument/2006/relationships/hyperlink" Target="https://scholar.google.com/scholar?cites=13025682379866460573&amp;as_sdt=4005&amp;sciodt=0,6&amp;hl=en" TargetMode="External"/><Relationship Id="rId577" Type="http://schemas.openxmlformats.org/officeDocument/2006/relationships/hyperlink" Target="https://scholar.google.com/scholar?cites=725705753388854746&amp;as_sdt=4005&amp;sciodt=0,6&amp;hl=en" TargetMode="External"/><Relationship Id="rId1160" Type="http://schemas.openxmlformats.org/officeDocument/2006/relationships/hyperlink" Target="https://scholar.google.com/scholar?cites=1060149050825469562&amp;as_sdt=4005&amp;sciodt=0,6&amp;hl=en" TargetMode="External"/><Relationship Id="rId572" Type="http://schemas.openxmlformats.org/officeDocument/2006/relationships/hyperlink" Target="https://scholar.google.com/scholar?cites=7171122593308165676&amp;as_sdt=4005&amp;sciodt=0,6&amp;hl=en" TargetMode="External"/><Relationship Id="rId1161" Type="http://schemas.openxmlformats.org/officeDocument/2006/relationships/hyperlink" Target="https://scholar.google.com/scholar?cites=13630705259138841416&amp;as_sdt=4005&amp;sciodt=0,6&amp;hl=en" TargetMode="External"/><Relationship Id="rId571" Type="http://schemas.openxmlformats.org/officeDocument/2006/relationships/hyperlink" Target="https://scholar.google.com/scholar?cites=10288539708779733789&amp;as_sdt=4005&amp;sciodt=0,6&amp;hl=en" TargetMode="External"/><Relationship Id="rId1162" Type="http://schemas.openxmlformats.org/officeDocument/2006/relationships/hyperlink" Target="https://scholar.google.com/scholar?cites=13724296221786168078&amp;as_sdt=4005&amp;sciodt=0,6&amp;hl=en" TargetMode="External"/><Relationship Id="rId570" Type="http://schemas.openxmlformats.org/officeDocument/2006/relationships/hyperlink" Target="https://scholar.google.com/scholar?cites=934618088620425399&amp;as_sdt=4005&amp;sciodt=0,6&amp;hl=en" TargetMode="External"/><Relationship Id="rId1163" Type="http://schemas.openxmlformats.org/officeDocument/2006/relationships/hyperlink" Target="https://scholar.google.com/scholar?cites=3583817242028864819&amp;as_sdt=4005&amp;sciodt=0,6&amp;hl=en" TargetMode="External"/><Relationship Id="rId1164" Type="http://schemas.openxmlformats.org/officeDocument/2006/relationships/hyperlink" Target="https://scholar.google.com/scholar?cites=17317706248120019844&amp;as_sdt=4005&amp;sciodt=0,6&amp;hl=en" TargetMode="External"/><Relationship Id="rId576" Type="http://schemas.openxmlformats.org/officeDocument/2006/relationships/hyperlink" Target="https://scholar.google.com/scholar?cites=8794648105712835337&amp;as_sdt=4005&amp;sciodt=0,6&amp;hl=en" TargetMode="External"/><Relationship Id="rId1165" Type="http://schemas.openxmlformats.org/officeDocument/2006/relationships/hyperlink" Target="https://scholar.google.com/scholar?cites=4524718827845608913&amp;as_sdt=4005&amp;sciodt=0,6&amp;hl=en" TargetMode="External"/><Relationship Id="rId575" Type="http://schemas.openxmlformats.org/officeDocument/2006/relationships/hyperlink" Target="https://scholar.google.com/scholar?cites=8794648105712835337&amp;as_sdt=4005&amp;sciodt=0,6&amp;hl=en" TargetMode="External"/><Relationship Id="rId1166" Type="http://schemas.openxmlformats.org/officeDocument/2006/relationships/hyperlink" Target="https://scholar.google.com/scholar?cites=11047025135723278660&amp;as_sdt=4005&amp;sciodt=0,6&amp;hl=en" TargetMode="External"/><Relationship Id="rId574" Type="http://schemas.openxmlformats.org/officeDocument/2006/relationships/hyperlink" Target="http://last.fm/" TargetMode="External"/><Relationship Id="rId1167" Type="http://schemas.openxmlformats.org/officeDocument/2006/relationships/hyperlink" Target="https://scholar.google.com/scholar?cites=6679762187196417030&amp;as_sdt=4005&amp;sciodt=0,6&amp;hl=en" TargetMode="External"/><Relationship Id="rId573" Type="http://schemas.openxmlformats.org/officeDocument/2006/relationships/hyperlink" Target="https://scholar.google.com/scholar?cites=12127847619790427406&amp;as_sdt=4005&amp;sciodt=0,6&amp;hl=en" TargetMode="External"/><Relationship Id="rId1168" Type="http://schemas.openxmlformats.org/officeDocument/2006/relationships/hyperlink" Target="https://scholar.google.com/scholar?cites=981144903254665296&amp;as_sdt=4005&amp;sciodt=0,6&amp;hl=en" TargetMode="External"/><Relationship Id="rId129" Type="http://schemas.openxmlformats.org/officeDocument/2006/relationships/hyperlink" Target="https://scholar.google.com/scholar?cites=6337196592484646581&amp;as_sdt=4005&amp;sciodt=0,6&amp;hl=en" TargetMode="External"/><Relationship Id="rId128" Type="http://schemas.openxmlformats.org/officeDocument/2006/relationships/hyperlink" Target="https://scholar.google.com/scholar?cites=6030797444256962579&amp;as_sdt=4005&amp;sciodt=0,6&amp;hl=en" TargetMode="External"/><Relationship Id="rId127" Type="http://schemas.openxmlformats.org/officeDocument/2006/relationships/hyperlink" Target="https://scholar.google.com/scholar?cites=13029141772000115125&amp;as_sdt=4005&amp;sciodt=0,6&amp;hl=en" TargetMode="External"/><Relationship Id="rId126" Type="http://schemas.openxmlformats.org/officeDocument/2006/relationships/hyperlink" Target="https://scholar.google.com/scholar?cites=15082389748331644689&amp;as_sdt=4005&amp;sciodt=0,6&amp;hl=en" TargetMode="External"/><Relationship Id="rId1190" Type="http://schemas.openxmlformats.org/officeDocument/2006/relationships/hyperlink" Target="https://scholar.google.com/scholar?cites=3940990336074304256&amp;as_sdt=4005&amp;sciodt=0,6&amp;hl=en" TargetMode="External"/><Relationship Id="rId1191" Type="http://schemas.openxmlformats.org/officeDocument/2006/relationships/hyperlink" Target="https://scholar.google.com/scholar?cites=1883484971554948072&amp;as_sdt=4005&amp;sciodt=0,6&amp;hl=en" TargetMode="External"/><Relationship Id="rId1192" Type="http://schemas.openxmlformats.org/officeDocument/2006/relationships/hyperlink" Target="http://biometrics.idealtest.org/dbDetailForUser.do?id=14" TargetMode="External"/><Relationship Id="rId1193" Type="http://schemas.openxmlformats.org/officeDocument/2006/relationships/hyperlink" Target="https://scholar.google.com/scholar?cites=13335934261906348255&amp;as_sdt=4005&amp;sciodt=0,6&amp;hl=en" TargetMode="External"/><Relationship Id="rId121" Type="http://schemas.openxmlformats.org/officeDocument/2006/relationships/hyperlink" Target="https://scholar.google.com/scholar?cites=15334634735975840716&amp;as_sdt=4005&amp;sciodt=0,6&amp;hl=en" TargetMode="External"/><Relationship Id="rId1194" Type="http://schemas.openxmlformats.org/officeDocument/2006/relationships/hyperlink" Target="https://scholar.google.com/scholar?cites=12802025559441669216&amp;as_sdt=4005&amp;sciodt=0,6&amp;hl=en" TargetMode="External"/><Relationship Id="rId120" Type="http://schemas.openxmlformats.org/officeDocument/2006/relationships/hyperlink" Target="https://scholar.google.com/scholar?cites=9686718575569608352&amp;as_sdt=5,31&amp;sciodt=0,31&amp;hl=en" TargetMode="External"/><Relationship Id="rId1195" Type="http://schemas.openxmlformats.org/officeDocument/2006/relationships/hyperlink" Target="https://scholar.google.com/scholar?cites=1213215050403684541&amp;as_sdt=4005&amp;sciodt=0,6&amp;hl=en" TargetMode="External"/><Relationship Id="rId1196" Type="http://schemas.openxmlformats.org/officeDocument/2006/relationships/hyperlink" Target="https://scholar.google.com/scholar?cites=5345020101612750072&amp;as_sdt=4005&amp;sciodt=0,6&amp;hl=en" TargetMode="External"/><Relationship Id="rId1197" Type="http://schemas.openxmlformats.org/officeDocument/2006/relationships/hyperlink" Target="https://scholar.google.com/scholar?cites=3163409332128631722&amp;as_sdt=4005&amp;sciodt=0,6&amp;hl=en" TargetMode="External"/><Relationship Id="rId125" Type="http://schemas.openxmlformats.org/officeDocument/2006/relationships/hyperlink" Target="https://scholar.google.com/scholar?cites=18419800374042180760&amp;as_sdt=4005&amp;sciodt=0,6&amp;hl=en" TargetMode="External"/><Relationship Id="rId1198" Type="http://schemas.openxmlformats.org/officeDocument/2006/relationships/hyperlink" Target="https://scholar.google.com/scholar?cites=3163409332128631722&amp;as_sdt=4005&amp;sciodt=0,6&amp;hl=en" TargetMode="External"/><Relationship Id="rId124" Type="http://schemas.openxmlformats.org/officeDocument/2006/relationships/hyperlink" Target="https://scholar.google.com/scholar?cites=2644938533622978747&amp;as_sdt=4005&amp;sciodt=0,6&amp;hl=en" TargetMode="External"/><Relationship Id="rId1199" Type="http://schemas.openxmlformats.org/officeDocument/2006/relationships/hyperlink" Target="https://scholar.google.com/scholar?cites=13765349434275417200&amp;as_sdt=5,31&amp;sciodt=0,31&amp;hl=en" TargetMode="External"/><Relationship Id="rId123" Type="http://schemas.openxmlformats.org/officeDocument/2006/relationships/hyperlink" Target="https://scholar.google.com/scholar?cites=18033971284976377731&amp;as_sdt=5,31&amp;sciodt=0,31&amp;hl=en" TargetMode="External"/><Relationship Id="rId122" Type="http://schemas.openxmlformats.org/officeDocument/2006/relationships/hyperlink" Target="https://scholar.google.com/scholar?cites=6663711090267301873&amp;as_sdt=5,31&amp;sciodt=0,31&amp;hl=en" TargetMode="External"/><Relationship Id="rId118" Type="http://schemas.openxmlformats.org/officeDocument/2006/relationships/hyperlink" Target="https://scholar.google.com/scholar?cites=7836593192753784698&amp;as_sdt=2005&amp;sciodt=0,5&amp;hl=en&amp;authuser=2" TargetMode="External"/><Relationship Id="rId117" Type="http://schemas.openxmlformats.org/officeDocument/2006/relationships/hyperlink" Target="https://scholar.google.com/scholar?cites=18030645502969108287&amp;as_sdt=4005&amp;sciodt=0,6&amp;hl=en" TargetMode="External"/><Relationship Id="rId116" Type="http://schemas.openxmlformats.org/officeDocument/2006/relationships/hyperlink" Target="https://scholar.google.com/scholar?cites=2543173389101020482&amp;as_sdt=4005&amp;sciodt=0,6&amp;hl=en" TargetMode="External"/><Relationship Id="rId115" Type="http://schemas.openxmlformats.org/officeDocument/2006/relationships/hyperlink" Target="https://scholar.google.com/scholar?cites=12049860862397317833&amp;as_sdt=4005&amp;sciodt=0,6&amp;hl=en" TargetMode="External"/><Relationship Id="rId599" Type="http://schemas.openxmlformats.org/officeDocument/2006/relationships/hyperlink" Target="https://scholar.google.com/scholar?cites=6041740839885981433&amp;as_sdt=4005&amp;sciodt=0,6&amp;hl=en" TargetMode="External"/><Relationship Id="rId1180" Type="http://schemas.openxmlformats.org/officeDocument/2006/relationships/hyperlink" Target="https://scholar.google.com/scholar?cites=9306467156646390247&amp;as_sdt=2005&amp;sciodt=0,5&amp;hl=en&amp;authuser=2" TargetMode="External"/><Relationship Id="rId1181" Type="http://schemas.openxmlformats.org/officeDocument/2006/relationships/hyperlink" Target="https://scholar.google.com/scholar?cites=10527235635370319517&amp;as_sdt=4005&amp;sciodt=0,6&amp;hl=en" TargetMode="External"/><Relationship Id="rId119" Type="http://schemas.openxmlformats.org/officeDocument/2006/relationships/hyperlink" Target="https://scholar.google.com/scholar?cites=11839399335719547836&amp;as_sdt=4005&amp;sciodt=0,6&amp;hl=en" TargetMode="External"/><Relationship Id="rId1182" Type="http://schemas.openxmlformats.org/officeDocument/2006/relationships/hyperlink" Target="https://scholar.google.com/scholar?cites=17366242712613120534&amp;as_sdt=4005&amp;sciodt=0,6&amp;hl=en" TargetMode="External"/><Relationship Id="rId110" Type="http://schemas.openxmlformats.org/officeDocument/2006/relationships/hyperlink" Target="https://scholar.google.com/scholar?cites=10786705000547928335&amp;as_sdt=5,31&amp;sciodt=0,31&amp;hl=en" TargetMode="External"/><Relationship Id="rId594" Type="http://schemas.openxmlformats.org/officeDocument/2006/relationships/hyperlink" Target="https://scholar.google.com/scholar?cites=1190963839293111865&amp;as_sdt=4005&amp;sciodt=0,6&amp;hl=en" TargetMode="External"/><Relationship Id="rId1183" Type="http://schemas.openxmlformats.org/officeDocument/2006/relationships/hyperlink" Target="https://scholar.google.com/scholar?cites=15866347471844924666&amp;as_sdt=2005&amp;sciodt=0,5&amp;hl=en" TargetMode="External"/><Relationship Id="rId593" Type="http://schemas.openxmlformats.org/officeDocument/2006/relationships/hyperlink" Target="https://scholar.google.com/scholar?cites=13927884269433471062&amp;as_sdt=4005&amp;sciodt=0,6&amp;hl=en" TargetMode="External"/><Relationship Id="rId1184" Type="http://schemas.openxmlformats.org/officeDocument/2006/relationships/hyperlink" Target="https://scholar.google.com/scholar?cites=4527702988953568018&amp;as_sdt=4005&amp;sciodt=0,6&amp;hl=en" TargetMode="External"/><Relationship Id="rId592" Type="http://schemas.openxmlformats.org/officeDocument/2006/relationships/hyperlink" Target="https://scholar.google.com/scholar?cites=10886223729651207800&amp;as_sdt=4005&amp;sciodt=0,6&amp;hl=en" TargetMode="External"/><Relationship Id="rId1185" Type="http://schemas.openxmlformats.org/officeDocument/2006/relationships/hyperlink" Target="https://scholar.google.com/scholar?cites=9210402870136884055&amp;as_sdt=4005&amp;sciodt=0,6&amp;hl=en" TargetMode="External"/><Relationship Id="rId591" Type="http://schemas.openxmlformats.org/officeDocument/2006/relationships/hyperlink" Target="https://scholar.google.com/scholar?cites=16994099357097007989&amp;as_sdt=4005&amp;sciodt=0,6&amp;hl=en" TargetMode="External"/><Relationship Id="rId1186" Type="http://schemas.openxmlformats.org/officeDocument/2006/relationships/hyperlink" Target="https://scholar.google.com/scholar?cites=16643308684219819433&amp;as_sdt=4005&amp;sciodt=0,6&amp;hl=en" TargetMode="External"/><Relationship Id="rId114" Type="http://schemas.openxmlformats.org/officeDocument/2006/relationships/hyperlink" Target="https://scholar.google.com/scholar?cites=17976210706154766242&amp;as_sdt=5,31&amp;sciodt=0,31&amp;hl=en" TargetMode="External"/><Relationship Id="rId598" Type="http://schemas.openxmlformats.org/officeDocument/2006/relationships/hyperlink" Target="https://scholar.google.com/scholar?cites=16183318985575327408&amp;as_sdt=4005&amp;sciodt=0,6&amp;hl=en" TargetMode="External"/><Relationship Id="rId1187" Type="http://schemas.openxmlformats.org/officeDocument/2006/relationships/hyperlink" Target="https://scholar.google.com/scholar?cites=155948874716084910&amp;as_sdt=4005&amp;sciodt=0,6&amp;hl=en" TargetMode="External"/><Relationship Id="rId113" Type="http://schemas.openxmlformats.org/officeDocument/2006/relationships/hyperlink" Target="https://scholar.google.com/scholar?cites=16331695702351482638&amp;as_sdt=4005&amp;sciodt=0,6&amp;hl=en" TargetMode="External"/><Relationship Id="rId597" Type="http://schemas.openxmlformats.org/officeDocument/2006/relationships/hyperlink" Target="https://scholar.google.com/scholar?cites=8608128134624137690&amp;as_sdt=4005&amp;sciodt=0,6&amp;hl=en" TargetMode="External"/><Relationship Id="rId1188" Type="http://schemas.openxmlformats.org/officeDocument/2006/relationships/hyperlink" Target="https://scholar.google.com/scholar?cites=155948874716084910&amp;as_sdt=2005&amp;sciodt=0,5&amp;hl=en" TargetMode="External"/><Relationship Id="rId112" Type="http://schemas.openxmlformats.org/officeDocument/2006/relationships/hyperlink" Target="https://scholar.google.com/scholar?cites=3476130921476950462&amp;as_sdt=4005&amp;sciodt=0,6&amp;hl=en" TargetMode="External"/><Relationship Id="rId596" Type="http://schemas.openxmlformats.org/officeDocument/2006/relationships/hyperlink" Target="https://scholar.google.com/scholar?cites=2653298972235961595&amp;as_sdt=2005&amp;sciodt=0,5&amp;hl=en" TargetMode="External"/><Relationship Id="rId1189" Type="http://schemas.openxmlformats.org/officeDocument/2006/relationships/hyperlink" Target="https://scholar.google.com/scholar?cites=15997908011077742822&amp;as_sdt=4005&amp;sciodt=0,6&amp;hl=en" TargetMode="External"/><Relationship Id="rId111" Type="http://schemas.openxmlformats.org/officeDocument/2006/relationships/hyperlink" Target="http://vintage.winklerbros.net/murals.html" TargetMode="External"/><Relationship Id="rId595" Type="http://schemas.openxmlformats.org/officeDocument/2006/relationships/hyperlink" Target="https://scholar.google.com/scholar?cites=1568884674049360989&amp;as_sdt=4005&amp;sciodt=0,6&amp;hl=en" TargetMode="External"/><Relationship Id="rId1136" Type="http://schemas.openxmlformats.org/officeDocument/2006/relationships/hyperlink" Target="https://scholar.google.com/scholar?cites=17884822332383476476&amp;as_sdt=4005&amp;sciodt=0,6&amp;hl=en" TargetMode="External"/><Relationship Id="rId1137" Type="http://schemas.openxmlformats.org/officeDocument/2006/relationships/hyperlink" Target="https://scholar.google.com/scholar?cites=17884822332383476476&amp;as_sdt=4005&amp;sciodt=0,6&amp;hl=en" TargetMode="External"/><Relationship Id="rId1138" Type="http://schemas.openxmlformats.org/officeDocument/2006/relationships/hyperlink" Target="https://scholar.google.com/scholar?cites=2813144765362533273&amp;as_sdt=4005&amp;sciodt=0,6&amp;hl=en" TargetMode="External"/><Relationship Id="rId1139" Type="http://schemas.openxmlformats.org/officeDocument/2006/relationships/hyperlink" Target="https://scholar.google.com/scholar?cites=260031951837329209&amp;as_sdt=4005&amp;sciodt=0,6&amp;hl=en" TargetMode="External"/><Relationship Id="rId547" Type="http://schemas.openxmlformats.org/officeDocument/2006/relationships/hyperlink" Target="https://scholar.google.com/scholar?cites=6953548346558587780&amp;as_sdt=4005&amp;sciodt=0,6&amp;hl=en" TargetMode="External"/><Relationship Id="rId546" Type="http://schemas.openxmlformats.org/officeDocument/2006/relationships/hyperlink" Target="https://scholar.google.com/scholar?cites=6728423909455182578&amp;as_sdt=4005&amp;sciodt=0,6&amp;hl=en" TargetMode="External"/><Relationship Id="rId545" Type="http://schemas.openxmlformats.org/officeDocument/2006/relationships/hyperlink" Target="https://scholar.google.com/scholar?cites=1661473203342632197&amp;as_sdt=4005&amp;sciodt=0,6&amp;hl=en" TargetMode="External"/><Relationship Id="rId544" Type="http://schemas.openxmlformats.org/officeDocument/2006/relationships/hyperlink" Target="http://cds.cern.ch/" TargetMode="External"/><Relationship Id="rId549" Type="http://schemas.openxmlformats.org/officeDocument/2006/relationships/hyperlink" Target="https://scholar.google.com/scholar?cites=4604722267799491636&amp;as_sdt=4005&amp;sciodt=0,6&amp;hl=en" TargetMode="External"/><Relationship Id="rId548" Type="http://schemas.openxmlformats.org/officeDocument/2006/relationships/hyperlink" Target="https://scholar.google.com/scholar?cites=4212678406823580842&amp;as_sdt=4005&amp;sciodt=0,6&amp;hl=en" TargetMode="External"/><Relationship Id="rId1130" Type="http://schemas.openxmlformats.org/officeDocument/2006/relationships/hyperlink" Target="https://scholar.google.com/scholar?cites=14764682659462146941&amp;as_sdt=4005&amp;sciodt=0,6&amp;hl=en" TargetMode="External"/><Relationship Id="rId1131" Type="http://schemas.openxmlformats.org/officeDocument/2006/relationships/hyperlink" Target="https://scholar.google.com/scholar?cites=1813873701784129096&amp;as_sdt=4005&amp;sciodt=0,6&amp;hl=en" TargetMode="External"/><Relationship Id="rId543" Type="http://schemas.openxmlformats.org/officeDocument/2006/relationships/hyperlink" Target="https://scholar.google.com/scholar?cites=13982894996901447532&amp;as_sdt=4005&amp;sciodt=0,6&amp;hl=en" TargetMode="External"/><Relationship Id="rId1132" Type="http://schemas.openxmlformats.org/officeDocument/2006/relationships/hyperlink" Target="https://scholar.google.com/scholar?cites=15025574335418226526&amp;as_sdt=4005&amp;sciodt=0,6&amp;hl=en" TargetMode="External"/><Relationship Id="rId542" Type="http://schemas.openxmlformats.org/officeDocument/2006/relationships/hyperlink" Target="https://scholar.google.com/scholar?cites=13536384415422240082&amp;as_sdt=4005&amp;sciodt=0,6&amp;hl=en" TargetMode="External"/><Relationship Id="rId1133" Type="http://schemas.openxmlformats.org/officeDocument/2006/relationships/hyperlink" Target="https://scholar.google.com/scholar?cites=12076222708726088004&amp;as_sdt=4005&amp;sciodt=0,6&amp;hl=en" TargetMode="External"/><Relationship Id="rId541" Type="http://schemas.openxmlformats.org/officeDocument/2006/relationships/hyperlink" Target="https://scholar.google.com/scholar?cites=1331680441697705109&amp;as_sdt=4005&amp;sciodt=0,6&amp;hl=en" TargetMode="External"/><Relationship Id="rId1134" Type="http://schemas.openxmlformats.org/officeDocument/2006/relationships/hyperlink" Target="https://scholar.google.com/scholar?cites=11249336425024790726&amp;as_sdt=4005&amp;sciodt=0,6&amp;hl=en" TargetMode="External"/><Relationship Id="rId540" Type="http://schemas.openxmlformats.org/officeDocument/2006/relationships/hyperlink" Target="https://scholar.google.com/scholar?cites=2337146750300919321&amp;as_sdt=4005&amp;sciodt=0,6&amp;hl=en" TargetMode="External"/><Relationship Id="rId1135" Type="http://schemas.openxmlformats.org/officeDocument/2006/relationships/hyperlink" Target="https://scholar.google.com/scholar?cites=10388055404588242009&amp;as_sdt=4005&amp;sciodt=0,6&amp;hl=en" TargetMode="External"/><Relationship Id="rId1125" Type="http://schemas.openxmlformats.org/officeDocument/2006/relationships/hyperlink" Target="https://scholar.google.com/scholar?cites=17428433551731102582&amp;as_sdt=4005&amp;sciodt=0,6&amp;hl=en" TargetMode="External"/><Relationship Id="rId1126" Type="http://schemas.openxmlformats.org/officeDocument/2006/relationships/hyperlink" Target="https://scholar.google.com/scholar?cites=5222403779069596728&amp;as_sdt=4005&amp;sciodt=0,6&amp;hl=en" TargetMode="External"/><Relationship Id="rId1127" Type="http://schemas.openxmlformats.org/officeDocument/2006/relationships/hyperlink" Target="https://scholar.google.com/scholar?cites=16105527625676347535&amp;as_sdt=4005&amp;sciodt=0,6&amp;hl=en" TargetMode="External"/><Relationship Id="rId1128" Type="http://schemas.openxmlformats.org/officeDocument/2006/relationships/hyperlink" Target="https://scholar.google.com/scholar?cites=1430375363814001957&amp;as_sdt=4005&amp;sciodt=0,6&amp;hl=en" TargetMode="External"/><Relationship Id="rId1129" Type="http://schemas.openxmlformats.org/officeDocument/2006/relationships/hyperlink" Target="https://scholar.google.com/scholar?cites=5377568427707554471&amp;as_sdt=4005&amp;sciodt=0,6&amp;hl=en" TargetMode="External"/><Relationship Id="rId536" Type="http://schemas.openxmlformats.org/officeDocument/2006/relationships/hyperlink" Target="https://scholar.google.com/scholar?cites=8613958586135379511&amp;as_sdt=4005&amp;sciodt=0,6&amp;hl=en" TargetMode="External"/><Relationship Id="rId535" Type="http://schemas.openxmlformats.org/officeDocument/2006/relationships/hyperlink" Target="https://scholar.google.com/scholar?cites=12642910115122488827&amp;as_sdt=4005&amp;sciodt=0,6&amp;hl=en" TargetMode="External"/><Relationship Id="rId534" Type="http://schemas.openxmlformats.org/officeDocument/2006/relationships/hyperlink" Target="https://scholar.google.com/scholar?cites=10450131085037529398&amp;as_sdt=4005&amp;sciodt=0,6&amp;hl=en" TargetMode="External"/><Relationship Id="rId533" Type="http://schemas.openxmlformats.org/officeDocument/2006/relationships/hyperlink" Target="https://scholar.google.com/scholar?cites=13873344543164475827&amp;as_sdt=4005&amp;sciodt=0,6&amp;hl=en" TargetMode="External"/><Relationship Id="rId539" Type="http://schemas.openxmlformats.org/officeDocument/2006/relationships/hyperlink" Target="https://scholar.google.com/scholar?cites=2812334383866781701&amp;as_sdt=4005&amp;sciodt=0,6&amp;hl=en" TargetMode="External"/><Relationship Id="rId538" Type="http://schemas.openxmlformats.org/officeDocument/2006/relationships/hyperlink" Target="https://scholar.google.com/scholar?cites=17391614827248203498&amp;as_sdt=4005&amp;sciodt=0,6&amp;hl=en" TargetMode="External"/><Relationship Id="rId537" Type="http://schemas.openxmlformats.org/officeDocument/2006/relationships/hyperlink" Target="https://scholar.google.com/scholar?cites=13018831724881615312&amp;as_sdt=4005&amp;sciodt=0,6&amp;hl=en" TargetMode="External"/><Relationship Id="rId1120" Type="http://schemas.openxmlformats.org/officeDocument/2006/relationships/hyperlink" Target="https://scholar.google.com/scholar?cites=7113532571380994323&amp;as_sdt=4005&amp;sciodt=0,6&amp;hl=en" TargetMode="External"/><Relationship Id="rId532" Type="http://schemas.openxmlformats.org/officeDocument/2006/relationships/hyperlink" Target="https://scholar.google.com/scholar?cites=9832985153095798975&amp;as_sdt=4005&amp;sciodt=0,6&amp;hl=en" TargetMode="External"/><Relationship Id="rId1121" Type="http://schemas.openxmlformats.org/officeDocument/2006/relationships/hyperlink" Target="https://scholar.google.com/scholar?cites=9924541753788288267&amp;as_sdt=2005&amp;sciodt=0,5&amp;hl=en&amp;authuser=2" TargetMode="External"/><Relationship Id="rId531" Type="http://schemas.openxmlformats.org/officeDocument/2006/relationships/hyperlink" Target="https://scholar.google.com/scholar?cites=2418364225382035050&amp;as_sdt=2005&amp;sciodt=0,5&amp;hl=en" TargetMode="External"/><Relationship Id="rId1122" Type="http://schemas.openxmlformats.org/officeDocument/2006/relationships/hyperlink" Target="https://scholar.google.com/scholar?cites=10395185461696192688&amp;as_sdt=4005&amp;sciodt=0,6&amp;hl=en" TargetMode="External"/><Relationship Id="rId530" Type="http://schemas.openxmlformats.org/officeDocument/2006/relationships/hyperlink" Target="https://scholar.google.com/scholar?cites=3710141009351765173&amp;as_sdt=4005&amp;sciodt=0,6&amp;hl=en" TargetMode="External"/><Relationship Id="rId1123" Type="http://schemas.openxmlformats.org/officeDocument/2006/relationships/hyperlink" Target="https://scholar.google.com/scholar?cites=2086461462991139373&amp;as_sdt=4005&amp;sciodt=0,6&amp;hl=en" TargetMode="External"/><Relationship Id="rId1124" Type="http://schemas.openxmlformats.org/officeDocument/2006/relationships/hyperlink" Target="https://scholar.google.com/scholar?cites=15448440055420606601&amp;as_sdt=4005&amp;sciodt=0,6&amp;hl=en" TargetMode="External"/><Relationship Id="rId1158" Type="http://schemas.openxmlformats.org/officeDocument/2006/relationships/hyperlink" Target="https://scholar.google.com/scholar?cites=7225349818402414566&amp;as_sdt=4005&amp;sciodt=0,6&amp;hl=en" TargetMode="External"/><Relationship Id="rId1159" Type="http://schemas.openxmlformats.org/officeDocument/2006/relationships/hyperlink" Target="https://scholar.google.com/scholar?cites=10934984981610553452&amp;as_sdt=4005&amp;sciodt=0,6&amp;hl=en" TargetMode="External"/><Relationship Id="rId569" Type="http://schemas.openxmlformats.org/officeDocument/2006/relationships/hyperlink" Target="https://scholar.google.com/scholar?cites=1746246771175886297&amp;as_sdt=4005&amp;sciodt=0,6&amp;hl=en" TargetMode="External"/><Relationship Id="rId568" Type="http://schemas.openxmlformats.org/officeDocument/2006/relationships/hyperlink" Target="https://scholar.google.com/scholar?cites=17383657466720345925&amp;as_sdt=4005&amp;sciodt=0,6&amp;hl=en" TargetMode="External"/><Relationship Id="rId567" Type="http://schemas.openxmlformats.org/officeDocument/2006/relationships/hyperlink" Target="https://scholar.google.com/scholar?cites=8919172731066658800&amp;as_sdt=4005&amp;sciodt=0,6&amp;hl=en" TargetMode="External"/><Relationship Id="rId566" Type="http://schemas.openxmlformats.org/officeDocument/2006/relationships/hyperlink" Target="https://scholar.google.com/scholar?cites=8128964224783309134&amp;as_sdt=4005&amp;sciodt=0,6&amp;hl=en" TargetMode="External"/><Relationship Id="rId561" Type="http://schemas.openxmlformats.org/officeDocument/2006/relationships/hyperlink" Target="https://scholar.google.com/scholar?cites=5125724610990899006&amp;as_sdt=4005&amp;sciodt=0,6&amp;hl=en" TargetMode="External"/><Relationship Id="rId1150" Type="http://schemas.openxmlformats.org/officeDocument/2006/relationships/hyperlink" Target="https://scholar.google.com/scholar?cites=9696428342661316080&amp;as_sdt=5,31&amp;sciodt=0,31&amp;hl=en" TargetMode="External"/><Relationship Id="rId560" Type="http://schemas.openxmlformats.org/officeDocument/2006/relationships/hyperlink" Target="https://scholar.google.com/scholar?cites=1203284148717029854&amp;as_sdt=4005&amp;sciodt=0,6&amp;hl=en" TargetMode="External"/><Relationship Id="rId1151" Type="http://schemas.openxmlformats.org/officeDocument/2006/relationships/hyperlink" Target="https://scholar.google.com/scholar?cites=1852604582019778057&amp;as_sdt=4005&amp;sciodt=0,6&amp;hl=en" TargetMode="External"/><Relationship Id="rId1152" Type="http://schemas.openxmlformats.org/officeDocument/2006/relationships/hyperlink" Target="https://scholar.google.com/scholar?cites=13977589424411291197&amp;as_sdt=4005&amp;sciodt=0,6&amp;hl=en" TargetMode="External"/><Relationship Id="rId1153" Type="http://schemas.openxmlformats.org/officeDocument/2006/relationships/hyperlink" Target="https://scholar.google.com/scholar?cites=11504070310890968652&amp;as_sdt=4005&amp;sciodt=0,6&amp;hl=en" TargetMode="External"/><Relationship Id="rId565" Type="http://schemas.openxmlformats.org/officeDocument/2006/relationships/hyperlink" Target="https://scholar.google.com/scholar?cites=4440880036617273374&amp;as_sdt=4005&amp;sciodt=0,6&amp;hl=en" TargetMode="External"/><Relationship Id="rId1154" Type="http://schemas.openxmlformats.org/officeDocument/2006/relationships/hyperlink" Target="https://scholar.google.com/scholar?cites=17948733509288221543&amp;as_sdt=4005&amp;sciodt=0,6&amp;hl=en" TargetMode="External"/><Relationship Id="rId564" Type="http://schemas.openxmlformats.org/officeDocument/2006/relationships/hyperlink" Target="https://scholar.google.com/scholar?cites=13131119050871827172&amp;as_sdt=4005&amp;sciodt=0,6&amp;hl=en" TargetMode="External"/><Relationship Id="rId1155" Type="http://schemas.openxmlformats.org/officeDocument/2006/relationships/hyperlink" Target="https://scholar.google.com/scholar?cites=10917413364020561044&amp;as_sdt=4005&amp;sciodt=0,6&amp;hl=en" TargetMode="External"/><Relationship Id="rId563" Type="http://schemas.openxmlformats.org/officeDocument/2006/relationships/hyperlink" Target="https://scholar.google.com/scholar?cites=16477931525768278586&amp;as_sdt=4005&amp;sciodt=0,6&amp;hl=en" TargetMode="External"/><Relationship Id="rId1156" Type="http://schemas.openxmlformats.org/officeDocument/2006/relationships/hyperlink" Target="https://scholar.google.com/scholar?cites=7356833526698200169&amp;as_sdt=4005&amp;sciodt=0,6&amp;hl=en" TargetMode="External"/><Relationship Id="rId562" Type="http://schemas.openxmlformats.org/officeDocument/2006/relationships/hyperlink" Target="https://scholar.google.com/scholar?cites=6398731324257884195&amp;as_sdt=4005&amp;sciodt=0,6&amp;hl=en" TargetMode="External"/><Relationship Id="rId1157" Type="http://schemas.openxmlformats.org/officeDocument/2006/relationships/hyperlink" Target="https://scholar.google.com/scholar?cites=7356833526698200169&amp;as_sdt=4005&amp;sciodt=0,6&amp;hl=en" TargetMode="External"/><Relationship Id="rId1147" Type="http://schemas.openxmlformats.org/officeDocument/2006/relationships/hyperlink" Target="https://scholar.google.com/scholar?cites=3040705073843151431&amp;as_sdt=2005&amp;sciodt=0,5&amp;hl=en&amp;authuser=2" TargetMode="External"/><Relationship Id="rId1148" Type="http://schemas.openxmlformats.org/officeDocument/2006/relationships/hyperlink" Target="https://scholar.google.com/scholar?cites=8801930631236620204&amp;as_sdt=4005&amp;sciodt=0,6&amp;hl=en" TargetMode="External"/><Relationship Id="rId1149" Type="http://schemas.openxmlformats.org/officeDocument/2006/relationships/hyperlink" Target="https://scholar.google.com/scholar?cites=13084856655998519010&amp;as_sdt=4005&amp;sciodt=0,6&amp;hl=en" TargetMode="External"/><Relationship Id="rId558" Type="http://schemas.openxmlformats.org/officeDocument/2006/relationships/hyperlink" Target="https://scholar.google.com/scholar?cites=16527398132480379670&amp;as_sdt=4005&amp;sciodt=0,6&amp;hl=en" TargetMode="External"/><Relationship Id="rId557" Type="http://schemas.openxmlformats.org/officeDocument/2006/relationships/hyperlink" Target="https://scholar.google.com/scholar?cites=1899006673146116471&amp;as_sdt=4005&amp;sciodt=0,6&amp;hl=en" TargetMode="External"/><Relationship Id="rId556" Type="http://schemas.openxmlformats.org/officeDocument/2006/relationships/hyperlink" Target="https://scholar.google.com/scholar?cites=12426800911659665710&amp;as_sdt=4005&amp;sciodt=0,6&amp;hl=en" TargetMode="External"/><Relationship Id="rId555" Type="http://schemas.openxmlformats.org/officeDocument/2006/relationships/hyperlink" Target="https://scholar.google.com/scholar?cites=5535349285189808115&amp;as_sdt=2005&amp;sciodt=0,5&amp;hl=en&amp;authuser=2" TargetMode="External"/><Relationship Id="rId559" Type="http://schemas.openxmlformats.org/officeDocument/2006/relationships/hyperlink" Target="https://scholar.google.com/scholar?cites=5442283032349459629&amp;as_sdt=4005&amp;sciodt=0,6&amp;hl=en" TargetMode="External"/><Relationship Id="rId550" Type="http://schemas.openxmlformats.org/officeDocument/2006/relationships/hyperlink" Target="https://scholar.google.com/scholar?cites=9061964279424054492&amp;as_sdt=4005&amp;sciodt=0,6&amp;hl=en" TargetMode="External"/><Relationship Id="rId1140" Type="http://schemas.openxmlformats.org/officeDocument/2006/relationships/hyperlink" Target="https://scholar.google.com/scholar?cites=12066485970194981367&amp;as_sdt=4005&amp;sciodt=0,6&amp;hl=en" TargetMode="External"/><Relationship Id="rId1141" Type="http://schemas.openxmlformats.org/officeDocument/2006/relationships/hyperlink" Target="https://scholar.google.com/scholar?cites=12066485970194981367&amp;as_sdt=4005&amp;sciodt=0,6&amp;hl=en" TargetMode="External"/><Relationship Id="rId1142" Type="http://schemas.openxmlformats.org/officeDocument/2006/relationships/hyperlink" Target="http://doi.ieeecomputersociety.org/10.1109/TPAMI.2009.59" TargetMode="External"/><Relationship Id="rId554" Type="http://schemas.openxmlformats.org/officeDocument/2006/relationships/hyperlink" Target="https://scholar.google.com/scholar?cites=2664478434549098098&amp;as_sdt=4005&amp;sciodt=0,6&amp;hl=en" TargetMode="External"/><Relationship Id="rId1143" Type="http://schemas.openxmlformats.org/officeDocument/2006/relationships/hyperlink" Target="https://scholar.google.com/scholar?cites=12066485970194981367&amp;as_sdt=4005&amp;sciodt=0,6&amp;hl=en" TargetMode="External"/><Relationship Id="rId553" Type="http://schemas.openxmlformats.org/officeDocument/2006/relationships/hyperlink" Target="https://scholar.google.com/scholar?cites=9064819466554893858&amp;as_sdt=4005&amp;sciodt=0,6&amp;hl=en" TargetMode="External"/><Relationship Id="rId1144" Type="http://schemas.openxmlformats.org/officeDocument/2006/relationships/hyperlink" Target="https://scholar.google.com/scholar?cites=8657679109007030629&amp;as_sdt=4005&amp;sciodt=0,6&amp;hl=en" TargetMode="External"/><Relationship Id="rId552" Type="http://schemas.openxmlformats.org/officeDocument/2006/relationships/hyperlink" Target="https://scholar.google.com/scholar?cites=11874259197995289224&amp;as_sdt=4005&amp;sciodt=0,6&amp;hl=en" TargetMode="External"/><Relationship Id="rId1145" Type="http://schemas.openxmlformats.org/officeDocument/2006/relationships/hyperlink" Target="https://scholar.google.com/scholar?cites=16671201361316789180&amp;as_sdt=4005&amp;sciodt=0,6&amp;hl=en" TargetMode="External"/><Relationship Id="rId551" Type="http://schemas.openxmlformats.org/officeDocument/2006/relationships/hyperlink" Target="https://scholar.google.com/scholar?cites=8508685749334068122&amp;as_sdt=4005&amp;sciodt=0,6&amp;hl=en" TargetMode="External"/><Relationship Id="rId1146" Type="http://schemas.openxmlformats.org/officeDocument/2006/relationships/hyperlink" Target="https://scholar.google.com/scholar?cites=7718719664350837675&amp;as_sdt=4005&amp;sciodt=0,6&amp;hl=en" TargetMode="External"/><Relationship Id="rId495" Type="http://schemas.openxmlformats.org/officeDocument/2006/relationships/hyperlink" Target="https://scholar.google.com/scholar?cites=9349119763164764615&amp;as_sdt=4005&amp;sciodt=0,6&amp;hl=en" TargetMode="External"/><Relationship Id="rId494" Type="http://schemas.openxmlformats.org/officeDocument/2006/relationships/hyperlink" Target="https://scholar.google.com/scholar?cites=6998924663813117778&amp;as_sdt=4005&amp;sciodt=0,6&amp;hl=en" TargetMode="External"/><Relationship Id="rId493" Type="http://schemas.openxmlformats.org/officeDocument/2006/relationships/hyperlink" Target="https://scholar.google.com/scholar?cites=12494543212711061601&amp;as_sdt=4005&amp;sciodt=0,6&amp;hl=en" TargetMode="External"/><Relationship Id="rId492" Type="http://schemas.openxmlformats.org/officeDocument/2006/relationships/hyperlink" Target="https://scholar.google.com/scholar?cites=936400194522503931&amp;as_sdt=4005&amp;sciodt=0,6&amp;hl=en" TargetMode="External"/><Relationship Id="rId499" Type="http://schemas.openxmlformats.org/officeDocument/2006/relationships/hyperlink" Target="https://scholar.google.com/scholar?cites=3996709944245949477&amp;as_sdt=2005&amp;sciodt=0,5&amp;hl=en&amp;authuser=2" TargetMode="External"/><Relationship Id="rId498" Type="http://schemas.openxmlformats.org/officeDocument/2006/relationships/hyperlink" Target="http://atvs.ii.uam.es/atvs/LFW_SoftBiometrics.html" TargetMode="External"/><Relationship Id="rId497" Type="http://schemas.openxmlformats.org/officeDocument/2006/relationships/hyperlink" Target="https://scholar.google.com/scholar?cites=3236398301387617852&amp;as_sdt=5,31&amp;sciodt=0,31&amp;hl=en" TargetMode="External"/><Relationship Id="rId496" Type="http://schemas.openxmlformats.org/officeDocument/2006/relationships/hyperlink" Target="https://scholar.google.com/scholar?cites=11879150842411732238&amp;as_sdt=4005&amp;sciodt=0,6&amp;hl=en" TargetMode="External"/><Relationship Id="rId1610" Type="http://schemas.openxmlformats.org/officeDocument/2006/relationships/hyperlink" Target="https://scholar.google.com/scholar?cites=4053326179234997959&amp;as_sdt=4005&amp;sciodt=0,6&amp;hl=en" TargetMode="External"/><Relationship Id="rId1611" Type="http://schemas.openxmlformats.org/officeDocument/2006/relationships/hyperlink" Target="https://scholar.google.com/scholar?cites=17093201473631702655&amp;as_sdt=5,31&amp;sciodt=0,31&amp;hl=en" TargetMode="External"/><Relationship Id="rId1612" Type="http://schemas.openxmlformats.org/officeDocument/2006/relationships/hyperlink" Target="https://scholar.google.com/scholar?cites=14830466854838769398&amp;as_sdt=5,31&amp;sciodt=0,31&amp;hl=en" TargetMode="External"/><Relationship Id="rId1613" Type="http://schemas.openxmlformats.org/officeDocument/2006/relationships/hyperlink" Target="https://scholar.google.com/scholar?cites=13936410939421006660&amp;as_sdt=4005&amp;sciodt=0,6&amp;hl=en" TargetMode="External"/><Relationship Id="rId1614" Type="http://schemas.openxmlformats.org/officeDocument/2006/relationships/hyperlink" Target="https://scholar.google.com/scholar?cites=2818455563202720828&amp;as_sdt=4005&amp;sciodt=0,6&amp;hl=en" TargetMode="External"/><Relationship Id="rId1615" Type="http://schemas.openxmlformats.org/officeDocument/2006/relationships/hyperlink" Target="https://scholar.google.com/scholar?cites=10677721909635714844&amp;as_sdt=4005&amp;sciodt=0,6&amp;hl=en" TargetMode="External"/><Relationship Id="rId1616" Type="http://schemas.openxmlformats.org/officeDocument/2006/relationships/hyperlink" Target="https://scholar.google.com/scholar?cites=8434896293173530596&amp;as_sdt=4005&amp;sciodt=0,6&amp;hl=en" TargetMode="External"/><Relationship Id="rId907" Type="http://schemas.openxmlformats.org/officeDocument/2006/relationships/hyperlink" Target="https://scholar.google.com/scholar?cites=16949044974216512000&amp;as_sdt=4005&amp;sciodt=0,6&amp;hl=en" TargetMode="External"/><Relationship Id="rId1617" Type="http://schemas.openxmlformats.org/officeDocument/2006/relationships/hyperlink" Target="https://scholar.google.com/scholar?cites=1628110411033329038&amp;as_sdt=4005&amp;sciodt=0,6&amp;hl=en" TargetMode="External"/><Relationship Id="rId906" Type="http://schemas.openxmlformats.org/officeDocument/2006/relationships/hyperlink" Target="https://scholar.google.com/scholar?cites=14810087992638261269&amp;as_sdt=4005&amp;sciodt=0,6&amp;hl=en" TargetMode="External"/><Relationship Id="rId1618" Type="http://schemas.openxmlformats.org/officeDocument/2006/relationships/hyperlink" Target="https://scholar.google.com/scholar?cites=14301800130435949971&amp;as_sdt=4005&amp;sciodt=0,6&amp;hl=en" TargetMode="External"/><Relationship Id="rId905" Type="http://schemas.openxmlformats.org/officeDocument/2006/relationships/hyperlink" Target="https://scholar.google.com/scholar?cites=2748074638958813065&amp;as_sdt=4005&amp;sciodt=0,6&amp;hl=en" TargetMode="External"/><Relationship Id="rId1619" Type="http://schemas.openxmlformats.org/officeDocument/2006/relationships/hyperlink" Target="https://scholar.google.com/scholar?cites=3477827589597106430&amp;as_sdt=2005&amp;sciodt=0,5&amp;hl=en&amp;authuser=2" TargetMode="External"/><Relationship Id="rId904" Type="http://schemas.openxmlformats.org/officeDocument/2006/relationships/hyperlink" Target="https://scholar.google.com/scholar?cites=2566848070652388997&amp;as_sdt=4005&amp;sciodt=0,6&amp;hl=en" TargetMode="External"/><Relationship Id="rId909" Type="http://schemas.openxmlformats.org/officeDocument/2006/relationships/hyperlink" Target="https://scholar.google.com/scholar?cites=871728931085045266&amp;as_sdt=4005&amp;sciodt=0,6&amp;hl=en" TargetMode="External"/><Relationship Id="rId908" Type="http://schemas.openxmlformats.org/officeDocument/2006/relationships/hyperlink" Target="https://scholar.google.com/scholar?cites=11065461241987822326&amp;as_sdt=4005&amp;sciodt=0,6&amp;hl=en" TargetMode="External"/><Relationship Id="rId903" Type="http://schemas.openxmlformats.org/officeDocument/2006/relationships/hyperlink" Target="https://scholar.google.com/scholar?cites=8827513726599743746&amp;as_sdt=2005&amp;sciodt=0,5&amp;hl=en&amp;authuser=2" TargetMode="External"/><Relationship Id="rId902" Type="http://schemas.openxmlformats.org/officeDocument/2006/relationships/hyperlink" Target="https://scholar.google.com/scholar?cites=978027827657691646&amp;as_sdt=4005&amp;sciodt=0,6&amp;hl=en" TargetMode="External"/><Relationship Id="rId901" Type="http://schemas.openxmlformats.org/officeDocument/2006/relationships/hyperlink" Target="https://scholar.google.com/scholar?cites=5273353532207843404&amp;as_sdt=4005&amp;sciodt=0,6&amp;hl=en" TargetMode="External"/><Relationship Id="rId900" Type="http://schemas.openxmlformats.org/officeDocument/2006/relationships/hyperlink" Target="https://scholar.google.com/scholar?cites=11894850507451922117&amp;as_sdt=4005&amp;sciodt=0,6&amp;hl=en" TargetMode="External"/><Relationship Id="rId1600" Type="http://schemas.openxmlformats.org/officeDocument/2006/relationships/hyperlink" Target="https://scholar.google.com/scholar?cites=2150485517293422106&amp;as_sdt=4005&amp;sciodt=0,6&amp;hl=en" TargetMode="External"/><Relationship Id="rId1601" Type="http://schemas.openxmlformats.org/officeDocument/2006/relationships/hyperlink" Target="https://scholar.google.com/scholar?cites=11444406236611233975&amp;as_sdt=5,31&amp;sciodt=0,31&amp;hl=en" TargetMode="External"/><Relationship Id="rId1602" Type="http://schemas.openxmlformats.org/officeDocument/2006/relationships/hyperlink" Target="https://scholar.google.com/scholar?cites=11171759876454642386&amp;as_sdt=4005&amp;sciodt=0,6&amp;hl=en" TargetMode="External"/><Relationship Id="rId1603" Type="http://schemas.openxmlformats.org/officeDocument/2006/relationships/hyperlink" Target="https://scholar.google.com/scholar?cites=6446596057869638236&amp;as_sdt=4005&amp;sciodt=0,6&amp;hl=en" TargetMode="External"/><Relationship Id="rId1604" Type="http://schemas.openxmlformats.org/officeDocument/2006/relationships/hyperlink" Target="https://scholar.google.com/scholar?cites=5438066834852942245&amp;as_sdt=4005&amp;sciodt=0,6&amp;hl=en" TargetMode="External"/><Relationship Id="rId1605" Type="http://schemas.openxmlformats.org/officeDocument/2006/relationships/hyperlink" Target="https://scholar.google.com/scholar?cites=5783013745277865565&amp;as_sdt=4005&amp;sciodt=0,6&amp;hl=en" TargetMode="External"/><Relationship Id="rId1606" Type="http://schemas.openxmlformats.org/officeDocument/2006/relationships/hyperlink" Target="https://scholar.google.com/scholar?cites=11200155404559537006&amp;as_sdt=2005&amp;sciodt=0,5&amp;hl=en&amp;scioq=Silberman,+N.,+Hoiem,+D.,+Pushmeet,+K.,+Fergus,+R.+(2012).+Indoor+Segmentation+and+Support+Inference+from+RGBD+Images+ECCV+2012.++" TargetMode="External"/><Relationship Id="rId1607" Type="http://schemas.openxmlformats.org/officeDocument/2006/relationships/hyperlink" Target="https://scholar.google.com/scholar?cites=2262400623113147225&amp;as_sdt=4005&amp;sciodt=0,6&amp;hl=en" TargetMode="External"/><Relationship Id="rId1608" Type="http://schemas.openxmlformats.org/officeDocument/2006/relationships/hyperlink" Target="https://scholar.google.com/scholar?cites=2355571043587775935&amp;as_sdt=4005&amp;sciodt=0,6&amp;hl=en" TargetMode="External"/><Relationship Id="rId1609" Type="http://schemas.openxmlformats.org/officeDocument/2006/relationships/hyperlink" Target="https://scholar.google.com/scholar?cites=11360676440004425199&amp;as_sdt=4005&amp;sciodt=0,6&amp;hl=en" TargetMode="External"/><Relationship Id="rId1631" Type="http://schemas.openxmlformats.org/officeDocument/2006/relationships/hyperlink" Target="https://scholar.google.com/scholar?cites=17319586700854738448&amp;as_sdt=4005&amp;sciodt=0,6&amp;hl=en" TargetMode="External"/><Relationship Id="rId1632" Type="http://schemas.openxmlformats.org/officeDocument/2006/relationships/hyperlink" Target="https://scholar.google.com/scholar?cites=14804408137924957473&amp;as_sdt=4005&amp;sciodt=0,6&amp;hl=en" TargetMode="External"/><Relationship Id="rId1633" Type="http://schemas.openxmlformats.org/officeDocument/2006/relationships/hyperlink" Target="https://scholar.google.com/scholar?cites=18027166134818037064&amp;as_sdt=4005&amp;sciodt=0,6&amp;hl=en" TargetMode="External"/><Relationship Id="rId1634" Type="http://schemas.openxmlformats.org/officeDocument/2006/relationships/hyperlink" Target="https://scholar.google.com/scholar?cites=9402555926161350185&amp;as_sdt=4005&amp;sciodt=0,6&amp;hl=en" TargetMode="External"/><Relationship Id="rId1635" Type="http://schemas.openxmlformats.org/officeDocument/2006/relationships/hyperlink" Target="https://scholar.google.com/scholar?cites=3791711583011101890&amp;as_sdt=4005&amp;sciodt=0,6&amp;hl=en" TargetMode="External"/><Relationship Id="rId1636" Type="http://schemas.openxmlformats.org/officeDocument/2006/relationships/hyperlink" Target="https://scholar.google.com/scholar?cites=4731304439271716168&amp;as_sdt=5,31&amp;sciodt=0,31&amp;hl=en" TargetMode="External"/><Relationship Id="rId1637" Type="http://schemas.openxmlformats.org/officeDocument/2006/relationships/hyperlink" Target="https://scholar.google.com/scholar?cites=2918836456741777794&amp;as_sdt=5,31&amp;sciodt=0,31&amp;hl=en" TargetMode="External"/><Relationship Id="rId1638" Type="http://schemas.openxmlformats.org/officeDocument/2006/relationships/hyperlink" Target="https://scholar.google.com/scholar?cites=15331113721356496990&amp;as_sdt=2005&amp;sciodt=0,5&amp;hl=en&amp;authuser=2" TargetMode="External"/><Relationship Id="rId929" Type="http://schemas.openxmlformats.org/officeDocument/2006/relationships/hyperlink" Target="https://scholar.google.com/scholar?cites=3543769170742115892&amp;as_sdt=4005&amp;sciodt=0,6&amp;hl=en" TargetMode="External"/><Relationship Id="rId1639" Type="http://schemas.openxmlformats.org/officeDocument/2006/relationships/hyperlink" Target="https://scholar.google.com/scholar?cites=9918380668226002925&amp;as_sdt=4005&amp;sciodt=0,6&amp;hl=en" TargetMode="External"/><Relationship Id="rId928" Type="http://schemas.openxmlformats.org/officeDocument/2006/relationships/hyperlink" Target="https://scholar.google.com/scholar?cites=518833812754147671&amp;as_sdt=4005&amp;sciodt=0,6&amp;hl=en" TargetMode="External"/><Relationship Id="rId927" Type="http://schemas.openxmlformats.org/officeDocument/2006/relationships/hyperlink" Target="https://scholar.google.com/scholar?cites=1233970326381071391&amp;as_sdt=4005&amp;sciodt=0,6&amp;hl=en" TargetMode="External"/><Relationship Id="rId926" Type="http://schemas.openxmlformats.org/officeDocument/2006/relationships/hyperlink" Target="https://scholar.google.com/scholar?cites=16853070046151476557&amp;as_sdt=2005&amp;sciodt=0,5&amp;hl=en&amp;authuser=2" TargetMode="External"/><Relationship Id="rId921" Type="http://schemas.openxmlformats.org/officeDocument/2006/relationships/hyperlink" Target="https://scholar.google.com/scholar?cites=11237487759471854890&amp;as_sdt=4005&amp;sciodt=0,6&amp;hl=en" TargetMode="External"/><Relationship Id="rId920" Type="http://schemas.openxmlformats.org/officeDocument/2006/relationships/hyperlink" Target="https://scholar.google.com/scholar?cites=14041637993994220536&amp;as_sdt=4005&amp;sciodt=0,6&amp;hl=en" TargetMode="External"/><Relationship Id="rId925" Type="http://schemas.openxmlformats.org/officeDocument/2006/relationships/hyperlink" Target="https://scholar.google.com/scholar?cites=8641447291583424837&amp;as_sdt=2005&amp;sciodt=0,5&amp;hl=en&amp;authuser=2" TargetMode="External"/><Relationship Id="rId924" Type="http://schemas.openxmlformats.org/officeDocument/2006/relationships/hyperlink" Target="https://scholar.google.com/scholar?cites=8105213136983500655&amp;as_sdt=4005&amp;sciodt=0,6&amp;hl=en" TargetMode="External"/><Relationship Id="rId923" Type="http://schemas.openxmlformats.org/officeDocument/2006/relationships/hyperlink" Target="https://scholar.google.com/scholar?cites=16805714667746550294&amp;as_sdt=4005&amp;sciodt=0,6&amp;hl=en" TargetMode="External"/><Relationship Id="rId922" Type="http://schemas.openxmlformats.org/officeDocument/2006/relationships/hyperlink" Target="https://scholar.google.com/scholar?cites=15055864969058081042&amp;as_sdt=2005&amp;sciodt=0,5&amp;hl=en" TargetMode="External"/><Relationship Id="rId1630" Type="http://schemas.openxmlformats.org/officeDocument/2006/relationships/hyperlink" Target="https://scholar.google.com/scholar?cites=12133816795792888408&amp;as_sdt=4005&amp;sciodt=0,6&amp;hl=en" TargetMode="External"/><Relationship Id="rId1620" Type="http://schemas.openxmlformats.org/officeDocument/2006/relationships/hyperlink" Target="https://scholar.google.com/scholar?cites=11762464946823341799&amp;as_sdt=4005&amp;sciodt=0,6&amp;hl=en" TargetMode="External"/><Relationship Id="rId1621" Type="http://schemas.openxmlformats.org/officeDocument/2006/relationships/hyperlink" Target="https://scholar.google.com/scholar?cites=10730702929390237973&amp;as_sdt=4005&amp;sciodt=0,6&amp;hl=en" TargetMode="External"/><Relationship Id="rId1622" Type="http://schemas.openxmlformats.org/officeDocument/2006/relationships/hyperlink" Target="https://scholar.google.com/scholar?cites=16072082614386877525&amp;as_sdt=4005&amp;sciodt=0,6&amp;hl=en" TargetMode="External"/><Relationship Id="rId1623" Type="http://schemas.openxmlformats.org/officeDocument/2006/relationships/hyperlink" Target="https://scholar.google.com/scholar?cites=633150010501553399&amp;as_sdt=4005&amp;sciodt=0,6&amp;hl=en" TargetMode="External"/><Relationship Id="rId1624" Type="http://schemas.openxmlformats.org/officeDocument/2006/relationships/hyperlink" Target="https://scholar.google.com/scholar?cites=8173380115462127179&amp;as_sdt=4005&amp;sciodt=0,6&amp;hl=en" TargetMode="External"/><Relationship Id="rId1625" Type="http://schemas.openxmlformats.org/officeDocument/2006/relationships/hyperlink" Target="https://scholar.google.com/scholar?cites=16481551646405000744&amp;as_sdt=4005&amp;sciodt=0,6&amp;hl=en" TargetMode="External"/><Relationship Id="rId1626" Type="http://schemas.openxmlformats.org/officeDocument/2006/relationships/hyperlink" Target="https://scholar.google.com/scholar?cites=5546999609431892525&amp;as_sdt=4005&amp;sciodt=0,6&amp;hl=en" TargetMode="External"/><Relationship Id="rId1627" Type="http://schemas.openxmlformats.org/officeDocument/2006/relationships/hyperlink" Target="https://scholar.google.com/scholar?cites=14745765265176525904&amp;as_sdt=4005&amp;sciodt=0,6&amp;hl=en" TargetMode="External"/><Relationship Id="rId918" Type="http://schemas.openxmlformats.org/officeDocument/2006/relationships/hyperlink" Target="https://scholar.google.com/scholar?cites=14679089940446515773&amp;as_sdt=4005&amp;sciodt=0,6&amp;hl=en" TargetMode="External"/><Relationship Id="rId1628" Type="http://schemas.openxmlformats.org/officeDocument/2006/relationships/hyperlink" Target="https://scholar.google.com/scholar?cites=7757215219523050288&amp;as_sdt=4005&amp;sciodt=0,6&amp;hl=en" TargetMode="External"/><Relationship Id="rId917" Type="http://schemas.openxmlformats.org/officeDocument/2006/relationships/hyperlink" Target="https://scholar.google.com/scholar?cites=11374113113497686148&amp;as_sdt=4005&amp;sciodt=0,6&amp;hl=en" TargetMode="External"/><Relationship Id="rId1629" Type="http://schemas.openxmlformats.org/officeDocument/2006/relationships/hyperlink" Target="https://scholar.google.com/scholar?cites=85559860054228346&amp;as_sdt=4005&amp;sciodt=0,6&amp;hl=en" TargetMode="External"/><Relationship Id="rId916" Type="http://schemas.openxmlformats.org/officeDocument/2006/relationships/hyperlink" Target="https://scholar.google.com/scholar?cites=9615172549462837472&amp;as_sdt=4005&amp;sciodt=0,6&amp;hl=en" TargetMode="External"/><Relationship Id="rId915" Type="http://schemas.openxmlformats.org/officeDocument/2006/relationships/hyperlink" Target="https://scholar.google.com/scholar?cites=1556648792886063104&amp;as_sdt=4005&amp;sciodt=0,6&amp;hl=en" TargetMode="External"/><Relationship Id="rId919" Type="http://schemas.openxmlformats.org/officeDocument/2006/relationships/hyperlink" Target="https://scholar.google.com/scholar?cites=6519852015911642057&amp;as_sdt=4005&amp;sciodt=0,6&amp;hl=en" TargetMode="External"/><Relationship Id="rId910" Type="http://schemas.openxmlformats.org/officeDocument/2006/relationships/hyperlink" Target="https://scholar.google.com/scholar?cites=16024809955466605777&amp;as_sdt=4005&amp;sciodt=0,6&amp;hl=en" TargetMode="External"/><Relationship Id="rId914" Type="http://schemas.openxmlformats.org/officeDocument/2006/relationships/hyperlink" Target="https://scholar.google.com/scholar?cites=13217093682213588272&amp;as_sdt=4005&amp;sciodt=0,6&amp;hl=en" TargetMode="External"/><Relationship Id="rId913" Type="http://schemas.openxmlformats.org/officeDocument/2006/relationships/hyperlink" Target="https://scholar.google.com/scholar?cites=3258802074832716930&amp;as_sdt=4005&amp;sciodt=0,6&amp;hl=en" TargetMode="External"/><Relationship Id="rId912" Type="http://schemas.openxmlformats.org/officeDocument/2006/relationships/hyperlink" Target="https://scholar.google.com/scholar?cites=221889866849508274&amp;as_sdt=4005&amp;sciodt=0,6&amp;hl=en" TargetMode="External"/><Relationship Id="rId911" Type="http://schemas.openxmlformats.org/officeDocument/2006/relationships/hyperlink" Target="https://scholar.google.com/scholar?cites=17994245175738345872&amp;as_sdt=4005&amp;sciodt=0,6&amp;hl=en" TargetMode="External"/><Relationship Id="rId1213" Type="http://schemas.openxmlformats.org/officeDocument/2006/relationships/hyperlink" Target="https://scholar.google.com/scholar?cites=3498887869112609391&amp;as_sdt=4005&amp;sciodt=0,6&amp;hl=en" TargetMode="External"/><Relationship Id="rId1697" Type="http://schemas.openxmlformats.org/officeDocument/2006/relationships/hyperlink" Target="https://scholar.google.com/scholar?cites=537908991126393777&amp;as_sdt=5,31&amp;sciodt=0,31&amp;hl=en" TargetMode="External"/><Relationship Id="rId1214" Type="http://schemas.openxmlformats.org/officeDocument/2006/relationships/hyperlink" Target="https://scholar.google.com/scholar?cites=4947292291035687975&amp;as_sdt=4005&amp;sciodt=0,6&amp;hl=en" TargetMode="External"/><Relationship Id="rId1698" Type="http://schemas.openxmlformats.org/officeDocument/2006/relationships/hyperlink" Target="https://ibug.doc.ic.ac.uk/resources/2nd-facial-landmark-tracking-competition-menpo-ben/" TargetMode="External"/><Relationship Id="rId1215" Type="http://schemas.openxmlformats.org/officeDocument/2006/relationships/hyperlink" Target="https://scholar.google.com/scholar?cites=13870148504670636636&amp;as_sdt=4005&amp;sciodt=0,6&amp;hl=en" TargetMode="External"/><Relationship Id="rId1699" Type="http://schemas.openxmlformats.org/officeDocument/2006/relationships/hyperlink" Target="https://scholar.google.com/scholar?cites=14005457704431675372&amp;as_sdt=4005&amp;sciodt=0,6&amp;hl=en" TargetMode="External"/><Relationship Id="rId1216" Type="http://schemas.openxmlformats.org/officeDocument/2006/relationships/hyperlink" Target="https://scholar.google.com/scholar?cites=1676632653172192154&amp;as_sdt=4005&amp;sciodt=0,6&amp;hl=en" TargetMode="External"/><Relationship Id="rId1217" Type="http://schemas.openxmlformats.org/officeDocument/2006/relationships/hyperlink" Target="https://scholar.google.com/scholar?cites=8138503949958601505&amp;as_sdt=4005&amp;sciodt=0,6&amp;hl=en" TargetMode="External"/><Relationship Id="rId1218" Type="http://schemas.openxmlformats.org/officeDocument/2006/relationships/hyperlink" Target="https://scholar.google.com/scholar?cites=9773027679141648734&amp;as_sdt=4005&amp;sciodt=0,6&amp;hl=en" TargetMode="External"/><Relationship Id="rId1219" Type="http://schemas.openxmlformats.org/officeDocument/2006/relationships/hyperlink" Target="https://scholar.google.com/scholar?cites=7203276929023315904&amp;as_sdt=4005&amp;sciodt=0,6&amp;hl=en" TargetMode="External"/><Relationship Id="rId866" Type="http://schemas.openxmlformats.org/officeDocument/2006/relationships/hyperlink" Target="https://scholar.google.com/scholar?cites=1807415379853398824&amp;as_sdt=2005&amp;sciodt=0,5&amp;hl=en" TargetMode="External"/><Relationship Id="rId865" Type="http://schemas.openxmlformats.org/officeDocument/2006/relationships/hyperlink" Target="https://scholar.google.com/scholar?cites=7791919545042678592&amp;as_sdt=4005&amp;sciodt=0,6&amp;hl=en" TargetMode="External"/><Relationship Id="rId864" Type="http://schemas.openxmlformats.org/officeDocument/2006/relationships/hyperlink" Target="https://scholar.google.com/scholar?cites=17500039028859718187&amp;as_sdt=4005&amp;sciodt=0,6&amp;hl=en" TargetMode="External"/><Relationship Id="rId863" Type="http://schemas.openxmlformats.org/officeDocument/2006/relationships/hyperlink" Target="https://scholar.google.com/scholar?cites=1414319078600321040&amp;as_sdt=4005&amp;sciodt=0,6&amp;hl=en" TargetMode="External"/><Relationship Id="rId869" Type="http://schemas.openxmlformats.org/officeDocument/2006/relationships/hyperlink" Target="https://scholar.google.com/scholar?cites=12936364313646977622&amp;as_sdt=4005&amp;sciodt=0,6&amp;hl=en" TargetMode="External"/><Relationship Id="rId868" Type="http://schemas.openxmlformats.org/officeDocument/2006/relationships/hyperlink" Target="https://scholar.google.com/scholar?cites=16026624372811721493&amp;as_sdt=4005&amp;sciodt=0,6&amp;hl=en" TargetMode="External"/><Relationship Id="rId867" Type="http://schemas.openxmlformats.org/officeDocument/2006/relationships/hyperlink" Target="https://scholar.google.com/scholar?cites=6998148559685009289&amp;as_sdt=4005&amp;sciodt=0,6&amp;hl=en" TargetMode="External"/><Relationship Id="rId1690" Type="http://schemas.openxmlformats.org/officeDocument/2006/relationships/hyperlink" Target="https://scholar.google.com/scholar?cites=668215183292873797&amp;as_sdt=4005&amp;sciodt=0,6&amp;hl=en" TargetMode="External"/><Relationship Id="rId1691" Type="http://schemas.openxmlformats.org/officeDocument/2006/relationships/hyperlink" Target="https://scholar.google.com/scholar?cites=16169703394000298288&amp;as_sdt=4005&amp;sciodt=0,6&amp;hl=en" TargetMode="External"/><Relationship Id="rId1692" Type="http://schemas.openxmlformats.org/officeDocument/2006/relationships/hyperlink" Target="https://scholar.google.com/scholar?cites=15105902588423730366&amp;as_sdt=4005&amp;sciodt=0,6&amp;hl=en" TargetMode="External"/><Relationship Id="rId862" Type="http://schemas.openxmlformats.org/officeDocument/2006/relationships/hyperlink" Target="https://scholar.google.com/scholar?cites=14469118557598103766&amp;as_sdt=4005&amp;sciodt=0,6&amp;hl=en" TargetMode="External"/><Relationship Id="rId1693" Type="http://schemas.openxmlformats.org/officeDocument/2006/relationships/hyperlink" Target="https://scholar.google.com/scholar?cites=11936272853033281350&amp;as_sdt=4005&amp;sciodt=0,6&amp;hl=en" TargetMode="External"/><Relationship Id="rId861" Type="http://schemas.openxmlformats.org/officeDocument/2006/relationships/hyperlink" Target="https://scholar.google.com/scholar?cites=8987464787690009644&amp;as_sdt=4005&amp;sciodt=0,6&amp;hl=en" TargetMode="External"/><Relationship Id="rId1210" Type="http://schemas.openxmlformats.org/officeDocument/2006/relationships/hyperlink" Target="https://scholar.google.com/scholar?cites=7850289731690963804&amp;as_sdt=4005&amp;sciodt=0,6&amp;hl=en" TargetMode="External"/><Relationship Id="rId1694" Type="http://schemas.openxmlformats.org/officeDocument/2006/relationships/hyperlink" Target="https://scholar.google.com/scholar?cites=9646334056237354154&amp;as_sdt=4005&amp;sciodt=0,6&amp;hl=en" TargetMode="External"/><Relationship Id="rId860" Type="http://schemas.openxmlformats.org/officeDocument/2006/relationships/hyperlink" Target="https://scholar.google.com/scholar?cites=3193439018202006503&amp;as_sdt=4005&amp;sciodt=0,6&amp;hl=en" TargetMode="External"/><Relationship Id="rId1211" Type="http://schemas.openxmlformats.org/officeDocument/2006/relationships/hyperlink" Target="https://scholar.google.com/scholar?cites=2002695141074183006&amp;as_sdt=4005&amp;sciodt=0,6&amp;hl=en" TargetMode="External"/><Relationship Id="rId1695" Type="http://schemas.openxmlformats.org/officeDocument/2006/relationships/hyperlink" Target="https://scholar.google.com/scholar?cites=11695379358693741552&amp;as_sdt=4005&amp;sciodt=0,6&amp;hl=en" TargetMode="External"/><Relationship Id="rId1212" Type="http://schemas.openxmlformats.org/officeDocument/2006/relationships/hyperlink" Target="https://scholar.google.com/scholar?cites=914908540493237374&amp;as_sdt=4005&amp;sciodt=0,6&amp;hl=en" TargetMode="External"/><Relationship Id="rId1696" Type="http://schemas.openxmlformats.org/officeDocument/2006/relationships/hyperlink" Target="https://scholar.google.com/scholar?cites=7311117951717561963&amp;as_sdt=4005&amp;sciodt=0,6&amp;hl=en" TargetMode="External"/><Relationship Id="rId1202" Type="http://schemas.openxmlformats.org/officeDocument/2006/relationships/hyperlink" Target="https://scholar.google.com/scholar?cites=2813144765362533273&amp;as_sdt=4005&amp;sciodt=0,6&amp;hl=en" TargetMode="External"/><Relationship Id="rId1686" Type="http://schemas.openxmlformats.org/officeDocument/2006/relationships/hyperlink" Target="https://scholar.google.com/scholar?cites=7608309077228430075&amp;as_sdt=4005&amp;sciodt=0,6&amp;hl=en" TargetMode="External"/><Relationship Id="rId1203" Type="http://schemas.openxmlformats.org/officeDocument/2006/relationships/hyperlink" Target="https://scholar.google.com/scholar?cites=11724474966026140370&amp;as_sdt=4005&amp;sciodt=0,6&amp;hl=en" TargetMode="External"/><Relationship Id="rId1687" Type="http://schemas.openxmlformats.org/officeDocument/2006/relationships/hyperlink" Target="https://scholar.google.com/scholar?cites=18418773619040546135&amp;as_sdt=4005&amp;sciodt=0,6&amp;hl=en" TargetMode="External"/><Relationship Id="rId1204" Type="http://schemas.openxmlformats.org/officeDocument/2006/relationships/hyperlink" Target="https://scholar.google.com/scholar?cites=12044835435464993511&amp;as_sdt=4005&amp;sciodt=0,6&amp;hl=en" TargetMode="External"/><Relationship Id="rId1688" Type="http://schemas.openxmlformats.org/officeDocument/2006/relationships/hyperlink" Target="https://scholar.google.com/scholar?cites=11679021347733866270&amp;as_sdt=2005&amp;sciodt=0,5&amp;hl=en&amp;authuser=2" TargetMode="External"/><Relationship Id="rId1205" Type="http://schemas.openxmlformats.org/officeDocument/2006/relationships/hyperlink" Target="https://scholar.google.com/scholar?cites=17568911450330701529&amp;as_sdt=4005&amp;sciodt=0,6&amp;hl=en" TargetMode="External"/><Relationship Id="rId1689" Type="http://schemas.openxmlformats.org/officeDocument/2006/relationships/hyperlink" Target="https://scholar.google.com/scholar?cites=16837881283894354573&amp;as_sdt=4005&amp;sciodt=0,6&amp;hl=en" TargetMode="External"/><Relationship Id="rId1206" Type="http://schemas.openxmlformats.org/officeDocument/2006/relationships/hyperlink" Target="https://scholar.google.com/scholar?cites=17568911450330701529&amp;as_sdt=4005&amp;sciodt=0,6&amp;hl=en" TargetMode="External"/><Relationship Id="rId1207" Type="http://schemas.openxmlformats.org/officeDocument/2006/relationships/hyperlink" Target="https://scholar.google.com/scholar?cites=4513638520830670763&amp;as_sdt=4005&amp;sciodt=0,6&amp;hl=en" TargetMode="External"/><Relationship Id="rId1208" Type="http://schemas.openxmlformats.org/officeDocument/2006/relationships/hyperlink" Target="https://scholar.google.com/scholar?cites=4912630809942640499&amp;as_sdt=4005&amp;sciodt=0,6&amp;hl=en" TargetMode="External"/><Relationship Id="rId1209" Type="http://schemas.openxmlformats.org/officeDocument/2006/relationships/hyperlink" Target="https://scholar.google.com/scholar?cites=3652277382609485009&amp;as_sdt=4005&amp;sciodt=0,6&amp;hl=en" TargetMode="External"/><Relationship Id="rId855" Type="http://schemas.openxmlformats.org/officeDocument/2006/relationships/hyperlink" Target="https://scholar.google.com/scholar?cites=17008701312495866762&amp;as_sdt=4005&amp;sciodt=0,6&amp;hl=en" TargetMode="External"/><Relationship Id="rId854" Type="http://schemas.openxmlformats.org/officeDocument/2006/relationships/hyperlink" Target="https://scholar.google.com/scholar?cites=12519028400002868653&amp;as_sdt=4005&amp;sciodt=0,6&amp;hl=en" TargetMode="External"/><Relationship Id="rId853" Type="http://schemas.openxmlformats.org/officeDocument/2006/relationships/hyperlink" Target="https://scholar.google.com/scholar?cites=9419449326978818475&amp;as_sdt=4005&amp;sciodt=0,6&amp;hl=en" TargetMode="External"/><Relationship Id="rId852" Type="http://schemas.openxmlformats.org/officeDocument/2006/relationships/hyperlink" Target="https://scholar.google.com/scholar?cites=9419449326978818475&amp;as_sdt=4005&amp;sciodt=0,6&amp;hl=en" TargetMode="External"/><Relationship Id="rId859" Type="http://schemas.openxmlformats.org/officeDocument/2006/relationships/hyperlink" Target="https://scholar.google.com/scholar?cites=14998547819111092009&amp;as_sdt=4005&amp;sciodt=0,6&amp;hl=en" TargetMode="External"/><Relationship Id="rId858" Type="http://schemas.openxmlformats.org/officeDocument/2006/relationships/hyperlink" Target="https://scholar.google.com/scholar?cites=16260094581243070192&amp;as_sdt=4005&amp;sciodt=0,6&amp;hl=en" TargetMode="External"/><Relationship Id="rId857" Type="http://schemas.openxmlformats.org/officeDocument/2006/relationships/hyperlink" Target="https://scholar.google.com/scholar?cites=3432724158697036671&amp;as_sdt=4005&amp;sciodt=0,6&amp;hl=en" TargetMode="External"/><Relationship Id="rId856" Type="http://schemas.openxmlformats.org/officeDocument/2006/relationships/hyperlink" Target="https://scholar.google.com/scholar?cites=6682784709309138672&amp;as_sdt=4005&amp;sciodt=0,6&amp;hl=en" TargetMode="External"/><Relationship Id="rId1680" Type="http://schemas.openxmlformats.org/officeDocument/2006/relationships/hyperlink" Target="https://scholar.google.com/scholar?cites=15846549089633334863&amp;as_sdt=4005&amp;sciodt=0,6&amp;hl=en" TargetMode="External"/><Relationship Id="rId1681" Type="http://schemas.openxmlformats.org/officeDocument/2006/relationships/hyperlink" Target="https://scholar.google.com/scholar?cites=1060109126307380715&amp;as_sdt=4005&amp;sciodt=0,6&amp;hl=en" TargetMode="External"/><Relationship Id="rId851" Type="http://schemas.openxmlformats.org/officeDocument/2006/relationships/hyperlink" Target="https://scholar.google.com/scholar?cites=7090034669350932981&amp;as_sdt=4005&amp;sciodt=0,6&amp;hl=en" TargetMode="External"/><Relationship Id="rId1682" Type="http://schemas.openxmlformats.org/officeDocument/2006/relationships/hyperlink" Target="https://scholar.google.com/scholar?cites=9932742786237910509&amp;as_sdt=4005&amp;sciodt=0,6&amp;hl=en" TargetMode="External"/><Relationship Id="rId850" Type="http://schemas.openxmlformats.org/officeDocument/2006/relationships/hyperlink" Target="https://scholar.google.com/scholar?cites=12383396067987521664&amp;as_sdt=4005&amp;sciodt=0,6&amp;hl=en" TargetMode="External"/><Relationship Id="rId1683" Type="http://schemas.openxmlformats.org/officeDocument/2006/relationships/hyperlink" Target="https://scholar.google.com/scholar?cites=9407379450082927027&amp;as_sdt=4005&amp;sciodt=0,6&amp;hl=en" TargetMode="External"/><Relationship Id="rId1200" Type="http://schemas.openxmlformats.org/officeDocument/2006/relationships/hyperlink" Target="https://scholar.google.com/scholar?cites=10355482330632624652&amp;as_sdt=2005&amp;sciodt=0,5&amp;hl=en&amp;authuser=2" TargetMode="External"/><Relationship Id="rId1684" Type="http://schemas.openxmlformats.org/officeDocument/2006/relationships/hyperlink" Target="https://scholar.google.com/scholar?cites=16880116511293027361&amp;as_sdt=4005&amp;sciodt=0,6&amp;hl=en" TargetMode="External"/><Relationship Id="rId1201" Type="http://schemas.openxmlformats.org/officeDocument/2006/relationships/hyperlink" Target="https://scholar.google.com/scholar?cites=2419567908355527938&amp;as_sdt=2005&amp;sciodt=0,5&amp;hl=en&amp;authuser=2" TargetMode="External"/><Relationship Id="rId1685" Type="http://schemas.openxmlformats.org/officeDocument/2006/relationships/hyperlink" Target="https://scholar.google.com/scholar?cites=107149269420619207&amp;as_sdt=4005&amp;sciodt=0,6&amp;hl=en" TargetMode="External"/><Relationship Id="rId1235" Type="http://schemas.openxmlformats.org/officeDocument/2006/relationships/hyperlink" Target="https://scholar.google.com/scholar?cites=13412882261296252633&amp;as_sdt=4005&amp;sciodt=0,6&amp;hl=en" TargetMode="External"/><Relationship Id="rId1236" Type="http://schemas.openxmlformats.org/officeDocument/2006/relationships/hyperlink" Target="https://scholar.google.com/scholar?cites=11658408409931611535&amp;as_sdt=4005&amp;sciodt=0,6&amp;hl=en" TargetMode="External"/><Relationship Id="rId1237" Type="http://schemas.openxmlformats.org/officeDocument/2006/relationships/hyperlink" Target="https://scholar.google.com/scholar?cites=11164967779616636427&amp;as_sdt=5,31&amp;sciodt=0,31&amp;hl=en" TargetMode="External"/><Relationship Id="rId1238" Type="http://schemas.openxmlformats.org/officeDocument/2006/relationships/hyperlink" Target="https://scholar.google.com/scholar?cites=4318079934606260829&amp;as_sdt=5,31&amp;sciodt=0,31&amp;hl=en" TargetMode="External"/><Relationship Id="rId1239" Type="http://schemas.openxmlformats.org/officeDocument/2006/relationships/hyperlink" Target="https://scholar.google.com/scholar?cites=7741775166534199368&amp;as_sdt=4005&amp;sciodt=0,6&amp;hl=en" TargetMode="External"/><Relationship Id="rId409" Type="http://schemas.openxmlformats.org/officeDocument/2006/relationships/hyperlink" Target="https://scholar.google.com/scholar?cites=8769890623543566918&amp;as_sdt=4005&amp;sciodt=0,6&amp;hl=en" TargetMode="External"/><Relationship Id="rId404" Type="http://schemas.openxmlformats.org/officeDocument/2006/relationships/hyperlink" Target="https://scholar.google.com/scholar?cites=17949753661805176029&amp;as_sdt=4005&amp;sciodt=0,6&amp;hl=en" TargetMode="External"/><Relationship Id="rId888" Type="http://schemas.openxmlformats.org/officeDocument/2006/relationships/hyperlink" Target="https://scholar.google.com/scholar?cites=5259167306690253274&amp;as_sdt=4005&amp;sciodt=0,6&amp;hl=en" TargetMode="External"/><Relationship Id="rId403" Type="http://schemas.openxmlformats.org/officeDocument/2006/relationships/hyperlink" Target="https://scholar.google.com/scholar?cites=15741818586838520636&amp;as_sdt=4005&amp;sciodt=0,6&amp;hl=en" TargetMode="External"/><Relationship Id="rId887" Type="http://schemas.openxmlformats.org/officeDocument/2006/relationships/hyperlink" Target="https://scholar.google.com/scholar?cites=10170537036619377410&amp;as_sdt=4005&amp;sciodt=0,6&amp;hl=en" TargetMode="External"/><Relationship Id="rId402" Type="http://schemas.openxmlformats.org/officeDocument/2006/relationships/hyperlink" Target="https://scholar.google.com/scholar?cites=3163250096629900159&amp;as_sdt=4005&amp;sciodt=0,6&amp;hl=en" TargetMode="External"/><Relationship Id="rId886" Type="http://schemas.openxmlformats.org/officeDocument/2006/relationships/hyperlink" Target="https://cocodataset.org/" TargetMode="External"/><Relationship Id="rId401" Type="http://schemas.openxmlformats.org/officeDocument/2006/relationships/hyperlink" Target="https://scholar.google.com/scholar?cites=16239047718908538200&amp;as_sdt=4005&amp;sciodt=0,6&amp;hl=en" TargetMode="External"/><Relationship Id="rId885" Type="http://schemas.openxmlformats.org/officeDocument/2006/relationships/hyperlink" Target="https://scholar.google.com/scholar?cites=2812162232451729772&amp;as_sdt=4005&amp;sciodt=0,6&amp;hl=en" TargetMode="External"/><Relationship Id="rId408" Type="http://schemas.openxmlformats.org/officeDocument/2006/relationships/hyperlink" Target="https://scholar.google.com/scholar?cites=4734529869605759927&amp;as_sdt=4005&amp;sciodt=0,6&amp;hl=en" TargetMode="External"/><Relationship Id="rId407" Type="http://schemas.openxmlformats.org/officeDocument/2006/relationships/hyperlink" Target="https://scholar.google.com/scholar?cites=12721912696562535555&amp;as_sdt=4005&amp;sciodt=0,6&amp;hl=en" TargetMode="External"/><Relationship Id="rId406" Type="http://schemas.openxmlformats.org/officeDocument/2006/relationships/hyperlink" Target="https://scholar.google.com/scholar?cites=6448541936855957090&amp;as_sdt=4005&amp;sciodt=0,6&amp;hl=en" TargetMode="External"/><Relationship Id="rId405" Type="http://schemas.openxmlformats.org/officeDocument/2006/relationships/hyperlink" Target="https://scholar.google.com/scholar?cites=10133572337251446204&amp;as_sdt=4005&amp;sciodt=0,6&amp;hl=en" TargetMode="External"/><Relationship Id="rId889" Type="http://schemas.openxmlformats.org/officeDocument/2006/relationships/hyperlink" Target="https://scholar.google.com/scholar?cites=5259167306690253274&amp;as_sdt=5,31&amp;sciodt=0,31&amp;hl=en" TargetMode="External"/><Relationship Id="rId880" Type="http://schemas.openxmlformats.org/officeDocument/2006/relationships/hyperlink" Target="https://scholar.google.com/scholar?cites=1848773737207542529&amp;as_sdt=4005&amp;sciodt=0,6&amp;hl=en" TargetMode="External"/><Relationship Id="rId1230" Type="http://schemas.openxmlformats.org/officeDocument/2006/relationships/hyperlink" Target="https://scholar.google.com/scholar?cites=6086431549125756821&amp;as_sdt=5,31&amp;sciodt=0,31&amp;hl=en" TargetMode="External"/><Relationship Id="rId400" Type="http://schemas.openxmlformats.org/officeDocument/2006/relationships/hyperlink" Target="https://scholar.google.com/scholar?cites=2519799799172223084&amp;as_sdt=4005&amp;sciodt=0,6&amp;hl=en" TargetMode="External"/><Relationship Id="rId884" Type="http://schemas.openxmlformats.org/officeDocument/2006/relationships/hyperlink" Target="https://scholar.google.com/scholar?cites=1344368443978557455&amp;as_sdt=4005&amp;sciodt=0,6&amp;hl=en" TargetMode="External"/><Relationship Id="rId1231" Type="http://schemas.openxmlformats.org/officeDocument/2006/relationships/hyperlink" Target="https://scholar.google.com/scholar?cites=15345054786701696495&amp;as_sdt=4005&amp;sciodt=0,6&amp;hl=en" TargetMode="External"/><Relationship Id="rId883" Type="http://schemas.openxmlformats.org/officeDocument/2006/relationships/hyperlink" Target="https://scholar.google.com/scholar?cites=16221050584450279182&amp;as_sdt=4005&amp;sciodt=0,6&amp;hl=en" TargetMode="External"/><Relationship Id="rId1232" Type="http://schemas.openxmlformats.org/officeDocument/2006/relationships/hyperlink" Target="https://scholar.google.com/scholar?cites=6610468745648138372&amp;as_sdt=4005&amp;sciodt=0,6&amp;hl=en" TargetMode="External"/><Relationship Id="rId882" Type="http://schemas.openxmlformats.org/officeDocument/2006/relationships/hyperlink" Target="https://scholar.google.com/scholar?cites=9845233902624519263&amp;as_sdt=4005&amp;sciodt=0,6&amp;hl=en" TargetMode="External"/><Relationship Id="rId1233" Type="http://schemas.openxmlformats.org/officeDocument/2006/relationships/hyperlink" Target="https://scholar.google.com/scholar?cites=17877497010861822286&amp;as_sdt=4005&amp;sciodt=0,6&amp;hl=en" TargetMode="External"/><Relationship Id="rId881" Type="http://schemas.openxmlformats.org/officeDocument/2006/relationships/hyperlink" Target="https://scholar.google.com/scholar?cites=11761052232757445537&amp;as_sdt=4005&amp;sciodt=0,6&amp;hl=en" TargetMode="External"/><Relationship Id="rId1234" Type="http://schemas.openxmlformats.org/officeDocument/2006/relationships/hyperlink" Target="https://scholar.google.com/scholar?cites=15637915209732855160&amp;as_sdt=4005&amp;sciodt=0,6&amp;hl=en" TargetMode="External"/><Relationship Id="rId1224" Type="http://schemas.openxmlformats.org/officeDocument/2006/relationships/hyperlink" Target="https://scholar.google.com/scholar?cites=8208923455263387592&amp;as_sdt=4005&amp;sciodt=0,6&amp;hl=en" TargetMode="External"/><Relationship Id="rId1225" Type="http://schemas.openxmlformats.org/officeDocument/2006/relationships/hyperlink" Target="https://scholar.google.com/scholar?cites=14348433457064445939&amp;as_sdt=4005&amp;sciodt=0,6&amp;hl=en" TargetMode="External"/><Relationship Id="rId1226" Type="http://schemas.openxmlformats.org/officeDocument/2006/relationships/hyperlink" Target="https://scholar.google.com/scholar?cites=14348433457064445939&amp;as_sdt=2005&amp;sciodt=0,5&amp;hl=en&amp;authuser=2" TargetMode="External"/><Relationship Id="rId1227" Type="http://schemas.openxmlformats.org/officeDocument/2006/relationships/hyperlink" Target="https://scholar.google.com/scholar?cites=8358911342398557308&amp;as_sdt=4005&amp;sciodt=0,6&amp;hl=en" TargetMode="External"/><Relationship Id="rId1228" Type="http://schemas.openxmlformats.org/officeDocument/2006/relationships/hyperlink" Target="https://scholar.google.com/scholar?cites=9120648282402784322&amp;as_sdt=4005&amp;sciodt=0,6&amp;hl=en" TargetMode="External"/><Relationship Id="rId1229" Type="http://schemas.openxmlformats.org/officeDocument/2006/relationships/hyperlink" Target="https://scholar.google.com/scholar?cites=9956408789100146609&amp;as_sdt=4005&amp;sciodt=0,6&amp;hl=en" TargetMode="External"/><Relationship Id="rId877" Type="http://schemas.openxmlformats.org/officeDocument/2006/relationships/hyperlink" Target="https://scholar.google.com/scholar?cites=9183249214474746577&amp;as_sdt=4005&amp;sciodt=0,6&amp;hl=en" TargetMode="External"/><Relationship Id="rId876" Type="http://schemas.openxmlformats.org/officeDocument/2006/relationships/hyperlink" Target="https://scholar.google.com/scholar?cites=11275525146448897018&amp;as_sdt=4005&amp;sciodt=0,6&amp;hl=en" TargetMode="External"/><Relationship Id="rId875" Type="http://schemas.openxmlformats.org/officeDocument/2006/relationships/hyperlink" Target="https://scholar.google.com/scholar?cites=6391975625463089597&amp;as_sdt=2005&amp;sciodt=0,5&amp;hl=en" TargetMode="External"/><Relationship Id="rId874" Type="http://schemas.openxmlformats.org/officeDocument/2006/relationships/hyperlink" Target="https://scholar.google.com/scholar?cites=3998385582377859132&amp;as_sdt=4005&amp;sciodt=0,6&amp;hl=en" TargetMode="External"/><Relationship Id="rId879" Type="http://schemas.openxmlformats.org/officeDocument/2006/relationships/hyperlink" Target="https://scholar.google.com/scholar?cites=13578799766225685537&amp;as_sdt=4005&amp;sciodt=0,6&amp;hl=en" TargetMode="External"/><Relationship Id="rId878" Type="http://schemas.openxmlformats.org/officeDocument/2006/relationships/hyperlink" Target="https://scholar.google.com/scholar?cites=14263101894099986862&amp;as_sdt=4005&amp;sciodt=0,6&amp;hl=en" TargetMode="External"/><Relationship Id="rId873" Type="http://schemas.openxmlformats.org/officeDocument/2006/relationships/hyperlink" Target="https://scholar.google.com/scholar?cites=7508089290324359409&amp;as_sdt=4005&amp;sciodt=0,6&amp;hl=en" TargetMode="External"/><Relationship Id="rId1220" Type="http://schemas.openxmlformats.org/officeDocument/2006/relationships/hyperlink" Target="https://scholar.google.com/scholar?cites=9952903761895556774&amp;as_sdt=4005&amp;sciodt=0,6&amp;hl=en" TargetMode="External"/><Relationship Id="rId872" Type="http://schemas.openxmlformats.org/officeDocument/2006/relationships/hyperlink" Target="https://scholar.google.com/scholar?cites=12158109922352232731&amp;as_sdt=4005&amp;sciodt=0,6&amp;hl=en" TargetMode="External"/><Relationship Id="rId1221" Type="http://schemas.openxmlformats.org/officeDocument/2006/relationships/hyperlink" Target="https://ibug.doc.ic.ac.uk/resources/SOP/" TargetMode="External"/><Relationship Id="rId871" Type="http://schemas.openxmlformats.org/officeDocument/2006/relationships/hyperlink" Target="https://scholar.google.com/scholar?cites=838925372137408701&amp;as_sdt=4005&amp;sciodt=0,6&amp;hl=en" TargetMode="External"/><Relationship Id="rId1222" Type="http://schemas.openxmlformats.org/officeDocument/2006/relationships/hyperlink" Target="https://scholar.google.com/scholar?cites=13051938760812517622&amp;as_sdt=4005&amp;sciodt=0,6&amp;hl=en" TargetMode="External"/><Relationship Id="rId870" Type="http://schemas.openxmlformats.org/officeDocument/2006/relationships/hyperlink" Target="https://scholar.google.com/scholar?cites=1277515035655239200&amp;as_sdt=4005&amp;sciodt=0,6&amp;hl=en" TargetMode="External"/><Relationship Id="rId1223" Type="http://schemas.openxmlformats.org/officeDocument/2006/relationships/hyperlink" Target="https://scholar.google.com/scholar?cites=5843238342316343054&amp;as_sdt=4005&amp;sciodt=0,6&amp;hl=en" TargetMode="External"/><Relationship Id="rId1653" Type="http://schemas.openxmlformats.org/officeDocument/2006/relationships/hyperlink" Target="https://scholar.google.com/scholar?cites=15493017649905778902&amp;as_sdt=4005&amp;sciodt=0,6&amp;hl=en" TargetMode="External"/><Relationship Id="rId1654" Type="http://schemas.openxmlformats.org/officeDocument/2006/relationships/hyperlink" Target="https://scholar.google.com/scholar?cites=6000809199603442221&amp;as_sdt=4005&amp;sciodt=0,6&amp;hl=en" TargetMode="External"/><Relationship Id="rId1655" Type="http://schemas.openxmlformats.org/officeDocument/2006/relationships/hyperlink" Target="https://scholar.google.com/scholar?cites=11005993405953792998&amp;as_sdt=4005&amp;sciodt=0,6&amp;hl=en" TargetMode="External"/><Relationship Id="rId1656" Type="http://schemas.openxmlformats.org/officeDocument/2006/relationships/hyperlink" Target="https://scholar.google.com/scholar?cites=9903115256596104412&amp;as_sdt=4005&amp;sciodt=0,6&amp;hl=en" TargetMode="External"/><Relationship Id="rId1657" Type="http://schemas.openxmlformats.org/officeDocument/2006/relationships/hyperlink" Target="https://scholar.google.com/scholar?cites=17620096618280334200&amp;as_sdt=4005&amp;sciodt=0,6&amp;hl=en" TargetMode="External"/><Relationship Id="rId1658" Type="http://schemas.openxmlformats.org/officeDocument/2006/relationships/hyperlink" Target="https://scholar.google.com/scholar?cites=6123022182076148347&amp;as_sdt=4005&amp;sciodt=0,6&amp;hl=en" TargetMode="External"/><Relationship Id="rId1659" Type="http://schemas.openxmlformats.org/officeDocument/2006/relationships/hyperlink" Target="https://scholar.google.com/scholar?cites=16812924347505443459&amp;as_sdt=4005&amp;sciodt=0,6&amp;hl=en" TargetMode="External"/><Relationship Id="rId829" Type="http://schemas.openxmlformats.org/officeDocument/2006/relationships/hyperlink" Target="https://scholar.google.com/scholar?cites=4850056005611363255&amp;as_sdt=4005&amp;sciodt=0,6&amp;hl=en" TargetMode="External"/><Relationship Id="rId828" Type="http://schemas.openxmlformats.org/officeDocument/2006/relationships/hyperlink" Target="https://scholar.google.com/scholar?cites=10296950349263298549&amp;as_sdt=4005&amp;sciodt=0,6&amp;hl=en" TargetMode="External"/><Relationship Id="rId827" Type="http://schemas.openxmlformats.org/officeDocument/2006/relationships/hyperlink" Target="https://scholar.google.com/scholar?cites=7072632869057131334&amp;as_sdt=4005&amp;sciodt=0,6&amp;hl=en" TargetMode="External"/><Relationship Id="rId822" Type="http://schemas.openxmlformats.org/officeDocument/2006/relationships/hyperlink" Target="https://scholar.google.com/scholar?cites=18196771101482645603&amp;as_sdt=4005&amp;sciodt=0,6&amp;hl=en" TargetMode="External"/><Relationship Id="rId821" Type="http://schemas.openxmlformats.org/officeDocument/2006/relationships/hyperlink" Target="https://scholar.google.com/scholar?cites=11254718545246006006&amp;as_sdt=4005&amp;sciodt=0,6&amp;hl=en" TargetMode="External"/><Relationship Id="rId820" Type="http://schemas.openxmlformats.org/officeDocument/2006/relationships/hyperlink" Target="https://scholar.google.com/scholar?cites=1893389492507317333&amp;as_sdt=4005&amp;sciodt=0,6&amp;hl=en" TargetMode="External"/><Relationship Id="rId826" Type="http://schemas.openxmlformats.org/officeDocument/2006/relationships/hyperlink" Target="https://scholar.google.com/scholar?cites=9347112760254584429&amp;as_sdt=4005&amp;sciodt=0,6&amp;hl=en" TargetMode="External"/><Relationship Id="rId825" Type="http://schemas.openxmlformats.org/officeDocument/2006/relationships/hyperlink" Target="https://scholar.google.com/scholar?cites=4390658610157634335&amp;as_sdt=4005&amp;sciodt=0,6&amp;hl=en" TargetMode="External"/><Relationship Id="rId824" Type="http://schemas.openxmlformats.org/officeDocument/2006/relationships/hyperlink" Target="https://scholar.google.com/scholar?cites=15164596551285695277&amp;as_sdt=4005&amp;sciodt=0,6&amp;hl=en" TargetMode="External"/><Relationship Id="rId823" Type="http://schemas.openxmlformats.org/officeDocument/2006/relationships/hyperlink" Target="https://scholar.google.com/scholar?cites=794202256015190214&amp;as_sdt=4005&amp;sciodt=0,6&amp;hl=en" TargetMode="External"/><Relationship Id="rId1650" Type="http://schemas.openxmlformats.org/officeDocument/2006/relationships/hyperlink" Target="https://scholar.google.com/scholar?cites=13460506699403853193&amp;as_sdt=4005&amp;sciodt=0,6&amp;hl=en" TargetMode="External"/><Relationship Id="rId1651" Type="http://schemas.openxmlformats.org/officeDocument/2006/relationships/hyperlink" Target="https://scholar.google.com/scholar?cites=14954985719512682305&amp;as_sdt=4005&amp;sciodt=0,6&amp;hl=en" TargetMode="External"/><Relationship Id="rId1652" Type="http://schemas.openxmlformats.org/officeDocument/2006/relationships/hyperlink" Target="https://scholar.google.com/scholar?cites=4950065586498939094&amp;as_sdt=4005&amp;sciodt=0,6&amp;hl=en" TargetMode="External"/><Relationship Id="rId1642" Type="http://schemas.openxmlformats.org/officeDocument/2006/relationships/hyperlink" Target="https://scholar.google.com/scholar?cites=10278227158992946683&amp;as_sdt=4005&amp;sciodt=0,6&amp;hl=en" TargetMode="External"/><Relationship Id="rId1643" Type="http://schemas.openxmlformats.org/officeDocument/2006/relationships/hyperlink" Target="https://scholar.google.com/scholar?cites=8037929224190727640&amp;as_sdt=4005&amp;sciodt=0,6&amp;hl=en" TargetMode="External"/><Relationship Id="rId1644" Type="http://schemas.openxmlformats.org/officeDocument/2006/relationships/hyperlink" Target="https://scholar.google.com/scholar?cites=16407861765580734650&amp;as_sdt=4005&amp;sciodt=0,6&amp;hl=en" TargetMode="External"/><Relationship Id="rId1645" Type="http://schemas.openxmlformats.org/officeDocument/2006/relationships/hyperlink" Target="https://scholar.google.com/scholar?cites=13060765674207068563&amp;as_sdt=4005&amp;sciodt=0,6&amp;hl=en" TargetMode="External"/><Relationship Id="rId1646" Type="http://schemas.openxmlformats.org/officeDocument/2006/relationships/hyperlink" Target="https://scholar.google.com/scholar?cites=13060765674207068563&amp;as_sdt=5,31&amp;sciodt=0,31&amp;hl=en" TargetMode="External"/><Relationship Id="rId1647" Type="http://schemas.openxmlformats.org/officeDocument/2006/relationships/hyperlink" Target="https://scholar.google.com/scholar?cites=16968744265164340710&amp;as_sdt=4005&amp;sciodt=0,6&amp;hl=en" TargetMode="External"/><Relationship Id="rId1648" Type="http://schemas.openxmlformats.org/officeDocument/2006/relationships/hyperlink" Target="https://scholar.google.com/scholar?cites=16968744265164340710&amp;as_sdt=4005&amp;sciodt=0,6&amp;hl=en" TargetMode="External"/><Relationship Id="rId1649" Type="http://schemas.openxmlformats.org/officeDocument/2006/relationships/hyperlink" Target="https://scholar.google.com/scholar?cites=6318135921321197431&amp;as_sdt=4005&amp;sciodt=0,6&amp;hl=en" TargetMode="External"/><Relationship Id="rId819" Type="http://schemas.openxmlformats.org/officeDocument/2006/relationships/hyperlink" Target="https://scholar.google.com/scholar?cites=1909057046224785356&amp;as_sdt=4005&amp;sciodt=0,6&amp;hl=en" TargetMode="External"/><Relationship Id="rId818" Type="http://schemas.openxmlformats.org/officeDocument/2006/relationships/hyperlink" Target="https://scholar.google.com/scholar?cites=12108223656933987805&amp;as_sdt=4005&amp;sciodt=0,6&amp;hl=en" TargetMode="External"/><Relationship Id="rId817" Type="http://schemas.openxmlformats.org/officeDocument/2006/relationships/hyperlink" Target="https://scholar.google.com/scholar?cites=12108223656933987805&amp;as_sdt=4005&amp;sciodt=0,6&amp;hl=en" TargetMode="External"/><Relationship Id="rId816" Type="http://schemas.openxmlformats.org/officeDocument/2006/relationships/hyperlink" Target="https://scholar.google.com/scholar?cites=14749723129018529800&amp;as_sdt=4005&amp;sciodt=0,6&amp;hl=en" TargetMode="External"/><Relationship Id="rId811" Type="http://schemas.openxmlformats.org/officeDocument/2006/relationships/hyperlink" Target="https://scholar.google.com/scholar?cites=4224596418400553679&amp;as_sdt=4005&amp;sciodt=0,6&amp;hl=en" TargetMode="External"/><Relationship Id="rId810" Type="http://schemas.openxmlformats.org/officeDocument/2006/relationships/hyperlink" Target="https://scholar.google.com/scholar?cites=2685815368470683859&amp;as_sdt=4005&amp;sciodt=0,6&amp;hl=en" TargetMode="External"/><Relationship Id="rId815" Type="http://schemas.openxmlformats.org/officeDocument/2006/relationships/hyperlink" Target="https://scholar.google.com/scholar?cites=3618159498449737871&amp;as_sdt=4005&amp;sciodt=0,6&amp;hl=en" TargetMode="External"/><Relationship Id="rId814" Type="http://schemas.openxmlformats.org/officeDocument/2006/relationships/hyperlink" Target="https://scholar.google.com/scholar?cites=6895337965328370877&amp;as_sdt=4005&amp;sciodt=0,6&amp;hl=en" TargetMode="External"/><Relationship Id="rId813" Type="http://schemas.openxmlformats.org/officeDocument/2006/relationships/hyperlink" Target="https://scholar.google.com/scholar?cites=18306931495488552187&amp;as_sdt=4005&amp;sciodt=0,6&amp;hl=en" TargetMode="External"/><Relationship Id="rId812" Type="http://schemas.openxmlformats.org/officeDocument/2006/relationships/hyperlink" Target="https://scholar.google.com/scholar?cites=1854655114625839417&amp;as_sdt=4005&amp;sciodt=0,6&amp;hl=en" TargetMode="External"/><Relationship Id="rId1640" Type="http://schemas.openxmlformats.org/officeDocument/2006/relationships/hyperlink" Target="https://scholar.google.com/scholar?cites=12251521640030924998&amp;as_sdt=4005&amp;sciodt=0,6&amp;hl=en" TargetMode="External"/><Relationship Id="rId1641" Type="http://schemas.openxmlformats.org/officeDocument/2006/relationships/hyperlink" Target="https://scholar.google.com/scholar?cites=12809311731040909987&amp;as_sdt=4005&amp;sciodt=0,6&amp;hl=en" TargetMode="External"/><Relationship Id="rId1675" Type="http://schemas.openxmlformats.org/officeDocument/2006/relationships/hyperlink" Target="https://scholar.google.com/scholar?cites=11816486581897492538&amp;as_sdt=4005&amp;sciodt=0,6&amp;hl=en" TargetMode="External"/><Relationship Id="rId1676" Type="http://schemas.openxmlformats.org/officeDocument/2006/relationships/hyperlink" Target="https://scholar.google.com/scholar?cites=15538803448035645327&amp;as_sdt=4005&amp;sciodt=0,6&amp;hl=en" TargetMode="External"/><Relationship Id="rId1677" Type="http://schemas.openxmlformats.org/officeDocument/2006/relationships/hyperlink" Target="https://scholar.google.com/scholar?cites=17292439334454332362&amp;as_sdt=5,31&amp;sciodt=0,31&amp;hl=en" TargetMode="External"/><Relationship Id="rId1678" Type="http://schemas.openxmlformats.org/officeDocument/2006/relationships/hyperlink" Target="https://scholar.google.com/scholar?cites=10594621173020200702&amp;as_sdt=4005&amp;sciodt=0,6&amp;hl=en" TargetMode="External"/><Relationship Id="rId1679" Type="http://schemas.openxmlformats.org/officeDocument/2006/relationships/hyperlink" Target="https://scholar.google.com/scholar?cites=14668176089389370391&amp;as_sdt=4005&amp;sciodt=0,6&amp;hl=en" TargetMode="External"/><Relationship Id="rId849" Type="http://schemas.openxmlformats.org/officeDocument/2006/relationships/hyperlink" Target="https://scholar.google.com/scholar?cites=1656574318543166523&amp;as_sdt=4005&amp;sciodt=0,6&amp;hl=en" TargetMode="External"/><Relationship Id="rId844" Type="http://schemas.openxmlformats.org/officeDocument/2006/relationships/hyperlink" Target="https://scholar.google.com/scholar?cites=7644112244618633335&amp;as_sdt=4005&amp;sciodt=0,6&amp;hl=en" TargetMode="External"/><Relationship Id="rId843" Type="http://schemas.openxmlformats.org/officeDocument/2006/relationships/hyperlink" Target="https://scholar.google.com/scholar?cites=1888477295596653243&amp;as_sdt=4005&amp;sciodt=0,6&amp;hl=en" TargetMode="External"/><Relationship Id="rId842" Type="http://schemas.openxmlformats.org/officeDocument/2006/relationships/hyperlink" Target="https://scholar.google.com/scholar?cites=12962960705610043976&amp;as_sdt=4005&amp;sciodt=0,6&amp;hl=en" TargetMode="External"/><Relationship Id="rId841" Type="http://schemas.openxmlformats.org/officeDocument/2006/relationships/hyperlink" Target="https://scholar.google.com/scholar?cites=3707860297856051902&amp;as_sdt=4005&amp;sciodt=0,6&amp;hl=en" TargetMode="External"/><Relationship Id="rId848" Type="http://schemas.openxmlformats.org/officeDocument/2006/relationships/hyperlink" Target="https://scholar.google.com/scholar?cites=18133312067324121330&amp;as_sdt=4005&amp;sciodt=0,6&amp;hl=en" TargetMode="External"/><Relationship Id="rId847" Type="http://schemas.openxmlformats.org/officeDocument/2006/relationships/hyperlink" Target="https://scholar.google.com/scholar?cites=12524173319020799364&amp;as_sdt=4005&amp;sciodt=0,6&amp;hl=en" TargetMode="External"/><Relationship Id="rId846" Type="http://schemas.openxmlformats.org/officeDocument/2006/relationships/hyperlink" Target="https://scholar.google.com/scholar?cites=12524173319020799364&amp;as_sdt=4005&amp;sciodt=0,6&amp;hl=en" TargetMode="External"/><Relationship Id="rId845" Type="http://schemas.openxmlformats.org/officeDocument/2006/relationships/hyperlink" Target="https://scholar.google.com/scholar?cites=12626738749813244701&amp;as_sdt=4005&amp;sciodt=0,6&amp;hl=en" TargetMode="External"/><Relationship Id="rId1670" Type="http://schemas.openxmlformats.org/officeDocument/2006/relationships/hyperlink" Target="https://scholar.google.com/scholar?cites=10048157168240432483&amp;as_sdt=4005&amp;sciodt=0,6&amp;hl=en" TargetMode="External"/><Relationship Id="rId840" Type="http://schemas.openxmlformats.org/officeDocument/2006/relationships/hyperlink" Target="https://scholar.google.com/scholar?cites=10530502821966128277&amp;as_sdt=4005&amp;sciodt=0,6&amp;hl=en" TargetMode="External"/><Relationship Id="rId1671" Type="http://schemas.openxmlformats.org/officeDocument/2006/relationships/hyperlink" Target="https://scholar.google.com/scholar?cites=11234310949778136035&amp;as_sdt=5,33&amp;sciodt=0,33&amp;hl=en" TargetMode="External"/><Relationship Id="rId1672" Type="http://schemas.openxmlformats.org/officeDocument/2006/relationships/hyperlink" Target="https://scholar.google.com/scholar?cites=11924621609558481268&amp;as_sdt=4005&amp;sciodt=0,6&amp;hl=en" TargetMode="External"/><Relationship Id="rId1673" Type="http://schemas.openxmlformats.org/officeDocument/2006/relationships/hyperlink" Target="https://scholar.google.com/scholar?cites=10323348106618836252&amp;as_sdt=2005&amp;sciodt=0,5&amp;hl=en&amp;authuser=2" TargetMode="External"/><Relationship Id="rId1674" Type="http://schemas.openxmlformats.org/officeDocument/2006/relationships/hyperlink" Target="https://scholar.google.com/scholar?cites=3449155118830821987&amp;as_sdt=4005&amp;sciodt=0,6&amp;hl=en" TargetMode="External"/><Relationship Id="rId1664" Type="http://schemas.openxmlformats.org/officeDocument/2006/relationships/hyperlink" Target="https://scholar.google.com/scholar?cites=17967477553660543956&amp;as_sdt=4005&amp;sciodt=0,6&amp;hl=en" TargetMode="External"/><Relationship Id="rId1665" Type="http://schemas.openxmlformats.org/officeDocument/2006/relationships/hyperlink" Target="https://scholar.google.com/scholar?cites=4526897363741528163&amp;as_sdt=4005&amp;sciodt=0,6&amp;hl=en" TargetMode="External"/><Relationship Id="rId1666" Type="http://schemas.openxmlformats.org/officeDocument/2006/relationships/hyperlink" Target="https://scholar.google.com/scholar?cites=7972042657798589074&amp;as_sdt=4005&amp;sciodt=0,6&amp;hl=en" TargetMode="External"/><Relationship Id="rId1667" Type="http://schemas.openxmlformats.org/officeDocument/2006/relationships/hyperlink" Target="https://scholar.google.com/scholar?cites=16497716559899099859&amp;as_sdt=4005&amp;sciodt=0,6&amp;hl=en" TargetMode="External"/><Relationship Id="rId1668" Type="http://schemas.openxmlformats.org/officeDocument/2006/relationships/hyperlink" Target="https://scholar.google.com/scholar?cites=1008066265294345684&amp;as_sdt=4005&amp;sciodt=0,6&amp;hl=en" TargetMode="External"/><Relationship Id="rId1669" Type="http://schemas.openxmlformats.org/officeDocument/2006/relationships/hyperlink" Target="https://scholar.google.com/scholar?cites=14787968111734891437&amp;as_sdt=4005&amp;sciodt=0,6&amp;hl=en" TargetMode="External"/><Relationship Id="rId839" Type="http://schemas.openxmlformats.org/officeDocument/2006/relationships/hyperlink" Target="https://scholar.google.com/scholar?cites=18213105921943852140&amp;as_sdt=4005&amp;sciodt=0,6&amp;hl=en" TargetMode="External"/><Relationship Id="rId838" Type="http://schemas.openxmlformats.org/officeDocument/2006/relationships/hyperlink" Target="https://scholar.google.com/scholar?cites=13137825799206138070&amp;as_sdt=4005&amp;sciodt=0,6&amp;hl=en" TargetMode="External"/><Relationship Id="rId833" Type="http://schemas.openxmlformats.org/officeDocument/2006/relationships/hyperlink" Target="https://scholar.google.com/scholar?cites=1229347485612547904&amp;as_sdt=4005&amp;sciodt=0,6&amp;hl=en" TargetMode="External"/><Relationship Id="rId832" Type="http://schemas.openxmlformats.org/officeDocument/2006/relationships/hyperlink" Target="https://scholar.google.com/scholar?cites=14105676888753622256&amp;as_sdt=4005&amp;sciodt=0,6&amp;hl=en" TargetMode="External"/><Relationship Id="rId831" Type="http://schemas.openxmlformats.org/officeDocument/2006/relationships/hyperlink" Target="https://scholar.google.com/scholar?cites=5654868670874209677&amp;as_sdt=4005&amp;sciodt=0,6&amp;hl=en" TargetMode="External"/><Relationship Id="rId830" Type="http://schemas.openxmlformats.org/officeDocument/2006/relationships/hyperlink" Target="https://scholar.google.com/scholar?cites=6739503870557083308&amp;as_sdt=4005&amp;sciodt=0,6&amp;hl=en" TargetMode="External"/><Relationship Id="rId837" Type="http://schemas.openxmlformats.org/officeDocument/2006/relationships/hyperlink" Target="https://scholar.google.com/scholar?cites=15546302684584164579&amp;as_sdt=4005&amp;sciodt=0,6&amp;hl=en" TargetMode="External"/><Relationship Id="rId836" Type="http://schemas.openxmlformats.org/officeDocument/2006/relationships/hyperlink" Target="https://scholar.google.com/scholar?cites=9563240386705328599&amp;as_sdt=4005&amp;sciodt=0,6&amp;hl=en" TargetMode="External"/><Relationship Id="rId835" Type="http://schemas.openxmlformats.org/officeDocument/2006/relationships/hyperlink" Target="https://scholar.google.com/scholar?cites=1625821375643562247&amp;as_sdt=4005&amp;sciodt=0,6&amp;hl=en" TargetMode="External"/><Relationship Id="rId834" Type="http://schemas.openxmlformats.org/officeDocument/2006/relationships/hyperlink" Target="https://scholar.google.com/scholar?cites=15874145026995713805&amp;as_sdt=4005&amp;sciodt=0,6&amp;hl=en" TargetMode="External"/><Relationship Id="rId1660" Type="http://schemas.openxmlformats.org/officeDocument/2006/relationships/hyperlink" Target="https://scholar.google.com/scholar?cites=8866787776930184069&amp;as_sdt=4005&amp;sciodt=0,6&amp;hl=en" TargetMode="External"/><Relationship Id="rId1661" Type="http://schemas.openxmlformats.org/officeDocument/2006/relationships/hyperlink" Target="https://scholar.google.com/scholar?cites=8654024479108162705&amp;as_sdt=4005&amp;sciodt=0,6&amp;hl=en" TargetMode="External"/><Relationship Id="rId1662" Type="http://schemas.openxmlformats.org/officeDocument/2006/relationships/hyperlink" Target="https://scholar.google.com/scholar?cites=6857058889349993109&amp;as_sdt=4005&amp;sciodt=0,6&amp;hl=en" TargetMode="External"/><Relationship Id="rId1663" Type="http://schemas.openxmlformats.org/officeDocument/2006/relationships/hyperlink" Target="https://scholar.google.com/scholar?cites=4410600128896139295&amp;as_sdt=4005&amp;sciodt=0,6&amp;hl=en" TargetMode="External"/><Relationship Id="rId469" Type="http://schemas.openxmlformats.org/officeDocument/2006/relationships/hyperlink" Target="https://scholar.google.com/scholar?cites=6713997626354918066&amp;as_sdt=4005&amp;sciodt=0,6&amp;hl=en" TargetMode="External"/><Relationship Id="rId468" Type="http://schemas.openxmlformats.org/officeDocument/2006/relationships/hyperlink" Target="https://scholar.google.com/scholar?cites=14336470406923306023&amp;as_sdt=4005&amp;sciodt=0,6&amp;hl=en" TargetMode="External"/><Relationship Id="rId467" Type="http://schemas.openxmlformats.org/officeDocument/2006/relationships/hyperlink" Target="https://scholar.google.com/scholar?cites=11643122884436123285&amp;as_sdt=4005&amp;sciodt=0,6&amp;hl=en" TargetMode="External"/><Relationship Id="rId1290" Type="http://schemas.openxmlformats.org/officeDocument/2006/relationships/hyperlink" Target="https://scholar.google.com/scholar?cites=8614104697148532681&amp;as_sdt=4005&amp;sciodt=0,6&amp;hl=en" TargetMode="External"/><Relationship Id="rId1291" Type="http://schemas.openxmlformats.org/officeDocument/2006/relationships/hyperlink" Target="https://scholar.google.com/scholar?cites=3539163521925780532&amp;as_sdt=4005&amp;sciodt=0,6&amp;hl=en" TargetMode="External"/><Relationship Id="rId1292" Type="http://schemas.openxmlformats.org/officeDocument/2006/relationships/hyperlink" Target="http://vcipl-okstate.org/pbvs/bench/" TargetMode="External"/><Relationship Id="rId462" Type="http://schemas.openxmlformats.org/officeDocument/2006/relationships/hyperlink" Target="https://scholar.google.com/scholar?cites=9805619123680372185&amp;as_sdt=4005&amp;sciodt=0,6&amp;hl=en" TargetMode="External"/><Relationship Id="rId1293" Type="http://schemas.openxmlformats.org/officeDocument/2006/relationships/hyperlink" Target="https://scholar.google.com/scholar?cites=1971032520212024926&amp;as_sdt=4005&amp;sciodt=0,6&amp;hl=en" TargetMode="External"/><Relationship Id="rId461" Type="http://schemas.openxmlformats.org/officeDocument/2006/relationships/hyperlink" Target="https://scholar.google.com/scholar?cites=2606190352282624469&amp;as_sdt=4005&amp;sciodt=0,6&amp;hl=en" TargetMode="External"/><Relationship Id="rId1294" Type="http://schemas.openxmlformats.org/officeDocument/2006/relationships/hyperlink" Target="https://scholar.google.com/scholar?cites=7885408245883374488&amp;as_sdt=4005&amp;sciodt=0,6&amp;hl=en" TargetMode="External"/><Relationship Id="rId460" Type="http://schemas.openxmlformats.org/officeDocument/2006/relationships/hyperlink" Target="https://scholar.google.com/scholar?cites=15955658488872503923&amp;as_sdt=4005&amp;sciodt=0,6&amp;hl=en" TargetMode="External"/><Relationship Id="rId1295" Type="http://schemas.openxmlformats.org/officeDocument/2006/relationships/hyperlink" Target="https://scholar.google.com/scholar?cites=2649578064336959386&amp;as_sdt=4005&amp;sciodt=0,6&amp;hl=en" TargetMode="External"/><Relationship Id="rId1296" Type="http://schemas.openxmlformats.org/officeDocument/2006/relationships/hyperlink" Target="https://scholar.google.com/scholar?cites=15329324647568906190&amp;as_sdt=5,31&amp;sciodt=0,31&amp;hl=en" TargetMode="External"/><Relationship Id="rId466" Type="http://schemas.openxmlformats.org/officeDocument/2006/relationships/hyperlink" Target="https://scholar.google.com/scholar?cites=2054368927323896512&amp;as_sdt=4005&amp;sciodt=0,6&amp;hl=en" TargetMode="External"/><Relationship Id="rId1297" Type="http://schemas.openxmlformats.org/officeDocument/2006/relationships/hyperlink" Target="https://scholar.google.com/scholar?cites=17723397459715777138&amp;as_sdt=5,31&amp;sciodt=0,31&amp;hl=en" TargetMode="External"/><Relationship Id="rId465" Type="http://schemas.openxmlformats.org/officeDocument/2006/relationships/hyperlink" Target="https://scholar.google.com/scholar?cites=13038866418508441943&amp;as_sdt=2005&amp;sciodt=0,5&amp;hl=en&amp;authuser=2" TargetMode="External"/><Relationship Id="rId1298" Type="http://schemas.openxmlformats.org/officeDocument/2006/relationships/hyperlink" Target="https://scholar.google.com/scholar?cites=3450143275949505249&amp;as_sdt=4005&amp;sciodt=0,6&amp;hl=en" TargetMode="External"/><Relationship Id="rId464" Type="http://schemas.openxmlformats.org/officeDocument/2006/relationships/hyperlink" Target="https://scholar.google.com/scholar?cites=8898538511710639615&amp;as_sdt=4005&amp;sciodt=0,6&amp;hl=en" TargetMode="External"/><Relationship Id="rId1299" Type="http://schemas.openxmlformats.org/officeDocument/2006/relationships/hyperlink" Target="https://scholar.google.com/scholar?cites=5417937780315421484&amp;as_sdt=4005&amp;sciodt=0,6&amp;hl=en" TargetMode="External"/><Relationship Id="rId463" Type="http://schemas.openxmlformats.org/officeDocument/2006/relationships/hyperlink" Target="https://scholar.google.com/scholar?cites=11090011085610082541&amp;as_sdt=4005&amp;sciodt=0,6&amp;hl=en" TargetMode="External"/><Relationship Id="rId459" Type="http://schemas.openxmlformats.org/officeDocument/2006/relationships/hyperlink" Target="https://scholar.google.com/scholar?cites=14834637332917494472&amp;as_sdt=4005&amp;sciodt=0,6&amp;hl=en" TargetMode="External"/><Relationship Id="rId458" Type="http://schemas.openxmlformats.org/officeDocument/2006/relationships/hyperlink" Target="https://scholar.google.com/scholar?cites=12174146715382731258&amp;as_sdt=4005&amp;sciodt=0,6&amp;hl=en" TargetMode="External"/><Relationship Id="rId457" Type="http://schemas.openxmlformats.org/officeDocument/2006/relationships/hyperlink" Target="https://scholar.google.com/scholar?cites=7710619645995547930&amp;as_sdt=4005&amp;sciodt=0,6&amp;hl=en" TargetMode="External"/><Relationship Id="rId456" Type="http://schemas.openxmlformats.org/officeDocument/2006/relationships/hyperlink" Target="https://scholar.google.com/scholar?cites=753124261281861742&amp;as_sdt=4005&amp;sciodt=0,6&amp;hl=en" TargetMode="External"/><Relationship Id="rId1280" Type="http://schemas.openxmlformats.org/officeDocument/2006/relationships/hyperlink" Target="https://scholar.google.com/scholar?cites=11399395505418725321&amp;as_sdt=4005&amp;sciodt=0,6&amp;hl=en" TargetMode="External"/><Relationship Id="rId1281" Type="http://schemas.openxmlformats.org/officeDocument/2006/relationships/hyperlink" Target="https://scholar.google.com/scholar?cites=18364195945334855417&amp;as_sdt=4005&amp;sciodt=0,6&amp;hl=en" TargetMode="External"/><Relationship Id="rId451" Type="http://schemas.openxmlformats.org/officeDocument/2006/relationships/hyperlink" Target="https://scholar.google.com/scholar?cites=11727455440906017188&amp;as_sdt=4005&amp;sciodt=0,6&amp;hl=en" TargetMode="External"/><Relationship Id="rId1282" Type="http://schemas.openxmlformats.org/officeDocument/2006/relationships/hyperlink" Target="https://scholar.google.com/scholar?cites=13966132260765320721&amp;as_sdt=5,31&amp;sciodt=0,31&amp;hl=en" TargetMode="External"/><Relationship Id="rId450" Type="http://schemas.openxmlformats.org/officeDocument/2006/relationships/hyperlink" Target="https://scholar.google.com/scholar?cites=15345460345986565121&amp;as_sdt=4005&amp;sciodt=0,6&amp;hl=en" TargetMode="External"/><Relationship Id="rId1283" Type="http://schemas.openxmlformats.org/officeDocument/2006/relationships/hyperlink" Target="https://scholar.google.com/scholar?cites=1260484941545186006&amp;as_sdt=4005&amp;sciodt=0,6&amp;hl=en" TargetMode="External"/><Relationship Id="rId1284" Type="http://schemas.openxmlformats.org/officeDocument/2006/relationships/hyperlink" Target="https://scholar.google.com/scholar?cites=1234795911965618052&amp;as_sdt=4005&amp;sciodt=0,6&amp;hl=en" TargetMode="External"/><Relationship Id="rId1285" Type="http://schemas.openxmlformats.org/officeDocument/2006/relationships/hyperlink" Target="https://scholar.google.com/scholar?cites=10787746921444711913&amp;as_sdt=4005&amp;sciodt=0,6&amp;hl=en" TargetMode="External"/><Relationship Id="rId455" Type="http://schemas.openxmlformats.org/officeDocument/2006/relationships/hyperlink" Target="https://scholar.google.com/scholar?cites=3183019500826479703&amp;as_sdt=4005&amp;sciodt=0,6&amp;hl=en" TargetMode="External"/><Relationship Id="rId1286" Type="http://schemas.openxmlformats.org/officeDocument/2006/relationships/hyperlink" Target="https://scholar.google.com/scholar?cites=17687707521593576527&amp;as_sdt=4005&amp;sciodt=0,6&amp;hl=en" TargetMode="External"/><Relationship Id="rId454" Type="http://schemas.openxmlformats.org/officeDocument/2006/relationships/hyperlink" Target="https://scholar.google.com/scholar?cites=4019259516983891461&amp;as_sdt=4005&amp;sciodt=0,6&amp;hl=en" TargetMode="External"/><Relationship Id="rId1287" Type="http://schemas.openxmlformats.org/officeDocument/2006/relationships/hyperlink" Target="https://scholar.google.com/scholar?cites=9257170649076908148&amp;as_sdt=2005&amp;sciodt=0,5&amp;hl=en&amp;authuser=2" TargetMode="External"/><Relationship Id="rId453" Type="http://schemas.openxmlformats.org/officeDocument/2006/relationships/hyperlink" Target="https://scholar.google.com/scholar?cites=6294668361379696066&amp;as_sdt=4005&amp;sciodt=0,6&amp;hl=en" TargetMode="External"/><Relationship Id="rId1288" Type="http://schemas.openxmlformats.org/officeDocument/2006/relationships/hyperlink" Target="https://scholar.google.com/scholar?cites=15298061485813546985&amp;as_sdt=4005&amp;sciodt=0,6&amp;hl=en" TargetMode="External"/><Relationship Id="rId452" Type="http://schemas.openxmlformats.org/officeDocument/2006/relationships/hyperlink" Target="https://scholar.google.com/scholar?cites=11727455440906017188&amp;as_sdt=5,31&amp;sciodt=0,31&amp;hl=en" TargetMode="External"/><Relationship Id="rId1289" Type="http://schemas.openxmlformats.org/officeDocument/2006/relationships/hyperlink" Target="https://scholar.google.com/scholar?cites=13928970588285058608&amp;as_sdt=4005&amp;sciodt=0,6&amp;hl=en" TargetMode="External"/><Relationship Id="rId491" Type="http://schemas.openxmlformats.org/officeDocument/2006/relationships/hyperlink" Target="https://scholar.google.com/scholar?cites=11199907351606650732&amp;as_sdt=4005&amp;sciodt=0,6&amp;hl=en" TargetMode="External"/><Relationship Id="rId490" Type="http://schemas.openxmlformats.org/officeDocument/2006/relationships/hyperlink" Target="https://scholar.google.com/scholar?cites=9843821758940633840&amp;as_sdt=4005&amp;sciodt=0,6&amp;hl=en" TargetMode="External"/><Relationship Id="rId489" Type="http://schemas.openxmlformats.org/officeDocument/2006/relationships/hyperlink" Target="https://scholar.google.com/scholar?cites=8161149457111875159&amp;as_sdt=4005&amp;sciodt=0,6&amp;hl=en" TargetMode="External"/><Relationship Id="rId484" Type="http://schemas.openxmlformats.org/officeDocument/2006/relationships/hyperlink" Target="https://scholar.google.com/scholar?cites=10073276896293720968&amp;as_sdt=4005&amp;sciodt=0,6&amp;hl=en" TargetMode="External"/><Relationship Id="rId483" Type="http://schemas.openxmlformats.org/officeDocument/2006/relationships/hyperlink" Target="https://scholar.google.com/scholar?cites=11246641860012343337&amp;as_sdt=4005&amp;sciodt=0,6&amp;hl=en" TargetMode="External"/><Relationship Id="rId482" Type="http://schemas.openxmlformats.org/officeDocument/2006/relationships/hyperlink" Target="https://scholar.google.com/scholar?cites=4678384954078083942&amp;as_sdt=4005&amp;sciodt=0,6&amp;hl=en" TargetMode="External"/><Relationship Id="rId481" Type="http://schemas.openxmlformats.org/officeDocument/2006/relationships/hyperlink" Target="https://scholar.google.com/scholar?cites=2692032040687654454&amp;as_sdt=4005&amp;sciodt=0,6&amp;hl=en" TargetMode="External"/><Relationship Id="rId488" Type="http://schemas.openxmlformats.org/officeDocument/2006/relationships/hyperlink" Target="https://scholar.google.com/scholar?cites=13377141443469650091&amp;as_sdt=4005&amp;sciodt=0,6&amp;hl=en" TargetMode="External"/><Relationship Id="rId487" Type="http://schemas.openxmlformats.org/officeDocument/2006/relationships/hyperlink" Target="http://vintage.winklerbros.net/pet.html" TargetMode="External"/><Relationship Id="rId486" Type="http://schemas.openxmlformats.org/officeDocument/2006/relationships/hyperlink" Target="https://scholar.google.com/scholar?cites=17033147623422636091&amp;as_sdt=5,31&amp;sciodt=0,31&amp;hl=en" TargetMode="External"/><Relationship Id="rId485" Type="http://schemas.openxmlformats.org/officeDocument/2006/relationships/hyperlink" Target="https://scholar.google.com/scholar?cites=342180131457407384&amp;as_sdt=4005&amp;sciodt=0,6&amp;hl=en" TargetMode="External"/><Relationship Id="rId480" Type="http://schemas.openxmlformats.org/officeDocument/2006/relationships/hyperlink" Target="https://computervisiononline.com/dataset/1105138700" TargetMode="External"/><Relationship Id="rId479" Type="http://schemas.openxmlformats.org/officeDocument/2006/relationships/hyperlink" Target="https://scholar.google.com/scholar?cites=3224668761286229244&amp;as_sdt=4005&amp;sciodt=0,6&amp;hl=en" TargetMode="External"/><Relationship Id="rId478" Type="http://schemas.openxmlformats.org/officeDocument/2006/relationships/hyperlink" Target="https://scholar.google.com/scholar?cites=1204835882470039219&amp;as_sdt=4005&amp;sciodt=0,6&amp;hl=en" TargetMode="External"/><Relationship Id="rId473" Type="http://schemas.openxmlformats.org/officeDocument/2006/relationships/hyperlink" Target="https://scholar.google.com/scholar?cites=12057553330601247064&amp;as_sdt=4005&amp;sciodt=0,6&amp;hl=en" TargetMode="External"/><Relationship Id="rId472" Type="http://schemas.openxmlformats.org/officeDocument/2006/relationships/hyperlink" Target="https://scholar.google.com/scholar?cites=14190455085351957023&amp;as_sdt=4005&amp;sciodt=0,6&amp;hl=en" TargetMode="External"/><Relationship Id="rId471" Type="http://schemas.openxmlformats.org/officeDocument/2006/relationships/hyperlink" Target="https://scholar.google.com/scholar?cites=1397506309546706475&amp;as_sdt=4005&amp;sciodt=0,6&amp;hl=en" TargetMode="External"/><Relationship Id="rId470" Type="http://schemas.openxmlformats.org/officeDocument/2006/relationships/hyperlink" Target="https://scholar.google.com/scholar?cites=14082985904236985683&amp;as_sdt=4005&amp;sciodt=0,6&amp;hl=en" TargetMode="External"/><Relationship Id="rId477" Type="http://schemas.openxmlformats.org/officeDocument/2006/relationships/hyperlink" Target="https://scholar.google.com/scholar?cites=12479857672896733666&amp;as_sdt=4005&amp;sciodt=0,6&amp;hl=en" TargetMode="External"/><Relationship Id="rId476" Type="http://schemas.openxmlformats.org/officeDocument/2006/relationships/hyperlink" Target="https://scholar.google.com/scholar?cites=14954608238029559254&amp;as_sdt=4005&amp;sciodt=0,6&amp;hl=en" TargetMode="External"/><Relationship Id="rId475" Type="http://schemas.openxmlformats.org/officeDocument/2006/relationships/hyperlink" Target="https://scholar.google.com/scholar?cites=5213666113108866873&amp;as_sdt=4005&amp;sciodt=0,6&amp;hl=en" TargetMode="External"/><Relationship Id="rId474" Type="http://schemas.openxmlformats.org/officeDocument/2006/relationships/hyperlink" Target="https://scholar.google.com/scholar?cites=13744171629969698413&amp;as_sdt=4005&amp;sciodt=0,6&amp;hl=en" TargetMode="External"/><Relationship Id="rId1257" Type="http://schemas.openxmlformats.org/officeDocument/2006/relationships/hyperlink" Target="https://scholar.google.com/scholar?cites=17377051225379312279&amp;as_sdt=4005&amp;sciodt=0,6&amp;hl=en" TargetMode="External"/><Relationship Id="rId1258" Type="http://schemas.openxmlformats.org/officeDocument/2006/relationships/hyperlink" Target="https://scholar.google.com/scholar?cites=18341197090732592459&amp;as_sdt=4005&amp;sciodt=0,6&amp;hl=en" TargetMode="External"/><Relationship Id="rId1259" Type="http://schemas.openxmlformats.org/officeDocument/2006/relationships/hyperlink" Target="https://scholar.google.com/scholar?cites=12381230767968955786&amp;as_sdt=4005&amp;sciodt=0,6&amp;hl=en" TargetMode="External"/><Relationship Id="rId426" Type="http://schemas.openxmlformats.org/officeDocument/2006/relationships/hyperlink" Target="https://scholar.google.com/scholar?cites=5380767711147691375&amp;as_sdt=4005&amp;sciodt=0,6&amp;hl=en" TargetMode="External"/><Relationship Id="rId425" Type="http://schemas.openxmlformats.org/officeDocument/2006/relationships/hyperlink" Target="https://scholar.google.com/scholar?cites=4434503984201055888&amp;as_sdt=2005&amp;sciodt=0,5&amp;hl=en&amp;authuser=2" TargetMode="External"/><Relationship Id="rId424" Type="http://schemas.openxmlformats.org/officeDocument/2006/relationships/hyperlink" Target="https://scholar.google.com/scholar?cites=15706174444924699696&amp;as_sdt=2005&amp;sciodt=0,5&amp;hl=en&amp;authuser=2" TargetMode="External"/><Relationship Id="rId423" Type="http://schemas.openxmlformats.org/officeDocument/2006/relationships/hyperlink" Target="https://scholar.google.com/scholar?cites=13945879676099159446&amp;as_sdt=4005&amp;sciodt=0,6&amp;hl=en" TargetMode="External"/><Relationship Id="rId429" Type="http://schemas.openxmlformats.org/officeDocument/2006/relationships/hyperlink" Target="https://scholar.google.com/scholar?cites=17622719267103073732&amp;as_sdt=4005&amp;sciodt=0,6&amp;hl=en" TargetMode="External"/><Relationship Id="rId428" Type="http://schemas.openxmlformats.org/officeDocument/2006/relationships/hyperlink" Target="https://scholar.google.com/scholar?cites=2909904479387712101&amp;as_sdt=5,31&amp;sciodt=0,31&amp;hl=en" TargetMode="External"/><Relationship Id="rId427" Type="http://schemas.openxmlformats.org/officeDocument/2006/relationships/hyperlink" Target="https://scholar.google.com/scholar?cites=3801658556446728148&amp;as_sdt=4005&amp;sciodt=0,6&amp;hl=en" TargetMode="External"/><Relationship Id="rId1250" Type="http://schemas.openxmlformats.org/officeDocument/2006/relationships/hyperlink" Target="https://scholar.google.com/scholar?cites=1538068939775755798&amp;as_sdt=4005&amp;sciodt=0,6&amp;hl=en" TargetMode="External"/><Relationship Id="rId1251" Type="http://schemas.openxmlformats.org/officeDocument/2006/relationships/hyperlink" Target="https://scholar.google.com/scholar?cites=5619856481883324189&amp;as_sdt=4005&amp;sciodt=0,6&amp;hl=en" TargetMode="External"/><Relationship Id="rId1252" Type="http://schemas.openxmlformats.org/officeDocument/2006/relationships/hyperlink" Target="https://scholar.google.com/scholar?cites=15045163446431061776&amp;as_sdt=2005&amp;sciodt=0,5&amp;hl=en&amp;authuser=2" TargetMode="External"/><Relationship Id="rId422" Type="http://schemas.openxmlformats.org/officeDocument/2006/relationships/hyperlink" Target="https://scholar.google.com/scholar?cites=18169147481730302918&amp;as_sdt=2005&amp;sciodt=0,5&amp;hl=en&amp;authuser=2" TargetMode="External"/><Relationship Id="rId1253" Type="http://schemas.openxmlformats.org/officeDocument/2006/relationships/hyperlink" Target="https://scholar.google.com/scholar?cites=1836539822981850651&amp;as_sdt=4005&amp;sciodt=0,6&amp;hl=en" TargetMode="External"/><Relationship Id="rId421" Type="http://schemas.openxmlformats.org/officeDocument/2006/relationships/hyperlink" Target="https://scholar.google.com/scholar?cites=5849375598037057754&amp;as_sdt=4005&amp;sciodt=0,6&amp;hl=en" TargetMode="External"/><Relationship Id="rId1254" Type="http://schemas.openxmlformats.org/officeDocument/2006/relationships/hyperlink" Target="https://scholar.google.com/scholar?cites=16297297423149484700&amp;as_sdt=4005&amp;sciodt=0,6&amp;hl=en" TargetMode="External"/><Relationship Id="rId420" Type="http://schemas.openxmlformats.org/officeDocument/2006/relationships/hyperlink" Target="https://scholar.google.com/scholar?cites=8839536222582496372&amp;as_sdt=4005&amp;sciodt=0,6&amp;hl=en" TargetMode="External"/><Relationship Id="rId1255" Type="http://schemas.openxmlformats.org/officeDocument/2006/relationships/hyperlink" Target="https://scholar.google.com/scholar?cites=17129883524967109925&amp;as_sdt=4005&amp;sciodt=0,6&amp;hl=en" TargetMode="External"/><Relationship Id="rId1256" Type="http://schemas.openxmlformats.org/officeDocument/2006/relationships/hyperlink" Target="https://scholar.google.com/scholar?cites=11574116814475502004&amp;as_sdt=4005&amp;sciodt=0,6&amp;hl=en" TargetMode="External"/><Relationship Id="rId1246" Type="http://schemas.openxmlformats.org/officeDocument/2006/relationships/hyperlink" Target="https://scholar.google.com/scholar?cites=15855537123735960892&amp;as_sdt=4005&amp;sciodt=0,6&amp;hl=en" TargetMode="External"/><Relationship Id="rId1247" Type="http://schemas.openxmlformats.org/officeDocument/2006/relationships/hyperlink" Target="https://scholar.google.com/scholar?cites=6518994012988184205&amp;as_sdt=4005&amp;sciodt=0,6&amp;hl=en" TargetMode="External"/><Relationship Id="rId1248" Type="http://schemas.openxmlformats.org/officeDocument/2006/relationships/hyperlink" Target="https://scholar.google.com/scholar?cites=10699455751162519671&amp;as_sdt=4005&amp;sciodt=0,6&amp;hl=en" TargetMode="External"/><Relationship Id="rId1249" Type="http://schemas.openxmlformats.org/officeDocument/2006/relationships/hyperlink" Target="https://scholar.google.com/scholar?cites=14042628476196038751&amp;as_sdt=4005&amp;sciodt=0,6&amp;hl=en" TargetMode="External"/><Relationship Id="rId415" Type="http://schemas.openxmlformats.org/officeDocument/2006/relationships/hyperlink" Target="https://scholar.google.com/scholar?cites=6853730684095116174&amp;as_sdt=4005&amp;sciodt=0,6&amp;hl=en" TargetMode="External"/><Relationship Id="rId899" Type="http://schemas.openxmlformats.org/officeDocument/2006/relationships/hyperlink" Target="https://scholar.google.com/scholar?cites=18165488441205385819&amp;as_sdt=4005&amp;sciodt=0,6&amp;hl=en" TargetMode="External"/><Relationship Id="rId414" Type="http://schemas.openxmlformats.org/officeDocument/2006/relationships/hyperlink" Target="https://scholar.google.com/scholar?cites=1635041070812266160&amp;as_sdt=5,31&amp;sciodt=0,31&amp;hl=en" TargetMode="External"/><Relationship Id="rId898" Type="http://schemas.openxmlformats.org/officeDocument/2006/relationships/hyperlink" Target="https://scholar.google.com/scholar?cites=10448046172689179040&amp;as_sdt=4005&amp;sciodt=0,6&amp;hl=en" TargetMode="External"/><Relationship Id="rId413" Type="http://schemas.openxmlformats.org/officeDocument/2006/relationships/hyperlink" Target="https://scholar.google.com/scholar?cites=10584842357394048865&amp;as_sdt=4005&amp;sciodt=0,6&amp;hl=en" TargetMode="External"/><Relationship Id="rId897" Type="http://schemas.openxmlformats.org/officeDocument/2006/relationships/hyperlink" Target="https://scholar.google.com/scholar?cites=15166354399906965523&amp;as_sdt=4005&amp;sciodt=0,6&amp;hl=en" TargetMode="External"/><Relationship Id="rId412" Type="http://schemas.openxmlformats.org/officeDocument/2006/relationships/hyperlink" Target="https://scholar.google.com/scholar?cites=14629585112727088415&amp;as_sdt=4005&amp;sciodt=0,6&amp;hl=en" TargetMode="External"/><Relationship Id="rId896" Type="http://schemas.openxmlformats.org/officeDocument/2006/relationships/hyperlink" Target="https://scholar.google.com/scholar?cites=6415573017562797264&amp;as_sdt=5,31&amp;sciodt=0,31&amp;hl=en" TargetMode="External"/><Relationship Id="rId419" Type="http://schemas.openxmlformats.org/officeDocument/2006/relationships/hyperlink" Target="https://scholar.google.com/scholar?cites=1569498964545378433&amp;as_sdt=4005&amp;sciodt=0,6&amp;hl=en" TargetMode="External"/><Relationship Id="rId418" Type="http://schemas.openxmlformats.org/officeDocument/2006/relationships/hyperlink" Target="https://scholar.google.com/scholar?cites=24076339492166002&amp;as_sdt=5,31&amp;sciodt=0,31&amp;hl=en" TargetMode="External"/><Relationship Id="rId417" Type="http://schemas.openxmlformats.org/officeDocument/2006/relationships/hyperlink" Target="https://scholar.google.com/scholar?cites=17262853336817984259&amp;as_sdt=2005&amp;sciodt=0,5&amp;hl=en&amp;authuser=2" TargetMode="External"/><Relationship Id="rId416" Type="http://schemas.openxmlformats.org/officeDocument/2006/relationships/hyperlink" Target="https://scholar.google.com/scholar?cites=6853730684095116174&amp;as_sdt=4005&amp;sciodt=0,6&amp;hl=en" TargetMode="External"/><Relationship Id="rId891" Type="http://schemas.openxmlformats.org/officeDocument/2006/relationships/hyperlink" Target="https://scholar.google.com/scholar?cites=8482911904500316354&amp;as_sdt=4005&amp;sciodt=0,6&amp;hl=en" TargetMode="External"/><Relationship Id="rId890" Type="http://schemas.openxmlformats.org/officeDocument/2006/relationships/hyperlink" Target="https://ibug.doc.ic.ac.uk/resources/mobiface/" TargetMode="External"/><Relationship Id="rId1240" Type="http://schemas.openxmlformats.org/officeDocument/2006/relationships/hyperlink" Target="https://scholar.google.com/scholar?cites=9984313522583654475&amp;as_sdt=4005&amp;sciodt=0,6&amp;hl=en" TargetMode="External"/><Relationship Id="rId1241" Type="http://schemas.openxmlformats.org/officeDocument/2006/relationships/hyperlink" Target="https://scholar.google.com/scholar?cites=18369000170371793553&amp;as_sdt=4005&amp;sciodt=0,6&amp;hl=en" TargetMode="External"/><Relationship Id="rId411" Type="http://schemas.openxmlformats.org/officeDocument/2006/relationships/hyperlink" Target="https://scholar.google.com/scholar?cites=1668753282429499578&amp;as_sdt=4005&amp;sciodt=0,6&amp;hl=en" TargetMode="External"/><Relationship Id="rId895" Type="http://schemas.openxmlformats.org/officeDocument/2006/relationships/hyperlink" Target="https://scholar.google.com/scholar?cites=3151917923698150102&amp;as_sdt=4005&amp;sciodt=0,6&amp;hl=en" TargetMode="External"/><Relationship Id="rId1242" Type="http://schemas.openxmlformats.org/officeDocument/2006/relationships/hyperlink" Target="https://scholar.google.com/scholar?cites=18369000170371793553&amp;as_sdt=4005&amp;sciodt=0,6&amp;hl=en" TargetMode="External"/><Relationship Id="rId410" Type="http://schemas.openxmlformats.org/officeDocument/2006/relationships/hyperlink" Target="https://scholar.google.com/scholar?cites=8032060652054089228&amp;as_sdt=4005&amp;sciodt=0,6&amp;hl=en" TargetMode="External"/><Relationship Id="rId894" Type="http://schemas.openxmlformats.org/officeDocument/2006/relationships/hyperlink" Target="https://scholar.google.com/scholar?cites=12911375061118389379&amp;as_sdt=4005&amp;sciodt=0,6&amp;hl=en" TargetMode="External"/><Relationship Id="rId1243" Type="http://schemas.openxmlformats.org/officeDocument/2006/relationships/hyperlink" Target="https://scholar.google.com/scholar?cites=672618534977993069&amp;as_sdt=4005&amp;sciodt=0,6&amp;hl=en" TargetMode="External"/><Relationship Id="rId893" Type="http://schemas.openxmlformats.org/officeDocument/2006/relationships/hyperlink" Target="https://scholar.google.com/scholar?cites=86454779256039469&amp;as_sdt=4005&amp;sciodt=0,6&amp;hl=en" TargetMode="External"/><Relationship Id="rId1244" Type="http://schemas.openxmlformats.org/officeDocument/2006/relationships/hyperlink" Target="https://scholar.google.com/scholar?cites=175076293943750200&amp;as_sdt=4005&amp;sciodt=0,6&amp;hl=en" TargetMode="External"/><Relationship Id="rId892" Type="http://schemas.openxmlformats.org/officeDocument/2006/relationships/hyperlink" Target="https://scholar.google.com/scholar?cites=16314894940671624994&amp;as_sdt=4005&amp;sciodt=0,6&amp;hl=en" TargetMode="External"/><Relationship Id="rId1245" Type="http://schemas.openxmlformats.org/officeDocument/2006/relationships/hyperlink" Target="https://scholar.google.com/scholar?cites=3455815357182603010&amp;as_sdt=4005&amp;sciodt=0,6&amp;hl=en" TargetMode="External"/><Relationship Id="rId1279" Type="http://schemas.openxmlformats.org/officeDocument/2006/relationships/hyperlink" Target="https://scholar.google.com/scholar?cites=6702695115847264540&amp;as_sdt=4005&amp;sciodt=0,6&amp;hl=en" TargetMode="External"/><Relationship Id="rId448" Type="http://schemas.openxmlformats.org/officeDocument/2006/relationships/hyperlink" Target="https://scholar.google.com/scholar?cites=9005663523442583923&amp;as_sdt=2005&amp;sciodt=0,5&amp;hl=en" TargetMode="External"/><Relationship Id="rId447" Type="http://schemas.openxmlformats.org/officeDocument/2006/relationships/hyperlink" Target="https://scholar.google.com/scholar?cites=11349321610111673871&amp;as_sdt=5,31&amp;sciodt=0,31&amp;hl=en" TargetMode="External"/><Relationship Id="rId446" Type="http://schemas.openxmlformats.org/officeDocument/2006/relationships/hyperlink" Target="https://scholar.google.com/scholar?cites=12133167077015977009&amp;as_sdt=4005&amp;sciodt=0,6&amp;hl=en" TargetMode="External"/><Relationship Id="rId445" Type="http://schemas.openxmlformats.org/officeDocument/2006/relationships/hyperlink" Target="https://scholar.google.com/scholar?cites=3607022377504716214&amp;as_sdt=4005&amp;sciodt=0,6&amp;hl=en" TargetMode="External"/><Relationship Id="rId449" Type="http://schemas.openxmlformats.org/officeDocument/2006/relationships/hyperlink" Target="https://scholar.google.com/scholar?cites=8966632127485862418&amp;as_sdt=4005&amp;sciodt=0,6&amp;hl=en" TargetMode="External"/><Relationship Id="rId1270" Type="http://schemas.openxmlformats.org/officeDocument/2006/relationships/hyperlink" Target="https://scholar.google.com/scholar?cites=12116918151155842259&amp;as_sdt=4005&amp;sciodt=0,6&amp;hl=en" TargetMode="External"/><Relationship Id="rId440" Type="http://schemas.openxmlformats.org/officeDocument/2006/relationships/hyperlink" Target="https://scholar.google.com/scholar?cites=4324270486651996822&amp;as_sdt=4005&amp;sciodt=0,6&amp;hl=en" TargetMode="External"/><Relationship Id="rId1271" Type="http://schemas.openxmlformats.org/officeDocument/2006/relationships/hyperlink" Target="https://scholar.google.com/scholar?cites=3346595159648953689&amp;as_sdt=4005&amp;sciodt=0,6&amp;hl=en" TargetMode="External"/><Relationship Id="rId1272" Type="http://schemas.openxmlformats.org/officeDocument/2006/relationships/hyperlink" Target="https://scholar.google.com/scholar?cites=11760304827812523392&amp;as_sdt=4005&amp;sciodt=0,6&amp;hl=en" TargetMode="External"/><Relationship Id="rId1273" Type="http://schemas.openxmlformats.org/officeDocument/2006/relationships/hyperlink" Target="https://scholar.google.com/scholar?cites=2017351755480753877&amp;as_sdt=4005&amp;sciodt=0,6&amp;hl=en" TargetMode="External"/><Relationship Id="rId1274" Type="http://schemas.openxmlformats.org/officeDocument/2006/relationships/hyperlink" Target="https://scholar.google.com/scholar?cites=2017351755480753877&amp;as_sdt=5,31&amp;sciodt=0,31&amp;hl=en" TargetMode="External"/><Relationship Id="rId444" Type="http://schemas.openxmlformats.org/officeDocument/2006/relationships/hyperlink" Target="https://scholar.google.com/scholar?cites=16197388592866630746&amp;as_sdt=4005&amp;sciodt=0,6&amp;hl=en" TargetMode="External"/><Relationship Id="rId1275" Type="http://schemas.openxmlformats.org/officeDocument/2006/relationships/hyperlink" Target="https://scholar.google.com/scholar?cites=11124552811588302735&amp;as_sdt=4005&amp;sciodt=0,6&amp;hl=en" TargetMode="External"/><Relationship Id="rId443" Type="http://schemas.openxmlformats.org/officeDocument/2006/relationships/hyperlink" Target="https://scholar.google.com/scholar?cites=11936777810188835083&amp;as_sdt=4005&amp;sciodt=0,6&amp;hl=en" TargetMode="External"/><Relationship Id="rId1276" Type="http://schemas.openxmlformats.org/officeDocument/2006/relationships/hyperlink" Target="https://scholar.google.com/scholar?cites=16748038516459692587&amp;as_sdt=4005&amp;sciodt=0,6&amp;hl=en" TargetMode="External"/><Relationship Id="rId442" Type="http://schemas.openxmlformats.org/officeDocument/2006/relationships/hyperlink" Target="https://scholar.google.com/scholar?cites=12479857672896733666&amp;as_sdt=5,31&amp;sciodt=0,31&amp;hl=en" TargetMode="External"/><Relationship Id="rId1277" Type="http://schemas.openxmlformats.org/officeDocument/2006/relationships/hyperlink" Target="https://scholar.google.com/scholar?cites=6854343664953243283&amp;as_sdt=4005&amp;sciodt=0,6&amp;hl=en" TargetMode="External"/><Relationship Id="rId441" Type="http://schemas.openxmlformats.org/officeDocument/2006/relationships/hyperlink" Target="https://scholar.google.com/scholar?cites=8398125793025293259&amp;as_sdt=4005&amp;sciodt=0,6&amp;hl=en" TargetMode="External"/><Relationship Id="rId1278" Type="http://schemas.openxmlformats.org/officeDocument/2006/relationships/hyperlink" Target="https://scholar.google.com/scholar?cites=7783484590158939750&amp;as_sdt=4005&amp;sciodt=0,6&amp;hl=en" TargetMode="External"/><Relationship Id="rId1268" Type="http://schemas.openxmlformats.org/officeDocument/2006/relationships/hyperlink" Target="https://scholar.google.com/scholar?cites=12742766129115992754&amp;as_sdt=4005&amp;sciodt=0,6&amp;hl=en" TargetMode="External"/><Relationship Id="rId1269" Type="http://schemas.openxmlformats.org/officeDocument/2006/relationships/hyperlink" Target="https://scholar.google.com/scholar?cites=1560685023761866172&amp;as_sdt=4005&amp;sciodt=0,6&amp;hl=en" TargetMode="External"/><Relationship Id="rId437" Type="http://schemas.openxmlformats.org/officeDocument/2006/relationships/hyperlink" Target="https://scholar.google.com/scholar?cites=11100143206546897741&amp;as_sdt=4005&amp;sciodt=0,6&amp;hl=en" TargetMode="External"/><Relationship Id="rId436" Type="http://schemas.openxmlformats.org/officeDocument/2006/relationships/hyperlink" Target="https://scholar.google.com/scholar?cites=2245135208466971827&amp;as_sdt=4005&amp;sciodt=0,6&amp;hl=en" TargetMode="External"/><Relationship Id="rId435" Type="http://schemas.openxmlformats.org/officeDocument/2006/relationships/hyperlink" Target="https://scholar.google.com/scholar?cites=2002013421357888137&amp;as_sdt=4005&amp;sciodt=0,6&amp;hl=en" TargetMode="External"/><Relationship Id="rId434" Type="http://schemas.openxmlformats.org/officeDocument/2006/relationships/hyperlink" Target="https://scholar.google.com/scholar?cites=15194577552318495739&amp;as_sdt=4005&amp;sciodt=0,6&amp;hl=en" TargetMode="External"/><Relationship Id="rId439" Type="http://schemas.openxmlformats.org/officeDocument/2006/relationships/hyperlink" Target="https://scholar.google.com/scholar?cites=16897980359621010814&amp;as_sdt=4005&amp;sciodt=0,6&amp;hl=en" TargetMode="External"/><Relationship Id="rId438" Type="http://schemas.openxmlformats.org/officeDocument/2006/relationships/hyperlink" Target="https://scholar.google.com/scholar?cites=14564631840775413156&amp;as_sdt=4005&amp;sciodt=0,6&amp;hl=en" TargetMode="External"/><Relationship Id="rId1260" Type="http://schemas.openxmlformats.org/officeDocument/2006/relationships/hyperlink" Target="https://scholar.google.com/scholar?cites=15722704147369779809&amp;as_sdt=4005&amp;sciodt=0,6&amp;hl=en" TargetMode="External"/><Relationship Id="rId1261" Type="http://schemas.openxmlformats.org/officeDocument/2006/relationships/hyperlink" Target="https://scholar.google.com/scholar?cites=7764173272747080420&amp;as_sdt=4005&amp;sciodt=0,6&amp;hl=en" TargetMode="External"/><Relationship Id="rId1262" Type="http://schemas.openxmlformats.org/officeDocument/2006/relationships/hyperlink" Target="https://scholar.google.com/scholar?cites=14937559589665695399&amp;as_sdt=4005&amp;sciodt=0,6&amp;hl=en" TargetMode="External"/><Relationship Id="rId1263" Type="http://schemas.openxmlformats.org/officeDocument/2006/relationships/hyperlink" Target="https://scholar.google.com/scholar?cites=7378440185724974855&amp;as_sdt=4005&amp;sciodt=0,6&amp;hl=en" TargetMode="External"/><Relationship Id="rId433" Type="http://schemas.openxmlformats.org/officeDocument/2006/relationships/hyperlink" Target="https://scholar.google.com/scholar?cites=15752866425952113530&amp;as_sdt=4005&amp;sciodt=0,6&amp;hl=en" TargetMode="External"/><Relationship Id="rId1264" Type="http://schemas.openxmlformats.org/officeDocument/2006/relationships/hyperlink" Target="https://scholar.google.com/scholar?cites=2360653716258919819&amp;as_sdt=4005&amp;sciodt=0,6&amp;hl=en" TargetMode="External"/><Relationship Id="rId432" Type="http://schemas.openxmlformats.org/officeDocument/2006/relationships/hyperlink" Target="https://scholar.google.com/scholar?cites=12526359846410175651&amp;as_sdt=4005&amp;sciodt=0,6&amp;hl=en" TargetMode="External"/><Relationship Id="rId1265" Type="http://schemas.openxmlformats.org/officeDocument/2006/relationships/hyperlink" Target="https://scholar.google.com/scholar?cites=798380540199769906&amp;as_sdt=4005&amp;sciodt=0,6&amp;hl=en" TargetMode="External"/><Relationship Id="rId431" Type="http://schemas.openxmlformats.org/officeDocument/2006/relationships/hyperlink" Target="https://scholar.google.com/scholar?cites=12510483520360207738&amp;as_sdt=4005&amp;sciodt=0,6&amp;hl=en" TargetMode="External"/><Relationship Id="rId1266" Type="http://schemas.openxmlformats.org/officeDocument/2006/relationships/hyperlink" Target="https://scholar.google.com/scholar?cites=11183301518990088958&amp;as_sdt=4005&amp;sciodt=0,6&amp;hl=en" TargetMode="External"/><Relationship Id="rId430" Type="http://schemas.openxmlformats.org/officeDocument/2006/relationships/hyperlink" Target="https://scholar.google.com/scholar?cites=18433693633714727434&amp;as_sdt=4005&amp;sciodt=0,6&amp;hl=en" TargetMode="External"/><Relationship Id="rId1267" Type="http://schemas.openxmlformats.org/officeDocument/2006/relationships/hyperlink" Target="https://scholar.google.com/scholar?cites=15680541540772406441&amp;as_sdt=2005&amp;sciodt=0,5&amp;hl=en&amp;authuser=2" TargetMode="External"/></Relationships>
</file>

<file path=xl/worksheets/_rels/sheet8.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8.xml"/><Relationship Id="rId3"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9.xml"/><Relationship Id="rId3"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2.0" ySplit="1.0" topLeftCell="C2" activePane="bottomRight" state="frozen"/>
      <selection activeCell="C1" sqref="C1" pane="topRight"/>
      <selection activeCell="A2" sqref="A2" pane="bottomLeft"/>
      <selection activeCell="C2" sqref="C2" pane="bottomRight"/>
    </sheetView>
  </sheetViews>
  <sheetFormatPr customHeight="1" defaultColWidth="12.63" defaultRowHeight="15.75"/>
  <cols>
    <col customWidth="1" min="1" max="1" width="16.63"/>
    <col customWidth="1" min="2" max="2" width="14.5"/>
    <col customWidth="1" min="3" max="3" width="9.0"/>
    <col customWidth="1" min="4" max="4" width="14.5"/>
    <col customWidth="1" min="5" max="8" width="22.75"/>
    <col customWidth="1" hidden="1" min="9" max="10" width="22.75"/>
    <col customWidth="1" hidden="1" min="11" max="11" width="29.25"/>
    <col customWidth="1" hidden="1" min="12" max="13" width="25.75"/>
    <col customWidth="1" hidden="1" min="14" max="15" width="29.75"/>
    <col customWidth="1" min="16" max="21" width="26.5"/>
    <col customWidth="1" hidden="1" min="22" max="22" width="26.5"/>
    <col customWidth="1" min="23" max="23" width="74.0"/>
    <col customWidth="1" min="24" max="24" width="26.25"/>
    <col customWidth="1" min="25" max="25" width="83.38"/>
    <col customWidth="1" min="26" max="26" width="29.75"/>
    <col customWidth="1" min="27" max="27" width="59.25"/>
    <col customWidth="1" min="28" max="30" width="29.75"/>
    <col customWidth="1" min="31" max="32" width="22.88"/>
    <col customWidth="1" min="33" max="33" width="62.75"/>
    <col customWidth="1" min="34" max="38" width="36.63"/>
    <col customWidth="1" hidden="1" min="39" max="41" width="34.88"/>
    <col customWidth="1" hidden="1" min="42" max="49" width="22.38"/>
    <col customWidth="1" min="50" max="53" width="22.38"/>
    <col customWidth="1" min="54" max="54" width="44.63"/>
    <col customWidth="1" min="55" max="56" width="22.38"/>
    <col customWidth="1" min="57" max="59" width="36.13"/>
    <col customWidth="1" min="60" max="61" width="34.88"/>
    <col customWidth="1" min="62" max="65" width="36.63"/>
    <col customWidth="1" min="66" max="66" width="31.75"/>
    <col customWidth="1" hidden="1" min="67" max="67" width="31.13"/>
    <col customWidth="1" min="68" max="69" width="30.5"/>
    <col customWidth="1" hidden="1" min="70" max="71" width="30.5"/>
    <col customWidth="1" hidden="1" min="72" max="72" width="87.0"/>
    <col customWidth="1" hidden="1" min="73" max="77" width="27.63"/>
    <col customWidth="1" hidden="1" min="78" max="78" width="27.38"/>
    <col customWidth="1" hidden="1" min="79" max="80" width="22.88"/>
    <col customWidth="1" hidden="1" min="81" max="96" width="31.25"/>
    <col customWidth="1" hidden="1" min="97" max="97" width="70.88"/>
    <col customWidth="1" hidden="1" min="98" max="98" width="131.5"/>
    <col customWidth="1" hidden="1" min="99" max="99" width="23.0"/>
    <col customWidth="1" hidden="1" min="100" max="100" width="17.5"/>
    <col customWidth="1" hidden="1" min="101" max="101" width="17.25"/>
    <col customWidth="1" hidden="1" min="102" max="102" width="18.0"/>
    <col customWidth="1" hidden="1" min="103" max="105" width="18.88"/>
    <col customWidth="1" hidden="1" min="106" max="106" width="21.88"/>
    <col customWidth="1" hidden="1" min="107" max="107" width="18.88"/>
    <col customWidth="1" hidden="1" min="108" max="108" width="19.25"/>
    <col customWidth="1" hidden="1" min="109" max="109" width="21.13"/>
    <col customWidth="1" hidden="1" min="110" max="110" width="24.38"/>
    <col customWidth="1" hidden="1" min="111" max="111" width="15.25"/>
    <col customWidth="1" hidden="1" min="112" max="112" width="16.0"/>
    <col customWidth="1" hidden="1" min="113" max="113" width="18.0"/>
    <col customWidth="1" hidden="1" min="114" max="114" width="15.25"/>
    <col customWidth="1" hidden="1" min="115" max="115" width="15.63"/>
    <col customWidth="1" hidden="1" min="116" max="116" width="20.0"/>
    <col customWidth="1" hidden="1" min="117" max="117" width="16.75"/>
    <col customWidth="1" hidden="1" min="118" max="118" width="10.13"/>
    <col hidden="1" min="119" max="121" width="12.63"/>
  </cols>
  <sheetData>
    <row r="1">
      <c r="A1" s="1" t="s">
        <v>0</v>
      </c>
      <c r="B1" s="1" t="s">
        <v>1</v>
      </c>
      <c r="C1" s="1" t="s">
        <v>2</v>
      </c>
      <c r="D1" s="1" t="s">
        <v>3</v>
      </c>
      <c r="E1" s="2" t="s">
        <v>4</v>
      </c>
      <c r="F1" s="2" t="s">
        <v>5</v>
      </c>
      <c r="G1" s="2" t="s">
        <v>6</v>
      </c>
      <c r="H1" s="3" t="s">
        <v>7</v>
      </c>
      <c r="I1" s="3" t="s">
        <v>8</v>
      </c>
      <c r="J1" s="3" t="s">
        <v>9</v>
      </c>
      <c r="K1" s="3" t="s">
        <v>10</v>
      </c>
      <c r="L1" s="3" t="s">
        <v>11</v>
      </c>
      <c r="M1" s="3" t="s">
        <v>12</v>
      </c>
      <c r="N1" s="3" t="s">
        <v>13</v>
      </c>
      <c r="O1" s="3" t="s">
        <v>14</v>
      </c>
      <c r="P1" s="2" t="s">
        <v>15</v>
      </c>
      <c r="Q1" s="2" t="s">
        <v>16</v>
      </c>
      <c r="R1" s="3" t="s">
        <v>17</v>
      </c>
      <c r="S1" s="2" t="s">
        <v>18</v>
      </c>
      <c r="T1" s="4" t="s">
        <v>19</v>
      </c>
      <c r="U1" s="3" t="s">
        <v>20</v>
      </c>
      <c r="V1" s="3" t="s">
        <v>21</v>
      </c>
      <c r="W1" s="3" t="s">
        <v>22</v>
      </c>
      <c r="X1" s="3" t="s">
        <v>23</v>
      </c>
      <c r="Y1" s="3" t="s">
        <v>24</v>
      </c>
      <c r="Z1" s="3" t="s">
        <v>25</v>
      </c>
      <c r="AA1" s="3" t="s">
        <v>26</v>
      </c>
      <c r="AB1" s="3" t="s">
        <v>27</v>
      </c>
      <c r="AC1" s="3" t="s">
        <v>28</v>
      </c>
      <c r="AD1" s="3" t="s">
        <v>29</v>
      </c>
      <c r="AE1" s="3" t="s">
        <v>30</v>
      </c>
      <c r="AF1" s="3" t="s">
        <v>31</v>
      </c>
      <c r="AG1" s="3" t="s">
        <v>32</v>
      </c>
      <c r="AH1" s="2" t="s">
        <v>33</v>
      </c>
      <c r="AI1" s="3" t="s">
        <v>34</v>
      </c>
      <c r="AJ1" s="3" t="s">
        <v>35</v>
      </c>
      <c r="AK1" s="3" t="s">
        <v>36</v>
      </c>
      <c r="AL1" s="3" t="s">
        <v>37</v>
      </c>
      <c r="AM1" s="3" t="s">
        <v>38</v>
      </c>
      <c r="AN1" s="3" t="s">
        <v>39</v>
      </c>
      <c r="AO1" s="3" t="s">
        <v>40</v>
      </c>
      <c r="AP1" s="3" t="s">
        <v>41</v>
      </c>
      <c r="AQ1" s="3" t="s">
        <v>42</v>
      </c>
      <c r="AR1" s="3" t="s">
        <v>43</v>
      </c>
      <c r="AS1" s="3" t="s">
        <v>44</v>
      </c>
      <c r="AT1" s="3" t="s">
        <v>45</v>
      </c>
      <c r="AU1" s="3" t="s">
        <v>46</v>
      </c>
      <c r="AV1" s="3" t="s">
        <v>47</v>
      </c>
      <c r="AW1" s="3" t="s">
        <v>48</v>
      </c>
      <c r="AX1" s="3" t="s">
        <v>49</v>
      </c>
      <c r="AY1" s="3" t="s">
        <v>50</v>
      </c>
      <c r="AZ1" s="3" t="s">
        <v>51</v>
      </c>
      <c r="BA1" s="3" t="s">
        <v>52</v>
      </c>
      <c r="BB1" s="3" t="s">
        <v>53</v>
      </c>
      <c r="BC1" s="3" t="s">
        <v>54</v>
      </c>
      <c r="BD1" s="3" t="s">
        <v>55</v>
      </c>
      <c r="BE1" s="3" t="s">
        <v>56</v>
      </c>
      <c r="BF1" s="3" t="s">
        <v>57</v>
      </c>
      <c r="BG1" s="3" t="s">
        <v>58</v>
      </c>
      <c r="BH1" s="3" t="s">
        <v>59</v>
      </c>
      <c r="BI1" s="3" t="s">
        <v>60</v>
      </c>
      <c r="BJ1" s="3" t="s">
        <v>61</v>
      </c>
      <c r="BK1" s="3" t="s">
        <v>62</v>
      </c>
      <c r="BL1" s="3" t="s">
        <v>63</v>
      </c>
      <c r="BM1" s="3" t="s">
        <v>64</v>
      </c>
      <c r="BN1" s="3" t="s">
        <v>65</v>
      </c>
      <c r="BO1" s="3" t="s">
        <v>66</v>
      </c>
      <c r="BP1" s="3" t="s">
        <v>67</v>
      </c>
      <c r="BQ1" s="3" t="s">
        <v>68</v>
      </c>
      <c r="BR1" s="3" t="s">
        <v>69</v>
      </c>
      <c r="BS1" s="3" t="s">
        <v>70</v>
      </c>
      <c r="BT1" s="3" t="s">
        <v>71</v>
      </c>
      <c r="BU1" s="3" t="s">
        <v>72</v>
      </c>
      <c r="BV1" s="3" t="s">
        <v>73</v>
      </c>
      <c r="BW1" s="3" t="s">
        <v>74</v>
      </c>
      <c r="BX1" s="3" t="s">
        <v>75</v>
      </c>
      <c r="BY1" s="3" t="s">
        <v>76</v>
      </c>
      <c r="BZ1" s="3" t="s">
        <v>77</v>
      </c>
      <c r="CA1" s="3" t="s">
        <v>78</v>
      </c>
      <c r="CB1" s="3" t="s">
        <v>79</v>
      </c>
      <c r="CC1" s="3" t="s">
        <v>80</v>
      </c>
      <c r="CD1" s="3" t="s">
        <v>81</v>
      </c>
      <c r="CE1" s="3" t="s">
        <v>82</v>
      </c>
      <c r="CF1" s="3" t="s">
        <v>83</v>
      </c>
      <c r="CG1" s="3" t="s">
        <v>84</v>
      </c>
      <c r="CH1" s="3" t="s">
        <v>85</v>
      </c>
      <c r="CI1" s="3" t="s">
        <v>86</v>
      </c>
      <c r="CJ1" s="3" t="s">
        <v>87</v>
      </c>
      <c r="CK1" s="3" t="s">
        <v>88</v>
      </c>
      <c r="CL1" s="3" t="s">
        <v>89</v>
      </c>
      <c r="CM1" s="3" t="s">
        <v>90</v>
      </c>
      <c r="CN1" s="3" t="s">
        <v>91</v>
      </c>
      <c r="CO1" s="3" t="s">
        <v>92</v>
      </c>
      <c r="CP1" s="3" t="s">
        <v>93</v>
      </c>
      <c r="CQ1" s="3" t="s">
        <v>94</v>
      </c>
      <c r="CR1" s="3" t="s">
        <v>95</v>
      </c>
      <c r="CS1" s="3" t="s">
        <v>96</v>
      </c>
      <c r="CT1" s="3" t="s">
        <v>97</v>
      </c>
      <c r="CU1" s="3" t="s">
        <v>98</v>
      </c>
      <c r="CV1" s="3" t="s">
        <v>99</v>
      </c>
      <c r="CW1" s="3" t="s">
        <v>100</v>
      </c>
      <c r="CX1" s="3" t="s">
        <v>101</v>
      </c>
      <c r="CY1" s="3" t="s">
        <v>102</v>
      </c>
      <c r="CZ1" s="3" t="s">
        <v>103</v>
      </c>
      <c r="DA1" s="3" t="s">
        <v>104</v>
      </c>
      <c r="DB1" s="3" t="s">
        <v>105</v>
      </c>
      <c r="DC1" s="3" t="s">
        <v>106</v>
      </c>
      <c r="DD1" s="3" t="s">
        <v>107</v>
      </c>
      <c r="DE1" s="3" t="s">
        <v>108</v>
      </c>
      <c r="DF1" s="3" t="s">
        <v>109</v>
      </c>
      <c r="DG1" s="3" t="s">
        <v>110</v>
      </c>
      <c r="DH1" s="3" t="s">
        <v>111</v>
      </c>
      <c r="DI1" s="3" t="s">
        <v>112</v>
      </c>
      <c r="DJ1" s="3" t="s">
        <v>113</v>
      </c>
      <c r="DK1" s="3" t="s">
        <v>114</v>
      </c>
      <c r="DL1" s="3" t="s">
        <v>115</v>
      </c>
      <c r="DM1" s="3" t="s">
        <v>116</v>
      </c>
      <c r="DN1" s="3" t="s">
        <v>117</v>
      </c>
      <c r="DO1" s="3" t="s">
        <v>118</v>
      </c>
      <c r="DP1" s="3" t="s">
        <v>119</v>
      </c>
      <c r="DQ1" s="3" t="s">
        <v>120</v>
      </c>
    </row>
    <row r="2" ht="118.5" customHeight="1">
      <c r="A2" s="5" t="s">
        <v>121</v>
      </c>
      <c r="B2" s="6" t="s">
        <v>122</v>
      </c>
      <c r="C2" s="7" t="s">
        <v>123</v>
      </c>
      <c r="D2" s="5" t="s">
        <v>124</v>
      </c>
      <c r="E2" s="8" t="s">
        <v>125</v>
      </c>
      <c r="F2" s="8" t="s">
        <v>126</v>
      </c>
      <c r="G2" s="8" t="s">
        <v>127</v>
      </c>
      <c r="H2" s="9" t="s">
        <v>128</v>
      </c>
      <c r="I2" s="9"/>
      <c r="J2" s="9"/>
      <c r="K2" s="9"/>
      <c r="L2" s="9"/>
      <c r="M2" s="9"/>
      <c r="N2" s="9"/>
      <c r="O2" s="9"/>
      <c r="P2" s="8" t="s">
        <v>129</v>
      </c>
      <c r="Q2" s="8" t="s">
        <v>130</v>
      </c>
      <c r="R2" s="9" t="s">
        <v>131</v>
      </c>
      <c r="S2" s="8" t="s">
        <v>131</v>
      </c>
      <c r="T2" s="10" t="s">
        <v>132</v>
      </c>
      <c r="U2" s="9" t="s">
        <v>133</v>
      </c>
      <c r="V2" s="9" t="s">
        <v>134</v>
      </c>
      <c r="W2" s="9" t="s">
        <v>135</v>
      </c>
      <c r="X2" s="9"/>
      <c r="Y2" s="9"/>
      <c r="Z2" s="9"/>
      <c r="AA2" s="9"/>
      <c r="AB2" s="9" t="s">
        <v>125</v>
      </c>
      <c r="AC2" s="9" t="s">
        <v>125</v>
      </c>
      <c r="AD2" s="9" t="s">
        <v>131</v>
      </c>
      <c r="AE2" s="9" t="s">
        <v>129</v>
      </c>
      <c r="AF2" s="11" t="s">
        <v>136</v>
      </c>
      <c r="AG2" s="9" t="s">
        <v>137</v>
      </c>
      <c r="AH2" s="8" t="s">
        <v>138</v>
      </c>
      <c r="AI2" s="9" t="s">
        <v>125</v>
      </c>
      <c r="AJ2" s="9" t="s">
        <v>139</v>
      </c>
      <c r="AK2" s="9" t="s">
        <v>129</v>
      </c>
      <c r="AL2" s="9" t="s">
        <v>140</v>
      </c>
      <c r="AM2" s="9"/>
      <c r="AN2" s="9"/>
      <c r="AO2" s="9"/>
      <c r="AP2" s="9"/>
      <c r="AQ2" s="9"/>
      <c r="AR2" s="9"/>
      <c r="AS2" s="9"/>
      <c r="AT2" s="9"/>
      <c r="AU2" s="9"/>
      <c r="AV2" s="9"/>
      <c r="AW2" s="9"/>
      <c r="AX2" s="9" t="s">
        <v>125</v>
      </c>
      <c r="AY2" s="9"/>
      <c r="AZ2" s="9" t="s">
        <v>129</v>
      </c>
      <c r="BA2" s="9" t="s">
        <v>129</v>
      </c>
      <c r="BB2" s="9" t="s">
        <v>141</v>
      </c>
      <c r="BC2" s="9" t="s">
        <v>125</v>
      </c>
      <c r="BD2" s="9" t="s">
        <v>125</v>
      </c>
      <c r="BE2" s="9" t="s">
        <v>142</v>
      </c>
      <c r="BF2" s="9" t="s">
        <v>143</v>
      </c>
      <c r="BG2" s="9" t="s">
        <v>125</v>
      </c>
      <c r="BH2" s="9" t="s">
        <v>125</v>
      </c>
      <c r="BI2" s="9" t="s">
        <v>129</v>
      </c>
      <c r="BJ2" s="9" t="s">
        <v>144</v>
      </c>
      <c r="BK2" s="12" t="s">
        <v>145</v>
      </c>
      <c r="BL2" s="9" t="s">
        <v>146</v>
      </c>
      <c r="BM2" s="9"/>
      <c r="BN2" s="9" t="s">
        <v>129</v>
      </c>
      <c r="BO2" s="9"/>
      <c r="BP2" s="9" t="s">
        <v>129</v>
      </c>
      <c r="BQ2" s="9" t="s">
        <v>129</v>
      </c>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13"/>
      <c r="DA2" s="9"/>
      <c r="DB2" s="9"/>
      <c r="DC2" s="9"/>
      <c r="DD2" s="14"/>
      <c r="DE2" s="9"/>
      <c r="DF2" s="14"/>
      <c r="DG2" s="9"/>
      <c r="DH2" s="9"/>
      <c r="DI2" s="9"/>
      <c r="DJ2" s="9"/>
      <c r="DK2" s="9"/>
      <c r="DL2" s="9"/>
      <c r="DM2" s="9"/>
      <c r="DN2" s="15"/>
      <c r="DO2" s="9"/>
      <c r="DP2" s="5"/>
      <c r="DQ2" s="5"/>
    </row>
    <row r="3" ht="118.5" customHeight="1">
      <c r="A3" s="5" t="s">
        <v>147</v>
      </c>
      <c r="B3" s="16" t="s">
        <v>148</v>
      </c>
      <c r="C3" s="7" t="s">
        <v>123</v>
      </c>
      <c r="D3" s="5" t="s">
        <v>149</v>
      </c>
      <c r="E3" s="8" t="s">
        <v>125</v>
      </c>
      <c r="F3" s="8" t="s">
        <v>126</v>
      </c>
      <c r="G3" s="17" t="s">
        <v>150</v>
      </c>
      <c r="H3" s="9" t="s">
        <v>151</v>
      </c>
      <c r="I3" s="9" t="s">
        <v>131</v>
      </c>
      <c r="J3" s="9" t="s">
        <v>131</v>
      </c>
      <c r="K3" s="9" t="s">
        <v>129</v>
      </c>
      <c r="L3" s="9" t="s">
        <v>152</v>
      </c>
      <c r="M3" s="9" t="s">
        <v>125</v>
      </c>
      <c r="N3" s="9" t="s">
        <v>129</v>
      </c>
      <c r="O3" s="9" t="s">
        <v>129</v>
      </c>
      <c r="P3" s="8" t="s">
        <v>129</v>
      </c>
      <c r="Q3" s="8" t="s">
        <v>130</v>
      </c>
      <c r="R3" s="9" t="s">
        <v>153</v>
      </c>
      <c r="S3" s="8" t="s">
        <v>154</v>
      </c>
      <c r="T3" s="10" t="s">
        <v>155</v>
      </c>
      <c r="U3" s="9" t="s">
        <v>155</v>
      </c>
      <c r="V3" s="9" t="s">
        <v>156</v>
      </c>
      <c r="W3" s="9" t="s">
        <v>157</v>
      </c>
      <c r="X3" s="9" t="s">
        <v>158</v>
      </c>
      <c r="Y3" s="9" t="s">
        <v>159</v>
      </c>
      <c r="Z3" s="9" t="s">
        <v>125</v>
      </c>
      <c r="AA3" s="9" t="s">
        <v>131</v>
      </c>
      <c r="AB3" s="9" t="s">
        <v>125</v>
      </c>
      <c r="AC3" s="9" t="s">
        <v>125</v>
      </c>
      <c r="AD3" s="9" t="s">
        <v>131</v>
      </c>
      <c r="AE3" s="9" t="s">
        <v>129</v>
      </c>
      <c r="AF3" s="9" t="s">
        <v>131</v>
      </c>
      <c r="AG3" s="9" t="s">
        <v>160</v>
      </c>
      <c r="AH3" s="8" t="s">
        <v>161</v>
      </c>
      <c r="AI3" s="9" t="s">
        <v>129</v>
      </c>
      <c r="AJ3" s="9" t="s">
        <v>162</v>
      </c>
      <c r="AK3" s="9" t="s">
        <v>125</v>
      </c>
      <c r="AL3" s="9" t="s">
        <v>163</v>
      </c>
      <c r="AM3" s="9" t="s">
        <v>129</v>
      </c>
      <c r="AN3" s="9" t="s">
        <v>129</v>
      </c>
      <c r="AO3" s="9" t="s">
        <v>164</v>
      </c>
      <c r="AP3" s="9" t="s">
        <v>125</v>
      </c>
      <c r="AQ3" s="9" t="s">
        <v>131</v>
      </c>
      <c r="AR3" s="9" t="s">
        <v>131</v>
      </c>
      <c r="AS3" s="9" t="s">
        <v>131</v>
      </c>
      <c r="AT3" s="9" t="s">
        <v>131</v>
      </c>
      <c r="AU3" s="9" t="s">
        <v>125</v>
      </c>
      <c r="AV3" s="9" t="s">
        <v>131</v>
      </c>
      <c r="AW3" s="9" t="s">
        <v>131</v>
      </c>
      <c r="AX3" s="9" t="s">
        <v>125</v>
      </c>
      <c r="AY3" s="9"/>
      <c r="AZ3" s="9" t="s">
        <v>129</v>
      </c>
      <c r="BA3" s="9" t="s">
        <v>125</v>
      </c>
      <c r="BB3" s="9" t="s">
        <v>131</v>
      </c>
      <c r="BC3" s="9" t="s">
        <v>125</v>
      </c>
      <c r="BD3" s="9" t="s">
        <v>125</v>
      </c>
      <c r="BE3" s="9" t="s">
        <v>142</v>
      </c>
      <c r="BF3" s="9" t="s">
        <v>165</v>
      </c>
      <c r="BG3" s="9" t="s">
        <v>125</v>
      </c>
      <c r="BH3" s="9" t="s">
        <v>125</v>
      </c>
      <c r="BI3" s="9" t="s">
        <v>125</v>
      </c>
      <c r="BJ3" s="9" t="s">
        <v>166</v>
      </c>
      <c r="BK3" s="12" t="s">
        <v>145</v>
      </c>
      <c r="BL3" s="9" t="s">
        <v>146</v>
      </c>
      <c r="BM3" s="9" t="s">
        <v>131</v>
      </c>
      <c r="BN3" s="9" t="s">
        <v>129</v>
      </c>
      <c r="BO3" s="9" t="s">
        <v>125</v>
      </c>
      <c r="BP3" s="9" t="s">
        <v>129</v>
      </c>
      <c r="BQ3" s="9" t="s">
        <v>129</v>
      </c>
      <c r="BR3" s="9" t="s">
        <v>125</v>
      </c>
      <c r="BS3" s="9" t="s">
        <v>131</v>
      </c>
      <c r="BT3" s="9" t="s">
        <v>167</v>
      </c>
      <c r="BU3" s="9" t="s">
        <v>129</v>
      </c>
      <c r="BV3" s="9" t="s">
        <v>168</v>
      </c>
      <c r="BW3" s="9" t="s">
        <v>129</v>
      </c>
      <c r="BX3" s="9" t="s">
        <v>125</v>
      </c>
      <c r="BY3" s="9" t="s">
        <v>169</v>
      </c>
      <c r="BZ3" s="9" t="s">
        <v>170</v>
      </c>
      <c r="CA3" s="9" t="s">
        <v>129</v>
      </c>
      <c r="CB3" s="9" t="s">
        <v>171</v>
      </c>
      <c r="CC3" s="9" t="s">
        <v>129</v>
      </c>
      <c r="CD3" s="9" t="s">
        <v>172</v>
      </c>
      <c r="CE3" s="9" t="s">
        <v>131</v>
      </c>
      <c r="CF3" s="9" t="s">
        <v>131</v>
      </c>
      <c r="CG3" s="9" t="s">
        <v>131</v>
      </c>
      <c r="CH3" s="9" t="s">
        <v>131</v>
      </c>
      <c r="CI3" s="9" t="s">
        <v>131</v>
      </c>
      <c r="CJ3" s="9" t="s">
        <v>131</v>
      </c>
      <c r="CK3" s="9" t="s">
        <v>131</v>
      </c>
      <c r="CL3" s="9" t="s">
        <v>131</v>
      </c>
      <c r="CM3" s="9" t="s">
        <v>131</v>
      </c>
      <c r="CN3" s="9" t="s">
        <v>131</v>
      </c>
      <c r="CO3" s="9" t="s">
        <v>131</v>
      </c>
      <c r="CP3" s="9" t="s">
        <v>131</v>
      </c>
      <c r="CQ3" s="9" t="s">
        <v>131</v>
      </c>
      <c r="CR3" s="9" t="s">
        <v>131</v>
      </c>
      <c r="CS3" s="9" t="s">
        <v>173</v>
      </c>
      <c r="CT3" s="9" t="s">
        <v>174</v>
      </c>
      <c r="CU3" s="9" t="s">
        <v>175</v>
      </c>
      <c r="CV3" s="9" t="s">
        <v>129</v>
      </c>
      <c r="CW3" s="9" t="s">
        <v>176</v>
      </c>
      <c r="CX3" s="9" t="s">
        <v>125</v>
      </c>
      <c r="CY3" s="11" t="s">
        <v>177</v>
      </c>
      <c r="CZ3" s="9" t="s">
        <v>131</v>
      </c>
      <c r="DA3" s="9" t="s">
        <v>129</v>
      </c>
      <c r="DB3" s="9" t="s">
        <v>129</v>
      </c>
      <c r="DC3" s="9" t="s">
        <v>129</v>
      </c>
      <c r="DD3" s="14">
        <v>44036.0</v>
      </c>
      <c r="DE3" s="9" t="s">
        <v>129</v>
      </c>
      <c r="DF3" s="14">
        <v>44036.0</v>
      </c>
      <c r="DG3" s="9" t="s">
        <v>129</v>
      </c>
      <c r="DH3" s="9" t="s">
        <v>125</v>
      </c>
      <c r="DI3" s="9" t="s">
        <v>178</v>
      </c>
      <c r="DJ3" s="9" t="s">
        <v>169</v>
      </c>
      <c r="DK3" s="9" t="s">
        <v>179</v>
      </c>
      <c r="DL3" s="9">
        <v>5.0</v>
      </c>
      <c r="DM3" s="9">
        <v>33.0</v>
      </c>
      <c r="DN3" s="15">
        <f>DIVIDE(DL3, DM3)</f>
        <v>0.1515151515</v>
      </c>
      <c r="DO3" s="9">
        <v>19.0</v>
      </c>
      <c r="DP3" s="5" t="s">
        <v>180</v>
      </c>
      <c r="DQ3" s="5" t="s">
        <v>129</v>
      </c>
    </row>
    <row r="4" ht="118.5" customHeight="1">
      <c r="A4" s="18" t="s">
        <v>181</v>
      </c>
      <c r="B4" s="19" t="s">
        <v>182</v>
      </c>
      <c r="C4" s="7" t="s">
        <v>183</v>
      </c>
      <c r="D4" s="5" t="s">
        <v>149</v>
      </c>
      <c r="E4" s="20" t="s">
        <v>125</v>
      </c>
      <c r="F4" s="8" t="s">
        <v>126</v>
      </c>
      <c r="G4" s="8" t="s">
        <v>184</v>
      </c>
      <c r="H4" s="21" t="s">
        <v>185</v>
      </c>
      <c r="I4" s="22"/>
      <c r="J4" s="22"/>
      <c r="K4" s="22"/>
      <c r="L4" s="22"/>
      <c r="M4" s="22"/>
      <c r="N4" s="22"/>
      <c r="O4" s="22"/>
      <c r="P4" s="20" t="s">
        <v>129</v>
      </c>
      <c r="Q4" s="20" t="s">
        <v>130</v>
      </c>
      <c r="R4" s="21" t="s">
        <v>131</v>
      </c>
      <c r="S4" s="20" t="s">
        <v>131</v>
      </c>
      <c r="T4" s="23" t="s">
        <v>155</v>
      </c>
      <c r="U4" s="21" t="s">
        <v>155</v>
      </c>
      <c r="V4" s="9" t="s">
        <v>186</v>
      </c>
      <c r="W4" s="9" t="s">
        <v>187</v>
      </c>
      <c r="X4" s="9"/>
      <c r="Y4" s="9"/>
      <c r="Z4" s="9"/>
      <c r="AA4" s="9"/>
      <c r="AB4" s="9" t="s">
        <v>125</v>
      </c>
      <c r="AC4" s="9" t="s">
        <v>125</v>
      </c>
      <c r="AD4" s="9" t="s">
        <v>131</v>
      </c>
      <c r="AE4" s="9" t="s">
        <v>129</v>
      </c>
      <c r="AF4" s="11" t="s">
        <v>188</v>
      </c>
      <c r="AG4" s="9" t="s">
        <v>189</v>
      </c>
      <c r="AH4" s="8" t="s">
        <v>138</v>
      </c>
      <c r="AI4" s="9" t="s">
        <v>125</v>
      </c>
      <c r="AJ4" s="9" t="s">
        <v>190</v>
      </c>
      <c r="AK4" s="9" t="s">
        <v>125</v>
      </c>
      <c r="AL4" s="9" t="s">
        <v>191</v>
      </c>
      <c r="AM4" s="9"/>
      <c r="AN4" s="9"/>
      <c r="AO4" s="9"/>
      <c r="AP4" s="9"/>
      <c r="AQ4" s="9"/>
      <c r="AR4" s="9"/>
      <c r="AS4" s="9"/>
      <c r="AT4" s="9"/>
      <c r="AU4" s="9"/>
      <c r="AV4" s="9"/>
      <c r="AW4" s="9"/>
      <c r="AX4" s="9" t="s">
        <v>129</v>
      </c>
      <c r="AY4" s="9" t="s">
        <v>125</v>
      </c>
      <c r="AZ4" s="9" t="s">
        <v>129</v>
      </c>
      <c r="BA4" s="9" t="s">
        <v>129</v>
      </c>
      <c r="BB4" s="9" t="s">
        <v>192</v>
      </c>
      <c r="BC4" s="9" t="s">
        <v>125</v>
      </c>
      <c r="BD4" s="9" t="s">
        <v>125</v>
      </c>
      <c r="BE4" s="9" t="s">
        <v>142</v>
      </c>
      <c r="BF4" s="9" t="s">
        <v>193</v>
      </c>
      <c r="BG4" s="9" t="s">
        <v>125</v>
      </c>
      <c r="BH4" s="9" t="s">
        <v>125</v>
      </c>
      <c r="BI4" s="9" t="s">
        <v>125</v>
      </c>
      <c r="BJ4" s="9" t="s">
        <v>194</v>
      </c>
      <c r="BK4" s="9" t="s">
        <v>195</v>
      </c>
      <c r="BL4" s="9" t="s">
        <v>196</v>
      </c>
      <c r="BM4" s="9" t="s">
        <v>197</v>
      </c>
      <c r="BN4" s="9" t="s">
        <v>129</v>
      </c>
      <c r="BO4" s="9"/>
      <c r="BP4" s="9" t="s">
        <v>125</v>
      </c>
      <c r="BQ4" s="9" t="s">
        <v>129</v>
      </c>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13"/>
      <c r="DA4" s="9"/>
      <c r="DB4" s="9"/>
      <c r="DC4" s="9"/>
      <c r="DD4" s="14"/>
      <c r="DE4" s="9"/>
      <c r="DF4" s="14"/>
      <c r="DG4" s="9"/>
      <c r="DH4" s="9"/>
      <c r="DI4" s="9"/>
      <c r="DJ4" s="9"/>
      <c r="DK4" s="9"/>
      <c r="DL4" s="9"/>
      <c r="DM4" s="9"/>
      <c r="DN4" s="15"/>
      <c r="DO4" s="9"/>
      <c r="DP4" s="5"/>
      <c r="DQ4" s="5"/>
    </row>
    <row r="5" ht="118.5" customHeight="1">
      <c r="A5" s="24" t="s">
        <v>198</v>
      </c>
      <c r="B5" s="25" t="s">
        <v>199</v>
      </c>
      <c r="C5" s="7" t="s">
        <v>183</v>
      </c>
      <c r="D5" s="5" t="s">
        <v>124</v>
      </c>
      <c r="E5" s="8" t="s">
        <v>125</v>
      </c>
      <c r="F5" s="8" t="s">
        <v>126</v>
      </c>
      <c r="G5" s="8" t="s">
        <v>184</v>
      </c>
      <c r="H5" s="9" t="s">
        <v>200</v>
      </c>
      <c r="I5" s="9"/>
      <c r="J5" s="9"/>
      <c r="K5" s="9"/>
      <c r="L5" s="9"/>
      <c r="M5" s="9"/>
      <c r="N5" s="9"/>
      <c r="O5" s="9"/>
      <c r="P5" s="8" t="s">
        <v>129</v>
      </c>
      <c r="Q5" s="8" t="s">
        <v>130</v>
      </c>
      <c r="R5" s="9" t="s">
        <v>131</v>
      </c>
      <c r="S5" s="8" t="s">
        <v>131</v>
      </c>
      <c r="T5" s="23" t="s">
        <v>155</v>
      </c>
      <c r="U5" s="9" t="s">
        <v>155</v>
      </c>
      <c r="V5" s="9" t="s">
        <v>201</v>
      </c>
      <c r="W5" s="9" t="s">
        <v>202</v>
      </c>
      <c r="X5" s="9"/>
      <c r="Y5" s="9"/>
      <c r="Z5" s="9"/>
      <c r="AA5" s="9"/>
      <c r="AB5" s="9" t="s">
        <v>125</v>
      </c>
      <c r="AC5" s="9" t="s">
        <v>125</v>
      </c>
      <c r="AD5" s="9" t="s">
        <v>203</v>
      </c>
      <c r="AE5" s="9" t="s">
        <v>129</v>
      </c>
      <c r="AF5" s="11" t="s">
        <v>204</v>
      </c>
      <c r="AG5" s="9" t="s">
        <v>205</v>
      </c>
      <c r="AH5" s="8" t="s">
        <v>206</v>
      </c>
      <c r="AI5" s="9" t="s">
        <v>129</v>
      </c>
      <c r="AJ5" s="9" t="s">
        <v>207</v>
      </c>
      <c r="AK5" s="9" t="s">
        <v>129</v>
      </c>
      <c r="AL5" s="9" t="s">
        <v>208</v>
      </c>
      <c r="AM5" s="9"/>
      <c r="AN5" s="9"/>
      <c r="AO5" s="9"/>
      <c r="AP5" s="9"/>
      <c r="AQ5" s="9"/>
      <c r="AR5" s="9"/>
      <c r="AS5" s="9"/>
      <c r="AT5" s="9"/>
      <c r="AU5" s="9"/>
      <c r="AV5" s="9"/>
      <c r="AW5" s="9"/>
      <c r="AX5" s="9" t="s">
        <v>125</v>
      </c>
      <c r="AY5" s="9"/>
      <c r="AZ5" s="9" t="s">
        <v>125</v>
      </c>
      <c r="BA5" s="9" t="s">
        <v>131</v>
      </c>
      <c r="BB5" s="9" t="s">
        <v>131</v>
      </c>
      <c r="BC5" s="9" t="s">
        <v>131</v>
      </c>
      <c r="BD5" s="9" t="s">
        <v>125</v>
      </c>
      <c r="BE5" s="9" t="s">
        <v>209</v>
      </c>
      <c r="BF5" s="9" t="s">
        <v>210</v>
      </c>
      <c r="BG5" s="9" t="s">
        <v>125</v>
      </c>
      <c r="BH5" s="9" t="s">
        <v>125</v>
      </c>
      <c r="BI5" s="9" t="s">
        <v>125</v>
      </c>
      <c r="BJ5" s="9" t="s">
        <v>211</v>
      </c>
      <c r="BK5" s="9" t="s">
        <v>212</v>
      </c>
      <c r="BL5" s="9" t="s">
        <v>213</v>
      </c>
      <c r="BM5" s="9"/>
      <c r="BN5" s="9" t="s">
        <v>129</v>
      </c>
      <c r="BO5" s="9"/>
      <c r="BP5" s="9" t="s">
        <v>129</v>
      </c>
      <c r="BQ5" s="9" t="s">
        <v>129</v>
      </c>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13"/>
      <c r="DA5" s="9"/>
      <c r="DB5" s="9"/>
      <c r="DC5" s="9"/>
      <c r="DD5" s="14"/>
      <c r="DE5" s="9"/>
      <c r="DF5" s="14"/>
      <c r="DG5" s="9"/>
      <c r="DH5" s="9"/>
      <c r="DI5" s="9"/>
      <c r="DJ5" s="9"/>
      <c r="DK5" s="9"/>
      <c r="DL5" s="9"/>
      <c r="DM5" s="9"/>
      <c r="DN5" s="15"/>
      <c r="DO5" s="9"/>
      <c r="DP5" s="5"/>
      <c r="DQ5" s="5"/>
    </row>
    <row r="6" ht="118.5" customHeight="1">
      <c r="A6" s="26" t="s">
        <v>214</v>
      </c>
      <c r="B6" s="27" t="s">
        <v>215</v>
      </c>
      <c r="C6" s="7" t="s">
        <v>216</v>
      </c>
      <c r="D6" s="5" t="s">
        <v>124</v>
      </c>
      <c r="E6" s="8" t="s">
        <v>125</v>
      </c>
      <c r="F6" s="8" t="s">
        <v>217</v>
      </c>
      <c r="G6" s="8" t="s">
        <v>218</v>
      </c>
      <c r="H6" s="9" t="s">
        <v>219</v>
      </c>
      <c r="I6" s="9"/>
      <c r="J6" s="9"/>
      <c r="K6" s="9"/>
      <c r="L6" s="9"/>
      <c r="M6" s="9"/>
      <c r="N6" s="9"/>
      <c r="O6" s="9"/>
      <c r="P6" s="8" t="s">
        <v>129</v>
      </c>
      <c r="Q6" s="8" t="s">
        <v>130</v>
      </c>
      <c r="R6" s="9" t="s">
        <v>220</v>
      </c>
      <c r="S6" s="8" t="s">
        <v>221</v>
      </c>
      <c r="T6" s="28" t="s">
        <v>222</v>
      </c>
      <c r="U6" s="9" t="s">
        <v>223</v>
      </c>
      <c r="V6" s="9" t="s">
        <v>224</v>
      </c>
      <c r="W6" s="9" t="s">
        <v>225</v>
      </c>
      <c r="X6" s="9"/>
      <c r="Y6" s="9"/>
      <c r="Z6" s="9"/>
      <c r="AA6" s="9"/>
      <c r="AB6" s="9" t="s">
        <v>125</v>
      </c>
      <c r="AC6" s="9" t="s">
        <v>125</v>
      </c>
      <c r="AD6" s="9" t="s">
        <v>131</v>
      </c>
      <c r="AE6" s="9" t="s">
        <v>125</v>
      </c>
      <c r="AF6" s="13" t="s">
        <v>131</v>
      </c>
      <c r="AG6" s="9" t="s">
        <v>131</v>
      </c>
      <c r="AH6" s="8" t="s">
        <v>131</v>
      </c>
      <c r="AI6" s="9" t="s">
        <v>129</v>
      </c>
      <c r="AJ6" s="9" t="s">
        <v>131</v>
      </c>
      <c r="AK6" s="9" t="s">
        <v>226</v>
      </c>
      <c r="AL6" s="9" t="s">
        <v>227</v>
      </c>
      <c r="AM6" s="9"/>
      <c r="AN6" s="9"/>
      <c r="AO6" s="9"/>
      <c r="AP6" s="9"/>
      <c r="AQ6" s="9"/>
      <c r="AR6" s="9"/>
      <c r="AS6" s="9"/>
      <c r="AT6" s="9"/>
      <c r="AU6" s="9"/>
      <c r="AV6" s="9"/>
      <c r="AW6" s="9"/>
      <c r="AX6" s="9" t="s">
        <v>125</v>
      </c>
      <c r="AY6" s="9"/>
      <c r="AZ6" s="9" t="s">
        <v>129</v>
      </c>
      <c r="BA6" s="9" t="s">
        <v>125</v>
      </c>
      <c r="BB6" s="9" t="s">
        <v>131</v>
      </c>
      <c r="BC6" s="9" t="s">
        <v>125</v>
      </c>
      <c r="BD6" s="9" t="s">
        <v>125</v>
      </c>
      <c r="BE6" s="9" t="s">
        <v>142</v>
      </c>
      <c r="BF6" s="9" t="s">
        <v>228</v>
      </c>
      <c r="BG6" s="9" t="s">
        <v>125</v>
      </c>
      <c r="BH6" s="9" t="s">
        <v>125</v>
      </c>
      <c r="BI6" s="9" t="s">
        <v>125</v>
      </c>
      <c r="BJ6" s="9" t="s">
        <v>229</v>
      </c>
      <c r="BK6" s="9" t="s">
        <v>230</v>
      </c>
      <c r="BL6" s="9" t="s">
        <v>231</v>
      </c>
      <c r="BM6" s="9"/>
      <c r="BN6" s="9" t="s">
        <v>129</v>
      </c>
      <c r="BO6" s="9"/>
      <c r="BP6" s="9" t="s">
        <v>129</v>
      </c>
      <c r="BQ6" s="9" t="s">
        <v>129</v>
      </c>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13"/>
      <c r="DA6" s="9"/>
      <c r="DB6" s="9"/>
      <c r="DC6" s="9"/>
      <c r="DD6" s="14"/>
      <c r="DE6" s="9"/>
      <c r="DF6" s="14"/>
      <c r="DG6" s="9"/>
      <c r="DH6" s="9"/>
      <c r="DI6" s="9"/>
      <c r="DJ6" s="9"/>
      <c r="DK6" s="9"/>
      <c r="DL6" s="9"/>
      <c r="DM6" s="9"/>
      <c r="DN6" s="15"/>
      <c r="DO6" s="9"/>
      <c r="DP6" s="5"/>
      <c r="DQ6" s="5"/>
    </row>
    <row r="7" ht="118.5" customHeight="1">
      <c r="A7" s="24" t="s">
        <v>232</v>
      </c>
      <c r="B7" s="25" t="s">
        <v>233</v>
      </c>
      <c r="C7" s="7" t="s">
        <v>183</v>
      </c>
      <c r="D7" s="5" t="s">
        <v>124</v>
      </c>
      <c r="E7" s="8" t="s">
        <v>125</v>
      </c>
      <c r="F7" s="8" t="s">
        <v>126</v>
      </c>
      <c r="G7" s="8" t="s">
        <v>234</v>
      </c>
      <c r="H7" s="9" t="s">
        <v>235</v>
      </c>
      <c r="I7" s="9"/>
      <c r="J7" s="9"/>
      <c r="K7" s="9"/>
      <c r="L7" s="9"/>
      <c r="M7" s="9"/>
      <c r="N7" s="9"/>
      <c r="O7" s="9"/>
      <c r="P7" s="8" t="s">
        <v>129</v>
      </c>
      <c r="Q7" s="8" t="s">
        <v>236</v>
      </c>
      <c r="R7" s="9" t="s">
        <v>237</v>
      </c>
      <c r="S7" s="8" t="s">
        <v>238</v>
      </c>
      <c r="T7" s="23" t="s">
        <v>155</v>
      </c>
      <c r="U7" s="9" t="s">
        <v>155</v>
      </c>
      <c r="V7" s="9" t="s">
        <v>239</v>
      </c>
      <c r="W7" s="9" t="s">
        <v>240</v>
      </c>
      <c r="X7" s="9"/>
      <c r="Y7" s="9"/>
      <c r="Z7" s="9"/>
      <c r="AA7" s="9"/>
      <c r="AB7" s="9" t="s">
        <v>125</v>
      </c>
      <c r="AC7" s="9" t="s">
        <v>125</v>
      </c>
      <c r="AD7" s="9" t="s">
        <v>131</v>
      </c>
      <c r="AE7" s="9" t="s">
        <v>129</v>
      </c>
      <c r="AF7" s="11" t="s">
        <v>241</v>
      </c>
      <c r="AG7" s="9" t="s">
        <v>242</v>
      </c>
      <c r="AH7" s="8" t="s">
        <v>138</v>
      </c>
      <c r="AI7" s="9" t="s">
        <v>129</v>
      </c>
      <c r="AJ7" s="9" t="s">
        <v>243</v>
      </c>
      <c r="AK7" s="9" t="s">
        <v>129</v>
      </c>
      <c r="AL7" s="9" t="s">
        <v>244</v>
      </c>
      <c r="AM7" s="9"/>
      <c r="AN7" s="9"/>
      <c r="AO7" s="9"/>
      <c r="AP7" s="9"/>
      <c r="AQ7" s="9"/>
      <c r="AR7" s="9"/>
      <c r="AS7" s="9"/>
      <c r="AT7" s="9"/>
      <c r="AU7" s="9"/>
      <c r="AV7" s="9"/>
      <c r="AW7" s="9"/>
      <c r="AX7" s="9" t="s">
        <v>125</v>
      </c>
      <c r="AY7" s="9"/>
      <c r="AZ7" s="9" t="s">
        <v>129</v>
      </c>
      <c r="BA7" s="9" t="s">
        <v>129</v>
      </c>
      <c r="BB7" s="9" t="s">
        <v>245</v>
      </c>
      <c r="BC7" s="9" t="s">
        <v>125</v>
      </c>
      <c r="BD7" s="9" t="s">
        <v>125</v>
      </c>
      <c r="BE7" s="9" t="s">
        <v>142</v>
      </c>
      <c r="BF7" s="9" t="s">
        <v>246</v>
      </c>
      <c r="BG7" s="9" t="s">
        <v>125</v>
      </c>
      <c r="BH7" s="9" t="s">
        <v>125</v>
      </c>
      <c r="BI7" s="9" t="s">
        <v>125</v>
      </c>
      <c r="BJ7" s="9" t="s">
        <v>247</v>
      </c>
      <c r="BK7" s="12" t="s">
        <v>248</v>
      </c>
      <c r="BL7" s="9" t="s">
        <v>249</v>
      </c>
      <c r="BM7" s="9"/>
      <c r="BN7" s="9" t="s">
        <v>129</v>
      </c>
      <c r="BO7" s="9"/>
      <c r="BP7" s="9" t="s">
        <v>129</v>
      </c>
      <c r="BQ7" s="9" t="s">
        <v>129</v>
      </c>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13"/>
      <c r="DA7" s="9"/>
      <c r="DB7" s="9"/>
      <c r="DC7" s="9"/>
      <c r="DD7" s="14"/>
      <c r="DE7" s="9"/>
      <c r="DF7" s="14"/>
      <c r="DG7" s="9"/>
      <c r="DH7" s="9"/>
      <c r="DI7" s="9"/>
      <c r="DJ7" s="9"/>
      <c r="DK7" s="9"/>
      <c r="DL7" s="9"/>
      <c r="DM7" s="9"/>
      <c r="DN7" s="15"/>
      <c r="DO7" s="9"/>
      <c r="DP7" s="5"/>
      <c r="DQ7" s="5"/>
    </row>
    <row r="8" ht="118.5" customHeight="1">
      <c r="A8" s="24" t="s">
        <v>250</v>
      </c>
      <c r="B8" s="6" t="s">
        <v>251</v>
      </c>
      <c r="C8" s="7" t="s">
        <v>183</v>
      </c>
      <c r="D8" s="5" t="s">
        <v>124</v>
      </c>
      <c r="E8" s="8" t="s">
        <v>125</v>
      </c>
      <c r="F8" s="8" t="s">
        <v>126</v>
      </c>
      <c r="G8" s="8" t="s">
        <v>252</v>
      </c>
      <c r="H8" s="9" t="s">
        <v>253</v>
      </c>
      <c r="I8" s="9"/>
      <c r="J8" s="9"/>
      <c r="K8" s="9"/>
      <c r="L8" s="9"/>
      <c r="M8" s="9"/>
      <c r="N8" s="9"/>
      <c r="O8" s="9"/>
      <c r="P8" s="8" t="s">
        <v>129</v>
      </c>
      <c r="Q8" s="8" t="s">
        <v>238</v>
      </c>
      <c r="R8" s="9" t="s">
        <v>254</v>
      </c>
      <c r="S8" s="8" t="s">
        <v>255</v>
      </c>
      <c r="T8" s="23" t="s">
        <v>256</v>
      </c>
      <c r="U8" s="9" t="s">
        <v>155</v>
      </c>
      <c r="V8" s="9" t="s">
        <v>257</v>
      </c>
      <c r="W8" s="9" t="s">
        <v>258</v>
      </c>
      <c r="X8" s="9"/>
      <c r="Y8" s="9"/>
      <c r="Z8" s="9"/>
      <c r="AA8" s="9"/>
      <c r="AB8" s="9" t="s">
        <v>125</v>
      </c>
      <c r="AC8" s="9" t="s">
        <v>125</v>
      </c>
      <c r="AD8" s="9" t="s">
        <v>131</v>
      </c>
      <c r="AE8" s="9" t="s">
        <v>125</v>
      </c>
      <c r="AF8" s="13" t="s">
        <v>131</v>
      </c>
      <c r="AG8" s="9" t="s">
        <v>131</v>
      </c>
      <c r="AH8" s="8" t="s">
        <v>131</v>
      </c>
      <c r="AI8" s="9" t="s">
        <v>129</v>
      </c>
      <c r="AJ8" s="9" t="s">
        <v>131</v>
      </c>
      <c r="AK8" s="9" t="s">
        <v>125</v>
      </c>
      <c r="AL8" s="9" t="s">
        <v>259</v>
      </c>
      <c r="AM8" s="9"/>
      <c r="AN8" s="9"/>
      <c r="AO8" s="9"/>
      <c r="AP8" s="9"/>
      <c r="AQ8" s="9"/>
      <c r="AR8" s="9"/>
      <c r="AS8" s="9"/>
      <c r="AT8" s="9"/>
      <c r="AU8" s="9"/>
      <c r="AV8" s="9"/>
      <c r="AW8" s="9"/>
      <c r="AX8" s="9" t="s">
        <v>125</v>
      </c>
      <c r="AY8" s="9"/>
      <c r="AZ8" s="9" t="s">
        <v>125</v>
      </c>
      <c r="BA8" s="9" t="s">
        <v>131</v>
      </c>
      <c r="BB8" s="9" t="s">
        <v>125</v>
      </c>
      <c r="BC8" s="9" t="s">
        <v>131</v>
      </c>
      <c r="BD8" s="9" t="s">
        <v>125</v>
      </c>
      <c r="BE8" s="9" t="s">
        <v>142</v>
      </c>
      <c r="BF8" s="9" t="s">
        <v>260</v>
      </c>
      <c r="BG8" s="9" t="s">
        <v>125</v>
      </c>
      <c r="BH8" s="9" t="s">
        <v>125</v>
      </c>
      <c r="BI8" s="9" t="s">
        <v>125</v>
      </c>
      <c r="BJ8" s="9" t="s">
        <v>261</v>
      </c>
      <c r="BK8" s="12" t="s">
        <v>262</v>
      </c>
      <c r="BL8" s="9" t="s">
        <v>263</v>
      </c>
      <c r="BM8" s="9" t="s">
        <v>131</v>
      </c>
      <c r="BN8" s="9" t="s">
        <v>129</v>
      </c>
      <c r="BO8" s="9"/>
      <c r="BP8" s="9" t="s">
        <v>129</v>
      </c>
      <c r="BQ8" s="9" t="s">
        <v>129</v>
      </c>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13"/>
      <c r="DA8" s="9"/>
      <c r="DB8" s="9"/>
      <c r="DC8" s="9"/>
      <c r="DD8" s="14"/>
      <c r="DE8" s="9"/>
      <c r="DF8" s="14"/>
      <c r="DG8" s="9"/>
      <c r="DH8" s="9"/>
      <c r="DI8" s="9"/>
      <c r="DJ8" s="9"/>
      <c r="DK8" s="9"/>
      <c r="DL8" s="9"/>
      <c r="DM8" s="9"/>
      <c r="DN8" s="15"/>
      <c r="DO8" s="9"/>
      <c r="DP8" s="5"/>
      <c r="DQ8" s="5"/>
    </row>
    <row r="9" ht="118.5" customHeight="1">
      <c r="A9" s="24" t="s">
        <v>264</v>
      </c>
      <c r="B9" s="6" t="s">
        <v>265</v>
      </c>
      <c r="C9" s="7" t="s">
        <v>216</v>
      </c>
      <c r="D9" s="5" t="s">
        <v>124</v>
      </c>
      <c r="E9" s="8" t="s">
        <v>125</v>
      </c>
      <c r="F9" s="8" t="s">
        <v>266</v>
      </c>
      <c r="G9" s="8" t="s">
        <v>267</v>
      </c>
      <c r="H9" s="9" t="s">
        <v>268</v>
      </c>
      <c r="I9" s="9"/>
      <c r="J9" s="9"/>
      <c r="K9" s="9"/>
      <c r="L9" s="9"/>
      <c r="M9" s="9"/>
      <c r="N9" s="9"/>
      <c r="O9" s="9"/>
      <c r="P9" s="8" t="s">
        <v>129</v>
      </c>
      <c r="Q9" s="8" t="s">
        <v>130</v>
      </c>
      <c r="R9" s="9" t="s">
        <v>269</v>
      </c>
      <c r="S9" s="8" t="s">
        <v>131</v>
      </c>
      <c r="T9" s="10" t="s">
        <v>155</v>
      </c>
      <c r="U9" s="9" t="s">
        <v>270</v>
      </c>
      <c r="V9" s="9" t="s">
        <v>271</v>
      </c>
      <c r="W9" s="9" t="s">
        <v>272</v>
      </c>
      <c r="X9" s="9"/>
      <c r="Y9" s="9"/>
      <c r="Z9" s="9"/>
      <c r="AA9" s="9"/>
      <c r="AB9" s="9" t="s">
        <v>125</v>
      </c>
      <c r="AC9" s="9" t="s">
        <v>125</v>
      </c>
      <c r="AD9" s="9" t="s">
        <v>131</v>
      </c>
      <c r="AE9" s="9" t="s">
        <v>125</v>
      </c>
      <c r="AF9" s="13" t="s">
        <v>125</v>
      </c>
      <c r="AG9" s="9" t="s">
        <v>131</v>
      </c>
      <c r="AH9" s="8" t="s">
        <v>131</v>
      </c>
      <c r="AI9" s="9" t="s">
        <v>129</v>
      </c>
      <c r="AJ9" s="9" t="s">
        <v>131</v>
      </c>
      <c r="AK9" s="9" t="s">
        <v>125</v>
      </c>
      <c r="AL9" s="9" t="s">
        <v>273</v>
      </c>
      <c r="AM9" s="9"/>
      <c r="AN9" s="9"/>
      <c r="AO9" s="9"/>
      <c r="AP9" s="9"/>
      <c r="AQ9" s="9"/>
      <c r="AR9" s="9"/>
      <c r="AS9" s="9"/>
      <c r="AT9" s="9"/>
      <c r="AU9" s="9"/>
      <c r="AV9" s="9"/>
      <c r="AW9" s="9"/>
      <c r="AX9" s="9" t="s">
        <v>125</v>
      </c>
      <c r="AY9" s="9"/>
      <c r="AZ9" s="9" t="s">
        <v>129</v>
      </c>
      <c r="BA9" s="9" t="s">
        <v>125</v>
      </c>
      <c r="BB9" s="9" t="s">
        <v>131</v>
      </c>
      <c r="BC9" s="9" t="s">
        <v>125</v>
      </c>
      <c r="BD9" s="9" t="s">
        <v>125</v>
      </c>
      <c r="BE9" s="9" t="s">
        <v>142</v>
      </c>
      <c r="BF9" s="9" t="s">
        <v>274</v>
      </c>
      <c r="BG9" s="9" t="s">
        <v>125</v>
      </c>
      <c r="BH9" s="9" t="s">
        <v>125</v>
      </c>
      <c r="BI9" s="9" t="s">
        <v>125</v>
      </c>
      <c r="BJ9" s="9" t="s">
        <v>275</v>
      </c>
      <c r="BK9" s="12" t="s">
        <v>276</v>
      </c>
      <c r="BL9" s="9" t="s">
        <v>277</v>
      </c>
      <c r="BM9" s="9" t="s">
        <v>131</v>
      </c>
      <c r="BN9" s="9" t="s">
        <v>129</v>
      </c>
      <c r="BO9" s="9"/>
      <c r="BP9" s="9" t="s">
        <v>125</v>
      </c>
      <c r="BQ9" s="9" t="s">
        <v>129</v>
      </c>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13"/>
      <c r="DA9" s="9"/>
      <c r="DB9" s="9"/>
      <c r="DC9" s="9"/>
      <c r="DD9" s="14"/>
      <c r="DE9" s="9"/>
      <c r="DF9" s="14"/>
      <c r="DG9" s="9"/>
      <c r="DH9" s="9"/>
      <c r="DI9" s="9"/>
      <c r="DJ9" s="9"/>
      <c r="DK9" s="9"/>
      <c r="DL9" s="9"/>
      <c r="DM9" s="9"/>
      <c r="DN9" s="15"/>
      <c r="DO9" s="9"/>
      <c r="DP9" s="5"/>
      <c r="DQ9" s="5"/>
    </row>
    <row r="10" ht="118.5" customHeight="1">
      <c r="A10" s="5" t="s">
        <v>278</v>
      </c>
      <c r="B10" s="29" t="s">
        <v>279</v>
      </c>
      <c r="C10" s="7" t="s">
        <v>123</v>
      </c>
      <c r="D10" s="5" t="s">
        <v>149</v>
      </c>
      <c r="E10" s="8" t="s">
        <v>131</v>
      </c>
      <c r="F10" s="8" t="s">
        <v>126</v>
      </c>
      <c r="G10" s="8" t="s">
        <v>280</v>
      </c>
      <c r="H10" s="9" t="s">
        <v>281</v>
      </c>
      <c r="I10" s="9" t="s">
        <v>282</v>
      </c>
      <c r="J10" s="9" t="s">
        <v>283</v>
      </c>
      <c r="K10" s="9" t="s">
        <v>125</v>
      </c>
      <c r="L10" s="9" t="s">
        <v>284</v>
      </c>
      <c r="M10" s="9" t="s">
        <v>125</v>
      </c>
      <c r="N10" s="9" t="s">
        <v>125</v>
      </c>
      <c r="O10" s="9" t="s">
        <v>125</v>
      </c>
      <c r="P10" s="8" t="s">
        <v>129</v>
      </c>
      <c r="Q10" s="8" t="s">
        <v>130</v>
      </c>
      <c r="R10" s="9" t="s">
        <v>285</v>
      </c>
      <c r="S10" s="8" t="s">
        <v>131</v>
      </c>
      <c r="T10" s="10" t="s">
        <v>286</v>
      </c>
      <c r="U10" s="9" t="s">
        <v>287</v>
      </c>
      <c r="V10" s="9" t="s">
        <v>288</v>
      </c>
      <c r="W10" s="9" t="s">
        <v>289</v>
      </c>
      <c r="X10" s="9" t="s">
        <v>131</v>
      </c>
      <c r="Y10" s="9" t="s">
        <v>290</v>
      </c>
      <c r="Z10" s="9" t="s">
        <v>125</v>
      </c>
      <c r="AA10" s="9" t="s">
        <v>131</v>
      </c>
      <c r="AB10" s="9" t="s">
        <v>129</v>
      </c>
      <c r="AC10" s="9" t="s">
        <v>125</v>
      </c>
      <c r="AD10" s="9" t="s">
        <v>291</v>
      </c>
      <c r="AE10" s="9" t="s">
        <v>131</v>
      </c>
      <c r="AF10" s="9" t="s">
        <v>131</v>
      </c>
      <c r="AG10" s="9" t="s">
        <v>131</v>
      </c>
      <c r="AH10" s="8" t="s">
        <v>131</v>
      </c>
      <c r="AI10" s="9" t="s">
        <v>131</v>
      </c>
      <c r="AJ10" s="9" t="s">
        <v>292</v>
      </c>
      <c r="AK10" s="9" t="s">
        <v>131</v>
      </c>
      <c r="AL10" s="9" t="s">
        <v>293</v>
      </c>
      <c r="AM10" s="9" t="s">
        <v>129</v>
      </c>
      <c r="AN10" s="9" t="s">
        <v>129</v>
      </c>
      <c r="AO10" s="9" t="s">
        <v>164</v>
      </c>
      <c r="AP10" s="9" t="s">
        <v>129</v>
      </c>
      <c r="AQ10" s="9" t="s">
        <v>294</v>
      </c>
      <c r="AR10" s="9" t="s">
        <v>295</v>
      </c>
      <c r="AS10" s="9" t="s">
        <v>125</v>
      </c>
      <c r="AT10" s="9" t="s">
        <v>131</v>
      </c>
      <c r="AU10" s="9" t="s">
        <v>125</v>
      </c>
      <c r="AV10" s="9" t="s">
        <v>131</v>
      </c>
      <c r="AW10" s="9" t="s">
        <v>131</v>
      </c>
      <c r="AX10" s="9" t="s">
        <v>129</v>
      </c>
      <c r="AY10" s="9" t="s">
        <v>131</v>
      </c>
      <c r="AZ10" s="9" t="s">
        <v>129</v>
      </c>
      <c r="BA10" s="9" t="s">
        <v>125</v>
      </c>
      <c r="BB10" s="9" t="s">
        <v>131</v>
      </c>
      <c r="BC10" s="9" t="s">
        <v>125</v>
      </c>
      <c r="BD10" s="9" t="s">
        <v>125</v>
      </c>
      <c r="BE10" s="9" t="s">
        <v>296</v>
      </c>
      <c r="BF10" s="9" t="s">
        <v>165</v>
      </c>
      <c r="BG10" s="9" t="s">
        <v>125</v>
      </c>
      <c r="BH10" s="9" t="s">
        <v>125</v>
      </c>
      <c r="BI10" s="9" t="s">
        <v>125</v>
      </c>
      <c r="BJ10" s="9" t="s">
        <v>297</v>
      </c>
      <c r="BK10" s="12" t="s">
        <v>298</v>
      </c>
      <c r="BL10" s="30" t="s">
        <v>299</v>
      </c>
      <c r="BM10" s="30" t="s">
        <v>300</v>
      </c>
      <c r="BN10" s="9" t="s">
        <v>129</v>
      </c>
      <c r="BO10" s="9" t="s">
        <v>129</v>
      </c>
      <c r="BP10" s="9" t="s">
        <v>129</v>
      </c>
      <c r="BQ10" s="9" t="s">
        <v>129</v>
      </c>
      <c r="BR10" s="9" t="s">
        <v>129</v>
      </c>
      <c r="BS10" s="9" t="s">
        <v>301</v>
      </c>
      <c r="BT10" s="9" t="s">
        <v>302</v>
      </c>
      <c r="BU10" s="9" t="s">
        <v>129</v>
      </c>
      <c r="BV10" s="9" t="s">
        <v>303</v>
      </c>
      <c r="BW10" s="9" t="s">
        <v>129</v>
      </c>
      <c r="BX10" s="9" t="s">
        <v>125</v>
      </c>
      <c r="BY10" s="9" t="s">
        <v>169</v>
      </c>
      <c r="BZ10" s="9" t="s">
        <v>304</v>
      </c>
      <c r="CA10" s="9" t="s">
        <v>129</v>
      </c>
      <c r="CB10" s="9" t="s">
        <v>305</v>
      </c>
      <c r="CC10" s="9" t="s">
        <v>129</v>
      </c>
      <c r="CD10" s="9" t="s">
        <v>306</v>
      </c>
      <c r="CE10" s="9" t="s">
        <v>129</v>
      </c>
      <c r="CF10" s="9" t="s">
        <v>307</v>
      </c>
      <c r="CG10" s="9" t="s">
        <v>308</v>
      </c>
      <c r="CH10" s="9" t="s">
        <v>125</v>
      </c>
      <c r="CI10" s="9" t="s">
        <v>131</v>
      </c>
      <c r="CJ10" s="9" t="s">
        <v>125</v>
      </c>
      <c r="CK10" s="9" t="s">
        <v>131</v>
      </c>
      <c r="CL10" s="9" t="s">
        <v>125</v>
      </c>
      <c r="CM10" s="9" t="s">
        <v>131</v>
      </c>
      <c r="CN10" s="9" t="s">
        <v>125</v>
      </c>
      <c r="CO10" s="9" t="s">
        <v>129</v>
      </c>
      <c r="CP10" s="9" t="s">
        <v>309</v>
      </c>
      <c r="CQ10" s="9" t="s">
        <v>129</v>
      </c>
      <c r="CR10" s="9" t="s">
        <v>125</v>
      </c>
      <c r="CS10" s="9" t="s">
        <v>310</v>
      </c>
      <c r="CT10" s="9" t="s">
        <v>311</v>
      </c>
      <c r="CU10" s="9" t="s">
        <v>175</v>
      </c>
      <c r="CV10" s="9" t="s">
        <v>125</v>
      </c>
      <c r="CW10" s="9" t="s">
        <v>131</v>
      </c>
      <c r="CX10" s="9" t="s">
        <v>125</v>
      </c>
      <c r="CY10" s="9" t="s">
        <v>131</v>
      </c>
      <c r="CZ10" s="9" t="s">
        <v>131</v>
      </c>
      <c r="DA10" s="9" t="s">
        <v>125</v>
      </c>
      <c r="DB10" s="9" t="s">
        <v>131</v>
      </c>
      <c r="DC10" s="9" t="s">
        <v>125</v>
      </c>
      <c r="DD10" s="14">
        <v>44018.0</v>
      </c>
      <c r="DE10" s="9" t="s">
        <v>125</v>
      </c>
      <c r="DF10" s="14">
        <v>44018.0</v>
      </c>
      <c r="DG10" s="9" t="s">
        <v>125</v>
      </c>
      <c r="DH10" s="9" t="s">
        <v>125</v>
      </c>
      <c r="DI10" s="9" t="s">
        <v>312</v>
      </c>
      <c r="DJ10" s="9" t="s">
        <v>169</v>
      </c>
      <c r="DK10" s="9" t="s">
        <v>313</v>
      </c>
      <c r="DL10" s="9">
        <v>9.0</v>
      </c>
      <c r="DM10" s="9">
        <v>49.0</v>
      </c>
      <c r="DN10" s="15">
        <f>DIVIDE(DL10, DM10)</f>
        <v>0.1836734694</v>
      </c>
      <c r="DO10" s="9">
        <v>37.0</v>
      </c>
      <c r="DP10" s="5" t="s">
        <v>314</v>
      </c>
      <c r="DQ10" s="5" t="s">
        <v>129</v>
      </c>
    </row>
    <row r="11" ht="118.5" customHeight="1">
      <c r="A11" s="24" t="s">
        <v>315</v>
      </c>
      <c r="B11" s="6" t="s">
        <v>316</v>
      </c>
      <c r="C11" s="7" t="s">
        <v>317</v>
      </c>
      <c r="D11" s="5" t="s">
        <v>124</v>
      </c>
      <c r="E11" s="8" t="s">
        <v>125</v>
      </c>
      <c r="F11" s="31" t="s">
        <v>266</v>
      </c>
      <c r="G11" s="31" t="s">
        <v>318</v>
      </c>
      <c r="H11" s="9" t="s">
        <v>319</v>
      </c>
      <c r="I11" s="9"/>
      <c r="J11" s="9"/>
      <c r="K11" s="9"/>
      <c r="L11" s="9"/>
      <c r="M11" s="9"/>
      <c r="N11" s="9"/>
      <c r="O11" s="9"/>
      <c r="P11" s="8" t="s">
        <v>129</v>
      </c>
      <c r="Q11" s="8" t="s">
        <v>130</v>
      </c>
      <c r="R11" s="9" t="s">
        <v>320</v>
      </c>
      <c r="S11" s="8" t="s">
        <v>131</v>
      </c>
      <c r="T11" s="10" t="s">
        <v>155</v>
      </c>
      <c r="U11" s="9" t="s">
        <v>321</v>
      </c>
      <c r="V11" s="9" t="s">
        <v>322</v>
      </c>
      <c r="W11" s="9" t="s">
        <v>323</v>
      </c>
      <c r="X11" s="9"/>
      <c r="Y11" s="9"/>
      <c r="Z11" s="9"/>
      <c r="AA11" s="9"/>
      <c r="AB11" s="9" t="s">
        <v>125</v>
      </c>
      <c r="AC11" s="9" t="s">
        <v>125</v>
      </c>
      <c r="AD11" s="9" t="s">
        <v>324</v>
      </c>
      <c r="AE11" s="9" t="s">
        <v>129</v>
      </c>
      <c r="AF11" s="11" t="s">
        <v>325</v>
      </c>
      <c r="AG11" s="9" t="s">
        <v>326</v>
      </c>
      <c r="AH11" s="8" t="s">
        <v>327</v>
      </c>
      <c r="AI11" s="9" t="s">
        <v>328</v>
      </c>
      <c r="AJ11" s="9" t="s">
        <v>329</v>
      </c>
      <c r="AK11" s="9" t="s">
        <v>125</v>
      </c>
      <c r="AL11" s="9" t="s">
        <v>330</v>
      </c>
      <c r="AM11" s="9"/>
      <c r="AN11" s="9"/>
      <c r="AO11" s="9"/>
      <c r="AP11" s="9"/>
      <c r="AQ11" s="9"/>
      <c r="AR11" s="9"/>
      <c r="AS11" s="9"/>
      <c r="AT11" s="9"/>
      <c r="AU11" s="9"/>
      <c r="AV11" s="9"/>
      <c r="AW11" s="9"/>
      <c r="AX11" s="9" t="s">
        <v>129</v>
      </c>
      <c r="AY11" s="9" t="s">
        <v>125</v>
      </c>
      <c r="AZ11" s="9" t="s">
        <v>125</v>
      </c>
      <c r="BA11" s="9" t="s">
        <v>131</v>
      </c>
      <c r="BB11" s="9" t="s">
        <v>324</v>
      </c>
      <c r="BC11" s="9" t="s">
        <v>131</v>
      </c>
      <c r="BD11" s="9" t="s">
        <v>125</v>
      </c>
      <c r="BE11" s="9" t="s">
        <v>142</v>
      </c>
      <c r="BF11" s="9" t="s">
        <v>331</v>
      </c>
      <c r="BG11" s="9" t="s">
        <v>125</v>
      </c>
      <c r="BH11" s="9" t="s">
        <v>125</v>
      </c>
      <c r="BI11" s="9" t="s">
        <v>125</v>
      </c>
      <c r="BJ11" s="9" t="s">
        <v>332</v>
      </c>
      <c r="BK11" s="9" t="s">
        <v>333</v>
      </c>
      <c r="BL11" s="9" t="s">
        <v>334</v>
      </c>
      <c r="BM11" s="9" t="s">
        <v>335</v>
      </c>
      <c r="BN11" s="9" t="s">
        <v>328</v>
      </c>
      <c r="BO11" s="9"/>
      <c r="BP11" s="9" t="s">
        <v>336</v>
      </c>
      <c r="BQ11" s="9" t="s">
        <v>129</v>
      </c>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13"/>
      <c r="DA11" s="9"/>
      <c r="DB11" s="9"/>
      <c r="DC11" s="9"/>
      <c r="DD11" s="14"/>
      <c r="DE11" s="9"/>
      <c r="DF11" s="14"/>
      <c r="DG11" s="9"/>
      <c r="DH11" s="9"/>
      <c r="DI11" s="9"/>
      <c r="DJ11" s="9"/>
      <c r="DK11" s="9"/>
      <c r="DL11" s="9"/>
      <c r="DM11" s="9"/>
      <c r="DN11" s="15"/>
      <c r="DO11" s="9"/>
      <c r="DP11" s="5"/>
      <c r="DQ11" s="5"/>
    </row>
    <row r="12" ht="118.5" customHeight="1">
      <c r="A12" s="5" t="s">
        <v>337</v>
      </c>
      <c r="B12" s="25" t="s">
        <v>338</v>
      </c>
      <c r="C12" s="7" t="s">
        <v>317</v>
      </c>
      <c r="D12" s="5" t="s">
        <v>339</v>
      </c>
      <c r="E12" s="8" t="s">
        <v>125</v>
      </c>
      <c r="F12" s="8" t="s">
        <v>266</v>
      </c>
      <c r="G12" s="8" t="s">
        <v>340</v>
      </c>
      <c r="H12" s="9" t="s">
        <v>322</v>
      </c>
      <c r="I12" s="9"/>
      <c r="J12" s="9"/>
      <c r="K12" s="9"/>
      <c r="L12" s="9"/>
      <c r="M12" s="9"/>
      <c r="N12" s="9"/>
      <c r="O12" s="9"/>
      <c r="P12" s="8" t="s">
        <v>129</v>
      </c>
      <c r="Q12" s="8" t="s">
        <v>130</v>
      </c>
      <c r="R12" s="9" t="s">
        <v>320</v>
      </c>
      <c r="S12" s="8" t="s">
        <v>131</v>
      </c>
      <c r="T12" s="10" t="s">
        <v>155</v>
      </c>
      <c r="U12" s="9" t="s">
        <v>321</v>
      </c>
      <c r="V12" s="9" t="s">
        <v>341</v>
      </c>
      <c r="W12" s="9" t="s">
        <v>342</v>
      </c>
      <c r="X12" s="9"/>
      <c r="Y12" s="9"/>
      <c r="Z12" s="9"/>
      <c r="AA12" s="9"/>
      <c r="AB12" s="9" t="s">
        <v>125</v>
      </c>
      <c r="AC12" s="9" t="s">
        <v>125</v>
      </c>
      <c r="AD12" s="9" t="s">
        <v>324</v>
      </c>
      <c r="AE12" s="9" t="s">
        <v>125</v>
      </c>
      <c r="AF12" s="13"/>
      <c r="AG12" s="9" t="s">
        <v>324</v>
      </c>
      <c r="AH12" s="8" t="s">
        <v>131</v>
      </c>
      <c r="AI12" s="9" t="s">
        <v>328</v>
      </c>
      <c r="AJ12" s="9" t="s">
        <v>324</v>
      </c>
      <c r="AK12" s="9" t="s">
        <v>125</v>
      </c>
      <c r="AL12" s="9" t="s">
        <v>343</v>
      </c>
      <c r="AM12" s="9"/>
      <c r="AN12" s="9"/>
      <c r="AO12" s="9"/>
      <c r="AP12" s="9"/>
      <c r="AQ12" s="9"/>
      <c r="AR12" s="9"/>
      <c r="AS12" s="9"/>
      <c r="AT12" s="9"/>
      <c r="AU12" s="9"/>
      <c r="AV12" s="9"/>
      <c r="AW12" s="9"/>
      <c r="AX12" s="9" t="s">
        <v>125</v>
      </c>
      <c r="AY12" s="9"/>
      <c r="AZ12" s="9" t="s">
        <v>129</v>
      </c>
      <c r="BA12" s="9" t="s">
        <v>125</v>
      </c>
      <c r="BB12" s="9" t="s">
        <v>336</v>
      </c>
      <c r="BC12" s="9" t="s">
        <v>125</v>
      </c>
      <c r="BD12" s="9" t="s">
        <v>125</v>
      </c>
      <c r="BE12" s="9" t="s">
        <v>142</v>
      </c>
      <c r="BF12" s="9" t="s">
        <v>344</v>
      </c>
      <c r="BG12" s="9" t="s">
        <v>125</v>
      </c>
      <c r="BH12" s="9" t="s">
        <v>125</v>
      </c>
      <c r="BI12" s="9" t="s">
        <v>125</v>
      </c>
      <c r="BJ12" s="9" t="s">
        <v>345</v>
      </c>
      <c r="BK12" s="12" t="s">
        <v>145</v>
      </c>
      <c r="BL12" s="9" t="s">
        <v>146</v>
      </c>
      <c r="BM12" s="9" t="s">
        <v>346</v>
      </c>
      <c r="BN12" s="9" t="s">
        <v>328</v>
      </c>
      <c r="BO12" s="9"/>
      <c r="BP12" s="9" t="s">
        <v>336</v>
      </c>
      <c r="BQ12" s="9" t="s">
        <v>129</v>
      </c>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13"/>
      <c r="DA12" s="9"/>
      <c r="DB12" s="9"/>
      <c r="DC12" s="9"/>
      <c r="DD12" s="14"/>
      <c r="DE12" s="9"/>
      <c r="DF12" s="14"/>
      <c r="DG12" s="9"/>
      <c r="DH12" s="9"/>
      <c r="DI12" s="9"/>
      <c r="DJ12" s="9"/>
      <c r="DK12" s="9"/>
      <c r="DL12" s="9"/>
      <c r="DM12" s="9"/>
      <c r="DN12" s="15"/>
      <c r="DO12" s="9"/>
      <c r="DP12" s="5"/>
      <c r="DQ12" s="5"/>
    </row>
    <row r="13" ht="118.5" customHeight="1">
      <c r="A13" s="24" t="s">
        <v>347</v>
      </c>
      <c r="B13" s="6" t="s">
        <v>348</v>
      </c>
      <c r="C13" s="7" t="s">
        <v>216</v>
      </c>
      <c r="D13" s="5" t="s">
        <v>124</v>
      </c>
      <c r="E13" s="32" t="s">
        <v>125</v>
      </c>
      <c r="F13" s="31" t="s">
        <v>266</v>
      </c>
      <c r="G13" s="31" t="s">
        <v>318</v>
      </c>
      <c r="H13" s="9" t="s">
        <v>349</v>
      </c>
      <c r="I13" s="9"/>
      <c r="J13" s="9"/>
      <c r="K13" s="9"/>
      <c r="L13" s="9"/>
      <c r="M13" s="9"/>
      <c r="N13" s="9"/>
      <c r="O13" s="9"/>
      <c r="P13" s="8" t="s">
        <v>129</v>
      </c>
      <c r="Q13" s="8" t="s">
        <v>130</v>
      </c>
      <c r="R13" s="9" t="s">
        <v>350</v>
      </c>
      <c r="S13" s="8" t="s">
        <v>255</v>
      </c>
      <c r="T13" s="10" t="s">
        <v>351</v>
      </c>
      <c r="U13" s="9" t="s">
        <v>352</v>
      </c>
      <c r="V13" s="9" t="s">
        <v>353</v>
      </c>
      <c r="W13" s="9" t="s">
        <v>354</v>
      </c>
      <c r="X13" s="9"/>
      <c r="Y13" s="9"/>
      <c r="Z13" s="9"/>
      <c r="AA13" s="9"/>
      <c r="AB13" s="9" t="s">
        <v>125</v>
      </c>
      <c r="AC13" s="9" t="s">
        <v>125</v>
      </c>
      <c r="AD13" s="9" t="s">
        <v>131</v>
      </c>
      <c r="AE13" s="9" t="s">
        <v>129</v>
      </c>
      <c r="AF13" s="11" t="s">
        <v>355</v>
      </c>
      <c r="AG13" s="9" t="s">
        <v>356</v>
      </c>
      <c r="AH13" s="8" t="s">
        <v>357</v>
      </c>
      <c r="AI13" s="9" t="s">
        <v>129</v>
      </c>
      <c r="AJ13" s="9" t="s">
        <v>358</v>
      </c>
      <c r="AK13" s="9" t="s">
        <v>131</v>
      </c>
      <c r="AL13" s="9" t="s">
        <v>359</v>
      </c>
      <c r="AM13" s="9"/>
      <c r="AN13" s="9"/>
      <c r="AO13" s="9"/>
      <c r="AP13" s="9"/>
      <c r="AQ13" s="9"/>
      <c r="AR13" s="9"/>
      <c r="AS13" s="9"/>
      <c r="AT13" s="9"/>
      <c r="AU13" s="9"/>
      <c r="AV13" s="9"/>
      <c r="AW13" s="9"/>
      <c r="AX13" s="9" t="s">
        <v>129</v>
      </c>
      <c r="AY13" s="9" t="s">
        <v>125</v>
      </c>
      <c r="AZ13" s="9" t="s">
        <v>129</v>
      </c>
      <c r="BA13" s="9" t="s">
        <v>125</v>
      </c>
      <c r="BB13" s="9" t="s">
        <v>131</v>
      </c>
      <c r="BC13" s="9" t="s">
        <v>125</v>
      </c>
      <c r="BD13" s="9" t="s">
        <v>125</v>
      </c>
      <c r="BE13" s="9" t="s">
        <v>142</v>
      </c>
      <c r="BF13" s="9" t="s">
        <v>360</v>
      </c>
      <c r="BG13" s="9" t="s">
        <v>125</v>
      </c>
      <c r="BH13" s="9" t="s">
        <v>125</v>
      </c>
      <c r="BI13" s="9" t="s">
        <v>125</v>
      </c>
      <c r="BJ13" s="9" t="s">
        <v>361</v>
      </c>
      <c r="BK13" s="9" t="s">
        <v>195</v>
      </c>
      <c r="BL13" s="9" t="s">
        <v>362</v>
      </c>
      <c r="BM13" s="9" t="s">
        <v>363</v>
      </c>
      <c r="BN13" s="9" t="s">
        <v>129</v>
      </c>
      <c r="BO13" s="9"/>
      <c r="BP13" s="9" t="s">
        <v>125</v>
      </c>
      <c r="BQ13" s="9" t="s">
        <v>129</v>
      </c>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13"/>
      <c r="DA13" s="9"/>
      <c r="DB13" s="9"/>
      <c r="DC13" s="9"/>
      <c r="DD13" s="14"/>
      <c r="DE13" s="9"/>
      <c r="DF13" s="14"/>
      <c r="DG13" s="9"/>
      <c r="DH13" s="9"/>
      <c r="DI13" s="9"/>
      <c r="DJ13" s="9"/>
      <c r="DK13" s="9"/>
      <c r="DL13" s="9"/>
      <c r="DM13" s="9"/>
      <c r="DN13" s="15"/>
      <c r="DO13" s="9"/>
      <c r="DP13" s="5"/>
      <c r="DQ13" s="5"/>
    </row>
    <row r="14" ht="118.5" customHeight="1">
      <c r="A14" s="5" t="s">
        <v>364</v>
      </c>
      <c r="B14" s="6" t="s">
        <v>365</v>
      </c>
      <c r="C14" s="7" t="s">
        <v>123</v>
      </c>
      <c r="D14" s="5" t="s">
        <v>124</v>
      </c>
      <c r="E14" s="8" t="s">
        <v>131</v>
      </c>
      <c r="F14" s="8" t="s">
        <v>126</v>
      </c>
      <c r="G14" s="8" t="s">
        <v>127</v>
      </c>
      <c r="H14" s="9" t="s">
        <v>366</v>
      </c>
      <c r="I14" s="9"/>
      <c r="J14" s="9"/>
      <c r="K14" s="9"/>
      <c r="L14" s="9"/>
      <c r="M14" s="9"/>
      <c r="N14" s="9"/>
      <c r="O14" s="9"/>
      <c r="P14" s="8" t="s">
        <v>129</v>
      </c>
      <c r="Q14" s="8" t="s">
        <v>130</v>
      </c>
      <c r="R14" s="9" t="s">
        <v>367</v>
      </c>
      <c r="S14" s="8" t="s">
        <v>368</v>
      </c>
      <c r="T14" s="10" t="s">
        <v>155</v>
      </c>
      <c r="U14" s="9" t="s">
        <v>155</v>
      </c>
      <c r="V14" s="9" t="s">
        <v>369</v>
      </c>
      <c r="W14" s="9" t="s">
        <v>370</v>
      </c>
      <c r="X14" s="9"/>
      <c r="Y14" s="9"/>
      <c r="Z14" s="9"/>
      <c r="AA14" s="9"/>
      <c r="AB14" s="9" t="s">
        <v>125</v>
      </c>
      <c r="AC14" s="9" t="s">
        <v>125</v>
      </c>
      <c r="AD14" s="9" t="s">
        <v>131</v>
      </c>
      <c r="AE14" s="9" t="s">
        <v>129</v>
      </c>
      <c r="AF14" s="11" t="s">
        <v>371</v>
      </c>
      <c r="AG14" s="9" t="s">
        <v>372</v>
      </c>
      <c r="AH14" s="8" t="s">
        <v>373</v>
      </c>
      <c r="AI14" s="9" t="s">
        <v>125</v>
      </c>
      <c r="AJ14" s="9" t="s">
        <v>207</v>
      </c>
      <c r="AK14" s="9" t="s">
        <v>129</v>
      </c>
      <c r="AL14" s="9" t="s">
        <v>374</v>
      </c>
      <c r="AM14" s="9"/>
      <c r="AN14" s="9"/>
      <c r="AO14" s="9"/>
      <c r="AP14" s="9"/>
      <c r="AQ14" s="9"/>
      <c r="AR14" s="9"/>
      <c r="AS14" s="9"/>
      <c r="AT14" s="9"/>
      <c r="AU14" s="9"/>
      <c r="AV14" s="9"/>
      <c r="AW14" s="9"/>
      <c r="AX14" s="9" t="s">
        <v>125</v>
      </c>
      <c r="AY14" s="9"/>
      <c r="AZ14" s="9" t="s">
        <v>129</v>
      </c>
      <c r="BA14" s="9" t="s">
        <v>129</v>
      </c>
      <c r="BB14" s="9" t="s">
        <v>375</v>
      </c>
      <c r="BC14" s="9" t="s">
        <v>125</v>
      </c>
      <c r="BD14" s="9" t="s">
        <v>125</v>
      </c>
      <c r="BE14" s="9" t="s">
        <v>209</v>
      </c>
      <c r="BF14" s="9" t="s">
        <v>209</v>
      </c>
      <c r="BG14" s="9" t="s">
        <v>125</v>
      </c>
      <c r="BH14" s="9" t="s">
        <v>125</v>
      </c>
      <c r="BI14" s="9" t="s">
        <v>125</v>
      </c>
      <c r="BJ14" s="9" t="s">
        <v>376</v>
      </c>
      <c r="BK14" s="9" t="s">
        <v>377</v>
      </c>
      <c r="BL14" s="9" t="s">
        <v>378</v>
      </c>
      <c r="BM14" s="9" t="s">
        <v>131</v>
      </c>
      <c r="BN14" s="9" t="s">
        <v>129</v>
      </c>
      <c r="BO14" s="9"/>
      <c r="BP14" s="9" t="s">
        <v>129</v>
      </c>
      <c r="BQ14" s="9" t="s">
        <v>129</v>
      </c>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13"/>
      <c r="DA14" s="9"/>
      <c r="DB14" s="9"/>
      <c r="DC14" s="9"/>
      <c r="DD14" s="14"/>
      <c r="DE14" s="9"/>
      <c r="DF14" s="14"/>
      <c r="DG14" s="9"/>
      <c r="DH14" s="9"/>
      <c r="DI14" s="9"/>
      <c r="DJ14" s="9"/>
      <c r="DK14" s="9"/>
      <c r="DL14" s="9"/>
      <c r="DM14" s="9"/>
      <c r="DN14" s="15"/>
      <c r="DO14" s="9"/>
      <c r="DP14" s="5"/>
      <c r="DQ14" s="5"/>
    </row>
    <row r="15" ht="118.5" customHeight="1">
      <c r="A15" s="24" t="s">
        <v>379</v>
      </c>
      <c r="B15" s="6" t="s">
        <v>380</v>
      </c>
      <c r="C15" s="7" t="s">
        <v>183</v>
      </c>
      <c r="D15" s="5" t="s">
        <v>124</v>
      </c>
      <c r="E15" s="8" t="s">
        <v>125</v>
      </c>
      <c r="F15" s="8" t="s">
        <v>126</v>
      </c>
      <c r="G15" s="8" t="s">
        <v>381</v>
      </c>
      <c r="H15" s="9" t="s">
        <v>382</v>
      </c>
      <c r="I15" s="9"/>
      <c r="J15" s="9"/>
      <c r="K15" s="9"/>
      <c r="L15" s="9"/>
      <c r="M15" s="9"/>
      <c r="N15" s="9"/>
      <c r="O15" s="9"/>
      <c r="P15" s="8" t="s">
        <v>129</v>
      </c>
      <c r="Q15" s="8" t="s">
        <v>130</v>
      </c>
      <c r="R15" s="9" t="s">
        <v>383</v>
      </c>
      <c r="S15" s="8" t="s">
        <v>154</v>
      </c>
      <c r="T15" s="23" t="s">
        <v>155</v>
      </c>
      <c r="U15" s="9" t="s">
        <v>155</v>
      </c>
      <c r="V15" s="9" t="s">
        <v>384</v>
      </c>
      <c r="W15" s="9" t="s">
        <v>385</v>
      </c>
      <c r="X15" s="9"/>
      <c r="Y15" s="9"/>
      <c r="Z15" s="9"/>
      <c r="AA15" s="9"/>
      <c r="AB15" s="9" t="s">
        <v>129</v>
      </c>
      <c r="AC15" s="9" t="s">
        <v>125</v>
      </c>
      <c r="AD15" s="9" t="s">
        <v>386</v>
      </c>
      <c r="AE15" s="9" t="s">
        <v>129</v>
      </c>
      <c r="AF15" s="11" t="s">
        <v>387</v>
      </c>
      <c r="AG15" s="9" t="s">
        <v>388</v>
      </c>
      <c r="AH15" s="8" t="s">
        <v>389</v>
      </c>
      <c r="AI15" s="9" t="s">
        <v>129</v>
      </c>
      <c r="AJ15" s="9" t="s">
        <v>207</v>
      </c>
      <c r="AK15" s="9" t="s">
        <v>129</v>
      </c>
      <c r="AL15" s="9" t="s">
        <v>390</v>
      </c>
      <c r="AM15" s="9"/>
      <c r="AN15" s="9"/>
      <c r="AO15" s="9"/>
      <c r="AP15" s="9"/>
      <c r="AQ15" s="9"/>
      <c r="AR15" s="9"/>
      <c r="AS15" s="9"/>
      <c r="AT15" s="9"/>
      <c r="AU15" s="9"/>
      <c r="AV15" s="9"/>
      <c r="AW15" s="9"/>
      <c r="AX15" s="9" t="s">
        <v>125</v>
      </c>
      <c r="AY15" s="9"/>
      <c r="AZ15" s="9" t="s">
        <v>129</v>
      </c>
      <c r="BA15" s="9" t="s">
        <v>129</v>
      </c>
      <c r="BB15" s="9" t="s">
        <v>391</v>
      </c>
      <c r="BC15" s="9" t="s">
        <v>125</v>
      </c>
      <c r="BD15" s="9" t="s">
        <v>125</v>
      </c>
      <c r="BE15" s="9" t="s">
        <v>209</v>
      </c>
      <c r="BF15" s="9" t="s">
        <v>392</v>
      </c>
      <c r="BG15" s="9" t="s">
        <v>129</v>
      </c>
      <c r="BH15" s="9" t="s">
        <v>125</v>
      </c>
      <c r="BI15" s="9" t="s">
        <v>125</v>
      </c>
      <c r="BJ15" s="9" t="s">
        <v>393</v>
      </c>
      <c r="BK15" s="9" t="s">
        <v>276</v>
      </c>
      <c r="BL15" s="9" t="s">
        <v>277</v>
      </c>
      <c r="BM15" s="9"/>
      <c r="BN15" s="9" t="s">
        <v>129</v>
      </c>
      <c r="BO15" s="9"/>
      <c r="BP15" s="9" t="s">
        <v>129</v>
      </c>
      <c r="BQ15" s="9" t="s">
        <v>129</v>
      </c>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13"/>
      <c r="DA15" s="9"/>
      <c r="DB15" s="9"/>
      <c r="DC15" s="9"/>
      <c r="DD15" s="14"/>
      <c r="DE15" s="9"/>
      <c r="DF15" s="14"/>
      <c r="DG15" s="9"/>
      <c r="DH15" s="9"/>
      <c r="DI15" s="9"/>
      <c r="DJ15" s="9"/>
      <c r="DK15" s="9"/>
      <c r="DL15" s="9"/>
      <c r="DM15" s="9"/>
      <c r="DN15" s="15"/>
      <c r="DO15" s="9"/>
      <c r="DP15" s="5"/>
      <c r="DQ15" s="5"/>
    </row>
    <row r="16" ht="118.5" customHeight="1">
      <c r="A16" s="5" t="s">
        <v>394</v>
      </c>
      <c r="B16" s="6" t="s">
        <v>395</v>
      </c>
      <c r="C16" s="7" t="s">
        <v>123</v>
      </c>
      <c r="D16" s="5" t="s">
        <v>339</v>
      </c>
      <c r="E16" s="8" t="s">
        <v>125</v>
      </c>
      <c r="F16" s="8" t="s">
        <v>126</v>
      </c>
      <c r="G16" s="8" t="s">
        <v>234</v>
      </c>
      <c r="H16" s="9" t="s">
        <v>396</v>
      </c>
      <c r="I16" s="9"/>
      <c r="J16" s="9"/>
      <c r="K16" s="9"/>
      <c r="L16" s="9"/>
      <c r="M16" s="9"/>
      <c r="N16" s="9"/>
      <c r="O16" s="9"/>
      <c r="P16" s="8" t="s">
        <v>129</v>
      </c>
      <c r="Q16" s="8" t="s">
        <v>130</v>
      </c>
      <c r="R16" s="9" t="s">
        <v>397</v>
      </c>
      <c r="S16" s="8" t="s">
        <v>154</v>
      </c>
      <c r="T16" s="10" t="s">
        <v>398</v>
      </c>
      <c r="U16" s="9" t="s">
        <v>399</v>
      </c>
      <c r="V16" s="9" t="s">
        <v>400</v>
      </c>
      <c r="W16" s="9" t="s">
        <v>401</v>
      </c>
      <c r="X16" s="9"/>
      <c r="Y16" s="9"/>
      <c r="Z16" s="9"/>
      <c r="AA16" s="9"/>
      <c r="AB16" s="9" t="s">
        <v>125</v>
      </c>
      <c r="AC16" s="9" t="s">
        <v>125</v>
      </c>
      <c r="AD16" s="9" t="s">
        <v>131</v>
      </c>
      <c r="AE16" s="9" t="s">
        <v>129</v>
      </c>
      <c r="AF16" s="33" t="s">
        <v>402</v>
      </c>
      <c r="AG16" s="9" t="s">
        <v>403</v>
      </c>
      <c r="AH16" s="8" t="s">
        <v>404</v>
      </c>
      <c r="AI16" s="9" t="s">
        <v>125</v>
      </c>
      <c r="AJ16" s="9" t="s">
        <v>405</v>
      </c>
      <c r="AK16" s="9" t="s">
        <v>226</v>
      </c>
      <c r="AL16" s="9" t="s">
        <v>406</v>
      </c>
      <c r="AM16" s="9"/>
      <c r="AN16" s="9"/>
      <c r="AO16" s="9"/>
      <c r="AP16" s="9"/>
      <c r="AQ16" s="9"/>
      <c r="AR16" s="9"/>
      <c r="AS16" s="9"/>
      <c r="AT16" s="9"/>
      <c r="AU16" s="9"/>
      <c r="AV16" s="9"/>
      <c r="AW16" s="9"/>
      <c r="AX16" s="9" t="s">
        <v>129</v>
      </c>
      <c r="AY16" s="9" t="s">
        <v>125</v>
      </c>
      <c r="AZ16" s="9" t="s">
        <v>129</v>
      </c>
      <c r="BA16" s="9" t="s">
        <v>125</v>
      </c>
      <c r="BB16" s="9" t="s">
        <v>131</v>
      </c>
      <c r="BC16" s="9" t="s">
        <v>125</v>
      </c>
      <c r="BD16" s="9" t="s">
        <v>125</v>
      </c>
      <c r="BE16" s="9" t="s">
        <v>209</v>
      </c>
      <c r="BF16" s="9" t="s">
        <v>407</v>
      </c>
      <c r="BG16" s="9" t="s">
        <v>125</v>
      </c>
      <c r="BH16" s="9" t="s">
        <v>125</v>
      </c>
      <c r="BI16" s="9" t="s">
        <v>125</v>
      </c>
      <c r="BJ16" s="9" t="s">
        <v>408</v>
      </c>
      <c r="BK16" s="9" t="s">
        <v>333</v>
      </c>
      <c r="BL16" s="9" t="s">
        <v>409</v>
      </c>
      <c r="BM16" s="9" t="s">
        <v>410</v>
      </c>
      <c r="BN16" s="9" t="s">
        <v>328</v>
      </c>
      <c r="BO16" s="9"/>
      <c r="BP16" s="9" t="s">
        <v>328</v>
      </c>
      <c r="BQ16" s="9" t="s">
        <v>129</v>
      </c>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13"/>
      <c r="DA16" s="9"/>
      <c r="DB16" s="9"/>
      <c r="DC16" s="9"/>
      <c r="DD16" s="14"/>
      <c r="DE16" s="9"/>
      <c r="DF16" s="14"/>
      <c r="DG16" s="9"/>
      <c r="DH16" s="9"/>
      <c r="DI16" s="9"/>
      <c r="DJ16" s="9"/>
      <c r="DK16" s="9"/>
      <c r="DL16" s="9"/>
      <c r="DM16" s="9"/>
      <c r="DN16" s="15"/>
      <c r="DO16" s="9"/>
      <c r="DP16" s="5"/>
      <c r="DQ16" s="5"/>
    </row>
    <row r="17" ht="118.5" customHeight="1">
      <c r="A17" s="5" t="s">
        <v>411</v>
      </c>
      <c r="B17" s="6" t="s">
        <v>412</v>
      </c>
      <c r="C17" s="7" t="s">
        <v>123</v>
      </c>
      <c r="D17" s="5" t="s">
        <v>124</v>
      </c>
      <c r="E17" s="8" t="s">
        <v>125</v>
      </c>
      <c r="F17" s="8" t="s">
        <v>126</v>
      </c>
      <c r="G17" s="8" t="s">
        <v>127</v>
      </c>
      <c r="H17" s="9" t="s">
        <v>413</v>
      </c>
      <c r="I17" s="9"/>
      <c r="J17" s="9"/>
      <c r="K17" s="9"/>
      <c r="L17" s="9"/>
      <c r="M17" s="9"/>
      <c r="N17" s="9"/>
      <c r="O17" s="9"/>
      <c r="P17" s="8" t="s">
        <v>129</v>
      </c>
      <c r="Q17" s="8" t="s">
        <v>130</v>
      </c>
      <c r="R17" s="9" t="s">
        <v>414</v>
      </c>
      <c r="S17" s="8" t="s">
        <v>415</v>
      </c>
      <c r="T17" s="10" t="s">
        <v>222</v>
      </c>
      <c r="U17" s="9" t="s">
        <v>416</v>
      </c>
      <c r="V17" s="9" t="s">
        <v>400</v>
      </c>
      <c r="W17" s="9" t="s">
        <v>417</v>
      </c>
      <c r="X17" s="9"/>
      <c r="Y17" s="9"/>
      <c r="Z17" s="9"/>
      <c r="AA17" s="9"/>
      <c r="AB17" s="9" t="s">
        <v>125</v>
      </c>
      <c r="AC17" s="9" t="s">
        <v>125</v>
      </c>
      <c r="AD17" s="9" t="s">
        <v>131</v>
      </c>
      <c r="AE17" s="9" t="s">
        <v>125</v>
      </c>
      <c r="AF17" s="13" t="s">
        <v>131</v>
      </c>
      <c r="AG17" s="9" t="s">
        <v>131</v>
      </c>
      <c r="AH17" s="8" t="s">
        <v>131</v>
      </c>
      <c r="AI17" s="9" t="s">
        <v>125</v>
      </c>
      <c r="AJ17" s="9" t="s">
        <v>131</v>
      </c>
      <c r="AK17" s="9" t="s">
        <v>125</v>
      </c>
      <c r="AL17" s="9" t="s">
        <v>418</v>
      </c>
      <c r="AM17" s="9"/>
      <c r="AN17" s="9"/>
      <c r="AO17" s="9"/>
      <c r="AP17" s="9"/>
      <c r="AQ17" s="9"/>
      <c r="AR17" s="9"/>
      <c r="AS17" s="9"/>
      <c r="AT17" s="9"/>
      <c r="AU17" s="9"/>
      <c r="AV17" s="9"/>
      <c r="AW17" s="9"/>
      <c r="AX17" s="9" t="s">
        <v>125</v>
      </c>
      <c r="AY17" s="9"/>
      <c r="AZ17" s="9" t="s">
        <v>129</v>
      </c>
      <c r="BA17" s="9" t="s">
        <v>129</v>
      </c>
      <c r="BB17" s="9" t="s">
        <v>131</v>
      </c>
      <c r="BC17" s="9" t="s">
        <v>125</v>
      </c>
      <c r="BD17" s="9" t="s">
        <v>125</v>
      </c>
      <c r="BE17" s="9" t="s">
        <v>209</v>
      </c>
      <c r="BF17" s="9" t="s">
        <v>419</v>
      </c>
      <c r="BG17" s="9" t="s">
        <v>125</v>
      </c>
      <c r="BH17" s="9" t="s">
        <v>125</v>
      </c>
      <c r="BI17" s="9" t="s">
        <v>125</v>
      </c>
      <c r="BJ17" s="9" t="s">
        <v>420</v>
      </c>
      <c r="BK17" s="12" t="s">
        <v>145</v>
      </c>
      <c r="BL17" s="9" t="s">
        <v>146</v>
      </c>
      <c r="BM17" s="9" t="s">
        <v>131</v>
      </c>
      <c r="BN17" s="9" t="s">
        <v>129</v>
      </c>
      <c r="BO17" s="9"/>
      <c r="BP17" s="9" t="s">
        <v>129</v>
      </c>
      <c r="BQ17" s="9" t="s">
        <v>129</v>
      </c>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13"/>
      <c r="DA17" s="9"/>
      <c r="DB17" s="9"/>
      <c r="DC17" s="9"/>
      <c r="DD17" s="14"/>
      <c r="DE17" s="9"/>
      <c r="DF17" s="14"/>
      <c r="DG17" s="9"/>
      <c r="DH17" s="9"/>
      <c r="DI17" s="9"/>
      <c r="DJ17" s="9"/>
      <c r="DK17" s="9"/>
      <c r="DL17" s="9"/>
      <c r="DM17" s="9"/>
      <c r="DN17" s="15"/>
      <c r="DO17" s="9"/>
      <c r="DP17" s="5"/>
      <c r="DQ17" s="5"/>
    </row>
    <row r="18" ht="118.5" customHeight="1">
      <c r="A18" s="5" t="s">
        <v>421</v>
      </c>
      <c r="B18" s="6" t="s">
        <v>422</v>
      </c>
      <c r="C18" s="7" t="s">
        <v>123</v>
      </c>
      <c r="D18" s="5" t="s">
        <v>124</v>
      </c>
      <c r="E18" s="8" t="s">
        <v>125</v>
      </c>
      <c r="F18" s="8" t="s">
        <v>217</v>
      </c>
      <c r="G18" s="8" t="s">
        <v>423</v>
      </c>
      <c r="H18" s="9" t="s">
        <v>424</v>
      </c>
      <c r="I18" s="9"/>
      <c r="J18" s="9"/>
      <c r="K18" s="9"/>
      <c r="L18" s="9"/>
      <c r="M18" s="9"/>
      <c r="N18" s="9"/>
      <c r="O18" s="9"/>
      <c r="P18" s="8" t="s">
        <v>129</v>
      </c>
      <c r="Q18" s="8" t="s">
        <v>221</v>
      </c>
      <c r="R18" s="9" t="s">
        <v>131</v>
      </c>
      <c r="S18" s="8" t="s">
        <v>131</v>
      </c>
      <c r="T18" s="10" t="s">
        <v>425</v>
      </c>
      <c r="U18" s="9" t="s">
        <v>426</v>
      </c>
      <c r="V18" s="9" t="s">
        <v>427</v>
      </c>
      <c r="W18" s="9" t="s">
        <v>428</v>
      </c>
      <c r="X18" s="9"/>
      <c r="Y18" s="9"/>
      <c r="Z18" s="9"/>
      <c r="AA18" s="9"/>
      <c r="AB18" s="9" t="s">
        <v>125</v>
      </c>
      <c r="AC18" s="9" t="s">
        <v>125</v>
      </c>
      <c r="AD18" s="9" t="s">
        <v>131</v>
      </c>
      <c r="AE18" s="9" t="s">
        <v>129</v>
      </c>
      <c r="AF18" s="13" t="s">
        <v>429</v>
      </c>
      <c r="AG18" s="9" t="s">
        <v>430</v>
      </c>
      <c r="AH18" s="8" t="s">
        <v>138</v>
      </c>
      <c r="AI18" s="9" t="s">
        <v>125</v>
      </c>
      <c r="AJ18" s="9" t="s">
        <v>162</v>
      </c>
      <c r="AK18" s="9" t="s">
        <v>125</v>
      </c>
      <c r="AL18" s="9" t="s">
        <v>431</v>
      </c>
      <c r="AM18" s="9"/>
      <c r="AN18" s="9"/>
      <c r="AO18" s="9"/>
      <c r="AP18" s="9"/>
      <c r="AQ18" s="9"/>
      <c r="AR18" s="9"/>
      <c r="AS18" s="9"/>
      <c r="AT18" s="9"/>
      <c r="AU18" s="9"/>
      <c r="AV18" s="9"/>
      <c r="AW18" s="9"/>
      <c r="AX18" s="9" t="s">
        <v>125</v>
      </c>
      <c r="AY18" s="9"/>
      <c r="AZ18" s="9" t="s">
        <v>129</v>
      </c>
      <c r="BA18" s="9" t="s">
        <v>125</v>
      </c>
      <c r="BB18" s="9" t="s">
        <v>131</v>
      </c>
      <c r="BC18" s="9" t="s">
        <v>125</v>
      </c>
      <c r="BD18" s="9" t="s">
        <v>125</v>
      </c>
      <c r="BE18" s="9" t="s">
        <v>432</v>
      </c>
      <c r="BF18" s="9" t="s">
        <v>433</v>
      </c>
      <c r="BG18" s="9" t="s">
        <v>125</v>
      </c>
      <c r="BH18" s="9" t="s">
        <v>125</v>
      </c>
      <c r="BI18" s="9" t="s">
        <v>125</v>
      </c>
      <c r="BJ18" s="9" t="s">
        <v>434</v>
      </c>
      <c r="BK18" s="9" t="s">
        <v>212</v>
      </c>
      <c r="BL18" s="9" t="s">
        <v>435</v>
      </c>
      <c r="BM18" s="9" t="s">
        <v>436</v>
      </c>
      <c r="BN18" s="9" t="s">
        <v>129</v>
      </c>
      <c r="BO18" s="9"/>
      <c r="BP18" s="9" t="s">
        <v>129</v>
      </c>
      <c r="BQ18" s="9" t="s">
        <v>129</v>
      </c>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13"/>
      <c r="DA18" s="9"/>
      <c r="DB18" s="9"/>
      <c r="DC18" s="9"/>
      <c r="DD18" s="14"/>
      <c r="DE18" s="9"/>
      <c r="DF18" s="14"/>
      <c r="DG18" s="9"/>
      <c r="DH18" s="9"/>
      <c r="DI18" s="9"/>
      <c r="DJ18" s="9"/>
      <c r="DK18" s="9"/>
      <c r="DL18" s="9"/>
      <c r="DM18" s="9"/>
      <c r="DN18" s="15"/>
      <c r="DO18" s="9"/>
      <c r="DP18" s="5"/>
      <c r="DQ18" s="5"/>
    </row>
    <row r="19" ht="118.5" customHeight="1">
      <c r="A19" s="34" t="s">
        <v>437</v>
      </c>
      <c r="B19" s="16" t="s">
        <v>438</v>
      </c>
      <c r="C19" s="7" t="s">
        <v>123</v>
      </c>
      <c r="D19" s="5" t="s">
        <v>149</v>
      </c>
      <c r="E19" s="8" t="s">
        <v>125</v>
      </c>
      <c r="F19" s="8" t="s">
        <v>126</v>
      </c>
      <c r="G19" s="8" t="s">
        <v>127</v>
      </c>
      <c r="H19" s="9" t="s">
        <v>439</v>
      </c>
      <c r="I19" s="9" t="s">
        <v>440</v>
      </c>
      <c r="J19" s="9" t="s">
        <v>441</v>
      </c>
      <c r="K19" s="9" t="s">
        <v>125</v>
      </c>
      <c r="L19" s="9" t="s">
        <v>284</v>
      </c>
      <c r="M19" s="9" t="s">
        <v>125</v>
      </c>
      <c r="N19" s="9" t="s">
        <v>125</v>
      </c>
      <c r="O19" s="9" t="s">
        <v>125</v>
      </c>
      <c r="P19" s="8" t="s">
        <v>129</v>
      </c>
      <c r="Q19" s="8" t="s">
        <v>130</v>
      </c>
      <c r="R19" s="9" t="s">
        <v>131</v>
      </c>
      <c r="S19" s="8" t="s">
        <v>131</v>
      </c>
      <c r="T19" s="10" t="s">
        <v>442</v>
      </c>
      <c r="U19" s="9" t="s">
        <v>443</v>
      </c>
      <c r="V19" s="9" t="s">
        <v>444</v>
      </c>
      <c r="W19" s="9" t="s">
        <v>445</v>
      </c>
      <c r="X19" s="9" t="s">
        <v>446</v>
      </c>
      <c r="Y19" s="9" t="s">
        <v>447</v>
      </c>
      <c r="Z19" s="9" t="s">
        <v>125</v>
      </c>
      <c r="AA19" s="9" t="s">
        <v>131</v>
      </c>
      <c r="AB19" s="9" t="s">
        <v>125</v>
      </c>
      <c r="AC19" s="9" t="s">
        <v>125</v>
      </c>
      <c r="AD19" s="9" t="s">
        <v>131</v>
      </c>
      <c r="AE19" s="9" t="s">
        <v>129</v>
      </c>
      <c r="AF19" s="11" t="s">
        <v>448</v>
      </c>
      <c r="AG19" s="9" t="s">
        <v>449</v>
      </c>
      <c r="AH19" s="8" t="s">
        <v>138</v>
      </c>
      <c r="AI19" s="9" t="s">
        <v>125</v>
      </c>
      <c r="AJ19" s="9" t="s">
        <v>162</v>
      </c>
      <c r="AK19" s="9" t="s">
        <v>125</v>
      </c>
      <c r="AL19" s="9" t="s">
        <v>450</v>
      </c>
      <c r="AM19" s="9" t="s">
        <v>129</v>
      </c>
      <c r="AN19" s="9" t="s">
        <v>129</v>
      </c>
      <c r="AO19" s="9" t="s">
        <v>164</v>
      </c>
      <c r="AP19" s="9" t="s">
        <v>125</v>
      </c>
      <c r="AQ19" s="9" t="s">
        <v>131</v>
      </c>
      <c r="AR19" s="9" t="s">
        <v>131</v>
      </c>
      <c r="AS19" s="9" t="s">
        <v>131</v>
      </c>
      <c r="AT19" s="9" t="s">
        <v>131</v>
      </c>
      <c r="AU19" s="9" t="s">
        <v>125</v>
      </c>
      <c r="AV19" s="9" t="s">
        <v>131</v>
      </c>
      <c r="AW19" s="9" t="s">
        <v>131</v>
      </c>
      <c r="AX19" s="9" t="s">
        <v>125</v>
      </c>
      <c r="AY19" s="9"/>
      <c r="AZ19" s="9" t="s">
        <v>129</v>
      </c>
      <c r="BA19" s="9" t="s">
        <v>129</v>
      </c>
      <c r="BB19" s="9" t="s">
        <v>451</v>
      </c>
      <c r="BC19" s="9" t="s">
        <v>129</v>
      </c>
      <c r="BD19" s="9" t="s">
        <v>125</v>
      </c>
      <c r="BE19" s="9" t="s">
        <v>209</v>
      </c>
      <c r="BF19" s="9" t="s">
        <v>452</v>
      </c>
      <c r="BG19" s="9" t="s">
        <v>125</v>
      </c>
      <c r="BH19" s="9" t="s">
        <v>125</v>
      </c>
      <c r="BI19" s="9" t="s">
        <v>125</v>
      </c>
      <c r="BJ19" s="9" t="s">
        <v>453</v>
      </c>
      <c r="BK19" s="12" t="s">
        <v>145</v>
      </c>
      <c r="BL19" s="9" t="s">
        <v>146</v>
      </c>
      <c r="BM19" s="9" t="s">
        <v>131</v>
      </c>
      <c r="BN19" s="9" t="s">
        <v>129</v>
      </c>
      <c r="BO19" s="9" t="s">
        <v>125</v>
      </c>
      <c r="BP19" s="9" t="s">
        <v>129</v>
      </c>
      <c r="BQ19" s="9" t="s">
        <v>129</v>
      </c>
      <c r="BR19" s="9" t="s">
        <v>125</v>
      </c>
      <c r="BS19" s="9" t="s">
        <v>131</v>
      </c>
      <c r="BT19" s="9" t="s">
        <v>454</v>
      </c>
      <c r="BU19" s="9" t="s">
        <v>129</v>
      </c>
      <c r="BV19" s="9" t="s">
        <v>455</v>
      </c>
      <c r="BW19" s="9" t="s">
        <v>129</v>
      </c>
      <c r="BX19" s="9" t="s">
        <v>125</v>
      </c>
      <c r="BY19" s="9" t="s">
        <v>456</v>
      </c>
      <c r="BZ19" s="9" t="s">
        <v>170</v>
      </c>
      <c r="CA19" s="9" t="s">
        <v>125</v>
      </c>
      <c r="CB19" s="9" t="s">
        <v>131</v>
      </c>
      <c r="CC19" s="9" t="s">
        <v>131</v>
      </c>
      <c r="CD19" s="9" t="s">
        <v>131</v>
      </c>
      <c r="CE19" s="9" t="s">
        <v>131</v>
      </c>
      <c r="CF19" s="9" t="s">
        <v>131</v>
      </c>
      <c r="CG19" s="9" t="s">
        <v>131</v>
      </c>
      <c r="CH19" s="9" t="s">
        <v>131</v>
      </c>
      <c r="CI19" s="9" t="s">
        <v>131</v>
      </c>
      <c r="CJ19" s="9" t="s">
        <v>131</v>
      </c>
      <c r="CK19" s="9" t="s">
        <v>131</v>
      </c>
      <c r="CL19" s="9" t="s">
        <v>131</v>
      </c>
      <c r="CM19" s="9" t="s">
        <v>131</v>
      </c>
      <c r="CN19" s="9" t="s">
        <v>131</v>
      </c>
      <c r="CO19" s="9" t="s">
        <v>131</v>
      </c>
      <c r="CP19" s="9" t="s">
        <v>131</v>
      </c>
      <c r="CQ19" s="9" t="s">
        <v>131</v>
      </c>
      <c r="CR19" s="9" t="s">
        <v>131</v>
      </c>
      <c r="CS19" s="9" t="s">
        <v>131</v>
      </c>
      <c r="CT19" s="9" t="s">
        <v>457</v>
      </c>
      <c r="CU19" s="9" t="s">
        <v>175</v>
      </c>
      <c r="CV19" s="9" t="s">
        <v>129</v>
      </c>
      <c r="CW19" s="9" t="s">
        <v>458</v>
      </c>
      <c r="CX19" s="9" t="s">
        <v>125</v>
      </c>
      <c r="CY19" s="11" t="s">
        <v>448</v>
      </c>
      <c r="CZ19" s="9" t="s">
        <v>131</v>
      </c>
      <c r="DA19" s="9" t="s">
        <v>129</v>
      </c>
      <c r="DB19" s="9" t="s">
        <v>129</v>
      </c>
      <c r="DC19" s="9" t="s">
        <v>129</v>
      </c>
      <c r="DD19" s="14">
        <v>44026.0</v>
      </c>
      <c r="DE19" s="9" t="s">
        <v>129</v>
      </c>
      <c r="DF19" s="14">
        <v>44026.0</v>
      </c>
      <c r="DG19" s="9" t="s">
        <v>129</v>
      </c>
      <c r="DH19" s="9" t="s">
        <v>125</v>
      </c>
      <c r="DI19" s="9" t="s">
        <v>456</v>
      </c>
      <c r="DJ19" s="9" t="s">
        <v>169</v>
      </c>
      <c r="DK19" s="9" t="s">
        <v>459</v>
      </c>
      <c r="DL19" s="9">
        <v>21.0</v>
      </c>
      <c r="DM19" s="9">
        <v>30.0</v>
      </c>
      <c r="DN19" s="15">
        <f>DIVIDE(DL19, DM19)</f>
        <v>0.7</v>
      </c>
      <c r="DO19" s="9">
        <v>23.0</v>
      </c>
      <c r="DP19" s="5" t="s">
        <v>460</v>
      </c>
      <c r="DQ19" s="5" t="s">
        <v>129</v>
      </c>
    </row>
    <row r="20" ht="118.5" customHeight="1">
      <c r="A20" s="24" t="s">
        <v>461</v>
      </c>
      <c r="B20" s="6" t="s">
        <v>462</v>
      </c>
      <c r="C20" s="7" t="s">
        <v>216</v>
      </c>
      <c r="D20" s="5" t="s">
        <v>124</v>
      </c>
      <c r="E20" s="8" t="s">
        <v>125</v>
      </c>
      <c r="F20" s="31" t="s">
        <v>266</v>
      </c>
      <c r="G20" s="31" t="s">
        <v>318</v>
      </c>
      <c r="H20" s="9" t="s">
        <v>463</v>
      </c>
      <c r="I20" s="9"/>
      <c r="J20" s="9"/>
      <c r="K20" s="9"/>
      <c r="L20" s="9"/>
      <c r="M20" s="9"/>
      <c r="N20" s="9"/>
      <c r="O20" s="9"/>
      <c r="P20" s="8" t="s">
        <v>129</v>
      </c>
      <c r="Q20" s="8" t="s">
        <v>238</v>
      </c>
      <c r="R20" s="9" t="s">
        <v>464</v>
      </c>
      <c r="S20" s="8" t="s">
        <v>255</v>
      </c>
      <c r="T20" s="10" t="s">
        <v>155</v>
      </c>
      <c r="U20" s="9" t="s">
        <v>465</v>
      </c>
      <c r="V20" s="9" t="s">
        <v>466</v>
      </c>
      <c r="W20" s="9" t="s">
        <v>467</v>
      </c>
      <c r="X20" s="9"/>
      <c r="Y20" s="9"/>
      <c r="Z20" s="9"/>
      <c r="AA20" s="9"/>
      <c r="AB20" s="9" t="s">
        <v>125</v>
      </c>
      <c r="AC20" s="9" t="s">
        <v>125</v>
      </c>
      <c r="AD20" s="9" t="s">
        <v>131</v>
      </c>
      <c r="AE20" s="35" t="s">
        <v>129</v>
      </c>
      <c r="AF20" s="11" t="s">
        <v>468</v>
      </c>
      <c r="AG20" s="9" t="s">
        <v>469</v>
      </c>
      <c r="AH20" s="8" t="s">
        <v>470</v>
      </c>
      <c r="AI20" s="9" t="s">
        <v>129</v>
      </c>
      <c r="AJ20" s="9" t="s">
        <v>471</v>
      </c>
      <c r="AK20" s="9" t="s">
        <v>125</v>
      </c>
      <c r="AL20" s="9" t="s">
        <v>472</v>
      </c>
      <c r="AM20" s="9"/>
      <c r="AN20" s="9"/>
      <c r="AO20" s="9"/>
      <c r="AP20" s="9"/>
      <c r="AQ20" s="9"/>
      <c r="AR20" s="9"/>
      <c r="AS20" s="9"/>
      <c r="AT20" s="9"/>
      <c r="AU20" s="9"/>
      <c r="AV20" s="9"/>
      <c r="AW20" s="9"/>
      <c r="AX20" s="9" t="s">
        <v>125</v>
      </c>
      <c r="AY20" s="9"/>
      <c r="AZ20" s="9" t="s">
        <v>129</v>
      </c>
      <c r="BA20" s="9" t="s">
        <v>125</v>
      </c>
      <c r="BB20" s="9" t="s">
        <v>131</v>
      </c>
      <c r="BC20" s="9" t="s">
        <v>125</v>
      </c>
      <c r="BD20" s="9" t="s">
        <v>125</v>
      </c>
      <c r="BE20" s="9" t="s">
        <v>142</v>
      </c>
      <c r="BF20" s="9" t="s">
        <v>473</v>
      </c>
      <c r="BG20" s="9" t="s">
        <v>125</v>
      </c>
      <c r="BH20" s="9" t="s">
        <v>125</v>
      </c>
      <c r="BI20" s="9" t="s">
        <v>125</v>
      </c>
      <c r="BJ20" s="9" t="s">
        <v>474</v>
      </c>
      <c r="BK20" s="12" t="s">
        <v>276</v>
      </c>
      <c r="BL20" s="9" t="s">
        <v>277</v>
      </c>
      <c r="BM20" s="9" t="s">
        <v>131</v>
      </c>
      <c r="BN20" s="9" t="s">
        <v>129</v>
      </c>
      <c r="BO20" s="9"/>
      <c r="BP20" s="9" t="s">
        <v>125</v>
      </c>
      <c r="BQ20" s="9" t="s">
        <v>129</v>
      </c>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13"/>
      <c r="DA20" s="9"/>
      <c r="DB20" s="9"/>
      <c r="DC20" s="9"/>
      <c r="DD20" s="14"/>
      <c r="DE20" s="9"/>
      <c r="DF20" s="14"/>
      <c r="DG20" s="9"/>
      <c r="DH20" s="9"/>
      <c r="DI20" s="9"/>
      <c r="DJ20" s="9"/>
      <c r="DK20" s="9"/>
      <c r="DL20" s="9"/>
      <c r="DM20" s="9"/>
      <c r="DN20" s="15"/>
      <c r="DO20" s="9"/>
      <c r="DP20" s="5"/>
      <c r="DQ20" s="5"/>
    </row>
    <row r="21" ht="118.5" customHeight="1">
      <c r="A21" s="5" t="s">
        <v>475</v>
      </c>
      <c r="B21" s="6" t="s">
        <v>476</v>
      </c>
      <c r="C21" s="7" t="s">
        <v>123</v>
      </c>
      <c r="D21" s="5" t="s">
        <v>124</v>
      </c>
      <c r="E21" s="8" t="s">
        <v>125</v>
      </c>
      <c r="F21" s="8" t="s">
        <v>217</v>
      </c>
      <c r="G21" s="8" t="s">
        <v>477</v>
      </c>
      <c r="H21" s="9" t="s">
        <v>478</v>
      </c>
      <c r="I21" s="9"/>
      <c r="J21" s="9"/>
      <c r="K21" s="9"/>
      <c r="L21" s="9"/>
      <c r="M21" s="9"/>
      <c r="N21" s="9"/>
      <c r="O21" s="9"/>
      <c r="P21" s="8" t="s">
        <v>129</v>
      </c>
      <c r="Q21" s="8" t="s">
        <v>130</v>
      </c>
      <c r="R21" s="9" t="s">
        <v>479</v>
      </c>
      <c r="S21" s="8" t="s">
        <v>255</v>
      </c>
      <c r="T21" s="10" t="s">
        <v>480</v>
      </c>
      <c r="U21" s="9" t="s">
        <v>480</v>
      </c>
      <c r="V21" s="9" t="s">
        <v>481</v>
      </c>
      <c r="W21" s="9" t="s">
        <v>482</v>
      </c>
      <c r="X21" s="9"/>
      <c r="Y21" s="9"/>
      <c r="Z21" s="9"/>
      <c r="AA21" s="9"/>
      <c r="AB21" s="9" t="s">
        <v>125</v>
      </c>
      <c r="AC21" s="9" t="s">
        <v>125</v>
      </c>
      <c r="AD21" s="9" t="s">
        <v>131</v>
      </c>
      <c r="AE21" s="9" t="s">
        <v>129</v>
      </c>
      <c r="AF21" s="11" t="s">
        <v>483</v>
      </c>
      <c r="AG21" s="30" t="s">
        <v>484</v>
      </c>
      <c r="AH21" s="8" t="s">
        <v>161</v>
      </c>
      <c r="AI21" s="9" t="s">
        <v>129</v>
      </c>
      <c r="AJ21" s="9" t="s">
        <v>485</v>
      </c>
      <c r="AK21" s="9" t="s">
        <v>125</v>
      </c>
      <c r="AL21" s="9" t="s">
        <v>486</v>
      </c>
      <c r="AM21" s="9"/>
      <c r="AN21" s="9"/>
      <c r="AO21" s="9"/>
      <c r="AP21" s="9"/>
      <c r="AQ21" s="9"/>
      <c r="AR21" s="9"/>
      <c r="AS21" s="9"/>
      <c r="AT21" s="9"/>
      <c r="AU21" s="9"/>
      <c r="AV21" s="9"/>
      <c r="AW21" s="9"/>
      <c r="AX21" s="9" t="s">
        <v>125</v>
      </c>
      <c r="AY21" s="9"/>
      <c r="AZ21" s="9" t="s">
        <v>125</v>
      </c>
      <c r="BA21" s="9" t="s">
        <v>131</v>
      </c>
      <c r="BB21" s="9" t="s">
        <v>131</v>
      </c>
      <c r="BC21" s="9" t="s">
        <v>131</v>
      </c>
      <c r="BD21" s="9" t="s">
        <v>129</v>
      </c>
      <c r="BE21" s="9" t="s">
        <v>142</v>
      </c>
      <c r="BF21" s="9" t="s">
        <v>487</v>
      </c>
      <c r="BG21" s="9" t="s">
        <v>125</v>
      </c>
      <c r="BH21" s="9" t="s">
        <v>125</v>
      </c>
      <c r="BI21" s="9" t="s">
        <v>125</v>
      </c>
      <c r="BJ21" s="9" t="s">
        <v>488</v>
      </c>
      <c r="BK21" s="12" t="s">
        <v>489</v>
      </c>
      <c r="BL21" s="9" t="s">
        <v>490</v>
      </c>
      <c r="BM21" s="9" t="s">
        <v>131</v>
      </c>
      <c r="BN21" s="9" t="s">
        <v>129</v>
      </c>
      <c r="BO21" s="9"/>
      <c r="BP21" s="9" t="s">
        <v>129</v>
      </c>
      <c r="BQ21" s="9" t="s">
        <v>129</v>
      </c>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13"/>
      <c r="DA21" s="9"/>
      <c r="DB21" s="9"/>
      <c r="DC21" s="9"/>
      <c r="DD21" s="14"/>
      <c r="DE21" s="9"/>
      <c r="DF21" s="14"/>
      <c r="DG21" s="9"/>
      <c r="DH21" s="9"/>
      <c r="DI21" s="9"/>
      <c r="DJ21" s="9"/>
      <c r="DK21" s="9"/>
      <c r="DL21" s="9"/>
      <c r="DM21" s="9"/>
      <c r="DN21" s="15"/>
      <c r="DO21" s="9"/>
      <c r="DP21" s="5"/>
      <c r="DQ21" s="5"/>
    </row>
    <row r="22" ht="118.5" customHeight="1">
      <c r="A22" s="24" t="s">
        <v>491</v>
      </c>
      <c r="B22" s="6" t="s">
        <v>492</v>
      </c>
      <c r="C22" s="7" t="s">
        <v>183</v>
      </c>
      <c r="D22" s="5" t="s">
        <v>124</v>
      </c>
      <c r="E22" s="8" t="s">
        <v>125</v>
      </c>
      <c r="F22" s="31" t="s">
        <v>266</v>
      </c>
      <c r="G22" s="8" t="s">
        <v>493</v>
      </c>
      <c r="H22" s="9" t="s">
        <v>494</v>
      </c>
      <c r="I22" s="9"/>
      <c r="J22" s="9"/>
      <c r="K22" s="9"/>
      <c r="L22" s="9"/>
      <c r="M22" s="9"/>
      <c r="N22" s="9"/>
      <c r="O22" s="9"/>
      <c r="P22" s="8" t="s">
        <v>129</v>
      </c>
      <c r="Q22" s="8" t="s">
        <v>238</v>
      </c>
      <c r="R22" s="9" t="s">
        <v>495</v>
      </c>
      <c r="S22" s="8" t="s">
        <v>496</v>
      </c>
      <c r="T22" s="10" t="s">
        <v>155</v>
      </c>
      <c r="U22" s="9" t="s">
        <v>497</v>
      </c>
      <c r="V22" s="9" t="s">
        <v>498</v>
      </c>
      <c r="W22" s="9" t="s">
        <v>499</v>
      </c>
      <c r="X22" s="9"/>
      <c r="Y22" s="9"/>
      <c r="Z22" s="9"/>
      <c r="AA22" s="9"/>
      <c r="AB22" s="9" t="s">
        <v>125</v>
      </c>
      <c r="AC22" s="9" t="s">
        <v>125</v>
      </c>
      <c r="AD22" s="9" t="s">
        <v>131</v>
      </c>
      <c r="AE22" s="9" t="s">
        <v>129</v>
      </c>
      <c r="AF22" s="11" t="s">
        <v>500</v>
      </c>
      <c r="AG22" s="9" t="s">
        <v>501</v>
      </c>
      <c r="AH22" s="8" t="s">
        <v>502</v>
      </c>
      <c r="AI22" s="9" t="s">
        <v>129</v>
      </c>
      <c r="AJ22" s="9" t="s">
        <v>207</v>
      </c>
      <c r="AK22" s="9" t="s">
        <v>129</v>
      </c>
      <c r="AL22" s="9" t="s">
        <v>503</v>
      </c>
      <c r="AM22" s="9"/>
      <c r="AN22" s="9"/>
      <c r="AO22" s="9"/>
      <c r="AP22" s="9"/>
      <c r="AQ22" s="9"/>
      <c r="AR22" s="9"/>
      <c r="AS22" s="9"/>
      <c r="AT22" s="9"/>
      <c r="AU22" s="9"/>
      <c r="AV22" s="9"/>
      <c r="AW22" s="9"/>
      <c r="AX22" s="9" t="s">
        <v>125</v>
      </c>
      <c r="AY22" s="9"/>
      <c r="AZ22" s="9" t="s">
        <v>129</v>
      </c>
      <c r="BA22" s="9" t="s">
        <v>129</v>
      </c>
      <c r="BB22" s="9" t="s">
        <v>504</v>
      </c>
      <c r="BC22" s="9" t="s">
        <v>125</v>
      </c>
      <c r="BD22" s="9" t="s">
        <v>125</v>
      </c>
      <c r="BE22" s="9" t="s">
        <v>142</v>
      </c>
      <c r="BF22" s="9" t="s">
        <v>505</v>
      </c>
      <c r="BG22" s="9" t="s">
        <v>125</v>
      </c>
      <c r="BH22" s="9" t="s">
        <v>125</v>
      </c>
      <c r="BI22" s="9" t="s">
        <v>125</v>
      </c>
      <c r="BJ22" s="9" t="s">
        <v>506</v>
      </c>
      <c r="BK22" s="9" t="s">
        <v>507</v>
      </c>
      <c r="BL22" s="9" t="s">
        <v>508</v>
      </c>
      <c r="BM22" s="9" t="s">
        <v>509</v>
      </c>
      <c r="BN22" s="9" t="s">
        <v>129</v>
      </c>
      <c r="BO22" s="9"/>
      <c r="BP22" s="9" t="s">
        <v>129</v>
      </c>
      <c r="BQ22" s="9" t="s">
        <v>129</v>
      </c>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13"/>
      <c r="DA22" s="9"/>
      <c r="DB22" s="9"/>
      <c r="DC22" s="9"/>
      <c r="DD22" s="14"/>
      <c r="DE22" s="9"/>
      <c r="DF22" s="14"/>
      <c r="DG22" s="9"/>
      <c r="DH22" s="9"/>
      <c r="DI22" s="9"/>
      <c r="DJ22" s="9"/>
      <c r="DK22" s="9"/>
      <c r="DL22" s="9"/>
      <c r="DM22" s="9"/>
      <c r="DN22" s="15"/>
      <c r="DO22" s="9"/>
      <c r="DP22" s="5"/>
      <c r="DQ22" s="5"/>
    </row>
    <row r="23" ht="118.5" customHeight="1">
      <c r="A23" s="5" t="s">
        <v>510</v>
      </c>
      <c r="B23" s="25" t="s">
        <v>511</v>
      </c>
      <c r="C23" s="7" t="s">
        <v>123</v>
      </c>
      <c r="D23" s="36" t="s">
        <v>512</v>
      </c>
      <c r="E23" s="8" t="s">
        <v>125</v>
      </c>
      <c r="F23" s="8" t="s">
        <v>126</v>
      </c>
      <c r="G23" s="8" t="s">
        <v>127</v>
      </c>
      <c r="H23" s="9" t="s">
        <v>413</v>
      </c>
      <c r="I23" s="9"/>
      <c r="J23" s="9"/>
      <c r="K23" s="9"/>
      <c r="L23" s="9"/>
      <c r="M23" s="9"/>
      <c r="N23" s="9"/>
      <c r="O23" s="9"/>
      <c r="P23" s="8" t="s">
        <v>129</v>
      </c>
      <c r="Q23" s="8" t="s">
        <v>130</v>
      </c>
      <c r="R23" s="9" t="s">
        <v>513</v>
      </c>
      <c r="S23" s="8" t="s">
        <v>154</v>
      </c>
      <c r="T23" s="10" t="s">
        <v>155</v>
      </c>
      <c r="U23" s="9" t="s">
        <v>514</v>
      </c>
      <c r="V23" s="9" t="s">
        <v>400</v>
      </c>
      <c r="W23" s="9" t="s">
        <v>515</v>
      </c>
      <c r="X23" s="9"/>
      <c r="Y23" s="9"/>
      <c r="Z23" s="9"/>
      <c r="AA23" s="9"/>
      <c r="AB23" s="9" t="s">
        <v>125</v>
      </c>
      <c r="AC23" s="9" t="s">
        <v>125</v>
      </c>
      <c r="AD23" s="9" t="s">
        <v>516</v>
      </c>
      <c r="AE23" s="9" t="s">
        <v>129</v>
      </c>
      <c r="AF23" s="11" t="s">
        <v>517</v>
      </c>
      <c r="AG23" s="9" t="s">
        <v>518</v>
      </c>
      <c r="AH23" s="8" t="s">
        <v>519</v>
      </c>
      <c r="AI23" s="9" t="s">
        <v>125</v>
      </c>
      <c r="AJ23" s="9" t="s">
        <v>190</v>
      </c>
      <c r="AK23" s="9" t="s">
        <v>129</v>
      </c>
      <c r="AL23" s="9" t="s">
        <v>520</v>
      </c>
      <c r="AM23" s="9"/>
      <c r="AN23" s="9"/>
      <c r="AO23" s="9"/>
      <c r="AP23" s="9"/>
      <c r="AQ23" s="9"/>
      <c r="AR23" s="9"/>
      <c r="AS23" s="9"/>
      <c r="AT23" s="9"/>
      <c r="AU23" s="9"/>
      <c r="AV23" s="9"/>
      <c r="AW23" s="9"/>
      <c r="AX23" s="9" t="s">
        <v>129</v>
      </c>
      <c r="AY23" s="9" t="s">
        <v>129</v>
      </c>
      <c r="AZ23" s="9" t="s">
        <v>129</v>
      </c>
      <c r="BA23" s="9" t="s">
        <v>125</v>
      </c>
      <c r="BB23" s="9" t="s">
        <v>131</v>
      </c>
      <c r="BC23" s="9" t="s">
        <v>125</v>
      </c>
      <c r="BD23" s="9" t="s">
        <v>125</v>
      </c>
      <c r="BE23" s="9" t="s">
        <v>142</v>
      </c>
      <c r="BF23" s="9" t="s">
        <v>521</v>
      </c>
      <c r="BG23" s="9" t="s">
        <v>125</v>
      </c>
      <c r="BH23" s="9" t="s">
        <v>125</v>
      </c>
      <c r="BI23" s="9" t="s">
        <v>125</v>
      </c>
      <c r="BJ23" s="9" t="s">
        <v>522</v>
      </c>
      <c r="BK23" s="9" t="s">
        <v>333</v>
      </c>
      <c r="BL23" s="9" t="s">
        <v>523</v>
      </c>
      <c r="BM23" s="9" t="s">
        <v>524</v>
      </c>
      <c r="BN23" s="9" t="s">
        <v>129</v>
      </c>
      <c r="BO23" s="9"/>
      <c r="BP23" s="9" t="s">
        <v>129</v>
      </c>
      <c r="BQ23" s="9" t="s">
        <v>129</v>
      </c>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13"/>
      <c r="DA23" s="9"/>
      <c r="DB23" s="9"/>
      <c r="DC23" s="9"/>
      <c r="DD23" s="14"/>
      <c r="DE23" s="9"/>
      <c r="DF23" s="14"/>
      <c r="DG23" s="9"/>
      <c r="DH23" s="9"/>
      <c r="DI23" s="9"/>
      <c r="DJ23" s="9"/>
      <c r="DK23" s="9"/>
      <c r="DL23" s="9"/>
      <c r="DM23" s="9"/>
      <c r="DN23" s="15"/>
      <c r="DO23" s="9"/>
      <c r="DP23" s="5"/>
      <c r="DQ23" s="5"/>
    </row>
    <row r="24" ht="118.5" customHeight="1">
      <c r="A24" s="24" t="s">
        <v>525</v>
      </c>
      <c r="B24" s="6" t="s">
        <v>526</v>
      </c>
      <c r="C24" s="7" t="s">
        <v>183</v>
      </c>
      <c r="D24" s="5" t="s">
        <v>124</v>
      </c>
      <c r="E24" s="8" t="s">
        <v>125</v>
      </c>
      <c r="F24" s="31" t="s">
        <v>266</v>
      </c>
      <c r="G24" s="8" t="s">
        <v>318</v>
      </c>
      <c r="H24" s="9" t="s">
        <v>527</v>
      </c>
      <c r="I24" s="9"/>
      <c r="J24" s="9"/>
      <c r="K24" s="9"/>
      <c r="L24" s="9"/>
      <c r="M24" s="9"/>
      <c r="N24" s="9"/>
      <c r="O24" s="9"/>
      <c r="P24" s="8" t="s">
        <v>129</v>
      </c>
      <c r="Q24" s="8" t="s">
        <v>238</v>
      </c>
      <c r="R24" s="9" t="s">
        <v>528</v>
      </c>
      <c r="S24" s="8" t="s">
        <v>529</v>
      </c>
      <c r="T24" s="10" t="s">
        <v>155</v>
      </c>
      <c r="U24" s="9" t="s">
        <v>155</v>
      </c>
      <c r="V24" s="9" t="s">
        <v>530</v>
      </c>
      <c r="W24" s="9" t="s">
        <v>531</v>
      </c>
      <c r="X24" s="9"/>
      <c r="Y24" s="9"/>
      <c r="Z24" s="9"/>
      <c r="AA24" s="9"/>
      <c r="AB24" s="9" t="s">
        <v>125</v>
      </c>
      <c r="AC24" s="9" t="s">
        <v>125</v>
      </c>
      <c r="AD24" s="9" t="s">
        <v>131</v>
      </c>
      <c r="AE24" s="9" t="s">
        <v>125</v>
      </c>
      <c r="AF24" s="13" t="s">
        <v>131</v>
      </c>
      <c r="AG24" s="9" t="s">
        <v>131</v>
      </c>
      <c r="AH24" s="8" t="s">
        <v>131</v>
      </c>
      <c r="AI24" s="9" t="s">
        <v>129</v>
      </c>
      <c r="AJ24" s="9" t="s">
        <v>131</v>
      </c>
      <c r="AK24" s="9" t="s">
        <v>125</v>
      </c>
      <c r="AL24" s="37" t="s">
        <v>131</v>
      </c>
      <c r="AM24" s="9"/>
      <c r="AN24" s="9"/>
      <c r="AO24" s="9"/>
      <c r="AP24" s="9"/>
      <c r="AQ24" s="9"/>
      <c r="AR24" s="9"/>
      <c r="AS24" s="9"/>
      <c r="AT24" s="9"/>
      <c r="AU24" s="9"/>
      <c r="AV24" s="9"/>
      <c r="AW24" s="9"/>
      <c r="AX24" s="9" t="s">
        <v>129</v>
      </c>
      <c r="AY24" s="9" t="s">
        <v>125</v>
      </c>
      <c r="AZ24" s="9" t="s">
        <v>129</v>
      </c>
      <c r="BA24" s="9" t="s">
        <v>129</v>
      </c>
      <c r="BB24" s="9" t="s">
        <v>532</v>
      </c>
      <c r="BC24" s="9" t="s">
        <v>125</v>
      </c>
      <c r="BD24" s="9" t="s">
        <v>125</v>
      </c>
      <c r="BE24" s="9" t="s">
        <v>142</v>
      </c>
      <c r="BF24" s="9" t="s">
        <v>533</v>
      </c>
      <c r="BG24" s="9" t="s">
        <v>125</v>
      </c>
      <c r="BH24" s="9" t="s">
        <v>125</v>
      </c>
      <c r="BI24" s="9" t="s">
        <v>125</v>
      </c>
      <c r="BJ24" s="9" t="s">
        <v>534</v>
      </c>
      <c r="BK24" s="9" t="s">
        <v>535</v>
      </c>
      <c r="BL24" s="9" t="s">
        <v>536</v>
      </c>
      <c r="BM24" s="38" t="s">
        <v>537</v>
      </c>
      <c r="BN24" s="9" t="s">
        <v>129</v>
      </c>
      <c r="BO24" s="9"/>
      <c r="BP24" s="9" t="s">
        <v>125</v>
      </c>
      <c r="BQ24" s="9" t="s">
        <v>129</v>
      </c>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13"/>
      <c r="DA24" s="9"/>
      <c r="DB24" s="9"/>
      <c r="DC24" s="9"/>
      <c r="DD24" s="14"/>
      <c r="DE24" s="9"/>
      <c r="DF24" s="14"/>
      <c r="DG24" s="9"/>
      <c r="DH24" s="9"/>
      <c r="DI24" s="9"/>
      <c r="DJ24" s="9"/>
      <c r="DK24" s="9"/>
      <c r="DL24" s="9"/>
      <c r="DM24" s="9"/>
      <c r="DN24" s="15"/>
      <c r="DO24" s="9"/>
      <c r="DP24" s="5"/>
      <c r="DQ24" s="5"/>
    </row>
    <row r="25" ht="118.5" customHeight="1">
      <c r="A25" s="24" t="s">
        <v>538</v>
      </c>
      <c r="B25" s="6" t="s">
        <v>539</v>
      </c>
      <c r="C25" s="7" t="s">
        <v>183</v>
      </c>
      <c r="D25" s="5" t="s">
        <v>124</v>
      </c>
      <c r="E25" s="8" t="s">
        <v>129</v>
      </c>
      <c r="F25" s="31" t="s">
        <v>266</v>
      </c>
      <c r="G25" s="8" t="s">
        <v>540</v>
      </c>
      <c r="H25" s="9" t="s">
        <v>541</v>
      </c>
      <c r="I25" s="9"/>
      <c r="J25" s="9"/>
      <c r="K25" s="9"/>
      <c r="L25" s="9"/>
      <c r="M25" s="9"/>
      <c r="N25" s="9"/>
      <c r="O25" s="9"/>
      <c r="P25" s="8" t="s">
        <v>129</v>
      </c>
      <c r="Q25" s="8" t="s">
        <v>130</v>
      </c>
      <c r="R25" s="9" t="s">
        <v>542</v>
      </c>
      <c r="S25" s="8" t="s">
        <v>529</v>
      </c>
      <c r="T25" s="10" t="s">
        <v>543</v>
      </c>
      <c r="U25" s="9" t="s">
        <v>544</v>
      </c>
      <c r="V25" s="9" t="s">
        <v>545</v>
      </c>
      <c r="W25" s="9" t="s">
        <v>546</v>
      </c>
      <c r="X25" s="9"/>
      <c r="Y25" s="9"/>
      <c r="Z25" s="9"/>
      <c r="AA25" s="9"/>
      <c r="AB25" s="9" t="s">
        <v>125</v>
      </c>
      <c r="AC25" s="9" t="s">
        <v>125</v>
      </c>
      <c r="AD25" s="9" t="s">
        <v>131</v>
      </c>
      <c r="AE25" s="9" t="s">
        <v>131</v>
      </c>
      <c r="AF25" s="13" t="s">
        <v>131</v>
      </c>
      <c r="AG25" s="9" t="s">
        <v>131</v>
      </c>
      <c r="AH25" s="8" t="s">
        <v>131</v>
      </c>
      <c r="AI25" s="9" t="s">
        <v>131</v>
      </c>
      <c r="AJ25" s="9" t="s">
        <v>131</v>
      </c>
      <c r="AK25" s="9" t="s">
        <v>131</v>
      </c>
      <c r="AL25" s="9" t="s">
        <v>547</v>
      </c>
      <c r="AM25" s="9"/>
      <c r="AN25" s="9"/>
      <c r="AO25" s="9"/>
      <c r="AP25" s="9"/>
      <c r="AQ25" s="9"/>
      <c r="AR25" s="9"/>
      <c r="AS25" s="9"/>
      <c r="AT25" s="9"/>
      <c r="AU25" s="9"/>
      <c r="AV25" s="9"/>
      <c r="AW25" s="9"/>
      <c r="AX25" s="9" t="s">
        <v>125</v>
      </c>
      <c r="AY25" s="9"/>
      <c r="AZ25" s="9" t="s">
        <v>125</v>
      </c>
      <c r="BA25" s="9" t="s">
        <v>131</v>
      </c>
      <c r="BB25" s="39" t="s">
        <v>131</v>
      </c>
      <c r="BC25" s="9" t="s">
        <v>131</v>
      </c>
      <c r="BD25" s="9" t="s">
        <v>129</v>
      </c>
      <c r="BE25" s="9" t="s">
        <v>142</v>
      </c>
      <c r="BF25" s="9" t="s">
        <v>548</v>
      </c>
      <c r="BG25" s="9" t="s">
        <v>125</v>
      </c>
      <c r="BH25" s="9" t="s">
        <v>125</v>
      </c>
      <c r="BI25" s="9" t="s">
        <v>125</v>
      </c>
      <c r="BJ25" s="9" t="s">
        <v>549</v>
      </c>
      <c r="BK25" s="12" t="s">
        <v>489</v>
      </c>
      <c r="BL25" s="9" t="s">
        <v>550</v>
      </c>
      <c r="BM25" s="9" t="s">
        <v>551</v>
      </c>
      <c r="BN25" s="9" t="s">
        <v>129</v>
      </c>
      <c r="BO25" s="9"/>
      <c r="BP25" s="9" t="s">
        <v>129</v>
      </c>
      <c r="BQ25" s="9" t="s">
        <v>129</v>
      </c>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c r="CZ25" s="13"/>
      <c r="DA25" s="9"/>
      <c r="DB25" s="9"/>
      <c r="DC25" s="9"/>
      <c r="DD25" s="14"/>
      <c r="DE25" s="9"/>
      <c r="DF25" s="14"/>
      <c r="DG25" s="9"/>
      <c r="DH25" s="9"/>
      <c r="DI25" s="9"/>
      <c r="DJ25" s="9"/>
      <c r="DK25" s="9"/>
      <c r="DL25" s="9"/>
      <c r="DM25" s="9"/>
      <c r="DN25" s="15"/>
      <c r="DO25" s="9"/>
      <c r="DP25" s="5"/>
      <c r="DQ25" s="5"/>
    </row>
    <row r="26" ht="118.5" customHeight="1">
      <c r="A26" s="24" t="s">
        <v>552</v>
      </c>
      <c r="B26" s="6" t="s">
        <v>553</v>
      </c>
      <c r="C26" s="7" t="s">
        <v>183</v>
      </c>
      <c r="D26" s="5" t="s">
        <v>124</v>
      </c>
      <c r="E26" s="8" t="s">
        <v>125</v>
      </c>
      <c r="F26" s="8" t="s">
        <v>126</v>
      </c>
      <c r="G26" s="8" t="s">
        <v>184</v>
      </c>
      <c r="H26" s="9" t="s">
        <v>554</v>
      </c>
      <c r="I26" s="9"/>
      <c r="J26" s="9"/>
      <c r="K26" s="9"/>
      <c r="L26" s="9"/>
      <c r="M26" s="9"/>
      <c r="N26" s="9"/>
      <c r="O26" s="9"/>
      <c r="P26" s="8" t="s">
        <v>129</v>
      </c>
      <c r="Q26" s="8" t="s">
        <v>238</v>
      </c>
      <c r="R26" s="9" t="s">
        <v>555</v>
      </c>
      <c r="S26" s="8" t="s">
        <v>255</v>
      </c>
      <c r="T26" s="23" t="s">
        <v>155</v>
      </c>
      <c r="U26" s="9" t="s">
        <v>155</v>
      </c>
      <c r="V26" s="9" t="s">
        <v>556</v>
      </c>
      <c r="W26" s="9" t="s">
        <v>557</v>
      </c>
      <c r="X26" s="9"/>
      <c r="Y26" s="9"/>
      <c r="Z26" s="9"/>
      <c r="AA26" s="9"/>
      <c r="AB26" s="9" t="s">
        <v>125</v>
      </c>
      <c r="AC26" s="9" t="s">
        <v>125</v>
      </c>
      <c r="AD26" s="9" t="s">
        <v>131</v>
      </c>
      <c r="AE26" s="9" t="s">
        <v>129</v>
      </c>
      <c r="AF26" s="11" t="s">
        <v>558</v>
      </c>
      <c r="AG26" s="9" t="s">
        <v>559</v>
      </c>
      <c r="AH26" s="8" t="s">
        <v>502</v>
      </c>
      <c r="AI26" s="9" t="s">
        <v>129</v>
      </c>
      <c r="AJ26" s="9" t="s">
        <v>560</v>
      </c>
      <c r="AK26" s="9" t="s">
        <v>129</v>
      </c>
      <c r="AL26" s="9" t="s">
        <v>561</v>
      </c>
      <c r="AM26" s="9"/>
      <c r="AN26" s="9"/>
      <c r="AO26" s="9"/>
      <c r="AP26" s="9"/>
      <c r="AQ26" s="9"/>
      <c r="AR26" s="9"/>
      <c r="AS26" s="9"/>
      <c r="AT26" s="9"/>
      <c r="AU26" s="9"/>
      <c r="AV26" s="9"/>
      <c r="AW26" s="9"/>
      <c r="AX26" s="9" t="s">
        <v>129</v>
      </c>
      <c r="AY26" s="9" t="s">
        <v>125</v>
      </c>
      <c r="AZ26" s="9" t="s">
        <v>129</v>
      </c>
      <c r="BA26" s="9" t="s">
        <v>125</v>
      </c>
      <c r="BB26" s="9" t="s">
        <v>131</v>
      </c>
      <c r="BC26" s="9" t="s">
        <v>125</v>
      </c>
      <c r="BD26" s="9" t="s">
        <v>125</v>
      </c>
      <c r="BE26" s="9" t="s">
        <v>142</v>
      </c>
      <c r="BF26" s="9" t="s">
        <v>562</v>
      </c>
      <c r="BG26" s="9" t="s">
        <v>125</v>
      </c>
      <c r="BH26" s="9" t="s">
        <v>125</v>
      </c>
      <c r="BI26" s="9" t="s">
        <v>125</v>
      </c>
      <c r="BJ26" s="9" t="s">
        <v>563</v>
      </c>
      <c r="BK26" s="9" t="s">
        <v>564</v>
      </c>
      <c r="BL26" s="9" t="s">
        <v>565</v>
      </c>
      <c r="BM26" s="9" t="s">
        <v>566</v>
      </c>
      <c r="BN26" s="9" t="s">
        <v>129</v>
      </c>
      <c r="BO26" s="9"/>
      <c r="BP26" s="9" t="s">
        <v>129</v>
      </c>
      <c r="BQ26" s="9" t="s">
        <v>129</v>
      </c>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c r="CZ26" s="13"/>
      <c r="DA26" s="9"/>
      <c r="DB26" s="9"/>
      <c r="DC26" s="9"/>
      <c r="DD26" s="14"/>
      <c r="DE26" s="9"/>
      <c r="DF26" s="14"/>
      <c r="DG26" s="9"/>
      <c r="DH26" s="9"/>
      <c r="DI26" s="9"/>
      <c r="DJ26" s="9"/>
      <c r="DK26" s="9"/>
      <c r="DL26" s="9"/>
      <c r="DM26" s="9"/>
      <c r="DN26" s="15"/>
      <c r="DO26" s="9"/>
      <c r="DP26" s="5"/>
      <c r="DQ26" s="5"/>
    </row>
    <row r="27" ht="118.5" customHeight="1">
      <c r="A27" s="24" t="s">
        <v>567</v>
      </c>
      <c r="B27" s="25" t="s">
        <v>568</v>
      </c>
      <c r="C27" s="7" t="s">
        <v>317</v>
      </c>
      <c r="D27" s="5" t="s">
        <v>124</v>
      </c>
      <c r="E27" s="8" t="s">
        <v>125</v>
      </c>
      <c r="F27" s="8" t="s">
        <v>217</v>
      </c>
      <c r="G27" s="8" t="s">
        <v>218</v>
      </c>
      <c r="H27" s="9" t="s">
        <v>569</v>
      </c>
      <c r="I27" s="9"/>
      <c r="J27" s="9"/>
      <c r="K27" s="9"/>
      <c r="L27" s="9"/>
      <c r="M27" s="9"/>
      <c r="N27" s="9"/>
      <c r="O27" s="9"/>
      <c r="P27" s="8" t="s">
        <v>129</v>
      </c>
      <c r="Q27" s="8" t="s">
        <v>154</v>
      </c>
      <c r="R27" s="9" t="s">
        <v>570</v>
      </c>
      <c r="S27" s="8" t="s">
        <v>255</v>
      </c>
      <c r="T27" s="10" t="s">
        <v>571</v>
      </c>
      <c r="U27" s="9" t="s">
        <v>572</v>
      </c>
      <c r="V27" s="9" t="s">
        <v>573</v>
      </c>
      <c r="W27" s="9" t="s">
        <v>574</v>
      </c>
      <c r="X27" s="9"/>
      <c r="Y27" s="9"/>
      <c r="Z27" s="9"/>
      <c r="AA27" s="9"/>
      <c r="AB27" s="9" t="s">
        <v>125</v>
      </c>
      <c r="AC27" s="9" t="s">
        <v>125</v>
      </c>
      <c r="AD27" s="9" t="s">
        <v>324</v>
      </c>
      <c r="AE27" s="9" t="s">
        <v>129</v>
      </c>
      <c r="AF27" s="11" t="s">
        <v>575</v>
      </c>
      <c r="AG27" s="9" t="s">
        <v>576</v>
      </c>
      <c r="AH27" s="8" t="s">
        <v>131</v>
      </c>
      <c r="AI27" s="9" t="s">
        <v>336</v>
      </c>
      <c r="AJ27" s="9" t="s">
        <v>577</v>
      </c>
      <c r="AK27" s="9" t="s">
        <v>125</v>
      </c>
      <c r="AL27" s="9" t="s">
        <v>578</v>
      </c>
      <c r="AM27" s="9"/>
      <c r="AN27" s="9"/>
      <c r="AO27" s="9"/>
      <c r="AP27" s="9"/>
      <c r="AQ27" s="9"/>
      <c r="AR27" s="9"/>
      <c r="AS27" s="9"/>
      <c r="AT27" s="9"/>
      <c r="AU27" s="9"/>
      <c r="AV27" s="9"/>
      <c r="AW27" s="9"/>
      <c r="AX27" s="9" t="s">
        <v>125</v>
      </c>
      <c r="AY27" s="9"/>
      <c r="AZ27" s="9" t="s">
        <v>129</v>
      </c>
      <c r="BA27" s="9" t="s">
        <v>129</v>
      </c>
      <c r="BB27" s="9" t="s">
        <v>579</v>
      </c>
      <c r="BC27" s="9" t="s">
        <v>125</v>
      </c>
      <c r="BD27" s="9" t="s">
        <v>125</v>
      </c>
      <c r="BE27" s="9" t="s">
        <v>580</v>
      </c>
      <c r="BF27" s="9" t="s">
        <v>581</v>
      </c>
      <c r="BG27" s="9" t="s">
        <v>125</v>
      </c>
      <c r="BH27" s="9" t="s">
        <v>125</v>
      </c>
      <c r="BI27" s="9" t="s">
        <v>125</v>
      </c>
      <c r="BJ27" s="9" t="s">
        <v>582</v>
      </c>
      <c r="BK27" s="12" t="s">
        <v>276</v>
      </c>
      <c r="BL27" s="9" t="s">
        <v>277</v>
      </c>
      <c r="BM27" s="9" t="s">
        <v>131</v>
      </c>
      <c r="BN27" s="9" t="s">
        <v>328</v>
      </c>
      <c r="BO27" s="9"/>
      <c r="BP27" s="9" t="s">
        <v>336</v>
      </c>
      <c r="BQ27" s="9" t="s">
        <v>129</v>
      </c>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c r="CZ27" s="13"/>
      <c r="DA27" s="9"/>
      <c r="DB27" s="9"/>
      <c r="DC27" s="9"/>
      <c r="DD27" s="14"/>
      <c r="DE27" s="9"/>
      <c r="DF27" s="14"/>
      <c r="DG27" s="9"/>
      <c r="DH27" s="9"/>
      <c r="DI27" s="9"/>
      <c r="DJ27" s="9"/>
      <c r="DK27" s="9"/>
      <c r="DL27" s="9"/>
      <c r="DM27" s="9"/>
      <c r="DN27" s="15"/>
      <c r="DO27" s="9"/>
      <c r="DP27" s="5"/>
      <c r="DQ27" s="5"/>
    </row>
    <row r="28" ht="118.5" customHeight="1">
      <c r="A28" s="5" t="s">
        <v>583</v>
      </c>
      <c r="B28" s="16" t="s">
        <v>584</v>
      </c>
      <c r="C28" s="7" t="s">
        <v>123</v>
      </c>
      <c r="D28" s="5" t="s">
        <v>149</v>
      </c>
      <c r="E28" s="8" t="s">
        <v>131</v>
      </c>
      <c r="F28" s="8" t="s">
        <v>126</v>
      </c>
      <c r="G28" s="8" t="s">
        <v>127</v>
      </c>
      <c r="H28" s="9" t="s">
        <v>585</v>
      </c>
      <c r="I28" s="9" t="s">
        <v>131</v>
      </c>
      <c r="J28" s="9" t="s">
        <v>131</v>
      </c>
      <c r="K28" s="9" t="s">
        <v>125</v>
      </c>
      <c r="L28" s="9" t="s">
        <v>284</v>
      </c>
      <c r="M28" s="9" t="s">
        <v>125</v>
      </c>
      <c r="N28" s="9" t="s">
        <v>125</v>
      </c>
      <c r="O28" s="9" t="s">
        <v>125</v>
      </c>
      <c r="P28" s="8" t="s">
        <v>129</v>
      </c>
      <c r="Q28" s="8" t="s">
        <v>130</v>
      </c>
      <c r="R28" s="9" t="s">
        <v>586</v>
      </c>
      <c r="S28" s="8" t="s">
        <v>587</v>
      </c>
      <c r="T28" s="10" t="s">
        <v>155</v>
      </c>
      <c r="U28" s="9" t="s">
        <v>588</v>
      </c>
      <c r="V28" s="9" t="s">
        <v>589</v>
      </c>
      <c r="W28" s="9" t="s">
        <v>590</v>
      </c>
      <c r="X28" s="9" t="s">
        <v>591</v>
      </c>
      <c r="Y28" s="9" t="s">
        <v>592</v>
      </c>
      <c r="Z28" s="9" t="s">
        <v>125</v>
      </c>
      <c r="AA28" s="9" t="s">
        <v>131</v>
      </c>
      <c r="AB28" s="9" t="s">
        <v>129</v>
      </c>
      <c r="AC28" s="9" t="s">
        <v>125</v>
      </c>
      <c r="AD28" s="9" t="s">
        <v>593</v>
      </c>
      <c r="AE28" s="9" t="s">
        <v>131</v>
      </c>
      <c r="AF28" s="9" t="s">
        <v>131</v>
      </c>
      <c r="AG28" s="9" t="s">
        <v>131</v>
      </c>
      <c r="AH28" s="8" t="s">
        <v>131</v>
      </c>
      <c r="AI28" s="9" t="s">
        <v>131</v>
      </c>
      <c r="AJ28" s="9" t="s">
        <v>292</v>
      </c>
      <c r="AK28" s="9" t="s">
        <v>131</v>
      </c>
      <c r="AL28" s="9" t="s">
        <v>594</v>
      </c>
      <c r="AM28" s="9" t="s">
        <v>129</v>
      </c>
      <c r="AN28" s="9" t="s">
        <v>129</v>
      </c>
      <c r="AO28" s="9" t="s">
        <v>164</v>
      </c>
      <c r="AP28" s="9" t="s">
        <v>125</v>
      </c>
      <c r="AQ28" s="9" t="s">
        <v>131</v>
      </c>
      <c r="AR28" s="9" t="s">
        <v>131</v>
      </c>
      <c r="AS28" s="9" t="s">
        <v>131</v>
      </c>
      <c r="AT28" s="9" t="s">
        <v>131</v>
      </c>
      <c r="AU28" s="9" t="s">
        <v>125</v>
      </c>
      <c r="AV28" s="9" t="s">
        <v>131</v>
      </c>
      <c r="AW28" s="9" t="s">
        <v>131</v>
      </c>
      <c r="AX28" s="9" t="s">
        <v>125</v>
      </c>
      <c r="AY28" s="9"/>
      <c r="AZ28" s="9" t="s">
        <v>129</v>
      </c>
      <c r="BA28" s="9" t="s">
        <v>125</v>
      </c>
      <c r="BB28" s="9" t="s">
        <v>131</v>
      </c>
      <c r="BC28" s="9" t="s">
        <v>125</v>
      </c>
      <c r="BD28" s="9" t="s">
        <v>125</v>
      </c>
      <c r="BE28" s="9" t="s">
        <v>142</v>
      </c>
      <c r="BF28" s="9" t="s">
        <v>595</v>
      </c>
      <c r="BG28" s="9" t="s">
        <v>125</v>
      </c>
      <c r="BH28" s="9" t="s">
        <v>129</v>
      </c>
      <c r="BI28" s="9" t="s">
        <v>125</v>
      </c>
      <c r="BJ28" s="9" t="s">
        <v>596</v>
      </c>
      <c r="BK28" s="9" t="s">
        <v>597</v>
      </c>
      <c r="BL28" s="9" t="s">
        <v>598</v>
      </c>
      <c r="BM28" s="9" t="s">
        <v>131</v>
      </c>
      <c r="BN28" s="9" t="s">
        <v>129</v>
      </c>
      <c r="BO28" s="9" t="s">
        <v>125</v>
      </c>
      <c r="BP28" s="9" t="s">
        <v>129</v>
      </c>
      <c r="BQ28" s="9" t="s">
        <v>129</v>
      </c>
      <c r="BR28" s="9" t="s">
        <v>125</v>
      </c>
      <c r="BS28" s="9" t="s">
        <v>131</v>
      </c>
      <c r="BT28" s="9" t="s">
        <v>596</v>
      </c>
      <c r="BU28" s="9" t="s">
        <v>129</v>
      </c>
      <c r="BV28" s="9" t="s">
        <v>599</v>
      </c>
      <c r="BW28" s="9" t="s">
        <v>125</v>
      </c>
      <c r="BX28" s="9" t="s">
        <v>131</v>
      </c>
      <c r="BY28" s="9" t="s">
        <v>169</v>
      </c>
      <c r="BZ28" s="9" t="s">
        <v>600</v>
      </c>
      <c r="CA28" s="9" t="s">
        <v>129</v>
      </c>
      <c r="CB28" s="9" t="s">
        <v>171</v>
      </c>
      <c r="CC28" s="9" t="s">
        <v>125</v>
      </c>
      <c r="CD28" s="9" t="s">
        <v>131</v>
      </c>
      <c r="CE28" s="9" t="s">
        <v>131</v>
      </c>
      <c r="CF28" s="9" t="s">
        <v>131</v>
      </c>
      <c r="CG28" s="9" t="s">
        <v>131</v>
      </c>
      <c r="CH28" s="9" t="s">
        <v>131</v>
      </c>
      <c r="CI28" s="9" t="s">
        <v>131</v>
      </c>
      <c r="CJ28" s="9" t="s">
        <v>131</v>
      </c>
      <c r="CK28" s="9" t="s">
        <v>131</v>
      </c>
      <c r="CL28" s="9" t="s">
        <v>131</v>
      </c>
      <c r="CM28" s="9" t="s">
        <v>131</v>
      </c>
      <c r="CN28" s="9" t="s">
        <v>131</v>
      </c>
      <c r="CO28" s="9" t="s">
        <v>131</v>
      </c>
      <c r="CP28" s="9" t="s">
        <v>131</v>
      </c>
      <c r="CQ28" s="9" t="s">
        <v>131</v>
      </c>
      <c r="CR28" s="9" t="s">
        <v>131</v>
      </c>
      <c r="CS28" s="9" t="s">
        <v>131</v>
      </c>
      <c r="CT28" s="9" t="s">
        <v>601</v>
      </c>
      <c r="CU28" s="9" t="s">
        <v>175</v>
      </c>
      <c r="CV28" s="9" t="s">
        <v>129</v>
      </c>
      <c r="CW28" s="9" t="s">
        <v>602</v>
      </c>
      <c r="CX28" s="9" t="s">
        <v>125</v>
      </c>
      <c r="CY28" s="9" t="s">
        <v>131</v>
      </c>
      <c r="CZ28" s="9" t="s">
        <v>131</v>
      </c>
      <c r="DA28" s="9" t="s">
        <v>125</v>
      </c>
      <c r="DB28" s="9" t="s">
        <v>131</v>
      </c>
      <c r="DC28" s="9" t="s">
        <v>125</v>
      </c>
      <c r="DD28" s="40">
        <v>44043.0</v>
      </c>
      <c r="DE28" s="9" t="s">
        <v>131</v>
      </c>
      <c r="DF28" s="40">
        <v>44043.0</v>
      </c>
      <c r="DG28" s="9" t="s">
        <v>131</v>
      </c>
      <c r="DH28" s="9" t="s">
        <v>131</v>
      </c>
      <c r="DI28" s="9" t="s">
        <v>603</v>
      </c>
      <c r="DJ28" s="9" t="s">
        <v>169</v>
      </c>
      <c r="DK28" s="9" t="s">
        <v>604</v>
      </c>
      <c r="DL28" s="9">
        <v>12.0</v>
      </c>
      <c r="DM28" s="9">
        <v>42.0</v>
      </c>
      <c r="DN28" s="15">
        <f>DIVIDE(DL28, DM28)</f>
        <v>0.2857142857</v>
      </c>
      <c r="DO28" s="9">
        <v>30.0</v>
      </c>
      <c r="DP28" s="5" t="s">
        <v>605</v>
      </c>
      <c r="DQ28" s="5" t="s">
        <v>129</v>
      </c>
    </row>
    <row r="29" ht="118.5" customHeight="1">
      <c r="A29" s="24" t="s">
        <v>606</v>
      </c>
      <c r="B29" s="6" t="s">
        <v>607</v>
      </c>
      <c r="C29" s="7" t="s">
        <v>317</v>
      </c>
      <c r="D29" s="5" t="s">
        <v>124</v>
      </c>
      <c r="E29" s="8" t="s">
        <v>125</v>
      </c>
      <c r="F29" s="8" t="s">
        <v>126</v>
      </c>
      <c r="G29" s="8" t="s">
        <v>381</v>
      </c>
      <c r="H29" s="9" t="s">
        <v>608</v>
      </c>
      <c r="I29" s="9"/>
      <c r="J29" s="9"/>
      <c r="K29" s="9"/>
      <c r="L29" s="9"/>
      <c r="M29" s="9"/>
      <c r="N29" s="9"/>
      <c r="O29" s="9"/>
      <c r="P29" s="8" t="s">
        <v>129</v>
      </c>
      <c r="Q29" s="8" t="s">
        <v>130</v>
      </c>
      <c r="R29" s="9" t="s">
        <v>609</v>
      </c>
      <c r="S29" s="8" t="s">
        <v>610</v>
      </c>
      <c r="T29" s="10" t="s">
        <v>611</v>
      </c>
      <c r="U29" s="9" t="s">
        <v>612</v>
      </c>
      <c r="V29" s="9" t="s">
        <v>613</v>
      </c>
      <c r="W29" s="9" t="s">
        <v>614</v>
      </c>
      <c r="X29" s="9"/>
      <c r="Y29" s="9"/>
      <c r="Z29" s="9"/>
      <c r="AA29" s="9"/>
      <c r="AB29" s="9" t="s">
        <v>125</v>
      </c>
      <c r="AC29" s="9" t="s">
        <v>125</v>
      </c>
      <c r="AD29" s="9" t="s">
        <v>131</v>
      </c>
      <c r="AE29" s="9" t="s">
        <v>129</v>
      </c>
      <c r="AF29" s="11" t="s">
        <v>615</v>
      </c>
      <c r="AG29" s="9" t="s">
        <v>616</v>
      </c>
      <c r="AH29" s="8" t="s">
        <v>138</v>
      </c>
      <c r="AI29" s="9" t="s">
        <v>328</v>
      </c>
      <c r="AJ29" s="9" t="s">
        <v>617</v>
      </c>
      <c r="AK29" s="9" t="s">
        <v>129</v>
      </c>
      <c r="AL29" s="9" t="s">
        <v>618</v>
      </c>
      <c r="AM29" s="9"/>
      <c r="AN29" s="9"/>
      <c r="AO29" s="9"/>
      <c r="AP29" s="9"/>
      <c r="AQ29" s="9"/>
      <c r="AR29" s="9"/>
      <c r="AS29" s="9"/>
      <c r="AT29" s="9"/>
      <c r="AU29" s="9"/>
      <c r="AV29" s="9"/>
      <c r="AW29" s="9"/>
      <c r="AX29" s="9" t="s">
        <v>125</v>
      </c>
      <c r="AY29" s="9"/>
      <c r="AZ29" s="9" t="s">
        <v>129</v>
      </c>
      <c r="BA29" s="9" t="s">
        <v>125</v>
      </c>
      <c r="BB29" s="9" t="s">
        <v>324</v>
      </c>
      <c r="BC29" s="9" t="s">
        <v>125</v>
      </c>
      <c r="BD29" s="9" t="s">
        <v>125</v>
      </c>
      <c r="BE29" s="9" t="s">
        <v>619</v>
      </c>
      <c r="BF29" s="9" t="s">
        <v>620</v>
      </c>
      <c r="BG29" s="9" t="s">
        <v>125</v>
      </c>
      <c r="BH29" s="9" t="s">
        <v>125</v>
      </c>
      <c r="BI29" s="9" t="s">
        <v>125</v>
      </c>
      <c r="BJ29" s="9" t="s">
        <v>621</v>
      </c>
      <c r="BK29" s="12" t="s">
        <v>276</v>
      </c>
      <c r="BL29" s="9" t="s">
        <v>277</v>
      </c>
      <c r="BM29" s="9"/>
      <c r="BN29" s="9" t="s">
        <v>328</v>
      </c>
      <c r="BO29" s="9"/>
      <c r="BP29" s="9" t="s">
        <v>328</v>
      </c>
      <c r="BQ29" s="9" t="s">
        <v>129</v>
      </c>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c r="CZ29" s="13"/>
      <c r="DA29" s="9"/>
      <c r="DB29" s="9"/>
      <c r="DC29" s="9"/>
      <c r="DD29" s="14"/>
      <c r="DE29" s="9"/>
      <c r="DF29" s="14"/>
      <c r="DG29" s="9"/>
      <c r="DH29" s="9"/>
      <c r="DI29" s="9"/>
      <c r="DJ29" s="9"/>
      <c r="DK29" s="9"/>
      <c r="DL29" s="9"/>
      <c r="DM29" s="9"/>
      <c r="DN29" s="15"/>
      <c r="DO29" s="9"/>
      <c r="DP29" s="5"/>
      <c r="DQ29" s="5"/>
    </row>
    <row r="30" ht="118.5" customHeight="1">
      <c r="A30" s="5" t="s">
        <v>622</v>
      </c>
      <c r="B30" s="25" t="s">
        <v>623</v>
      </c>
      <c r="C30" s="7" t="s">
        <v>123</v>
      </c>
      <c r="D30" s="36" t="s">
        <v>512</v>
      </c>
      <c r="E30" s="8" t="s">
        <v>125</v>
      </c>
      <c r="F30" s="8" t="s">
        <v>126</v>
      </c>
      <c r="G30" s="8" t="s">
        <v>127</v>
      </c>
      <c r="H30" s="9" t="s">
        <v>413</v>
      </c>
      <c r="I30" s="9"/>
      <c r="J30" s="9"/>
      <c r="K30" s="9"/>
      <c r="L30" s="9"/>
      <c r="M30" s="9"/>
      <c r="N30" s="9"/>
      <c r="O30" s="9"/>
      <c r="P30" s="8" t="s">
        <v>129</v>
      </c>
      <c r="Q30" s="8" t="s">
        <v>130</v>
      </c>
      <c r="R30" s="9" t="s">
        <v>131</v>
      </c>
      <c r="S30" s="8" t="s">
        <v>131</v>
      </c>
      <c r="T30" s="10" t="s">
        <v>155</v>
      </c>
      <c r="U30" s="9" t="s">
        <v>155</v>
      </c>
      <c r="V30" s="9" t="s">
        <v>624</v>
      </c>
      <c r="W30" s="9" t="s">
        <v>625</v>
      </c>
      <c r="X30" s="9"/>
      <c r="Y30" s="9"/>
      <c r="Z30" s="9"/>
      <c r="AA30" s="9"/>
      <c r="AB30" s="9" t="s">
        <v>125</v>
      </c>
      <c r="AC30" s="9" t="s">
        <v>125</v>
      </c>
      <c r="AD30" s="9" t="s">
        <v>131</v>
      </c>
      <c r="AE30" s="9" t="s">
        <v>129</v>
      </c>
      <c r="AF30" s="11" t="s">
        <v>626</v>
      </c>
      <c r="AG30" s="9" t="s">
        <v>627</v>
      </c>
      <c r="AH30" s="8" t="s">
        <v>628</v>
      </c>
      <c r="AI30" s="9" t="s">
        <v>129</v>
      </c>
      <c r="AJ30" s="9" t="s">
        <v>629</v>
      </c>
      <c r="AK30" s="9" t="s">
        <v>129</v>
      </c>
      <c r="AL30" s="9" t="s">
        <v>630</v>
      </c>
      <c r="AM30" s="9"/>
      <c r="AN30" s="9"/>
      <c r="AO30" s="9"/>
      <c r="AP30" s="9"/>
      <c r="AQ30" s="9"/>
      <c r="AR30" s="9"/>
      <c r="AS30" s="9"/>
      <c r="AT30" s="9"/>
      <c r="AU30" s="9"/>
      <c r="AV30" s="9"/>
      <c r="AW30" s="9"/>
      <c r="AX30" s="9" t="s">
        <v>125</v>
      </c>
      <c r="AY30" s="9"/>
      <c r="AZ30" s="9" t="s">
        <v>129</v>
      </c>
      <c r="BA30" s="9" t="s">
        <v>129</v>
      </c>
      <c r="BB30" s="9" t="s">
        <v>631</v>
      </c>
      <c r="BC30" s="9" t="s">
        <v>125</v>
      </c>
      <c r="BD30" s="9" t="s">
        <v>125</v>
      </c>
      <c r="BE30" s="9" t="s">
        <v>209</v>
      </c>
      <c r="BF30" s="9" t="s">
        <v>632</v>
      </c>
      <c r="BG30" s="9" t="s">
        <v>125</v>
      </c>
      <c r="BH30" s="9" t="s">
        <v>125</v>
      </c>
      <c r="BI30" s="9" t="s">
        <v>125</v>
      </c>
      <c r="BJ30" s="9" t="s">
        <v>633</v>
      </c>
      <c r="BK30" s="9" t="s">
        <v>145</v>
      </c>
      <c r="BL30" s="9" t="s">
        <v>146</v>
      </c>
      <c r="BM30" s="9"/>
      <c r="BN30" s="9" t="s">
        <v>129</v>
      </c>
      <c r="BO30" s="9"/>
      <c r="BP30" s="9" t="s">
        <v>129</v>
      </c>
      <c r="BQ30" s="9" t="s">
        <v>129</v>
      </c>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c r="CZ30" s="13"/>
      <c r="DA30" s="9"/>
      <c r="DB30" s="9"/>
      <c r="DC30" s="9"/>
      <c r="DD30" s="14"/>
      <c r="DE30" s="9"/>
      <c r="DF30" s="14"/>
      <c r="DG30" s="9"/>
      <c r="DH30" s="9"/>
      <c r="DI30" s="9"/>
      <c r="DJ30" s="9"/>
      <c r="DK30" s="9"/>
      <c r="DL30" s="9"/>
      <c r="DM30" s="9"/>
      <c r="DN30" s="15"/>
      <c r="DO30" s="9"/>
      <c r="DP30" s="5"/>
      <c r="DQ30" s="5"/>
    </row>
    <row r="31" ht="118.5" customHeight="1">
      <c r="A31" s="24" t="s">
        <v>634</v>
      </c>
      <c r="B31" s="6" t="s">
        <v>635</v>
      </c>
      <c r="C31" s="7" t="s">
        <v>183</v>
      </c>
      <c r="D31" s="5" t="s">
        <v>124</v>
      </c>
      <c r="E31" s="8" t="s">
        <v>131</v>
      </c>
      <c r="F31" s="8" t="s">
        <v>126</v>
      </c>
      <c r="G31" s="8" t="s">
        <v>252</v>
      </c>
      <c r="H31" s="9" t="s">
        <v>636</v>
      </c>
      <c r="I31" s="9"/>
      <c r="J31" s="9"/>
      <c r="K31" s="9"/>
      <c r="L31" s="9"/>
      <c r="M31" s="9"/>
      <c r="N31" s="9"/>
      <c r="O31" s="9"/>
      <c r="P31" s="8" t="s">
        <v>129</v>
      </c>
      <c r="Q31" s="8" t="s">
        <v>238</v>
      </c>
      <c r="R31" s="9" t="s">
        <v>131</v>
      </c>
      <c r="S31" s="8" t="s">
        <v>131</v>
      </c>
      <c r="T31" s="10" t="s">
        <v>155</v>
      </c>
      <c r="U31" s="9" t="s">
        <v>155</v>
      </c>
      <c r="V31" s="9" t="s">
        <v>637</v>
      </c>
      <c r="W31" s="9" t="s">
        <v>637</v>
      </c>
      <c r="X31" s="9"/>
      <c r="Y31" s="9"/>
      <c r="Z31" s="9"/>
      <c r="AA31" s="9"/>
      <c r="AB31" s="9" t="s">
        <v>125</v>
      </c>
      <c r="AC31" s="9" t="s">
        <v>125</v>
      </c>
      <c r="AD31" s="9" t="s">
        <v>131</v>
      </c>
      <c r="AE31" s="9" t="s">
        <v>131</v>
      </c>
      <c r="AF31" s="13" t="s">
        <v>131</v>
      </c>
      <c r="AG31" s="9" t="s">
        <v>131</v>
      </c>
      <c r="AH31" s="8" t="s">
        <v>131</v>
      </c>
      <c r="AI31" s="9" t="s">
        <v>131</v>
      </c>
      <c r="AJ31" s="9" t="s">
        <v>131</v>
      </c>
      <c r="AK31" s="9" t="s">
        <v>131</v>
      </c>
      <c r="AL31" s="9" t="s">
        <v>638</v>
      </c>
      <c r="AM31" s="9"/>
      <c r="AN31" s="9"/>
      <c r="AO31" s="9"/>
      <c r="AP31" s="9"/>
      <c r="AQ31" s="9"/>
      <c r="AR31" s="9"/>
      <c r="AS31" s="9"/>
      <c r="AT31" s="9"/>
      <c r="AU31" s="9"/>
      <c r="AV31" s="9"/>
      <c r="AW31" s="9"/>
      <c r="AX31" s="9" t="s">
        <v>129</v>
      </c>
      <c r="AY31" s="9" t="s">
        <v>131</v>
      </c>
      <c r="AZ31" s="9" t="s">
        <v>125</v>
      </c>
      <c r="BA31" s="9" t="s">
        <v>131</v>
      </c>
      <c r="BB31" s="9" t="s">
        <v>639</v>
      </c>
      <c r="BC31" s="9" t="s">
        <v>131</v>
      </c>
      <c r="BD31" s="9" t="s">
        <v>125</v>
      </c>
      <c r="BE31" s="9" t="s">
        <v>209</v>
      </c>
      <c r="BF31" s="9" t="s">
        <v>640</v>
      </c>
      <c r="BG31" s="9" t="s">
        <v>125</v>
      </c>
      <c r="BH31" s="9" t="s">
        <v>125</v>
      </c>
      <c r="BI31" s="9" t="s">
        <v>125</v>
      </c>
      <c r="BJ31" s="9" t="s">
        <v>641</v>
      </c>
      <c r="BK31" s="9" t="s">
        <v>333</v>
      </c>
      <c r="BL31" s="9" t="s">
        <v>642</v>
      </c>
      <c r="BM31" s="9" t="s">
        <v>131</v>
      </c>
      <c r="BN31" s="9" t="s">
        <v>129</v>
      </c>
      <c r="BO31" s="9"/>
      <c r="BP31" s="9" t="s">
        <v>129</v>
      </c>
      <c r="BQ31" s="9" t="s">
        <v>129</v>
      </c>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c r="CZ31" s="13"/>
      <c r="DA31" s="9"/>
      <c r="DB31" s="9"/>
      <c r="DC31" s="9"/>
      <c r="DD31" s="14"/>
      <c r="DE31" s="9"/>
      <c r="DF31" s="14"/>
      <c r="DG31" s="9"/>
      <c r="DH31" s="9"/>
      <c r="DI31" s="9"/>
      <c r="DJ31" s="9"/>
      <c r="DK31" s="9"/>
      <c r="DL31" s="9"/>
      <c r="DM31" s="9"/>
      <c r="DN31" s="15"/>
      <c r="DO31" s="9"/>
      <c r="DP31" s="5"/>
      <c r="DQ31" s="5"/>
    </row>
    <row r="32" ht="118.5" customHeight="1">
      <c r="A32" s="5" t="s">
        <v>643</v>
      </c>
      <c r="B32" s="6" t="s">
        <v>644</v>
      </c>
      <c r="C32" s="7" t="s">
        <v>123</v>
      </c>
      <c r="D32" s="5" t="s">
        <v>149</v>
      </c>
      <c r="E32" s="8" t="s">
        <v>125</v>
      </c>
      <c r="F32" s="8" t="s">
        <v>126</v>
      </c>
      <c r="G32" s="8" t="s">
        <v>645</v>
      </c>
      <c r="H32" s="9" t="s">
        <v>646</v>
      </c>
      <c r="I32" s="9" t="s">
        <v>647</v>
      </c>
      <c r="J32" s="9" t="s">
        <v>648</v>
      </c>
      <c r="K32" s="9" t="s">
        <v>129</v>
      </c>
      <c r="L32" s="9" t="s">
        <v>152</v>
      </c>
      <c r="M32" s="9" t="s">
        <v>125</v>
      </c>
      <c r="N32" s="9" t="s">
        <v>129</v>
      </c>
      <c r="O32" s="9" t="s">
        <v>125</v>
      </c>
      <c r="P32" s="8" t="s">
        <v>129</v>
      </c>
      <c r="Q32" s="8" t="s">
        <v>130</v>
      </c>
      <c r="R32" s="9" t="s">
        <v>649</v>
      </c>
      <c r="S32" s="8" t="s">
        <v>415</v>
      </c>
      <c r="T32" s="10" t="s">
        <v>650</v>
      </c>
      <c r="U32" s="9" t="s">
        <v>651</v>
      </c>
      <c r="V32" s="9" t="s">
        <v>652</v>
      </c>
      <c r="W32" s="9" t="s">
        <v>653</v>
      </c>
      <c r="X32" s="41" t="s">
        <v>654</v>
      </c>
      <c r="Y32" s="39" t="s">
        <v>655</v>
      </c>
      <c r="Z32" s="9" t="s">
        <v>125</v>
      </c>
      <c r="AA32" s="9" t="s">
        <v>131</v>
      </c>
      <c r="AB32" s="9" t="s">
        <v>125</v>
      </c>
      <c r="AC32" s="9" t="s">
        <v>125</v>
      </c>
      <c r="AD32" s="9" t="s">
        <v>131</v>
      </c>
      <c r="AE32" s="9" t="s">
        <v>129</v>
      </c>
      <c r="AF32" s="30" t="s">
        <v>656</v>
      </c>
      <c r="AG32" s="9" t="s">
        <v>657</v>
      </c>
      <c r="AH32" s="8" t="s">
        <v>658</v>
      </c>
      <c r="AI32" s="9" t="s">
        <v>125</v>
      </c>
      <c r="AJ32" s="9" t="s">
        <v>190</v>
      </c>
      <c r="AK32" s="9" t="s">
        <v>129</v>
      </c>
      <c r="AL32" s="9" t="s">
        <v>659</v>
      </c>
      <c r="AM32" s="9" t="s">
        <v>129</v>
      </c>
      <c r="AN32" s="9" t="s">
        <v>129</v>
      </c>
      <c r="AO32" s="9" t="s">
        <v>164</v>
      </c>
      <c r="AP32" s="9" t="s">
        <v>125</v>
      </c>
      <c r="AQ32" s="9" t="s">
        <v>131</v>
      </c>
      <c r="AR32" s="9" t="s">
        <v>131</v>
      </c>
      <c r="AS32" s="9" t="s">
        <v>131</v>
      </c>
      <c r="AT32" s="9" t="s">
        <v>131</v>
      </c>
      <c r="AU32" s="9" t="s">
        <v>125</v>
      </c>
      <c r="AV32" s="9" t="s">
        <v>131</v>
      </c>
      <c r="AW32" s="9" t="s">
        <v>131</v>
      </c>
      <c r="AX32" s="9" t="s">
        <v>125</v>
      </c>
      <c r="AY32" s="9"/>
      <c r="AZ32" s="9" t="s">
        <v>129</v>
      </c>
      <c r="BA32" s="9" t="s">
        <v>125</v>
      </c>
      <c r="BB32" s="9" t="s">
        <v>131</v>
      </c>
      <c r="BC32" s="9" t="s">
        <v>125</v>
      </c>
      <c r="BD32" s="9" t="s">
        <v>125</v>
      </c>
      <c r="BE32" s="9" t="s">
        <v>209</v>
      </c>
      <c r="BF32" s="9" t="s">
        <v>660</v>
      </c>
      <c r="BG32" s="9" t="s">
        <v>125</v>
      </c>
      <c r="BH32" s="9" t="s">
        <v>125</v>
      </c>
      <c r="BI32" s="9" t="s">
        <v>125</v>
      </c>
      <c r="BJ32" s="9" t="s">
        <v>150</v>
      </c>
      <c r="BK32" s="12" t="s">
        <v>145</v>
      </c>
      <c r="BL32" s="9" t="s">
        <v>661</v>
      </c>
      <c r="BM32" s="9"/>
      <c r="BN32" s="9" t="s">
        <v>129</v>
      </c>
      <c r="BO32" s="9" t="s">
        <v>125</v>
      </c>
      <c r="BP32" s="9" t="s">
        <v>129</v>
      </c>
      <c r="BQ32" s="9" t="s">
        <v>129</v>
      </c>
      <c r="BR32" s="9" t="s">
        <v>129</v>
      </c>
      <c r="BS32" s="9" t="s">
        <v>662</v>
      </c>
      <c r="BT32" s="9" t="s">
        <v>663</v>
      </c>
      <c r="BU32" s="9" t="s">
        <v>129</v>
      </c>
      <c r="BV32" s="9" t="s">
        <v>664</v>
      </c>
      <c r="BW32" s="9" t="s">
        <v>129</v>
      </c>
      <c r="BX32" s="9" t="s">
        <v>125</v>
      </c>
      <c r="BY32" s="9" t="s">
        <v>169</v>
      </c>
      <c r="BZ32" s="9" t="s">
        <v>665</v>
      </c>
      <c r="CA32" s="9" t="s">
        <v>125</v>
      </c>
      <c r="CB32" s="9" t="s">
        <v>131</v>
      </c>
      <c r="CC32" s="9" t="s">
        <v>131</v>
      </c>
      <c r="CD32" s="9" t="s">
        <v>131</v>
      </c>
      <c r="CE32" s="9" t="s">
        <v>131</v>
      </c>
      <c r="CF32" s="9" t="s">
        <v>131</v>
      </c>
      <c r="CG32" s="9" t="s">
        <v>131</v>
      </c>
      <c r="CH32" s="9" t="s">
        <v>131</v>
      </c>
      <c r="CI32" s="9" t="s">
        <v>131</v>
      </c>
      <c r="CJ32" s="9" t="s">
        <v>131</v>
      </c>
      <c r="CK32" s="9" t="s">
        <v>131</v>
      </c>
      <c r="CL32" s="9" t="s">
        <v>131</v>
      </c>
      <c r="CM32" s="9" t="s">
        <v>131</v>
      </c>
      <c r="CN32" s="9" t="s">
        <v>131</v>
      </c>
      <c r="CO32" s="9" t="s">
        <v>131</v>
      </c>
      <c r="CP32" s="9" t="s">
        <v>131</v>
      </c>
      <c r="CQ32" s="9" t="s">
        <v>131</v>
      </c>
      <c r="CR32" s="9" t="s">
        <v>131</v>
      </c>
      <c r="CS32" s="9" t="s">
        <v>131</v>
      </c>
      <c r="CT32" s="9" t="s">
        <v>666</v>
      </c>
      <c r="CU32" s="9" t="s">
        <v>175</v>
      </c>
      <c r="CV32" s="9" t="s">
        <v>129</v>
      </c>
      <c r="CW32" s="9" t="s">
        <v>667</v>
      </c>
      <c r="CX32" s="9" t="s">
        <v>125</v>
      </c>
      <c r="CY32" s="35" t="s">
        <v>131</v>
      </c>
      <c r="CZ32" s="42" t="s">
        <v>668</v>
      </c>
      <c r="DA32" s="35" t="s">
        <v>125</v>
      </c>
      <c r="DB32" s="9" t="s">
        <v>131</v>
      </c>
      <c r="DC32" s="35" t="s">
        <v>129</v>
      </c>
      <c r="DD32" s="43">
        <v>44022.0</v>
      </c>
      <c r="DE32" s="9" t="s">
        <v>131</v>
      </c>
      <c r="DF32" s="43">
        <v>44022.0</v>
      </c>
      <c r="DG32" s="9" t="s">
        <v>129</v>
      </c>
      <c r="DH32" s="9" t="s">
        <v>125</v>
      </c>
      <c r="DI32" s="9" t="s">
        <v>669</v>
      </c>
      <c r="DJ32" s="9" t="s">
        <v>169</v>
      </c>
      <c r="DK32" s="9" t="s">
        <v>670</v>
      </c>
      <c r="DL32" s="9">
        <v>5.0</v>
      </c>
      <c r="DM32" s="9">
        <v>27.0</v>
      </c>
      <c r="DN32" s="15">
        <f>DIVIDE(DL32, DM32)</f>
        <v>0.1851851852</v>
      </c>
      <c r="DO32" s="9">
        <v>50.0</v>
      </c>
      <c r="DP32" s="5" t="s">
        <v>671</v>
      </c>
      <c r="DQ32" s="5" t="s">
        <v>129</v>
      </c>
    </row>
    <row r="33" ht="118.5" customHeight="1">
      <c r="A33" s="5" t="s">
        <v>672</v>
      </c>
      <c r="B33" s="6" t="s">
        <v>673</v>
      </c>
      <c r="C33" s="7" t="s">
        <v>123</v>
      </c>
      <c r="D33" s="5" t="s">
        <v>124</v>
      </c>
      <c r="E33" s="8" t="s">
        <v>125</v>
      </c>
      <c r="F33" s="8" t="s">
        <v>126</v>
      </c>
      <c r="G33" s="8" t="s">
        <v>280</v>
      </c>
      <c r="H33" s="9" t="s">
        <v>646</v>
      </c>
      <c r="I33" s="9"/>
      <c r="J33" s="9"/>
      <c r="K33" s="9"/>
      <c r="L33" s="9"/>
      <c r="M33" s="9"/>
      <c r="N33" s="9"/>
      <c r="O33" s="9"/>
      <c r="P33" s="8" t="s">
        <v>129</v>
      </c>
      <c r="Q33" s="8" t="s">
        <v>238</v>
      </c>
      <c r="R33" s="9" t="s">
        <v>131</v>
      </c>
      <c r="S33" s="8" t="s">
        <v>131</v>
      </c>
      <c r="T33" s="10" t="s">
        <v>155</v>
      </c>
      <c r="U33" s="9" t="s">
        <v>155</v>
      </c>
      <c r="V33" s="9" t="s">
        <v>481</v>
      </c>
      <c r="W33" s="9" t="s">
        <v>674</v>
      </c>
      <c r="X33" s="9"/>
      <c r="Y33" s="9"/>
      <c r="Z33" s="9"/>
      <c r="AA33" s="9"/>
      <c r="AB33" s="9" t="s">
        <v>125</v>
      </c>
      <c r="AC33" s="9" t="s">
        <v>125</v>
      </c>
      <c r="AD33" s="9" t="s">
        <v>131</v>
      </c>
      <c r="AE33" s="9" t="s">
        <v>125</v>
      </c>
      <c r="AF33" s="13" t="s">
        <v>131</v>
      </c>
      <c r="AG33" s="9" t="s">
        <v>131</v>
      </c>
      <c r="AH33" s="8" t="s">
        <v>131</v>
      </c>
      <c r="AI33" s="9" t="s">
        <v>125</v>
      </c>
      <c r="AJ33" s="9" t="s">
        <v>131</v>
      </c>
      <c r="AK33" s="9" t="s">
        <v>125</v>
      </c>
      <c r="AL33" s="9" t="s">
        <v>675</v>
      </c>
      <c r="AM33" s="9"/>
      <c r="AN33" s="9"/>
      <c r="AO33" s="9"/>
      <c r="AP33" s="9"/>
      <c r="AQ33" s="9"/>
      <c r="AR33" s="9"/>
      <c r="AS33" s="9"/>
      <c r="AT33" s="9"/>
      <c r="AU33" s="9"/>
      <c r="AV33" s="9"/>
      <c r="AW33" s="9"/>
      <c r="AX33" s="9" t="s">
        <v>125</v>
      </c>
      <c r="AY33" s="9"/>
      <c r="AZ33" s="9" t="s">
        <v>129</v>
      </c>
      <c r="BA33" s="9" t="s">
        <v>125</v>
      </c>
      <c r="BB33" s="9" t="s">
        <v>131</v>
      </c>
      <c r="BC33" s="9" t="s">
        <v>125</v>
      </c>
      <c r="BD33" s="9" t="s">
        <v>125</v>
      </c>
      <c r="BE33" s="9" t="s">
        <v>209</v>
      </c>
      <c r="BF33" s="9" t="s">
        <v>676</v>
      </c>
      <c r="BG33" s="9" t="s">
        <v>125</v>
      </c>
      <c r="BH33" s="9" t="s">
        <v>125</v>
      </c>
      <c r="BI33" s="9" t="s">
        <v>125</v>
      </c>
      <c r="BJ33" s="9" t="s">
        <v>677</v>
      </c>
      <c r="BK33" s="9" t="s">
        <v>212</v>
      </c>
      <c r="BL33" s="9" t="s">
        <v>435</v>
      </c>
      <c r="BM33" s="9" t="s">
        <v>131</v>
      </c>
      <c r="BN33" s="9" t="s">
        <v>129</v>
      </c>
      <c r="BO33" s="9"/>
      <c r="BP33" s="9" t="s">
        <v>129</v>
      </c>
      <c r="BQ33" s="9" t="s">
        <v>129</v>
      </c>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c r="CZ33" s="13"/>
      <c r="DA33" s="9"/>
      <c r="DB33" s="9"/>
      <c r="DC33" s="9"/>
      <c r="DD33" s="14"/>
      <c r="DE33" s="9"/>
      <c r="DF33" s="14"/>
      <c r="DG33" s="9"/>
      <c r="DH33" s="9"/>
      <c r="DI33" s="9"/>
      <c r="DJ33" s="9"/>
      <c r="DK33" s="9"/>
      <c r="DL33" s="9"/>
      <c r="DM33" s="9"/>
      <c r="DN33" s="15"/>
      <c r="DO33" s="9"/>
      <c r="DP33" s="5"/>
      <c r="DQ33" s="5"/>
    </row>
    <row r="34" ht="118.5" customHeight="1">
      <c r="A34" s="24" t="s">
        <v>678</v>
      </c>
      <c r="B34" s="6" t="s">
        <v>679</v>
      </c>
      <c r="C34" s="7" t="s">
        <v>123</v>
      </c>
      <c r="D34" s="5" t="s">
        <v>124</v>
      </c>
      <c r="E34" s="8" t="s">
        <v>125</v>
      </c>
      <c r="F34" s="8" t="s">
        <v>266</v>
      </c>
      <c r="G34" s="8" t="s">
        <v>493</v>
      </c>
      <c r="H34" s="9" t="s">
        <v>680</v>
      </c>
      <c r="I34" s="9"/>
      <c r="J34" s="9"/>
      <c r="K34" s="9"/>
      <c r="L34" s="9"/>
      <c r="M34" s="9"/>
      <c r="N34" s="9"/>
      <c r="O34" s="9"/>
      <c r="P34" s="8" t="s">
        <v>129</v>
      </c>
      <c r="Q34" s="8" t="s">
        <v>130</v>
      </c>
      <c r="R34" s="9" t="s">
        <v>681</v>
      </c>
      <c r="S34" s="8" t="s">
        <v>255</v>
      </c>
      <c r="T34" s="10" t="s">
        <v>682</v>
      </c>
      <c r="U34" s="9" t="s">
        <v>683</v>
      </c>
      <c r="V34" s="9" t="s">
        <v>684</v>
      </c>
      <c r="W34" s="9" t="s">
        <v>685</v>
      </c>
      <c r="X34" s="9"/>
      <c r="Y34" s="9"/>
      <c r="Z34" s="9"/>
      <c r="AA34" s="9"/>
      <c r="AB34" s="9" t="s">
        <v>125</v>
      </c>
      <c r="AC34" s="9" t="s">
        <v>125</v>
      </c>
      <c r="AD34" s="9" t="s">
        <v>131</v>
      </c>
      <c r="AE34" s="9" t="s">
        <v>125</v>
      </c>
      <c r="AF34" s="13" t="s">
        <v>131</v>
      </c>
      <c r="AG34" s="9" t="s">
        <v>131</v>
      </c>
      <c r="AH34" s="8" t="s">
        <v>131</v>
      </c>
      <c r="AI34" s="9" t="s">
        <v>131</v>
      </c>
      <c r="AJ34" s="9" t="s">
        <v>131</v>
      </c>
      <c r="AK34" s="9" t="s">
        <v>125</v>
      </c>
      <c r="AL34" s="9" t="s">
        <v>686</v>
      </c>
      <c r="AM34" s="9"/>
      <c r="AN34" s="9"/>
      <c r="AO34" s="9"/>
      <c r="AP34" s="9"/>
      <c r="AQ34" s="9"/>
      <c r="AR34" s="9"/>
      <c r="AS34" s="9"/>
      <c r="AT34" s="9"/>
      <c r="AU34" s="9"/>
      <c r="AV34" s="9"/>
      <c r="AW34" s="9"/>
      <c r="AX34" s="9" t="s">
        <v>125</v>
      </c>
      <c r="AY34" s="9"/>
      <c r="AZ34" s="9" t="s">
        <v>129</v>
      </c>
      <c r="BA34" s="9" t="s">
        <v>125</v>
      </c>
      <c r="BB34" s="9" t="s">
        <v>131</v>
      </c>
      <c r="BC34" s="9" t="s">
        <v>125</v>
      </c>
      <c r="BD34" s="9" t="s">
        <v>125</v>
      </c>
      <c r="BE34" s="9" t="s">
        <v>142</v>
      </c>
      <c r="BF34" s="9" t="s">
        <v>687</v>
      </c>
      <c r="BG34" s="9" t="s">
        <v>125</v>
      </c>
      <c r="BH34" s="9" t="s">
        <v>125</v>
      </c>
      <c r="BI34" s="9" t="s">
        <v>125</v>
      </c>
      <c r="BJ34" s="9" t="s">
        <v>688</v>
      </c>
      <c r="BK34" s="12" t="s">
        <v>597</v>
      </c>
      <c r="BL34" s="11" t="s">
        <v>689</v>
      </c>
      <c r="BM34" s="11" t="s">
        <v>690</v>
      </c>
      <c r="BN34" s="9" t="s">
        <v>129</v>
      </c>
      <c r="BO34" s="9"/>
      <c r="BP34" s="9" t="s">
        <v>129</v>
      </c>
      <c r="BQ34" s="9" t="s">
        <v>129</v>
      </c>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c r="CZ34" s="13"/>
      <c r="DA34" s="9"/>
      <c r="DB34" s="9"/>
      <c r="DC34" s="9"/>
      <c r="DD34" s="14"/>
      <c r="DE34" s="9"/>
      <c r="DF34" s="14"/>
      <c r="DG34" s="9"/>
      <c r="DH34" s="9"/>
      <c r="DI34" s="9"/>
      <c r="DJ34" s="9"/>
      <c r="DK34" s="9"/>
      <c r="DL34" s="9"/>
      <c r="DM34" s="9"/>
      <c r="DN34" s="15"/>
      <c r="DO34" s="9"/>
      <c r="DP34" s="5"/>
      <c r="DQ34" s="5"/>
    </row>
    <row r="35" ht="118.5" customHeight="1">
      <c r="A35" s="24" t="s">
        <v>691</v>
      </c>
      <c r="B35" s="6" t="s">
        <v>692</v>
      </c>
      <c r="C35" s="7" t="s">
        <v>183</v>
      </c>
      <c r="D35" s="5" t="s">
        <v>124</v>
      </c>
      <c r="E35" s="8" t="s">
        <v>125</v>
      </c>
      <c r="F35" s="8" t="s">
        <v>217</v>
      </c>
      <c r="G35" s="8" t="s">
        <v>693</v>
      </c>
      <c r="H35" s="9" t="s">
        <v>694</v>
      </c>
      <c r="I35" s="9"/>
      <c r="J35" s="9"/>
      <c r="K35" s="9"/>
      <c r="L35" s="9"/>
      <c r="M35" s="9"/>
      <c r="N35" s="9"/>
      <c r="O35" s="9"/>
      <c r="P35" s="8" t="s">
        <v>129</v>
      </c>
      <c r="Q35" s="8" t="s">
        <v>130</v>
      </c>
      <c r="R35" s="9" t="s">
        <v>131</v>
      </c>
      <c r="S35" s="8" t="s">
        <v>131</v>
      </c>
      <c r="T35" s="10" t="s">
        <v>695</v>
      </c>
      <c r="U35" s="9" t="s">
        <v>544</v>
      </c>
      <c r="V35" s="9" t="s">
        <v>696</v>
      </c>
      <c r="W35" s="9" t="s">
        <v>697</v>
      </c>
      <c r="X35" s="9"/>
      <c r="Y35" s="9"/>
      <c r="Z35" s="9"/>
      <c r="AA35" s="9"/>
      <c r="AB35" s="9" t="s">
        <v>125</v>
      </c>
      <c r="AC35" s="9" t="s">
        <v>125</v>
      </c>
      <c r="AD35" s="9" t="s">
        <v>131</v>
      </c>
      <c r="AE35" s="9" t="s">
        <v>125</v>
      </c>
      <c r="AF35" s="13" t="s">
        <v>131</v>
      </c>
      <c r="AG35" s="9" t="s">
        <v>131</v>
      </c>
      <c r="AH35" s="8" t="s">
        <v>131</v>
      </c>
      <c r="AI35" s="9" t="s">
        <v>129</v>
      </c>
      <c r="AJ35" s="9" t="s">
        <v>131</v>
      </c>
      <c r="AK35" s="9" t="s">
        <v>125</v>
      </c>
      <c r="AL35" s="9" t="s">
        <v>698</v>
      </c>
      <c r="AM35" s="9"/>
      <c r="AN35" s="9"/>
      <c r="AO35" s="9"/>
      <c r="AP35" s="9"/>
      <c r="AQ35" s="9"/>
      <c r="AR35" s="9"/>
      <c r="AS35" s="9"/>
      <c r="AT35" s="9"/>
      <c r="AU35" s="9"/>
      <c r="AV35" s="9"/>
      <c r="AW35" s="9"/>
      <c r="AX35" s="9" t="s">
        <v>125</v>
      </c>
      <c r="AY35" s="9"/>
      <c r="AZ35" s="9" t="s">
        <v>125</v>
      </c>
      <c r="BA35" s="9" t="s">
        <v>131</v>
      </c>
      <c r="BB35" s="9" t="s">
        <v>131</v>
      </c>
      <c r="BC35" s="9" t="s">
        <v>131</v>
      </c>
      <c r="BD35" s="9" t="s">
        <v>129</v>
      </c>
      <c r="BE35" s="9" t="s">
        <v>142</v>
      </c>
      <c r="BF35" s="9" t="s">
        <v>699</v>
      </c>
      <c r="BG35" s="9" t="s">
        <v>125</v>
      </c>
      <c r="BH35" s="9" t="s">
        <v>125</v>
      </c>
      <c r="BI35" s="9" t="s">
        <v>125</v>
      </c>
      <c r="BJ35" s="9" t="s">
        <v>700</v>
      </c>
      <c r="BK35" s="12" t="s">
        <v>489</v>
      </c>
      <c r="BL35" s="9" t="s">
        <v>432</v>
      </c>
      <c r="BM35" s="9" t="s">
        <v>131</v>
      </c>
      <c r="BN35" s="9" t="s">
        <v>129</v>
      </c>
      <c r="BO35" s="9"/>
      <c r="BP35" s="9" t="s">
        <v>129</v>
      </c>
      <c r="BQ35" s="9" t="s">
        <v>129</v>
      </c>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13"/>
      <c r="DA35" s="9"/>
      <c r="DB35" s="9"/>
      <c r="DC35" s="9"/>
      <c r="DD35" s="14"/>
      <c r="DE35" s="9"/>
      <c r="DF35" s="14"/>
      <c r="DG35" s="9"/>
      <c r="DH35" s="9"/>
      <c r="DI35" s="9"/>
      <c r="DJ35" s="9"/>
      <c r="DK35" s="9"/>
      <c r="DL35" s="9"/>
      <c r="DM35" s="9"/>
      <c r="DN35" s="15"/>
      <c r="DO35" s="9"/>
      <c r="DP35" s="5"/>
      <c r="DQ35" s="5"/>
    </row>
    <row r="36" ht="118.5" customHeight="1">
      <c r="A36" s="24" t="s">
        <v>701</v>
      </c>
      <c r="B36" s="6" t="s">
        <v>702</v>
      </c>
      <c r="C36" s="7" t="s">
        <v>183</v>
      </c>
      <c r="D36" s="5" t="s">
        <v>124</v>
      </c>
      <c r="E36" s="8" t="s">
        <v>125</v>
      </c>
      <c r="F36" s="31" t="s">
        <v>266</v>
      </c>
      <c r="G36" s="8" t="s">
        <v>703</v>
      </c>
      <c r="H36" s="9" t="s">
        <v>704</v>
      </c>
      <c r="I36" s="9"/>
      <c r="J36" s="9"/>
      <c r="K36" s="9"/>
      <c r="L36" s="9"/>
      <c r="M36" s="9"/>
      <c r="N36" s="9"/>
      <c r="O36" s="9"/>
      <c r="P36" s="8" t="s">
        <v>129</v>
      </c>
      <c r="Q36" s="8" t="s">
        <v>130</v>
      </c>
      <c r="R36" s="9" t="s">
        <v>131</v>
      </c>
      <c r="S36" s="8" t="s">
        <v>131</v>
      </c>
      <c r="T36" s="23" t="s">
        <v>155</v>
      </c>
      <c r="U36" s="39" t="s">
        <v>155</v>
      </c>
      <c r="V36" s="9" t="s">
        <v>400</v>
      </c>
      <c r="W36" s="39" t="s">
        <v>705</v>
      </c>
      <c r="X36" s="9"/>
      <c r="Y36" s="9"/>
      <c r="Z36" s="9"/>
      <c r="AA36" s="9"/>
      <c r="AB36" s="9" t="s">
        <v>125</v>
      </c>
      <c r="AC36" s="9" t="s">
        <v>125</v>
      </c>
      <c r="AD36" s="9" t="s">
        <v>131</v>
      </c>
      <c r="AE36" s="9" t="s">
        <v>129</v>
      </c>
      <c r="AF36" s="13" t="s">
        <v>131</v>
      </c>
      <c r="AG36" s="9" t="s">
        <v>706</v>
      </c>
      <c r="AH36" s="31" t="s">
        <v>502</v>
      </c>
      <c r="AI36" s="9" t="s">
        <v>707</v>
      </c>
      <c r="AJ36" s="9" t="s">
        <v>708</v>
      </c>
      <c r="AK36" s="9" t="s">
        <v>125</v>
      </c>
      <c r="AL36" s="9" t="s">
        <v>259</v>
      </c>
      <c r="AM36" s="9"/>
      <c r="AN36" s="9"/>
      <c r="AO36" s="9"/>
      <c r="AP36" s="9"/>
      <c r="AQ36" s="9"/>
      <c r="AR36" s="9"/>
      <c r="AS36" s="9"/>
      <c r="AT36" s="9"/>
      <c r="AU36" s="9"/>
      <c r="AV36" s="9"/>
      <c r="AW36" s="9"/>
      <c r="AX36" s="9" t="s">
        <v>125</v>
      </c>
      <c r="AY36" s="9"/>
      <c r="AZ36" s="9" t="s">
        <v>129</v>
      </c>
      <c r="BA36" s="9" t="s">
        <v>129</v>
      </c>
      <c r="BB36" s="9" t="s">
        <v>709</v>
      </c>
      <c r="BC36" s="9" t="s">
        <v>125</v>
      </c>
      <c r="BD36" s="9" t="s">
        <v>125</v>
      </c>
      <c r="BE36" s="9" t="s">
        <v>142</v>
      </c>
      <c r="BF36" s="9" t="s">
        <v>710</v>
      </c>
      <c r="BG36" s="9" t="s">
        <v>125</v>
      </c>
      <c r="BH36" s="9" t="s">
        <v>711</v>
      </c>
      <c r="BI36" s="9" t="s">
        <v>125</v>
      </c>
      <c r="BJ36" s="9" t="s">
        <v>712</v>
      </c>
      <c r="BK36" s="9" t="s">
        <v>248</v>
      </c>
      <c r="BL36" s="9" t="s">
        <v>249</v>
      </c>
      <c r="BM36" s="9" t="s">
        <v>131</v>
      </c>
      <c r="BN36" s="9" t="s">
        <v>129</v>
      </c>
      <c r="BO36" s="9"/>
      <c r="BP36" s="9" t="s">
        <v>125</v>
      </c>
      <c r="BQ36" s="9" t="s">
        <v>129</v>
      </c>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c r="CZ36" s="13"/>
      <c r="DA36" s="9"/>
      <c r="DB36" s="9"/>
      <c r="DC36" s="9"/>
      <c r="DD36" s="14"/>
      <c r="DE36" s="9"/>
      <c r="DF36" s="14"/>
      <c r="DG36" s="9"/>
      <c r="DH36" s="9"/>
      <c r="DI36" s="9"/>
      <c r="DJ36" s="9"/>
      <c r="DK36" s="9"/>
      <c r="DL36" s="9"/>
      <c r="DM36" s="9"/>
      <c r="DN36" s="15"/>
      <c r="DO36" s="9"/>
      <c r="DP36" s="5"/>
      <c r="DQ36" s="5"/>
    </row>
    <row r="37" ht="118.5" customHeight="1">
      <c r="A37" s="24" t="s">
        <v>713</v>
      </c>
      <c r="B37" s="6" t="s">
        <v>714</v>
      </c>
      <c r="C37" s="7" t="s">
        <v>317</v>
      </c>
      <c r="D37" s="5" t="s">
        <v>124</v>
      </c>
      <c r="E37" s="8" t="s">
        <v>125</v>
      </c>
      <c r="F37" s="8" t="s">
        <v>266</v>
      </c>
      <c r="G37" s="8" t="s">
        <v>318</v>
      </c>
      <c r="H37" s="9" t="s">
        <v>715</v>
      </c>
      <c r="I37" s="9"/>
      <c r="J37" s="9"/>
      <c r="K37" s="9"/>
      <c r="L37" s="9"/>
      <c r="M37" s="9"/>
      <c r="N37" s="9"/>
      <c r="O37" s="9"/>
      <c r="P37" s="8" t="s">
        <v>129</v>
      </c>
      <c r="Q37" s="8" t="s">
        <v>130</v>
      </c>
      <c r="R37" s="9" t="s">
        <v>716</v>
      </c>
      <c r="S37" s="8" t="s">
        <v>154</v>
      </c>
      <c r="T37" s="10" t="s">
        <v>155</v>
      </c>
      <c r="U37" s="9" t="s">
        <v>717</v>
      </c>
      <c r="V37" s="9" t="s">
        <v>718</v>
      </c>
      <c r="W37" s="9" t="s">
        <v>719</v>
      </c>
      <c r="X37" s="9"/>
      <c r="Y37" s="9"/>
      <c r="Z37" s="9"/>
      <c r="AA37" s="9"/>
      <c r="AB37" s="9" t="s">
        <v>125</v>
      </c>
      <c r="AC37" s="9" t="s">
        <v>125</v>
      </c>
      <c r="AD37" s="9" t="s">
        <v>131</v>
      </c>
      <c r="AE37" s="9" t="s">
        <v>129</v>
      </c>
      <c r="AF37" s="11" t="s">
        <v>720</v>
      </c>
      <c r="AG37" s="9" t="s">
        <v>721</v>
      </c>
      <c r="AH37" s="8" t="s">
        <v>722</v>
      </c>
      <c r="AI37" s="9" t="s">
        <v>336</v>
      </c>
      <c r="AJ37" s="9" t="s">
        <v>629</v>
      </c>
      <c r="AK37" s="9" t="s">
        <v>129</v>
      </c>
      <c r="AL37" s="9" t="s">
        <v>618</v>
      </c>
      <c r="AM37" s="9"/>
      <c r="AN37" s="9"/>
      <c r="AO37" s="9"/>
      <c r="AP37" s="9"/>
      <c r="AQ37" s="9"/>
      <c r="AR37" s="9"/>
      <c r="AS37" s="9"/>
      <c r="AT37" s="9"/>
      <c r="AU37" s="9"/>
      <c r="AV37" s="9"/>
      <c r="AW37" s="9"/>
      <c r="AX37" s="9" t="s">
        <v>125</v>
      </c>
      <c r="AY37" s="9"/>
      <c r="AZ37" s="9" t="s">
        <v>129</v>
      </c>
      <c r="BA37" s="9" t="s">
        <v>129</v>
      </c>
      <c r="BB37" s="9" t="s">
        <v>723</v>
      </c>
      <c r="BC37" s="9" t="s">
        <v>125</v>
      </c>
      <c r="BD37" s="9" t="s">
        <v>125</v>
      </c>
      <c r="BE37" s="9" t="s">
        <v>142</v>
      </c>
      <c r="BF37" s="9" t="s">
        <v>724</v>
      </c>
      <c r="BG37" s="9" t="s">
        <v>125</v>
      </c>
      <c r="BH37" s="9" t="s">
        <v>125</v>
      </c>
      <c r="BI37" s="9" t="s">
        <v>125</v>
      </c>
      <c r="BJ37" s="9" t="s">
        <v>725</v>
      </c>
      <c r="BK37" s="12" t="s">
        <v>248</v>
      </c>
      <c r="BL37" s="9" t="s">
        <v>249</v>
      </c>
      <c r="BM37" s="9" t="s">
        <v>131</v>
      </c>
      <c r="BN37" s="9" t="s">
        <v>328</v>
      </c>
      <c r="BO37" s="9"/>
      <c r="BP37" s="9" t="s">
        <v>328</v>
      </c>
      <c r="BQ37" s="9" t="s">
        <v>129</v>
      </c>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c r="CZ37" s="13"/>
      <c r="DA37" s="9"/>
      <c r="DB37" s="9"/>
      <c r="DC37" s="9"/>
      <c r="DD37" s="14"/>
      <c r="DE37" s="9"/>
      <c r="DF37" s="14"/>
      <c r="DG37" s="9"/>
      <c r="DH37" s="9"/>
      <c r="DI37" s="9"/>
      <c r="DJ37" s="9"/>
      <c r="DK37" s="9"/>
      <c r="DL37" s="9"/>
      <c r="DM37" s="9"/>
      <c r="DN37" s="15"/>
      <c r="DO37" s="9"/>
      <c r="DP37" s="5"/>
      <c r="DQ37" s="5"/>
    </row>
    <row r="38" ht="118.5" customHeight="1">
      <c r="A38" s="24" t="s">
        <v>726</v>
      </c>
      <c r="B38" s="6" t="s">
        <v>727</v>
      </c>
      <c r="C38" s="7" t="s">
        <v>317</v>
      </c>
      <c r="D38" s="5" t="s">
        <v>124</v>
      </c>
      <c r="E38" s="8" t="s">
        <v>125</v>
      </c>
      <c r="F38" s="8" t="s">
        <v>266</v>
      </c>
      <c r="G38" s="8" t="s">
        <v>703</v>
      </c>
      <c r="H38" s="9" t="s">
        <v>728</v>
      </c>
      <c r="I38" s="9"/>
      <c r="J38" s="9"/>
      <c r="K38" s="9"/>
      <c r="L38" s="9"/>
      <c r="M38" s="9"/>
      <c r="N38" s="9"/>
      <c r="O38" s="9"/>
      <c r="P38" s="8" t="s">
        <v>129</v>
      </c>
      <c r="Q38" s="8" t="s">
        <v>130</v>
      </c>
      <c r="R38" s="9" t="s">
        <v>729</v>
      </c>
      <c r="S38" s="8" t="s">
        <v>154</v>
      </c>
      <c r="T38" s="10" t="s">
        <v>155</v>
      </c>
      <c r="U38" s="9" t="s">
        <v>730</v>
      </c>
      <c r="V38" s="9" t="s">
        <v>731</v>
      </c>
      <c r="W38" s="9" t="s">
        <v>732</v>
      </c>
      <c r="X38" s="9"/>
      <c r="Y38" s="9"/>
      <c r="Z38" s="9"/>
      <c r="AA38" s="9"/>
      <c r="AB38" s="9" t="s">
        <v>125</v>
      </c>
      <c r="AC38" s="9" t="s">
        <v>125</v>
      </c>
      <c r="AD38" s="9" t="s">
        <v>131</v>
      </c>
      <c r="AE38" s="9" t="s">
        <v>129</v>
      </c>
      <c r="AF38" s="13" t="s">
        <v>131</v>
      </c>
      <c r="AG38" s="9" t="s">
        <v>733</v>
      </c>
      <c r="AH38" s="8" t="s">
        <v>138</v>
      </c>
      <c r="AI38" s="9" t="s">
        <v>129</v>
      </c>
      <c r="AJ38" s="9" t="s">
        <v>734</v>
      </c>
      <c r="AK38" s="9" t="s">
        <v>125</v>
      </c>
      <c r="AL38" s="41" t="s">
        <v>735</v>
      </c>
      <c r="AM38" s="9"/>
      <c r="AN38" s="9"/>
      <c r="AO38" s="9"/>
      <c r="AP38" s="9"/>
      <c r="AQ38" s="9"/>
      <c r="AR38" s="9"/>
      <c r="AS38" s="9"/>
      <c r="AT38" s="9"/>
      <c r="AU38" s="9"/>
      <c r="AV38" s="9"/>
      <c r="AW38" s="9"/>
      <c r="AX38" s="9" t="s">
        <v>129</v>
      </c>
      <c r="AY38" s="9" t="s">
        <v>125</v>
      </c>
      <c r="AZ38" s="9" t="s">
        <v>129</v>
      </c>
      <c r="BA38" s="9" t="s">
        <v>125</v>
      </c>
      <c r="BB38" s="9" t="s">
        <v>131</v>
      </c>
      <c r="BC38" s="9" t="s">
        <v>125</v>
      </c>
      <c r="BD38" s="9" t="s">
        <v>125</v>
      </c>
      <c r="BE38" s="9" t="s">
        <v>142</v>
      </c>
      <c r="BF38" s="9" t="s">
        <v>736</v>
      </c>
      <c r="BG38" s="9" t="s">
        <v>125</v>
      </c>
      <c r="BH38" s="9" t="s">
        <v>125</v>
      </c>
      <c r="BI38" s="9" t="s">
        <v>125</v>
      </c>
      <c r="BJ38" s="44" t="s">
        <v>737</v>
      </c>
      <c r="BK38" s="9" t="s">
        <v>333</v>
      </c>
      <c r="BL38" s="9" t="s">
        <v>738</v>
      </c>
      <c r="BM38" s="9" t="s">
        <v>739</v>
      </c>
      <c r="BN38" s="9" t="s">
        <v>129</v>
      </c>
      <c r="BO38" s="9"/>
      <c r="BP38" s="9" t="s">
        <v>125</v>
      </c>
      <c r="BQ38" s="9" t="s">
        <v>129</v>
      </c>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13"/>
      <c r="DA38" s="9"/>
      <c r="DB38" s="9"/>
      <c r="DC38" s="9"/>
      <c r="DD38" s="14"/>
      <c r="DE38" s="9"/>
      <c r="DF38" s="14"/>
      <c r="DG38" s="9"/>
      <c r="DH38" s="9"/>
      <c r="DI38" s="9"/>
      <c r="DJ38" s="9"/>
      <c r="DK38" s="9"/>
      <c r="DL38" s="9"/>
      <c r="DM38" s="9"/>
      <c r="DN38" s="15"/>
      <c r="DO38" s="9"/>
      <c r="DP38" s="5"/>
      <c r="DQ38" s="5"/>
    </row>
    <row r="39" ht="118.5" customHeight="1">
      <c r="A39" s="24" t="s">
        <v>740</v>
      </c>
      <c r="B39" s="45" t="s">
        <v>741</v>
      </c>
      <c r="C39" s="7" t="s">
        <v>183</v>
      </c>
      <c r="D39" s="5" t="s">
        <v>124</v>
      </c>
      <c r="E39" s="8" t="s">
        <v>125</v>
      </c>
      <c r="F39" s="8" t="s">
        <v>217</v>
      </c>
      <c r="G39" s="8" t="s">
        <v>477</v>
      </c>
      <c r="H39" s="9" t="s">
        <v>742</v>
      </c>
      <c r="I39" s="9"/>
      <c r="J39" s="9"/>
      <c r="K39" s="9"/>
      <c r="L39" s="9"/>
      <c r="M39" s="9"/>
      <c r="N39" s="9"/>
      <c r="O39" s="9"/>
      <c r="P39" s="8" t="s">
        <v>129</v>
      </c>
      <c r="Q39" s="8" t="s">
        <v>130</v>
      </c>
      <c r="R39" s="9" t="s">
        <v>743</v>
      </c>
      <c r="S39" s="8" t="s">
        <v>154</v>
      </c>
      <c r="T39" s="10" t="s">
        <v>695</v>
      </c>
      <c r="U39" s="9" t="s">
        <v>744</v>
      </c>
      <c r="V39" s="9" t="s">
        <v>745</v>
      </c>
      <c r="W39" s="9" t="s">
        <v>746</v>
      </c>
      <c r="X39" s="9"/>
      <c r="Y39" s="9"/>
      <c r="Z39" s="9"/>
      <c r="AA39" s="9"/>
      <c r="AB39" s="9" t="s">
        <v>125</v>
      </c>
      <c r="AC39" s="9" t="s">
        <v>125</v>
      </c>
      <c r="AD39" s="9" t="s">
        <v>131</v>
      </c>
      <c r="AE39" s="9" t="s">
        <v>125</v>
      </c>
      <c r="AF39" s="13" t="s">
        <v>131</v>
      </c>
      <c r="AG39" s="9" t="s">
        <v>131</v>
      </c>
      <c r="AH39" s="8" t="s">
        <v>131</v>
      </c>
      <c r="AI39" s="9" t="s">
        <v>129</v>
      </c>
      <c r="AJ39" s="9" t="s">
        <v>131</v>
      </c>
      <c r="AK39" s="9" t="s">
        <v>129</v>
      </c>
      <c r="AL39" s="9" t="s">
        <v>747</v>
      </c>
      <c r="AM39" s="9"/>
      <c r="AN39" s="9"/>
      <c r="AO39" s="9"/>
      <c r="AP39" s="9"/>
      <c r="AQ39" s="9"/>
      <c r="AR39" s="9"/>
      <c r="AS39" s="9"/>
      <c r="AT39" s="9"/>
      <c r="AU39" s="9"/>
      <c r="AV39" s="9"/>
      <c r="AW39" s="9"/>
      <c r="AX39" s="9" t="s">
        <v>125</v>
      </c>
      <c r="AY39" s="9"/>
      <c r="AZ39" s="9" t="s">
        <v>125</v>
      </c>
      <c r="BA39" s="9" t="s">
        <v>131</v>
      </c>
      <c r="BB39" s="9" t="s">
        <v>131</v>
      </c>
      <c r="BC39" s="9" t="s">
        <v>131</v>
      </c>
      <c r="BD39" s="9" t="s">
        <v>129</v>
      </c>
      <c r="BE39" s="9" t="s">
        <v>142</v>
      </c>
      <c r="BF39" s="9" t="s">
        <v>748</v>
      </c>
      <c r="BG39" s="9" t="s">
        <v>125</v>
      </c>
      <c r="BH39" s="9" t="s">
        <v>125</v>
      </c>
      <c r="BI39" s="9" t="s">
        <v>125</v>
      </c>
      <c r="BJ39" s="9" t="s">
        <v>749</v>
      </c>
      <c r="BK39" s="12" t="s">
        <v>489</v>
      </c>
      <c r="BL39" s="9" t="s">
        <v>750</v>
      </c>
      <c r="BM39" s="9" t="s">
        <v>131</v>
      </c>
      <c r="BN39" s="9" t="s">
        <v>129</v>
      </c>
      <c r="BO39" s="9"/>
      <c r="BP39" s="9" t="s">
        <v>129</v>
      </c>
      <c r="BQ39" s="9" t="s">
        <v>129</v>
      </c>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c r="CZ39" s="13"/>
      <c r="DA39" s="9"/>
      <c r="DB39" s="9"/>
      <c r="DC39" s="9"/>
      <c r="DD39" s="14"/>
      <c r="DE39" s="9"/>
      <c r="DF39" s="14"/>
      <c r="DG39" s="9"/>
      <c r="DH39" s="9"/>
      <c r="DI39" s="9"/>
      <c r="DJ39" s="9"/>
      <c r="DK39" s="9"/>
      <c r="DL39" s="9"/>
      <c r="DM39" s="9"/>
      <c r="DN39" s="15"/>
      <c r="DO39" s="9"/>
      <c r="DP39" s="5"/>
      <c r="DQ39" s="5"/>
    </row>
    <row r="40" ht="118.5" customHeight="1">
      <c r="A40" s="5" t="s">
        <v>751</v>
      </c>
      <c r="B40" s="6" t="s">
        <v>752</v>
      </c>
      <c r="C40" s="7" t="s">
        <v>123</v>
      </c>
      <c r="D40" s="5" t="s">
        <v>124</v>
      </c>
      <c r="E40" s="8" t="s">
        <v>131</v>
      </c>
      <c r="F40" s="8" t="s">
        <v>126</v>
      </c>
      <c r="G40" s="8" t="s">
        <v>280</v>
      </c>
      <c r="H40" s="9" t="s">
        <v>753</v>
      </c>
      <c r="I40" s="9"/>
      <c r="J40" s="9"/>
      <c r="K40" s="9"/>
      <c r="L40" s="9"/>
      <c r="M40" s="9"/>
      <c r="N40" s="9"/>
      <c r="O40" s="9"/>
      <c r="P40" s="8" t="s">
        <v>129</v>
      </c>
      <c r="Q40" s="8" t="s">
        <v>221</v>
      </c>
      <c r="R40" s="9" t="s">
        <v>131</v>
      </c>
      <c r="S40" s="8" t="s">
        <v>131</v>
      </c>
      <c r="T40" s="10" t="s">
        <v>155</v>
      </c>
      <c r="U40" s="9" t="s">
        <v>155</v>
      </c>
      <c r="V40" s="9" t="s">
        <v>481</v>
      </c>
      <c r="W40" s="9" t="s">
        <v>754</v>
      </c>
      <c r="X40" s="9"/>
      <c r="Y40" s="9"/>
      <c r="Z40" s="9"/>
      <c r="AA40" s="9"/>
      <c r="AB40" s="9" t="s">
        <v>129</v>
      </c>
      <c r="AC40" s="9" t="s">
        <v>125</v>
      </c>
      <c r="AD40" s="9" t="s">
        <v>755</v>
      </c>
      <c r="AE40" s="9" t="s">
        <v>131</v>
      </c>
      <c r="AF40" s="13" t="s">
        <v>131</v>
      </c>
      <c r="AG40" s="9" t="s">
        <v>131</v>
      </c>
      <c r="AH40" s="8" t="s">
        <v>131</v>
      </c>
      <c r="AI40" s="9" t="s">
        <v>125</v>
      </c>
      <c r="AJ40" s="9" t="s">
        <v>131</v>
      </c>
      <c r="AK40" s="9" t="s">
        <v>131</v>
      </c>
      <c r="AL40" s="9" t="s">
        <v>756</v>
      </c>
      <c r="AM40" s="9"/>
      <c r="AN40" s="9"/>
      <c r="AO40" s="9"/>
      <c r="AP40" s="9"/>
      <c r="AQ40" s="9"/>
      <c r="AR40" s="9"/>
      <c r="AS40" s="9"/>
      <c r="AT40" s="9"/>
      <c r="AU40" s="9"/>
      <c r="AV40" s="9"/>
      <c r="AW40" s="9"/>
      <c r="AX40" s="9" t="s">
        <v>125</v>
      </c>
      <c r="AY40" s="9"/>
      <c r="AZ40" s="9" t="s">
        <v>129</v>
      </c>
      <c r="BA40" s="9" t="s">
        <v>125</v>
      </c>
      <c r="BB40" s="9" t="s">
        <v>131</v>
      </c>
      <c r="BC40" s="9" t="s">
        <v>125</v>
      </c>
      <c r="BD40" s="9" t="s">
        <v>125</v>
      </c>
      <c r="BE40" s="9" t="s">
        <v>142</v>
      </c>
      <c r="BF40" s="9" t="s">
        <v>757</v>
      </c>
      <c r="BG40" s="9" t="s">
        <v>125</v>
      </c>
      <c r="BH40" s="9" t="s">
        <v>125</v>
      </c>
      <c r="BI40" s="9" t="s">
        <v>125</v>
      </c>
      <c r="BJ40" s="9" t="s">
        <v>758</v>
      </c>
      <c r="BK40" s="9" t="s">
        <v>759</v>
      </c>
      <c r="BL40" s="9" t="s">
        <v>760</v>
      </c>
      <c r="BM40" s="9" t="s">
        <v>131</v>
      </c>
      <c r="BN40" s="9" t="s">
        <v>129</v>
      </c>
      <c r="BO40" s="9"/>
      <c r="BP40" s="9" t="s">
        <v>129</v>
      </c>
      <c r="BQ40" s="9" t="s">
        <v>129</v>
      </c>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c r="CY40" s="9"/>
      <c r="CZ40" s="13"/>
      <c r="DA40" s="9"/>
      <c r="DB40" s="9"/>
      <c r="DC40" s="9"/>
      <c r="DD40" s="14"/>
      <c r="DE40" s="9"/>
      <c r="DF40" s="14"/>
      <c r="DG40" s="9"/>
      <c r="DH40" s="9"/>
      <c r="DI40" s="9"/>
      <c r="DJ40" s="9"/>
      <c r="DK40" s="9"/>
      <c r="DL40" s="9"/>
      <c r="DM40" s="9"/>
      <c r="DN40" s="15"/>
      <c r="DO40" s="9"/>
      <c r="DP40" s="5"/>
      <c r="DQ40" s="5"/>
    </row>
    <row r="41" ht="118.5" customHeight="1">
      <c r="A41" s="5" t="s">
        <v>761</v>
      </c>
      <c r="B41" s="6" t="s">
        <v>762</v>
      </c>
      <c r="C41" s="7" t="s">
        <v>123</v>
      </c>
      <c r="D41" s="5" t="s">
        <v>124</v>
      </c>
      <c r="E41" s="8" t="s">
        <v>125</v>
      </c>
      <c r="F41" s="8" t="s">
        <v>266</v>
      </c>
      <c r="G41" s="8" t="s">
        <v>340</v>
      </c>
      <c r="H41" s="9" t="s">
        <v>763</v>
      </c>
      <c r="I41" s="9"/>
      <c r="J41" s="9"/>
      <c r="K41" s="9"/>
      <c r="L41" s="9"/>
      <c r="M41" s="9"/>
      <c r="N41" s="9"/>
      <c r="O41" s="9"/>
      <c r="P41" s="8" t="s">
        <v>129</v>
      </c>
      <c r="Q41" s="8" t="s">
        <v>130</v>
      </c>
      <c r="R41" s="9" t="s">
        <v>131</v>
      </c>
      <c r="S41" s="8" t="s">
        <v>131</v>
      </c>
      <c r="T41" s="10" t="s">
        <v>543</v>
      </c>
      <c r="U41" s="9" t="s">
        <v>543</v>
      </c>
      <c r="V41" s="9" t="s">
        <v>764</v>
      </c>
      <c r="W41" s="9" t="s">
        <v>765</v>
      </c>
      <c r="X41" s="9"/>
      <c r="Y41" s="9"/>
      <c r="Z41" s="9"/>
      <c r="AA41" s="9"/>
      <c r="AB41" s="9" t="s">
        <v>125</v>
      </c>
      <c r="AC41" s="9" t="s">
        <v>125</v>
      </c>
      <c r="AD41" s="9" t="s">
        <v>131</v>
      </c>
      <c r="AE41" s="9" t="s">
        <v>129</v>
      </c>
      <c r="AF41" s="11" t="s">
        <v>766</v>
      </c>
      <c r="AG41" s="9" t="s">
        <v>767</v>
      </c>
      <c r="AH41" s="8" t="s">
        <v>161</v>
      </c>
      <c r="AI41" s="9" t="s">
        <v>129</v>
      </c>
      <c r="AJ41" s="9" t="s">
        <v>207</v>
      </c>
      <c r="AK41" s="9" t="s">
        <v>129</v>
      </c>
      <c r="AL41" s="9" t="s">
        <v>131</v>
      </c>
      <c r="AM41" s="9"/>
      <c r="AN41" s="9"/>
      <c r="AO41" s="9"/>
      <c r="AP41" s="9"/>
      <c r="AQ41" s="9"/>
      <c r="AR41" s="9"/>
      <c r="AS41" s="9"/>
      <c r="AT41" s="9"/>
      <c r="AU41" s="9"/>
      <c r="AV41" s="9"/>
      <c r="AW41" s="9"/>
      <c r="AX41" s="9" t="s">
        <v>129</v>
      </c>
      <c r="AY41" s="9" t="s">
        <v>125</v>
      </c>
      <c r="AZ41" s="9" t="s">
        <v>129</v>
      </c>
      <c r="BA41" s="9" t="s">
        <v>125</v>
      </c>
      <c r="BB41" s="9" t="s">
        <v>131</v>
      </c>
      <c r="BC41" s="9" t="s">
        <v>125</v>
      </c>
      <c r="BD41" s="9" t="s">
        <v>129</v>
      </c>
      <c r="BE41" s="9" t="s">
        <v>768</v>
      </c>
      <c r="BF41" s="9" t="s">
        <v>769</v>
      </c>
      <c r="BG41" s="9" t="s">
        <v>125</v>
      </c>
      <c r="BH41" s="9" t="s">
        <v>125</v>
      </c>
      <c r="BI41" s="9" t="s">
        <v>125</v>
      </c>
      <c r="BJ41" s="9" t="s">
        <v>770</v>
      </c>
      <c r="BK41" s="9" t="s">
        <v>771</v>
      </c>
      <c r="BL41" s="9" t="s">
        <v>772</v>
      </c>
      <c r="BM41" s="9" t="s">
        <v>773</v>
      </c>
      <c r="BN41" s="9" t="s">
        <v>129</v>
      </c>
      <c r="BO41" s="9"/>
      <c r="BP41" s="9" t="s">
        <v>129</v>
      </c>
      <c r="BQ41" s="9" t="s">
        <v>129</v>
      </c>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c r="CZ41" s="13"/>
      <c r="DA41" s="9"/>
      <c r="DB41" s="9"/>
      <c r="DC41" s="9"/>
      <c r="DD41" s="14"/>
      <c r="DE41" s="9"/>
      <c r="DF41" s="14"/>
      <c r="DG41" s="9"/>
      <c r="DH41" s="9"/>
      <c r="DI41" s="9"/>
      <c r="DJ41" s="9"/>
      <c r="DK41" s="9"/>
      <c r="DL41" s="9"/>
      <c r="DM41" s="9"/>
      <c r="DN41" s="15"/>
      <c r="DO41" s="9"/>
      <c r="DP41" s="5"/>
      <c r="DQ41" s="5"/>
    </row>
    <row r="42" ht="118.5" customHeight="1">
      <c r="A42" s="5" t="s">
        <v>774</v>
      </c>
      <c r="B42" s="6" t="s">
        <v>775</v>
      </c>
      <c r="C42" s="7" t="s">
        <v>123</v>
      </c>
      <c r="D42" s="5" t="s">
        <v>124</v>
      </c>
      <c r="E42" s="8" t="s">
        <v>125</v>
      </c>
      <c r="F42" s="8" t="s">
        <v>126</v>
      </c>
      <c r="G42" s="8" t="s">
        <v>252</v>
      </c>
      <c r="H42" s="9" t="s">
        <v>776</v>
      </c>
      <c r="I42" s="9"/>
      <c r="J42" s="9"/>
      <c r="K42" s="9"/>
      <c r="L42" s="9"/>
      <c r="M42" s="9"/>
      <c r="N42" s="9"/>
      <c r="O42" s="9"/>
      <c r="P42" s="8" t="s">
        <v>129</v>
      </c>
      <c r="Q42" s="8" t="s">
        <v>238</v>
      </c>
      <c r="R42" s="9" t="s">
        <v>131</v>
      </c>
      <c r="S42" s="8" t="s">
        <v>131</v>
      </c>
      <c r="T42" s="10" t="s">
        <v>777</v>
      </c>
      <c r="U42" s="9" t="s">
        <v>778</v>
      </c>
      <c r="V42" s="9" t="s">
        <v>779</v>
      </c>
      <c r="W42" s="9" t="s">
        <v>780</v>
      </c>
      <c r="X42" s="9"/>
      <c r="Y42" s="9"/>
      <c r="Z42" s="9"/>
      <c r="AA42" s="9"/>
      <c r="AB42" s="9" t="s">
        <v>125</v>
      </c>
      <c r="AC42" s="9" t="s">
        <v>125</v>
      </c>
      <c r="AD42" s="9" t="s">
        <v>131</v>
      </c>
      <c r="AE42" s="9" t="s">
        <v>125</v>
      </c>
      <c r="AF42" s="46" t="s">
        <v>131</v>
      </c>
      <c r="AG42" s="9" t="s">
        <v>131</v>
      </c>
      <c r="AH42" s="8" t="s">
        <v>131</v>
      </c>
      <c r="AI42" s="9" t="s">
        <v>125</v>
      </c>
      <c r="AJ42" s="9" t="s">
        <v>131</v>
      </c>
      <c r="AK42" s="9" t="s">
        <v>125</v>
      </c>
      <c r="AL42" s="9" t="s">
        <v>418</v>
      </c>
      <c r="AM42" s="9"/>
      <c r="AN42" s="9"/>
      <c r="AO42" s="9"/>
      <c r="AP42" s="9"/>
      <c r="AQ42" s="9"/>
      <c r="AR42" s="9"/>
      <c r="AS42" s="9"/>
      <c r="AT42" s="9"/>
      <c r="AU42" s="9"/>
      <c r="AV42" s="9"/>
      <c r="AW42" s="9"/>
      <c r="AX42" s="9" t="s">
        <v>125</v>
      </c>
      <c r="AY42" s="9"/>
      <c r="AZ42" s="9" t="s">
        <v>129</v>
      </c>
      <c r="BA42" s="9" t="s">
        <v>125</v>
      </c>
      <c r="BB42" s="9" t="s">
        <v>131</v>
      </c>
      <c r="BC42" s="9" t="s">
        <v>125</v>
      </c>
      <c r="BD42" s="9" t="s">
        <v>125</v>
      </c>
      <c r="BE42" s="9" t="s">
        <v>142</v>
      </c>
      <c r="BF42" s="9" t="s">
        <v>781</v>
      </c>
      <c r="BG42" s="9" t="s">
        <v>125</v>
      </c>
      <c r="BH42" s="9" t="s">
        <v>125</v>
      </c>
      <c r="BI42" s="9" t="s">
        <v>125</v>
      </c>
      <c r="BJ42" s="9" t="s">
        <v>782</v>
      </c>
      <c r="BK42" s="12" t="s">
        <v>248</v>
      </c>
      <c r="BL42" s="9" t="s">
        <v>249</v>
      </c>
      <c r="BM42" s="9" t="s">
        <v>131</v>
      </c>
      <c r="BN42" s="9" t="s">
        <v>129</v>
      </c>
      <c r="BO42" s="9"/>
      <c r="BP42" s="9" t="s">
        <v>129</v>
      </c>
      <c r="BQ42" s="9" t="s">
        <v>129</v>
      </c>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c r="CZ42" s="13"/>
      <c r="DA42" s="9"/>
      <c r="DB42" s="9"/>
      <c r="DC42" s="9"/>
      <c r="DD42" s="14"/>
      <c r="DE42" s="9"/>
      <c r="DF42" s="14"/>
      <c r="DG42" s="9"/>
      <c r="DH42" s="9"/>
      <c r="DI42" s="9"/>
      <c r="DJ42" s="9"/>
      <c r="DK42" s="9"/>
      <c r="DL42" s="9"/>
      <c r="DM42" s="9"/>
      <c r="DN42" s="15"/>
      <c r="DO42" s="9"/>
      <c r="DP42" s="5"/>
      <c r="DQ42" s="5"/>
    </row>
    <row r="43" ht="118.5" customHeight="1">
      <c r="A43" s="24" t="s">
        <v>783</v>
      </c>
      <c r="B43" s="6" t="s">
        <v>784</v>
      </c>
      <c r="C43" s="7" t="s">
        <v>216</v>
      </c>
      <c r="D43" s="5" t="s">
        <v>124</v>
      </c>
      <c r="E43" s="8" t="s">
        <v>125</v>
      </c>
      <c r="F43" s="8" t="s">
        <v>217</v>
      </c>
      <c r="G43" s="8" t="s">
        <v>218</v>
      </c>
      <c r="H43" s="9" t="s">
        <v>785</v>
      </c>
      <c r="I43" s="9"/>
      <c r="J43" s="9"/>
      <c r="K43" s="9"/>
      <c r="L43" s="9"/>
      <c r="M43" s="9"/>
      <c r="N43" s="9"/>
      <c r="O43" s="9"/>
      <c r="P43" s="8" t="s">
        <v>129</v>
      </c>
      <c r="Q43" s="8" t="s">
        <v>130</v>
      </c>
      <c r="R43" s="9" t="s">
        <v>786</v>
      </c>
      <c r="S43" s="8" t="s">
        <v>221</v>
      </c>
      <c r="T43" s="10" t="s">
        <v>155</v>
      </c>
      <c r="U43" s="9" t="s">
        <v>787</v>
      </c>
      <c r="V43" s="9" t="s">
        <v>788</v>
      </c>
      <c r="W43" s="9" t="s">
        <v>789</v>
      </c>
      <c r="X43" s="9"/>
      <c r="Y43" s="9"/>
      <c r="Z43" s="9"/>
      <c r="AA43" s="9"/>
      <c r="AB43" s="9" t="s">
        <v>125</v>
      </c>
      <c r="AC43" s="9" t="s">
        <v>125</v>
      </c>
      <c r="AD43" s="9" t="s">
        <v>131</v>
      </c>
      <c r="AE43" s="9" t="s">
        <v>125</v>
      </c>
      <c r="AF43" s="13" t="s">
        <v>131</v>
      </c>
      <c r="AG43" s="9" t="s">
        <v>131</v>
      </c>
      <c r="AH43" s="8" t="s">
        <v>131</v>
      </c>
      <c r="AI43" s="9" t="s">
        <v>125</v>
      </c>
      <c r="AJ43" s="9" t="s">
        <v>790</v>
      </c>
      <c r="AK43" s="9" t="s">
        <v>125</v>
      </c>
      <c r="AL43" s="9" t="s">
        <v>791</v>
      </c>
      <c r="AM43" s="9"/>
      <c r="AN43" s="9"/>
      <c r="AO43" s="9"/>
      <c r="AP43" s="9"/>
      <c r="AQ43" s="9"/>
      <c r="AR43" s="9"/>
      <c r="AS43" s="9"/>
      <c r="AT43" s="9"/>
      <c r="AU43" s="9"/>
      <c r="AV43" s="9"/>
      <c r="AW43" s="9"/>
      <c r="AX43" s="9" t="s">
        <v>125</v>
      </c>
      <c r="AY43" s="9"/>
      <c r="AZ43" s="9" t="s">
        <v>129</v>
      </c>
      <c r="BA43" s="9" t="s">
        <v>129</v>
      </c>
      <c r="BB43" s="9" t="s">
        <v>792</v>
      </c>
      <c r="BC43" s="9" t="s">
        <v>125</v>
      </c>
      <c r="BD43" s="9" t="s">
        <v>125</v>
      </c>
      <c r="BE43" s="9" t="s">
        <v>142</v>
      </c>
      <c r="BF43" s="9" t="s">
        <v>793</v>
      </c>
      <c r="BG43" s="9" t="s">
        <v>125</v>
      </c>
      <c r="BH43" s="9" t="s">
        <v>125</v>
      </c>
      <c r="BI43" s="9" t="s">
        <v>125</v>
      </c>
      <c r="BJ43" s="9" t="s">
        <v>794</v>
      </c>
      <c r="BK43" s="12" t="s">
        <v>248</v>
      </c>
      <c r="BL43" s="9" t="s">
        <v>249</v>
      </c>
      <c r="BM43" s="9" t="s">
        <v>131</v>
      </c>
      <c r="BN43" s="9" t="s">
        <v>129</v>
      </c>
      <c r="BO43" s="9"/>
      <c r="BP43" s="9" t="s">
        <v>129</v>
      </c>
      <c r="BQ43" s="9" t="s">
        <v>129</v>
      </c>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c r="CZ43" s="13"/>
      <c r="DA43" s="9"/>
      <c r="DB43" s="9"/>
      <c r="DC43" s="9"/>
      <c r="DD43" s="14"/>
      <c r="DE43" s="9"/>
      <c r="DF43" s="14"/>
      <c r="DG43" s="9"/>
      <c r="DH43" s="9"/>
      <c r="DI43" s="9"/>
      <c r="DJ43" s="9"/>
      <c r="DK43" s="9"/>
      <c r="DL43" s="9"/>
      <c r="DM43" s="9"/>
      <c r="DN43" s="15"/>
      <c r="DO43" s="9"/>
      <c r="DP43" s="5"/>
      <c r="DQ43" s="5"/>
    </row>
    <row r="44" ht="118.5" customHeight="1">
      <c r="A44" s="24" t="s">
        <v>795</v>
      </c>
      <c r="B44" s="6" t="s">
        <v>796</v>
      </c>
      <c r="C44" s="7" t="s">
        <v>216</v>
      </c>
      <c r="D44" s="5" t="s">
        <v>124</v>
      </c>
      <c r="E44" s="8" t="s">
        <v>125</v>
      </c>
      <c r="F44" s="8" t="s">
        <v>266</v>
      </c>
      <c r="G44" s="8" t="s">
        <v>493</v>
      </c>
      <c r="H44" s="9" t="s">
        <v>797</v>
      </c>
      <c r="I44" s="9"/>
      <c r="J44" s="9"/>
      <c r="K44" s="9"/>
      <c r="L44" s="9"/>
      <c r="M44" s="9"/>
      <c r="N44" s="9"/>
      <c r="O44" s="9"/>
      <c r="P44" s="8" t="s">
        <v>129</v>
      </c>
      <c r="Q44" s="8" t="s">
        <v>130</v>
      </c>
      <c r="R44" s="9" t="s">
        <v>798</v>
      </c>
      <c r="S44" s="8" t="s">
        <v>255</v>
      </c>
      <c r="T44" s="10" t="s">
        <v>799</v>
      </c>
      <c r="U44" s="9" t="s">
        <v>800</v>
      </c>
      <c r="V44" s="9" t="s">
        <v>801</v>
      </c>
      <c r="W44" s="9" t="s">
        <v>802</v>
      </c>
      <c r="X44" s="9"/>
      <c r="Y44" s="9"/>
      <c r="Z44" s="9"/>
      <c r="AA44" s="9"/>
      <c r="AB44" s="9" t="s">
        <v>125</v>
      </c>
      <c r="AC44" s="9" t="s">
        <v>125</v>
      </c>
      <c r="AD44" s="9" t="s">
        <v>131</v>
      </c>
      <c r="AE44" s="9" t="s">
        <v>125</v>
      </c>
      <c r="AF44" s="13" t="s">
        <v>131</v>
      </c>
      <c r="AG44" s="9" t="s">
        <v>131</v>
      </c>
      <c r="AH44" s="8" t="s">
        <v>131</v>
      </c>
      <c r="AI44" s="9" t="s">
        <v>129</v>
      </c>
      <c r="AJ44" s="9" t="s">
        <v>131</v>
      </c>
      <c r="AK44" s="9" t="s">
        <v>125</v>
      </c>
      <c r="AL44" s="9" t="s">
        <v>803</v>
      </c>
      <c r="AM44" s="9"/>
      <c r="AN44" s="9"/>
      <c r="AO44" s="9"/>
      <c r="AP44" s="9"/>
      <c r="AQ44" s="9"/>
      <c r="AR44" s="9"/>
      <c r="AS44" s="9"/>
      <c r="AT44" s="9"/>
      <c r="AU44" s="9"/>
      <c r="AV44" s="9"/>
      <c r="AW44" s="9"/>
      <c r="AX44" s="9" t="s">
        <v>125</v>
      </c>
      <c r="AY44" s="9"/>
      <c r="AZ44" s="9" t="s">
        <v>129</v>
      </c>
      <c r="BA44" s="9" t="s">
        <v>125</v>
      </c>
      <c r="BB44" s="9" t="s">
        <v>131</v>
      </c>
      <c r="BC44" s="9" t="s">
        <v>125</v>
      </c>
      <c r="BD44" s="9" t="s">
        <v>125</v>
      </c>
      <c r="BE44" s="9" t="s">
        <v>142</v>
      </c>
      <c r="BF44" s="9" t="s">
        <v>804</v>
      </c>
      <c r="BG44" s="9" t="s">
        <v>125</v>
      </c>
      <c r="BH44" s="9" t="s">
        <v>125</v>
      </c>
      <c r="BI44" s="9" t="s">
        <v>125</v>
      </c>
      <c r="BJ44" s="9" t="s">
        <v>805</v>
      </c>
      <c r="BK44" s="12" t="s">
        <v>145</v>
      </c>
      <c r="BL44" s="9" t="s">
        <v>146</v>
      </c>
      <c r="BM44" s="9" t="s">
        <v>346</v>
      </c>
      <c r="BN44" s="9" t="s">
        <v>129</v>
      </c>
      <c r="BO44" s="9"/>
      <c r="BP44" s="9" t="s">
        <v>129</v>
      </c>
      <c r="BQ44" s="9" t="s">
        <v>129</v>
      </c>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c r="CZ44" s="13"/>
      <c r="DA44" s="9"/>
      <c r="DB44" s="9"/>
      <c r="DC44" s="9"/>
      <c r="DD44" s="14"/>
      <c r="DE44" s="9"/>
      <c r="DF44" s="14"/>
      <c r="DG44" s="9"/>
      <c r="DH44" s="9"/>
      <c r="DI44" s="9"/>
      <c r="DJ44" s="9"/>
      <c r="DK44" s="9"/>
      <c r="DL44" s="9"/>
      <c r="DM44" s="9"/>
      <c r="DN44" s="15"/>
      <c r="DO44" s="9"/>
      <c r="DP44" s="5"/>
      <c r="DQ44" s="5"/>
    </row>
    <row r="45" ht="118.5" customHeight="1">
      <c r="A45" s="5" t="s">
        <v>806</v>
      </c>
      <c r="B45" s="6" t="s">
        <v>807</v>
      </c>
      <c r="C45" s="7" t="s">
        <v>123</v>
      </c>
      <c r="D45" s="5" t="s">
        <v>124</v>
      </c>
      <c r="E45" s="8" t="s">
        <v>125</v>
      </c>
      <c r="F45" s="8" t="s">
        <v>126</v>
      </c>
      <c r="G45" s="8" t="s">
        <v>280</v>
      </c>
      <c r="H45" s="9" t="s">
        <v>753</v>
      </c>
      <c r="I45" s="9"/>
      <c r="J45" s="9"/>
      <c r="K45" s="9"/>
      <c r="L45" s="9"/>
      <c r="M45" s="9"/>
      <c r="N45" s="9"/>
      <c r="O45" s="9"/>
      <c r="P45" s="8" t="s">
        <v>129</v>
      </c>
      <c r="Q45" s="8" t="s">
        <v>130</v>
      </c>
      <c r="R45" s="9" t="s">
        <v>808</v>
      </c>
      <c r="S45" s="8" t="s">
        <v>809</v>
      </c>
      <c r="T45" s="10" t="s">
        <v>155</v>
      </c>
      <c r="U45" s="9" t="s">
        <v>155</v>
      </c>
      <c r="V45" s="9" t="s">
        <v>481</v>
      </c>
      <c r="W45" s="9" t="s">
        <v>810</v>
      </c>
      <c r="X45" s="9"/>
      <c r="Y45" s="9"/>
      <c r="Z45" s="9"/>
      <c r="AA45" s="9"/>
      <c r="AB45" s="9" t="s">
        <v>125</v>
      </c>
      <c r="AC45" s="9" t="s">
        <v>125</v>
      </c>
      <c r="AD45" s="9" t="s">
        <v>131</v>
      </c>
      <c r="AE45" s="9" t="s">
        <v>125</v>
      </c>
      <c r="AF45" s="13" t="s">
        <v>131</v>
      </c>
      <c r="AG45" s="9" t="s">
        <v>131</v>
      </c>
      <c r="AH45" s="8" t="s">
        <v>131</v>
      </c>
      <c r="AI45" s="9" t="s">
        <v>125</v>
      </c>
      <c r="AJ45" s="9" t="s">
        <v>131</v>
      </c>
      <c r="AK45" s="9" t="s">
        <v>125</v>
      </c>
      <c r="AL45" s="9" t="s">
        <v>675</v>
      </c>
      <c r="AM45" s="9"/>
      <c r="AN45" s="9"/>
      <c r="AO45" s="9"/>
      <c r="AP45" s="9"/>
      <c r="AQ45" s="9"/>
      <c r="AR45" s="9"/>
      <c r="AS45" s="9"/>
      <c r="AT45" s="9"/>
      <c r="AU45" s="9"/>
      <c r="AV45" s="9"/>
      <c r="AW45" s="9"/>
      <c r="AX45" s="9" t="s">
        <v>125</v>
      </c>
      <c r="AY45" s="9"/>
      <c r="AZ45" s="9" t="s">
        <v>129</v>
      </c>
      <c r="BA45" s="9" t="s">
        <v>125</v>
      </c>
      <c r="BB45" s="9" t="s">
        <v>131</v>
      </c>
      <c r="BC45" s="9" t="s">
        <v>125</v>
      </c>
      <c r="BD45" s="9" t="s">
        <v>125</v>
      </c>
      <c r="BE45" s="9" t="s">
        <v>142</v>
      </c>
      <c r="BF45" s="9" t="s">
        <v>811</v>
      </c>
      <c r="BG45" s="9" t="s">
        <v>125</v>
      </c>
      <c r="BH45" s="9" t="s">
        <v>125</v>
      </c>
      <c r="BI45" s="9" t="s">
        <v>125</v>
      </c>
      <c r="BJ45" s="9" t="s">
        <v>812</v>
      </c>
      <c r="BK45" s="9" t="s">
        <v>759</v>
      </c>
      <c r="BL45" s="9" t="s">
        <v>760</v>
      </c>
      <c r="BM45" s="9" t="s">
        <v>131</v>
      </c>
      <c r="BN45" s="9" t="s">
        <v>129</v>
      </c>
      <c r="BO45" s="9"/>
      <c r="BP45" s="9" t="s">
        <v>129</v>
      </c>
      <c r="BQ45" s="9" t="s">
        <v>129</v>
      </c>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c r="CZ45" s="13"/>
      <c r="DA45" s="9"/>
      <c r="DB45" s="9"/>
      <c r="DC45" s="9"/>
      <c r="DD45" s="14"/>
      <c r="DE45" s="9"/>
      <c r="DF45" s="14"/>
      <c r="DG45" s="9"/>
      <c r="DH45" s="9"/>
      <c r="DI45" s="9"/>
      <c r="DJ45" s="9"/>
      <c r="DK45" s="9"/>
      <c r="DL45" s="9"/>
      <c r="DM45" s="9"/>
      <c r="DN45" s="15"/>
      <c r="DO45" s="9"/>
      <c r="DP45" s="5"/>
      <c r="DQ45" s="5"/>
    </row>
    <row r="46" ht="118.5" customHeight="1">
      <c r="A46" s="24" t="s">
        <v>813</v>
      </c>
      <c r="B46" s="6" t="s">
        <v>814</v>
      </c>
      <c r="C46" s="7" t="s">
        <v>183</v>
      </c>
      <c r="D46" s="5" t="s">
        <v>124</v>
      </c>
      <c r="E46" s="8" t="s">
        <v>125</v>
      </c>
      <c r="F46" s="31" t="s">
        <v>266</v>
      </c>
      <c r="G46" s="8" t="s">
        <v>318</v>
      </c>
      <c r="H46" s="9" t="s">
        <v>815</v>
      </c>
      <c r="I46" s="9"/>
      <c r="J46" s="9"/>
      <c r="K46" s="9"/>
      <c r="L46" s="9"/>
      <c r="M46" s="9"/>
      <c r="N46" s="9"/>
      <c r="O46" s="9"/>
      <c r="P46" s="8" t="s">
        <v>129</v>
      </c>
      <c r="Q46" s="8" t="s">
        <v>238</v>
      </c>
      <c r="R46" s="9" t="s">
        <v>816</v>
      </c>
      <c r="S46" s="8" t="s">
        <v>496</v>
      </c>
      <c r="T46" s="10" t="s">
        <v>155</v>
      </c>
      <c r="U46" s="9" t="s">
        <v>155</v>
      </c>
      <c r="V46" s="9" t="s">
        <v>817</v>
      </c>
      <c r="W46" s="9" t="s">
        <v>818</v>
      </c>
      <c r="X46" s="9"/>
      <c r="Y46" s="9"/>
      <c r="Z46" s="9"/>
      <c r="AA46" s="9"/>
      <c r="AB46" s="9" t="s">
        <v>125</v>
      </c>
      <c r="AC46" s="9" t="s">
        <v>125</v>
      </c>
      <c r="AD46" s="9" t="s">
        <v>819</v>
      </c>
      <c r="AE46" s="9" t="s">
        <v>125</v>
      </c>
      <c r="AF46" s="13" t="s">
        <v>131</v>
      </c>
      <c r="AG46" s="9" t="s">
        <v>131</v>
      </c>
      <c r="AH46" s="8" t="s">
        <v>131</v>
      </c>
      <c r="AI46" s="9" t="s">
        <v>129</v>
      </c>
      <c r="AJ46" s="9" t="s">
        <v>131</v>
      </c>
      <c r="AK46" s="9" t="s">
        <v>129</v>
      </c>
      <c r="AL46" s="9" t="s">
        <v>698</v>
      </c>
      <c r="AM46" s="9"/>
      <c r="AN46" s="9"/>
      <c r="AO46" s="9"/>
      <c r="AP46" s="9"/>
      <c r="AQ46" s="9"/>
      <c r="AR46" s="9"/>
      <c r="AS46" s="9"/>
      <c r="AT46" s="9"/>
      <c r="AU46" s="9"/>
      <c r="AV46" s="9"/>
      <c r="AW46" s="9"/>
      <c r="AX46" s="9" t="s">
        <v>125</v>
      </c>
      <c r="AY46" s="9"/>
      <c r="AZ46" s="9" t="s">
        <v>129</v>
      </c>
      <c r="BA46" s="9" t="s">
        <v>125</v>
      </c>
      <c r="BB46" s="9" t="s">
        <v>131</v>
      </c>
      <c r="BC46" s="9" t="s">
        <v>125</v>
      </c>
      <c r="BD46" s="9" t="s">
        <v>125</v>
      </c>
      <c r="BE46" s="9" t="s">
        <v>142</v>
      </c>
      <c r="BF46" s="9" t="s">
        <v>820</v>
      </c>
      <c r="BG46" s="9" t="s">
        <v>125</v>
      </c>
      <c r="BH46" s="9" t="s">
        <v>125</v>
      </c>
      <c r="BI46" s="9" t="s">
        <v>125</v>
      </c>
      <c r="BJ46" s="9" t="s">
        <v>821</v>
      </c>
      <c r="BK46" s="12" t="s">
        <v>276</v>
      </c>
      <c r="BL46" s="9" t="s">
        <v>277</v>
      </c>
      <c r="BM46" s="9" t="s">
        <v>131</v>
      </c>
      <c r="BN46" s="9" t="s">
        <v>129</v>
      </c>
      <c r="BO46" s="9"/>
      <c r="BP46" s="9" t="s">
        <v>129</v>
      </c>
      <c r="BQ46" s="9" t="s">
        <v>129</v>
      </c>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c r="CZ46" s="13"/>
      <c r="DA46" s="9"/>
      <c r="DB46" s="9"/>
      <c r="DC46" s="9"/>
      <c r="DD46" s="14"/>
      <c r="DE46" s="9"/>
      <c r="DF46" s="14"/>
      <c r="DG46" s="9"/>
      <c r="DH46" s="9"/>
      <c r="DI46" s="9"/>
      <c r="DJ46" s="9"/>
      <c r="DK46" s="9"/>
      <c r="DL46" s="9"/>
      <c r="DM46" s="9"/>
      <c r="DN46" s="15"/>
      <c r="DO46" s="9"/>
      <c r="DP46" s="5"/>
      <c r="DQ46" s="5"/>
    </row>
    <row r="47" ht="118.5" customHeight="1">
      <c r="A47" s="24" t="s">
        <v>822</v>
      </c>
      <c r="B47" s="25" t="s">
        <v>823</v>
      </c>
      <c r="C47" s="7" t="s">
        <v>317</v>
      </c>
      <c r="D47" s="5" t="s">
        <v>124</v>
      </c>
      <c r="E47" s="8" t="s">
        <v>129</v>
      </c>
      <c r="F47" s="8" t="s">
        <v>126</v>
      </c>
      <c r="G47" s="8" t="s">
        <v>127</v>
      </c>
      <c r="H47" s="9" t="s">
        <v>824</v>
      </c>
      <c r="I47" s="9"/>
      <c r="J47" s="9"/>
      <c r="K47" s="9"/>
      <c r="L47" s="9"/>
      <c r="M47" s="9"/>
      <c r="N47" s="9"/>
      <c r="O47" s="9"/>
      <c r="P47" s="8" t="s">
        <v>129</v>
      </c>
      <c r="Q47" s="8" t="s">
        <v>130</v>
      </c>
      <c r="R47" s="9" t="s">
        <v>825</v>
      </c>
      <c r="S47" s="8" t="s">
        <v>826</v>
      </c>
      <c r="T47" s="10" t="s">
        <v>827</v>
      </c>
      <c r="U47" s="9" t="s">
        <v>828</v>
      </c>
      <c r="V47" s="9" t="s">
        <v>829</v>
      </c>
      <c r="W47" s="9" t="s">
        <v>830</v>
      </c>
      <c r="X47" s="9"/>
      <c r="Y47" s="9"/>
      <c r="Z47" s="9"/>
      <c r="AA47" s="9"/>
      <c r="AB47" s="9" t="s">
        <v>125</v>
      </c>
      <c r="AC47" s="9" t="s">
        <v>129</v>
      </c>
      <c r="AD47" s="9" t="s">
        <v>131</v>
      </c>
      <c r="AE47" s="9" t="s">
        <v>129</v>
      </c>
      <c r="AF47" s="11" t="s">
        <v>831</v>
      </c>
      <c r="AG47" s="9" t="s">
        <v>832</v>
      </c>
      <c r="AH47" s="8" t="s">
        <v>833</v>
      </c>
      <c r="AI47" s="9" t="s">
        <v>129</v>
      </c>
      <c r="AJ47" s="9" t="s">
        <v>834</v>
      </c>
      <c r="AK47" s="9" t="s">
        <v>129</v>
      </c>
      <c r="AL47" s="9" t="s">
        <v>835</v>
      </c>
      <c r="AM47" s="9"/>
      <c r="AN47" s="9"/>
      <c r="AO47" s="9"/>
      <c r="AP47" s="9"/>
      <c r="AQ47" s="9"/>
      <c r="AR47" s="9"/>
      <c r="AS47" s="9"/>
      <c r="AT47" s="9"/>
      <c r="AU47" s="9"/>
      <c r="AV47" s="9"/>
      <c r="AW47" s="9"/>
      <c r="AX47" s="9" t="s">
        <v>125</v>
      </c>
      <c r="AY47" s="9"/>
      <c r="AZ47" s="9" t="s">
        <v>129</v>
      </c>
      <c r="BA47" s="9" t="s">
        <v>125</v>
      </c>
      <c r="BB47" s="9" t="s">
        <v>324</v>
      </c>
      <c r="BC47" s="9" t="s">
        <v>125</v>
      </c>
      <c r="BD47" s="9" t="s">
        <v>125</v>
      </c>
      <c r="BE47" s="9" t="s">
        <v>142</v>
      </c>
      <c r="BF47" s="9" t="s">
        <v>836</v>
      </c>
      <c r="BG47" s="9" t="s">
        <v>125</v>
      </c>
      <c r="BH47" s="9" t="s">
        <v>125</v>
      </c>
      <c r="BI47" s="9" t="s">
        <v>125</v>
      </c>
      <c r="BJ47" s="9" t="s">
        <v>837</v>
      </c>
      <c r="BK47" s="9" t="s">
        <v>276</v>
      </c>
      <c r="BL47" s="9" t="s">
        <v>277</v>
      </c>
      <c r="BM47" s="9"/>
      <c r="BN47" s="9" t="s">
        <v>328</v>
      </c>
      <c r="BO47" s="9"/>
      <c r="BP47" s="9" t="s">
        <v>328</v>
      </c>
      <c r="BQ47" s="9" t="s">
        <v>129</v>
      </c>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13"/>
      <c r="DA47" s="9"/>
      <c r="DB47" s="9"/>
      <c r="DC47" s="9"/>
      <c r="DD47" s="14"/>
      <c r="DE47" s="9"/>
      <c r="DF47" s="14"/>
      <c r="DG47" s="9"/>
      <c r="DH47" s="9"/>
      <c r="DI47" s="9"/>
      <c r="DJ47" s="9"/>
      <c r="DK47" s="9"/>
      <c r="DL47" s="9"/>
      <c r="DM47" s="9"/>
      <c r="DN47" s="15"/>
      <c r="DO47" s="9"/>
      <c r="DP47" s="5"/>
      <c r="DQ47" s="5"/>
    </row>
    <row r="48" ht="118.5" customHeight="1">
      <c r="A48" s="5" t="s">
        <v>838</v>
      </c>
      <c r="B48" s="16" t="s">
        <v>839</v>
      </c>
      <c r="C48" s="7" t="s">
        <v>123</v>
      </c>
      <c r="D48" s="5" t="s">
        <v>149</v>
      </c>
      <c r="E48" s="8" t="s">
        <v>125</v>
      </c>
      <c r="F48" s="8" t="s">
        <v>217</v>
      </c>
      <c r="G48" s="8" t="s">
        <v>840</v>
      </c>
      <c r="H48" s="9" t="s">
        <v>841</v>
      </c>
      <c r="I48" s="9" t="s">
        <v>131</v>
      </c>
      <c r="J48" s="9" t="s">
        <v>131</v>
      </c>
      <c r="K48" s="9" t="s">
        <v>125</v>
      </c>
      <c r="L48" s="9" t="s">
        <v>284</v>
      </c>
      <c r="M48" s="9" t="s">
        <v>125</v>
      </c>
      <c r="N48" s="9" t="s">
        <v>125</v>
      </c>
      <c r="O48" s="9" t="s">
        <v>125</v>
      </c>
      <c r="P48" s="8" t="s">
        <v>129</v>
      </c>
      <c r="Q48" s="8" t="s">
        <v>221</v>
      </c>
      <c r="R48" s="9" t="s">
        <v>131</v>
      </c>
      <c r="S48" s="8" t="s">
        <v>131</v>
      </c>
      <c r="T48" s="10" t="s">
        <v>155</v>
      </c>
      <c r="U48" s="9" t="s">
        <v>155</v>
      </c>
      <c r="V48" s="9" t="s">
        <v>842</v>
      </c>
      <c r="W48" s="9" t="s">
        <v>843</v>
      </c>
      <c r="X48" s="9" t="s">
        <v>131</v>
      </c>
      <c r="Y48" s="9" t="s">
        <v>131</v>
      </c>
      <c r="Z48" s="9" t="s">
        <v>125</v>
      </c>
      <c r="AA48" s="9" t="s">
        <v>131</v>
      </c>
      <c r="AB48" s="9" t="s">
        <v>125</v>
      </c>
      <c r="AC48" s="9" t="s">
        <v>125</v>
      </c>
      <c r="AD48" s="9" t="s">
        <v>131</v>
      </c>
      <c r="AE48" s="9" t="s">
        <v>129</v>
      </c>
      <c r="AF48" s="11" t="s">
        <v>844</v>
      </c>
      <c r="AG48" s="9" t="s">
        <v>845</v>
      </c>
      <c r="AH48" s="8" t="s">
        <v>846</v>
      </c>
      <c r="AI48" s="9" t="s">
        <v>125</v>
      </c>
      <c r="AJ48" s="9" t="s">
        <v>629</v>
      </c>
      <c r="AK48" s="9" t="s">
        <v>125</v>
      </c>
      <c r="AL48" s="9" t="s">
        <v>847</v>
      </c>
      <c r="AM48" s="9" t="s">
        <v>129</v>
      </c>
      <c r="AN48" s="9" t="s">
        <v>129</v>
      </c>
      <c r="AO48" s="9" t="s">
        <v>848</v>
      </c>
      <c r="AP48" s="9" t="s">
        <v>125</v>
      </c>
      <c r="AQ48" s="9" t="s">
        <v>131</v>
      </c>
      <c r="AR48" s="9" t="s">
        <v>131</v>
      </c>
      <c r="AS48" s="9" t="s">
        <v>131</v>
      </c>
      <c r="AT48" s="9" t="s">
        <v>131</v>
      </c>
      <c r="AU48" s="9" t="s">
        <v>125</v>
      </c>
      <c r="AV48" s="9" t="s">
        <v>131</v>
      </c>
      <c r="AW48" s="9" t="s">
        <v>131</v>
      </c>
      <c r="AX48" s="9" t="s">
        <v>125</v>
      </c>
      <c r="AY48" s="9"/>
      <c r="AZ48" s="9" t="s">
        <v>129</v>
      </c>
      <c r="BA48" s="9" t="s">
        <v>129</v>
      </c>
      <c r="BB48" s="9" t="s">
        <v>131</v>
      </c>
      <c r="BC48" s="9" t="s">
        <v>125</v>
      </c>
      <c r="BD48" s="9" t="s">
        <v>125</v>
      </c>
      <c r="BE48" s="9" t="s">
        <v>142</v>
      </c>
      <c r="BF48" s="9" t="s">
        <v>849</v>
      </c>
      <c r="BG48" s="9" t="s">
        <v>125</v>
      </c>
      <c r="BH48" s="9" t="s">
        <v>125</v>
      </c>
      <c r="BI48" s="9" t="s">
        <v>125</v>
      </c>
      <c r="BJ48" s="9" t="s">
        <v>850</v>
      </c>
      <c r="BK48" s="12" t="s">
        <v>248</v>
      </c>
      <c r="BL48" s="9" t="s">
        <v>249</v>
      </c>
      <c r="BM48" s="9" t="s">
        <v>131</v>
      </c>
      <c r="BN48" s="9" t="s">
        <v>129</v>
      </c>
      <c r="BO48" s="9" t="s">
        <v>125</v>
      </c>
      <c r="BP48" s="9" t="s">
        <v>129</v>
      </c>
      <c r="BQ48" s="9" t="s">
        <v>129</v>
      </c>
      <c r="BR48" s="9" t="s">
        <v>125</v>
      </c>
      <c r="BS48" s="9" t="s">
        <v>131</v>
      </c>
      <c r="BT48" s="9" t="s">
        <v>851</v>
      </c>
      <c r="BU48" s="9" t="s">
        <v>129</v>
      </c>
      <c r="BV48" s="9" t="s">
        <v>852</v>
      </c>
      <c r="BW48" s="9" t="s">
        <v>129</v>
      </c>
      <c r="BX48" s="9" t="s">
        <v>129</v>
      </c>
      <c r="BY48" s="9" t="s">
        <v>169</v>
      </c>
      <c r="BZ48" s="9" t="s">
        <v>852</v>
      </c>
      <c r="CA48" s="9" t="s">
        <v>129</v>
      </c>
      <c r="CB48" s="9" t="s">
        <v>305</v>
      </c>
      <c r="CC48" s="9" t="s">
        <v>125</v>
      </c>
      <c r="CD48" s="9" t="s">
        <v>131</v>
      </c>
      <c r="CE48" s="9" t="s">
        <v>129</v>
      </c>
      <c r="CF48" s="9" t="s">
        <v>307</v>
      </c>
      <c r="CG48" s="9" t="s">
        <v>853</v>
      </c>
      <c r="CH48" s="9" t="s">
        <v>129</v>
      </c>
      <c r="CI48" s="9" t="s">
        <v>854</v>
      </c>
      <c r="CJ48" s="9" t="s">
        <v>125</v>
      </c>
      <c r="CK48" s="9" t="s">
        <v>131</v>
      </c>
      <c r="CL48" s="9" t="s">
        <v>125</v>
      </c>
      <c r="CM48" s="9" t="s">
        <v>131</v>
      </c>
      <c r="CN48" s="9" t="s">
        <v>125</v>
      </c>
      <c r="CO48" s="9" t="s">
        <v>125</v>
      </c>
      <c r="CP48" s="9" t="s">
        <v>131</v>
      </c>
      <c r="CQ48" s="9" t="s">
        <v>125</v>
      </c>
      <c r="CR48" s="9" t="s">
        <v>131</v>
      </c>
      <c r="CS48" s="9" t="s">
        <v>855</v>
      </c>
      <c r="CT48" s="9" t="s">
        <v>856</v>
      </c>
      <c r="CU48" s="9" t="s">
        <v>175</v>
      </c>
      <c r="CV48" s="9" t="s">
        <v>129</v>
      </c>
      <c r="CW48" s="9" t="s">
        <v>838</v>
      </c>
      <c r="CX48" s="9" t="s">
        <v>125</v>
      </c>
      <c r="CY48" s="9" t="s">
        <v>131</v>
      </c>
      <c r="CZ48" s="11" t="s">
        <v>844</v>
      </c>
      <c r="DA48" s="9" t="s">
        <v>125</v>
      </c>
      <c r="DB48" s="9" t="s">
        <v>131</v>
      </c>
      <c r="DC48" s="9" t="s">
        <v>129</v>
      </c>
      <c r="DD48" s="14">
        <v>44013.0</v>
      </c>
      <c r="DE48" s="9" t="s">
        <v>129</v>
      </c>
      <c r="DF48" s="14">
        <v>44013.0</v>
      </c>
      <c r="DG48" s="9" t="s">
        <v>129</v>
      </c>
      <c r="DH48" s="9" t="s">
        <v>125</v>
      </c>
      <c r="DI48" s="9" t="s">
        <v>456</v>
      </c>
      <c r="DJ48" s="9" t="s">
        <v>169</v>
      </c>
      <c r="DK48" s="9" t="s">
        <v>857</v>
      </c>
      <c r="DL48" s="9">
        <v>10.0</v>
      </c>
      <c r="DM48" s="9">
        <v>37.0</v>
      </c>
      <c r="DN48" s="15">
        <f>DIVIDE(DL48, DM48)</f>
        <v>0.2702702703</v>
      </c>
      <c r="DO48" s="9">
        <v>51.0</v>
      </c>
      <c r="DP48" s="5" t="s">
        <v>180</v>
      </c>
      <c r="DQ48" s="5" t="s">
        <v>129</v>
      </c>
    </row>
    <row r="49" ht="118.5" customHeight="1">
      <c r="A49" s="47" t="s">
        <v>858</v>
      </c>
      <c r="B49" s="25" t="s">
        <v>859</v>
      </c>
      <c r="C49" s="7" t="s">
        <v>123</v>
      </c>
      <c r="D49" s="5" t="s">
        <v>149</v>
      </c>
      <c r="E49" s="8" t="s">
        <v>125</v>
      </c>
      <c r="F49" s="8" t="s">
        <v>217</v>
      </c>
      <c r="G49" s="8" t="s">
        <v>218</v>
      </c>
      <c r="H49" s="9" t="s">
        <v>860</v>
      </c>
      <c r="I49" s="9"/>
      <c r="J49" s="9"/>
      <c r="K49" s="9"/>
      <c r="L49" s="9"/>
      <c r="M49" s="9"/>
      <c r="N49" s="9"/>
      <c r="O49" s="9"/>
      <c r="P49" s="8" t="s">
        <v>125</v>
      </c>
      <c r="Q49" s="8" t="s">
        <v>154</v>
      </c>
      <c r="R49" s="9" t="s">
        <v>861</v>
      </c>
      <c r="S49" s="8" t="s">
        <v>131</v>
      </c>
      <c r="T49" s="10" t="s">
        <v>862</v>
      </c>
      <c r="U49" s="9" t="s">
        <v>543</v>
      </c>
      <c r="V49" s="9" t="s">
        <v>863</v>
      </c>
      <c r="W49" s="9" t="s">
        <v>864</v>
      </c>
      <c r="X49" s="9"/>
      <c r="Y49" s="9"/>
      <c r="Z49" s="9"/>
      <c r="AA49" s="9"/>
      <c r="AB49" s="9" t="s">
        <v>125</v>
      </c>
      <c r="AC49" s="9" t="s">
        <v>125</v>
      </c>
      <c r="AD49" s="9" t="s">
        <v>131</v>
      </c>
      <c r="AE49" s="9" t="s">
        <v>129</v>
      </c>
      <c r="AF49" s="13" t="s">
        <v>865</v>
      </c>
      <c r="AG49" s="30" t="s">
        <v>866</v>
      </c>
      <c r="AH49" s="8" t="s">
        <v>131</v>
      </c>
      <c r="AI49" s="9" t="s">
        <v>131</v>
      </c>
      <c r="AJ49" s="9" t="s">
        <v>131</v>
      </c>
      <c r="AK49" s="9" t="s">
        <v>129</v>
      </c>
      <c r="AL49" s="9" t="s">
        <v>131</v>
      </c>
      <c r="AM49" s="9"/>
      <c r="AN49" s="9"/>
      <c r="AO49" s="9"/>
      <c r="AP49" s="9"/>
      <c r="AQ49" s="9"/>
      <c r="AR49" s="9"/>
      <c r="AS49" s="9"/>
      <c r="AT49" s="9"/>
      <c r="AU49" s="9"/>
      <c r="AV49" s="9"/>
      <c r="AW49" s="9"/>
      <c r="AX49" s="9" t="s">
        <v>125</v>
      </c>
      <c r="AY49" s="9"/>
      <c r="AZ49" s="9" t="s">
        <v>125</v>
      </c>
      <c r="BA49" s="9" t="s">
        <v>131</v>
      </c>
      <c r="BB49" s="9" t="s">
        <v>131</v>
      </c>
      <c r="BC49" s="9" t="s">
        <v>131</v>
      </c>
      <c r="BD49" s="9" t="s">
        <v>129</v>
      </c>
      <c r="BE49" s="38" t="s">
        <v>142</v>
      </c>
      <c r="BF49" s="9" t="s">
        <v>867</v>
      </c>
      <c r="BG49" s="9" t="s">
        <v>125</v>
      </c>
      <c r="BH49" s="9" t="s">
        <v>125</v>
      </c>
      <c r="BI49" s="9" t="s">
        <v>125</v>
      </c>
      <c r="BJ49" s="9" t="s">
        <v>868</v>
      </c>
      <c r="BK49" s="12" t="s">
        <v>869</v>
      </c>
      <c r="BL49" s="9" t="s">
        <v>870</v>
      </c>
      <c r="BM49" s="9" t="s">
        <v>131</v>
      </c>
      <c r="BN49" s="9" t="s">
        <v>129</v>
      </c>
      <c r="BO49" s="9"/>
      <c r="BP49" s="9" t="s">
        <v>129</v>
      </c>
      <c r="BQ49" s="9" t="s">
        <v>129</v>
      </c>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13"/>
      <c r="DA49" s="9"/>
      <c r="DB49" s="9"/>
      <c r="DC49" s="9"/>
      <c r="DD49" s="14"/>
      <c r="DE49" s="9"/>
      <c r="DF49" s="14"/>
      <c r="DG49" s="9"/>
      <c r="DH49" s="9"/>
      <c r="DI49" s="9"/>
      <c r="DJ49" s="9"/>
      <c r="DK49" s="9"/>
      <c r="DL49" s="9"/>
      <c r="DM49" s="9"/>
      <c r="DN49" s="15"/>
      <c r="DO49" s="9"/>
      <c r="DP49" s="5"/>
      <c r="DQ49" s="5"/>
    </row>
    <row r="50" ht="118.5" customHeight="1">
      <c r="A50" s="9" t="s">
        <v>871</v>
      </c>
      <c r="B50" s="25" t="s">
        <v>872</v>
      </c>
      <c r="C50" s="7" t="s">
        <v>123</v>
      </c>
      <c r="D50" s="36" t="s">
        <v>512</v>
      </c>
      <c r="E50" s="8" t="s">
        <v>125</v>
      </c>
      <c r="F50" s="8" t="s">
        <v>126</v>
      </c>
      <c r="G50" s="8" t="s">
        <v>127</v>
      </c>
      <c r="H50" s="9" t="s">
        <v>413</v>
      </c>
      <c r="I50" s="9"/>
      <c r="J50" s="9"/>
      <c r="K50" s="9"/>
      <c r="L50" s="9"/>
      <c r="M50" s="9"/>
      <c r="N50" s="9"/>
      <c r="O50" s="9"/>
      <c r="P50" s="8" t="s">
        <v>129</v>
      </c>
      <c r="Q50" s="8" t="s">
        <v>873</v>
      </c>
      <c r="R50" s="9" t="s">
        <v>874</v>
      </c>
      <c r="S50" s="8" t="s">
        <v>809</v>
      </c>
      <c r="T50" s="10" t="s">
        <v>155</v>
      </c>
      <c r="U50" s="9" t="s">
        <v>155</v>
      </c>
      <c r="V50" s="9" t="s">
        <v>875</v>
      </c>
      <c r="W50" s="9" t="s">
        <v>876</v>
      </c>
      <c r="X50" s="9"/>
      <c r="Y50" s="9"/>
      <c r="Z50" s="9"/>
      <c r="AA50" s="9"/>
      <c r="AB50" s="9" t="s">
        <v>125</v>
      </c>
      <c r="AC50" s="9" t="s">
        <v>125</v>
      </c>
      <c r="AD50" s="9" t="s">
        <v>131</v>
      </c>
      <c r="AE50" s="9" t="s">
        <v>129</v>
      </c>
      <c r="AF50" s="11" t="s">
        <v>877</v>
      </c>
      <c r="AG50" s="30" t="s">
        <v>878</v>
      </c>
      <c r="AH50" s="8" t="s">
        <v>879</v>
      </c>
      <c r="AI50" s="9" t="s">
        <v>125</v>
      </c>
      <c r="AJ50" s="9" t="s">
        <v>207</v>
      </c>
      <c r="AK50" s="9" t="s">
        <v>129</v>
      </c>
      <c r="AL50" s="9" t="s">
        <v>630</v>
      </c>
      <c r="AM50" s="9"/>
      <c r="AN50" s="9"/>
      <c r="AO50" s="9"/>
      <c r="AP50" s="9"/>
      <c r="AQ50" s="9"/>
      <c r="AR50" s="9"/>
      <c r="AS50" s="9"/>
      <c r="AT50" s="9"/>
      <c r="AU50" s="9"/>
      <c r="AV50" s="9"/>
      <c r="AW50" s="9"/>
      <c r="AX50" s="9" t="s">
        <v>125</v>
      </c>
      <c r="AY50" s="9"/>
      <c r="AZ50" s="9" t="s">
        <v>129</v>
      </c>
      <c r="BA50" s="9" t="s">
        <v>129</v>
      </c>
      <c r="BB50" s="9" t="s">
        <v>880</v>
      </c>
      <c r="BC50" s="9" t="s">
        <v>125</v>
      </c>
      <c r="BD50" s="9" t="s">
        <v>125</v>
      </c>
      <c r="BE50" s="9" t="s">
        <v>619</v>
      </c>
      <c r="BF50" s="9" t="s">
        <v>881</v>
      </c>
      <c r="BG50" s="9" t="s">
        <v>125</v>
      </c>
      <c r="BH50" s="9" t="s">
        <v>125</v>
      </c>
      <c r="BI50" s="9" t="s">
        <v>125</v>
      </c>
      <c r="BJ50" s="9" t="s">
        <v>882</v>
      </c>
      <c r="BK50" s="9" t="s">
        <v>883</v>
      </c>
      <c r="BL50" s="9" t="s">
        <v>884</v>
      </c>
      <c r="BM50" s="9"/>
      <c r="BN50" s="9" t="s">
        <v>129</v>
      </c>
      <c r="BO50" s="9"/>
      <c r="BP50" s="9" t="s">
        <v>129</v>
      </c>
      <c r="BQ50" s="9" t="s">
        <v>129</v>
      </c>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13"/>
      <c r="DA50" s="9"/>
      <c r="DB50" s="9"/>
      <c r="DC50" s="9"/>
      <c r="DD50" s="14"/>
      <c r="DE50" s="9"/>
      <c r="DF50" s="14"/>
      <c r="DG50" s="9"/>
      <c r="DH50" s="9"/>
      <c r="DI50" s="9"/>
      <c r="DJ50" s="9"/>
      <c r="DK50" s="9"/>
      <c r="DL50" s="9"/>
      <c r="DM50" s="9"/>
      <c r="DN50" s="15"/>
      <c r="DO50" s="9"/>
      <c r="DP50" s="5"/>
      <c r="DQ50" s="5"/>
    </row>
    <row r="51" ht="118.5" customHeight="1">
      <c r="A51" s="24" t="s">
        <v>885</v>
      </c>
      <c r="B51" s="6" t="s">
        <v>886</v>
      </c>
      <c r="C51" s="7" t="s">
        <v>216</v>
      </c>
      <c r="D51" s="5" t="s">
        <v>124</v>
      </c>
      <c r="E51" s="8" t="s">
        <v>125</v>
      </c>
      <c r="F51" s="8" t="s">
        <v>126</v>
      </c>
      <c r="G51" s="8" t="s">
        <v>127</v>
      </c>
      <c r="H51" s="9" t="s">
        <v>887</v>
      </c>
      <c r="I51" s="9"/>
      <c r="J51" s="9"/>
      <c r="K51" s="9"/>
      <c r="L51" s="9"/>
      <c r="M51" s="9"/>
      <c r="N51" s="9"/>
      <c r="O51" s="9"/>
      <c r="P51" s="8" t="s">
        <v>129</v>
      </c>
      <c r="Q51" s="8" t="s">
        <v>130</v>
      </c>
      <c r="R51" s="9" t="s">
        <v>888</v>
      </c>
      <c r="S51" s="8" t="s">
        <v>221</v>
      </c>
      <c r="T51" s="10" t="s">
        <v>889</v>
      </c>
      <c r="U51" s="9" t="s">
        <v>890</v>
      </c>
      <c r="V51" s="9" t="s">
        <v>891</v>
      </c>
      <c r="W51" s="9" t="s">
        <v>892</v>
      </c>
      <c r="X51" s="9"/>
      <c r="Y51" s="9"/>
      <c r="Z51" s="9"/>
      <c r="AA51" s="9"/>
      <c r="AB51" s="9" t="s">
        <v>125</v>
      </c>
      <c r="AC51" s="9" t="s">
        <v>125</v>
      </c>
      <c r="AD51" s="9" t="s">
        <v>125</v>
      </c>
      <c r="AE51" s="9" t="s">
        <v>129</v>
      </c>
      <c r="AF51" s="11" t="s">
        <v>893</v>
      </c>
      <c r="AG51" s="9" t="s">
        <v>894</v>
      </c>
      <c r="AH51" s="8" t="s">
        <v>895</v>
      </c>
      <c r="AI51" s="9" t="s">
        <v>129</v>
      </c>
      <c r="AJ51" s="9" t="s">
        <v>896</v>
      </c>
      <c r="AK51" s="9" t="s">
        <v>129</v>
      </c>
      <c r="AL51" s="9" t="s">
        <v>897</v>
      </c>
      <c r="AM51" s="9"/>
      <c r="AN51" s="9"/>
      <c r="AO51" s="9"/>
      <c r="AP51" s="9"/>
      <c r="AQ51" s="9"/>
      <c r="AR51" s="9"/>
      <c r="AS51" s="9"/>
      <c r="AT51" s="9"/>
      <c r="AU51" s="9"/>
      <c r="AV51" s="9"/>
      <c r="AW51" s="9"/>
      <c r="AX51" s="9" t="s">
        <v>125</v>
      </c>
      <c r="AY51" s="9"/>
      <c r="AZ51" s="9" t="s">
        <v>129</v>
      </c>
      <c r="BA51" s="9" t="s">
        <v>125</v>
      </c>
      <c r="BB51" s="9" t="s">
        <v>131</v>
      </c>
      <c r="BC51" s="9" t="s">
        <v>125</v>
      </c>
      <c r="BD51" s="9" t="s">
        <v>125</v>
      </c>
      <c r="BE51" s="9" t="s">
        <v>142</v>
      </c>
      <c r="BF51" s="9" t="s">
        <v>898</v>
      </c>
      <c r="BG51" s="9" t="s">
        <v>125</v>
      </c>
      <c r="BH51" s="9" t="s">
        <v>125</v>
      </c>
      <c r="BI51" s="9" t="s">
        <v>125</v>
      </c>
      <c r="BJ51" s="9" t="s">
        <v>899</v>
      </c>
      <c r="BK51" s="9" t="s">
        <v>212</v>
      </c>
      <c r="BL51" s="9" t="s">
        <v>435</v>
      </c>
      <c r="BM51" s="9" t="s">
        <v>131</v>
      </c>
      <c r="BN51" s="9" t="s">
        <v>129</v>
      </c>
      <c r="BO51" s="9"/>
      <c r="BP51" s="9" t="s">
        <v>129</v>
      </c>
      <c r="BQ51" s="9" t="s">
        <v>129</v>
      </c>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13"/>
      <c r="DA51" s="9"/>
      <c r="DB51" s="9"/>
      <c r="DC51" s="9"/>
      <c r="DD51" s="14"/>
      <c r="DE51" s="9"/>
      <c r="DF51" s="14"/>
      <c r="DG51" s="9"/>
      <c r="DH51" s="9"/>
      <c r="DI51" s="9"/>
      <c r="DJ51" s="9"/>
      <c r="DK51" s="9"/>
      <c r="DL51" s="9"/>
      <c r="DM51" s="9"/>
      <c r="DN51" s="15"/>
      <c r="DO51" s="9"/>
      <c r="DP51" s="5"/>
      <c r="DQ51" s="5"/>
    </row>
    <row r="52" ht="118.5" customHeight="1">
      <c r="A52" s="24" t="s">
        <v>900</v>
      </c>
      <c r="B52" s="6" t="s">
        <v>901</v>
      </c>
      <c r="C52" s="7" t="s">
        <v>317</v>
      </c>
      <c r="D52" s="5" t="s">
        <v>124</v>
      </c>
      <c r="E52" s="8" t="s">
        <v>125</v>
      </c>
      <c r="F52" s="8" t="s">
        <v>266</v>
      </c>
      <c r="G52" s="8" t="s">
        <v>340</v>
      </c>
      <c r="H52" s="9" t="s">
        <v>902</v>
      </c>
      <c r="I52" s="9"/>
      <c r="J52" s="9"/>
      <c r="K52" s="9"/>
      <c r="L52" s="9"/>
      <c r="M52" s="9"/>
      <c r="N52" s="9"/>
      <c r="O52" s="9"/>
      <c r="P52" s="8" t="s">
        <v>129</v>
      </c>
      <c r="Q52" s="8" t="s">
        <v>221</v>
      </c>
      <c r="R52" s="9" t="s">
        <v>320</v>
      </c>
      <c r="S52" s="20" t="s">
        <v>131</v>
      </c>
      <c r="T52" s="10" t="s">
        <v>155</v>
      </c>
      <c r="U52" s="9" t="s">
        <v>321</v>
      </c>
      <c r="V52" s="9" t="s">
        <v>903</v>
      </c>
      <c r="W52" s="9" t="s">
        <v>904</v>
      </c>
      <c r="X52" s="9"/>
      <c r="Y52" s="9"/>
      <c r="Z52" s="9"/>
      <c r="AA52" s="9"/>
      <c r="AB52" s="9" t="s">
        <v>125</v>
      </c>
      <c r="AC52" s="9" t="s">
        <v>125</v>
      </c>
      <c r="AD52" s="9" t="s">
        <v>324</v>
      </c>
      <c r="AE52" s="9" t="s">
        <v>125</v>
      </c>
      <c r="AF52" s="13"/>
      <c r="AG52" s="9" t="s">
        <v>324</v>
      </c>
      <c r="AH52" s="8" t="s">
        <v>131</v>
      </c>
      <c r="AI52" s="9" t="s">
        <v>336</v>
      </c>
      <c r="AJ52" s="9" t="s">
        <v>324</v>
      </c>
      <c r="AK52" s="9" t="s">
        <v>125</v>
      </c>
      <c r="AL52" s="9" t="s">
        <v>905</v>
      </c>
      <c r="AM52" s="9"/>
      <c r="AN52" s="9"/>
      <c r="AO52" s="9"/>
      <c r="AP52" s="9"/>
      <c r="AQ52" s="9"/>
      <c r="AR52" s="9"/>
      <c r="AS52" s="9"/>
      <c r="AT52" s="9"/>
      <c r="AU52" s="9"/>
      <c r="AV52" s="9"/>
      <c r="AW52" s="9"/>
      <c r="AX52" s="9" t="s">
        <v>125</v>
      </c>
      <c r="AY52" s="9"/>
      <c r="AZ52" s="9" t="s">
        <v>129</v>
      </c>
      <c r="BA52" s="9" t="s">
        <v>125</v>
      </c>
      <c r="BB52" s="9" t="s">
        <v>324</v>
      </c>
      <c r="BC52" s="9" t="s">
        <v>125</v>
      </c>
      <c r="BD52" s="9" t="s">
        <v>125</v>
      </c>
      <c r="BE52" s="9" t="s">
        <v>142</v>
      </c>
      <c r="BF52" s="9" t="s">
        <v>906</v>
      </c>
      <c r="BG52" s="9" t="s">
        <v>125</v>
      </c>
      <c r="BH52" s="9" t="s">
        <v>125</v>
      </c>
      <c r="BI52" s="9" t="s">
        <v>125</v>
      </c>
      <c r="BJ52" s="9" t="s">
        <v>907</v>
      </c>
      <c r="BK52" s="9" t="s">
        <v>212</v>
      </c>
      <c r="BL52" s="9" t="s">
        <v>435</v>
      </c>
      <c r="BM52" s="9" t="s">
        <v>131</v>
      </c>
      <c r="BN52" s="9" t="s">
        <v>328</v>
      </c>
      <c r="BO52" s="9"/>
      <c r="BP52" s="9" t="s">
        <v>336</v>
      </c>
      <c r="BQ52" s="9" t="s">
        <v>129</v>
      </c>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13"/>
      <c r="DA52" s="9"/>
      <c r="DB52" s="9"/>
      <c r="DC52" s="9"/>
      <c r="DD52" s="14"/>
      <c r="DE52" s="9"/>
      <c r="DF52" s="14"/>
      <c r="DG52" s="9"/>
      <c r="DH52" s="9"/>
      <c r="DI52" s="9"/>
      <c r="DJ52" s="9"/>
      <c r="DK52" s="9"/>
      <c r="DL52" s="9"/>
      <c r="DM52" s="9"/>
      <c r="DN52" s="15"/>
      <c r="DO52" s="9"/>
      <c r="DP52" s="5"/>
      <c r="DQ52" s="5"/>
    </row>
    <row r="53" ht="118.5" customHeight="1">
      <c r="A53" s="5" t="s">
        <v>908</v>
      </c>
      <c r="B53" s="16" t="s">
        <v>909</v>
      </c>
      <c r="C53" s="7" t="s">
        <v>123</v>
      </c>
      <c r="D53" s="5" t="s">
        <v>149</v>
      </c>
      <c r="E53" s="8" t="s">
        <v>125</v>
      </c>
      <c r="F53" s="8" t="s">
        <v>126</v>
      </c>
      <c r="G53" s="8" t="s">
        <v>127</v>
      </c>
      <c r="H53" s="9" t="s">
        <v>366</v>
      </c>
      <c r="I53" s="9" t="s">
        <v>910</v>
      </c>
      <c r="J53" s="9" t="s">
        <v>911</v>
      </c>
      <c r="K53" s="9" t="s">
        <v>129</v>
      </c>
      <c r="L53" s="9" t="s">
        <v>152</v>
      </c>
      <c r="M53" s="9" t="s">
        <v>125</v>
      </c>
      <c r="N53" s="9" t="s">
        <v>125</v>
      </c>
      <c r="O53" s="9" t="s">
        <v>125</v>
      </c>
      <c r="P53" s="8" t="s">
        <v>129</v>
      </c>
      <c r="Q53" s="8" t="s">
        <v>130</v>
      </c>
      <c r="R53" s="9" t="s">
        <v>912</v>
      </c>
      <c r="S53" s="8" t="s">
        <v>913</v>
      </c>
      <c r="T53" s="10" t="s">
        <v>914</v>
      </c>
      <c r="U53" s="9" t="s">
        <v>695</v>
      </c>
      <c r="V53" s="9" t="s">
        <v>915</v>
      </c>
      <c r="W53" s="9" t="s">
        <v>916</v>
      </c>
      <c r="X53" s="9" t="s">
        <v>619</v>
      </c>
      <c r="Y53" s="9" t="s">
        <v>917</v>
      </c>
      <c r="Z53" s="9" t="s">
        <v>129</v>
      </c>
      <c r="AA53" s="9" t="s">
        <v>918</v>
      </c>
      <c r="AB53" s="9" t="s">
        <v>125</v>
      </c>
      <c r="AC53" s="9" t="s">
        <v>125</v>
      </c>
      <c r="AD53" s="9" t="s">
        <v>919</v>
      </c>
      <c r="AE53" s="9" t="s">
        <v>129</v>
      </c>
      <c r="AF53" s="11" t="s">
        <v>920</v>
      </c>
      <c r="AG53" s="9" t="s">
        <v>921</v>
      </c>
      <c r="AH53" s="8" t="s">
        <v>922</v>
      </c>
      <c r="AI53" s="9" t="s">
        <v>129</v>
      </c>
      <c r="AJ53" s="9" t="s">
        <v>923</v>
      </c>
      <c r="AK53" s="9" t="s">
        <v>129</v>
      </c>
      <c r="AL53" s="9" t="s">
        <v>924</v>
      </c>
      <c r="AM53" s="9" t="s">
        <v>129</v>
      </c>
      <c r="AN53" s="9" t="s">
        <v>129</v>
      </c>
      <c r="AO53" s="9" t="s">
        <v>164</v>
      </c>
      <c r="AP53" s="9" t="s">
        <v>129</v>
      </c>
      <c r="AQ53" s="9" t="s">
        <v>294</v>
      </c>
      <c r="AR53" s="9" t="s">
        <v>925</v>
      </c>
      <c r="AS53" s="9" t="s">
        <v>125</v>
      </c>
      <c r="AT53" s="9" t="s">
        <v>131</v>
      </c>
      <c r="AU53" s="9" t="s">
        <v>125</v>
      </c>
      <c r="AV53" s="9" t="s">
        <v>131</v>
      </c>
      <c r="AW53" s="9" t="s">
        <v>131</v>
      </c>
      <c r="AX53" s="9" t="s">
        <v>125</v>
      </c>
      <c r="AY53" s="9"/>
      <c r="AZ53" s="9" t="s">
        <v>129</v>
      </c>
      <c r="BA53" s="9" t="s">
        <v>129</v>
      </c>
      <c r="BB53" s="9" t="s">
        <v>926</v>
      </c>
      <c r="BC53" s="9" t="s">
        <v>125</v>
      </c>
      <c r="BD53" s="9" t="s">
        <v>125</v>
      </c>
      <c r="BE53" s="9" t="s">
        <v>142</v>
      </c>
      <c r="BF53" s="9" t="s">
        <v>927</v>
      </c>
      <c r="BG53" s="9" t="s">
        <v>125</v>
      </c>
      <c r="BH53" s="9" t="s">
        <v>125</v>
      </c>
      <c r="BI53" s="9" t="s">
        <v>125</v>
      </c>
      <c r="BJ53" s="9" t="s">
        <v>928</v>
      </c>
      <c r="BK53" s="9" t="s">
        <v>212</v>
      </c>
      <c r="BL53" s="30" t="s">
        <v>929</v>
      </c>
      <c r="BM53" s="30" t="s">
        <v>930</v>
      </c>
      <c r="BN53" s="9" t="s">
        <v>129</v>
      </c>
      <c r="BO53" s="9" t="s">
        <v>125</v>
      </c>
      <c r="BP53" s="9" t="s">
        <v>129</v>
      </c>
      <c r="BQ53" s="9" t="s">
        <v>129</v>
      </c>
      <c r="BR53" s="9" t="s">
        <v>125</v>
      </c>
      <c r="BS53" s="9" t="s">
        <v>131</v>
      </c>
      <c r="BT53" s="9" t="s">
        <v>931</v>
      </c>
      <c r="BU53" s="9" t="s">
        <v>129</v>
      </c>
      <c r="BV53" s="9" t="s">
        <v>932</v>
      </c>
      <c r="BW53" s="9" t="s">
        <v>129</v>
      </c>
      <c r="BX53" s="9" t="s">
        <v>125</v>
      </c>
      <c r="BY53" s="9" t="s">
        <v>169</v>
      </c>
      <c r="BZ53" s="9" t="s">
        <v>170</v>
      </c>
      <c r="CA53" s="9" t="s">
        <v>125</v>
      </c>
      <c r="CB53" s="9" t="s">
        <v>131</v>
      </c>
      <c r="CC53" s="9" t="s">
        <v>131</v>
      </c>
      <c r="CD53" s="9" t="s">
        <v>131</v>
      </c>
      <c r="CE53" s="9" t="s">
        <v>131</v>
      </c>
      <c r="CF53" s="9" t="s">
        <v>131</v>
      </c>
      <c r="CG53" s="9" t="s">
        <v>131</v>
      </c>
      <c r="CH53" s="9" t="s">
        <v>131</v>
      </c>
      <c r="CI53" s="9" t="s">
        <v>131</v>
      </c>
      <c r="CJ53" s="9" t="s">
        <v>131</v>
      </c>
      <c r="CK53" s="9" t="s">
        <v>131</v>
      </c>
      <c r="CL53" s="9" t="s">
        <v>131</v>
      </c>
      <c r="CM53" s="9" t="s">
        <v>131</v>
      </c>
      <c r="CN53" s="9" t="s">
        <v>131</v>
      </c>
      <c r="CO53" s="9" t="s">
        <v>125</v>
      </c>
      <c r="CP53" s="9" t="s">
        <v>131</v>
      </c>
      <c r="CQ53" s="9" t="s">
        <v>131</v>
      </c>
      <c r="CR53" s="9" t="s">
        <v>131</v>
      </c>
      <c r="CS53" s="9" t="s">
        <v>933</v>
      </c>
      <c r="CT53" s="9" t="s">
        <v>934</v>
      </c>
      <c r="CU53" s="9" t="s">
        <v>175</v>
      </c>
      <c r="CV53" s="9" t="s">
        <v>129</v>
      </c>
      <c r="CW53" s="9" t="s">
        <v>935</v>
      </c>
      <c r="CX53" s="9" t="s">
        <v>125</v>
      </c>
      <c r="CY53" s="11" t="s">
        <v>936</v>
      </c>
      <c r="CZ53" s="33" t="s">
        <v>920</v>
      </c>
      <c r="DA53" s="9" t="s">
        <v>129</v>
      </c>
      <c r="DB53" s="9" t="s">
        <v>129</v>
      </c>
      <c r="DC53" s="9" t="s">
        <v>129</v>
      </c>
      <c r="DD53" s="14">
        <v>44035.0</v>
      </c>
      <c r="DE53" s="9" t="s">
        <v>131</v>
      </c>
      <c r="DF53" s="14">
        <v>44035.0</v>
      </c>
      <c r="DG53" s="9" t="s">
        <v>129</v>
      </c>
      <c r="DH53" s="9" t="s">
        <v>125</v>
      </c>
      <c r="DI53" s="9" t="s">
        <v>456</v>
      </c>
      <c r="DJ53" s="9" t="s">
        <v>169</v>
      </c>
      <c r="DK53" s="9" t="s">
        <v>937</v>
      </c>
      <c r="DL53" s="9">
        <v>21.0</v>
      </c>
      <c r="DM53" s="9">
        <v>42.0</v>
      </c>
      <c r="DN53" s="15">
        <f>DIVIDE(DL53, DM53)</f>
        <v>0.5</v>
      </c>
      <c r="DO53" s="9">
        <v>36.0</v>
      </c>
      <c r="DP53" s="5" t="s">
        <v>938</v>
      </c>
      <c r="DQ53" s="5" t="s">
        <v>129</v>
      </c>
    </row>
    <row r="54" ht="118.5" customHeight="1">
      <c r="A54" s="24" t="s">
        <v>939</v>
      </c>
      <c r="B54" s="6" t="s">
        <v>940</v>
      </c>
      <c r="C54" s="7" t="s">
        <v>123</v>
      </c>
      <c r="D54" s="5" t="s">
        <v>124</v>
      </c>
      <c r="E54" s="8" t="s">
        <v>125</v>
      </c>
      <c r="F54" s="8" t="s">
        <v>126</v>
      </c>
      <c r="G54" s="8" t="s">
        <v>127</v>
      </c>
      <c r="H54" s="9" t="s">
        <v>413</v>
      </c>
      <c r="I54" s="9"/>
      <c r="J54" s="9"/>
      <c r="K54" s="9"/>
      <c r="L54" s="9"/>
      <c r="M54" s="9"/>
      <c r="N54" s="9"/>
      <c r="O54" s="9"/>
      <c r="P54" s="8" t="s">
        <v>129</v>
      </c>
      <c r="Q54" s="8" t="s">
        <v>130</v>
      </c>
      <c r="R54" s="9" t="s">
        <v>941</v>
      </c>
      <c r="S54" s="8" t="s">
        <v>154</v>
      </c>
      <c r="T54" s="10" t="s">
        <v>942</v>
      </c>
      <c r="U54" s="9" t="s">
        <v>943</v>
      </c>
      <c r="V54" s="9" t="s">
        <v>944</v>
      </c>
      <c r="W54" s="9" t="s">
        <v>945</v>
      </c>
      <c r="X54" s="9"/>
      <c r="Y54" s="9"/>
      <c r="Z54" s="9"/>
      <c r="AA54" s="9"/>
      <c r="AB54" s="9" t="s">
        <v>129</v>
      </c>
      <c r="AC54" s="9" t="s">
        <v>125</v>
      </c>
      <c r="AD54" s="9" t="s">
        <v>946</v>
      </c>
      <c r="AE54" s="9" t="s">
        <v>131</v>
      </c>
      <c r="AF54" s="13" t="s">
        <v>131</v>
      </c>
      <c r="AG54" s="9" t="s">
        <v>131</v>
      </c>
      <c r="AH54" s="8" t="s">
        <v>131</v>
      </c>
      <c r="AI54" s="9" t="s">
        <v>131</v>
      </c>
      <c r="AJ54" s="9" t="s">
        <v>131</v>
      </c>
      <c r="AK54" s="9" t="s">
        <v>131</v>
      </c>
      <c r="AL54" s="9" t="s">
        <v>947</v>
      </c>
      <c r="AM54" s="9"/>
      <c r="AN54" s="9"/>
      <c r="AO54" s="9"/>
      <c r="AP54" s="9"/>
      <c r="AQ54" s="9"/>
      <c r="AR54" s="9"/>
      <c r="AS54" s="9"/>
      <c r="AT54" s="9"/>
      <c r="AU54" s="9"/>
      <c r="AV54" s="9"/>
      <c r="AW54" s="9"/>
      <c r="AX54" s="9" t="s">
        <v>125</v>
      </c>
      <c r="AY54" s="9"/>
      <c r="AZ54" s="9" t="s">
        <v>129</v>
      </c>
      <c r="BA54" s="9" t="s">
        <v>125</v>
      </c>
      <c r="BB54" s="9" t="s">
        <v>131</v>
      </c>
      <c r="BC54" s="9" t="s">
        <v>125</v>
      </c>
      <c r="BD54" s="9" t="s">
        <v>125</v>
      </c>
      <c r="BE54" s="9" t="s">
        <v>142</v>
      </c>
      <c r="BF54" s="9" t="s">
        <v>948</v>
      </c>
      <c r="BG54" s="9" t="s">
        <v>125</v>
      </c>
      <c r="BH54" s="9" t="s">
        <v>125</v>
      </c>
      <c r="BI54" s="9" t="s">
        <v>125</v>
      </c>
      <c r="BJ54" s="9" t="s">
        <v>949</v>
      </c>
      <c r="BK54" s="37" t="s">
        <v>950</v>
      </c>
      <c r="BL54" s="30" t="s">
        <v>951</v>
      </c>
      <c r="BM54" s="37" t="s">
        <v>131</v>
      </c>
      <c r="BN54" s="9" t="s">
        <v>129</v>
      </c>
      <c r="BO54" s="9"/>
      <c r="BP54" s="9" t="s">
        <v>129</v>
      </c>
      <c r="BQ54" s="9" t="s">
        <v>129</v>
      </c>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13"/>
      <c r="DA54" s="9"/>
      <c r="DB54" s="9"/>
      <c r="DC54" s="9"/>
      <c r="DD54" s="14"/>
      <c r="DE54" s="9"/>
      <c r="DF54" s="14"/>
      <c r="DG54" s="9"/>
      <c r="DH54" s="9"/>
      <c r="DI54" s="9"/>
      <c r="DJ54" s="9"/>
      <c r="DK54" s="9"/>
      <c r="DL54" s="9"/>
      <c r="DM54" s="9"/>
      <c r="DN54" s="15"/>
      <c r="DO54" s="9"/>
      <c r="DP54" s="5"/>
      <c r="DQ54" s="5"/>
    </row>
    <row r="55" ht="118.5" customHeight="1">
      <c r="A55" s="24" t="s">
        <v>952</v>
      </c>
      <c r="B55" s="25" t="s">
        <v>953</v>
      </c>
      <c r="C55" s="7" t="s">
        <v>123</v>
      </c>
      <c r="D55" s="5" t="s">
        <v>339</v>
      </c>
      <c r="E55" s="8" t="s">
        <v>125</v>
      </c>
      <c r="F55" s="8" t="s">
        <v>266</v>
      </c>
      <c r="G55" s="8" t="s">
        <v>954</v>
      </c>
      <c r="H55" s="9" t="s">
        <v>955</v>
      </c>
      <c r="I55" s="9"/>
      <c r="J55" s="9"/>
      <c r="K55" s="9"/>
      <c r="L55" s="9"/>
      <c r="M55" s="9"/>
      <c r="N55" s="9"/>
      <c r="O55" s="9"/>
      <c r="P55" s="8" t="s">
        <v>129</v>
      </c>
      <c r="Q55" s="8" t="s">
        <v>130</v>
      </c>
      <c r="R55" s="9" t="s">
        <v>956</v>
      </c>
      <c r="S55" s="8" t="s">
        <v>368</v>
      </c>
      <c r="T55" s="10" t="s">
        <v>155</v>
      </c>
      <c r="U55" s="9" t="s">
        <v>155</v>
      </c>
      <c r="V55" s="9" t="s">
        <v>957</v>
      </c>
      <c r="W55" s="9" t="s">
        <v>131</v>
      </c>
      <c r="X55" s="9"/>
      <c r="Y55" s="9"/>
      <c r="Z55" s="9"/>
      <c r="AA55" s="9"/>
      <c r="AB55" s="9" t="s">
        <v>125</v>
      </c>
      <c r="AC55" s="9" t="s">
        <v>125</v>
      </c>
      <c r="AD55" s="9" t="s">
        <v>131</v>
      </c>
      <c r="AE55" s="9" t="s">
        <v>129</v>
      </c>
      <c r="AF55" s="11" t="s">
        <v>958</v>
      </c>
      <c r="AG55" s="9" t="s">
        <v>959</v>
      </c>
      <c r="AH55" s="8" t="s">
        <v>960</v>
      </c>
      <c r="AI55" s="9" t="s">
        <v>125</v>
      </c>
      <c r="AJ55" s="9" t="s">
        <v>139</v>
      </c>
      <c r="AK55" s="9" t="s">
        <v>226</v>
      </c>
      <c r="AL55" s="9" t="s">
        <v>961</v>
      </c>
      <c r="AM55" s="9"/>
      <c r="AN55" s="9"/>
      <c r="AO55" s="9"/>
      <c r="AP55" s="9"/>
      <c r="AQ55" s="9"/>
      <c r="AR55" s="9"/>
      <c r="AS55" s="9"/>
      <c r="AT55" s="9"/>
      <c r="AU55" s="9"/>
      <c r="AV55" s="9"/>
      <c r="AW55" s="9"/>
      <c r="AX55" s="9" t="s">
        <v>125</v>
      </c>
      <c r="AY55" s="9"/>
      <c r="AZ55" s="9" t="s">
        <v>129</v>
      </c>
      <c r="BA55" s="9" t="s">
        <v>129</v>
      </c>
      <c r="BB55" s="9" t="s">
        <v>962</v>
      </c>
      <c r="BC55" s="9" t="s">
        <v>125</v>
      </c>
      <c r="BD55" s="9" t="s">
        <v>125</v>
      </c>
      <c r="BE55" s="9" t="s">
        <v>142</v>
      </c>
      <c r="BF55" s="9" t="s">
        <v>963</v>
      </c>
      <c r="BG55" s="9" t="s">
        <v>125</v>
      </c>
      <c r="BH55" s="9" t="s">
        <v>125</v>
      </c>
      <c r="BI55" s="9" t="s">
        <v>125</v>
      </c>
      <c r="BJ55" s="9" t="s">
        <v>964</v>
      </c>
      <c r="BK55" s="9" t="s">
        <v>212</v>
      </c>
      <c r="BL55" s="9" t="s">
        <v>435</v>
      </c>
      <c r="BM55" s="9" t="s">
        <v>965</v>
      </c>
      <c r="BN55" s="9" t="s">
        <v>129</v>
      </c>
      <c r="BO55" s="9"/>
      <c r="BP55" s="9" t="s">
        <v>125</v>
      </c>
      <c r="BQ55" s="9" t="s">
        <v>129</v>
      </c>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13"/>
      <c r="DA55" s="9"/>
      <c r="DB55" s="9"/>
      <c r="DC55" s="9"/>
      <c r="DD55" s="14"/>
      <c r="DE55" s="9"/>
      <c r="DF55" s="14"/>
      <c r="DG55" s="9"/>
      <c r="DH55" s="9"/>
      <c r="DI55" s="9"/>
      <c r="DJ55" s="9"/>
      <c r="DK55" s="9"/>
      <c r="DL55" s="9"/>
      <c r="DM55" s="9"/>
      <c r="DN55" s="15"/>
      <c r="DO55" s="9"/>
      <c r="DP55" s="5"/>
      <c r="DQ55" s="5"/>
    </row>
    <row r="56" ht="118.5" customHeight="1">
      <c r="A56" s="5" t="s">
        <v>966</v>
      </c>
      <c r="B56" s="6" t="s">
        <v>967</v>
      </c>
      <c r="C56" s="7" t="s">
        <v>123</v>
      </c>
      <c r="D56" s="5" t="s">
        <v>124</v>
      </c>
      <c r="E56" s="8" t="s">
        <v>125</v>
      </c>
      <c r="F56" s="8" t="s">
        <v>126</v>
      </c>
      <c r="G56" s="8" t="s">
        <v>252</v>
      </c>
      <c r="H56" s="9" t="s">
        <v>968</v>
      </c>
      <c r="I56" s="9"/>
      <c r="J56" s="9"/>
      <c r="K56" s="9"/>
      <c r="L56" s="9"/>
      <c r="M56" s="9"/>
      <c r="N56" s="9"/>
      <c r="O56" s="9"/>
      <c r="P56" s="8" t="s">
        <v>129</v>
      </c>
      <c r="Q56" s="8" t="s">
        <v>130</v>
      </c>
      <c r="R56" s="9" t="s">
        <v>131</v>
      </c>
      <c r="S56" s="8" t="s">
        <v>131</v>
      </c>
      <c r="T56" s="10" t="s">
        <v>969</v>
      </c>
      <c r="U56" s="9" t="s">
        <v>970</v>
      </c>
      <c r="V56" s="9" t="s">
        <v>971</v>
      </c>
      <c r="W56" s="9" t="s">
        <v>972</v>
      </c>
      <c r="X56" s="9"/>
      <c r="Y56" s="9"/>
      <c r="Z56" s="9"/>
      <c r="AA56" s="9"/>
      <c r="AB56" s="9" t="s">
        <v>125</v>
      </c>
      <c r="AC56" s="9" t="s">
        <v>125</v>
      </c>
      <c r="AD56" s="9" t="s">
        <v>131</v>
      </c>
      <c r="AE56" s="9" t="s">
        <v>129</v>
      </c>
      <c r="AF56" s="11" t="s">
        <v>973</v>
      </c>
      <c r="AG56" s="9" t="s">
        <v>974</v>
      </c>
      <c r="AH56" s="8" t="s">
        <v>138</v>
      </c>
      <c r="AI56" s="9" t="s">
        <v>125</v>
      </c>
      <c r="AJ56" s="9" t="s">
        <v>162</v>
      </c>
      <c r="AK56" s="9" t="s">
        <v>125</v>
      </c>
      <c r="AL56" s="9" t="s">
        <v>131</v>
      </c>
      <c r="AM56" s="9"/>
      <c r="AN56" s="9"/>
      <c r="AO56" s="9"/>
      <c r="AP56" s="9"/>
      <c r="AQ56" s="9"/>
      <c r="AR56" s="9"/>
      <c r="AS56" s="9"/>
      <c r="AT56" s="9"/>
      <c r="AU56" s="9"/>
      <c r="AV56" s="9"/>
      <c r="AW56" s="9"/>
      <c r="AX56" s="9" t="s">
        <v>125</v>
      </c>
      <c r="AY56" s="9"/>
      <c r="AZ56" s="9" t="s">
        <v>129</v>
      </c>
      <c r="BA56" s="9" t="s">
        <v>129</v>
      </c>
      <c r="BB56" s="9" t="s">
        <v>975</v>
      </c>
      <c r="BC56" s="9" t="s">
        <v>129</v>
      </c>
      <c r="BD56" s="9" t="s">
        <v>125</v>
      </c>
      <c r="BE56" s="9" t="s">
        <v>976</v>
      </c>
      <c r="BF56" s="9" t="s">
        <v>977</v>
      </c>
      <c r="BG56" s="9" t="s">
        <v>125</v>
      </c>
      <c r="BH56" s="9" t="s">
        <v>125</v>
      </c>
      <c r="BI56" s="9" t="s">
        <v>125</v>
      </c>
      <c r="BJ56" s="9" t="s">
        <v>978</v>
      </c>
      <c r="BK56" s="12" t="s">
        <v>377</v>
      </c>
      <c r="BL56" s="9" t="s">
        <v>979</v>
      </c>
      <c r="BM56" s="9" t="s">
        <v>131</v>
      </c>
      <c r="BN56" s="9" t="s">
        <v>129</v>
      </c>
      <c r="BO56" s="9"/>
      <c r="BP56" s="9" t="s">
        <v>129</v>
      </c>
      <c r="BQ56" s="9" t="s">
        <v>129</v>
      </c>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13"/>
      <c r="DA56" s="9"/>
      <c r="DB56" s="9"/>
      <c r="DC56" s="9"/>
      <c r="DD56" s="14"/>
      <c r="DE56" s="9"/>
      <c r="DF56" s="14"/>
      <c r="DG56" s="9"/>
      <c r="DH56" s="9"/>
      <c r="DI56" s="9"/>
      <c r="DJ56" s="9"/>
      <c r="DK56" s="9"/>
      <c r="DL56" s="9"/>
      <c r="DM56" s="9"/>
      <c r="DN56" s="15"/>
      <c r="DO56" s="9"/>
      <c r="DP56" s="5"/>
      <c r="DQ56" s="5"/>
    </row>
    <row r="57" ht="118.5" customHeight="1">
      <c r="A57" s="39" t="s">
        <v>980</v>
      </c>
      <c r="B57" s="6" t="s">
        <v>981</v>
      </c>
      <c r="C57" s="7" t="s">
        <v>123</v>
      </c>
      <c r="D57" s="5" t="s">
        <v>339</v>
      </c>
      <c r="E57" s="8" t="s">
        <v>125</v>
      </c>
      <c r="F57" s="8" t="s">
        <v>217</v>
      </c>
      <c r="G57" s="8" t="s">
        <v>477</v>
      </c>
      <c r="H57" s="9" t="s">
        <v>478</v>
      </c>
      <c r="I57" s="9"/>
      <c r="J57" s="9"/>
      <c r="K57" s="9"/>
      <c r="L57" s="9"/>
      <c r="M57" s="9"/>
      <c r="N57" s="9"/>
      <c r="O57" s="9"/>
      <c r="P57" s="8" t="s">
        <v>129</v>
      </c>
      <c r="Q57" s="8" t="s">
        <v>982</v>
      </c>
      <c r="R57" s="9" t="s">
        <v>983</v>
      </c>
      <c r="S57" s="8" t="s">
        <v>154</v>
      </c>
      <c r="T57" s="10" t="s">
        <v>155</v>
      </c>
      <c r="U57" s="9" t="s">
        <v>155</v>
      </c>
      <c r="V57" s="9" t="s">
        <v>131</v>
      </c>
      <c r="W57" s="9" t="s">
        <v>984</v>
      </c>
      <c r="X57" s="9"/>
      <c r="Y57" s="9"/>
      <c r="Z57" s="9"/>
      <c r="AA57" s="9"/>
      <c r="AB57" s="24" t="s">
        <v>125</v>
      </c>
      <c r="AC57" s="24" t="s">
        <v>125</v>
      </c>
      <c r="AD57" s="18" t="s">
        <v>131</v>
      </c>
      <c r="AE57" s="24" t="s">
        <v>129</v>
      </c>
      <c r="AF57" s="48" t="s">
        <v>985</v>
      </c>
      <c r="AG57" s="18" t="s">
        <v>986</v>
      </c>
      <c r="AH57" s="17" t="s">
        <v>987</v>
      </c>
      <c r="AI57" s="18" t="s">
        <v>125</v>
      </c>
      <c r="AJ57" s="18" t="s">
        <v>988</v>
      </c>
      <c r="AK57" s="24" t="s">
        <v>125</v>
      </c>
      <c r="AL57" s="18" t="s">
        <v>131</v>
      </c>
      <c r="AM57" s="49"/>
      <c r="AN57" s="49"/>
      <c r="AO57" s="49"/>
      <c r="AP57" s="49"/>
      <c r="AQ57" s="49"/>
      <c r="AR57" s="49"/>
      <c r="AS57" s="49"/>
      <c r="AT57" s="49"/>
      <c r="AU57" s="49"/>
      <c r="AV57" s="49"/>
      <c r="AW57" s="49"/>
      <c r="AX57" s="24" t="s">
        <v>125</v>
      </c>
      <c r="AY57" s="24"/>
      <c r="AZ57" s="24" t="s">
        <v>129</v>
      </c>
      <c r="BA57" s="24" t="s">
        <v>129</v>
      </c>
      <c r="BB57" s="18" t="s">
        <v>989</v>
      </c>
      <c r="BC57" s="24" t="s">
        <v>125</v>
      </c>
      <c r="BD57" s="24" t="s">
        <v>129</v>
      </c>
      <c r="BE57" s="24" t="s">
        <v>142</v>
      </c>
      <c r="BF57" s="18" t="s">
        <v>990</v>
      </c>
      <c r="BG57" s="24" t="s">
        <v>125</v>
      </c>
      <c r="BH57" s="24" t="s">
        <v>125</v>
      </c>
      <c r="BI57" s="24" t="s">
        <v>125</v>
      </c>
      <c r="BJ57" s="18" t="s">
        <v>991</v>
      </c>
      <c r="BK57" s="12" t="s">
        <v>145</v>
      </c>
      <c r="BL57" s="24" t="s">
        <v>992</v>
      </c>
      <c r="BM57" s="24" t="s">
        <v>993</v>
      </c>
      <c r="BN57" s="18" t="s">
        <v>129</v>
      </c>
      <c r="BO57" s="49"/>
      <c r="BP57" s="18" t="s">
        <v>129</v>
      </c>
      <c r="BQ57" s="24" t="s">
        <v>129</v>
      </c>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13"/>
      <c r="DA57" s="9"/>
      <c r="DB57" s="9"/>
      <c r="DC57" s="9"/>
      <c r="DD57" s="14"/>
      <c r="DE57" s="9"/>
      <c r="DF57" s="14"/>
      <c r="DG57" s="9"/>
      <c r="DH57" s="9"/>
      <c r="DI57" s="9"/>
      <c r="DJ57" s="9"/>
      <c r="DK57" s="9"/>
      <c r="DL57" s="9"/>
      <c r="DM57" s="9"/>
      <c r="DN57" s="15"/>
      <c r="DO57" s="9"/>
      <c r="DP57" s="5"/>
      <c r="DQ57" s="5"/>
    </row>
    <row r="58" ht="118.5" customHeight="1">
      <c r="A58" s="24" t="s">
        <v>994</v>
      </c>
      <c r="B58" s="6" t="s">
        <v>995</v>
      </c>
      <c r="C58" s="7" t="s">
        <v>216</v>
      </c>
      <c r="D58" s="5" t="s">
        <v>124</v>
      </c>
      <c r="E58" s="8" t="s">
        <v>125</v>
      </c>
      <c r="F58" s="8" t="s">
        <v>217</v>
      </c>
      <c r="G58" s="8" t="s">
        <v>218</v>
      </c>
      <c r="H58" s="9" t="s">
        <v>219</v>
      </c>
      <c r="I58" s="9"/>
      <c r="J58" s="9"/>
      <c r="K58" s="9"/>
      <c r="L58" s="9"/>
      <c r="M58" s="9"/>
      <c r="N58" s="9"/>
      <c r="O58" s="9"/>
      <c r="P58" s="8" t="s">
        <v>129</v>
      </c>
      <c r="Q58" s="8" t="s">
        <v>130</v>
      </c>
      <c r="R58" s="9" t="s">
        <v>996</v>
      </c>
      <c r="S58" s="8" t="s">
        <v>255</v>
      </c>
      <c r="T58" s="10" t="s">
        <v>155</v>
      </c>
      <c r="U58" s="9" t="s">
        <v>997</v>
      </c>
      <c r="V58" s="9" t="s">
        <v>998</v>
      </c>
      <c r="W58" s="9" t="s">
        <v>999</v>
      </c>
      <c r="X58" s="9"/>
      <c r="Y58" s="9"/>
      <c r="Z58" s="9"/>
      <c r="AA58" s="9"/>
      <c r="AB58" s="9" t="s">
        <v>125</v>
      </c>
      <c r="AC58" s="9" t="s">
        <v>125</v>
      </c>
      <c r="AD58" s="9" t="s">
        <v>125</v>
      </c>
      <c r="AE58" s="9" t="s">
        <v>125</v>
      </c>
      <c r="AF58" s="13" t="s">
        <v>131</v>
      </c>
      <c r="AG58" s="9" t="s">
        <v>131</v>
      </c>
      <c r="AH58" s="8" t="s">
        <v>131</v>
      </c>
      <c r="AI58" s="9" t="s">
        <v>129</v>
      </c>
      <c r="AJ58" s="9" t="s">
        <v>131</v>
      </c>
      <c r="AK58" s="9" t="s">
        <v>125</v>
      </c>
      <c r="AL58" s="9" t="s">
        <v>1000</v>
      </c>
      <c r="AM58" s="9"/>
      <c r="AN58" s="9"/>
      <c r="AO58" s="9"/>
      <c r="AP58" s="9"/>
      <c r="AQ58" s="9"/>
      <c r="AR58" s="9"/>
      <c r="AS58" s="9"/>
      <c r="AT58" s="9"/>
      <c r="AU58" s="9"/>
      <c r="AV58" s="9"/>
      <c r="AW58" s="9"/>
      <c r="AX58" s="9" t="s">
        <v>125</v>
      </c>
      <c r="AY58" s="9"/>
      <c r="AZ58" s="9" t="s">
        <v>129</v>
      </c>
      <c r="BA58" s="9" t="s">
        <v>125</v>
      </c>
      <c r="BB58" s="9" t="s">
        <v>131</v>
      </c>
      <c r="BC58" s="9" t="s">
        <v>125</v>
      </c>
      <c r="BD58" s="9" t="s">
        <v>125</v>
      </c>
      <c r="BE58" s="9" t="s">
        <v>142</v>
      </c>
      <c r="BF58" s="9" t="s">
        <v>228</v>
      </c>
      <c r="BG58" s="9" t="s">
        <v>125</v>
      </c>
      <c r="BH58" s="9" t="s">
        <v>125</v>
      </c>
      <c r="BI58" s="9" t="s">
        <v>125</v>
      </c>
      <c r="BJ58" s="9" t="s">
        <v>1001</v>
      </c>
      <c r="BK58" s="9" t="s">
        <v>230</v>
      </c>
      <c r="BL58" s="9" t="s">
        <v>1002</v>
      </c>
      <c r="BM58" s="9" t="s">
        <v>1003</v>
      </c>
      <c r="BN58" s="9" t="s">
        <v>129</v>
      </c>
      <c r="BO58" s="9"/>
      <c r="BP58" s="9" t="s">
        <v>129</v>
      </c>
      <c r="BQ58" s="9" t="s">
        <v>129</v>
      </c>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13"/>
      <c r="DA58" s="9"/>
      <c r="DB58" s="9"/>
      <c r="DC58" s="9"/>
      <c r="DD58" s="14"/>
      <c r="DE58" s="9"/>
      <c r="DF58" s="14"/>
      <c r="DG58" s="9"/>
      <c r="DH58" s="9"/>
      <c r="DI58" s="9"/>
      <c r="DJ58" s="9"/>
      <c r="DK58" s="9"/>
      <c r="DL58" s="9"/>
      <c r="DM58" s="9"/>
      <c r="DN58" s="15"/>
      <c r="DO58" s="9"/>
      <c r="DP58" s="5"/>
      <c r="DQ58" s="5"/>
    </row>
    <row r="59" ht="118.5" customHeight="1">
      <c r="A59" s="24" t="s">
        <v>1004</v>
      </c>
      <c r="B59" s="6" t="s">
        <v>1005</v>
      </c>
      <c r="C59" s="7" t="s">
        <v>317</v>
      </c>
      <c r="D59" s="5" t="s">
        <v>124</v>
      </c>
      <c r="E59" s="8" t="s">
        <v>125</v>
      </c>
      <c r="F59" s="8" t="s">
        <v>217</v>
      </c>
      <c r="G59" s="8" t="s">
        <v>218</v>
      </c>
      <c r="H59" s="9" t="s">
        <v>1006</v>
      </c>
      <c r="I59" s="9"/>
      <c r="J59" s="9"/>
      <c r="K59" s="9"/>
      <c r="L59" s="9"/>
      <c r="M59" s="9"/>
      <c r="N59" s="9"/>
      <c r="O59" s="9"/>
      <c r="P59" s="8" t="s">
        <v>129</v>
      </c>
      <c r="Q59" s="8" t="s">
        <v>221</v>
      </c>
      <c r="R59" s="9" t="s">
        <v>1007</v>
      </c>
      <c r="S59" s="8" t="s">
        <v>221</v>
      </c>
      <c r="T59" s="10" t="s">
        <v>155</v>
      </c>
      <c r="U59" s="9" t="s">
        <v>1008</v>
      </c>
      <c r="V59" s="9" t="s">
        <v>1009</v>
      </c>
      <c r="W59" s="9" t="s">
        <v>1010</v>
      </c>
      <c r="X59" s="9"/>
      <c r="Y59" s="9"/>
      <c r="Z59" s="9"/>
      <c r="AA59" s="9"/>
      <c r="AB59" s="9" t="s">
        <v>125</v>
      </c>
      <c r="AC59" s="9" t="s">
        <v>125</v>
      </c>
      <c r="AD59" s="9" t="s">
        <v>324</v>
      </c>
      <c r="AE59" s="9" t="s">
        <v>129</v>
      </c>
      <c r="AF59" s="13"/>
      <c r="AG59" s="9" t="s">
        <v>1011</v>
      </c>
      <c r="AH59" s="8" t="s">
        <v>846</v>
      </c>
      <c r="AI59" s="9" t="s">
        <v>336</v>
      </c>
      <c r="AJ59" s="9" t="s">
        <v>1012</v>
      </c>
      <c r="AK59" s="9" t="s">
        <v>125</v>
      </c>
      <c r="AL59" s="9" t="s">
        <v>1013</v>
      </c>
      <c r="AM59" s="9"/>
      <c r="AN59" s="9"/>
      <c r="AO59" s="9"/>
      <c r="AP59" s="9"/>
      <c r="AQ59" s="9"/>
      <c r="AR59" s="9"/>
      <c r="AS59" s="9"/>
      <c r="AT59" s="9"/>
      <c r="AU59" s="9"/>
      <c r="AV59" s="9"/>
      <c r="AW59" s="9"/>
      <c r="AX59" s="9" t="s">
        <v>125</v>
      </c>
      <c r="AY59" s="9"/>
      <c r="AZ59" s="9" t="s">
        <v>129</v>
      </c>
      <c r="BA59" s="9" t="s">
        <v>125</v>
      </c>
      <c r="BB59" s="9" t="s">
        <v>324</v>
      </c>
      <c r="BC59" s="9" t="s">
        <v>125</v>
      </c>
      <c r="BD59" s="9" t="s">
        <v>125</v>
      </c>
      <c r="BE59" s="9" t="s">
        <v>142</v>
      </c>
      <c r="BF59" s="9" t="s">
        <v>1014</v>
      </c>
      <c r="BG59" s="9" t="s">
        <v>125</v>
      </c>
      <c r="BH59" s="9" t="s">
        <v>125</v>
      </c>
      <c r="BI59" s="9" t="s">
        <v>125</v>
      </c>
      <c r="BJ59" s="9" t="s">
        <v>1015</v>
      </c>
      <c r="BK59" s="12" t="s">
        <v>276</v>
      </c>
      <c r="BL59" s="9" t="s">
        <v>277</v>
      </c>
      <c r="BM59" s="9" t="s">
        <v>131</v>
      </c>
      <c r="BN59" s="9" t="s">
        <v>328</v>
      </c>
      <c r="BO59" s="9"/>
      <c r="BP59" s="9" t="s">
        <v>328</v>
      </c>
      <c r="BQ59" s="9" t="s">
        <v>129</v>
      </c>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c r="CZ59" s="13"/>
      <c r="DA59" s="9"/>
      <c r="DB59" s="9"/>
      <c r="DC59" s="9"/>
      <c r="DD59" s="14"/>
      <c r="DE59" s="9"/>
      <c r="DF59" s="14"/>
      <c r="DG59" s="9"/>
      <c r="DH59" s="9"/>
      <c r="DI59" s="9"/>
      <c r="DJ59" s="9"/>
      <c r="DK59" s="9"/>
      <c r="DL59" s="9"/>
      <c r="DM59" s="9"/>
      <c r="DN59" s="15"/>
      <c r="DO59" s="9"/>
      <c r="DP59" s="5"/>
      <c r="DQ59" s="5"/>
    </row>
    <row r="60" ht="118.5" customHeight="1">
      <c r="A60" s="5" t="s">
        <v>1016</v>
      </c>
      <c r="B60" s="16" t="s">
        <v>1017</v>
      </c>
      <c r="C60" s="7" t="s">
        <v>123</v>
      </c>
      <c r="D60" s="5" t="s">
        <v>149</v>
      </c>
      <c r="E60" s="8" t="s">
        <v>125</v>
      </c>
      <c r="F60" s="8" t="s">
        <v>126</v>
      </c>
      <c r="G60" s="8" t="s">
        <v>645</v>
      </c>
      <c r="H60" s="9" t="s">
        <v>1018</v>
      </c>
      <c r="I60" s="9" t="s">
        <v>1019</v>
      </c>
      <c r="J60" s="9" t="s">
        <v>1020</v>
      </c>
      <c r="K60" s="9" t="s">
        <v>125</v>
      </c>
      <c r="L60" s="9" t="s">
        <v>284</v>
      </c>
      <c r="M60" s="9" t="s">
        <v>125</v>
      </c>
      <c r="N60" s="9" t="s">
        <v>129</v>
      </c>
      <c r="O60" s="9" t="s">
        <v>125</v>
      </c>
      <c r="P60" s="8" t="s">
        <v>129</v>
      </c>
      <c r="Q60" s="8" t="s">
        <v>130</v>
      </c>
      <c r="R60" s="9" t="s">
        <v>1021</v>
      </c>
      <c r="S60" s="8" t="s">
        <v>154</v>
      </c>
      <c r="T60" s="10" t="s">
        <v>1022</v>
      </c>
      <c r="U60" s="9" t="s">
        <v>1023</v>
      </c>
      <c r="V60" s="9" t="s">
        <v>1024</v>
      </c>
      <c r="W60" s="9" t="s">
        <v>1025</v>
      </c>
      <c r="X60" s="9" t="s">
        <v>1026</v>
      </c>
      <c r="Y60" s="9" t="s">
        <v>1027</v>
      </c>
      <c r="Z60" s="9" t="s">
        <v>125</v>
      </c>
      <c r="AA60" s="9" t="s">
        <v>131</v>
      </c>
      <c r="AB60" s="9" t="s">
        <v>125</v>
      </c>
      <c r="AC60" s="9" t="s">
        <v>125</v>
      </c>
      <c r="AD60" s="9" t="s">
        <v>131</v>
      </c>
      <c r="AE60" s="9" t="s">
        <v>125</v>
      </c>
      <c r="AF60" s="9" t="s">
        <v>131</v>
      </c>
      <c r="AG60" s="9" t="s">
        <v>131</v>
      </c>
      <c r="AH60" s="8" t="s">
        <v>131</v>
      </c>
      <c r="AI60" s="9" t="s">
        <v>125</v>
      </c>
      <c r="AJ60" s="9" t="s">
        <v>131</v>
      </c>
      <c r="AK60" s="9" t="s">
        <v>125</v>
      </c>
      <c r="AL60" s="9" t="s">
        <v>1028</v>
      </c>
      <c r="AM60" s="9" t="s">
        <v>129</v>
      </c>
      <c r="AN60" s="9" t="s">
        <v>129</v>
      </c>
      <c r="AO60" s="9" t="s">
        <v>1029</v>
      </c>
      <c r="AP60" s="9" t="s">
        <v>125</v>
      </c>
      <c r="AQ60" s="9" t="s">
        <v>131</v>
      </c>
      <c r="AR60" s="9" t="s">
        <v>131</v>
      </c>
      <c r="AS60" s="9" t="s">
        <v>131</v>
      </c>
      <c r="AT60" s="9" t="s">
        <v>131</v>
      </c>
      <c r="AU60" s="9" t="s">
        <v>125</v>
      </c>
      <c r="AV60" s="9" t="s">
        <v>131</v>
      </c>
      <c r="AW60" s="9" t="s">
        <v>131</v>
      </c>
      <c r="AX60" s="9" t="s">
        <v>125</v>
      </c>
      <c r="AY60" s="9"/>
      <c r="AZ60" s="9" t="s">
        <v>129</v>
      </c>
      <c r="BA60" s="9" t="s">
        <v>125</v>
      </c>
      <c r="BB60" s="9" t="s">
        <v>131</v>
      </c>
      <c r="BC60" s="9" t="s">
        <v>125</v>
      </c>
      <c r="BD60" s="9" t="s">
        <v>125</v>
      </c>
      <c r="BE60" s="9" t="s">
        <v>619</v>
      </c>
      <c r="BF60" s="9" t="s">
        <v>1030</v>
      </c>
      <c r="BG60" s="9" t="s">
        <v>125</v>
      </c>
      <c r="BH60" s="9" t="s">
        <v>125</v>
      </c>
      <c r="BI60" s="9" t="s">
        <v>125</v>
      </c>
      <c r="BJ60" s="9" t="s">
        <v>1031</v>
      </c>
      <c r="BK60" s="12" t="s">
        <v>145</v>
      </c>
      <c r="BL60" s="9" t="s">
        <v>1032</v>
      </c>
      <c r="BM60" s="9" t="s">
        <v>131</v>
      </c>
      <c r="BN60" s="9" t="s">
        <v>129</v>
      </c>
      <c r="BO60" s="9" t="s">
        <v>125</v>
      </c>
      <c r="BP60" s="9" t="s">
        <v>129</v>
      </c>
      <c r="BQ60" s="9" t="s">
        <v>129</v>
      </c>
      <c r="BR60" s="9" t="s">
        <v>129</v>
      </c>
      <c r="BS60" s="9" t="s">
        <v>1033</v>
      </c>
      <c r="BT60" s="9" t="s">
        <v>1034</v>
      </c>
      <c r="BU60" s="9" t="s">
        <v>129</v>
      </c>
      <c r="BV60" s="9" t="s">
        <v>1035</v>
      </c>
      <c r="BW60" s="9" t="s">
        <v>129</v>
      </c>
      <c r="BX60" s="9" t="s">
        <v>125</v>
      </c>
      <c r="BY60" s="9" t="s">
        <v>169</v>
      </c>
      <c r="BZ60" s="9" t="s">
        <v>1036</v>
      </c>
      <c r="CA60" s="9" t="s">
        <v>129</v>
      </c>
      <c r="CB60" s="9" t="s">
        <v>305</v>
      </c>
      <c r="CC60" s="9" t="s">
        <v>131</v>
      </c>
      <c r="CD60" s="9" t="s">
        <v>131</v>
      </c>
      <c r="CE60" s="9" t="s">
        <v>129</v>
      </c>
      <c r="CF60" s="9" t="s">
        <v>164</v>
      </c>
      <c r="CG60" s="9" t="s">
        <v>164</v>
      </c>
      <c r="CH60" s="9" t="s">
        <v>131</v>
      </c>
      <c r="CI60" s="9" t="s">
        <v>131</v>
      </c>
      <c r="CJ60" s="9" t="s">
        <v>131</v>
      </c>
      <c r="CK60" s="9" t="s">
        <v>131</v>
      </c>
      <c r="CL60" s="9" t="s">
        <v>125</v>
      </c>
      <c r="CM60" s="9" t="s">
        <v>131</v>
      </c>
      <c r="CN60" s="9" t="s">
        <v>125</v>
      </c>
      <c r="CO60" s="9" t="s">
        <v>125</v>
      </c>
      <c r="CP60" s="9" t="s">
        <v>131</v>
      </c>
      <c r="CQ60" s="9" t="s">
        <v>125</v>
      </c>
      <c r="CR60" s="9" t="s">
        <v>131</v>
      </c>
      <c r="CS60" s="9" t="s">
        <v>1037</v>
      </c>
      <c r="CT60" s="9" t="s">
        <v>1038</v>
      </c>
      <c r="CU60" s="9" t="s">
        <v>175</v>
      </c>
      <c r="CV60" s="9" t="s">
        <v>129</v>
      </c>
      <c r="CW60" s="9" t="s">
        <v>1039</v>
      </c>
      <c r="CX60" s="9" t="s">
        <v>125</v>
      </c>
      <c r="CY60" s="11" t="s">
        <v>1040</v>
      </c>
      <c r="CZ60" s="33" t="s">
        <v>1041</v>
      </c>
      <c r="DA60" s="9" t="s">
        <v>129</v>
      </c>
      <c r="DB60" s="9" t="s">
        <v>129</v>
      </c>
      <c r="DC60" s="9" t="s">
        <v>129</v>
      </c>
      <c r="DD60" s="14">
        <v>44013.0</v>
      </c>
      <c r="DE60" s="9" t="s">
        <v>129</v>
      </c>
      <c r="DF60" s="14">
        <v>44013.0</v>
      </c>
      <c r="DG60" s="9" t="s">
        <v>129</v>
      </c>
      <c r="DH60" s="9" t="s">
        <v>125</v>
      </c>
      <c r="DI60" s="9" t="s">
        <v>1042</v>
      </c>
      <c r="DJ60" s="9" t="s">
        <v>169</v>
      </c>
      <c r="DK60" s="9" t="s">
        <v>1043</v>
      </c>
      <c r="DL60" s="9">
        <v>5.0</v>
      </c>
      <c r="DM60" s="9">
        <v>91.0</v>
      </c>
      <c r="DN60" s="15">
        <f>DIVIDE(DL60, DM60)</f>
        <v>0.05494505495</v>
      </c>
      <c r="DO60" s="9">
        <v>37.0</v>
      </c>
      <c r="DP60" s="39" t="s">
        <v>1044</v>
      </c>
      <c r="DQ60" s="5" t="s">
        <v>129</v>
      </c>
    </row>
    <row r="61" ht="118.5" customHeight="1">
      <c r="A61" s="5" t="s">
        <v>1045</v>
      </c>
      <c r="B61" s="6" t="s">
        <v>1046</v>
      </c>
      <c r="C61" s="7" t="s">
        <v>123</v>
      </c>
      <c r="D61" s="5" t="s">
        <v>339</v>
      </c>
      <c r="E61" s="8" t="s">
        <v>125</v>
      </c>
      <c r="F61" s="8" t="s">
        <v>126</v>
      </c>
      <c r="G61" s="8" t="s">
        <v>127</v>
      </c>
      <c r="H61" s="9" t="s">
        <v>1047</v>
      </c>
      <c r="I61" s="9"/>
      <c r="J61" s="9"/>
      <c r="K61" s="9"/>
      <c r="L61" s="9"/>
      <c r="M61" s="9"/>
      <c r="N61" s="9"/>
      <c r="O61" s="9"/>
      <c r="P61" s="8" t="s">
        <v>125</v>
      </c>
      <c r="Q61" s="8" t="s">
        <v>130</v>
      </c>
      <c r="R61" s="9" t="s">
        <v>131</v>
      </c>
      <c r="S61" s="8" t="s">
        <v>131</v>
      </c>
      <c r="T61" s="10" t="s">
        <v>155</v>
      </c>
      <c r="U61" s="9" t="s">
        <v>155</v>
      </c>
      <c r="V61" s="9" t="s">
        <v>162</v>
      </c>
      <c r="W61" s="9" t="s">
        <v>131</v>
      </c>
      <c r="X61" s="9"/>
      <c r="Y61" s="9"/>
      <c r="Z61" s="9"/>
      <c r="AA61" s="9"/>
      <c r="AB61" s="9" t="s">
        <v>125</v>
      </c>
      <c r="AC61" s="9" t="s">
        <v>129</v>
      </c>
      <c r="AD61" s="9" t="s">
        <v>1048</v>
      </c>
      <c r="AE61" s="33" t="s">
        <v>1049</v>
      </c>
      <c r="AF61" s="13" t="s">
        <v>131</v>
      </c>
      <c r="AG61" s="9" t="s">
        <v>1050</v>
      </c>
      <c r="AH61" s="8" t="s">
        <v>138</v>
      </c>
      <c r="AI61" s="9" t="s">
        <v>131</v>
      </c>
      <c r="AJ61" s="9" t="s">
        <v>131</v>
      </c>
      <c r="AK61" s="9" t="s">
        <v>125</v>
      </c>
      <c r="AL61" s="9" t="s">
        <v>131</v>
      </c>
      <c r="AM61" s="9"/>
      <c r="AN61" s="9"/>
      <c r="AO61" s="9"/>
      <c r="AP61" s="9"/>
      <c r="AQ61" s="9"/>
      <c r="AR61" s="9"/>
      <c r="AS61" s="9"/>
      <c r="AT61" s="9"/>
      <c r="AU61" s="9"/>
      <c r="AV61" s="9"/>
      <c r="AW61" s="9"/>
      <c r="AX61" s="9" t="s">
        <v>129</v>
      </c>
      <c r="AY61" s="9" t="s">
        <v>125</v>
      </c>
      <c r="AZ61" s="9" t="s">
        <v>129</v>
      </c>
      <c r="BA61" s="9" t="s">
        <v>125</v>
      </c>
      <c r="BB61" s="9" t="s">
        <v>131</v>
      </c>
      <c r="BC61" s="9" t="s">
        <v>125</v>
      </c>
      <c r="BD61" s="9" t="s">
        <v>125</v>
      </c>
      <c r="BE61" s="9" t="s">
        <v>619</v>
      </c>
      <c r="BF61" s="9" t="s">
        <v>1051</v>
      </c>
      <c r="BG61" s="9" t="s">
        <v>125</v>
      </c>
      <c r="BH61" s="9" t="s">
        <v>125</v>
      </c>
      <c r="BI61" s="9" t="s">
        <v>125</v>
      </c>
      <c r="BJ61" s="9" t="s">
        <v>1052</v>
      </c>
      <c r="BK61" s="50" t="s">
        <v>333</v>
      </c>
      <c r="BL61" s="9" t="s">
        <v>1053</v>
      </c>
      <c r="BM61" s="9" t="s">
        <v>1054</v>
      </c>
      <c r="BN61" s="9" t="s">
        <v>129</v>
      </c>
      <c r="BO61" s="9"/>
      <c r="BP61" s="9" t="s">
        <v>129</v>
      </c>
      <c r="BQ61" s="9" t="s">
        <v>129</v>
      </c>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c r="CZ61" s="13"/>
      <c r="DA61" s="9"/>
      <c r="DB61" s="9"/>
      <c r="DC61" s="9"/>
      <c r="DD61" s="14"/>
      <c r="DE61" s="9"/>
      <c r="DF61" s="14"/>
      <c r="DG61" s="9"/>
      <c r="DH61" s="9"/>
      <c r="DI61" s="9"/>
      <c r="DJ61" s="9"/>
      <c r="DK61" s="9"/>
      <c r="DL61" s="9"/>
      <c r="DM61" s="9"/>
      <c r="DN61" s="15"/>
      <c r="DO61" s="9"/>
      <c r="DP61" s="5"/>
      <c r="DQ61" s="5"/>
    </row>
    <row r="62" ht="118.5" customHeight="1">
      <c r="A62" s="5" t="s">
        <v>1055</v>
      </c>
      <c r="B62" s="25" t="s">
        <v>1056</v>
      </c>
      <c r="C62" s="7" t="s">
        <v>123</v>
      </c>
      <c r="D62" s="5" t="s">
        <v>124</v>
      </c>
      <c r="E62" s="8" t="s">
        <v>125</v>
      </c>
      <c r="F62" s="8" t="s">
        <v>126</v>
      </c>
      <c r="G62" s="8" t="s">
        <v>127</v>
      </c>
      <c r="H62" s="9" t="s">
        <v>413</v>
      </c>
      <c r="I62" s="9"/>
      <c r="J62" s="9"/>
      <c r="K62" s="9"/>
      <c r="L62" s="9"/>
      <c r="M62" s="9"/>
      <c r="N62" s="9"/>
      <c r="O62" s="9"/>
      <c r="P62" s="8" t="s">
        <v>129</v>
      </c>
      <c r="Q62" s="8" t="s">
        <v>130</v>
      </c>
      <c r="R62" s="9" t="s">
        <v>1057</v>
      </c>
      <c r="S62" s="8" t="s">
        <v>154</v>
      </c>
      <c r="T62" s="10" t="s">
        <v>155</v>
      </c>
      <c r="U62" s="9" t="s">
        <v>155</v>
      </c>
      <c r="V62" s="9" t="s">
        <v>1058</v>
      </c>
      <c r="W62" s="9" t="s">
        <v>1059</v>
      </c>
      <c r="X62" s="9"/>
      <c r="Y62" s="9"/>
      <c r="Z62" s="9"/>
      <c r="AA62" s="9"/>
      <c r="AB62" s="9" t="s">
        <v>125</v>
      </c>
      <c r="AC62" s="9" t="s">
        <v>125</v>
      </c>
      <c r="AD62" s="9" t="s">
        <v>131</v>
      </c>
      <c r="AE62" s="9" t="s">
        <v>125</v>
      </c>
      <c r="AF62" s="13" t="s">
        <v>131</v>
      </c>
      <c r="AG62" s="9" t="s">
        <v>1060</v>
      </c>
      <c r="AH62" s="17" t="s">
        <v>1061</v>
      </c>
      <c r="AI62" s="9" t="s">
        <v>131</v>
      </c>
      <c r="AJ62" s="9" t="s">
        <v>131</v>
      </c>
      <c r="AK62" s="9" t="s">
        <v>125</v>
      </c>
      <c r="AL62" s="9" t="s">
        <v>1062</v>
      </c>
      <c r="AM62" s="9"/>
      <c r="AN62" s="9"/>
      <c r="AO62" s="9"/>
      <c r="AP62" s="9"/>
      <c r="AQ62" s="9"/>
      <c r="AR62" s="9"/>
      <c r="AS62" s="9"/>
      <c r="AT62" s="9"/>
      <c r="AU62" s="9"/>
      <c r="AV62" s="9"/>
      <c r="AW62" s="9"/>
      <c r="AX62" s="9" t="s">
        <v>129</v>
      </c>
      <c r="AY62" s="9" t="s">
        <v>129</v>
      </c>
      <c r="AZ62" s="9" t="s">
        <v>129</v>
      </c>
      <c r="BA62" s="9" t="s">
        <v>125</v>
      </c>
      <c r="BB62" s="9" t="s">
        <v>131</v>
      </c>
      <c r="BC62" s="9" t="s">
        <v>125</v>
      </c>
      <c r="BD62" s="9" t="s">
        <v>125</v>
      </c>
      <c r="BE62" s="9" t="s">
        <v>619</v>
      </c>
      <c r="BF62" s="9" t="s">
        <v>1063</v>
      </c>
      <c r="BG62" s="9" t="s">
        <v>125</v>
      </c>
      <c r="BH62" s="9" t="s">
        <v>125</v>
      </c>
      <c r="BI62" s="9" t="s">
        <v>125</v>
      </c>
      <c r="BJ62" s="9" t="s">
        <v>1064</v>
      </c>
      <c r="BK62" s="9" t="s">
        <v>333</v>
      </c>
      <c r="BL62" s="9" t="s">
        <v>1065</v>
      </c>
      <c r="BM62" s="9" t="s">
        <v>1066</v>
      </c>
      <c r="BN62" s="9" t="s">
        <v>129</v>
      </c>
      <c r="BO62" s="9"/>
      <c r="BP62" s="9" t="s">
        <v>129</v>
      </c>
      <c r="BQ62" s="9" t="s">
        <v>129</v>
      </c>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13"/>
      <c r="DA62" s="9"/>
      <c r="DB62" s="9"/>
      <c r="DC62" s="9"/>
      <c r="DD62" s="14"/>
      <c r="DE62" s="9"/>
      <c r="DF62" s="14"/>
      <c r="DG62" s="9"/>
      <c r="DH62" s="9"/>
      <c r="DI62" s="9"/>
      <c r="DJ62" s="9"/>
      <c r="DK62" s="9"/>
      <c r="DL62" s="9"/>
      <c r="DM62" s="9"/>
      <c r="DN62" s="15"/>
      <c r="DO62" s="9"/>
      <c r="DP62" s="5"/>
      <c r="DQ62" s="5"/>
    </row>
    <row r="63" ht="118.5" customHeight="1">
      <c r="A63" s="24" t="s">
        <v>1067</v>
      </c>
      <c r="B63" s="25" t="s">
        <v>1068</v>
      </c>
      <c r="C63" s="7" t="s">
        <v>216</v>
      </c>
      <c r="D63" s="5" t="s">
        <v>124</v>
      </c>
      <c r="E63" s="8" t="s">
        <v>125</v>
      </c>
      <c r="F63" s="8" t="s">
        <v>126</v>
      </c>
      <c r="G63" s="8" t="s">
        <v>127</v>
      </c>
      <c r="H63" s="9" t="s">
        <v>1069</v>
      </c>
      <c r="I63" s="9"/>
      <c r="J63" s="9"/>
      <c r="K63" s="9"/>
      <c r="L63" s="9"/>
      <c r="M63" s="9"/>
      <c r="N63" s="9"/>
      <c r="O63" s="9"/>
      <c r="P63" s="8" t="s">
        <v>129</v>
      </c>
      <c r="Q63" s="8" t="s">
        <v>130</v>
      </c>
      <c r="R63" s="9" t="s">
        <v>1070</v>
      </c>
      <c r="S63" s="8" t="s">
        <v>221</v>
      </c>
      <c r="T63" s="10" t="s">
        <v>155</v>
      </c>
      <c r="U63" s="9" t="s">
        <v>1071</v>
      </c>
      <c r="V63" s="9" t="s">
        <v>1072</v>
      </c>
      <c r="W63" s="9" t="s">
        <v>1073</v>
      </c>
      <c r="X63" s="9"/>
      <c r="Y63" s="9"/>
      <c r="Z63" s="9"/>
      <c r="AA63" s="9"/>
      <c r="AB63" s="9" t="s">
        <v>125</v>
      </c>
      <c r="AC63" s="9" t="s">
        <v>125</v>
      </c>
      <c r="AD63" s="9" t="s">
        <v>131</v>
      </c>
      <c r="AE63" s="9" t="s">
        <v>125</v>
      </c>
      <c r="AF63" s="13" t="s">
        <v>125</v>
      </c>
      <c r="AG63" s="9" t="s">
        <v>131</v>
      </c>
      <c r="AH63" s="8" t="s">
        <v>131</v>
      </c>
      <c r="AI63" s="9" t="s">
        <v>129</v>
      </c>
      <c r="AJ63" s="9" t="s">
        <v>131</v>
      </c>
      <c r="AK63" s="9" t="s">
        <v>125</v>
      </c>
      <c r="AL63" s="9" t="s">
        <v>1074</v>
      </c>
      <c r="AM63" s="9"/>
      <c r="AN63" s="9"/>
      <c r="AO63" s="9"/>
      <c r="AP63" s="9"/>
      <c r="AQ63" s="9"/>
      <c r="AR63" s="9"/>
      <c r="AS63" s="9"/>
      <c r="AT63" s="9"/>
      <c r="AU63" s="9"/>
      <c r="AV63" s="9"/>
      <c r="AW63" s="9"/>
      <c r="AX63" s="9" t="s">
        <v>125</v>
      </c>
      <c r="AY63" s="9"/>
      <c r="AZ63" s="9" t="s">
        <v>129</v>
      </c>
      <c r="BA63" s="9" t="s">
        <v>125</v>
      </c>
      <c r="BB63" s="9" t="s">
        <v>131</v>
      </c>
      <c r="BC63" s="9" t="s">
        <v>125</v>
      </c>
      <c r="BD63" s="9" t="s">
        <v>125</v>
      </c>
      <c r="BE63" s="9" t="s">
        <v>209</v>
      </c>
      <c r="BF63" s="9" t="s">
        <v>1075</v>
      </c>
      <c r="BG63" s="9" t="s">
        <v>125</v>
      </c>
      <c r="BH63" s="9" t="s">
        <v>125</v>
      </c>
      <c r="BI63" s="9" t="s">
        <v>125</v>
      </c>
      <c r="BJ63" s="9" t="s">
        <v>1076</v>
      </c>
      <c r="BK63" s="12" t="s">
        <v>883</v>
      </c>
      <c r="BL63" s="9" t="s">
        <v>1077</v>
      </c>
      <c r="BM63" s="9" t="s">
        <v>346</v>
      </c>
      <c r="BN63" s="9" t="s">
        <v>129</v>
      </c>
      <c r="BO63" s="9"/>
      <c r="BP63" s="9" t="s">
        <v>129</v>
      </c>
      <c r="BQ63" s="9" t="s">
        <v>129</v>
      </c>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c r="CZ63" s="13"/>
      <c r="DA63" s="9"/>
      <c r="DB63" s="9"/>
      <c r="DC63" s="9"/>
      <c r="DD63" s="14"/>
      <c r="DE63" s="9"/>
      <c r="DF63" s="14"/>
      <c r="DG63" s="9"/>
      <c r="DH63" s="9"/>
      <c r="DI63" s="9"/>
      <c r="DJ63" s="9"/>
      <c r="DK63" s="9"/>
      <c r="DL63" s="9"/>
      <c r="DM63" s="9"/>
      <c r="DN63" s="15"/>
      <c r="DO63" s="9"/>
      <c r="DP63" s="5"/>
      <c r="DQ63" s="5"/>
    </row>
    <row r="64" ht="118.5" customHeight="1">
      <c r="A64" s="5" t="s">
        <v>1078</v>
      </c>
      <c r="B64" s="16" t="s">
        <v>1079</v>
      </c>
      <c r="C64" s="7" t="s">
        <v>123</v>
      </c>
      <c r="D64" s="5" t="s">
        <v>149</v>
      </c>
      <c r="E64" s="8" t="s">
        <v>125</v>
      </c>
      <c r="F64" s="8" t="s">
        <v>217</v>
      </c>
      <c r="G64" s="8" t="s">
        <v>840</v>
      </c>
      <c r="H64" s="9" t="s">
        <v>1080</v>
      </c>
      <c r="I64" s="9" t="s">
        <v>1081</v>
      </c>
      <c r="J64" s="9" t="s">
        <v>1082</v>
      </c>
      <c r="K64" s="9" t="s">
        <v>125</v>
      </c>
      <c r="L64" s="9" t="s">
        <v>284</v>
      </c>
      <c r="M64" s="9" t="s">
        <v>125</v>
      </c>
      <c r="N64" s="9" t="s">
        <v>125</v>
      </c>
      <c r="O64" s="9" t="s">
        <v>125</v>
      </c>
      <c r="P64" s="8" t="s">
        <v>129</v>
      </c>
      <c r="Q64" s="8" t="s">
        <v>130</v>
      </c>
      <c r="R64" s="9" t="s">
        <v>131</v>
      </c>
      <c r="S64" s="8" t="s">
        <v>131</v>
      </c>
      <c r="T64" s="10" t="s">
        <v>1083</v>
      </c>
      <c r="U64" s="9" t="s">
        <v>1084</v>
      </c>
      <c r="V64" s="9" t="s">
        <v>1085</v>
      </c>
      <c r="W64" s="9" t="s">
        <v>1086</v>
      </c>
      <c r="X64" s="9" t="s">
        <v>1087</v>
      </c>
      <c r="Y64" s="9" t="s">
        <v>1088</v>
      </c>
      <c r="Z64" s="9" t="s">
        <v>125</v>
      </c>
      <c r="AA64" s="9" t="s">
        <v>131</v>
      </c>
      <c r="AB64" s="9" t="s">
        <v>125</v>
      </c>
      <c r="AC64" s="9" t="s">
        <v>125</v>
      </c>
      <c r="AD64" s="9" t="s">
        <v>131</v>
      </c>
      <c r="AE64" s="9" t="s">
        <v>129</v>
      </c>
      <c r="AF64" s="11" t="s">
        <v>1089</v>
      </c>
      <c r="AG64" s="9" t="s">
        <v>1090</v>
      </c>
      <c r="AH64" s="8" t="s">
        <v>131</v>
      </c>
      <c r="AI64" s="9" t="s">
        <v>125</v>
      </c>
      <c r="AJ64" s="9" t="s">
        <v>162</v>
      </c>
      <c r="AK64" s="9" t="s">
        <v>125</v>
      </c>
      <c r="AL64" s="9" t="s">
        <v>1091</v>
      </c>
      <c r="AM64" s="9" t="s">
        <v>129</v>
      </c>
      <c r="AN64" s="9" t="s">
        <v>129</v>
      </c>
      <c r="AO64" s="9" t="s">
        <v>164</v>
      </c>
      <c r="AP64" s="9" t="s">
        <v>125</v>
      </c>
      <c r="AQ64" s="9" t="s">
        <v>131</v>
      </c>
      <c r="AR64" s="9" t="s">
        <v>131</v>
      </c>
      <c r="AS64" s="9" t="s">
        <v>131</v>
      </c>
      <c r="AT64" s="9" t="s">
        <v>131</v>
      </c>
      <c r="AU64" s="9" t="s">
        <v>125</v>
      </c>
      <c r="AV64" s="9" t="s">
        <v>131</v>
      </c>
      <c r="AW64" s="9" t="s">
        <v>131</v>
      </c>
      <c r="AX64" s="9" t="s">
        <v>125</v>
      </c>
      <c r="AY64" s="9"/>
      <c r="AZ64" s="9" t="s">
        <v>129</v>
      </c>
      <c r="BA64" s="9" t="s">
        <v>125</v>
      </c>
      <c r="BB64" s="9" t="s">
        <v>131</v>
      </c>
      <c r="BC64" s="9" t="s">
        <v>125</v>
      </c>
      <c r="BD64" s="9" t="s">
        <v>125</v>
      </c>
      <c r="BE64" s="9" t="s">
        <v>142</v>
      </c>
      <c r="BF64" s="9" t="s">
        <v>1092</v>
      </c>
      <c r="BG64" s="9" t="s">
        <v>125</v>
      </c>
      <c r="BH64" s="9" t="s">
        <v>125</v>
      </c>
      <c r="BI64" s="9" t="s">
        <v>125</v>
      </c>
      <c r="BJ64" s="9" t="s">
        <v>1093</v>
      </c>
      <c r="BK64" s="12" t="s">
        <v>248</v>
      </c>
      <c r="BL64" s="9" t="s">
        <v>249</v>
      </c>
      <c r="BM64" s="9" t="s">
        <v>131</v>
      </c>
      <c r="BN64" s="9" t="s">
        <v>129</v>
      </c>
      <c r="BO64" s="9" t="s">
        <v>125</v>
      </c>
      <c r="BP64" s="9" t="s">
        <v>129</v>
      </c>
      <c r="BQ64" s="9" t="s">
        <v>129</v>
      </c>
      <c r="BR64" s="9" t="s">
        <v>125</v>
      </c>
      <c r="BS64" s="9" t="s">
        <v>131</v>
      </c>
      <c r="BT64" s="9" t="s">
        <v>1094</v>
      </c>
      <c r="BU64" s="9" t="s">
        <v>129</v>
      </c>
      <c r="BV64" s="9" t="s">
        <v>1095</v>
      </c>
      <c r="BW64" s="9" t="s">
        <v>125</v>
      </c>
      <c r="BX64" s="9" t="s">
        <v>131</v>
      </c>
      <c r="BY64" s="9" t="s">
        <v>152</v>
      </c>
      <c r="BZ64" s="9" t="s">
        <v>1096</v>
      </c>
      <c r="CA64" s="9" t="s">
        <v>129</v>
      </c>
      <c r="CB64" s="9" t="s">
        <v>305</v>
      </c>
      <c r="CC64" s="9" t="s">
        <v>129</v>
      </c>
      <c r="CD64" s="9" t="s">
        <v>1097</v>
      </c>
      <c r="CE64" s="9" t="s">
        <v>125</v>
      </c>
      <c r="CF64" s="9" t="s">
        <v>131</v>
      </c>
      <c r="CG64" s="9" t="s">
        <v>131</v>
      </c>
      <c r="CH64" s="9" t="s">
        <v>125</v>
      </c>
      <c r="CI64" s="9" t="s">
        <v>131</v>
      </c>
      <c r="CJ64" s="9" t="s">
        <v>125</v>
      </c>
      <c r="CK64" s="9" t="s">
        <v>131</v>
      </c>
      <c r="CL64" s="9" t="s">
        <v>125</v>
      </c>
      <c r="CM64" s="9" t="s">
        <v>131</v>
      </c>
      <c r="CN64" s="9" t="s">
        <v>125</v>
      </c>
      <c r="CO64" s="9" t="s">
        <v>125</v>
      </c>
      <c r="CP64" s="9" t="s">
        <v>131</v>
      </c>
      <c r="CQ64" s="9" t="s">
        <v>125</v>
      </c>
      <c r="CR64" s="9" t="s">
        <v>131</v>
      </c>
      <c r="CS64" s="9" t="s">
        <v>1098</v>
      </c>
      <c r="CT64" s="9" t="s">
        <v>1099</v>
      </c>
      <c r="CU64" s="9" t="s">
        <v>175</v>
      </c>
      <c r="CV64" s="9" t="s">
        <v>125</v>
      </c>
      <c r="CW64" s="9" t="s">
        <v>131</v>
      </c>
      <c r="CX64" s="9" t="s">
        <v>125</v>
      </c>
      <c r="CY64" s="9" t="s">
        <v>131</v>
      </c>
      <c r="CZ64" s="11" t="s">
        <v>1089</v>
      </c>
      <c r="DA64" s="9" t="s">
        <v>125</v>
      </c>
      <c r="DB64" s="9" t="s">
        <v>131</v>
      </c>
      <c r="DC64" s="9" t="s">
        <v>129</v>
      </c>
      <c r="DD64" s="14">
        <v>44013.0</v>
      </c>
      <c r="DE64" s="9" t="s">
        <v>129</v>
      </c>
      <c r="DF64" s="14">
        <v>44013.0</v>
      </c>
      <c r="DG64" s="9" t="s">
        <v>129</v>
      </c>
      <c r="DH64" s="9" t="s">
        <v>125</v>
      </c>
      <c r="DI64" s="11" t="s">
        <v>1100</v>
      </c>
      <c r="DJ64" s="9" t="s">
        <v>169</v>
      </c>
      <c r="DK64" s="9" t="s">
        <v>1101</v>
      </c>
      <c r="DL64" s="9">
        <v>6.0</v>
      </c>
      <c r="DM64" s="9">
        <v>32.0</v>
      </c>
      <c r="DN64" s="15">
        <f>DIVIDE(DL64, DM64)</f>
        <v>0.1875</v>
      </c>
      <c r="DO64" s="9">
        <v>27.0</v>
      </c>
      <c r="DP64" s="5" t="s">
        <v>1102</v>
      </c>
      <c r="DQ64" s="5" t="s">
        <v>129</v>
      </c>
    </row>
    <row r="65" ht="118.5" customHeight="1">
      <c r="A65" s="5" t="s">
        <v>1103</v>
      </c>
      <c r="B65" s="6" t="s">
        <v>1104</v>
      </c>
      <c r="C65" s="7" t="s">
        <v>123</v>
      </c>
      <c r="D65" s="5" t="s">
        <v>124</v>
      </c>
      <c r="E65" s="8" t="s">
        <v>125</v>
      </c>
      <c r="F65" s="8" t="s">
        <v>126</v>
      </c>
      <c r="G65" s="8" t="s">
        <v>252</v>
      </c>
      <c r="H65" s="9" t="s">
        <v>1105</v>
      </c>
      <c r="I65" s="9"/>
      <c r="J65" s="9"/>
      <c r="K65" s="9"/>
      <c r="L65" s="9"/>
      <c r="M65" s="9"/>
      <c r="N65" s="9"/>
      <c r="O65" s="9"/>
      <c r="P65" s="8" t="s">
        <v>129</v>
      </c>
      <c r="Q65" s="8" t="s">
        <v>130</v>
      </c>
      <c r="R65" s="9" t="s">
        <v>1106</v>
      </c>
      <c r="S65" s="8" t="s">
        <v>130</v>
      </c>
      <c r="T65" s="10" t="s">
        <v>1107</v>
      </c>
      <c r="U65" s="9" t="s">
        <v>1108</v>
      </c>
      <c r="V65" s="9" t="s">
        <v>400</v>
      </c>
      <c r="W65" s="9" t="s">
        <v>1109</v>
      </c>
      <c r="X65" s="9"/>
      <c r="Y65" s="9"/>
      <c r="Z65" s="9"/>
      <c r="AA65" s="9"/>
      <c r="AB65" s="9" t="s">
        <v>125</v>
      </c>
      <c r="AC65" s="9" t="s">
        <v>125</v>
      </c>
      <c r="AD65" s="9" t="s">
        <v>131</v>
      </c>
      <c r="AE65" s="9" t="s">
        <v>125</v>
      </c>
      <c r="AF65" s="13" t="s">
        <v>131</v>
      </c>
      <c r="AG65" s="9" t="s">
        <v>131</v>
      </c>
      <c r="AH65" s="8" t="s">
        <v>131</v>
      </c>
      <c r="AI65" s="9" t="s">
        <v>125</v>
      </c>
      <c r="AJ65" s="9" t="s">
        <v>131</v>
      </c>
      <c r="AK65" s="9" t="s">
        <v>125</v>
      </c>
      <c r="AL65" s="9" t="s">
        <v>131</v>
      </c>
      <c r="AM65" s="9"/>
      <c r="AN65" s="9"/>
      <c r="AO65" s="9"/>
      <c r="AP65" s="9"/>
      <c r="AQ65" s="9"/>
      <c r="AR65" s="9"/>
      <c r="AS65" s="9"/>
      <c r="AT65" s="9"/>
      <c r="AU65" s="9"/>
      <c r="AV65" s="9"/>
      <c r="AW65" s="9"/>
      <c r="AX65" s="9" t="s">
        <v>129</v>
      </c>
      <c r="AY65" s="9" t="s">
        <v>125</v>
      </c>
      <c r="AZ65" s="9" t="s">
        <v>129</v>
      </c>
      <c r="BA65" s="9" t="s">
        <v>125</v>
      </c>
      <c r="BB65" s="9" t="s">
        <v>131</v>
      </c>
      <c r="BC65" s="9" t="s">
        <v>125</v>
      </c>
      <c r="BD65" s="9" t="s">
        <v>125</v>
      </c>
      <c r="BE65" s="9" t="s">
        <v>619</v>
      </c>
      <c r="BF65" s="9" t="s">
        <v>1110</v>
      </c>
      <c r="BG65" s="9" t="s">
        <v>125</v>
      </c>
      <c r="BH65" s="9" t="s">
        <v>125</v>
      </c>
      <c r="BI65" s="9" t="s">
        <v>125</v>
      </c>
      <c r="BJ65" s="9" t="s">
        <v>1064</v>
      </c>
      <c r="BK65" s="9" t="s">
        <v>333</v>
      </c>
      <c r="BL65" s="9" t="s">
        <v>1065</v>
      </c>
      <c r="BM65" s="9" t="s">
        <v>1066</v>
      </c>
      <c r="BN65" s="9" t="s">
        <v>129</v>
      </c>
      <c r="BO65" s="9"/>
      <c r="BP65" s="9" t="s">
        <v>129</v>
      </c>
      <c r="BQ65" s="9" t="s">
        <v>129</v>
      </c>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c r="CZ65" s="13"/>
      <c r="DA65" s="9"/>
      <c r="DB65" s="9"/>
      <c r="DC65" s="9"/>
      <c r="DD65" s="14"/>
      <c r="DE65" s="9"/>
      <c r="DF65" s="14"/>
      <c r="DG65" s="9"/>
      <c r="DH65" s="9"/>
      <c r="DI65" s="9"/>
      <c r="DJ65" s="9"/>
      <c r="DK65" s="9"/>
      <c r="DL65" s="9"/>
      <c r="DM65" s="9"/>
      <c r="DN65" s="15"/>
      <c r="DO65" s="9"/>
      <c r="DP65" s="5"/>
      <c r="DQ65" s="5"/>
    </row>
    <row r="66" ht="118.5" customHeight="1">
      <c r="A66" s="5" t="s">
        <v>1111</v>
      </c>
      <c r="B66" s="25" t="s">
        <v>1112</v>
      </c>
      <c r="C66" s="7" t="s">
        <v>123</v>
      </c>
      <c r="D66" s="5" t="s">
        <v>149</v>
      </c>
      <c r="E66" s="8" t="s">
        <v>125</v>
      </c>
      <c r="F66" s="8" t="s">
        <v>217</v>
      </c>
      <c r="G66" s="8" t="s">
        <v>423</v>
      </c>
      <c r="H66" s="9" t="s">
        <v>1113</v>
      </c>
      <c r="I66" s="9" t="s">
        <v>1114</v>
      </c>
      <c r="J66" s="9" t="s">
        <v>1115</v>
      </c>
      <c r="K66" s="9" t="s">
        <v>125</v>
      </c>
      <c r="L66" s="9" t="s">
        <v>284</v>
      </c>
      <c r="M66" s="9" t="s">
        <v>125</v>
      </c>
      <c r="N66" s="9" t="s">
        <v>125</v>
      </c>
      <c r="O66" s="9" t="s">
        <v>125</v>
      </c>
      <c r="P66" s="8" t="s">
        <v>129</v>
      </c>
      <c r="Q66" s="8" t="s">
        <v>130</v>
      </c>
      <c r="R66" s="9" t="s">
        <v>1116</v>
      </c>
      <c r="S66" s="8" t="s">
        <v>154</v>
      </c>
      <c r="T66" s="10" t="s">
        <v>1117</v>
      </c>
      <c r="U66" s="9" t="s">
        <v>1118</v>
      </c>
      <c r="V66" s="9" t="s">
        <v>1119</v>
      </c>
      <c r="W66" s="9" t="s">
        <v>1120</v>
      </c>
      <c r="X66" s="9" t="s">
        <v>131</v>
      </c>
      <c r="Y66" s="9" t="s">
        <v>131</v>
      </c>
      <c r="Z66" s="9" t="s">
        <v>125</v>
      </c>
      <c r="AA66" s="9" t="s">
        <v>131</v>
      </c>
      <c r="AB66" s="9" t="s">
        <v>125</v>
      </c>
      <c r="AC66" s="9" t="s">
        <v>125</v>
      </c>
      <c r="AD66" s="9" t="s">
        <v>131</v>
      </c>
      <c r="AE66" s="9" t="s">
        <v>129</v>
      </c>
      <c r="AF66" s="11" t="s">
        <v>1121</v>
      </c>
      <c r="AG66" s="9" t="s">
        <v>1122</v>
      </c>
      <c r="AH66" s="8" t="s">
        <v>1123</v>
      </c>
      <c r="AI66" s="9" t="s">
        <v>125</v>
      </c>
      <c r="AJ66" s="9" t="s">
        <v>405</v>
      </c>
      <c r="AK66" s="9" t="s">
        <v>125</v>
      </c>
      <c r="AL66" s="9" t="s">
        <v>1062</v>
      </c>
      <c r="AM66" s="9" t="s">
        <v>129</v>
      </c>
      <c r="AN66" s="9" t="s">
        <v>129</v>
      </c>
      <c r="AO66" s="9" t="s">
        <v>164</v>
      </c>
      <c r="AP66" s="9" t="s">
        <v>125</v>
      </c>
      <c r="AQ66" s="9" t="s">
        <v>131</v>
      </c>
      <c r="AR66" s="9" t="s">
        <v>131</v>
      </c>
      <c r="AS66" s="9" t="s">
        <v>131</v>
      </c>
      <c r="AT66" s="9" t="s">
        <v>131</v>
      </c>
      <c r="AU66" s="9" t="s">
        <v>125</v>
      </c>
      <c r="AV66" s="9" t="s">
        <v>131</v>
      </c>
      <c r="AW66" s="9" t="s">
        <v>131</v>
      </c>
      <c r="AX66" s="9" t="s">
        <v>125</v>
      </c>
      <c r="AY66" s="9"/>
      <c r="AZ66" s="9" t="s">
        <v>129</v>
      </c>
      <c r="BA66" s="9" t="s">
        <v>125</v>
      </c>
      <c r="BB66" s="9" t="s">
        <v>131</v>
      </c>
      <c r="BC66" s="9" t="s">
        <v>125</v>
      </c>
      <c r="BD66" s="9" t="s">
        <v>125</v>
      </c>
      <c r="BE66" s="9" t="s">
        <v>142</v>
      </c>
      <c r="BF66" s="9" t="s">
        <v>1124</v>
      </c>
      <c r="BG66" s="9" t="s">
        <v>125</v>
      </c>
      <c r="BH66" s="9" t="s">
        <v>125</v>
      </c>
      <c r="BI66" s="9" t="s">
        <v>125</v>
      </c>
      <c r="BJ66" s="9" t="s">
        <v>1125</v>
      </c>
      <c r="BK66" s="9" t="s">
        <v>212</v>
      </c>
      <c r="BL66" s="9" t="s">
        <v>435</v>
      </c>
      <c r="BM66" s="9" t="s">
        <v>436</v>
      </c>
      <c r="BN66" s="9" t="s">
        <v>129</v>
      </c>
      <c r="BO66" s="9" t="s">
        <v>125</v>
      </c>
      <c r="BP66" s="9" t="s">
        <v>129</v>
      </c>
      <c r="BQ66" s="9" t="s">
        <v>129</v>
      </c>
      <c r="BR66" s="9" t="s">
        <v>125</v>
      </c>
      <c r="BS66" s="9" t="s">
        <v>131</v>
      </c>
      <c r="BT66" s="9" t="s">
        <v>131</v>
      </c>
      <c r="BU66" s="9" t="s">
        <v>129</v>
      </c>
      <c r="BV66" s="9" t="s">
        <v>1126</v>
      </c>
      <c r="BW66" s="9" t="s">
        <v>129</v>
      </c>
      <c r="BX66" s="9" t="s">
        <v>125</v>
      </c>
      <c r="BY66" s="9" t="s">
        <v>169</v>
      </c>
      <c r="BZ66" s="9" t="s">
        <v>1127</v>
      </c>
      <c r="CA66" s="9" t="s">
        <v>129</v>
      </c>
      <c r="CB66" s="9" t="s">
        <v>305</v>
      </c>
      <c r="CC66" s="9" t="s">
        <v>131</v>
      </c>
      <c r="CD66" s="9" t="s">
        <v>131</v>
      </c>
      <c r="CE66" s="9" t="s">
        <v>125</v>
      </c>
      <c r="CF66" s="9" t="s">
        <v>131</v>
      </c>
      <c r="CG66" s="9" t="s">
        <v>131</v>
      </c>
      <c r="CH66" s="9" t="s">
        <v>125</v>
      </c>
      <c r="CI66" s="9" t="s">
        <v>131</v>
      </c>
      <c r="CJ66" s="9" t="s">
        <v>125</v>
      </c>
      <c r="CK66" s="9" t="s">
        <v>131</v>
      </c>
      <c r="CL66" s="9" t="s">
        <v>125</v>
      </c>
      <c r="CM66" s="9" t="s">
        <v>131</v>
      </c>
      <c r="CN66" s="9" t="s">
        <v>125</v>
      </c>
      <c r="CO66" s="9" t="s">
        <v>125</v>
      </c>
      <c r="CP66" s="9" t="s">
        <v>131</v>
      </c>
      <c r="CQ66" s="9" t="s">
        <v>125</v>
      </c>
      <c r="CR66" s="9" t="s">
        <v>131</v>
      </c>
      <c r="CS66" s="9" t="s">
        <v>1128</v>
      </c>
      <c r="CT66" s="9" t="s">
        <v>1129</v>
      </c>
      <c r="CU66" s="9" t="s">
        <v>175</v>
      </c>
      <c r="CV66" s="9" t="s">
        <v>125</v>
      </c>
      <c r="CW66" s="9" t="s">
        <v>131</v>
      </c>
      <c r="CX66" s="9" t="s">
        <v>125</v>
      </c>
      <c r="CY66" s="9" t="s">
        <v>131</v>
      </c>
      <c r="CZ66" s="11" t="s">
        <v>1121</v>
      </c>
      <c r="DA66" s="9" t="s">
        <v>125</v>
      </c>
      <c r="DB66" s="9" t="s">
        <v>131</v>
      </c>
      <c r="DC66" s="9" t="s">
        <v>129</v>
      </c>
      <c r="DD66" s="14">
        <v>44039.0</v>
      </c>
      <c r="DE66" s="9" t="s">
        <v>129</v>
      </c>
      <c r="DF66" s="14">
        <v>44039.0</v>
      </c>
      <c r="DG66" s="9" t="s">
        <v>129</v>
      </c>
      <c r="DH66" s="9" t="s">
        <v>125</v>
      </c>
      <c r="DI66" s="9" t="s">
        <v>1130</v>
      </c>
      <c r="DJ66" s="9" t="s">
        <v>169</v>
      </c>
      <c r="DK66" s="9" t="s">
        <v>1131</v>
      </c>
      <c r="DL66" s="9">
        <v>0.5</v>
      </c>
      <c r="DM66" s="9">
        <v>33.0</v>
      </c>
      <c r="DN66" s="15">
        <f>DIVIDE(DL66, DM66)</f>
        <v>0.01515151515</v>
      </c>
      <c r="DO66" s="9">
        <v>16.0</v>
      </c>
      <c r="DP66" s="5" t="s">
        <v>1132</v>
      </c>
      <c r="DQ66" s="5" t="s">
        <v>129</v>
      </c>
    </row>
    <row r="67" ht="118.5" customHeight="1">
      <c r="A67" s="24" t="s">
        <v>1133</v>
      </c>
      <c r="B67" s="6" t="s">
        <v>1134</v>
      </c>
      <c r="C67" s="7" t="s">
        <v>317</v>
      </c>
      <c r="D67" s="5" t="s">
        <v>124</v>
      </c>
      <c r="E67" s="8" t="s">
        <v>125</v>
      </c>
      <c r="F67" s="8" t="s">
        <v>126</v>
      </c>
      <c r="G67" s="17" t="s">
        <v>150</v>
      </c>
      <c r="H67" s="9" t="s">
        <v>1135</v>
      </c>
      <c r="I67" s="9"/>
      <c r="J67" s="9"/>
      <c r="K67" s="9"/>
      <c r="L67" s="9"/>
      <c r="M67" s="9"/>
      <c r="N67" s="9"/>
      <c r="O67" s="9"/>
      <c r="P67" s="8" t="s">
        <v>129</v>
      </c>
      <c r="Q67" s="8" t="s">
        <v>130</v>
      </c>
      <c r="R67" s="9" t="s">
        <v>1136</v>
      </c>
      <c r="S67" s="8" t="s">
        <v>1137</v>
      </c>
      <c r="T67" s="10" t="s">
        <v>155</v>
      </c>
      <c r="U67" s="9" t="s">
        <v>1138</v>
      </c>
      <c r="V67" s="9" t="s">
        <v>1139</v>
      </c>
      <c r="W67" s="9" t="s">
        <v>1140</v>
      </c>
      <c r="X67" s="9"/>
      <c r="Y67" s="9"/>
      <c r="Z67" s="9"/>
      <c r="AA67" s="9"/>
      <c r="AB67" s="9" t="s">
        <v>125</v>
      </c>
      <c r="AC67" s="9" t="s">
        <v>125</v>
      </c>
      <c r="AD67" s="9" t="s">
        <v>131</v>
      </c>
      <c r="AE67" s="9" t="s">
        <v>125</v>
      </c>
      <c r="AF67" s="13"/>
      <c r="AG67" s="9" t="s">
        <v>131</v>
      </c>
      <c r="AH67" s="8" t="s">
        <v>131</v>
      </c>
      <c r="AI67" s="9" t="s">
        <v>328</v>
      </c>
      <c r="AJ67" s="9" t="s">
        <v>131</v>
      </c>
      <c r="AK67" s="9" t="s">
        <v>125</v>
      </c>
      <c r="AL67" s="9" t="s">
        <v>1141</v>
      </c>
      <c r="AM67" s="9"/>
      <c r="AN67" s="9"/>
      <c r="AO67" s="9"/>
      <c r="AP67" s="9"/>
      <c r="AQ67" s="9"/>
      <c r="AR67" s="9"/>
      <c r="AS67" s="9"/>
      <c r="AT67" s="9"/>
      <c r="AU67" s="9"/>
      <c r="AV67" s="9"/>
      <c r="AW67" s="9"/>
      <c r="AX67" s="9" t="s">
        <v>125</v>
      </c>
      <c r="AY67" s="9"/>
      <c r="AZ67" s="9" t="s">
        <v>129</v>
      </c>
      <c r="BA67" s="9" t="s">
        <v>125</v>
      </c>
      <c r="BB67" s="9" t="s">
        <v>324</v>
      </c>
      <c r="BC67" s="9" t="s">
        <v>125</v>
      </c>
      <c r="BD67" s="9" t="s">
        <v>125</v>
      </c>
      <c r="BE67" s="9" t="s">
        <v>142</v>
      </c>
      <c r="BF67" s="9" t="s">
        <v>1142</v>
      </c>
      <c r="BG67" s="9" t="s">
        <v>125</v>
      </c>
      <c r="BH67" s="9" t="s">
        <v>125</v>
      </c>
      <c r="BI67" s="9" t="s">
        <v>125</v>
      </c>
      <c r="BJ67" s="9" t="s">
        <v>1143</v>
      </c>
      <c r="BK67" s="9" t="s">
        <v>1144</v>
      </c>
      <c r="BL67" s="9" t="s">
        <v>1145</v>
      </c>
      <c r="BM67" s="38" t="s">
        <v>1146</v>
      </c>
      <c r="BN67" s="9" t="s">
        <v>328</v>
      </c>
      <c r="BO67" s="9"/>
      <c r="BP67" s="9" t="s">
        <v>328</v>
      </c>
      <c r="BQ67" s="9" t="s">
        <v>129</v>
      </c>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13"/>
      <c r="DA67" s="9"/>
      <c r="DB67" s="9"/>
      <c r="DC67" s="9"/>
      <c r="DD67" s="14"/>
      <c r="DE67" s="9"/>
      <c r="DF67" s="14"/>
      <c r="DG67" s="9"/>
      <c r="DH67" s="9"/>
      <c r="DI67" s="9"/>
      <c r="DJ67" s="9"/>
      <c r="DK67" s="9"/>
      <c r="DL67" s="9"/>
      <c r="DM67" s="9"/>
      <c r="DN67" s="15"/>
      <c r="DO67" s="9"/>
      <c r="DP67" s="5"/>
      <c r="DQ67" s="5"/>
    </row>
    <row r="68" ht="118.5" customHeight="1">
      <c r="A68" s="24" t="s">
        <v>1147</v>
      </c>
      <c r="B68" s="6" t="s">
        <v>1148</v>
      </c>
      <c r="C68" s="7" t="s">
        <v>123</v>
      </c>
      <c r="D68" s="5" t="s">
        <v>124</v>
      </c>
      <c r="E68" s="8" t="s">
        <v>125</v>
      </c>
      <c r="F68" s="8" t="s">
        <v>126</v>
      </c>
      <c r="G68" s="8" t="s">
        <v>127</v>
      </c>
      <c r="H68" s="9" t="s">
        <v>1149</v>
      </c>
      <c r="I68" s="9"/>
      <c r="J68" s="9"/>
      <c r="K68" s="9"/>
      <c r="L68" s="9"/>
      <c r="M68" s="9"/>
      <c r="N68" s="9"/>
      <c r="O68" s="9"/>
      <c r="P68" s="8" t="s">
        <v>125</v>
      </c>
      <c r="Q68" s="8" t="s">
        <v>238</v>
      </c>
      <c r="R68" s="9" t="s">
        <v>1150</v>
      </c>
      <c r="S68" s="8" t="s">
        <v>1151</v>
      </c>
      <c r="T68" s="10" t="s">
        <v>155</v>
      </c>
      <c r="U68" s="9" t="s">
        <v>155</v>
      </c>
      <c r="V68" s="9" t="s">
        <v>1152</v>
      </c>
      <c r="W68" s="9" t="s">
        <v>1153</v>
      </c>
      <c r="X68" s="9"/>
      <c r="Y68" s="9"/>
      <c r="Z68" s="9"/>
      <c r="AA68" s="9"/>
      <c r="AB68" s="9" t="s">
        <v>125</v>
      </c>
      <c r="AC68" s="9" t="s">
        <v>125</v>
      </c>
      <c r="AD68" s="9" t="s">
        <v>131</v>
      </c>
      <c r="AE68" s="9" t="s">
        <v>125</v>
      </c>
      <c r="AF68" s="13" t="s">
        <v>131</v>
      </c>
      <c r="AG68" s="9" t="s">
        <v>131</v>
      </c>
      <c r="AH68" s="8" t="s">
        <v>131</v>
      </c>
      <c r="AI68" s="9" t="s">
        <v>131</v>
      </c>
      <c r="AJ68" s="9" t="s">
        <v>131</v>
      </c>
      <c r="AK68" s="9" t="s">
        <v>125</v>
      </c>
      <c r="AL68" s="9" t="s">
        <v>1154</v>
      </c>
      <c r="AM68" s="9"/>
      <c r="AN68" s="9"/>
      <c r="AO68" s="9"/>
      <c r="AP68" s="9"/>
      <c r="AQ68" s="9"/>
      <c r="AR68" s="9"/>
      <c r="AS68" s="9"/>
      <c r="AT68" s="9"/>
      <c r="AU68" s="9"/>
      <c r="AV68" s="9"/>
      <c r="AW68" s="9"/>
      <c r="AX68" s="9" t="s">
        <v>125</v>
      </c>
      <c r="AY68" s="9"/>
      <c r="AZ68" s="9" t="s">
        <v>125</v>
      </c>
      <c r="BA68" s="9" t="s">
        <v>131</v>
      </c>
      <c r="BB68" s="9" t="s">
        <v>131</v>
      </c>
      <c r="BC68" s="9" t="s">
        <v>131</v>
      </c>
      <c r="BD68" s="9" t="s">
        <v>129</v>
      </c>
      <c r="BE68" s="9" t="s">
        <v>142</v>
      </c>
      <c r="BF68" s="9" t="s">
        <v>1155</v>
      </c>
      <c r="BG68" s="9" t="s">
        <v>125</v>
      </c>
      <c r="BH68" s="9" t="s">
        <v>125</v>
      </c>
      <c r="BI68" s="9" t="s">
        <v>125</v>
      </c>
      <c r="BJ68" s="9" t="s">
        <v>1156</v>
      </c>
      <c r="BK68" s="12" t="s">
        <v>489</v>
      </c>
      <c r="BL68" s="9" t="s">
        <v>550</v>
      </c>
      <c r="BM68" s="9" t="s">
        <v>131</v>
      </c>
      <c r="BN68" s="9" t="s">
        <v>129</v>
      </c>
      <c r="BO68" s="9"/>
      <c r="BP68" s="9" t="s">
        <v>129</v>
      </c>
      <c r="BQ68" s="9" t="s">
        <v>129</v>
      </c>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13"/>
      <c r="DA68" s="9"/>
      <c r="DB68" s="9"/>
      <c r="DC68" s="9"/>
      <c r="DD68" s="14"/>
      <c r="DE68" s="9"/>
      <c r="DF68" s="14"/>
      <c r="DG68" s="9"/>
      <c r="DH68" s="9"/>
      <c r="DI68" s="9"/>
      <c r="DJ68" s="9"/>
      <c r="DK68" s="9"/>
      <c r="DL68" s="9"/>
      <c r="DM68" s="9"/>
      <c r="DN68" s="15"/>
      <c r="DO68" s="9"/>
      <c r="DP68" s="5"/>
      <c r="DQ68" s="5"/>
    </row>
    <row r="69" ht="118.5" customHeight="1">
      <c r="A69" s="9" t="s">
        <v>1157</v>
      </c>
      <c r="B69" s="25" t="s">
        <v>1158</v>
      </c>
      <c r="C69" s="7" t="s">
        <v>123</v>
      </c>
      <c r="D69" s="36" t="s">
        <v>512</v>
      </c>
      <c r="E69" s="8" t="s">
        <v>129</v>
      </c>
      <c r="F69" s="8" t="s">
        <v>126</v>
      </c>
      <c r="G69" s="8" t="s">
        <v>127</v>
      </c>
      <c r="H69" s="9" t="s">
        <v>413</v>
      </c>
      <c r="I69" s="9"/>
      <c r="J69" s="9"/>
      <c r="K69" s="9"/>
      <c r="L69" s="9"/>
      <c r="M69" s="9"/>
      <c r="N69" s="9"/>
      <c r="O69" s="9"/>
      <c r="P69" s="8" t="s">
        <v>129</v>
      </c>
      <c r="Q69" s="8" t="s">
        <v>130</v>
      </c>
      <c r="R69" s="9" t="s">
        <v>1159</v>
      </c>
      <c r="S69" s="8" t="s">
        <v>496</v>
      </c>
      <c r="T69" s="10" t="s">
        <v>155</v>
      </c>
      <c r="U69" s="9" t="s">
        <v>155</v>
      </c>
      <c r="V69" s="9" t="s">
        <v>1160</v>
      </c>
      <c r="W69" s="9" t="s">
        <v>1161</v>
      </c>
      <c r="X69" s="9"/>
      <c r="Y69" s="9"/>
      <c r="Z69" s="9"/>
      <c r="AA69" s="9"/>
      <c r="AB69" s="9" t="s">
        <v>125</v>
      </c>
      <c r="AC69" s="9" t="s">
        <v>125</v>
      </c>
      <c r="AD69" s="9" t="s">
        <v>131</v>
      </c>
      <c r="AE69" s="9" t="s">
        <v>129</v>
      </c>
      <c r="AF69" s="11" t="s">
        <v>1162</v>
      </c>
      <c r="AG69" s="9" t="s">
        <v>1163</v>
      </c>
      <c r="AH69" s="8" t="s">
        <v>1164</v>
      </c>
      <c r="AI69" s="9" t="s">
        <v>125</v>
      </c>
      <c r="AJ69" s="9" t="s">
        <v>1165</v>
      </c>
      <c r="AK69" s="9" t="s">
        <v>129</v>
      </c>
      <c r="AL69" s="9" t="s">
        <v>1166</v>
      </c>
      <c r="AM69" s="9"/>
      <c r="AN69" s="9"/>
      <c r="AO69" s="9"/>
      <c r="AP69" s="9"/>
      <c r="AQ69" s="9"/>
      <c r="AR69" s="9"/>
      <c r="AS69" s="9"/>
      <c r="AT69" s="9"/>
      <c r="AU69" s="9"/>
      <c r="AV69" s="9"/>
      <c r="AW69" s="9"/>
      <c r="AX69" s="9" t="s">
        <v>129</v>
      </c>
      <c r="AY69" s="9" t="s">
        <v>129</v>
      </c>
      <c r="AZ69" s="9" t="s">
        <v>129</v>
      </c>
      <c r="BA69" s="9" t="s">
        <v>129</v>
      </c>
      <c r="BB69" s="9" t="s">
        <v>1167</v>
      </c>
      <c r="BC69" s="9" t="s">
        <v>125</v>
      </c>
      <c r="BD69" s="9" t="s">
        <v>125</v>
      </c>
      <c r="BE69" s="9" t="s">
        <v>142</v>
      </c>
      <c r="BF69" s="9" t="s">
        <v>1168</v>
      </c>
      <c r="BG69" s="9" t="s">
        <v>125</v>
      </c>
      <c r="BH69" s="9" t="s">
        <v>125</v>
      </c>
      <c r="BI69" s="9" t="s">
        <v>125</v>
      </c>
      <c r="BJ69" s="9" t="s">
        <v>1169</v>
      </c>
      <c r="BK69" s="9" t="s">
        <v>333</v>
      </c>
      <c r="BL69" s="9" t="s">
        <v>1170</v>
      </c>
      <c r="BM69" s="9" t="s">
        <v>1171</v>
      </c>
      <c r="BN69" s="9" t="s">
        <v>129</v>
      </c>
      <c r="BO69" s="9"/>
      <c r="BP69" s="9" t="s">
        <v>129</v>
      </c>
      <c r="BQ69" s="9" t="s">
        <v>129</v>
      </c>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c r="CZ69" s="13"/>
      <c r="DA69" s="9"/>
      <c r="DB69" s="9"/>
      <c r="DC69" s="9"/>
      <c r="DD69" s="14"/>
      <c r="DE69" s="9"/>
      <c r="DF69" s="14"/>
      <c r="DG69" s="9"/>
      <c r="DH69" s="9"/>
      <c r="DI69" s="9"/>
      <c r="DJ69" s="9"/>
      <c r="DK69" s="9"/>
      <c r="DL69" s="9"/>
      <c r="DM69" s="9"/>
      <c r="DN69" s="15"/>
      <c r="DO69" s="9"/>
      <c r="DP69" s="5"/>
      <c r="DQ69" s="5"/>
    </row>
    <row r="70" ht="118.5" customHeight="1">
      <c r="A70" s="18" t="s">
        <v>1172</v>
      </c>
      <c r="B70" s="25" t="s">
        <v>1173</v>
      </c>
      <c r="C70" s="7" t="s">
        <v>216</v>
      </c>
      <c r="D70" s="5" t="s">
        <v>149</v>
      </c>
      <c r="E70" s="8" t="s">
        <v>125</v>
      </c>
      <c r="F70" s="31" t="s">
        <v>266</v>
      </c>
      <c r="G70" s="31" t="s">
        <v>318</v>
      </c>
      <c r="H70" s="9" t="s">
        <v>1174</v>
      </c>
      <c r="I70" s="9"/>
      <c r="J70" s="9"/>
      <c r="K70" s="9"/>
      <c r="L70" s="9"/>
      <c r="M70" s="9"/>
      <c r="N70" s="9"/>
      <c r="O70" s="9"/>
      <c r="P70" s="8" t="s">
        <v>129</v>
      </c>
      <c r="Q70" s="8" t="s">
        <v>1175</v>
      </c>
      <c r="R70" s="9" t="s">
        <v>131</v>
      </c>
      <c r="S70" s="8" t="s">
        <v>131</v>
      </c>
      <c r="T70" s="10" t="s">
        <v>682</v>
      </c>
      <c r="U70" s="9" t="s">
        <v>1176</v>
      </c>
      <c r="V70" s="9" t="s">
        <v>1176</v>
      </c>
      <c r="W70" s="9" t="s">
        <v>1177</v>
      </c>
      <c r="X70" s="9"/>
      <c r="Y70" s="9"/>
      <c r="Z70" s="9"/>
      <c r="AA70" s="9"/>
      <c r="AB70" s="9" t="s">
        <v>125</v>
      </c>
      <c r="AC70" s="9" t="s">
        <v>125</v>
      </c>
      <c r="AD70" s="9" t="s">
        <v>125</v>
      </c>
      <c r="AE70" s="9" t="s">
        <v>125</v>
      </c>
      <c r="AF70" s="11" t="s">
        <v>1178</v>
      </c>
      <c r="AG70" s="9" t="s">
        <v>1179</v>
      </c>
      <c r="AH70" s="8" t="s">
        <v>1180</v>
      </c>
      <c r="AI70" s="9" t="s">
        <v>129</v>
      </c>
      <c r="AJ70" s="9" t="s">
        <v>1181</v>
      </c>
      <c r="AK70" s="9" t="s">
        <v>125</v>
      </c>
      <c r="AL70" s="9" t="s">
        <v>1182</v>
      </c>
      <c r="AM70" s="9"/>
      <c r="AN70" s="9"/>
      <c r="AO70" s="9"/>
      <c r="AP70" s="9"/>
      <c r="AQ70" s="9"/>
      <c r="AR70" s="9"/>
      <c r="AS70" s="9"/>
      <c r="AT70" s="9"/>
      <c r="AU70" s="9"/>
      <c r="AV70" s="9"/>
      <c r="AW70" s="9"/>
      <c r="AX70" s="9" t="s">
        <v>129</v>
      </c>
      <c r="AY70" s="9" t="s">
        <v>125</v>
      </c>
      <c r="AZ70" s="9" t="s">
        <v>129</v>
      </c>
      <c r="BA70" s="9" t="s">
        <v>125</v>
      </c>
      <c r="BB70" s="9" t="s">
        <v>131</v>
      </c>
      <c r="BC70" s="9" t="s">
        <v>125</v>
      </c>
      <c r="BD70" s="9" t="s">
        <v>125</v>
      </c>
      <c r="BE70" s="9" t="s">
        <v>142</v>
      </c>
      <c r="BF70" s="9" t="s">
        <v>1183</v>
      </c>
      <c r="BG70" s="9" t="s">
        <v>125</v>
      </c>
      <c r="BH70" s="9" t="s">
        <v>125</v>
      </c>
      <c r="BI70" s="9" t="s">
        <v>125</v>
      </c>
      <c r="BJ70" s="9" t="s">
        <v>1184</v>
      </c>
      <c r="BK70" s="9" t="s">
        <v>333</v>
      </c>
      <c r="BL70" s="9" t="s">
        <v>1185</v>
      </c>
      <c r="BM70" s="9" t="s">
        <v>1186</v>
      </c>
      <c r="BN70" s="9" t="s">
        <v>129</v>
      </c>
      <c r="BO70" s="9"/>
      <c r="BP70" s="9" t="s">
        <v>129</v>
      </c>
      <c r="BQ70" s="9" t="s">
        <v>129</v>
      </c>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c r="CZ70" s="13"/>
      <c r="DA70" s="9"/>
      <c r="DB70" s="9"/>
      <c r="DC70" s="9"/>
      <c r="DD70" s="14"/>
      <c r="DE70" s="9"/>
      <c r="DF70" s="14"/>
      <c r="DG70" s="9"/>
      <c r="DH70" s="9"/>
      <c r="DI70" s="9"/>
      <c r="DJ70" s="9"/>
      <c r="DK70" s="9"/>
      <c r="DL70" s="9"/>
      <c r="DM70" s="9"/>
      <c r="DN70" s="15"/>
      <c r="DO70" s="9"/>
      <c r="DP70" s="5"/>
      <c r="DQ70" s="5"/>
    </row>
    <row r="71" ht="118.5" customHeight="1">
      <c r="A71" s="5" t="s">
        <v>1187</v>
      </c>
      <c r="B71" s="6" t="s">
        <v>1188</v>
      </c>
      <c r="C71" s="7" t="s">
        <v>123</v>
      </c>
      <c r="D71" s="5" t="s">
        <v>124</v>
      </c>
      <c r="E71" s="8" t="s">
        <v>125</v>
      </c>
      <c r="F71" s="8" t="s">
        <v>126</v>
      </c>
      <c r="G71" s="8" t="s">
        <v>127</v>
      </c>
      <c r="H71" s="9" t="s">
        <v>1189</v>
      </c>
      <c r="I71" s="9"/>
      <c r="J71" s="9"/>
      <c r="K71" s="9"/>
      <c r="L71" s="9"/>
      <c r="M71" s="9"/>
      <c r="N71" s="9"/>
      <c r="O71" s="9"/>
      <c r="P71" s="8" t="s">
        <v>129</v>
      </c>
      <c r="Q71" s="8" t="s">
        <v>130</v>
      </c>
      <c r="R71" s="9" t="s">
        <v>131</v>
      </c>
      <c r="S71" s="8" t="s">
        <v>131</v>
      </c>
      <c r="T71" s="10" t="s">
        <v>155</v>
      </c>
      <c r="U71" s="9" t="s">
        <v>155</v>
      </c>
      <c r="V71" s="9" t="s">
        <v>1190</v>
      </c>
      <c r="W71" s="9" t="s">
        <v>1191</v>
      </c>
      <c r="X71" s="9"/>
      <c r="Y71" s="9"/>
      <c r="Z71" s="9"/>
      <c r="AA71" s="9"/>
      <c r="AB71" s="9" t="s">
        <v>125</v>
      </c>
      <c r="AC71" s="9" t="s">
        <v>125</v>
      </c>
      <c r="AD71" s="9" t="s">
        <v>131</v>
      </c>
      <c r="AE71" s="9" t="s">
        <v>129</v>
      </c>
      <c r="AF71" s="11" t="s">
        <v>1192</v>
      </c>
      <c r="AG71" s="9" t="s">
        <v>1193</v>
      </c>
      <c r="AH71" s="8" t="s">
        <v>1194</v>
      </c>
      <c r="AI71" s="9" t="s">
        <v>125</v>
      </c>
      <c r="AJ71" s="9" t="s">
        <v>1195</v>
      </c>
      <c r="AK71" s="9" t="s">
        <v>129</v>
      </c>
      <c r="AL71" s="9" t="s">
        <v>1196</v>
      </c>
      <c r="AM71" s="9"/>
      <c r="AN71" s="9"/>
      <c r="AO71" s="9"/>
      <c r="AP71" s="9"/>
      <c r="AQ71" s="9"/>
      <c r="AR71" s="9"/>
      <c r="AS71" s="9"/>
      <c r="AT71" s="9"/>
      <c r="AU71" s="9"/>
      <c r="AV71" s="9"/>
      <c r="AW71" s="9"/>
      <c r="AX71" s="9" t="s">
        <v>125</v>
      </c>
      <c r="AY71" s="9"/>
      <c r="AZ71" s="9" t="s">
        <v>129</v>
      </c>
      <c r="BA71" s="9" t="s">
        <v>129</v>
      </c>
      <c r="BB71" s="9" t="s">
        <v>1197</v>
      </c>
      <c r="BC71" s="9" t="s">
        <v>125</v>
      </c>
      <c r="BD71" s="9" t="s">
        <v>125</v>
      </c>
      <c r="BE71" s="9" t="s">
        <v>142</v>
      </c>
      <c r="BF71" s="9" t="s">
        <v>1198</v>
      </c>
      <c r="BG71" s="9" t="s">
        <v>125</v>
      </c>
      <c r="BH71" s="9" t="s">
        <v>125</v>
      </c>
      <c r="BI71" s="9" t="s">
        <v>129</v>
      </c>
      <c r="BJ71" s="9" t="s">
        <v>1199</v>
      </c>
      <c r="BK71" s="9" t="s">
        <v>1200</v>
      </c>
      <c r="BL71" s="9" t="s">
        <v>1201</v>
      </c>
      <c r="BM71" s="9" t="s">
        <v>1202</v>
      </c>
      <c r="BN71" s="9" t="s">
        <v>129</v>
      </c>
      <c r="BO71" s="9"/>
      <c r="BP71" s="9" t="s">
        <v>129</v>
      </c>
      <c r="BQ71" s="9" t="s">
        <v>129</v>
      </c>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c r="CZ71" s="13"/>
      <c r="DA71" s="9"/>
      <c r="DB71" s="9"/>
      <c r="DC71" s="9"/>
      <c r="DD71" s="14"/>
      <c r="DE71" s="9"/>
      <c r="DF71" s="14"/>
      <c r="DG71" s="9"/>
      <c r="DH71" s="9"/>
      <c r="DI71" s="9"/>
      <c r="DJ71" s="9"/>
      <c r="DK71" s="9"/>
      <c r="DL71" s="9"/>
      <c r="DM71" s="9"/>
      <c r="DN71" s="15"/>
      <c r="DO71" s="9"/>
      <c r="DP71" s="5"/>
      <c r="DQ71" s="5"/>
    </row>
    <row r="72" ht="118.5" customHeight="1">
      <c r="A72" s="5" t="s">
        <v>1203</v>
      </c>
      <c r="B72" s="6" t="s">
        <v>1204</v>
      </c>
      <c r="C72" s="7" t="s">
        <v>123</v>
      </c>
      <c r="D72" s="5" t="s">
        <v>124</v>
      </c>
      <c r="E72" s="8" t="s">
        <v>125</v>
      </c>
      <c r="F72" s="8" t="s">
        <v>266</v>
      </c>
      <c r="G72" s="8" t="s">
        <v>540</v>
      </c>
      <c r="H72" s="9" t="s">
        <v>1205</v>
      </c>
      <c r="I72" s="9"/>
      <c r="J72" s="9"/>
      <c r="K72" s="9"/>
      <c r="L72" s="9"/>
      <c r="M72" s="9"/>
      <c r="N72" s="9"/>
      <c r="O72" s="9"/>
      <c r="P72" s="8" t="s">
        <v>125</v>
      </c>
      <c r="Q72" s="8" t="s">
        <v>130</v>
      </c>
      <c r="R72" s="9" t="s">
        <v>1206</v>
      </c>
      <c r="S72" s="8" t="s">
        <v>154</v>
      </c>
      <c r="T72" s="10" t="s">
        <v>155</v>
      </c>
      <c r="U72" s="9" t="s">
        <v>155</v>
      </c>
      <c r="V72" s="9" t="s">
        <v>400</v>
      </c>
      <c r="W72" s="9" t="s">
        <v>1207</v>
      </c>
      <c r="X72" s="9"/>
      <c r="Y72" s="9"/>
      <c r="Z72" s="9"/>
      <c r="AA72" s="9"/>
      <c r="AB72" s="9" t="s">
        <v>125</v>
      </c>
      <c r="AC72" s="9" t="s">
        <v>125</v>
      </c>
      <c r="AD72" s="9" t="s">
        <v>131</v>
      </c>
      <c r="AE72" s="9" t="s">
        <v>125</v>
      </c>
      <c r="AF72" s="13" t="s">
        <v>131</v>
      </c>
      <c r="AG72" s="9" t="s">
        <v>131</v>
      </c>
      <c r="AH72" s="8" t="s">
        <v>131</v>
      </c>
      <c r="AI72" s="9" t="s">
        <v>125</v>
      </c>
      <c r="AJ72" s="9" t="s">
        <v>131</v>
      </c>
      <c r="AK72" s="9" t="s">
        <v>125</v>
      </c>
      <c r="AL72" s="9" t="s">
        <v>686</v>
      </c>
      <c r="AM72" s="9"/>
      <c r="AN72" s="9"/>
      <c r="AO72" s="9"/>
      <c r="AP72" s="9"/>
      <c r="AQ72" s="9"/>
      <c r="AR72" s="9"/>
      <c r="AS72" s="9"/>
      <c r="AT72" s="9"/>
      <c r="AU72" s="9"/>
      <c r="AV72" s="9"/>
      <c r="AW72" s="9"/>
      <c r="AX72" s="9" t="s">
        <v>125</v>
      </c>
      <c r="AY72" s="9"/>
      <c r="AZ72" s="9" t="s">
        <v>125</v>
      </c>
      <c r="BA72" s="9" t="s">
        <v>131</v>
      </c>
      <c r="BB72" s="9" t="s">
        <v>131</v>
      </c>
      <c r="BC72" s="9" t="s">
        <v>131</v>
      </c>
      <c r="BD72" s="9" t="s">
        <v>129</v>
      </c>
      <c r="BE72" s="9" t="s">
        <v>142</v>
      </c>
      <c r="BF72" s="9" t="s">
        <v>487</v>
      </c>
      <c r="BG72" s="9" t="s">
        <v>125</v>
      </c>
      <c r="BH72" s="9" t="s">
        <v>125</v>
      </c>
      <c r="BI72" s="9" t="s">
        <v>125</v>
      </c>
      <c r="BJ72" s="9" t="s">
        <v>1208</v>
      </c>
      <c r="BK72" s="12" t="s">
        <v>489</v>
      </c>
      <c r="BL72" s="9" t="s">
        <v>1209</v>
      </c>
      <c r="BM72" s="9" t="s">
        <v>490</v>
      </c>
      <c r="BN72" s="9" t="s">
        <v>129</v>
      </c>
      <c r="BO72" s="9"/>
      <c r="BP72" s="9" t="s">
        <v>125</v>
      </c>
      <c r="BQ72" s="9" t="s">
        <v>129</v>
      </c>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c r="CZ72" s="13"/>
      <c r="DA72" s="9"/>
      <c r="DB72" s="9"/>
      <c r="DC72" s="9"/>
      <c r="DD72" s="14"/>
      <c r="DE72" s="9"/>
      <c r="DF72" s="14"/>
      <c r="DG72" s="9"/>
      <c r="DH72" s="9"/>
      <c r="DI72" s="9"/>
      <c r="DJ72" s="9"/>
      <c r="DK72" s="9"/>
      <c r="DL72" s="9"/>
      <c r="DM72" s="9"/>
      <c r="DN72" s="15"/>
      <c r="DO72" s="9"/>
      <c r="DP72" s="5"/>
      <c r="DQ72" s="5"/>
    </row>
    <row r="73" ht="118.5" customHeight="1">
      <c r="A73" s="24" t="s">
        <v>1210</v>
      </c>
      <c r="B73" s="6" t="s">
        <v>1211</v>
      </c>
      <c r="C73" s="7" t="s">
        <v>216</v>
      </c>
      <c r="D73" s="5" t="s">
        <v>124</v>
      </c>
      <c r="E73" s="8" t="s">
        <v>125</v>
      </c>
      <c r="F73" s="8" t="s">
        <v>217</v>
      </c>
      <c r="G73" s="8" t="s">
        <v>840</v>
      </c>
      <c r="H73" s="9" t="s">
        <v>1080</v>
      </c>
      <c r="I73" s="9"/>
      <c r="J73" s="9"/>
      <c r="K73" s="9"/>
      <c r="L73" s="9"/>
      <c r="M73" s="9"/>
      <c r="N73" s="9"/>
      <c r="O73" s="9"/>
      <c r="P73" s="8" t="s">
        <v>129</v>
      </c>
      <c r="Q73" s="8" t="s">
        <v>1212</v>
      </c>
      <c r="R73" s="9" t="s">
        <v>131</v>
      </c>
      <c r="S73" s="8" t="s">
        <v>131</v>
      </c>
      <c r="T73" s="10" t="s">
        <v>155</v>
      </c>
      <c r="U73" s="9" t="s">
        <v>155</v>
      </c>
      <c r="V73" s="9" t="s">
        <v>1213</v>
      </c>
      <c r="W73" s="9" t="s">
        <v>1214</v>
      </c>
      <c r="X73" s="9"/>
      <c r="Y73" s="9"/>
      <c r="Z73" s="9"/>
      <c r="AA73" s="9"/>
      <c r="AB73" s="9" t="s">
        <v>125</v>
      </c>
      <c r="AC73" s="9" t="s">
        <v>125</v>
      </c>
      <c r="AD73" s="9" t="s">
        <v>131</v>
      </c>
      <c r="AE73" s="9" t="s">
        <v>129</v>
      </c>
      <c r="AF73" s="11" t="s">
        <v>1215</v>
      </c>
      <c r="AG73" s="9" t="s">
        <v>1216</v>
      </c>
      <c r="AH73" s="8" t="s">
        <v>1217</v>
      </c>
      <c r="AI73" s="9" t="s">
        <v>129</v>
      </c>
      <c r="AJ73" s="9" t="s">
        <v>1218</v>
      </c>
      <c r="AK73" s="9" t="s">
        <v>125</v>
      </c>
      <c r="AL73" s="9" t="s">
        <v>1219</v>
      </c>
      <c r="AM73" s="9"/>
      <c r="AN73" s="9"/>
      <c r="AO73" s="9"/>
      <c r="AP73" s="9"/>
      <c r="AQ73" s="9"/>
      <c r="AR73" s="9"/>
      <c r="AS73" s="9"/>
      <c r="AT73" s="9"/>
      <c r="AU73" s="9"/>
      <c r="AV73" s="9"/>
      <c r="AW73" s="9"/>
      <c r="AX73" s="9" t="s">
        <v>125</v>
      </c>
      <c r="AY73" s="9"/>
      <c r="AZ73" s="9" t="s">
        <v>129</v>
      </c>
      <c r="BA73" s="9" t="s">
        <v>129</v>
      </c>
      <c r="BB73" s="9" t="s">
        <v>131</v>
      </c>
      <c r="BC73" s="9" t="s">
        <v>125</v>
      </c>
      <c r="BD73" s="9" t="s">
        <v>125</v>
      </c>
      <c r="BE73" s="9" t="s">
        <v>142</v>
      </c>
      <c r="BF73" s="9" t="s">
        <v>1220</v>
      </c>
      <c r="BG73" s="9" t="s">
        <v>125</v>
      </c>
      <c r="BH73" s="9" t="s">
        <v>125</v>
      </c>
      <c r="BI73" s="9" t="s">
        <v>125</v>
      </c>
      <c r="BJ73" s="9" t="s">
        <v>1221</v>
      </c>
      <c r="BK73" s="9" t="s">
        <v>276</v>
      </c>
      <c r="BL73" s="9" t="s">
        <v>277</v>
      </c>
      <c r="BM73" s="9" t="s">
        <v>131</v>
      </c>
      <c r="BN73" s="9" t="s">
        <v>129</v>
      </c>
      <c r="BO73" s="9"/>
      <c r="BP73" s="9" t="s">
        <v>129</v>
      </c>
      <c r="BQ73" s="9" t="s">
        <v>129</v>
      </c>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c r="CZ73" s="13"/>
      <c r="DA73" s="9"/>
      <c r="DB73" s="9"/>
      <c r="DC73" s="9"/>
      <c r="DD73" s="14"/>
      <c r="DE73" s="9"/>
      <c r="DF73" s="14"/>
      <c r="DG73" s="9"/>
      <c r="DH73" s="9"/>
      <c r="DI73" s="9"/>
      <c r="DJ73" s="9"/>
      <c r="DK73" s="9"/>
      <c r="DL73" s="9"/>
      <c r="DM73" s="9"/>
      <c r="DN73" s="15"/>
      <c r="DO73" s="9"/>
      <c r="DP73" s="5"/>
      <c r="DQ73" s="5"/>
    </row>
    <row r="74" ht="118.5" customHeight="1">
      <c r="A74" s="5" t="s">
        <v>1222</v>
      </c>
      <c r="B74" s="6" t="s">
        <v>1223</v>
      </c>
      <c r="C74" s="7" t="s">
        <v>123</v>
      </c>
      <c r="D74" s="5" t="s">
        <v>124</v>
      </c>
      <c r="E74" s="8" t="s">
        <v>129</v>
      </c>
      <c r="F74" s="8" t="s">
        <v>126</v>
      </c>
      <c r="G74" s="8" t="s">
        <v>127</v>
      </c>
      <c r="H74" s="9" t="s">
        <v>413</v>
      </c>
      <c r="I74" s="9"/>
      <c r="J74" s="9"/>
      <c r="K74" s="9"/>
      <c r="L74" s="9"/>
      <c r="M74" s="9"/>
      <c r="N74" s="9"/>
      <c r="O74" s="9"/>
      <c r="P74" s="8" t="s">
        <v>129</v>
      </c>
      <c r="Q74" s="8" t="s">
        <v>221</v>
      </c>
      <c r="R74" s="9" t="s">
        <v>131</v>
      </c>
      <c r="S74" s="8" t="s">
        <v>131</v>
      </c>
      <c r="T74" s="10" t="s">
        <v>571</v>
      </c>
      <c r="U74" s="9" t="s">
        <v>1224</v>
      </c>
      <c r="V74" s="9" t="s">
        <v>1225</v>
      </c>
      <c r="W74" s="9" t="s">
        <v>1226</v>
      </c>
      <c r="X74" s="9"/>
      <c r="Y74" s="9"/>
      <c r="Z74" s="9"/>
      <c r="AA74" s="9"/>
      <c r="AB74" s="9" t="s">
        <v>125</v>
      </c>
      <c r="AC74" s="9" t="s">
        <v>125</v>
      </c>
      <c r="AD74" s="9" t="s">
        <v>131</v>
      </c>
      <c r="AE74" s="9" t="s">
        <v>131</v>
      </c>
      <c r="AF74" s="13" t="s">
        <v>131</v>
      </c>
      <c r="AG74" s="9" t="s">
        <v>1227</v>
      </c>
      <c r="AH74" s="8" t="s">
        <v>131</v>
      </c>
      <c r="AI74" s="9" t="s">
        <v>131</v>
      </c>
      <c r="AJ74" s="9" t="s">
        <v>131</v>
      </c>
      <c r="AK74" s="9" t="s">
        <v>131</v>
      </c>
      <c r="AL74" s="9" t="s">
        <v>131</v>
      </c>
      <c r="AM74" s="9"/>
      <c r="AN74" s="9"/>
      <c r="AO74" s="9"/>
      <c r="AP74" s="9"/>
      <c r="AQ74" s="9"/>
      <c r="AR74" s="9"/>
      <c r="AS74" s="9"/>
      <c r="AT74" s="9"/>
      <c r="AU74" s="9"/>
      <c r="AV74" s="9"/>
      <c r="AW74" s="9"/>
      <c r="AX74" s="9" t="s">
        <v>125</v>
      </c>
      <c r="AY74" s="9"/>
      <c r="AZ74" s="9" t="s">
        <v>129</v>
      </c>
      <c r="BA74" s="9" t="s">
        <v>125</v>
      </c>
      <c r="BB74" s="9" t="s">
        <v>131</v>
      </c>
      <c r="BC74" s="9" t="s">
        <v>125</v>
      </c>
      <c r="BD74" s="9" t="s">
        <v>125</v>
      </c>
      <c r="BE74" s="9" t="s">
        <v>1228</v>
      </c>
      <c r="BF74" s="9" t="s">
        <v>1229</v>
      </c>
      <c r="BG74" s="9" t="s">
        <v>125</v>
      </c>
      <c r="BH74" s="9" t="s">
        <v>125</v>
      </c>
      <c r="BI74" s="9" t="s">
        <v>125</v>
      </c>
      <c r="BJ74" s="9" t="s">
        <v>1230</v>
      </c>
      <c r="BK74" s="9" t="s">
        <v>1231</v>
      </c>
      <c r="BL74" s="9" t="s">
        <v>1232</v>
      </c>
      <c r="BM74" s="9" t="s">
        <v>1233</v>
      </c>
      <c r="BN74" s="9" t="s">
        <v>129</v>
      </c>
      <c r="BO74" s="9"/>
      <c r="BP74" s="9" t="s">
        <v>129</v>
      </c>
      <c r="BQ74" s="9" t="s">
        <v>129</v>
      </c>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c r="CZ74" s="13"/>
      <c r="DA74" s="9"/>
      <c r="DB74" s="9"/>
      <c r="DC74" s="9"/>
      <c r="DD74" s="14"/>
      <c r="DE74" s="9"/>
      <c r="DF74" s="14"/>
      <c r="DG74" s="9"/>
      <c r="DH74" s="9"/>
      <c r="DI74" s="9"/>
      <c r="DJ74" s="9"/>
      <c r="DK74" s="9"/>
      <c r="DL74" s="9"/>
      <c r="DM74" s="9"/>
      <c r="DN74" s="15"/>
      <c r="DO74" s="9"/>
      <c r="DP74" s="5"/>
      <c r="DQ74" s="5"/>
    </row>
    <row r="75" ht="118.5" customHeight="1">
      <c r="A75" s="18" t="s">
        <v>1234</v>
      </c>
      <c r="B75" s="25" t="s">
        <v>1235</v>
      </c>
      <c r="C75" s="7" t="s">
        <v>123</v>
      </c>
      <c r="D75" s="5" t="s">
        <v>339</v>
      </c>
      <c r="E75" s="8" t="s">
        <v>125</v>
      </c>
      <c r="F75" s="8" t="s">
        <v>266</v>
      </c>
      <c r="G75" s="8" t="s">
        <v>1236</v>
      </c>
      <c r="H75" s="9" t="s">
        <v>1237</v>
      </c>
      <c r="I75" s="9"/>
      <c r="J75" s="9"/>
      <c r="K75" s="9"/>
      <c r="L75" s="9"/>
      <c r="M75" s="9"/>
      <c r="N75" s="9"/>
      <c r="O75" s="9"/>
      <c r="P75" s="8" t="s">
        <v>129</v>
      </c>
      <c r="Q75" s="8" t="s">
        <v>238</v>
      </c>
      <c r="R75" s="9" t="s">
        <v>1238</v>
      </c>
      <c r="S75" s="8" t="s">
        <v>1239</v>
      </c>
      <c r="T75" s="10" t="s">
        <v>155</v>
      </c>
      <c r="U75" s="9" t="s">
        <v>155</v>
      </c>
      <c r="V75" s="9" t="s">
        <v>162</v>
      </c>
      <c r="W75" s="9" t="s">
        <v>1240</v>
      </c>
      <c r="X75" s="9"/>
      <c r="Y75" s="9"/>
      <c r="Z75" s="9"/>
      <c r="AA75" s="9"/>
      <c r="AB75" s="9" t="s">
        <v>125</v>
      </c>
      <c r="AC75" s="9" t="s">
        <v>125</v>
      </c>
      <c r="AD75" s="9" t="s">
        <v>131</v>
      </c>
      <c r="AE75" s="9" t="s">
        <v>125</v>
      </c>
      <c r="AF75" s="11" t="s">
        <v>1241</v>
      </c>
      <c r="AG75" s="9" t="s">
        <v>1242</v>
      </c>
      <c r="AH75" s="8" t="s">
        <v>1243</v>
      </c>
      <c r="AI75" s="9" t="s">
        <v>129</v>
      </c>
      <c r="AJ75" s="9" t="s">
        <v>1244</v>
      </c>
      <c r="AK75" s="9" t="s">
        <v>125</v>
      </c>
      <c r="AL75" s="9" t="s">
        <v>131</v>
      </c>
      <c r="AM75" s="9"/>
      <c r="AN75" s="9"/>
      <c r="AO75" s="9"/>
      <c r="AP75" s="9"/>
      <c r="AQ75" s="9"/>
      <c r="AR75" s="9"/>
      <c r="AS75" s="9"/>
      <c r="AT75" s="9"/>
      <c r="AU75" s="9"/>
      <c r="AV75" s="9"/>
      <c r="AW75" s="9"/>
      <c r="AX75" s="9" t="s">
        <v>125</v>
      </c>
      <c r="AY75" s="9"/>
      <c r="AZ75" s="9" t="s">
        <v>129</v>
      </c>
      <c r="BA75" s="9" t="s">
        <v>129</v>
      </c>
      <c r="BB75" s="9" t="s">
        <v>1245</v>
      </c>
      <c r="BC75" s="9" t="s">
        <v>125</v>
      </c>
      <c r="BD75" s="9" t="s">
        <v>125</v>
      </c>
      <c r="BE75" s="9" t="s">
        <v>142</v>
      </c>
      <c r="BF75" s="9" t="s">
        <v>1246</v>
      </c>
      <c r="BG75" s="9" t="s">
        <v>125</v>
      </c>
      <c r="BH75" s="9" t="s">
        <v>125</v>
      </c>
      <c r="BI75" s="9" t="s">
        <v>125</v>
      </c>
      <c r="BJ75" s="9" t="s">
        <v>1247</v>
      </c>
      <c r="BK75" s="12" t="s">
        <v>145</v>
      </c>
      <c r="BL75" s="9" t="s">
        <v>661</v>
      </c>
      <c r="BM75" s="9" t="s">
        <v>131</v>
      </c>
      <c r="BN75" s="9" t="s">
        <v>129</v>
      </c>
      <c r="BO75" s="9"/>
      <c r="BP75" s="9" t="s">
        <v>125</v>
      </c>
      <c r="BQ75" s="9" t="s">
        <v>129</v>
      </c>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13"/>
      <c r="DA75" s="9"/>
      <c r="DB75" s="9"/>
      <c r="DC75" s="9"/>
      <c r="DD75" s="14"/>
      <c r="DE75" s="9"/>
      <c r="DF75" s="14"/>
      <c r="DG75" s="9"/>
      <c r="DH75" s="9"/>
      <c r="DI75" s="9"/>
      <c r="DJ75" s="9"/>
      <c r="DK75" s="9"/>
      <c r="DL75" s="9"/>
      <c r="DM75" s="9"/>
      <c r="DN75" s="15"/>
      <c r="DO75" s="9"/>
      <c r="DP75" s="5"/>
      <c r="DQ75" s="5"/>
    </row>
    <row r="76" ht="118.5" customHeight="1">
      <c r="A76" s="24" t="s">
        <v>1248</v>
      </c>
      <c r="B76" s="6" t="s">
        <v>1249</v>
      </c>
      <c r="C76" s="7" t="s">
        <v>183</v>
      </c>
      <c r="D76" s="5" t="s">
        <v>124</v>
      </c>
      <c r="E76" s="8" t="s">
        <v>131</v>
      </c>
      <c r="F76" s="31" t="s">
        <v>266</v>
      </c>
      <c r="G76" s="8" t="s">
        <v>318</v>
      </c>
      <c r="H76" s="9" t="s">
        <v>1250</v>
      </c>
      <c r="I76" s="9"/>
      <c r="J76" s="9"/>
      <c r="K76" s="9"/>
      <c r="L76" s="9"/>
      <c r="M76" s="9"/>
      <c r="N76" s="9"/>
      <c r="O76" s="9"/>
      <c r="P76" s="8" t="s">
        <v>129</v>
      </c>
      <c r="Q76" s="8" t="s">
        <v>221</v>
      </c>
      <c r="R76" s="9" t="s">
        <v>1251</v>
      </c>
      <c r="S76" s="8" t="s">
        <v>221</v>
      </c>
      <c r="T76" s="10" t="s">
        <v>155</v>
      </c>
      <c r="U76" s="9" t="s">
        <v>155</v>
      </c>
      <c r="V76" s="9" t="s">
        <v>1252</v>
      </c>
      <c r="W76" s="9" t="s">
        <v>1253</v>
      </c>
      <c r="X76" s="9"/>
      <c r="Y76" s="9"/>
      <c r="Z76" s="9"/>
      <c r="AA76" s="9"/>
      <c r="AB76" s="9" t="s">
        <v>125</v>
      </c>
      <c r="AC76" s="9" t="s">
        <v>125</v>
      </c>
      <c r="AD76" s="9" t="s">
        <v>131</v>
      </c>
      <c r="AE76" s="9" t="s">
        <v>131</v>
      </c>
      <c r="AF76" s="13" t="s">
        <v>131</v>
      </c>
      <c r="AG76" s="9" t="s">
        <v>131</v>
      </c>
      <c r="AH76" s="8" t="s">
        <v>131</v>
      </c>
      <c r="AI76" s="9" t="s">
        <v>131</v>
      </c>
      <c r="AJ76" s="9" t="s">
        <v>131</v>
      </c>
      <c r="AK76" s="9" t="s">
        <v>131</v>
      </c>
      <c r="AL76" s="9" t="s">
        <v>638</v>
      </c>
      <c r="AM76" s="9"/>
      <c r="AN76" s="9"/>
      <c r="AO76" s="9"/>
      <c r="AP76" s="9"/>
      <c r="AQ76" s="9"/>
      <c r="AR76" s="9"/>
      <c r="AS76" s="9"/>
      <c r="AT76" s="9"/>
      <c r="AU76" s="9"/>
      <c r="AV76" s="9"/>
      <c r="AW76" s="9"/>
      <c r="AX76" s="9" t="s">
        <v>125</v>
      </c>
      <c r="AY76" s="9"/>
      <c r="AZ76" s="9" t="s">
        <v>129</v>
      </c>
      <c r="BA76" s="9" t="s">
        <v>125</v>
      </c>
      <c r="BB76" s="9" t="s">
        <v>131</v>
      </c>
      <c r="BC76" s="9" t="s">
        <v>125</v>
      </c>
      <c r="BD76" s="9" t="s">
        <v>125</v>
      </c>
      <c r="BE76" s="9" t="s">
        <v>1228</v>
      </c>
      <c r="BF76" s="9" t="s">
        <v>1254</v>
      </c>
      <c r="BG76" s="9" t="s">
        <v>125</v>
      </c>
      <c r="BH76" s="9" t="s">
        <v>125</v>
      </c>
      <c r="BI76" s="9" t="s">
        <v>125</v>
      </c>
      <c r="BJ76" s="9" t="s">
        <v>1255</v>
      </c>
      <c r="BK76" s="12" t="s">
        <v>145</v>
      </c>
      <c r="BL76" s="9" t="s">
        <v>1256</v>
      </c>
      <c r="BM76" s="9" t="s">
        <v>1257</v>
      </c>
      <c r="BN76" s="9" t="s">
        <v>1258</v>
      </c>
      <c r="BO76" s="9"/>
      <c r="BP76" s="9" t="s">
        <v>1259</v>
      </c>
      <c r="BQ76" s="9" t="s">
        <v>129</v>
      </c>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13"/>
      <c r="DA76" s="9"/>
      <c r="DB76" s="9"/>
      <c r="DC76" s="9"/>
      <c r="DD76" s="14"/>
      <c r="DE76" s="9"/>
      <c r="DF76" s="14"/>
      <c r="DG76" s="9"/>
      <c r="DH76" s="9"/>
      <c r="DI76" s="9"/>
      <c r="DJ76" s="9"/>
      <c r="DK76" s="9"/>
      <c r="DL76" s="9"/>
      <c r="DM76" s="9"/>
      <c r="DN76" s="15"/>
      <c r="DO76" s="9"/>
      <c r="DP76" s="5"/>
      <c r="DQ76" s="5"/>
    </row>
    <row r="77" ht="118.5" customHeight="1">
      <c r="A77" s="5" t="s">
        <v>1260</v>
      </c>
      <c r="B77" s="25" t="s">
        <v>1261</v>
      </c>
      <c r="C77" s="7" t="s">
        <v>216</v>
      </c>
      <c r="D77" s="5" t="s">
        <v>339</v>
      </c>
      <c r="E77" s="8" t="s">
        <v>125</v>
      </c>
      <c r="F77" s="8" t="s">
        <v>266</v>
      </c>
      <c r="G77" s="8" t="s">
        <v>340</v>
      </c>
      <c r="H77" s="9" t="s">
        <v>1262</v>
      </c>
      <c r="I77" s="9"/>
      <c r="J77" s="9"/>
      <c r="K77" s="9"/>
      <c r="L77" s="9"/>
      <c r="M77" s="9"/>
      <c r="N77" s="9"/>
      <c r="O77" s="9"/>
      <c r="P77" s="8" t="s">
        <v>129</v>
      </c>
      <c r="Q77" s="8" t="s">
        <v>130</v>
      </c>
      <c r="R77" s="9" t="s">
        <v>1263</v>
      </c>
      <c r="S77" s="8" t="s">
        <v>154</v>
      </c>
      <c r="T77" s="10" t="s">
        <v>155</v>
      </c>
      <c r="U77" s="9" t="s">
        <v>155</v>
      </c>
      <c r="V77" s="9" t="s">
        <v>1264</v>
      </c>
      <c r="W77" s="9" t="s">
        <v>1265</v>
      </c>
      <c r="X77" s="9"/>
      <c r="Y77" s="9"/>
      <c r="Z77" s="9"/>
      <c r="AA77" s="9"/>
      <c r="AB77" s="9" t="s">
        <v>125</v>
      </c>
      <c r="AC77" s="9" t="s">
        <v>125</v>
      </c>
      <c r="AD77" s="9" t="s">
        <v>131</v>
      </c>
      <c r="AE77" s="9" t="s">
        <v>125</v>
      </c>
      <c r="AF77" s="13" t="s">
        <v>131</v>
      </c>
      <c r="AG77" s="9" t="s">
        <v>131</v>
      </c>
      <c r="AH77" s="8" t="s">
        <v>131</v>
      </c>
      <c r="AI77" s="9" t="s">
        <v>131</v>
      </c>
      <c r="AJ77" s="9" t="s">
        <v>131</v>
      </c>
      <c r="AK77" s="9" t="s">
        <v>125</v>
      </c>
      <c r="AL77" s="9" t="s">
        <v>803</v>
      </c>
      <c r="AM77" s="9"/>
      <c r="AN77" s="9"/>
      <c r="AO77" s="9"/>
      <c r="AP77" s="9"/>
      <c r="AQ77" s="9"/>
      <c r="AR77" s="9"/>
      <c r="AS77" s="9"/>
      <c r="AT77" s="9"/>
      <c r="AU77" s="9"/>
      <c r="AV77" s="9"/>
      <c r="AW77" s="9"/>
      <c r="AX77" s="9" t="s">
        <v>129</v>
      </c>
      <c r="AY77" s="9" t="s">
        <v>125</v>
      </c>
      <c r="AZ77" s="9" t="s">
        <v>129</v>
      </c>
      <c r="BA77" s="9" t="s">
        <v>125</v>
      </c>
      <c r="BB77" s="9" t="s">
        <v>131</v>
      </c>
      <c r="BC77" s="9" t="s">
        <v>125</v>
      </c>
      <c r="BD77" s="9" t="s">
        <v>125</v>
      </c>
      <c r="BE77" s="9" t="s">
        <v>142</v>
      </c>
      <c r="BF77" s="9" t="s">
        <v>1266</v>
      </c>
      <c r="BG77" s="9" t="s">
        <v>125</v>
      </c>
      <c r="BH77" s="9" t="s">
        <v>125</v>
      </c>
      <c r="BI77" s="9" t="s">
        <v>125</v>
      </c>
      <c r="BJ77" s="9" t="s">
        <v>1267</v>
      </c>
      <c r="BK77" s="9" t="s">
        <v>333</v>
      </c>
      <c r="BL77" s="9" t="s">
        <v>1268</v>
      </c>
      <c r="BM77" s="9" t="s">
        <v>131</v>
      </c>
      <c r="BN77" s="9" t="s">
        <v>129</v>
      </c>
      <c r="BO77" s="9"/>
      <c r="BP77" s="9" t="s">
        <v>125</v>
      </c>
      <c r="BQ77" s="9" t="s">
        <v>129</v>
      </c>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13"/>
      <c r="DA77" s="9"/>
      <c r="DB77" s="9"/>
      <c r="DC77" s="9"/>
      <c r="DD77" s="14"/>
      <c r="DE77" s="9"/>
      <c r="DF77" s="14"/>
      <c r="DG77" s="9"/>
      <c r="DH77" s="9"/>
      <c r="DI77" s="9"/>
      <c r="DJ77" s="9"/>
      <c r="DK77" s="9"/>
      <c r="DL77" s="9"/>
      <c r="DM77" s="9"/>
      <c r="DN77" s="15"/>
      <c r="DO77" s="9"/>
      <c r="DP77" s="5"/>
      <c r="DQ77" s="5"/>
    </row>
    <row r="78" ht="118.5" customHeight="1">
      <c r="A78" s="5" t="s">
        <v>1269</v>
      </c>
      <c r="B78" s="6" t="s">
        <v>1270</v>
      </c>
      <c r="C78" s="7" t="s">
        <v>123</v>
      </c>
      <c r="D78" s="5" t="s">
        <v>124</v>
      </c>
      <c r="E78" s="8" t="s">
        <v>125</v>
      </c>
      <c r="F78" s="8" t="s">
        <v>126</v>
      </c>
      <c r="G78" s="8" t="s">
        <v>1271</v>
      </c>
      <c r="H78" s="9" t="s">
        <v>1272</v>
      </c>
      <c r="I78" s="9"/>
      <c r="J78" s="9"/>
      <c r="K78" s="9"/>
      <c r="L78" s="9"/>
      <c r="M78" s="9"/>
      <c r="N78" s="9"/>
      <c r="O78" s="9"/>
      <c r="P78" s="8" t="s">
        <v>129</v>
      </c>
      <c r="Q78" s="8" t="s">
        <v>130</v>
      </c>
      <c r="R78" s="9" t="s">
        <v>131</v>
      </c>
      <c r="S78" s="8" t="s">
        <v>131</v>
      </c>
      <c r="T78" s="10" t="s">
        <v>1273</v>
      </c>
      <c r="U78" s="9" t="s">
        <v>1274</v>
      </c>
      <c r="V78" s="9" t="s">
        <v>1275</v>
      </c>
      <c r="W78" s="9" t="s">
        <v>1276</v>
      </c>
      <c r="X78" s="9"/>
      <c r="Y78" s="9"/>
      <c r="Z78" s="9"/>
      <c r="AA78" s="9"/>
      <c r="AB78" s="9" t="s">
        <v>129</v>
      </c>
      <c r="AC78" s="9" t="s">
        <v>129</v>
      </c>
      <c r="AD78" s="9" t="s">
        <v>131</v>
      </c>
      <c r="AE78" s="9" t="s">
        <v>129</v>
      </c>
      <c r="AF78" s="11" t="s">
        <v>1277</v>
      </c>
      <c r="AG78" s="9" t="s">
        <v>1278</v>
      </c>
      <c r="AH78" s="8" t="s">
        <v>1279</v>
      </c>
      <c r="AI78" s="9" t="s">
        <v>129</v>
      </c>
      <c r="AJ78" s="9" t="s">
        <v>139</v>
      </c>
      <c r="AK78" s="9" t="s">
        <v>129</v>
      </c>
      <c r="AL78" s="9" t="s">
        <v>1280</v>
      </c>
      <c r="AM78" s="9"/>
      <c r="AN78" s="9"/>
      <c r="AO78" s="9"/>
      <c r="AP78" s="9"/>
      <c r="AQ78" s="9"/>
      <c r="AR78" s="9"/>
      <c r="AS78" s="9"/>
      <c r="AT78" s="9"/>
      <c r="AU78" s="9"/>
      <c r="AV78" s="9"/>
      <c r="AW78" s="9"/>
      <c r="AX78" s="9" t="s">
        <v>129</v>
      </c>
      <c r="AY78" s="9" t="s">
        <v>125</v>
      </c>
      <c r="AZ78" s="9" t="s">
        <v>129</v>
      </c>
      <c r="BA78" s="9" t="s">
        <v>125</v>
      </c>
      <c r="BB78" s="9" t="s">
        <v>131</v>
      </c>
      <c r="BC78" s="9" t="s">
        <v>125</v>
      </c>
      <c r="BD78" s="9" t="s">
        <v>125</v>
      </c>
      <c r="BE78" s="9" t="s">
        <v>296</v>
      </c>
      <c r="BF78" s="9" t="s">
        <v>1281</v>
      </c>
      <c r="BG78" s="9" t="s">
        <v>125</v>
      </c>
      <c r="BH78" s="9" t="s">
        <v>125</v>
      </c>
      <c r="BI78" s="9" t="s">
        <v>125</v>
      </c>
      <c r="BJ78" s="9" t="s">
        <v>1282</v>
      </c>
      <c r="BK78" s="9" t="s">
        <v>195</v>
      </c>
      <c r="BL78" s="9" t="s">
        <v>1283</v>
      </c>
      <c r="BM78" s="9"/>
      <c r="BN78" s="9" t="s">
        <v>129</v>
      </c>
      <c r="BO78" s="9"/>
      <c r="BP78" s="9" t="s">
        <v>129</v>
      </c>
      <c r="BQ78" s="9" t="s">
        <v>129</v>
      </c>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c r="CZ78" s="13"/>
      <c r="DA78" s="9"/>
      <c r="DB78" s="9"/>
      <c r="DC78" s="9"/>
      <c r="DD78" s="14"/>
      <c r="DE78" s="9"/>
      <c r="DF78" s="14"/>
      <c r="DG78" s="9"/>
      <c r="DH78" s="9"/>
      <c r="DI78" s="9"/>
      <c r="DJ78" s="9"/>
      <c r="DK78" s="9"/>
      <c r="DL78" s="9"/>
      <c r="DM78" s="9"/>
      <c r="DN78" s="15"/>
      <c r="DO78" s="9"/>
      <c r="DP78" s="5"/>
      <c r="DQ78" s="5"/>
    </row>
    <row r="79" ht="118.5" customHeight="1">
      <c r="A79" s="5" t="s">
        <v>1284</v>
      </c>
      <c r="B79" s="51" t="s">
        <v>1285</v>
      </c>
      <c r="C79" s="7" t="s">
        <v>123</v>
      </c>
      <c r="D79" s="5" t="s">
        <v>149</v>
      </c>
      <c r="E79" s="8" t="s">
        <v>131</v>
      </c>
      <c r="F79" s="8" t="s">
        <v>126</v>
      </c>
      <c r="G79" s="8" t="s">
        <v>252</v>
      </c>
      <c r="H79" s="9" t="s">
        <v>1286</v>
      </c>
      <c r="I79" s="9" t="s">
        <v>1287</v>
      </c>
      <c r="J79" s="9" t="s">
        <v>1288</v>
      </c>
      <c r="K79" s="9" t="s">
        <v>125</v>
      </c>
      <c r="L79" s="9" t="s">
        <v>284</v>
      </c>
      <c r="M79" s="9" t="s">
        <v>125</v>
      </c>
      <c r="N79" s="9" t="s">
        <v>125</v>
      </c>
      <c r="O79" s="9" t="s">
        <v>125</v>
      </c>
      <c r="P79" s="8" t="s">
        <v>129</v>
      </c>
      <c r="Q79" s="8" t="s">
        <v>130</v>
      </c>
      <c r="R79" s="9" t="s">
        <v>1289</v>
      </c>
      <c r="S79" s="8" t="s">
        <v>154</v>
      </c>
      <c r="T79" s="10" t="s">
        <v>1290</v>
      </c>
      <c r="U79" s="9" t="s">
        <v>1291</v>
      </c>
      <c r="V79" s="9" t="s">
        <v>1292</v>
      </c>
      <c r="W79" s="9" t="s">
        <v>1293</v>
      </c>
      <c r="X79" s="9" t="s">
        <v>1294</v>
      </c>
      <c r="Y79" s="9" t="s">
        <v>1295</v>
      </c>
      <c r="Z79" s="9" t="s">
        <v>125</v>
      </c>
      <c r="AA79" s="9" t="s">
        <v>131</v>
      </c>
      <c r="AB79" s="9" t="s">
        <v>125</v>
      </c>
      <c r="AC79" s="9" t="s">
        <v>125</v>
      </c>
      <c r="AD79" s="9" t="s">
        <v>131</v>
      </c>
      <c r="AE79" s="9" t="s">
        <v>131</v>
      </c>
      <c r="AF79" s="9" t="s">
        <v>131</v>
      </c>
      <c r="AG79" s="9" t="s">
        <v>131</v>
      </c>
      <c r="AH79" s="8" t="s">
        <v>131</v>
      </c>
      <c r="AI79" s="9" t="s">
        <v>125</v>
      </c>
      <c r="AJ79" s="9" t="s">
        <v>131</v>
      </c>
      <c r="AK79" s="9" t="s">
        <v>131</v>
      </c>
      <c r="AL79" s="9" t="s">
        <v>1296</v>
      </c>
      <c r="AM79" s="9" t="s">
        <v>129</v>
      </c>
      <c r="AN79" s="9" t="s">
        <v>129</v>
      </c>
      <c r="AO79" s="9" t="s">
        <v>164</v>
      </c>
      <c r="AP79" s="9" t="s">
        <v>125</v>
      </c>
      <c r="AQ79" s="9" t="s">
        <v>131</v>
      </c>
      <c r="AR79" s="9" t="s">
        <v>131</v>
      </c>
      <c r="AS79" s="9" t="s">
        <v>131</v>
      </c>
      <c r="AT79" s="9" t="s">
        <v>131</v>
      </c>
      <c r="AU79" s="9" t="s">
        <v>125</v>
      </c>
      <c r="AV79" s="9" t="s">
        <v>131</v>
      </c>
      <c r="AW79" s="9" t="s">
        <v>131</v>
      </c>
      <c r="AX79" s="9" t="s">
        <v>125</v>
      </c>
      <c r="AY79" s="9"/>
      <c r="AZ79" s="9" t="s">
        <v>129</v>
      </c>
      <c r="BA79" s="9" t="s">
        <v>125</v>
      </c>
      <c r="BB79" s="9" t="s">
        <v>131</v>
      </c>
      <c r="BC79" s="9" t="s">
        <v>125</v>
      </c>
      <c r="BD79" s="9" t="s">
        <v>125</v>
      </c>
      <c r="BE79" s="9" t="s">
        <v>142</v>
      </c>
      <c r="BF79" s="9" t="s">
        <v>1297</v>
      </c>
      <c r="BG79" s="9" t="s">
        <v>125</v>
      </c>
      <c r="BH79" s="9" t="s">
        <v>125</v>
      </c>
      <c r="BI79" s="9" t="s">
        <v>125</v>
      </c>
      <c r="BJ79" s="9" t="s">
        <v>1298</v>
      </c>
      <c r="BK79" s="12" t="s">
        <v>1299</v>
      </c>
      <c r="BL79" s="9" t="s">
        <v>1300</v>
      </c>
      <c r="BM79" s="38" t="s">
        <v>1301</v>
      </c>
      <c r="BN79" s="9" t="s">
        <v>129</v>
      </c>
      <c r="BO79" s="9" t="s">
        <v>125</v>
      </c>
      <c r="BP79" s="9" t="s">
        <v>129</v>
      </c>
      <c r="BQ79" s="9" t="s">
        <v>129</v>
      </c>
      <c r="BR79" s="9" t="s">
        <v>129</v>
      </c>
      <c r="BS79" s="9" t="s">
        <v>1302</v>
      </c>
      <c r="BT79" s="9" t="s">
        <v>1303</v>
      </c>
      <c r="BU79" s="9" t="s">
        <v>129</v>
      </c>
      <c r="BV79" s="9" t="s">
        <v>1302</v>
      </c>
      <c r="BW79" s="9" t="s">
        <v>129</v>
      </c>
      <c r="BX79" s="9" t="s">
        <v>125</v>
      </c>
      <c r="BY79" s="9" t="s">
        <v>169</v>
      </c>
      <c r="BZ79" s="9" t="s">
        <v>1304</v>
      </c>
      <c r="CA79" s="9" t="s">
        <v>125</v>
      </c>
      <c r="CB79" s="9" t="s">
        <v>131</v>
      </c>
      <c r="CC79" s="9" t="s">
        <v>131</v>
      </c>
      <c r="CD79" s="9" t="s">
        <v>131</v>
      </c>
      <c r="CE79" s="9" t="s">
        <v>131</v>
      </c>
      <c r="CF79" s="9" t="s">
        <v>131</v>
      </c>
      <c r="CG79" s="9" t="s">
        <v>131</v>
      </c>
      <c r="CH79" s="9" t="s">
        <v>131</v>
      </c>
      <c r="CI79" s="9" t="s">
        <v>131</v>
      </c>
      <c r="CJ79" s="9" t="s">
        <v>131</v>
      </c>
      <c r="CK79" s="9" t="s">
        <v>131</v>
      </c>
      <c r="CL79" s="9" t="s">
        <v>131</v>
      </c>
      <c r="CM79" s="9" t="s">
        <v>131</v>
      </c>
      <c r="CN79" s="9" t="s">
        <v>131</v>
      </c>
      <c r="CO79" s="9" t="s">
        <v>131</v>
      </c>
      <c r="CP79" s="9" t="s">
        <v>131</v>
      </c>
      <c r="CQ79" s="9" t="s">
        <v>131</v>
      </c>
      <c r="CR79" s="9" t="s">
        <v>131</v>
      </c>
      <c r="CS79" s="9" t="s">
        <v>1305</v>
      </c>
      <c r="CT79" s="9" t="s">
        <v>1306</v>
      </c>
      <c r="CU79" s="9" t="s">
        <v>175</v>
      </c>
      <c r="CV79" s="9" t="s">
        <v>125</v>
      </c>
      <c r="CW79" s="9" t="s">
        <v>131</v>
      </c>
      <c r="CX79" s="9" t="s">
        <v>125</v>
      </c>
      <c r="CY79" s="9" t="s">
        <v>131</v>
      </c>
      <c r="CZ79" s="9" t="s">
        <v>131</v>
      </c>
      <c r="DA79" s="9" t="s">
        <v>125</v>
      </c>
      <c r="DB79" s="9" t="s">
        <v>131</v>
      </c>
      <c r="DC79" s="9" t="s">
        <v>125</v>
      </c>
      <c r="DD79" s="14">
        <v>44039.0</v>
      </c>
      <c r="DE79" s="9" t="s">
        <v>125</v>
      </c>
      <c r="DF79" s="14">
        <v>44039.0</v>
      </c>
      <c r="DG79" s="9" t="s">
        <v>131</v>
      </c>
      <c r="DH79" s="9" t="s">
        <v>131</v>
      </c>
      <c r="DI79" s="9" t="s">
        <v>1307</v>
      </c>
      <c r="DJ79" s="9" t="s">
        <v>169</v>
      </c>
      <c r="DK79" s="52" t="s">
        <v>1308</v>
      </c>
      <c r="DL79" s="9">
        <v>10.0</v>
      </c>
      <c r="DM79" s="9">
        <v>54.0</v>
      </c>
      <c r="DN79" s="15">
        <f>DIVIDE(DL79, DM79)</f>
        <v>0.1851851852</v>
      </c>
      <c r="DO79" s="9">
        <v>20.0</v>
      </c>
      <c r="DP79" s="5" t="s">
        <v>671</v>
      </c>
      <c r="DQ79" s="5" t="s">
        <v>129</v>
      </c>
    </row>
    <row r="80" ht="118.5" customHeight="1">
      <c r="A80" s="5" t="s">
        <v>1309</v>
      </c>
      <c r="B80" s="6" t="s">
        <v>1310</v>
      </c>
      <c r="C80" s="7" t="s">
        <v>123</v>
      </c>
      <c r="D80" s="5" t="s">
        <v>124</v>
      </c>
      <c r="E80" s="8" t="s">
        <v>125</v>
      </c>
      <c r="F80" s="8" t="s">
        <v>126</v>
      </c>
      <c r="G80" s="8" t="s">
        <v>127</v>
      </c>
      <c r="H80" s="9" t="s">
        <v>413</v>
      </c>
      <c r="I80" s="9"/>
      <c r="J80" s="9"/>
      <c r="K80" s="9"/>
      <c r="L80" s="9"/>
      <c r="M80" s="9"/>
      <c r="N80" s="9"/>
      <c r="O80" s="9"/>
      <c r="P80" s="8" t="s">
        <v>125</v>
      </c>
      <c r="Q80" s="8" t="s">
        <v>154</v>
      </c>
      <c r="R80" s="9" t="s">
        <v>1311</v>
      </c>
      <c r="S80" s="8" t="s">
        <v>154</v>
      </c>
      <c r="T80" s="10" t="s">
        <v>889</v>
      </c>
      <c r="U80" s="9" t="s">
        <v>889</v>
      </c>
      <c r="V80" s="9" t="s">
        <v>1312</v>
      </c>
      <c r="W80" s="9" t="s">
        <v>1313</v>
      </c>
      <c r="X80" s="9"/>
      <c r="Y80" s="9"/>
      <c r="Z80" s="9"/>
      <c r="AA80" s="9"/>
      <c r="AB80" s="9" t="s">
        <v>125</v>
      </c>
      <c r="AC80" s="9" t="s">
        <v>125</v>
      </c>
      <c r="AD80" s="9" t="s">
        <v>131</v>
      </c>
      <c r="AE80" s="9" t="s">
        <v>129</v>
      </c>
      <c r="AF80" s="11" t="s">
        <v>1314</v>
      </c>
      <c r="AG80" s="9" t="s">
        <v>1315</v>
      </c>
      <c r="AH80" s="8" t="s">
        <v>1316</v>
      </c>
      <c r="AI80" s="9" t="s">
        <v>129</v>
      </c>
      <c r="AJ80" s="9" t="s">
        <v>139</v>
      </c>
      <c r="AK80" s="9" t="s">
        <v>129</v>
      </c>
      <c r="AL80" s="9" t="s">
        <v>140</v>
      </c>
      <c r="AM80" s="9"/>
      <c r="AN80" s="9"/>
      <c r="AO80" s="9"/>
      <c r="AP80" s="9"/>
      <c r="AQ80" s="9"/>
      <c r="AR80" s="9"/>
      <c r="AS80" s="9"/>
      <c r="AT80" s="9"/>
      <c r="AU80" s="9"/>
      <c r="AV80" s="9"/>
      <c r="AW80" s="9"/>
      <c r="AX80" s="9" t="s">
        <v>125</v>
      </c>
      <c r="AY80" s="9"/>
      <c r="AZ80" s="9" t="s">
        <v>129</v>
      </c>
      <c r="BA80" s="9" t="s">
        <v>125</v>
      </c>
      <c r="BB80" s="9" t="s">
        <v>131</v>
      </c>
      <c r="BC80" s="9" t="s">
        <v>125</v>
      </c>
      <c r="BD80" s="9" t="s">
        <v>125</v>
      </c>
      <c r="BE80" s="9" t="s">
        <v>142</v>
      </c>
      <c r="BF80" s="9" t="s">
        <v>1317</v>
      </c>
      <c r="BG80" s="9" t="s">
        <v>125</v>
      </c>
      <c r="BH80" s="9" t="s">
        <v>125</v>
      </c>
      <c r="BI80" s="9" t="s">
        <v>125</v>
      </c>
      <c r="BJ80" s="9" t="s">
        <v>1318</v>
      </c>
      <c r="BK80" s="9" t="s">
        <v>1200</v>
      </c>
      <c r="BL80" s="9" t="s">
        <v>1201</v>
      </c>
      <c r="BM80" s="9" t="s">
        <v>1319</v>
      </c>
      <c r="BN80" s="9" t="s">
        <v>129</v>
      </c>
      <c r="BO80" s="9"/>
      <c r="BP80" s="9" t="s">
        <v>129</v>
      </c>
      <c r="BQ80" s="9" t="s">
        <v>129</v>
      </c>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c r="CZ80" s="13"/>
      <c r="DA80" s="9"/>
      <c r="DB80" s="9"/>
      <c r="DC80" s="9"/>
      <c r="DD80" s="14"/>
      <c r="DE80" s="9"/>
      <c r="DF80" s="14"/>
      <c r="DG80" s="9"/>
      <c r="DH80" s="9"/>
      <c r="DI80" s="9"/>
      <c r="DJ80" s="9"/>
      <c r="DK80" s="9"/>
      <c r="DL80" s="9"/>
      <c r="DM80" s="9"/>
      <c r="DN80" s="15"/>
      <c r="DO80" s="9"/>
      <c r="DP80" s="5"/>
      <c r="DQ80" s="5"/>
    </row>
    <row r="81" ht="118.5" customHeight="1">
      <c r="A81" s="5" t="s">
        <v>1320</v>
      </c>
      <c r="B81" s="6" t="s">
        <v>1321</v>
      </c>
      <c r="C81" s="7" t="s">
        <v>123</v>
      </c>
      <c r="D81" s="5" t="s">
        <v>124</v>
      </c>
      <c r="E81" s="8" t="s">
        <v>125</v>
      </c>
      <c r="F81" s="8" t="s">
        <v>217</v>
      </c>
      <c r="G81" s="8" t="s">
        <v>423</v>
      </c>
      <c r="H81" s="9" t="s">
        <v>1322</v>
      </c>
      <c r="I81" s="9"/>
      <c r="J81" s="9"/>
      <c r="K81" s="9"/>
      <c r="L81" s="9"/>
      <c r="M81" s="9"/>
      <c r="N81" s="9"/>
      <c r="O81" s="9"/>
      <c r="P81" s="8" t="s">
        <v>129</v>
      </c>
      <c r="Q81" s="8" t="s">
        <v>130</v>
      </c>
      <c r="R81" s="9" t="s">
        <v>1323</v>
      </c>
      <c r="S81" s="8" t="s">
        <v>154</v>
      </c>
      <c r="T81" s="10" t="s">
        <v>1117</v>
      </c>
      <c r="U81" s="9" t="s">
        <v>1324</v>
      </c>
      <c r="V81" s="9" t="s">
        <v>1325</v>
      </c>
      <c r="W81" s="9" t="s">
        <v>1326</v>
      </c>
      <c r="X81" s="9"/>
      <c r="Y81" s="9"/>
      <c r="Z81" s="9"/>
      <c r="AA81" s="9"/>
      <c r="AB81" s="9" t="s">
        <v>125</v>
      </c>
      <c r="AC81" s="9" t="s">
        <v>125</v>
      </c>
      <c r="AD81" s="9" t="s">
        <v>131</v>
      </c>
      <c r="AE81" s="9" t="s">
        <v>129</v>
      </c>
      <c r="AF81" s="11" t="s">
        <v>1327</v>
      </c>
      <c r="AG81" s="30" t="s">
        <v>1328</v>
      </c>
      <c r="AH81" s="8" t="s">
        <v>1329</v>
      </c>
      <c r="AI81" s="9" t="s">
        <v>129</v>
      </c>
      <c r="AJ81" s="9" t="s">
        <v>207</v>
      </c>
      <c r="AK81" s="9" t="s">
        <v>129</v>
      </c>
      <c r="AL81" s="9" t="s">
        <v>1330</v>
      </c>
      <c r="AM81" s="9"/>
      <c r="AN81" s="9"/>
      <c r="AO81" s="9"/>
      <c r="AP81" s="9"/>
      <c r="AQ81" s="9"/>
      <c r="AR81" s="9"/>
      <c r="AS81" s="9"/>
      <c r="AT81" s="9"/>
      <c r="AU81" s="9"/>
      <c r="AV81" s="9"/>
      <c r="AW81" s="9"/>
      <c r="AX81" s="9" t="s">
        <v>125</v>
      </c>
      <c r="AY81" s="9"/>
      <c r="AZ81" s="9" t="s">
        <v>129</v>
      </c>
      <c r="BA81" s="9" t="s">
        <v>129</v>
      </c>
      <c r="BB81" s="9" t="s">
        <v>1331</v>
      </c>
      <c r="BC81" s="9" t="s">
        <v>125</v>
      </c>
      <c r="BD81" s="9" t="s">
        <v>125</v>
      </c>
      <c r="BE81" s="9" t="s">
        <v>1332</v>
      </c>
      <c r="BF81" s="9" t="s">
        <v>1333</v>
      </c>
      <c r="BG81" s="9" t="s">
        <v>125</v>
      </c>
      <c r="BH81" s="9" t="s">
        <v>125</v>
      </c>
      <c r="BI81" s="9" t="s">
        <v>125</v>
      </c>
      <c r="BJ81" s="9" t="s">
        <v>1334</v>
      </c>
      <c r="BK81" s="9" t="s">
        <v>212</v>
      </c>
      <c r="BL81" s="9" t="s">
        <v>1335</v>
      </c>
      <c r="BM81" s="9" t="s">
        <v>1336</v>
      </c>
      <c r="BN81" s="9" t="s">
        <v>129</v>
      </c>
      <c r="BO81" s="9"/>
      <c r="BP81" s="9" t="s">
        <v>129</v>
      </c>
      <c r="BQ81" s="9" t="s">
        <v>129</v>
      </c>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c r="CZ81" s="13"/>
      <c r="DA81" s="9"/>
      <c r="DB81" s="9"/>
      <c r="DC81" s="9"/>
      <c r="DD81" s="14"/>
      <c r="DE81" s="9"/>
      <c r="DF81" s="14"/>
      <c r="DG81" s="9"/>
      <c r="DH81" s="9"/>
      <c r="DI81" s="9"/>
      <c r="DJ81" s="9"/>
      <c r="DK81" s="9"/>
      <c r="DL81" s="9"/>
      <c r="DM81" s="9"/>
      <c r="DN81" s="15"/>
      <c r="DO81" s="9"/>
      <c r="DP81" s="5"/>
      <c r="DQ81" s="5"/>
    </row>
    <row r="82" ht="118.5" customHeight="1">
      <c r="A82" s="39" t="s">
        <v>1337</v>
      </c>
      <c r="B82" s="6" t="s">
        <v>1338</v>
      </c>
      <c r="C82" s="7" t="s">
        <v>123</v>
      </c>
      <c r="D82" s="5" t="s">
        <v>124</v>
      </c>
      <c r="E82" s="8" t="s">
        <v>125</v>
      </c>
      <c r="F82" s="8" t="s">
        <v>266</v>
      </c>
      <c r="G82" s="8" t="s">
        <v>318</v>
      </c>
      <c r="H82" s="9" t="s">
        <v>1339</v>
      </c>
      <c r="I82" s="9"/>
      <c r="J82" s="9"/>
      <c r="K82" s="9"/>
      <c r="L82" s="9"/>
      <c r="M82" s="9"/>
      <c r="N82" s="9"/>
      <c r="O82" s="9"/>
      <c r="P82" s="8" t="s">
        <v>129</v>
      </c>
      <c r="Q82" s="8" t="s">
        <v>221</v>
      </c>
      <c r="R82" s="9" t="s">
        <v>131</v>
      </c>
      <c r="S82" s="8" t="s">
        <v>131</v>
      </c>
      <c r="T82" s="10" t="s">
        <v>155</v>
      </c>
      <c r="U82" s="9" t="s">
        <v>155</v>
      </c>
      <c r="V82" s="9" t="s">
        <v>131</v>
      </c>
      <c r="W82" s="9" t="s">
        <v>1340</v>
      </c>
      <c r="X82" s="9"/>
      <c r="Y82" s="9"/>
      <c r="Z82" s="9"/>
      <c r="AA82" s="9"/>
      <c r="AB82" s="9" t="s">
        <v>125</v>
      </c>
      <c r="AC82" s="9" t="s">
        <v>125</v>
      </c>
      <c r="AD82" s="9" t="s">
        <v>131</v>
      </c>
      <c r="AE82" s="9" t="s">
        <v>129</v>
      </c>
      <c r="AF82" s="11" t="s">
        <v>1341</v>
      </c>
      <c r="AG82" s="9" t="s">
        <v>1342</v>
      </c>
      <c r="AH82" s="8" t="s">
        <v>846</v>
      </c>
      <c r="AI82" s="9" t="s">
        <v>129</v>
      </c>
      <c r="AJ82" s="9" t="s">
        <v>629</v>
      </c>
      <c r="AK82" s="9" t="s">
        <v>125</v>
      </c>
      <c r="AL82" s="9" t="s">
        <v>131</v>
      </c>
      <c r="AM82" s="9"/>
      <c r="AN82" s="9"/>
      <c r="AO82" s="9"/>
      <c r="AP82" s="9"/>
      <c r="AQ82" s="9"/>
      <c r="AR82" s="9"/>
      <c r="AS82" s="9"/>
      <c r="AT82" s="9"/>
      <c r="AU82" s="9"/>
      <c r="AV82" s="9"/>
      <c r="AW82" s="9"/>
      <c r="AX82" s="9" t="s">
        <v>125</v>
      </c>
      <c r="AY82" s="9"/>
      <c r="AZ82" s="9" t="s">
        <v>129</v>
      </c>
      <c r="BA82" s="9" t="s">
        <v>129</v>
      </c>
      <c r="BB82" s="9" t="s">
        <v>1343</v>
      </c>
      <c r="BC82" s="9" t="s">
        <v>125</v>
      </c>
      <c r="BD82" s="9" t="s">
        <v>125</v>
      </c>
      <c r="BE82" s="9" t="s">
        <v>142</v>
      </c>
      <c r="BF82" s="9" t="s">
        <v>1344</v>
      </c>
      <c r="BG82" s="9" t="s">
        <v>125</v>
      </c>
      <c r="BH82" s="9" t="s">
        <v>125</v>
      </c>
      <c r="BI82" s="9" t="s">
        <v>125</v>
      </c>
      <c r="BJ82" s="9" t="s">
        <v>1345</v>
      </c>
      <c r="BK82" s="9" t="s">
        <v>248</v>
      </c>
      <c r="BL82" s="9" t="s">
        <v>249</v>
      </c>
      <c r="BM82" s="9" t="s">
        <v>131</v>
      </c>
      <c r="BN82" s="9" t="s">
        <v>129</v>
      </c>
      <c r="BO82" s="9"/>
      <c r="BP82" s="9" t="s">
        <v>125</v>
      </c>
      <c r="BQ82" s="9" t="s">
        <v>129</v>
      </c>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c r="CZ82" s="13"/>
      <c r="DA82" s="9"/>
      <c r="DB82" s="9"/>
      <c r="DC82" s="9"/>
      <c r="DD82" s="14"/>
      <c r="DE82" s="9"/>
      <c r="DF82" s="14"/>
      <c r="DG82" s="9"/>
      <c r="DH82" s="9"/>
      <c r="DI82" s="9"/>
      <c r="DJ82" s="9"/>
      <c r="DK82" s="9"/>
      <c r="DL82" s="9"/>
      <c r="DM82" s="9"/>
      <c r="DN82" s="15"/>
      <c r="DO82" s="9"/>
      <c r="DP82" s="5"/>
      <c r="DQ82" s="5"/>
    </row>
    <row r="83" ht="118.5" customHeight="1">
      <c r="A83" s="5" t="s">
        <v>1346</v>
      </c>
      <c r="B83" s="6" t="s">
        <v>1347</v>
      </c>
      <c r="C83" s="7" t="s">
        <v>123</v>
      </c>
      <c r="D83" s="5" t="s">
        <v>124</v>
      </c>
      <c r="E83" s="8" t="s">
        <v>125</v>
      </c>
      <c r="F83" s="8" t="s">
        <v>126</v>
      </c>
      <c r="G83" s="8" t="s">
        <v>252</v>
      </c>
      <c r="H83" s="9" t="s">
        <v>1348</v>
      </c>
      <c r="I83" s="9"/>
      <c r="J83" s="9"/>
      <c r="K83" s="9"/>
      <c r="L83" s="9"/>
      <c r="M83" s="9"/>
      <c r="N83" s="9"/>
      <c r="O83" s="9"/>
      <c r="P83" s="8" t="s">
        <v>129</v>
      </c>
      <c r="Q83" s="8" t="s">
        <v>238</v>
      </c>
      <c r="R83" s="9" t="s">
        <v>131</v>
      </c>
      <c r="S83" s="8" t="s">
        <v>131</v>
      </c>
      <c r="T83" s="10" t="s">
        <v>1349</v>
      </c>
      <c r="U83" s="9" t="s">
        <v>1350</v>
      </c>
      <c r="V83" s="9" t="s">
        <v>1351</v>
      </c>
      <c r="W83" s="9" t="s">
        <v>1352</v>
      </c>
      <c r="X83" s="9"/>
      <c r="Y83" s="9"/>
      <c r="Z83" s="9"/>
      <c r="AA83" s="9"/>
      <c r="AB83" s="9" t="s">
        <v>125</v>
      </c>
      <c r="AC83" s="9" t="s">
        <v>125</v>
      </c>
      <c r="AD83" s="9" t="s">
        <v>131</v>
      </c>
      <c r="AE83" s="9" t="s">
        <v>129</v>
      </c>
      <c r="AF83" s="11" t="s">
        <v>241</v>
      </c>
      <c r="AG83" s="9" t="s">
        <v>1353</v>
      </c>
      <c r="AH83" s="8" t="s">
        <v>1354</v>
      </c>
      <c r="AI83" s="9" t="s">
        <v>129</v>
      </c>
      <c r="AJ83" s="9" t="s">
        <v>190</v>
      </c>
      <c r="AK83" s="9" t="s">
        <v>129</v>
      </c>
      <c r="AL83" s="9" t="s">
        <v>140</v>
      </c>
      <c r="AM83" s="9"/>
      <c r="AN83" s="9"/>
      <c r="AO83" s="9"/>
      <c r="AP83" s="9"/>
      <c r="AQ83" s="9"/>
      <c r="AR83" s="9"/>
      <c r="AS83" s="9"/>
      <c r="AT83" s="9"/>
      <c r="AU83" s="9"/>
      <c r="AV83" s="9"/>
      <c r="AW83" s="9"/>
      <c r="AX83" s="9" t="s">
        <v>125</v>
      </c>
      <c r="AY83" s="9"/>
      <c r="AZ83" s="9" t="s">
        <v>129</v>
      </c>
      <c r="BA83" s="9" t="s">
        <v>129</v>
      </c>
      <c r="BB83" s="9" t="s">
        <v>1355</v>
      </c>
      <c r="BC83" s="9" t="s">
        <v>125</v>
      </c>
      <c r="BD83" s="9" t="s">
        <v>125</v>
      </c>
      <c r="BE83" s="9" t="s">
        <v>142</v>
      </c>
      <c r="BF83" s="9" t="s">
        <v>1356</v>
      </c>
      <c r="BG83" s="9" t="s">
        <v>125</v>
      </c>
      <c r="BH83" s="9" t="s">
        <v>125</v>
      </c>
      <c r="BI83" s="9" t="s">
        <v>125</v>
      </c>
      <c r="BJ83" s="9" t="s">
        <v>1357</v>
      </c>
      <c r="BK83" s="12" t="s">
        <v>248</v>
      </c>
      <c r="BL83" s="9" t="s">
        <v>249</v>
      </c>
      <c r="BM83" s="9"/>
      <c r="BN83" s="9" t="s">
        <v>129</v>
      </c>
      <c r="BO83" s="9"/>
      <c r="BP83" s="9" t="s">
        <v>129</v>
      </c>
      <c r="BQ83" s="9" t="s">
        <v>129</v>
      </c>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c r="CZ83" s="13"/>
      <c r="DA83" s="9"/>
      <c r="DB83" s="9"/>
      <c r="DC83" s="9"/>
      <c r="DD83" s="14"/>
      <c r="DE83" s="9"/>
      <c r="DF83" s="14"/>
      <c r="DG83" s="9"/>
      <c r="DH83" s="9"/>
      <c r="DI83" s="9"/>
      <c r="DJ83" s="9"/>
      <c r="DK83" s="9"/>
      <c r="DL83" s="9"/>
      <c r="DM83" s="9"/>
      <c r="DN83" s="15"/>
      <c r="DO83" s="9"/>
      <c r="DP83" s="5"/>
      <c r="DQ83" s="5"/>
    </row>
    <row r="84" ht="118.5" customHeight="1">
      <c r="A84" s="39" t="s">
        <v>1358</v>
      </c>
      <c r="B84" s="53" t="s">
        <v>1359</v>
      </c>
      <c r="C84" s="7" t="s">
        <v>123</v>
      </c>
      <c r="D84" s="5" t="s">
        <v>124</v>
      </c>
      <c r="E84" s="8" t="s">
        <v>125</v>
      </c>
      <c r="F84" s="8" t="s">
        <v>266</v>
      </c>
      <c r="G84" s="8" t="s">
        <v>493</v>
      </c>
      <c r="H84" s="9" t="s">
        <v>1360</v>
      </c>
      <c r="I84" s="9"/>
      <c r="J84" s="9"/>
      <c r="K84" s="9"/>
      <c r="L84" s="9"/>
      <c r="M84" s="9"/>
      <c r="N84" s="9"/>
      <c r="O84" s="9"/>
      <c r="P84" s="8" t="s">
        <v>129</v>
      </c>
      <c r="Q84" s="8" t="s">
        <v>130</v>
      </c>
      <c r="R84" s="9" t="s">
        <v>1361</v>
      </c>
      <c r="S84" s="8" t="s">
        <v>496</v>
      </c>
      <c r="T84" s="10" t="s">
        <v>682</v>
      </c>
      <c r="U84" s="9" t="s">
        <v>1362</v>
      </c>
      <c r="V84" s="9" t="s">
        <v>1363</v>
      </c>
      <c r="W84" s="9" t="s">
        <v>1364</v>
      </c>
      <c r="X84" s="9"/>
      <c r="Y84" s="9"/>
      <c r="Z84" s="9"/>
      <c r="AA84" s="9"/>
      <c r="AB84" s="9" t="s">
        <v>125</v>
      </c>
      <c r="AC84" s="9" t="s">
        <v>125</v>
      </c>
      <c r="AD84" s="9" t="s">
        <v>131</v>
      </c>
      <c r="AE84" s="9" t="s">
        <v>125</v>
      </c>
      <c r="AF84" s="13" t="s">
        <v>131</v>
      </c>
      <c r="AG84" s="9" t="s">
        <v>131</v>
      </c>
      <c r="AH84" s="8" t="s">
        <v>131</v>
      </c>
      <c r="AI84" s="9" t="s">
        <v>131</v>
      </c>
      <c r="AJ84" s="9" t="s">
        <v>131</v>
      </c>
      <c r="AK84" s="9" t="s">
        <v>125</v>
      </c>
      <c r="AL84" s="9" t="s">
        <v>131</v>
      </c>
      <c r="AM84" s="9"/>
      <c r="AN84" s="9"/>
      <c r="AO84" s="9"/>
      <c r="AP84" s="9"/>
      <c r="AQ84" s="9"/>
      <c r="AR84" s="9"/>
      <c r="AS84" s="9"/>
      <c r="AT84" s="9"/>
      <c r="AU84" s="9"/>
      <c r="AV84" s="9"/>
      <c r="AW84" s="9"/>
      <c r="AX84" s="9" t="s">
        <v>125</v>
      </c>
      <c r="AY84" s="9"/>
      <c r="AZ84" s="9" t="s">
        <v>129</v>
      </c>
      <c r="BA84" s="9" t="s">
        <v>125</v>
      </c>
      <c r="BB84" s="9" t="s">
        <v>131</v>
      </c>
      <c r="BC84" s="9" t="s">
        <v>125</v>
      </c>
      <c r="BD84" s="9" t="s">
        <v>125</v>
      </c>
      <c r="BE84" s="9" t="s">
        <v>142</v>
      </c>
      <c r="BF84" s="9" t="s">
        <v>1365</v>
      </c>
      <c r="BG84" s="9" t="s">
        <v>125</v>
      </c>
      <c r="BH84" s="9" t="s">
        <v>125</v>
      </c>
      <c r="BI84" s="9" t="s">
        <v>125</v>
      </c>
      <c r="BJ84" s="9" t="s">
        <v>1366</v>
      </c>
      <c r="BK84" s="12" t="s">
        <v>597</v>
      </c>
      <c r="BL84" s="11" t="s">
        <v>689</v>
      </c>
      <c r="BM84" s="33" t="s">
        <v>690</v>
      </c>
      <c r="BN84" s="9" t="s">
        <v>129</v>
      </c>
      <c r="BO84" s="9"/>
      <c r="BP84" s="9" t="s">
        <v>129</v>
      </c>
      <c r="BQ84" s="9" t="s">
        <v>129</v>
      </c>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c r="CZ84" s="13"/>
      <c r="DA84" s="9"/>
      <c r="DB84" s="9"/>
      <c r="DC84" s="9"/>
      <c r="DD84" s="14"/>
      <c r="DE84" s="9"/>
      <c r="DF84" s="14"/>
      <c r="DG84" s="9"/>
      <c r="DH84" s="9"/>
      <c r="DI84" s="9"/>
      <c r="DJ84" s="9"/>
      <c r="DK84" s="9"/>
      <c r="DL84" s="9"/>
      <c r="DM84" s="9"/>
      <c r="DN84" s="15"/>
      <c r="DO84" s="9"/>
      <c r="DP84" s="5"/>
      <c r="DQ84" s="5"/>
    </row>
    <row r="85" ht="118.5" customHeight="1">
      <c r="A85" s="5" t="s">
        <v>1367</v>
      </c>
      <c r="B85" s="6" t="s">
        <v>1368</v>
      </c>
      <c r="C85" s="7" t="s">
        <v>216</v>
      </c>
      <c r="D85" s="5" t="s">
        <v>339</v>
      </c>
      <c r="E85" s="8" t="s">
        <v>125</v>
      </c>
      <c r="F85" s="8" t="s">
        <v>266</v>
      </c>
      <c r="G85" s="8" t="s">
        <v>340</v>
      </c>
      <c r="H85" s="9" t="s">
        <v>1369</v>
      </c>
      <c r="I85" s="9"/>
      <c r="J85" s="9"/>
      <c r="K85" s="9"/>
      <c r="L85" s="9"/>
      <c r="M85" s="9"/>
      <c r="N85" s="9"/>
      <c r="O85" s="9"/>
      <c r="P85" s="8" t="s">
        <v>129</v>
      </c>
      <c r="Q85" s="8" t="s">
        <v>130</v>
      </c>
      <c r="R85" s="9" t="s">
        <v>1370</v>
      </c>
      <c r="S85" s="8" t="s">
        <v>154</v>
      </c>
      <c r="T85" s="10" t="s">
        <v>155</v>
      </c>
      <c r="U85" s="9" t="s">
        <v>1371</v>
      </c>
      <c r="V85" s="9" t="s">
        <v>1372</v>
      </c>
      <c r="W85" s="9" t="s">
        <v>1373</v>
      </c>
      <c r="X85" s="9"/>
      <c r="Y85" s="9"/>
      <c r="Z85" s="9"/>
      <c r="AA85" s="9"/>
      <c r="AB85" s="9" t="s">
        <v>129</v>
      </c>
      <c r="AC85" s="9" t="s">
        <v>125</v>
      </c>
      <c r="AD85" s="9" t="s">
        <v>1374</v>
      </c>
      <c r="AE85" s="9" t="s">
        <v>129</v>
      </c>
      <c r="AF85" s="11" t="s">
        <v>1375</v>
      </c>
      <c r="AG85" s="9" t="s">
        <v>1376</v>
      </c>
      <c r="AH85" s="17" t="s">
        <v>1061</v>
      </c>
      <c r="AI85" s="9" t="s">
        <v>129</v>
      </c>
      <c r="AJ85" s="9" t="s">
        <v>405</v>
      </c>
      <c r="AK85" s="9" t="s">
        <v>125</v>
      </c>
      <c r="AL85" s="9" t="s">
        <v>1377</v>
      </c>
      <c r="AM85" s="9"/>
      <c r="AN85" s="9"/>
      <c r="AO85" s="9"/>
      <c r="AP85" s="9"/>
      <c r="AQ85" s="9"/>
      <c r="AR85" s="9"/>
      <c r="AS85" s="9"/>
      <c r="AT85" s="9"/>
      <c r="AU85" s="9"/>
      <c r="AV85" s="9"/>
      <c r="AW85" s="9"/>
      <c r="AX85" s="9" t="s">
        <v>125</v>
      </c>
      <c r="AY85" s="9"/>
      <c r="AZ85" s="9" t="s">
        <v>129</v>
      </c>
      <c r="BA85" s="9" t="s">
        <v>125</v>
      </c>
      <c r="BB85" s="9" t="s">
        <v>131</v>
      </c>
      <c r="BC85" s="9" t="s">
        <v>125</v>
      </c>
      <c r="BD85" s="9" t="s">
        <v>125</v>
      </c>
      <c r="BE85" s="9" t="s">
        <v>142</v>
      </c>
      <c r="BF85" s="9" t="s">
        <v>1378</v>
      </c>
      <c r="BG85" s="9" t="s">
        <v>125</v>
      </c>
      <c r="BH85" s="9" t="s">
        <v>125</v>
      </c>
      <c r="BI85" s="9" t="s">
        <v>125</v>
      </c>
      <c r="BJ85" s="9" t="s">
        <v>1379</v>
      </c>
      <c r="BK85" s="12" t="s">
        <v>248</v>
      </c>
      <c r="BL85" s="9" t="s">
        <v>249</v>
      </c>
      <c r="BM85" s="9" t="s">
        <v>131</v>
      </c>
      <c r="BN85" s="9" t="s">
        <v>129</v>
      </c>
      <c r="BO85" s="9"/>
      <c r="BP85" s="9" t="s">
        <v>125</v>
      </c>
      <c r="BQ85" s="9" t="s">
        <v>129</v>
      </c>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c r="CZ85" s="13"/>
      <c r="DA85" s="9"/>
      <c r="DB85" s="9"/>
      <c r="DC85" s="9"/>
      <c r="DD85" s="14"/>
      <c r="DE85" s="9"/>
      <c r="DF85" s="14"/>
      <c r="DG85" s="9"/>
      <c r="DH85" s="9"/>
      <c r="DI85" s="9"/>
      <c r="DJ85" s="9"/>
      <c r="DK85" s="9"/>
      <c r="DL85" s="9"/>
      <c r="DM85" s="9"/>
      <c r="DN85" s="15"/>
      <c r="DO85" s="9"/>
      <c r="DP85" s="5"/>
      <c r="DQ85" s="5"/>
    </row>
    <row r="86" ht="118.5" customHeight="1">
      <c r="A86" s="39" t="s">
        <v>1380</v>
      </c>
      <c r="B86" s="6" t="s">
        <v>1381</v>
      </c>
      <c r="C86" s="7" t="s">
        <v>216</v>
      </c>
      <c r="D86" s="5" t="s">
        <v>124</v>
      </c>
      <c r="E86" s="8" t="s">
        <v>125</v>
      </c>
      <c r="F86" s="8" t="s">
        <v>217</v>
      </c>
      <c r="G86" s="8" t="s">
        <v>218</v>
      </c>
      <c r="H86" s="9" t="s">
        <v>219</v>
      </c>
      <c r="I86" s="9"/>
      <c r="J86" s="9"/>
      <c r="K86" s="9"/>
      <c r="L86" s="9"/>
      <c r="M86" s="9"/>
      <c r="N86" s="9"/>
      <c r="O86" s="9"/>
      <c r="P86" s="8" t="s">
        <v>129</v>
      </c>
      <c r="Q86" s="8" t="s">
        <v>130</v>
      </c>
      <c r="R86" s="9" t="s">
        <v>131</v>
      </c>
      <c r="S86" s="8" t="s">
        <v>131</v>
      </c>
      <c r="T86" s="10" t="s">
        <v>155</v>
      </c>
      <c r="U86" s="9" t="s">
        <v>1382</v>
      </c>
      <c r="V86" s="9" t="s">
        <v>1383</v>
      </c>
      <c r="W86" s="9" t="s">
        <v>1384</v>
      </c>
      <c r="X86" s="9"/>
      <c r="Y86" s="9"/>
      <c r="Z86" s="9"/>
      <c r="AA86" s="9"/>
      <c r="AB86" s="9" t="s">
        <v>125</v>
      </c>
      <c r="AC86" s="9" t="s">
        <v>125</v>
      </c>
      <c r="AD86" s="9" t="s">
        <v>125</v>
      </c>
      <c r="AE86" s="9" t="s">
        <v>125</v>
      </c>
      <c r="AF86" s="13" t="s">
        <v>131</v>
      </c>
      <c r="AG86" s="9" t="s">
        <v>131</v>
      </c>
      <c r="AH86" s="8" t="s">
        <v>1385</v>
      </c>
      <c r="AI86" s="9" t="s">
        <v>129</v>
      </c>
      <c r="AJ86" s="9" t="s">
        <v>131</v>
      </c>
      <c r="AK86" s="9" t="s">
        <v>125</v>
      </c>
      <c r="AL86" s="9" t="s">
        <v>1386</v>
      </c>
      <c r="AM86" s="9"/>
      <c r="AN86" s="9"/>
      <c r="AO86" s="9"/>
      <c r="AP86" s="9"/>
      <c r="AQ86" s="9"/>
      <c r="AR86" s="9"/>
      <c r="AS86" s="9"/>
      <c r="AT86" s="9"/>
      <c r="AU86" s="9"/>
      <c r="AV86" s="9"/>
      <c r="AW86" s="9"/>
      <c r="AX86" s="9" t="s">
        <v>125</v>
      </c>
      <c r="AY86" s="9"/>
      <c r="AZ86" s="9" t="s">
        <v>129</v>
      </c>
      <c r="BA86" s="9" t="s">
        <v>125</v>
      </c>
      <c r="BB86" s="9" t="s">
        <v>131</v>
      </c>
      <c r="BC86" s="9" t="s">
        <v>125</v>
      </c>
      <c r="BD86" s="9" t="s">
        <v>125</v>
      </c>
      <c r="BE86" s="9" t="s">
        <v>142</v>
      </c>
      <c r="BF86" s="9" t="s">
        <v>1387</v>
      </c>
      <c r="BG86" s="9" t="s">
        <v>125</v>
      </c>
      <c r="BH86" s="9" t="s">
        <v>125</v>
      </c>
      <c r="BI86" s="9" t="s">
        <v>125</v>
      </c>
      <c r="BJ86" s="9" t="s">
        <v>1388</v>
      </c>
      <c r="BK86" s="12" t="s">
        <v>276</v>
      </c>
      <c r="BL86" s="9" t="s">
        <v>277</v>
      </c>
      <c r="BM86" s="9" t="s">
        <v>1389</v>
      </c>
      <c r="BN86" s="9" t="s">
        <v>129</v>
      </c>
      <c r="BO86" s="9"/>
      <c r="BP86" s="9" t="s">
        <v>129</v>
      </c>
      <c r="BQ86" s="9" t="s">
        <v>129</v>
      </c>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c r="CZ86" s="13"/>
      <c r="DA86" s="9"/>
      <c r="DB86" s="9"/>
      <c r="DC86" s="9"/>
      <c r="DD86" s="14"/>
      <c r="DE86" s="9"/>
      <c r="DF86" s="14"/>
      <c r="DG86" s="9"/>
      <c r="DH86" s="9"/>
      <c r="DI86" s="9"/>
      <c r="DJ86" s="9"/>
      <c r="DK86" s="9"/>
      <c r="DL86" s="9"/>
      <c r="DM86" s="9"/>
      <c r="DN86" s="15"/>
      <c r="DO86" s="9"/>
      <c r="DP86" s="5"/>
      <c r="DQ86" s="5"/>
    </row>
    <row r="87" ht="118.5" customHeight="1">
      <c r="A87" s="9" t="s">
        <v>1390</v>
      </c>
      <c r="B87" s="6" t="s">
        <v>1391</v>
      </c>
      <c r="C87" s="7" t="s">
        <v>123</v>
      </c>
      <c r="D87" s="36" t="s">
        <v>512</v>
      </c>
      <c r="E87" s="8" t="s">
        <v>125</v>
      </c>
      <c r="F87" s="8" t="s">
        <v>126</v>
      </c>
      <c r="G87" s="8" t="s">
        <v>127</v>
      </c>
      <c r="H87" s="9" t="s">
        <v>413</v>
      </c>
      <c r="I87" s="9"/>
      <c r="J87" s="9"/>
      <c r="K87" s="9"/>
      <c r="L87" s="9"/>
      <c r="M87" s="9"/>
      <c r="N87" s="9"/>
      <c r="O87" s="9"/>
      <c r="P87" s="8" t="s">
        <v>129</v>
      </c>
      <c r="Q87" s="8" t="s">
        <v>238</v>
      </c>
      <c r="R87" s="9" t="s">
        <v>131</v>
      </c>
      <c r="S87" s="8" t="s">
        <v>131</v>
      </c>
      <c r="T87" s="10" t="s">
        <v>155</v>
      </c>
      <c r="U87" s="9" t="s">
        <v>155</v>
      </c>
      <c r="V87" s="9" t="s">
        <v>1392</v>
      </c>
      <c r="W87" s="9" t="s">
        <v>1393</v>
      </c>
      <c r="X87" s="9"/>
      <c r="Y87" s="9"/>
      <c r="Z87" s="9"/>
      <c r="AA87" s="9"/>
      <c r="AB87" s="9" t="s">
        <v>125</v>
      </c>
      <c r="AC87" s="9" t="s">
        <v>125</v>
      </c>
      <c r="AD87" s="9" t="s">
        <v>131</v>
      </c>
      <c r="AE87" s="9" t="s">
        <v>125</v>
      </c>
      <c r="AF87" s="13" t="s">
        <v>131</v>
      </c>
      <c r="AG87" s="9" t="s">
        <v>131</v>
      </c>
      <c r="AH87" s="8" t="s">
        <v>131</v>
      </c>
      <c r="AI87" s="9" t="s">
        <v>131</v>
      </c>
      <c r="AJ87" s="9" t="s">
        <v>131</v>
      </c>
      <c r="AK87" s="9" t="s">
        <v>125</v>
      </c>
      <c r="AL87" s="9" t="s">
        <v>131</v>
      </c>
      <c r="AM87" s="9"/>
      <c r="AN87" s="9"/>
      <c r="AO87" s="9"/>
      <c r="AP87" s="9"/>
      <c r="AQ87" s="9"/>
      <c r="AR87" s="9"/>
      <c r="AS87" s="9"/>
      <c r="AT87" s="9"/>
      <c r="AU87" s="9"/>
      <c r="AV87" s="9"/>
      <c r="AW87" s="9"/>
      <c r="AX87" s="9" t="s">
        <v>125</v>
      </c>
      <c r="AY87" s="9"/>
      <c r="AZ87" s="9" t="s">
        <v>129</v>
      </c>
      <c r="BA87" s="9" t="s">
        <v>129</v>
      </c>
      <c r="BB87" s="9" t="s">
        <v>1394</v>
      </c>
      <c r="BC87" s="9" t="s">
        <v>125</v>
      </c>
      <c r="BD87" s="9" t="s">
        <v>125</v>
      </c>
      <c r="BE87" s="9" t="s">
        <v>142</v>
      </c>
      <c r="BF87" s="9" t="s">
        <v>1395</v>
      </c>
      <c r="BG87" s="9" t="s">
        <v>125</v>
      </c>
      <c r="BH87" s="9" t="s">
        <v>125</v>
      </c>
      <c r="BI87" s="9" t="s">
        <v>125</v>
      </c>
      <c r="BJ87" s="9" t="s">
        <v>1396</v>
      </c>
      <c r="BK87" s="12" t="s">
        <v>248</v>
      </c>
      <c r="BL87" s="9" t="s">
        <v>249</v>
      </c>
      <c r="BM87" s="9" t="s">
        <v>131</v>
      </c>
      <c r="BN87" s="9" t="s">
        <v>129</v>
      </c>
      <c r="BO87" s="9"/>
      <c r="BP87" s="9" t="s">
        <v>129</v>
      </c>
      <c r="BQ87" s="9" t="s">
        <v>129</v>
      </c>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13"/>
      <c r="DA87" s="9"/>
      <c r="DB87" s="9"/>
      <c r="DC87" s="9"/>
      <c r="DD87" s="14"/>
      <c r="DE87" s="9"/>
      <c r="DF87" s="14"/>
      <c r="DG87" s="9"/>
      <c r="DH87" s="9"/>
      <c r="DI87" s="9"/>
      <c r="DJ87" s="9"/>
      <c r="DK87" s="9"/>
      <c r="DL87" s="9"/>
      <c r="DM87" s="9"/>
      <c r="DN87" s="15"/>
      <c r="DO87" s="9"/>
      <c r="DP87" s="5"/>
      <c r="DQ87" s="5"/>
    </row>
    <row r="88" ht="118.5" customHeight="1">
      <c r="A88" s="5" t="s">
        <v>1397</v>
      </c>
      <c r="B88" s="16" t="s">
        <v>1398</v>
      </c>
      <c r="C88" s="7" t="s">
        <v>123</v>
      </c>
      <c r="D88" s="5" t="s">
        <v>149</v>
      </c>
      <c r="E88" s="8" t="s">
        <v>125</v>
      </c>
      <c r="F88" s="8" t="s">
        <v>126</v>
      </c>
      <c r="G88" s="8" t="s">
        <v>252</v>
      </c>
      <c r="H88" s="9" t="s">
        <v>1105</v>
      </c>
      <c r="I88" s="9" t="s">
        <v>131</v>
      </c>
      <c r="J88" s="9" t="s">
        <v>1399</v>
      </c>
      <c r="K88" s="9" t="s">
        <v>125</v>
      </c>
      <c r="L88" s="9" t="s">
        <v>1400</v>
      </c>
      <c r="M88" s="9" t="s">
        <v>125</v>
      </c>
      <c r="N88" s="9" t="s">
        <v>129</v>
      </c>
      <c r="O88" s="9" t="s">
        <v>125</v>
      </c>
      <c r="P88" s="8" t="s">
        <v>129</v>
      </c>
      <c r="Q88" s="8" t="s">
        <v>238</v>
      </c>
      <c r="R88" s="9" t="s">
        <v>131</v>
      </c>
      <c r="S88" s="8" t="s">
        <v>131</v>
      </c>
      <c r="T88" s="10" t="s">
        <v>155</v>
      </c>
      <c r="U88" s="9" t="s">
        <v>1401</v>
      </c>
      <c r="V88" s="9" t="s">
        <v>1402</v>
      </c>
      <c r="W88" s="9" t="s">
        <v>1403</v>
      </c>
      <c r="X88" s="9" t="s">
        <v>1404</v>
      </c>
      <c r="Y88" s="9" t="s">
        <v>1405</v>
      </c>
      <c r="Z88" s="9" t="s">
        <v>129</v>
      </c>
      <c r="AA88" s="9" t="s">
        <v>1406</v>
      </c>
      <c r="AB88" s="9" t="s">
        <v>129</v>
      </c>
      <c r="AC88" s="9" t="s">
        <v>125</v>
      </c>
      <c r="AD88" s="9" t="s">
        <v>131</v>
      </c>
      <c r="AE88" s="9" t="s">
        <v>129</v>
      </c>
      <c r="AF88" s="33" t="s">
        <v>1407</v>
      </c>
      <c r="AG88" s="9" t="s">
        <v>1408</v>
      </c>
      <c r="AH88" s="8" t="s">
        <v>1409</v>
      </c>
      <c r="AI88" s="9" t="s">
        <v>129</v>
      </c>
      <c r="AJ88" s="9" t="s">
        <v>207</v>
      </c>
      <c r="AK88" s="9" t="s">
        <v>129</v>
      </c>
      <c r="AL88" s="9" t="s">
        <v>1410</v>
      </c>
      <c r="AM88" s="9" t="s">
        <v>129</v>
      </c>
      <c r="AN88" s="9" t="s">
        <v>129</v>
      </c>
      <c r="AO88" s="9" t="s">
        <v>164</v>
      </c>
      <c r="AP88" s="9" t="s">
        <v>125</v>
      </c>
      <c r="AQ88" s="9" t="s">
        <v>131</v>
      </c>
      <c r="AR88" s="9" t="s">
        <v>131</v>
      </c>
      <c r="AS88" s="9" t="s">
        <v>131</v>
      </c>
      <c r="AT88" s="9" t="s">
        <v>131</v>
      </c>
      <c r="AU88" s="9" t="s">
        <v>125</v>
      </c>
      <c r="AV88" s="9" t="s">
        <v>131</v>
      </c>
      <c r="AW88" s="9" t="s">
        <v>131</v>
      </c>
      <c r="AX88" s="9" t="s">
        <v>125</v>
      </c>
      <c r="AY88" s="9"/>
      <c r="AZ88" s="9" t="s">
        <v>129</v>
      </c>
      <c r="BA88" s="9" t="s">
        <v>129</v>
      </c>
      <c r="BB88" s="9" t="s">
        <v>1411</v>
      </c>
      <c r="BC88" s="9" t="s">
        <v>125</v>
      </c>
      <c r="BD88" s="9" t="s">
        <v>125</v>
      </c>
      <c r="BE88" s="9" t="s">
        <v>619</v>
      </c>
      <c r="BF88" s="9" t="s">
        <v>1412</v>
      </c>
      <c r="BG88" s="9" t="s">
        <v>125</v>
      </c>
      <c r="BH88" s="9" t="s">
        <v>125</v>
      </c>
      <c r="BI88" s="9" t="s">
        <v>125</v>
      </c>
      <c r="BJ88" s="9" t="s">
        <v>1413</v>
      </c>
      <c r="BK88" s="9" t="s">
        <v>212</v>
      </c>
      <c r="BL88" s="9" t="s">
        <v>432</v>
      </c>
      <c r="BM88" s="9" t="s">
        <v>1414</v>
      </c>
      <c r="BN88" s="9" t="s">
        <v>129</v>
      </c>
      <c r="BO88" s="9" t="s">
        <v>125</v>
      </c>
      <c r="BP88" s="9" t="s">
        <v>129</v>
      </c>
      <c r="BQ88" s="9" t="s">
        <v>129</v>
      </c>
      <c r="BR88" s="9" t="s">
        <v>129</v>
      </c>
      <c r="BS88" s="9" t="s">
        <v>1415</v>
      </c>
      <c r="BT88" s="9" t="s">
        <v>1416</v>
      </c>
      <c r="BU88" s="9" t="s">
        <v>129</v>
      </c>
      <c r="BV88" s="9" t="s">
        <v>1417</v>
      </c>
      <c r="BW88" s="9" t="s">
        <v>129</v>
      </c>
      <c r="BX88" s="9" t="s">
        <v>125</v>
      </c>
      <c r="BY88" s="9" t="s">
        <v>169</v>
      </c>
      <c r="BZ88" s="9" t="s">
        <v>1418</v>
      </c>
      <c r="CA88" s="9" t="s">
        <v>129</v>
      </c>
      <c r="CB88" s="9" t="s">
        <v>305</v>
      </c>
      <c r="CC88" s="9" t="s">
        <v>125</v>
      </c>
      <c r="CD88" s="9" t="s">
        <v>131</v>
      </c>
      <c r="CE88" s="9" t="s">
        <v>129</v>
      </c>
      <c r="CF88" s="9" t="s">
        <v>1419</v>
      </c>
      <c r="CG88" s="9" t="s">
        <v>1420</v>
      </c>
      <c r="CH88" s="9" t="s">
        <v>125</v>
      </c>
      <c r="CI88" s="9" t="s">
        <v>131</v>
      </c>
      <c r="CJ88" s="9" t="s">
        <v>129</v>
      </c>
      <c r="CK88" s="9" t="s">
        <v>125</v>
      </c>
      <c r="CL88" s="9" t="s">
        <v>129</v>
      </c>
      <c r="CM88" s="9" t="s">
        <v>1421</v>
      </c>
      <c r="CN88" s="9" t="s">
        <v>125</v>
      </c>
      <c r="CO88" s="9" t="s">
        <v>125</v>
      </c>
      <c r="CP88" s="9" t="s">
        <v>131</v>
      </c>
      <c r="CQ88" s="9" t="s">
        <v>125</v>
      </c>
      <c r="CR88" s="9" t="s">
        <v>131</v>
      </c>
      <c r="CS88" s="9" t="s">
        <v>1422</v>
      </c>
      <c r="CT88" s="9" t="s">
        <v>1423</v>
      </c>
      <c r="CU88" s="9" t="s">
        <v>1419</v>
      </c>
      <c r="CV88" s="9" t="s">
        <v>129</v>
      </c>
      <c r="CW88" s="9" t="s">
        <v>1397</v>
      </c>
      <c r="CX88" s="9" t="s">
        <v>125</v>
      </c>
      <c r="CY88" s="11" t="s">
        <v>1424</v>
      </c>
      <c r="CZ88" s="9" t="s">
        <v>131</v>
      </c>
      <c r="DA88" s="9" t="s">
        <v>129</v>
      </c>
      <c r="DB88" s="9" t="s">
        <v>129</v>
      </c>
      <c r="DC88" s="9" t="s">
        <v>129</v>
      </c>
      <c r="DD88" s="14">
        <v>44032.0</v>
      </c>
      <c r="DE88" s="9" t="s">
        <v>131</v>
      </c>
      <c r="DF88" s="14">
        <v>44032.0</v>
      </c>
      <c r="DG88" s="9" t="s">
        <v>129</v>
      </c>
      <c r="DH88" s="9" t="s">
        <v>125</v>
      </c>
      <c r="DI88" s="9" t="s">
        <v>1425</v>
      </c>
      <c r="DJ88" s="9" t="s">
        <v>169</v>
      </c>
      <c r="DK88" s="9" t="s">
        <v>1426</v>
      </c>
      <c r="DL88" s="9">
        <v>22.0</v>
      </c>
      <c r="DM88" s="9">
        <v>52.0</v>
      </c>
      <c r="DN88" s="15">
        <f>DIVIDE(DL88, DM88)</f>
        <v>0.4230769231</v>
      </c>
      <c r="DO88" s="9">
        <v>37.0</v>
      </c>
      <c r="DP88" s="5" t="s">
        <v>1427</v>
      </c>
      <c r="DQ88" s="5" t="s">
        <v>129</v>
      </c>
    </row>
    <row r="89" ht="118.5" customHeight="1">
      <c r="A89" s="24" t="s">
        <v>1428</v>
      </c>
      <c r="B89" s="6" t="s">
        <v>1429</v>
      </c>
      <c r="C89" s="7" t="s">
        <v>317</v>
      </c>
      <c r="D89" s="5" t="s">
        <v>124</v>
      </c>
      <c r="E89" s="8" t="s">
        <v>125</v>
      </c>
      <c r="F89" s="8" t="s">
        <v>126</v>
      </c>
      <c r="G89" s="8" t="s">
        <v>645</v>
      </c>
      <c r="H89" s="9" t="s">
        <v>1430</v>
      </c>
      <c r="I89" s="9"/>
      <c r="J89" s="9"/>
      <c r="K89" s="9"/>
      <c r="L89" s="9"/>
      <c r="M89" s="9"/>
      <c r="N89" s="9"/>
      <c r="O89" s="9"/>
      <c r="P89" s="8" t="s">
        <v>129</v>
      </c>
      <c r="Q89" s="8" t="s">
        <v>130</v>
      </c>
      <c r="R89" s="54" t="s">
        <v>1431</v>
      </c>
      <c r="S89" s="8" t="s">
        <v>154</v>
      </c>
      <c r="T89" s="10" t="s">
        <v>155</v>
      </c>
      <c r="U89" s="9" t="s">
        <v>155</v>
      </c>
      <c r="V89" s="9" t="s">
        <v>1432</v>
      </c>
      <c r="W89" s="9" t="s">
        <v>1433</v>
      </c>
      <c r="X89" s="9"/>
      <c r="Y89" s="9"/>
      <c r="Z89" s="9"/>
      <c r="AA89" s="9"/>
      <c r="AB89" s="9" t="s">
        <v>125</v>
      </c>
      <c r="AC89" s="9" t="s">
        <v>125</v>
      </c>
      <c r="AD89" s="9" t="s">
        <v>131</v>
      </c>
      <c r="AE89" s="9" t="s">
        <v>129</v>
      </c>
      <c r="AF89" s="11" t="s">
        <v>1434</v>
      </c>
      <c r="AG89" s="9" t="s">
        <v>1435</v>
      </c>
      <c r="AH89" s="8" t="s">
        <v>846</v>
      </c>
      <c r="AI89" s="9" t="s">
        <v>129</v>
      </c>
      <c r="AJ89" s="9" t="s">
        <v>1436</v>
      </c>
      <c r="AK89" s="9" t="s">
        <v>125</v>
      </c>
      <c r="AL89" s="9" t="s">
        <v>1437</v>
      </c>
      <c r="AM89" s="9"/>
      <c r="AN89" s="9"/>
      <c r="AO89" s="9"/>
      <c r="AP89" s="9"/>
      <c r="AQ89" s="9"/>
      <c r="AR89" s="9"/>
      <c r="AS89" s="9"/>
      <c r="AT89" s="9"/>
      <c r="AU89" s="9"/>
      <c r="AV89" s="9"/>
      <c r="AW89" s="9"/>
      <c r="AX89" s="9" t="s">
        <v>129</v>
      </c>
      <c r="AY89" s="9" t="s">
        <v>125</v>
      </c>
      <c r="AZ89" s="9" t="s">
        <v>129</v>
      </c>
      <c r="BA89" s="9" t="s">
        <v>125</v>
      </c>
      <c r="BB89" s="9" t="s">
        <v>324</v>
      </c>
      <c r="BC89" s="9" t="s">
        <v>125</v>
      </c>
      <c r="BD89" s="9" t="s">
        <v>125</v>
      </c>
      <c r="BE89" s="9" t="s">
        <v>142</v>
      </c>
      <c r="BF89" s="9" t="s">
        <v>1438</v>
      </c>
      <c r="BG89" s="9" t="s">
        <v>125</v>
      </c>
      <c r="BH89" s="9" t="s">
        <v>125</v>
      </c>
      <c r="BI89" s="9" t="s">
        <v>125</v>
      </c>
      <c r="BJ89" s="9" t="s">
        <v>1439</v>
      </c>
      <c r="BK89" s="9" t="s">
        <v>1440</v>
      </c>
      <c r="BL89" s="9" t="s">
        <v>1441</v>
      </c>
      <c r="BM89" s="9" t="s">
        <v>1442</v>
      </c>
      <c r="BN89" s="9" t="s">
        <v>328</v>
      </c>
      <c r="BO89" s="9"/>
      <c r="BP89" s="9" t="s">
        <v>328</v>
      </c>
      <c r="BQ89" s="9" t="s">
        <v>129</v>
      </c>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13"/>
      <c r="DA89" s="9"/>
      <c r="DB89" s="9"/>
      <c r="DC89" s="9"/>
      <c r="DD89" s="14"/>
      <c r="DE89" s="9"/>
      <c r="DF89" s="14"/>
      <c r="DG89" s="9"/>
      <c r="DH89" s="9"/>
      <c r="DI89" s="9"/>
      <c r="DJ89" s="9"/>
      <c r="DK89" s="9"/>
      <c r="DL89" s="9"/>
      <c r="DM89" s="9"/>
      <c r="DN89" s="15"/>
      <c r="DO89" s="9"/>
      <c r="DP89" s="5"/>
      <c r="DQ89" s="5"/>
    </row>
    <row r="90" ht="118.5" customHeight="1">
      <c r="A90" s="24" t="s">
        <v>1443</v>
      </c>
      <c r="B90" s="6" t="s">
        <v>1444</v>
      </c>
      <c r="C90" s="7" t="s">
        <v>317</v>
      </c>
      <c r="D90" s="5" t="s">
        <v>124</v>
      </c>
      <c r="E90" s="8" t="s">
        <v>131</v>
      </c>
      <c r="F90" s="8" t="s">
        <v>266</v>
      </c>
      <c r="G90" s="8" t="s">
        <v>1445</v>
      </c>
      <c r="H90" s="9" t="s">
        <v>1446</v>
      </c>
      <c r="I90" s="9"/>
      <c r="J90" s="9"/>
      <c r="K90" s="9"/>
      <c r="L90" s="9"/>
      <c r="M90" s="9"/>
      <c r="N90" s="9"/>
      <c r="O90" s="9"/>
      <c r="P90" s="8" t="s">
        <v>129</v>
      </c>
      <c r="Q90" s="8" t="s">
        <v>238</v>
      </c>
      <c r="R90" s="9" t="s">
        <v>1447</v>
      </c>
      <c r="S90" s="8" t="s">
        <v>255</v>
      </c>
      <c r="T90" s="10" t="s">
        <v>571</v>
      </c>
      <c r="U90" s="9" t="s">
        <v>1448</v>
      </c>
      <c r="V90" s="9" t="s">
        <v>1449</v>
      </c>
      <c r="W90" s="9" t="s">
        <v>1450</v>
      </c>
      <c r="X90" s="9"/>
      <c r="Y90" s="9"/>
      <c r="Z90" s="9"/>
      <c r="AA90" s="9"/>
      <c r="AB90" s="9" t="s">
        <v>125</v>
      </c>
      <c r="AC90" s="9" t="s">
        <v>125</v>
      </c>
      <c r="AD90" s="9" t="s">
        <v>336</v>
      </c>
      <c r="AE90" s="9" t="s">
        <v>131</v>
      </c>
      <c r="AF90" s="13" t="s">
        <v>131</v>
      </c>
      <c r="AG90" s="9" t="s">
        <v>324</v>
      </c>
      <c r="AH90" s="8" t="s">
        <v>131</v>
      </c>
      <c r="AI90" s="9" t="s">
        <v>324</v>
      </c>
      <c r="AJ90" s="9" t="s">
        <v>324</v>
      </c>
      <c r="AK90" s="9" t="s">
        <v>131</v>
      </c>
      <c r="AL90" s="9" t="s">
        <v>1451</v>
      </c>
      <c r="AM90" s="9"/>
      <c r="AN90" s="9"/>
      <c r="AO90" s="9"/>
      <c r="AP90" s="9"/>
      <c r="AQ90" s="9"/>
      <c r="AR90" s="9"/>
      <c r="AS90" s="9"/>
      <c r="AT90" s="9"/>
      <c r="AU90" s="9"/>
      <c r="AV90" s="9"/>
      <c r="AW90" s="9"/>
      <c r="AX90" s="9" t="s">
        <v>125</v>
      </c>
      <c r="AY90" s="9"/>
      <c r="AZ90" s="9" t="s">
        <v>129</v>
      </c>
      <c r="BA90" s="9" t="s">
        <v>125</v>
      </c>
      <c r="BB90" s="9" t="s">
        <v>324</v>
      </c>
      <c r="BC90" s="9" t="s">
        <v>125</v>
      </c>
      <c r="BD90" s="9" t="s">
        <v>125</v>
      </c>
      <c r="BE90" s="9" t="s">
        <v>432</v>
      </c>
      <c r="BF90" s="9" t="s">
        <v>1452</v>
      </c>
      <c r="BG90" s="9" t="s">
        <v>125</v>
      </c>
      <c r="BH90" s="9" t="s">
        <v>125</v>
      </c>
      <c r="BI90" s="9" t="s">
        <v>125</v>
      </c>
      <c r="BJ90" s="9" t="s">
        <v>1453</v>
      </c>
      <c r="BK90" s="12" t="s">
        <v>1454</v>
      </c>
      <c r="BL90" s="9" t="s">
        <v>1455</v>
      </c>
      <c r="BM90" s="9" t="s">
        <v>131</v>
      </c>
      <c r="BN90" s="9" t="s">
        <v>328</v>
      </c>
      <c r="BO90" s="9"/>
      <c r="BP90" s="9" t="s">
        <v>336</v>
      </c>
      <c r="BQ90" s="9" t="s">
        <v>129</v>
      </c>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13"/>
      <c r="DA90" s="9"/>
      <c r="DB90" s="9"/>
      <c r="DC90" s="9"/>
      <c r="DD90" s="14"/>
      <c r="DE90" s="9"/>
      <c r="DF90" s="14"/>
      <c r="DG90" s="9"/>
      <c r="DH90" s="9"/>
      <c r="DI90" s="9"/>
      <c r="DJ90" s="9"/>
      <c r="DK90" s="9"/>
      <c r="DL90" s="9"/>
      <c r="DM90" s="9"/>
      <c r="DN90" s="15"/>
      <c r="DO90" s="9"/>
      <c r="DP90" s="5"/>
      <c r="DQ90" s="5"/>
    </row>
    <row r="91" ht="118.5" customHeight="1">
      <c r="A91" s="24" t="s">
        <v>1456</v>
      </c>
      <c r="B91" s="6" t="s">
        <v>1457</v>
      </c>
      <c r="C91" s="7" t="s">
        <v>183</v>
      </c>
      <c r="D91" s="5" t="s">
        <v>124</v>
      </c>
      <c r="E91" s="8" t="s">
        <v>125</v>
      </c>
      <c r="F91" s="8" t="s">
        <v>217</v>
      </c>
      <c r="G91" s="8" t="s">
        <v>477</v>
      </c>
      <c r="H91" s="9" t="s">
        <v>1458</v>
      </c>
      <c r="I91" s="9"/>
      <c r="J91" s="9"/>
      <c r="K91" s="9"/>
      <c r="L91" s="9"/>
      <c r="M91" s="9"/>
      <c r="N91" s="9"/>
      <c r="O91" s="9"/>
      <c r="P91" s="8" t="s">
        <v>129</v>
      </c>
      <c r="Q91" s="8" t="s">
        <v>238</v>
      </c>
      <c r="R91" s="9" t="s">
        <v>1459</v>
      </c>
      <c r="S91" s="8" t="s">
        <v>221</v>
      </c>
      <c r="T91" s="10" t="s">
        <v>695</v>
      </c>
      <c r="U91" s="9" t="s">
        <v>544</v>
      </c>
      <c r="V91" s="39" t="s">
        <v>1460</v>
      </c>
      <c r="W91" s="9" t="s">
        <v>1461</v>
      </c>
      <c r="X91" s="9"/>
      <c r="Y91" s="9"/>
      <c r="Z91" s="9"/>
      <c r="AA91" s="9"/>
      <c r="AB91" s="9" t="s">
        <v>125</v>
      </c>
      <c r="AC91" s="9" t="s">
        <v>125</v>
      </c>
      <c r="AD91" s="9" t="s">
        <v>131</v>
      </c>
      <c r="AE91" s="9" t="s">
        <v>131</v>
      </c>
      <c r="AF91" s="13" t="s">
        <v>131</v>
      </c>
      <c r="AG91" s="9" t="s">
        <v>131</v>
      </c>
      <c r="AH91" s="8" t="s">
        <v>131</v>
      </c>
      <c r="AI91" s="9" t="s">
        <v>131</v>
      </c>
      <c r="AJ91" s="9" t="s">
        <v>131</v>
      </c>
      <c r="AK91" s="9" t="s">
        <v>129</v>
      </c>
      <c r="AL91" s="9" t="s">
        <v>1462</v>
      </c>
      <c r="AM91" s="9"/>
      <c r="AN91" s="9"/>
      <c r="AO91" s="9"/>
      <c r="AP91" s="9"/>
      <c r="AQ91" s="9"/>
      <c r="AR91" s="9"/>
      <c r="AS91" s="9"/>
      <c r="AT91" s="9"/>
      <c r="AU91" s="9"/>
      <c r="AV91" s="9"/>
      <c r="AW91" s="9"/>
      <c r="AX91" s="9" t="s">
        <v>125</v>
      </c>
      <c r="AY91" s="9"/>
      <c r="AZ91" s="9" t="s">
        <v>125</v>
      </c>
      <c r="BA91" s="9" t="s">
        <v>131</v>
      </c>
      <c r="BB91" s="9" t="s">
        <v>131</v>
      </c>
      <c r="BC91" s="9" t="s">
        <v>131</v>
      </c>
      <c r="BD91" s="9" t="s">
        <v>129</v>
      </c>
      <c r="BE91" s="9" t="s">
        <v>142</v>
      </c>
      <c r="BF91" s="9" t="s">
        <v>748</v>
      </c>
      <c r="BG91" s="9" t="s">
        <v>125</v>
      </c>
      <c r="BH91" s="9" t="s">
        <v>125</v>
      </c>
      <c r="BI91" s="9" t="s">
        <v>125</v>
      </c>
      <c r="BJ91" s="9" t="s">
        <v>1463</v>
      </c>
      <c r="BK91" s="12" t="s">
        <v>489</v>
      </c>
      <c r="BL91" s="38" t="s">
        <v>1464</v>
      </c>
      <c r="BM91" s="38" t="s">
        <v>131</v>
      </c>
      <c r="BN91" s="9" t="s">
        <v>129</v>
      </c>
      <c r="BO91" s="9"/>
      <c r="BP91" s="9" t="s">
        <v>129</v>
      </c>
      <c r="BQ91" s="9" t="s">
        <v>129</v>
      </c>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13"/>
      <c r="DA91" s="9"/>
      <c r="DB91" s="9"/>
      <c r="DC91" s="9"/>
      <c r="DD91" s="14"/>
      <c r="DE91" s="9"/>
      <c r="DF91" s="14"/>
      <c r="DG91" s="9"/>
      <c r="DH91" s="9"/>
      <c r="DI91" s="9"/>
      <c r="DJ91" s="9"/>
      <c r="DK91" s="9"/>
      <c r="DL91" s="9"/>
      <c r="DM91" s="9"/>
      <c r="DN91" s="15"/>
      <c r="DO91" s="9"/>
      <c r="DP91" s="5"/>
      <c r="DQ91" s="5"/>
    </row>
    <row r="92" ht="118.5" customHeight="1">
      <c r="A92" s="5" t="s">
        <v>1465</v>
      </c>
      <c r="B92" s="55" t="s">
        <v>1466</v>
      </c>
      <c r="C92" s="7" t="s">
        <v>123</v>
      </c>
      <c r="D92" s="5" t="s">
        <v>149</v>
      </c>
      <c r="E92" s="8" t="s">
        <v>125</v>
      </c>
      <c r="F92" s="8" t="s">
        <v>126</v>
      </c>
      <c r="G92" s="8" t="s">
        <v>184</v>
      </c>
      <c r="H92" s="9" t="s">
        <v>1467</v>
      </c>
      <c r="I92" s="9" t="s">
        <v>131</v>
      </c>
      <c r="J92" s="9" t="s">
        <v>131</v>
      </c>
      <c r="K92" s="9" t="s">
        <v>125</v>
      </c>
      <c r="L92" s="9" t="s">
        <v>284</v>
      </c>
      <c r="M92" s="9" t="s">
        <v>125</v>
      </c>
      <c r="N92" s="9" t="s">
        <v>129</v>
      </c>
      <c r="O92" s="9" t="s">
        <v>125</v>
      </c>
      <c r="P92" s="8" t="s">
        <v>129</v>
      </c>
      <c r="Q92" s="8" t="s">
        <v>130</v>
      </c>
      <c r="R92" s="9" t="s">
        <v>1468</v>
      </c>
      <c r="S92" s="8" t="s">
        <v>1469</v>
      </c>
      <c r="T92" s="10" t="s">
        <v>155</v>
      </c>
      <c r="U92" s="9" t="s">
        <v>155</v>
      </c>
      <c r="V92" s="9" t="s">
        <v>1470</v>
      </c>
      <c r="W92" s="9" t="s">
        <v>1471</v>
      </c>
      <c r="X92" s="9" t="s">
        <v>1472</v>
      </c>
      <c r="Y92" s="9" t="s">
        <v>1473</v>
      </c>
      <c r="Z92" s="9" t="s">
        <v>125</v>
      </c>
      <c r="AA92" s="9" t="s">
        <v>131</v>
      </c>
      <c r="AB92" s="9" t="s">
        <v>125</v>
      </c>
      <c r="AC92" s="9" t="s">
        <v>125</v>
      </c>
      <c r="AD92" s="9" t="s">
        <v>131</v>
      </c>
      <c r="AE92" s="9" t="s">
        <v>129</v>
      </c>
      <c r="AF92" s="11" t="s">
        <v>1474</v>
      </c>
      <c r="AG92" s="9" t="s">
        <v>1475</v>
      </c>
      <c r="AH92" s="8" t="s">
        <v>1476</v>
      </c>
      <c r="AI92" s="9" t="s">
        <v>125</v>
      </c>
      <c r="AJ92" s="9" t="s">
        <v>207</v>
      </c>
      <c r="AK92" s="9" t="s">
        <v>129</v>
      </c>
      <c r="AL92" s="9" t="s">
        <v>1477</v>
      </c>
      <c r="AM92" s="9" t="s">
        <v>129</v>
      </c>
      <c r="AN92" s="9" t="s">
        <v>129</v>
      </c>
      <c r="AO92" s="9" t="s">
        <v>164</v>
      </c>
      <c r="AP92" s="9" t="s">
        <v>125</v>
      </c>
      <c r="AQ92" s="9" t="s">
        <v>131</v>
      </c>
      <c r="AR92" s="9" t="s">
        <v>131</v>
      </c>
      <c r="AS92" s="9" t="s">
        <v>131</v>
      </c>
      <c r="AT92" s="9" t="s">
        <v>131</v>
      </c>
      <c r="AU92" s="9" t="s">
        <v>125</v>
      </c>
      <c r="AV92" s="9" t="s">
        <v>131</v>
      </c>
      <c r="AW92" s="9" t="s">
        <v>131</v>
      </c>
      <c r="AX92" s="9" t="s">
        <v>125</v>
      </c>
      <c r="AY92" s="9"/>
      <c r="AZ92" s="9" t="s">
        <v>129</v>
      </c>
      <c r="BA92" s="9" t="s">
        <v>129</v>
      </c>
      <c r="BB92" s="9" t="s">
        <v>1478</v>
      </c>
      <c r="BC92" s="9" t="s">
        <v>125</v>
      </c>
      <c r="BD92" s="9" t="s">
        <v>125</v>
      </c>
      <c r="BE92" s="9" t="s">
        <v>142</v>
      </c>
      <c r="BF92" s="9" t="s">
        <v>1297</v>
      </c>
      <c r="BG92" s="9" t="s">
        <v>125</v>
      </c>
      <c r="BH92" s="9" t="s">
        <v>125</v>
      </c>
      <c r="BI92" s="9" t="s">
        <v>125</v>
      </c>
      <c r="BJ92" s="9" t="s">
        <v>1479</v>
      </c>
      <c r="BK92" s="9" t="s">
        <v>248</v>
      </c>
      <c r="BL92" s="9" t="s">
        <v>249</v>
      </c>
      <c r="BM92" s="9"/>
      <c r="BN92" s="9" t="s">
        <v>129</v>
      </c>
      <c r="BO92" s="9" t="s">
        <v>125</v>
      </c>
      <c r="BP92" s="9" t="s">
        <v>129</v>
      </c>
      <c r="BQ92" s="9" t="s">
        <v>129</v>
      </c>
      <c r="BR92" s="9" t="s">
        <v>129</v>
      </c>
      <c r="BS92" s="9" t="s">
        <v>1480</v>
      </c>
      <c r="BT92" s="9" t="s">
        <v>1481</v>
      </c>
      <c r="BU92" s="9" t="s">
        <v>129</v>
      </c>
      <c r="BV92" s="9" t="s">
        <v>1482</v>
      </c>
      <c r="BW92" s="9" t="s">
        <v>129</v>
      </c>
      <c r="BX92" s="9" t="s">
        <v>125</v>
      </c>
      <c r="BY92" s="9" t="s">
        <v>169</v>
      </c>
      <c r="BZ92" s="9" t="s">
        <v>1483</v>
      </c>
      <c r="CA92" s="9" t="s">
        <v>129</v>
      </c>
      <c r="CB92" s="9" t="s">
        <v>305</v>
      </c>
      <c r="CC92" s="9" t="s">
        <v>129</v>
      </c>
      <c r="CD92" s="9" t="s">
        <v>1484</v>
      </c>
      <c r="CE92" s="9" t="s">
        <v>129</v>
      </c>
      <c r="CF92" s="9" t="s">
        <v>1485</v>
      </c>
      <c r="CG92" s="9" t="s">
        <v>1486</v>
      </c>
      <c r="CH92" s="9" t="s">
        <v>129</v>
      </c>
      <c r="CI92" s="9" t="s">
        <v>1487</v>
      </c>
      <c r="CJ92" s="9" t="s">
        <v>125</v>
      </c>
      <c r="CK92" s="9" t="s">
        <v>131</v>
      </c>
      <c r="CL92" s="9" t="s">
        <v>129</v>
      </c>
      <c r="CM92" s="9" t="s">
        <v>1488</v>
      </c>
      <c r="CN92" s="9" t="s">
        <v>125</v>
      </c>
      <c r="CO92" s="9" t="s">
        <v>125</v>
      </c>
      <c r="CP92" s="9" t="s">
        <v>131</v>
      </c>
      <c r="CQ92" s="9" t="s">
        <v>125</v>
      </c>
      <c r="CR92" s="9" t="s">
        <v>131</v>
      </c>
      <c r="CS92" s="9" t="s">
        <v>1489</v>
      </c>
      <c r="CT92" s="9" t="s">
        <v>1490</v>
      </c>
      <c r="CU92" s="9" t="s">
        <v>175</v>
      </c>
      <c r="CV92" s="9" t="s">
        <v>129</v>
      </c>
      <c r="CW92" s="9" t="s">
        <v>1491</v>
      </c>
      <c r="CX92" s="9" t="s">
        <v>125</v>
      </c>
      <c r="CY92" s="11" t="s">
        <v>1474</v>
      </c>
      <c r="CZ92" s="35" t="s">
        <v>131</v>
      </c>
      <c r="DA92" s="9" t="s">
        <v>129</v>
      </c>
      <c r="DB92" s="9" t="s">
        <v>129</v>
      </c>
      <c r="DC92" s="9" t="s">
        <v>129</v>
      </c>
      <c r="DD92" s="14">
        <v>44039.0</v>
      </c>
      <c r="DE92" s="9" t="s">
        <v>131</v>
      </c>
      <c r="DF92" s="14">
        <v>44039.0</v>
      </c>
      <c r="DG92" s="9" t="s">
        <v>129</v>
      </c>
      <c r="DH92" s="9" t="s">
        <v>125</v>
      </c>
      <c r="DI92" s="9" t="s">
        <v>1492</v>
      </c>
      <c r="DJ92" s="9" t="s">
        <v>169</v>
      </c>
      <c r="DK92" s="9" t="s">
        <v>1493</v>
      </c>
      <c r="DL92" s="9">
        <v>7.0</v>
      </c>
      <c r="DM92" s="9">
        <v>40.0</v>
      </c>
      <c r="DN92" s="15">
        <f>DIVIDE(DL92, DM92)</f>
        <v>0.175</v>
      </c>
      <c r="DO92" s="9">
        <v>21.0</v>
      </c>
      <c r="DP92" s="5" t="s">
        <v>605</v>
      </c>
      <c r="DQ92" s="5" t="s">
        <v>129</v>
      </c>
    </row>
    <row r="93" ht="118.5" customHeight="1">
      <c r="A93" s="24" t="s">
        <v>1494</v>
      </c>
      <c r="B93" s="6" t="s">
        <v>1495</v>
      </c>
      <c r="C93" s="7" t="s">
        <v>183</v>
      </c>
      <c r="D93" s="5" t="s">
        <v>124</v>
      </c>
      <c r="E93" s="8" t="s">
        <v>125</v>
      </c>
      <c r="F93" s="31" t="s">
        <v>126</v>
      </c>
      <c r="G93" s="31" t="s">
        <v>127</v>
      </c>
      <c r="H93" s="9" t="s">
        <v>1496</v>
      </c>
      <c r="I93" s="9"/>
      <c r="J93" s="9"/>
      <c r="K93" s="9"/>
      <c r="L93" s="9"/>
      <c r="M93" s="9"/>
      <c r="N93" s="9"/>
      <c r="O93" s="9"/>
      <c r="P93" s="8" t="s">
        <v>125</v>
      </c>
      <c r="Q93" s="8" t="s">
        <v>130</v>
      </c>
      <c r="R93" s="9" t="s">
        <v>1497</v>
      </c>
      <c r="S93" s="8" t="s">
        <v>154</v>
      </c>
      <c r="T93" s="10" t="s">
        <v>695</v>
      </c>
      <c r="U93" s="9" t="s">
        <v>1498</v>
      </c>
      <c r="V93" s="9" t="s">
        <v>1499</v>
      </c>
      <c r="W93" s="9" t="s">
        <v>1500</v>
      </c>
      <c r="X93" s="9"/>
      <c r="Y93" s="9"/>
      <c r="Z93" s="9"/>
      <c r="AA93" s="9"/>
      <c r="AB93" s="9" t="s">
        <v>125</v>
      </c>
      <c r="AC93" s="9" t="s">
        <v>125</v>
      </c>
      <c r="AD93" s="9" t="s">
        <v>131</v>
      </c>
      <c r="AE93" s="9" t="s">
        <v>125</v>
      </c>
      <c r="AF93" s="13" t="s">
        <v>131</v>
      </c>
      <c r="AG93" s="9" t="s">
        <v>131</v>
      </c>
      <c r="AH93" s="8" t="s">
        <v>131</v>
      </c>
      <c r="AI93" s="9" t="s">
        <v>125</v>
      </c>
      <c r="AJ93" s="9" t="s">
        <v>131</v>
      </c>
      <c r="AK93" s="9" t="s">
        <v>125</v>
      </c>
      <c r="AL93" s="9" t="s">
        <v>698</v>
      </c>
      <c r="AM93" s="9"/>
      <c r="AN93" s="9"/>
      <c r="AO93" s="9"/>
      <c r="AP93" s="9"/>
      <c r="AQ93" s="9"/>
      <c r="AR93" s="9"/>
      <c r="AS93" s="9"/>
      <c r="AT93" s="9"/>
      <c r="AU93" s="9"/>
      <c r="AV93" s="9"/>
      <c r="AW93" s="9"/>
      <c r="AX93" s="9" t="s">
        <v>125</v>
      </c>
      <c r="AY93" s="9"/>
      <c r="AZ93" s="9" t="s">
        <v>125</v>
      </c>
      <c r="BA93" s="9" t="s">
        <v>131</v>
      </c>
      <c r="BB93" s="9" t="s">
        <v>131</v>
      </c>
      <c r="BC93" s="9" t="s">
        <v>131</v>
      </c>
      <c r="BD93" s="9" t="s">
        <v>129</v>
      </c>
      <c r="BE93" s="9" t="s">
        <v>142</v>
      </c>
      <c r="BF93" s="9" t="s">
        <v>1501</v>
      </c>
      <c r="BG93" s="9" t="s">
        <v>125</v>
      </c>
      <c r="BH93" s="9" t="s">
        <v>125</v>
      </c>
      <c r="BI93" s="9" t="s">
        <v>125</v>
      </c>
      <c r="BJ93" s="9" t="s">
        <v>1502</v>
      </c>
      <c r="BK93" s="12" t="s">
        <v>145</v>
      </c>
      <c r="BL93" s="9" t="s">
        <v>435</v>
      </c>
      <c r="BM93" s="9" t="s">
        <v>131</v>
      </c>
      <c r="BN93" s="9" t="s">
        <v>129</v>
      </c>
      <c r="BO93" s="9"/>
      <c r="BP93" s="9" t="s">
        <v>129</v>
      </c>
      <c r="BQ93" s="9" t="s">
        <v>129</v>
      </c>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13"/>
      <c r="DA93" s="9"/>
      <c r="DB93" s="9"/>
      <c r="DC93" s="9"/>
      <c r="DD93" s="14"/>
      <c r="DE93" s="9"/>
      <c r="DF93" s="14"/>
      <c r="DG93" s="9"/>
      <c r="DH93" s="9"/>
      <c r="DI93" s="9"/>
      <c r="DJ93" s="9"/>
      <c r="DK93" s="9"/>
      <c r="DL93" s="9"/>
      <c r="DM93" s="9"/>
      <c r="DN93" s="15"/>
      <c r="DO93" s="9"/>
      <c r="DP93" s="5"/>
      <c r="DQ93" s="5"/>
    </row>
    <row r="94" ht="118.5" customHeight="1">
      <c r="A94" s="18" t="s">
        <v>1503</v>
      </c>
      <c r="B94" s="6" t="s">
        <v>1504</v>
      </c>
      <c r="C94" s="7" t="s">
        <v>183</v>
      </c>
      <c r="D94" s="5" t="s">
        <v>149</v>
      </c>
      <c r="E94" s="8" t="s">
        <v>125</v>
      </c>
      <c r="F94" s="31" t="s">
        <v>266</v>
      </c>
      <c r="G94" s="8" t="s">
        <v>318</v>
      </c>
      <c r="H94" s="9" t="s">
        <v>1505</v>
      </c>
      <c r="I94" s="9"/>
      <c r="J94" s="9"/>
      <c r="K94" s="9"/>
      <c r="L94" s="9"/>
      <c r="M94" s="9"/>
      <c r="N94" s="9"/>
      <c r="O94" s="9"/>
      <c r="P94" s="8" t="s">
        <v>129</v>
      </c>
      <c r="Q94" s="8" t="s">
        <v>130</v>
      </c>
      <c r="R94" s="9" t="s">
        <v>131</v>
      </c>
      <c r="S94" s="8" t="s">
        <v>131</v>
      </c>
      <c r="T94" s="10" t="s">
        <v>155</v>
      </c>
      <c r="U94" s="9" t="s">
        <v>155</v>
      </c>
      <c r="V94" s="9" t="s">
        <v>1506</v>
      </c>
      <c r="W94" s="9" t="s">
        <v>1507</v>
      </c>
      <c r="X94" s="9"/>
      <c r="Y94" s="9"/>
      <c r="Z94" s="9"/>
      <c r="AA94" s="9"/>
      <c r="AB94" s="9" t="s">
        <v>125</v>
      </c>
      <c r="AC94" s="9" t="s">
        <v>125</v>
      </c>
      <c r="AD94" s="9" t="s">
        <v>131</v>
      </c>
      <c r="AE94" s="9" t="s">
        <v>125</v>
      </c>
      <c r="AF94" s="13" t="s">
        <v>131</v>
      </c>
      <c r="AG94" s="9" t="s">
        <v>131</v>
      </c>
      <c r="AH94" s="8" t="s">
        <v>131</v>
      </c>
      <c r="AI94" s="9" t="s">
        <v>125</v>
      </c>
      <c r="AJ94" s="9" t="s">
        <v>131</v>
      </c>
      <c r="AK94" s="9" t="s">
        <v>125</v>
      </c>
      <c r="AL94" s="9" t="s">
        <v>131</v>
      </c>
      <c r="AM94" s="9"/>
      <c r="AN94" s="9"/>
      <c r="AO94" s="9"/>
      <c r="AP94" s="9"/>
      <c r="AQ94" s="9"/>
      <c r="AR94" s="9"/>
      <c r="AS94" s="9"/>
      <c r="AT94" s="9"/>
      <c r="AU94" s="9"/>
      <c r="AV94" s="9"/>
      <c r="AW94" s="9"/>
      <c r="AX94" s="9" t="s">
        <v>125</v>
      </c>
      <c r="AY94" s="9"/>
      <c r="AZ94" s="9" t="s">
        <v>129</v>
      </c>
      <c r="BA94" s="9" t="s">
        <v>125</v>
      </c>
      <c r="BB94" s="9" t="s">
        <v>131</v>
      </c>
      <c r="BC94" s="9" t="s">
        <v>125</v>
      </c>
      <c r="BD94" s="9" t="s">
        <v>125</v>
      </c>
      <c r="BE94" s="9" t="s">
        <v>142</v>
      </c>
      <c r="BF94" s="9" t="s">
        <v>1508</v>
      </c>
      <c r="BG94" s="9" t="s">
        <v>125</v>
      </c>
      <c r="BH94" s="9" t="s">
        <v>125</v>
      </c>
      <c r="BI94" s="9" t="s">
        <v>125</v>
      </c>
      <c r="BJ94" s="9" t="s">
        <v>1509</v>
      </c>
      <c r="BK94" s="12" t="s">
        <v>248</v>
      </c>
      <c r="BL94" s="9" t="s">
        <v>249</v>
      </c>
      <c r="BM94" s="9" t="s">
        <v>131</v>
      </c>
      <c r="BN94" s="9" t="s">
        <v>129</v>
      </c>
      <c r="BO94" s="9"/>
      <c r="BP94" s="9" t="s">
        <v>125</v>
      </c>
      <c r="BQ94" s="9" t="s">
        <v>129</v>
      </c>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13"/>
      <c r="DA94" s="9"/>
      <c r="DB94" s="9"/>
      <c r="DC94" s="9"/>
      <c r="DD94" s="14"/>
      <c r="DE94" s="9"/>
      <c r="DF94" s="14"/>
      <c r="DG94" s="9"/>
      <c r="DH94" s="9"/>
      <c r="DI94" s="9"/>
      <c r="DJ94" s="9"/>
      <c r="DK94" s="9"/>
      <c r="DL94" s="9"/>
      <c r="DM94" s="9"/>
      <c r="DN94" s="15"/>
      <c r="DO94" s="9"/>
      <c r="DP94" s="5"/>
      <c r="DQ94" s="5"/>
    </row>
    <row r="95" ht="118.5" customHeight="1">
      <c r="A95" s="5" t="s">
        <v>1510</v>
      </c>
      <c r="B95" s="6" t="s">
        <v>1511</v>
      </c>
      <c r="C95" s="7" t="s">
        <v>123</v>
      </c>
      <c r="D95" s="5" t="s">
        <v>124</v>
      </c>
      <c r="E95" s="8" t="s">
        <v>125</v>
      </c>
      <c r="F95" s="8" t="s">
        <v>126</v>
      </c>
      <c r="G95" s="8" t="s">
        <v>280</v>
      </c>
      <c r="H95" s="9" t="s">
        <v>753</v>
      </c>
      <c r="I95" s="9"/>
      <c r="J95" s="9"/>
      <c r="K95" s="9"/>
      <c r="L95" s="9"/>
      <c r="M95" s="9"/>
      <c r="N95" s="9"/>
      <c r="O95" s="9"/>
      <c r="P95" s="8" t="s">
        <v>129</v>
      </c>
      <c r="Q95" s="8" t="s">
        <v>130</v>
      </c>
      <c r="R95" s="9" t="s">
        <v>1512</v>
      </c>
      <c r="S95" s="8" t="s">
        <v>154</v>
      </c>
      <c r="T95" s="10" t="s">
        <v>777</v>
      </c>
      <c r="U95" s="9" t="s">
        <v>1513</v>
      </c>
      <c r="V95" s="9" t="s">
        <v>400</v>
      </c>
      <c r="W95" s="9" t="s">
        <v>1514</v>
      </c>
      <c r="X95" s="9"/>
      <c r="Y95" s="9"/>
      <c r="Z95" s="9"/>
      <c r="AA95" s="9"/>
      <c r="AB95" s="9" t="s">
        <v>125</v>
      </c>
      <c r="AC95" s="9" t="s">
        <v>125</v>
      </c>
      <c r="AD95" s="9" t="s">
        <v>131</v>
      </c>
      <c r="AE95" s="9" t="s">
        <v>125</v>
      </c>
      <c r="AF95" s="13" t="s">
        <v>131</v>
      </c>
      <c r="AG95" s="9" t="s">
        <v>131</v>
      </c>
      <c r="AH95" s="8" t="s">
        <v>131</v>
      </c>
      <c r="AI95" s="9" t="s">
        <v>125</v>
      </c>
      <c r="AJ95" s="9" t="s">
        <v>131</v>
      </c>
      <c r="AK95" s="9" t="s">
        <v>125</v>
      </c>
      <c r="AL95" s="9" t="s">
        <v>675</v>
      </c>
      <c r="AM95" s="9"/>
      <c r="AN95" s="9"/>
      <c r="AO95" s="9"/>
      <c r="AP95" s="9"/>
      <c r="AQ95" s="9"/>
      <c r="AR95" s="9"/>
      <c r="AS95" s="9"/>
      <c r="AT95" s="9"/>
      <c r="AU95" s="9"/>
      <c r="AV95" s="9"/>
      <c r="AW95" s="9"/>
      <c r="AX95" s="9" t="s">
        <v>125</v>
      </c>
      <c r="AY95" s="9"/>
      <c r="AZ95" s="9" t="s">
        <v>129</v>
      </c>
      <c r="BA95" s="9" t="s">
        <v>125</v>
      </c>
      <c r="BB95" s="9" t="s">
        <v>131</v>
      </c>
      <c r="BC95" s="9" t="s">
        <v>125</v>
      </c>
      <c r="BD95" s="9" t="s">
        <v>125</v>
      </c>
      <c r="BE95" s="9" t="s">
        <v>432</v>
      </c>
      <c r="BF95" s="9" t="s">
        <v>1515</v>
      </c>
      <c r="BG95" s="9" t="s">
        <v>125</v>
      </c>
      <c r="BH95" s="9" t="s">
        <v>125</v>
      </c>
      <c r="BI95" s="9" t="s">
        <v>125</v>
      </c>
      <c r="BJ95" s="9" t="s">
        <v>1516</v>
      </c>
      <c r="BK95" s="9" t="s">
        <v>212</v>
      </c>
      <c r="BL95" s="9" t="s">
        <v>435</v>
      </c>
      <c r="BM95" s="9" t="s">
        <v>131</v>
      </c>
      <c r="BN95" s="9" t="s">
        <v>129</v>
      </c>
      <c r="BO95" s="9"/>
      <c r="BP95" s="9" t="s">
        <v>129</v>
      </c>
      <c r="BQ95" s="9" t="s">
        <v>129</v>
      </c>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c r="CZ95" s="13"/>
      <c r="DA95" s="9"/>
      <c r="DB95" s="9"/>
      <c r="DC95" s="9"/>
      <c r="DD95" s="14"/>
      <c r="DE95" s="9"/>
      <c r="DF95" s="14"/>
      <c r="DG95" s="9"/>
      <c r="DH95" s="9"/>
      <c r="DI95" s="9"/>
      <c r="DJ95" s="9"/>
      <c r="DK95" s="9"/>
      <c r="DL95" s="9"/>
      <c r="DM95" s="9"/>
      <c r="DN95" s="15"/>
      <c r="DO95" s="9"/>
      <c r="DP95" s="5"/>
      <c r="DQ95" s="5"/>
    </row>
    <row r="96" ht="118.5" customHeight="1">
      <c r="A96" s="24" t="s">
        <v>1517</v>
      </c>
      <c r="B96" s="6" t="s">
        <v>1518</v>
      </c>
      <c r="C96" s="7" t="s">
        <v>183</v>
      </c>
      <c r="D96" s="5" t="s">
        <v>124</v>
      </c>
      <c r="E96" s="8" t="s">
        <v>125</v>
      </c>
      <c r="F96" s="31" t="s">
        <v>266</v>
      </c>
      <c r="G96" s="8" t="s">
        <v>318</v>
      </c>
      <c r="H96" s="9" t="s">
        <v>1519</v>
      </c>
      <c r="I96" s="9"/>
      <c r="J96" s="9"/>
      <c r="K96" s="9"/>
      <c r="L96" s="9"/>
      <c r="M96" s="9"/>
      <c r="N96" s="9"/>
      <c r="O96" s="9"/>
      <c r="P96" s="8" t="s">
        <v>129</v>
      </c>
      <c r="Q96" s="8" t="s">
        <v>130</v>
      </c>
      <c r="R96" s="9" t="s">
        <v>1520</v>
      </c>
      <c r="S96" s="8" t="s">
        <v>154</v>
      </c>
      <c r="T96" s="10" t="s">
        <v>155</v>
      </c>
      <c r="U96" s="9" t="s">
        <v>155</v>
      </c>
      <c r="V96" s="9" t="s">
        <v>1521</v>
      </c>
      <c r="W96" s="9" t="s">
        <v>1522</v>
      </c>
      <c r="X96" s="9"/>
      <c r="Y96" s="9"/>
      <c r="Z96" s="9"/>
      <c r="AA96" s="9"/>
      <c r="AB96" s="9" t="s">
        <v>125</v>
      </c>
      <c r="AC96" s="9" t="s">
        <v>125</v>
      </c>
      <c r="AD96" s="9" t="s">
        <v>131</v>
      </c>
      <c r="AE96" s="9" t="s">
        <v>129</v>
      </c>
      <c r="AF96" s="11" t="s">
        <v>1523</v>
      </c>
      <c r="AG96" s="9" t="s">
        <v>1524</v>
      </c>
      <c r="AH96" s="8" t="s">
        <v>1525</v>
      </c>
      <c r="AI96" s="9" t="s">
        <v>129</v>
      </c>
      <c r="AJ96" s="9" t="s">
        <v>1526</v>
      </c>
      <c r="AK96" s="9" t="s">
        <v>125</v>
      </c>
      <c r="AL96" s="9" t="s">
        <v>698</v>
      </c>
      <c r="AM96" s="9"/>
      <c r="AN96" s="9"/>
      <c r="AO96" s="9"/>
      <c r="AP96" s="9"/>
      <c r="AQ96" s="9"/>
      <c r="AR96" s="9"/>
      <c r="AS96" s="9"/>
      <c r="AT96" s="9"/>
      <c r="AU96" s="9"/>
      <c r="AV96" s="9"/>
      <c r="AW96" s="9"/>
      <c r="AX96" s="9" t="s">
        <v>129</v>
      </c>
      <c r="AY96" s="9" t="s">
        <v>125</v>
      </c>
      <c r="AZ96" s="9" t="s">
        <v>129</v>
      </c>
      <c r="BA96" s="9" t="s">
        <v>125</v>
      </c>
      <c r="BB96" s="9" t="s">
        <v>131</v>
      </c>
      <c r="BC96" s="9" t="s">
        <v>125</v>
      </c>
      <c r="BD96" s="9" t="s">
        <v>125</v>
      </c>
      <c r="BE96" s="9" t="s">
        <v>142</v>
      </c>
      <c r="BF96" s="9" t="s">
        <v>1527</v>
      </c>
      <c r="BG96" s="9" t="s">
        <v>125</v>
      </c>
      <c r="BH96" s="9" t="s">
        <v>125</v>
      </c>
      <c r="BI96" s="9" t="s">
        <v>125</v>
      </c>
      <c r="BJ96" s="9" t="s">
        <v>1528</v>
      </c>
      <c r="BK96" s="9" t="s">
        <v>195</v>
      </c>
      <c r="BL96" s="9" t="s">
        <v>1529</v>
      </c>
      <c r="BM96" s="9" t="s">
        <v>131</v>
      </c>
      <c r="BN96" s="9" t="s">
        <v>129</v>
      </c>
      <c r="BO96" s="9"/>
      <c r="BP96" s="9" t="s">
        <v>125</v>
      </c>
      <c r="BQ96" s="9" t="s">
        <v>129</v>
      </c>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c r="CZ96" s="13"/>
      <c r="DA96" s="9"/>
      <c r="DB96" s="9"/>
      <c r="DC96" s="9"/>
      <c r="DD96" s="14"/>
      <c r="DE96" s="9"/>
      <c r="DF96" s="14"/>
      <c r="DG96" s="9"/>
      <c r="DH96" s="9"/>
      <c r="DI96" s="9"/>
      <c r="DJ96" s="9"/>
      <c r="DK96" s="9"/>
      <c r="DL96" s="9"/>
      <c r="DM96" s="9"/>
      <c r="DN96" s="15"/>
      <c r="DO96" s="9"/>
      <c r="DP96" s="5"/>
      <c r="DQ96" s="5"/>
    </row>
    <row r="97" ht="118.5" customHeight="1">
      <c r="A97" s="5" t="s">
        <v>1530</v>
      </c>
      <c r="B97" s="6" t="s">
        <v>1531</v>
      </c>
      <c r="C97" s="7" t="s">
        <v>123</v>
      </c>
      <c r="D97" s="5" t="s">
        <v>124</v>
      </c>
      <c r="E97" s="8" t="s">
        <v>125</v>
      </c>
      <c r="F97" s="8" t="s">
        <v>217</v>
      </c>
      <c r="G97" s="8" t="s">
        <v>218</v>
      </c>
      <c r="H97" s="9" t="s">
        <v>1532</v>
      </c>
      <c r="I97" s="9"/>
      <c r="J97" s="9"/>
      <c r="K97" s="9"/>
      <c r="L97" s="9"/>
      <c r="M97" s="9"/>
      <c r="N97" s="9"/>
      <c r="O97" s="9"/>
      <c r="P97" s="8" t="s">
        <v>125</v>
      </c>
      <c r="Q97" s="8" t="s">
        <v>130</v>
      </c>
      <c r="R97" s="9" t="s">
        <v>1533</v>
      </c>
      <c r="S97" s="8" t="s">
        <v>154</v>
      </c>
      <c r="T97" s="10" t="s">
        <v>155</v>
      </c>
      <c r="U97" s="9" t="s">
        <v>155</v>
      </c>
      <c r="V97" s="9" t="s">
        <v>1190</v>
      </c>
      <c r="W97" s="9" t="s">
        <v>1534</v>
      </c>
      <c r="X97" s="9"/>
      <c r="Y97" s="9"/>
      <c r="Z97" s="9"/>
      <c r="AA97" s="9"/>
      <c r="AB97" s="9" t="s">
        <v>125</v>
      </c>
      <c r="AC97" s="9" t="s">
        <v>125</v>
      </c>
      <c r="AD97" s="9" t="s">
        <v>131</v>
      </c>
      <c r="AE97" s="9" t="s">
        <v>125</v>
      </c>
      <c r="AF97" s="13" t="s">
        <v>131</v>
      </c>
      <c r="AG97" s="9" t="s">
        <v>131</v>
      </c>
      <c r="AH97" s="8" t="s">
        <v>131</v>
      </c>
      <c r="AI97" s="9" t="s">
        <v>125</v>
      </c>
      <c r="AJ97" s="9" t="s">
        <v>131</v>
      </c>
      <c r="AK97" s="9" t="s">
        <v>125</v>
      </c>
      <c r="AL97" s="9" t="s">
        <v>675</v>
      </c>
      <c r="AM97" s="9"/>
      <c r="AN97" s="9"/>
      <c r="AO97" s="9"/>
      <c r="AP97" s="9"/>
      <c r="AQ97" s="9"/>
      <c r="AR97" s="9"/>
      <c r="AS97" s="9"/>
      <c r="AT97" s="9"/>
      <c r="AU97" s="9"/>
      <c r="AV97" s="9"/>
      <c r="AW97" s="9"/>
      <c r="AX97" s="9" t="s">
        <v>125</v>
      </c>
      <c r="AY97" s="9"/>
      <c r="AZ97" s="9" t="s">
        <v>129</v>
      </c>
      <c r="BA97" s="9" t="s">
        <v>125</v>
      </c>
      <c r="BB97" s="9" t="s">
        <v>131</v>
      </c>
      <c r="BC97" s="9" t="s">
        <v>125</v>
      </c>
      <c r="BD97" s="9" t="s">
        <v>125</v>
      </c>
      <c r="BE97" s="9" t="s">
        <v>142</v>
      </c>
      <c r="BF97" s="9" t="s">
        <v>1535</v>
      </c>
      <c r="BG97" s="9" t="s">
        <v>125</v>
      </c>
      <c r="BH97" s="9" t="s">
        <v>125</v>
      </c>
      <c r="BI97" s="9" t="s">
        <v>125</v>
      </c>
      <c r="BJ97" s="9" t="s">
        <v>1536</v>
      </c>
      <c r="BK97" s="12" t="s">
        <v>248</v>
      </c>
      <c r="BL97" s="9" t="s">
        <v>249</v>
      </c>
      <c r="BM97" s="9" t="s">
        <v>131</v>
      </c>
      <c r="BN97" s="9" t="s">
        <v>129</v>
      </c>
      <c r="BO97" s="9"/>
      <c r="BP97" s="9" t="s">
        <v>129</v>
      </c>
      <c r="BQ97" s="9" t="s">
        <v>129</v>
      </c>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c r="CZ97" s="13"/>
      <c r="DA97" s="9"/>
      <c r="DB97" s="9"/>
      <c r="DC97" s="9"/>
      <c r="DD97" s="14"/>
      <c r="DE97" s="9"/>
      <c r="DF97" s="14"/>
      <c r="DG97" s="9"/>
      <c r="DH97" s="9"/>
      <c r="DI97" s="9"/>
      <c r="DJ97" s="9"/>
      <c r="DK97" s="9"/>
      <c r="DL97" s="9"/>
      <c r="DM97" s="9"/>
      <c r="DN97" s="15"/>
      <c r="DO97" s="9"/>
      <c r="DP97" s="5"/>
      <c r="DQ97" s="5"/>
    </row>
    <row r="98" ht="118.5" customHeight="1">
      <c r="A98" s="24" t="s">
        <v>1537</v>
      </c>
      <c r="B98" s="6" t="s">
        <v>1538</v>
      </c>
      <c r="C98" s="7" t="s">
        <v>183</v>
      </c>
      <c r="D98" s="5" t="s">
        <v>339</v>
      </c>
      <c r="E98" s="8" t="s">
        <v>125</v>
      </c>
      <c r="F98" s="31" t="s">
        <v>266</v>
      </c>
      <c r="G98" s="8" t="s">
        <v>318</v>
      </c>
      <c r="H98" s="9" t="s">
        <v>1539</v>
      </c>
      <c r="I98" s="9"/>
      <c r="J98" s="9"/>
      <c r="K98" s="9"/>
      <c r="L98" s="9"/>
      <c r="M98" s="9"/>
      <c r="N98" s="9"/>
      <c r="O98" s="9"/>
      <c r="P98" s="8" t="s">
        <v>129</v>
      </c>
      <c r="Q98" s="8" t="s">
        <v>238</v>
      </c>
      <c r="R98" s="9" t="s">
        <v>131</v>
      </c>
      <c r="S98" s="8" t="s">
        <v>131</v>
      </c>
      <c r="T98" s="10" t="s">
        <v>155</v>
      </c>
      <c r="U98" s="9" t="s">
        <v>155</v>
      </c>
      <c r="V98" s="9" t="s">
        <v>1540</v>
      </c>
      <c r="W98" s="9" t="s">
        <v>1541</v>
      </c>
      <c r="X98" s="9"/>
      <c r="Y98" s="9"/>
      <c r="Z98" s="9"/>
      <c r="AA98" s="9"/>
      <c r="AB98" s="9" t="s">
        <v>125</v>
      </c>
      <c r="AC98" s="9" t="s">
        <v>125</v>
      </c>
      <c r="AD98" s="9" t="s">
        <v>131</v>
      </c>
      <c r="AE98" s="9" t="s">
        <v>129</v>
      </c>
      <c r="AF98" s="11" t="s">
        <v>1542</v>
      </c>
      <c r="AG98" s="9" t="s">
        <v>1543</v>
      </c>
      <c r="AH98" s="8" t="s">
        <v>846</v>
      </c>
      <c r="AI98" s="9" t="s">
        <v>129</v>
      </c>
      <c r="AJ98" s="9" t="s">
        <v>629</v>
      </c>
      <c r="AK98" s="9" t="s">
        <v>125</v>
      </c>
      <c r="AL98" s="9" t="s">
        <v>191</v>
      </c>
      <c r="AM98" s="9"/>
      <c r="AN98" s="9"/>
      <c r="AO98" s="9"/>
      <c r="AP98" s="9"/>
      <c r="AQ98" s="9"/>
      <c r="AR98" s="9"/>
      <c r="AS98" s="9"/>
      <c r="AT98" s="9"/>
      <c r="AU98" s="9"/>
      <c r="AV98" s="9"/>
      <c r="AW98" s="9"/>
      <c r="AX98" s="9" t="s">
        <v>125</v>
      </c>
      <c r="AY98" s="9"/>
      <c r="AZ98" s="9" t="s">
        <v>129</v>
      </c>
      <c r="BA98" s="9" t="s">
        <v>125</v>
      </c>
      <c r="BB98" s="9" t="s">
        <v>125</v>
      </c>
      <c r="BC98" s="9" t="s">
        <v>125</v>
      </c>
      <c r="BD98" s="9" t="s">
        <v>125</v>
      </c>
      <c r="BE98" s="9" t="s">
        <v>1228</v>
      </c>
      <c r="BF98" s="9" t="s">
        <v>1544</v>
      </c>
      <c r="BG98" s="9" t="s">
        <v>125</v>
      </c>
      <c r="BH98" s="9" t="s">
        <v>125</v>
      </c>
      <c r="BI98" s="9" t="s">
        <v>125</v>
      </c>
      <c r="BJ98" s="9" t="s">
        <v>1545</v>
      </c>
      <c r="BK98" s="12" t="s">
        <v>276</v>
      </c>
      <c r="BL98" s="9" t="s">
        <v>277</v>
      </c>
      <c r="BM98" s="9" t="s">
        <v>131</v>
      </c>
      <c r="BN98" s="9" t="s">
        <v>129</v>
      </c>
      <c r="BO98" s="9"/>
      <c r="BP98" s="9" t="s">
        <v>129</v>
      </c>
      <c r="BQ98" s="9" t="s">
        <v>129</v>
      </c>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c r="CZ98" s="13"/>
      <c r="DA98" s="9"/>
      <c r="DB98" s="9"/>
      <c r="DC98" s="9"/>
      <c r="DD98" s="14"/>
      <c r="DE98" s="9"/>
      <c r="DF98" s="14"/>
      <c r="DG98" s="9"/>
      <c r="DH98" s="9"/>
      <c r="DI98" s="9"/>
      <c r="DJ98" s="9"/>
      <c r="DK98" s="9"/>
      <c r="DL98" s="9"/>
      <c r="DM98" s="9"/>
      <c r="DN98" s="15"/>
      <c r="DO98" s="9"/>
      <c r="DP98" s="5"/>
      <c r="DQ98" s="5"/>
    </row>
    <row r="99" ht="118.5" customHeight="1">
      <c r="A99" s="18" t="s">
        <v>1546</v>
      </c>
      <c r="B99" s="6" t="s">
        <v>1547</v>
      </c>
      <c r="C99" s="7" t="s">
        <v>216</v>
      </c>
      <c r="D99" s="5" t="s">
        <v>149</v>
      </c>
      <c r="E99" s="8" t="s">
        <v>125</v>
      </c>
      <c r="F99" s="8" t="s">
        <v>266</v>
      </c>
      <c r="G99" s="8" t="s">
        <v>318</v>
      </c>
      <c r="H99" s="9" t="s">
        <v>1548</v>
      </c>
      <c r="I99" s="9"/>
      <c r="J99" s="9"/>
      <c r="K99" s="9"/>
      <c r="L99" s="9"/>
      <c r="M99" s="9"/>
      <c r="N99" s="9"/>
      <c r="O99" s="9"/>
      <c r="P99" s="8" t="s">
        <v>129</v>
      </c>
      <c r="Q99" s="8" t="s">
        <v>130</v>
      </c>
      <c r="R99" s="9" t="s">
        <v>1549</v>
      </c>
      <c r="S99" s="8" t="s">
        <v>154</v>
      </c>
      <c r="T99" s="10" t="s">
        <v>155</v>
      </c>
      <c r="U99" s="9" t="s">
        <v>155</v>
      </c>
      <c r="V99" s="9" t="s">
        <v>1550</v>
      </c>
      <c r="W99" s="9" t="s">
        <v>1551</v>
      </c>
      <c r="X99" s="9"/>
      <c r="Y99" s="9"/>
      <c r="Z99" s="9"/>
      <c r="AA99" s="9"/>
      <c r="AB99" s="9" t="s">
        <v>125</v>
      </c>
      <c r="AC99" s="9" t="s">
        <v>125</v>
      </c>
      <c r="AD99" s="9" t="s">
        <v>131</v>
      </c>
      <c r="AE99" s="9" t="s">
        <v>125</v>
      </c>
      <c r="AF99" s="13" t="s">
        <v>125</v>
      </c>
      <c r="AG99" s="9" t="s">
        <v>131</v>
      </c>
      <c r="AH99" s="8" t="s">
        <v>131</v>
      </c>
      <c r="AI99" s="9" t="s">
        <v>129</v>
      </c>
      <c r="AJ99" s="9" t="s">
        <v>131</v>
      </c>
      <c r="AK99" s="9" t="s">
        <v>125</v>
      </c>
      <c r="AL99" s="9" t="s">
        <v>1552</v>
      </c>
      <c r="AM99" s="9"/>
      <c r="AN99" s="9"/>
      <c r="AO99" s="9"/>
      <c r="AP99" s="9"/>
      <c r="AQ99" s="9"/>
      <c r="AR99" s="9"/>
      <c r="AS99" s="9"/>
      <c r="AT99" s="9"/>
      <c r="AU99" s="9"/>
      <c r="AV99" s="9"/>
      <c r="AW99" s="9"/>
      <c r="AX99" s="9" t="s">
        <v>129</v>
      </c>
      <c r="AY99" s="9" t="s">
        <v>125</v>
      </c>
      <c r="AZ99" s="9" t="s">
        <v>129</v>
      </c>
      <c r="BA99" s="9" t="s">
        <v>125</v>
      </c>
      <c r="BB99" s="9" t="s">
        <v>131</v>
      </c>
      <c r="BC99" s="9" t="s">
        <v>125</v>
      </c>
      <c r="BD99" s="9" t="s">
        <v>125</v>
      </c>
      <c r="BE99" s="9" t="s">
        <v>142</v>
      </c>
      <c r="BF99" s="9" t="s">
        <v>1553</v>
      </c>
      <c r="BG99" s="9" t="s">
        <v>125</v>
      </c>
      <c r="BH99" s="9" t="s">
        <v>125</v>
      </c>
      <c r="BI99" s="9" t="s">
        <v>125</v>
      </c>
      <c r="BJ99" s="9" t="s">
        <v>1554</v>
      </c>
      <c r="BK99" s="9" t="s">
        <v>333</v>
      </c>
      <c r="BL99" s="56" t="s">
        <v>1555</v>
      </c>
      <c r="BM99" s="9" t="s">
        <v>1556</v>
      </c>
      <c r="BN99" s="9" t="s">
        <v>129</v>
      </c>
      <c r="BO99" s="9"/>
      <c r="BP99" s="9" t="s">
        <v>125</v>
      </c>
      <c r="BQ99" s="9" t="s">
        <v>129</v>
      </c>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c r="CZ99" s="13"/>
      <c r="DA99" s="9"/>
      <c r="DB99" s="9"/>
      <c r="DC99" s="9"/>
      <c r="DD99" s="14"/>
      <c r="DE99" s="9"/>
      <c r="DF99" s="14"/>
      <c r="DG99" s="9"/>
      <c r="DH99" s="9"/>
      <c r="DI99" s="9"/>
      <c r="DJ99" s="9"/>
      <c r="DK99" s="9"/>
      <c r="DL99" s="9"/>
      <c r="DM99" s="9"/>
      <c r="DN99" s="15"/>
      <c r="DO99" s="9"/>
      <c r="DP99" s="5"/>
      <c r="DQ99" s="5"/>
    </row>
    <row r="100" ht="118.5" customHeight="1">
      <c r="A100" s="18" t="s">
        <v>1557</v>
      </c>
      <c r="B100" s="6" t="s">
        <v>1558</v>
      </c>
      <c r="C100" s="7" t="s">
        <v>216</v>
      </c>
      <c r="D100" s="5" t="s">
        <v>149</v>
      </c>
      <c r="E100" s="8" t="s">
        <v>125</v>
      </c>
      <c r="F100" s="8" t="s">
        <v>1559</v>
      </c>
      <c r="G100" s="8" t="s">
        <v>318</v>
      </c>
      <c r="H100" s="9" t="s">
        <v>1560</v>
      </c>
      <c r="I100" s="9"/>
      <c r="J100" s="9"/>
      <c r="K100" s="9"/>
      <c r="L100" s="9"/>
      <c r="M100" s="9"/>
      <c r="N100" s="9"/>
      <c r="O100" s="9"/>
      <c r="P100" s="8" t="s">
        <v>129</v>
      </c>
      <c r="Q100" s="8" t="s">
        <v>130</v>
      </c>
      <c r="R100" s="9" t="s">
        <v>1561</v>
      </c>
      <c r="S100" s="8" t="s">
        <v>255</v>
      </c>
      <c r="T100" s="10" t="s">
        <v>155</v>
      </c>
      <c r="U100" s="9" t="s">
        <v>155</v>
      </c>
      <c r="V100" s="9" t="s">
        <v>1562</v>
      </c>
      <c r="W100" s="9" t="s">
        <v>1563</v>
      </c>
      <c r="X100" s="9"/>
      <c r="Y100" s="9"/>
      <c r="Z100" s="9"/>
      <c r="AA100" s="9"/>
      <c r="AB100" s="9" t="s">
        <v>125</v>
      </c>
      <c r="AC100" s="9" t="s">
        <v>125</v>
      </c>
      <c r="AD100" s="9" t="s">
        <v>131</v>
      </c>
      <c r="AE100" s="9" t="s">
        <v>125</v>
      </c>
      <c r="AF100" s="13" t="s">
        <v>125</v>
      </c>
      <c r="AG100" s="9" t="s">
        <v>131</v>
      </c>
      <c r="AH100" s="8" t="s">
        <v>131</v>
      </c>
      <c r="AI100" s="9" t="s">
        <v>129</v>
      </c>
      <c r="AJ100" s="9" t="s">
        <v>131</v>
      </c>
      <c r="AK100" s="9" t="s">
        <v>125</v>
      </c>
      <c r="AL100" s="9" t="s">
        <v>803</v>
      </c>
      <c r="AM100" s="9"/>
      <c r="AN100" s="9"/>
      <c r="AO100" s="9"/>
      <c r="AP100" s="9"/>
      <c r="AQ100" s="9"/>
      <c r="AR100" s="9"/>
      <c r="AS100" s="9"/>
      <c r="AT100" s="9"/>
      <c r="AU100" s="9"/>
      <c r="AV100" s="9"/>
      <c r="AW100" s="9"/>
      <c r="AX100" s="9" t="s">
        <v>125</v>
      </c>
      <c r="AY100" s="9"/>
      <c r="AZ100" s="9" t="s">
        <v>129</v>
      </c>
      <c r="BA100" s="9" t="s">
        <v>125</v>
      </c>
      <c r="BB100" s="9" t="s">
        <v>131</v>
      </c>
      <c r="BC100" s="9" t="s">
        <v>125</v>
      </c>
      <c r="BD100" s="9" t="s">
        <v>125</v>
      </c>
      <c r="BE100" s="9" t="s">
        <v>142</v>
      </c>
      <c r="BF100" s="9" t="s">
        <v>1564</v>
      </c>
      <c r="BG100" s="9" t="s">
        <v>125</v>
      </c>
      <c r="BH100" s="9" t="s">
        <v>125</v>
      </c>
      <c r="BI100" s="9" t="s">
        <v>125</v>
      </c>
      <c r="BJ100" s="9" t="s">
        <v>1565</v>
      </c>
      <c r="BK100" s="9" t="s">
        <v>212</v>
      </c>
      <c r="BL100" s="9" t="s">
        <v>435</v>
      </c>
      <c r="BM100" s="9" t="s">
        <v>131</v>
      </c>
      <c r="BN100" s="9" t="s">
        <v>129</v>
      </c>
      <c r="BO100" s="9"/>
      <c r="BP100" s="9" t="s">
        <v>125</v>
      </c>
      <c r="BQ100" s="9" t="s">
        <v>129</v>
      </c>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13"/>
      <c r="DA100" s="9"/>
      <c r="DB100" s="9"/>
      <c r="DC100" s="9"/>
      <c r="DD100" s="14"/>
      <c r="DE100" s="9"/>
      <c r="DF100" s="14"/>
      <c r="DG100" s="9"/>
      <c r="DH100" s="9"/>
      <c r="DI100" s="9"/>
      <c r="DJ100" s="9"/>
      <c r="DK100" s="9"/>
      <c r="DL100" s="9"/>
      <c r="DM100" s="9"/>
      <c r="DN100" s="15"/>
      <c r="DO100" s="9"/>
      <c r="DP100" s="5"/>
      <c r="DQ100" s="5"/>
    </row>
    <row r="101" ht="118.5" customHeight="1">
      <c r="A101" s="39" t="s">
        <v>1566</v>
      </c>
      <c r="B101" s="6" t="s">
        <v>1567</v>
      </c>
      <c r="C101" s="7" t="s">
        <v>317</v>
      </c>
      <c r="D101" s="5" t="s">
        <v>124</v>
      </c>
      <c r="E101" s="8" t="s">
        <v>125</v>
      </c>
      <c r="F101" s="8" t="s">
        <v>266</v>
      </c>
      <c r="G101" s="8" t="s">
        <v>318</v>
      </c>
      <c r="H101" s="9" t="s">
        <v>1568</v>
      </c>
      <c r="I101" s="9"/>
      <c r="J101" s="9"/>
      <c r="K101" s="9"/>
      <c r="L101" s="9"/>
      <c r="M101" s="9"/>
      <c r="N101" s="9"/>
      <c r="O101" s="9"/>
      <c r="P101" s="8" t="s">
        <v>129</v>
      </c>
      <c r="Q101" s="8" t="s">
        <v>238</v>
      </c>
      <c r="R101" s="9" t="s">
        <v>1569</v>
      </c>
      <c r="S101" s="8" t="s">
        <v>496</v>
      </c>
      <c r="T101" s="10" t="s">
        <v>571</v>
      </c>
      <c r="U101" s="9" t="s">
        <v>1570</v>
      </c>
      <c r="V101" s="9" t="s">
        <v>1571</v>
      </c>
      <c r="W101" s="9" t="s">
        <v>1572</v>
      </c>
      <c r="X101" s="9"/>
      <c r="Y101" s="9"/>
      <c r="Z101" s="9"/>
      <c r="AA101" s="9"/>
      <c r="AB101" s="9" t="s">
        <v>129</v>
      </c>
      <c r="AC101" s="9" t="s">
        <v>125</v>
      </c>
      <c r="AD101" s="9" t="s">
        <v>1573</v>
      </c>
      <c r="AE101" s="9" t="s">
        <v>129</v>
      </c>
      <c r="AF101" s="11" t="s">
        <v>1574</v>
      </c>
      <c r="AG101" s="9" t="s">
        <v>1575</v>
      </c>
      <c r="AH101" s="8" t="s">
        <v>138</v>
      </c>
      <c r="AI101" s="9" t="s">
        <v>328</v>
      </c>
      <c r="AJ101" s="9" t="s">
        <v>1576</v>
      </c>
      <c r="AK101" s="9" t="s">
        <v>125</v>
      </c>
      <c r="AL101" s="9" t="s">
        <v>1577</v>
      </c>
      <c r="AM101" s="9"/>
      <c r="AN101" s="9"/>
      <c r="AO101" s="9"/>
      <c r="AP101" s="9"/>
      <c r="AQ101" s="9"/>
      <c r="AR101" s="9"/>
      <c r="AS101" s="9"/>
      <c r="AT101" s="9"/>
      <c r="AU101" s="9"/>
      <c r="AV101" s="9"/>
      <c r="AW101" s="9"/>
      <c r="AX101" s="9" t="s">
        <v>125</v>
      </c>
      <c r="AY101" s="9"/>
      <c r="AZ101" s="9" t="s">
        <v>129</v>
      </c>
      <c r="BA101" s="9" t="s">
        <v>125</v>
      </c>
      <c r="BB101" s="9" t="s">
        <v>131</v>
      </c>
      <c r="BC101" s="9" t="s">
        <v>125</v>
      </c>
      <c r="BD101" s="9" t="s">
        <v>125</v>
      </c>
      <c r="BE101" s="9" t="s">
        <v>142</v>
      </c>
      <c r="BF101" s="9" t="s">
        <v>1578</v>
      </c>
      <c r="BG101" s="9" t="s">
        <v>125</v>
      </c>
      <c r="BH101" s="9" t="s">
        <v>125</v>
      </c>
      <c r="BI101" s="9" t="s">
        <v>125</v>
      </c>
      <c r="BJ101" s="9" t="s">
        <v>1579</v>
      </c>
      <c r="BK101" s="12" t="s">
        <v>597</v>
      </c>
      <c r="BL101" s="9" t="s">
        <v>1580</v>
      </c>
      <c r="BM101" s="9" t="s">
        <v>131</v>
      </c>
      <c r="BN101" s="9" t="s">
        <v>328</v>
      </c>
      <c r="BO101" s="9"/>
      <c r="BP101" s="9" t="s">
        <v>336</v>
      </c>
      <c r="BQ101" s="9" t="s">
        <v>129</v>
      </c>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13"/>
      <c r="DA101" s="9"/>
      <c r="DB101" s="9"/>
      <c r="DC101" s="9"/>
      <c r="DD101" s="14"/>
      <c r="DE101" s="9"/>
      <c r="DF101" s="14"/>
      <c r="DG101" s="9"/>
      <c r="DH101" s="9"/>
      <c r="DI101" s="9"/>
      <c r="DJ101" s="9"/>
      <c r="DK101" s="9"/>
      <c r="DL101" s="9"/>
      <c r="DM101" s="9"/>
      <c r="DN101" s="15"/>
      <c r="DO101" s="9"/>
      <c r="DP101" s="5"/>
      <c r="DQ101" s="5"/>
    </row>
    <row r="102" ht="118.5" customHeight="1">
      <c r="A102" s="5" t="s">
        <v>1581</v>
      </c>
      <c r="B102" s="6" t="s">
        <v>1582</v>
      </c>
      <c r="C102" s="7" t="s">
        <v>123</v>
      </c>
      <c r="D102" s="5" t="s">
        <v>124</v>
      </c>
      <c r="E102" s="8" t="s">
        <v>125</v>
      </c>
      <c r="F102" s="8" t="s">
        <v>126</v>
      </c>
      <c r="G102" s="17" t="s">
        <v>150</v>
      </c>
      <c r="H102" s="9" t="s">
        <v>1583</v>
      </c>
      <c r="I102" s="9"/>
      <c r="J102" s="9"/>
      <c r="K102" s="9"/>
      <c r="L102" s="9"/>
      <c r="M102" s="9"/>
      <c r="N102" s="9"/>
      <c r="O102" s="9"/>
      <c r="P102" s="8" t="s">
        <v>129</v>
      </c>
      <c r="Q102" s="8" t="s">
        <v>238</v>
      </c>
      <c r="R102" s="9" t="s">
        <v>131</v>
      </c>
      <c r="S102" s="8" t="s">
        <v>131</v>
      </c>
      <c r="T102" s="10" t="s">
        <v>155</v>
      </c>
      <c r="U102" s="9" t="s">
        <v>155</v>
      </c>
      <c r="V102" s="9" t="s">
        <v>1584</v>
      </c>
      <c r="W102" s="9" t="s">
        <v>1585</v>
      </c>
      <c r="X102" s="9"/>
      <c r="Y102" s="9"/>
      <c r="Z102" s="9"/>
      <c r="AA102" s="9"/>
      <c r="AB102" s="9" t="s">
        <v>129</v>
      </c>
      <c r="AC102" s="9" t="s">
        <v>125</v>
      </c>
      <c r="AD102" s="9" t="s">
        <v>1586</v>
      </c>
      <c r="AE102" s="9" t="s">
        <v>129</v>
      </c>
      <c r="AF102" s="11" t="s">
        <v>1587</v>
      </c>
      <c r="AG102" s="9" t="s">
        <v>1588</v>
      </c>
      <c r="AH102" s="8" t="s">
        <v>1589</v>
      </c>
      <c r="AI102" s="9" t="s">
        <v>125</v>
      </c>
      <c r="AJ102" s="9" t="s">
        <v>139</v>
      </c>
      <c r="AK102" s="9" t="s">
        <v>129</v>
      </c>
      <c r="AL102" s="9" t="s">
        <v>1590</v>
      </c>
      <c r="AM102" s="9"/>
      <c r="AN102" s="9"/>
      <c r="AO102" s="9"/>
      <c r="AP102" s="9"/>
      <c r="AQ102" s="9"/>
      <c r="AR102" s="9"/>
      <c r="AS102" s="9"/>
      <c r="AT102" s="9"/>
      <c r="AU102" s="9"/>
      <c r="AV102" s="9"/>
      <c r="AW102" s="9"/>
      <c r="AX102" s="9" t="s">
        <v>125</v>
      </c>
      <c r="AY102" s="9"/>
      <c r="AZ102" s="9" t="s">
        <v>129</v>
      </c>
      <c r="BA102" s="9" t="s">
        <v>125</v>
      </c>
      <c r="BB102" s="9" t="s">
        <v>131</v>
      </c>
      <c r="BC102" s="9" t="s">
        <v>125</v>
      </c>
      <c r="BD102" s="9" t="s">
        <v>125</v>
      </c>
      <c r="BE102" s="9" t="s">
        <v>142</v>
      </c>
      <c r="BF102" s="9" t="s">
        <v>1591</v>
      </c>
      <c r="BG102" s="9" t="s">
        <v>125</v>
      </c>
      <c r="BH102" s="9" t="s">
        <v>125</v>
      </c>
      <c r="BI102" s="9" t="s">
        <v>125</v>
      </c>
      <c r="BJ102" s="9" t="s">
        <v>1592</v>
      </c>
      <c r="BK102" s="9" t="s">
        <v>276</v>
      </c>
      <c r="BL102" s="9" t="s">
        <v>277</v>
      </c>
      <c r="BM102" s="9"/>
      <c r="BN102" s="9" t="s">
        <v>129</v>
      </c>
      <c r="BO102" s="9"/>
      <c r="BP102" s="9" t="s">
        <v>129</v>
      </c>
      <c r="BQ102" s="9" t="s">
        <v>129</v>
      </c>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13"/>
      <c r="DA102" s="9"/>
      <c r="DB102" s="9"/>
      <c r="DC102" s="9"/>
      <c r="DD102" s="14"/>
      <c r="DE102" s="9"/>
      <c r="DF102" s="14"/>
      <c r="DG102" s="9"/>
      <c r="DH102" s="9"/>
      <c r="DI102" s="9"/>
      <c r="DJ102" s="9"/>
      <c r="DK102" s="9"/>
      <c r="DL102" s="9"/>
      <c r="DM102" s="9"/>
      <c r="DN102" s="15"/>
      <c r="DO102" s="9"/>
      <c r="DP102" s="5"/>
      <c r="DQ102" s="5"/>
    </row>
    <row r="103" ht="118.5" customHeight="1">
      <c r="A103" s="24" t="s">
        <v>1593</v>
      </c>
      <c r="B103" s="6" t="s">
        <v>1594</v>
      </c>
      <c r="C103" s="7" t="s">
        <v>216</v>
      </c>
      <c r="D103" s="5" t="s">
        <v>124</v>
      </c>
      <c r="E103" s="8" t="s">
        <v>125</v>
      </c>
      <c r="F103" s="8" t="s">
        <v>217</v>
      </c>
      <c r="G103" s="8" t="s">
        <v>840</v>
      </c>
      <c r="H103" s="9" t="s">
        <v>1595</v>
      </c>
      <c r="I103" s="9"/>
      <c r="J103" s="9"/>
      <c r="K103" s="9"/>
      <c r="L103" s="9"/>
      <c r="M103" s="9"/>
      <c r="N103" s="9"/>
      <c r="O103" s="9"/>
      <c r="P103" s="8" t="s">
        <v>129</v>
      </c>
      <c r="Q103" s="8" t="s">
        <v>130</v>
      </c>
      <c r="R103" s="9" t="s">
        <v>1596</v>
      </c>
      <c r="S103" s="8" t="s">
        <v>154</v>
      </c>
      <c r="T103" s="10" t="s">
        <v>1597</v>
      </c>
      <c r="U103" s="9" t="s">
        <v>1598</v>
      </c>
      <c r="V103" s="9" t="s">
        <v>1599</v>
      </c>
      <c r="W103" s="9" t="s">
        <v>1600</v>
      </c>
      <c r="X103" s="9"/>
      <c r="Y103" s="9"/>
      <c r="Z103" s="9"/>
      <c r="AA103" s="9"/>
      <c r="AB103" s="9" t="s">
        <v>125</v>
      </c>
      <c r="AC103" s="9" t="s">
        <v>125</v>
      </c>
      <c r="AD103" s="9" t="s">
        <v>125</v>
      </c>
      <c r="AE103" s="9" t="s">
        <v>129</v>
      </c>
      <c r="AF103" s="11" t="s">
        <v>1601</v>
      </c>
      <c r="AG103" s="9" t="s">
        <v>1602</v>
      </c>
      <c r="AH103" s="8" t="s">
        <v>1603</v>
      </c>
      <c r="AI103" s="9" t="s">
        <v>129</v>
      </c>
      <c r="AJ103" s="9" t="s">
        <v>1604</v>
      </c>
      <c r="AK103" s="9" t="s">
        <v>125</v>
      </c>
      <c r="AL103" s="9" t="s">
        <v>1605</v>
      </c>
      <c r="AM103" s="9"/>
      <c r="AN103" s="9"/>
      <c r="AO103" s="9"/>
      <c r="AP103" s="9"/>
      <c r="AQ103" s="9"/>
      <c r="AR103" s="9"/>
      <c r="AS103" s="9"/>
      <c r="AT103" s="9"/>
      <c r="AU103" s="9"/>
      <c r="AV103" s="9"/>
      <c r="AW103" s="9"/>
      <c r="AX103" s="9" t="s">
        <v>125</v>
      </c>
      <c r="AY103" s="9"/>
      <c r="AZ103" s="9" t="s">
        <v>129</v>
      </c>
      <c r="BA103" s="9" t="s">
        <v>125</v>
      </c>
      <c r="BB103" s="9" t="s">
        <v>131</v>
      </c>
      <c r="BC103" s="9" t="s">
        <v>125</v>
      </c>
      <c r="BD103" s="9" t="s">
        <v>125</v>
      </c>
      <c r="BE103" s="9" t="s">
        <v>142</v>
      </c>
      <c r="BF103" s="9" t="s">
        <v>1606</v>
      </c>
      <c r="BG103" s="9" t="s">
        <v>125</v>
      </c>
      <c r="BH103" s="9" t="s">
        <v>125</v>
      </c>
      <c r="BI103" s="9" t="s">
        <v>125</v>
      </c>
      <c r="BJ103" s="9" t="s">
        <v>1607</v>
      </c>
      <c r="BK103" s="9" t="s">
        <v>276</v>
      </c>
      <c r="BL103" s="9" t="s">
        <v>1608</v>
      </c>
      <c r="BM103" s="9" t="s">
        <v>131</v>
      </c>
      <c r="BN103" s="9" t="s">
        <v>129</v>
      </c>
      <c r="BO103" s="9"/>
      <c r="BP103" s="9" t="s">
        <v>129</v>
      </c>
      <c r="BQ103" s="9" t="s">
        <v>129</v>
      </c>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13"/>
      <c r="DA103" s="9"/>
      <c r="DB103" s="9"/>
      <c r="DC103" s="9"/>
      <c r="DD103" s="14"/>
      <c r="DE103" s="9"/>
      <c r="DF103" s="14"/>
      <c r="DG103" s="9"/>
      <c r="DH103" s="9"/>
      <c r="DI103" s="9"/>
      <c r="DJ103" s="9"/>
      <c r="DK103" s="9"/>
      <c r="DL103" s="9"/>
      <c r="DM103" s="9"/>
      <c r="DN103" s="15"/>
      <c r="DO103" s="9"/>
      <c r="DP103" s="5"/>
      <c r="DQ103" s="5"/>
    </row>
    <row r="104" ht="118.5" customHeight="1">
      <c r="A104" s="24" t="s">
        <v>1609</v>
      </c>
      <c r="B104" s="25" t="s">
        <v>1610</v>
      </c>
      <c r="C104" s="7" t="s">
        <v>317</v>
      </c>
      <c r="D104" s="5" t="s">
        <v>124</v>
      </c>
      <c r="E104" s="8" t="s">
        <v>129</v>
      </c>
      <c r="F104" s="8" t="s">
        <v>266</v>
      </c>
      <c r="G104" s="8" t="s">
        <v>703</v>
      </c>
      <c r="H104" s="9" t="s">
        <v>1611</v>
      </c>
      <c r="I104" s="9"/>
      <c r="J104" s="9"/>
      <c r="K104" s="9"/>
      <c r="L104" s="9"/>
      <c r="M104" s="9"/>
      <c r="N104" s="9"/>
      <c r="O104" s="9"/>
      <c r="P104" s="8" t="s">
        <v>129</v>
      </c>
      <c r="Q104" s="8" t="s">
        <v>130</v>
      </c>
      <c r="R104" s="9" t="s">
        <v>1612</v>
      </c>
      <c r="S104" s="8" t="s">
        <v>1613</v>
      </c>
      <c r="T104" s="10" t="s">
        <v>571</v>
      </c>
      <c r="U104" s="9" t="s">
        <v>1614</v>
      </c>
      <c r="V104" s="9" t="s">
        <v>1615</v>
      </c>
      <c r="W104" s="9" t="s">
        <v>1616</v>
      </c>
      <c r="X104" s="9"/>
      <c r="Y104" s="9"/>
      <c r="Z104" s="9"/>
      <c r="AA104" s="9"/>
      <c r="AB104" s="9" t="s">
        <v>125</v>
      </c>
      <c r="AC104" s="9" t="s">
        <v>125</v>
      </c>
      <c r="AD104" s="9" t="s">
        <v>1617</v>
      </c>
      <c r="AE104" s="9" t="s">
        <v>131</v>
      </c>
      <c r="AF104" s="13" t="s">
        <v>131</v>
      </c>
      <c r="AG104" s="9" t="s">
        <v>324</v>
      </c>
      <c r="AH104" s="8" t="s">
        <v>131</v>
      </c>
      <c r="AI104" s="9" t="s">
        <v>131</v>
      </c>
      <c r="AJ104" s="9" t="s">
        <v>324</v>
      </c>
      <c r="AK104" s="9" t="s">
        <v>131</v>
      </c>
      <c r="AL104" s="9" t="s">
        <v>1618</v>
      </c>
      <c r="AM104" s="9"/>
      <c r="AN104" s="9"/>
      <c r="AO104" s="9"/>
      <c r="AP104" s="9"/>
      <c r="AQ104" s="9"/>
      <c r="AR104" s="9"/>
      <c r="AS104" s="9"/>
      <c r="AT104" s="9"/>
      <c r="AU104" s="9"/>
      <c r="AV104" s="9"/>
      <c r="AW104" s="9"/>
      <c r="AX104" s="9" t="s">
        <v>125</v>
      </c>
      <c r="AY104" s="9"/>
      <c r="AZ104" s="9" t="s">
        <v>129</v>
      </c>
      <c r="BA104" s="9" t="s">
        <v>125</v>
      </c>
      <c r="BB104" s="9" t="s">
        <v>324</v>
      </c>
      <c r="BC104" s="9" t="s">
        <v>125</v>
      </c>
      <c r="BD104" s="9" t="s">
        <v>125</v>
      </c>
      <c r="BE104" s="9" t="s">
        <v>142</v>
      </c>
      <c r="BF104" s="9" t="s">
        <v>1619</v>
      </c>
      <c r="BG104" s="9" t="s">
        <v>125</v>
      </c>
      <c r="BH104" s="9" t="s">
        <v>125</v>
      </c>
      <c r="BI104" s="9" t="s">
        <v>125</v>
      </c>
      <c r="BJ104" s="9" t="s">
        <v>1620</v>
      </c>
      <c r="BK104" s="9" t="s">
        <v>145</v>
      </c>
      <c r="BL104" s="9" t="s">
        <v>1621</v>
      </c>
      <c r="BM104" s="9" t="s">
        <v>131</v>
      </c>
      <c r="BN104" s="9" t="s">
        <v>328</v>
      </c>
      <c r="BO104" s="9"/>
      <c r="BP104" s="9" t="s">
        <v>336</v>
      </c>
      <c r="BQ104" s="9" t="s">
        <v>129</v>
      </c>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c r="CZ104" s="13"/>
      <c r="DA104" s="9"/>
      <c r="DB104" s="9"/>
      <c r="DC104" s="9"/>
      <c r="DD104" s="14"/>
      <c r="DE104" s="9"/>
      <c r="DF104" s="14"/>
      <c r="DG104" s="9"/>
      <c r="DH104" s="9"/>
      <c r="DI104" s="9"/>
      <c r="DJ104" s="9"/>
      <c r="DK104" s="9"/>
      <c r="DL104" s="9"/>
      <c r="DM104" s="9"/>
      <c r="DN104" s="15"/>
      <c r="DO104" s="9"/>
      <c r="DP104" s="5"/>
      <c r="DQ104" s="5"/>
    </row>
    <row r="105" ht="118.5" customHeight="1">
      <c r="A105" s="24" t="s">
        <v>1622</v>
      </c>
      <c r="B105" s="6" t="s">
        <v>1623</v>
      </c>
      <c r="C105" s="7" t="s">
        <v>317</v>
      </c>
      <c r="D105" s="5" t="s">
        <v>124</v>
      </c>
      <c r="E105" s="8" t="s">
        <v>125</v>
      </c>
      <c r="F105" s="8" t="s">
        <v>266</v>
      </c>
      <c r="G105" s="8" t="s">
        <v>318</v>
      </c>
      <c r="H105" s="9" t="s">
        <v>1624</v>
      </c>
      <c r="I105" s="9"/>
      <c r="J105" s="9"/>
      <c r="K105" s="9"/>
      <c r="L105" s="9"/>
      <c r="M105" s="9"/>
      <c r="N105" s="9"/>
      <c r="O105" s="9"/>
      <c r="P105" s="8" t="s">
        <v>129</v>
      </c>
      <c r="Q105" s="8" t="s">
        <v>130</v>
      </c>
      <c r="R105" s="9" t="s">
        <v>1625</v>
      </c>
      <c r="S105" s="8" t="s">
        <v>809</v>
      </c>
      <c r="T105" s="10" t="s">
        <v>155</v>
      </c>
      <c r="U105" s="9" t="s">
        <v>321</v>
      </c>
      <c r="V105" s="9" t="s">
        <v>1626</v>
      </c>
      <c r="W105" s="9" t="s">
        <v>1627</v>
      </c>
      <c r="X105" s="9"/>
      <c r="Y105" s="9"/>
      <c r="Z105" s="9"/>
      <c r="AA105" s="9"/>
      <c r="AB105" s="9" t="s">
        <v>125</v>
      </c>
      <c r="AC105" s="9" t="s">
        <v>125</v>
      </c>
      <c r="AD105" s="9" t="s">
        <v>131</v>
      </c>
      <c r="AE105" s="9" t="s">
        <v>125</v>
      </c>
      <c r="AF105" s="13" t="s">
        <v>131</v>
      </c>
      <c r="AG105" s="9" t="s">
        <v>1628</v>
      </c>
      <c r="AH105" s="8" t="s">
        <v>131</v>
      </c>
      <c r="AI105" s="9" t="s">
        <v>336</v>
      </c>
      <c r="AJ105" s="9" t="s">
        <v>329</v>
      </c>
      <c r="AK105" s="9" t="s">
        <v>125</v>
      </c>
      <c r="AL105" s="9" t="s">
        <v>1629</v>
      </c>
      <c r="AM105" s="9"/>
      <c r="AN105" s="9"/>
      <c r="AO105" s="9"/>
      <c r="AP105" s="9"/>
      <c r="AQ105" s="9"/>
      <c r="AR105" s="9"/>
      <c r="AS105" s="9"/>
      <c r="AT105" s="9"/>
      <c r="AU105" s="9"/>
      <c r="AV105" s="9"/>
      <c r="AW105" s="9"/>
      <c r="AX105" s="9" t="s">
        <v>125</v>
      </c>
      <c r="AY105" s="9"/>
      <c r="AZ105" s="9" t="s">
        <v>129</v>
      </c>
      <c r="BA105" s="9" t="s">
        <v>129</v>
      </c>
      <c r="BB105" s="9" t="s">
        <v>1630</v>
      </c>
      <c r="BC105" s="9" t="s">
        <v>125</v>
      </c>
      <c r="BD105" s="9" t="s">
        <v>125</v>
      </c>
      <c r="BE105" s="9" t="s">
        <v>1631</v>
      </c>
      <c r="BF105" s="9" t="s">
        <v>1632</v>
      </c>
      <c r="BG105" s="9" t="s">
        <v>125</v>
      </c>
      <c r="BH105" s="9" t="s">
        <v>125</v>
      </c>
      <c r="BI105" s="9" t="s">
        <v>125</v>
      </c>
      <c r="BJ105" s="9" t="s">
        <v>1633</v>
      </c>
      <c r="BK105" s="9" t="s">
        <v>212</v>
      </c>
      <c r="BL105" s="33" t="s">
        <v>1634</v>
      </c>
      <c r="BM105" s="33" t="s">
        <v>1634</v>
      </c>
      <c r="BN105" s="9" t="s">
        <v>328</v>
      </c>
      <c r="BO105" s="9"/>
      <c r="BP105" s="9" t="s">
        <v>1635</v>
      </c>
      <c r="BQ105" s="9" t="s">
        <v>129</v>
      </c>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c r="CZ105" s="13"/>
      <c r="DA105" s="9"/>
      <c r="DB105" s="9"/>
      <c r="DC105" s="9"/>
      <c r="DD105" s="14"/>
      <c r="DE105" s="9"/>
      <c r="DF105" s="14"/>
      <c r="DG105" s="9"/>
      <c r="DH105" s="9"/>
      <c r="DI105" s="9"/>
      <c r="DJ105" s="9"/>
      <c r="DK105" s="9"/>
      <c r="DL105" s="9"/>
      <c r="DM105" s="9"/>
      <c r="DN105" s="15"/>
      <c r="DO105" s="9"/>
      <c r="DP105" s="5"/>
      <c r="DQ105" s="5"/>
    </row>
    <row r="106" ht="118.5" customHeight="1">
      <c r="A106" s="5" t="s">
        <v>1636</v>
      </c>
      <c r="B106" s="16" t="s">
        <v>1637</v>
      </c>
      <c r="C106" s="7" t="s">
        <v>123</v>
      </c>
      <c r="D106" s="5" t="s">
        <v>149</v>
      </c>
      <c r="E106" s="8" t="s">
        <v>125</v>
      </c>
      <c r="F106" s="8" t="s">
        <v>126</v>
      </c>
      <c r="G106" s="8" t="s">
        <v>645</v>
      </c>
      <c r="H106" s="9" t="s">
        <v>1638</v>
      </c>
      <c r="I106" s="9" t="s">
        <v>1639</v>
      </c>
      <c r="J106" s="9" t="s">
        <v>1640</v>
      </c>
      <c r="K106" s="9" t="s">
        <v>125</v>
      </c>
      <c r="L106" s="9" t="s">
        <v>284</v>
      </c>
      <c r="M106" s="9" t="s">
        <v>125</v>
      </c>
      <c r="N106" s="9" t="s">
        <v>125</v>
      </c>
      <c r="O106" s="9" t="s">
        <v>125</v>
      </c>
      <c r="P106" s="8" t="s">
        <v>129</v>
      </c>
      <c r="Q106" s="8" t="s">
        <v>130</v>
      </c>
      <c r="R106" s="9" t="s">
        <v>131</v>
      </c>
      <c r="S106" s="8" t="s">
        <v>131</v>
      </c>
      <c r="T106" s="10" t="s">
        <v>1641</v>
      </c>
      <c r="U106" s="9" t="s">
        <v>1642</v>
      </c>
      <c r="V106" s="9" t="s">
        <v>1643</v>
      </c>
      <c r="W106" s="9" t="s">
        <v>1644</v>
      </c>
      <c r="X106" s="9" t="s">
        <v>1645</v>
      </c>
      <c r="Y106" s="9" t="s">
        <v>1646</v>
      </c>
      <c r="Z106" s="9" t="s">
        <v>125</v>
      </c>
      <c r="AA106" s="9" t="s">
        <v>131</v>
      </c>
      <c r="AB106" s="9" t="s">
        <v>125</v>
      </c>
      <c r="AC106" s="9" t="s">
        <v>125</v>
      </c>
      <c r="AD106" s="9" t="s">
        <v>131</v>
      </c>
      <c r="AE106" s="9" t="s">
        <v>125</v>
      </c>
      <c r="AF106" s="9" t="s">
        <v>131</v>
      </c>
      <c r="AG106" s="9" t="s">
        <v>131</v>
      </c>
      <c r="AH106" s="8" t="s">
        <v>131</v>
      </c>
      <c r="AI106" s="9" t="s">
        <v>125</v>
      </c>
      <c r="AJ106" s="9" t="s">
        <v>292</v>
      </c>
      <c r="AK106" s="9" t="s">
        <v>125</v>
      </c>
      <c r="AL106" s="9" t="s">
        <v>675</v>
      </c>
      <c r="AM106" s="9" t="s">
        <v>129</v>
      </c>
      <c r="AN106" s="9" t="s">
        <v>129</v>
      </c>
      <c r="AO106" s="9" t="s">
        <v>164</v>
      </c>
      <c r="AP106" s="9" t="s">
        <v>125</v>
      </c>
      <c r="AQ106" s="9" t="s">
        <v>131</v>
      </c>
      <c r="AR106" s="9" t="s">
        <v>131</v>
      </c>
      <c r="AS106" s="9" t="s">
        <v>131</v>
      </c>
      <c r="AT106" s="9" t="s">
        <v>131</v>
      </c>
      <c r="AU106" s="9" t="s">
        <v>125</v>
      </c>
      <c r="AV106" s="9" t="s">
        <v>131</v>
      </c>
      <c r="AW106" s="9" t="s">
        <v>131</v>
      </c>
      <c r="AX106" s="9" t="s">
        <v>125</v>
      </c>
      <c r="AY106" s="9"/>
      <c r="AZ106" s="9" t="s">
        <v>129</v>
      </c>
      <c r="BA106" s="9" t="s">
        <v>125</v>
      </c>
      <c r="BB106" s="9" t="s">
        <v>131</v>
      </c>
      <c r="BC106" s="9" t="s">
        <v>125</v>
      </c>
      <c r="BD106" s="9" t="s">
        <v>125</v>
      </c>
      <c r="BE106" s="9" t="s">
        <v>619</v>
      </c>
      <c r="BF106" s="9" t="s">
        <v>1647</v>
      </c>
      <c r="BG106" s="9" t="s">
        <v>125</v>
      </c>
      <c r="BH106" s="9" t="s">
        <v>125</v>
      </c>
      <c r="BI106" s="9" t="s">
        <v>125</v>
      </c>
      <c r="BJ106" s="9" t="s">
        <v>1648</v>
      </c>
      <c r="BK106" s="9" t="s">
        <v>248</v>
      </c>
      <c r="BL106" s="9" t="s">
        <v>249</v>
      </c>
      <c r="BM106" s="9" t="s">
        <v>131</v>
      </c>
      <c r="BN106" s="9" t="s">
        <v>129</v>
      </c>
      <c r="BO106" s="9" t="s">
        <v>125</v>
      </c>
      <c r="BP106" s="9" t="s">
        <v>129</v>
      </c>
      <c r="BQ106" s="9" t="s">
        <v>129</v>
      </c>
      <c r="BR106" s="9" t="s">
        <v>129</v>
      </c>
      <c r="BS106" s="9" t="s">
        <v>1649</v>
      </c>
      <c r="BT106" s="9" t="s">
        <v>1650</v>
      </c>
      <c r="BU106" s="9" t="s">
        <v>129</v>
      </c>
      <c r="BV106" s="9" t="s">
        <v>1651</v>
      </c>
      <c r="BW106" s="9" t="s">
        <v>129</v>
      </c>
      <c r="BX106" s="9" t="s">
        <v>125</v>
      </c>
      <c r="BY106" s="9" t="s">
        <v>131</v>
      </c>
      <c r="BZ106" s="9" t="s">
        <v>131</v>
      </c>
      <c r="CA106" s="9" t="s">
        <v>125</v>
      </c>
      <c r="CB106" s="9" t="s">
        <v>131</v>
      </c>
      <c r="CC106" s="9" t="s">
        <v>131</v>
      </c>
      <c r="CD106" s="9" t="s">
        <v>131</v>
      </c>
      <c r="CE106" s="9" t="s">
        <v>131</v>
      </c>
      <c r="CF106" s="9" t="s">
        <v>131</v>
      </c>
      <c r="CG106" s="9" t="s">
        <v>131</v>
      </c>
      <c r="CH106" s="9" t="s">
        <v>131</v>
      </c>
      <c r="CI106" s="9" t="s">
        <v>131</v>
      </c>
      <c r="CJ106" s="9" t="s">
        <v>131</v>
      </c>
      <c r="CK106" s="9" t="s">
        <v>131</v>
      </c>
      <c r="CL106" s="9" t="s">
        <v>131</v>
      </c>
      <c r="CM106" s="9" t="s">
        <v>131</v>
      </c>
      <c r="CN106" s="9" t="s">
        <v>131</v>
      </c>
      <c r="CO106" s="9" t="s">
        <v>131</v>
      </c>
      <c r="CP106" s="9" t="s">
        <v>131</v>
      </c>
      <c r="CQ106" s="9" t="s">
        <v>131</v>
      </c>
      <c r="CR106" s="9" t="s">
        <v>131</v>
      </c>
      <c r="CS106" s="9" t="s">
        <v>131</v>
      </c>
      <c r="CT106" s="9" t="s">
        <v>1652</v>
      </c>
      <c r="CU106" s="9" t="s">
        <v>175</v>
      </c>
      <c r="CV106" s="9" t="s">
        <v>129</v>
      </c>
      <c r="CW106" s="9" t="s">
        <v>1653</v>
      </c>
      <c r="CX106" s="9" t="s">
        <v>125</v>
      </c>
      <c r="CY106" s="11" t="s">
        <v>1654</v>
      </c>
      <c r="CZ106" s="9" t="s">
        <v>131</v>
      </c>
      <c r="DA106" s="9" t="s">
        <v>129</v>
      </c>
      <c r="DB106" s="9" t="s">
        <v>125</v>
      </c>
      <c r="DC106" s="9" t="s">
        <v>125</v>
      </c>
      <c r="DD106" s="40">
        <v>44046.0</v>
      </c>
      <c r="DE106" s="9" t="s">
        <v>125</v>
      </c>
      <c r="DF106" s="40">
        <v>44046.0</v>
      </c>
      <c r="DG106" s="9" t="s">
        <v>129</v>
      </c>
      <c r="DH106" s="9" t="s">
        <v>125</v>
      </c>
      <c r="DI106" s="9" t="s">
        <v>1655</v>
      </c>
      <c r="DJ106" s="9" t="s">
        <v>169</v>
      </c>
      <c r="DK106" s="9" t="s">
        <v>1656</v>
      </c>
      <c r="DL106" s="9">
        <v>6.0</v>
      </c>
      <c r="DM106" s="9">
        <v>80.0</v>
      </c>
      <c r="DN106" s="15">
        <f>DIVIDE(DL106, DM106)</f>
        <v>0.075</v>
      </c>
      <c r="DO106" s="9">
        <v>25.0</v>
      </c>
      <c r="DP106" s="5" t="s">
        <v>1657</v>
      </c>
      <c r="DQ106" s="5" t="s">
        <v>129</v>
      </c>
    </row>
    <row r="107" ht="118.5" customHeight="1">
      <c r="A107" s="24" t="s">
        <v>1658</v>
      </c>
      <c r="B107" s="6" t="s">
        <v>1659</v>
      </c>
      <c r="C107" s="7" t="s">
        <v>216</v>
      </c>
      <c r="D107" s="5" t="s">
        <v>124</v>
      </c>
      <c r="E107" s="8" t="s">
        <v>125</v>
      </c>
      <c r="F107" s="8" t="s">
        <v>266</v>
      </c>
      <c r="G107" s="8" t="s">
        <v>1445</v>
      </c>
      <c r="H107" s="9" t="s">
        <v>1660</v>
      </c>
      <c r="I107" s="9"/>
      <c r="J107" s="9"/>
      <c r="K107" s="9"/>
      <c r="L107" s="9"/>
      <c r="M107" s="9"/>
      <c r="N107" s="9"/>
      <c r="O107" s="9"/>
      <c r="P107" s="8" t="s">
        <v>129</v>
      </c>
      <c r="Q107" s="8" t="s">
        <v>1661</v>
      </c>
      <c r="R107" s="9" t="s">
        <v>1662</v>
      </c>
      <c r="S107" s="8" t="s">
        <v>154</v>
      </c>
      <c r="T107" s="10" t="s">
        <v>682</v>
      </c>
      <c r="U107" s="9" t="s">
        <v>1663</v>
      </c>
      <c r="V107" s="9" t="s">
        <v>1664</v>
      </c>
      <c r="W107" s="9" t="s">
        <v>1665</v>
      </c>
      <c r="X107" s="9"/>
      <c r="Y107" s="9"/>
      <c r="Z107" s="9"/>
      <c r="AA107" s="9"/>
      <c r="AB107" s="9" t="s">
        <v>125</v>
      </c>
      <c r="AC107" s="9" t="s">
        <v>125</v>
      </c>
      <c r="AD107" s="9" t="s">
        <v>131</v>
      </c>
      <c r="AE107" s="9" t="s">
        <v>125</v>
      </c>
      <c r="AF107" s="13" t="s">
        <v>131</v>
      </c>
      <c r="AG107" s="9" t="s">
        <v>131</v>
      </c>
      <c r="AH107" s="8" t="s">
        <v>131</v>
      </c>
      <c r="AI107" s="9" t="s">
        <v>125</v>
      </c>
      <c r="AJ107" s="9" t="s">
        <v>131</v>
      </c>
      <c r="AK107" s="9" t="s">
        <v>125</v>
      </c>
      <c r="AL107" s="9" t="s">
        <v>1666</v>
      </c>
      <c r="AM107" s="9"/>
      <c r="AN107" s="9"/>
      <c r="AO107" s="9"/>
      <c r="AP107" s="9"/>
      <c r="AQ107" s="9"/>
      <c r="AR107" s="9"/>
      <c r="AS107" s="9"/>
      <c r="AT107" s="9"/>
      <c r="AU107" s="9"/>
      <c r="AV107" s="9"/>
      <c r="AW107" s="9"/>
      <c r="AX107" s="9" t="s">
        <v>125</v>
      </c>
      <c r="AY107" s="9"/>
      <c r="AZ107" s="9" t="s">
        <v>129</v>
      </c>
      <c r="BA107" s="9" t="s">
        <v>125</v>
      </c>
      <c r="BB107" s="9" t="s">
        <v>131</v>
      </c>
      <c r="BC107" s="9" t="s">
        <v>125</v>
      </c>
      <c r="BD107" s="9" t="s">
        <v>125</v>
      </c>
      <c r="BE107" s="9" t="s">
        <v>142</v>
      </c>
      <c r="BF107" s="9" t="s">
        <v>1667</v>
      </c>
      <c r="BG107" s="9" t="s">
        <v>125</v>
      </c>
      <c r="BH107" s="9" t="s">
        <v>125</v>
      </c>
      <c r="BI107" s="9" t="s">
        <v>125</v>
      </c>
      <c r="BJ107" s="9" t="s">
        <v>1668</v>
      </c>
      <c r="BK107" s="12" t="s">
        <v>597</v>
      </c>
      <c r="BL107" s="9" t="s">
        <v>1669</v>
      </c>
      <c r="BM107" s="9" t="s">
        <v>131</v>
      </c>
      <c r="BN107" s="9" t="s">
        <v>129</v>
      </c>
      <c r="BO107" s="9"/>
      <c r="BP107" s="9" t="s">
        <v>125</v>
      </c>
      <c r="BQ107" s="9" t="s">
        <v>129</v>
      </c>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13"/>
      <c r="DA107" s="9"/>
      <c r="DB107" s="9"/>
      <c r="DC107" s="9"/>
      <c r="DD107" s="14"/>
      <c r="DE107" s="9"/>
      <c r="DF107" s="14"/>
      <c r="DG107" s="9"/>
      <c r="DH107" s="9"/>
      <c r="DI107" s="9"/>
      <c r="DJ107" s="9"/>
      <c r="DK107" s="9"/>
      <c r="DL107" s="9"/>
      <c r="DM107" s="9"/>
      <c r="DN107" s="15"/>
      <c r="DO107" s="9"/>
      <c r="DP107" s="5"/>
      <c r="DQ107" s="5"/>
    </row>
    <row r="108" ht="118.5" customHeight="1">
      <c r="A108" s="47" t="s">
        <v>1670</v>
      </c>
      <c r="B108" s="25" t="s">
        <v>1671</v>
      </c>
      <c r="C108" s="7" t="s">
        <v>123</v>
      </c>
      <c r="D108" s="5" t="s">
        <v>149</v>
      </c>
      <c r="E108" s="8" t="s">
        <v>125</v>
      </c>
      <c r="F108" s="8" t="s">
        <v>266</v>
      </c>
      <c r="G108" s="8" t="s">
        <v>540</v>
      </c>
      <c r="H108" s="9" t="s">
        <v>1672</v>
      </c>
      <c r="I108" s="9"/>
      <c r="J108" s="9"/>
      <c r="K108" s="9"/>
      <c r="L108" s="9"/>
      <c r="M108" s="9"/>
      <c r="N108" s="9"/>
      <c r="O108" s="9"/>
      <c r="P108" s="8" t="s">
        <v>129</v>
      </c>
      <c r="Q108" s="8" t="s">
        <v>236</v>
      </c>
      <c r="R108" s="9" t="s">
        <v>1673</v>
      </c>
      <c r="S108" s="8" t="s">
        <v>1151</v>
      </c>
      <c r="T108" s="10" t="s">
        <v>695</v>
      </c>
      <c r="U108" s="9" t="s">
        <v>695</v>
      </c>
      <c r="V108" s="9" t="s">
        <v>1674</v>
      </c>
      <c r="W108" s="9" t="s">
        <v>1675</v>
      </c>
      <c r="X108" s="9"/>
      <c r="Y108" s="9"/>
      <c r="Z108" s="9"/>
      <c r="AA108" s="9"/>
      <c r="AB108" s="9" t="s">
        <v>125</v>
      </c>
      <c r="AC108" s="9" t="s">
        <v>125</v>
      </c>
      <c r="AD108" s="9" t="s">
        <v>131</v>
      </c>
      <c r="AE108" s="9" t="s">
        <v>129</v>
      </c>
      <c r="AF108" s="11" t="s">
        <v>1676</v>
      </c>
      <c r="AG108" s="9" t="s">
        <v>1677</v>
      </c>
      <c r="AH108" s="8" t="s">
        <v>138</v>
      </c>
      <c r="AI108" s="9" t="s">
        <v>125</v>
      </c>
      <c r="AJ108" s="9" t="s">
        <v>405</v>
      </c>
      <c r="AK108" s="9" t="s">
        <v>125</v>
      </c>
      <c r="AL108" s="9" t="s">
        <v>131</v>
      </c>
      <c r="AM108" s="9"/>
      <c r="AN108" s="9"/>
      <c r="AO108" s="9"/>
      <c r="AP108" s="9"/>
      <c r="AQ108" s="9"/>
      <c r="AR108" s="9"/>
      <c r="AS108" s="9"/>
      <c r="AT108" s="9"/>
      <c r="AU108" s="9"/>
      <c r="AV108" s="9"/>
      <c r="AW108" s="9"/>
      <c r="AX108" s="9" t="s">
        <v>125</v>
      </c>
      <c r="AY108" s="9"/>
      <c r="AZ108" s="9" t="s">
        <v>125</v>
      </c>
      <c r="BA108" s="9" t="s">
        <v>131</v>
      </c>
      <c r="BB108" s="9" t="s">
        <v>131</v>
      </c>
      <c r="BC108" s="9" t="s">
        <v>131</v>
      </c>
      <c r="BD108" s="9" t="s">
        <v>129</v>
      </c>
      <c r="BE108" s="9" t="s">
        <v>142</v>
      </c>
      <c r="BF108" s="9" t="s">
        <v>1678</v>
      </c>
      <c r="BG108" s="9" t="s">
        <v>125</v>
      </c>
      <c r="BH108" s="9" t="s">
        <v>125</v>
      </c>
      <c r="BI108" s="9" t="s">
        <v>125</v>
      </c>
      <c r="BJ108" s="9" t="s">
        <v>1679</v>
      </c>
      <c r="BK108" s="12" t="s">
        <v>489</v>
      </c>
      <c r="BL108" s="9" t="s">
        <v>1680</v>
      </c>
      <c r="BM108" s="9" t="s">
        <v>1681</v>
      </c>
      <c r="BN108" s="9" t="s">
        <v>129</v>
      </c>
      <c r="BO108" s="9"/>
      <c r="BP108" s="9" t="s">
        <v>125</v>
      </c>
      <c r="BQ108" s="9" t="s">
        <v>125</v>
      </c>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c r="CZ108" s="13"/>
      <c r="DA108" s="9"/>
      <c r="DB108" s="9"/>
      <c r="DC108" s="9"/>
      <c r="DD108" s="14"/>
      <c r="DE108" s="9"/>
      <c r="DF108" s="14"/>
      <c r="DG108" s="9"/>
      <c r="DH108" s="9"/>
      <c r="DI108" s="9"/>
      <c r="DJ108" s="9"/>
      <c r="DK108" s="9"/>
      <c r="DL108" s="9"/>
      <c r="DM108" s="9"/>
      <c r="DN108" s="15"/>
      <c r="DO108" s="9"/>
      <c r="DP108" s="5"/>
      <c r="DQ108" s="5"/>
    </row>
    <row r="109" ht="118.5" customHeight="1">
      <c r="A109" s="24" t="s">
        <v>1682</v>
      </c>
      <c r="B109" s="6" t="s">
        <v>1683</v>
      </c>
      <c r="C109" s="7" t="s">
        <v>123</v>
      </c>
      <c r="D109" s="5" t="s">
        <v>124</v>
      </c>
      <c r="E109" s="8" t="s">
        <v>125</v>
      </c>
      <c r="F109" s="8" t="s">
        <v>217</v>
      </c>
      <c r="G109" s="8" t="s">
        <v>218</v>
      </c>
      <c r="H109" s="9" t="s">
        <v>1684</v>
      </c>
      <c r="I109" s="9"/>
      <c r="J109" s="9"/>
      <c r="K109" s="9"/>
      <c r="L109" s="9"/>
      <c r="M109" s="9"/>
      <c r="N109" s="9"/>
      <c r="O109" s="9"/>
      <c r="P109" s="8" t="s">
        <v>129</v>
      </c>
      <c r="Q109" s="8" t="s">
        <v>130</v>
      </c>
      <c r="R109" s="9" t="s">
        <v>131</v>
      </c>
      <c r="S109" s="8" t="s">
        <v>131</v>
      </c>
      <c r="T109" s="10" t="s">
        <v>155</v>
      </c>
      <c r="U109" s="9" t="s">
        <v>155</v>
      </c>
      <c r="V109" s="9" t="s">
        <v>1685</v>
      </c>
      <c r="W109" s="9" t="s">
        <v>1686</v>
      </c>
      <c r="X109" s="9"/>
      <c r="Y109" s="9"/>
      <c r="Z109" s="9"/>
      <c r="AA109" s="9"/>
      <c r="AB109" s="9" t="s">
        <v>125</v>
      </c>
      <c r="AC109" s="9" t="s">
        <v>125</v>
      </c>
      <c r="AD109" s="9" t="s">
        <v>131</v>
      </c>
      <c r="AE109" s="9" t="s">
        <v>125</v>
      </c>
      <c r="AF109" s="13" t="s">
        <v>131</v>
      </c>
      <c r="AG109" s="9" t="s">
        <v>131</v>
      </c>
      <c r="AH109" s="8" t="s">
        <v>131</v>
      </c>
      <c r="AI109" s="9" t="s">
        <v>131</v>
      </c>
      <c r="AJ109" s="9" t="s">
        <v>131</v>
      </c>
      <c r="AK109" s="9" t="s">
        <v>125</v>
      </c>
      <c r="AL109" s="9" t="s">
        <v>1687</v>
      </c>
      <c r="AM109" s="9"/>
      <c r="AN109" s="9"/>
      <c r="AO109" s="9"/>
      <c r="AP109" s="9"/>
      <c r="AQ109" s="9"/>
      <c r="AR109" s="9"/>
      <c r="AS109" s="9"/>
      <c r="AT109" s="9"/>
      <c r="AU109" s="9"/>
      <c r="AV109" s="9"/>
      <c r="AW109" s="9"/>
      <c r="AX109" s="9" t="s">
        <v>125</v>
      </c>
      <c r="AY109" s="9"/>
      <c r="AZ109" s="9" t="s">
        <v>129</v>
      </c>
      <c r="BA109" s="9" t="s">
        <v>125</v>
      </c>
      <c r="BB109" s="9" t="s">
        <v>131</v>
      </c>
      <c r="BC109" s="9" t="s">
        <v>125</v>
      </c>
      <c r="BD109" s="9" t="s">
        <v>125</v>
      </c>
      <c r="BE109" s="9" t="s">
        <v>142</v>
      </c>
      <c r="BF109" s="9" t="s">
        <v>1688</v>
      </c>
      <c r="BG109" s="9" t="s">
        <v>125</v>
      </c>
      <c r="BH109" s="9" t="s">
        <v>125</v>
      </c>
      <c r="BI109" s="9" t="s">
        <v>125</v>
      </c>
      <c r="BJ109" s="9" t="s">
        <v>1689</v>
      </c>
      <c r="BK109" s="12" t="s">
        <v>276</v>
      </c>
      <c r="BL109" s="9" t="s">
        <v>277</v>
      </c>
      <c r="BM109" s="9" t="s">
        <v>131</v>
      </c>
      <c r="BN109" s="9" t="s">
        <v>129</v>
      </c>
      <c r="BO109" s="9"/>
      <c r="BP109" s="9" t="s">
        <v>129</v>
      </c>
      <c r="BQ109" s="9" t="s">
        <v>129</v>
      </c>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c r="CZ109" s="13"/>
      <c r="DA109" s="9"/>
      <c r="DB109" s="9"/>
      <c r="DC109" s="9"/>
      <c r="DD109" s="14"/>
      <c r="DE109" s="9"/>
      <c r="DF109" s="14"/>
      <c r="DG109" s="9"/>
      <c r="DH109" s="9"/>
      <c r="DI109" s="9"/>
      <c r="DJ109" s="9"/>
      <c r="DK109" s="9"/>
      <c r="DL109" s="9"/>
      <c r="DM109" s="9"/>
      <c r="DN109" s="15"/>
      <c r="DO109" s="9"/>
      <c r="DP109" s="5"/>
      <c r="DQ109" s="5"/>
    </row>
    <row r="110" ht="118.5" customHeight="1">
      <c r="A110" s="5" t="s">
        <v>1690</v>
      </c>
      <c r="B110" s="16" t="s">
        <v>1691</v>
      </c>
      <c r="C110" s="7" t="s">
        <v>123</v>
      </c>
      <c r="D110" s="5" t="s">
        <v>149</v>
      </c>
      <c r="E110" s="8" t="s">
        <v>125</v>
      </c>
      <c r="F110" s="8" t="s">
        <v>126</v>
      </c>
      <c r="G110" s="17" t="s">
        <v>150</v>
      </c>
      <c r="H110" s="9" t="s">
        <v>1692</v>
      </c>
      <c r="I110" s="9" t="s">
        <v>1693</v>
      </c>
      <c r="J110" s="9" t="s">
        <v>1694</v>
      </c>
      <c r="K110" s="9" t="s">
        <v>129</v>
      </c>
      <c r="L110" s="9" t="s">
        <v>152</v>
      </c>
      <c r="M110" s="9" t="s">
        <v>125</v>
      </c>
      <c r="N110" s="9" t="s">
        <v>129</v>
      </c>
      <c r="O110" s="9" t="s">
        <v>125</v>
      </c>
      <c r="P110" s="8" t="s">
        <v>129</v>
      </c>
      <c r="Q110" s="8" t="s">
        <v>130</v>
      </c>
      <c r="R110" s="9" t="s">
        <v>1695</v>
      </c>
      <c r="S110" s="8" t="s">
        <v>154</v>
      </c>
      <c r="T110" s="10" t="s">
        <v>1696</v>
      </c>
      <c r="U110" s="9" t="s">
        <v>1697</v>
      </c>
      <c r="V110" s="9" t="s">
        <v>1698</v>
      </c>
      <c r="W110" s="9" t="s">
        <v>1699</v>
      </c>
      <c r="X110" s="9" t="s">
        <v>1700</v>
      </c>
      <c r="Y110" s="9" t="s">
        <v>1701</v>
      </c>
      <c r="Z110" s="9" t="s">
        <v>129</v>
      </c>
      <c r="AA110" s="9" t="s">
        <v>1702</v>
      </c>
      <c r="AB110" s="9" t="s">
        <v>125</v>
      </c>
      <c r="AC110" s="9" t="s">
        <v>125</v>
      </c>
      <c r="AD110" s="9" t="s">
        <v>131</v>
      </c>
      <c r="AE110" s="9" t="s">
        <v>125</v>
      </c>
      <c r="AF110" s="9" t="s">
        <v>131</v>
      </c>
      <c r="AG110" s="9" t="s">
        <v>131</v>
      </c>
      <c r="AH110" s="8" t="s">
        <v>131</v>
      </c>
      <c r="AI110" s="9" t="s">
        <v>131</v>
      </c>
      <c r="AJ110" s="9" t="s">
        <v>292</v>
      </c>
      <c r="AK110" s="9" t="s">
        <v>125</v>
      </c>
      <c r="AL110" s="9" t="s">
        <v>1703</v>
      </c>
      <c r="AM110" s="9" t="s">
        <v>129</v>
      </c>
      <c r="AN110" s="9" t="s">
        <v>129</v>
      </c>
      <c r="AO110" s="9" t="s">
        <v>1704</v>
      </c>
      <c r="AP110" s="9" t="s">
        <v>129</v>
      </c>
      <c r="AQ110" s="9" t="s">
        <v>294</v>
      </c>
      <c r="AR110" s="9" t="s">
        <v>1705</v>
      </c>
      <c r="AS110" s="9" t="s">
        <v>125</v>
      </c>
      <c r="AT110" s="9" t="s">
        <v>131</v>
      </c>
      <c r="AU110" s="9" t="s">
        <v>125</v>
      </c>
      <c r="AV110" s="9" t="s">
        <v>131</v>
      </c>
      <c r="AW110" s="9" t="s">
        <v>131</v>
      </c>
      <c r="AX110" s="9" t="s">
        <v>125</v>
      </c>
      <c r="AY110" s="9"/>
      <c r="AZ110" s="9" t="s">
        <v>129</v>
      </c>
      <c r="BA110" s="9" t="s">
        <v>125</v>
      </c>
      <c r="BB110" s="9" t="s">
        <v>131</v>
      </c>
      <c r="BC110" s="9" t="s">
        <v>125</v>
      </c>
      <c r="BD110" s="9" t="s">
        <v>125</v>
      </c>
      <c r="BE110" s="9" t="s">
        <v>1228</v>
      </c>
      <c r="BF110" s="9" t="s">
        <v>1706</v>
      </c>
      <c r="BG110" s="9" t="s">
        <v>125</v>
      </c>
      <c r="BH110" s="9" t="s">
        <v>125</v>
      </c>
      <c r="BI110" s="9" t="s">
        <v>125</v>
      </c>
      <c r="BJ110" s="9" t="s">
        <v>1707</v>
      </c>
      <c r="BK110" s="12" t="s">
        <v>1200</v>
      </c>
      <c r="BL110" s="9" t="s">
        <v>1708</v>
      </c>
      <c r="BM110" s="9" t="s">
        <v>131</v>
      </c>
      <c r="BN110" s="9" t="s">
        <v>129</v>
      </c>
      <c r="BO110" s="9" t="s">
        <v>125</v>
      </c>
      <c r="BP110" s="9" t="s">
        <v>129</v>
      </c>
      <c r="BQ110" s="9" t="s">
        <v>129</v>
      </c>
      <c r="BR110" s="9" t="s">
        <v>125</v>
      </c>
      <c r="BS110" s="9" t="s">
        <v>131</v>
      </c>
      <c r="BT110" s="9" t="s">
        <v>1709</v>
      </c>
      <c r="BU110" s="9" t="s">
        <v>129</v>
      </c>
      <c r="BV110" s="9" t="s">
        <v>1710</v>
      </c>
      <c r="BW110" s="9" t="s">
        <v>125</v>
      </c>
      <c r="BX110" s="9" t="s">
        <v>131</v>
      </c>
      <c r="BY110" s="9" t="s">
        <v>169</v>
      </c>
      <c r="BZ110" s="9" t="s">
        <v>1711</v>
      </c>
      <c r="CA110" s="9" t="s">
        <v>129</v>
      </c>
      <c r="CB110" s="9" t="s">
        <v>305</v>
      </c>
      <c r="CC110" s="9" t="s">
        <v>129</v>
      </c>
      <c r="CD110" s="9" t="s">
        <v>1712</v>
      </c>
      <c r="CE110" s="9" t="s">
        <v>125</v>
      </c>
      <c r="CF110" s="9" t="s">
        <v>131</v>
      </c>
      <c r="CG110" s="9" t="s">
        <v>131</v>
      </c>
      <c r="CH110" s="9" t="s">
        <v>125</v>
      </c>
      <c r="CI110" s="9" t="s">
        <v>131</v>
      </c>
      <c r="CJ110" s="9" t="s">
        <v>131</v>
      </c>
      <c r="CK110" s="9" t="s">
        <v>131</v>
      </c>
      <c r="CL110" s="9" t="s">
        <v>125</v>
      </c>
      <c r="CM110" s="9" t="s">
        <v>131</v>
      </c>
      <c r="CN110" s="9" t="s">
        <v>125</v>
      </c>
      <c r="CO110" s="9" t="s">
        <v>125</v>
      </c>
      <c r="CP110" s="9" t="s">
        <v>131</v>
      </c>
      <c r="CQ110" s="9" t="s">
        <v>129</v>
      </c>
      <c r="CR110" s="9" t="s">
        <v>129</v>
      </c>
      <c r="CS110" s="9" t="s">
        <v>1713</v>
      </c>
      <c r="CT110" s="9" t="s">
        <v>1714</v>
      </c>
      <c r="CU110" s="9" t="s">
        <v>175</v>
      </c>
      <c r="CV110" s="9" t="s">
        <v>129</v>
      </c>
      <c r="CW110" s="9" t="s">
        <v>1715</v>
      </c>
      <c r="CX110" s="9" t="s">
        <v>125</v>
      </c>
      <c r="CY110" s="33" t="s">
        <v>1716</v>
      </c>
      <c r="CZ110" s="57" t="s">
        <v>131</v>
      </c>
      <c r="DA110" s="9" t="s">
        <v>129</v>
      </c>
      <c r="DB110" s="9" t="s">
        <v>129</v>
      </c>
      <c r="DC110" s="9" t="s">
        <v>129</v>
      </c>
      <c r="DD110" s="58">
        <v>44022.0</v>
      </c>
      <c r="DE110" s="9" t="s">
        <v>129</v>
      </c>
      <c r="DF110" s="58">
        <v>44022.0</v>
      </c>
      <c r="DG110" s="9" t="s">
        <v>129</v>
      </c>
      <c r="DH110" s="9" t="s">
        <v>125</v>
      </c>
      <c r="DI110" s="9" t="s">
        <v>1717</v>
      </c>
      <c r="DJ110" s="9" t="s">
        <v>169</v>
      </c>
      <c r="DK110" s="9" t="s">
        <v>1718</v>
      </c>
      <c r="DL110" s="9">
        <v>17.0</v>
      </c>
      <c r="DM110" s="9">
        <v>45.0</v>
      </c>
      <c r="DN110" s="15">
        <f>DIVIDE(DL110, DM110)</f>
        <v>0.3777777778</v>
      </c>
      <c r="DO110" s="9">
        <v>50.0</v>
      </c>
      <c r="DP110" s="5" t="s">
        <v>1719</v>
      </c>
      <c r="DQ110" s="5" t="s">
        <v>125</v>
      </c>
    </row>
    <row r="111" ht="118.5" customHeight="1">
      <c r="A111" s="24" t="s">
        <v>1720</v>
      </c>
      <c r="B111" s="6" t="s">
        <v>1721</v>
      </c>
      <c r="C111" s="7" t="s">
        <v>216</v>
      </c>
      <c r="D111" s="5" t="s">
        <v>124</v>
      </c>
      <c r="E111" s="8" t="s">
        <v>125</v>
      </c>
      <c r="F111" s="8" t="s">
        <v>266</v>
      </c>
      <c r="G111" s="8" t="s">
        <v>703</v>
      </c>
      <c r="H111" s="9" t="s">
        <v>1722</v>
      </c>
      <c r="I111" s="9"/>
      <c r="J111" s="9"/>
      <c r="K111" s="9"/>
      <c r="L111" s="9"/>
      <c r="M111" s="9"/>
      <c r="N111" s="9"/>
      <c r="O111" s="9"/>
      <c r="P111" s="8" t="s">
        <v>129</v>
      </c>
      <c r="Q111" s="8" t="s">
        <v>238</v>
      </c>
      <c r="R111" s="9" t="s">
        <v>131</v>
      </c>
      <c r="S111" s="8" t="s">
        <v>131</v>
      </c>
      <c r="T111" s="10" t="s">
        <v>1723</v>
      </c>
      <c r="U111" s="9" t="s">
        <v>1724</v>
      </c>
      <c r="V111" s="9" t="s">
        <v>1725</v>
      </c>
      <c r="W111" s="9" t="s">
        <v>1726</v>
      </c>
      <c r="X111" s="9"/>
      <c r="Y111" s="9"/>
      <c r="Z111" s="9"/>
      <c r="AA111" s="9"/>
      <c r="AB111" s="9" t="s">
        <v>125</v>
      </c>
      <c r="AC111" s="9" t="s">
        <v>125</v>
      </c>
      <c r="AD111" s="9" t="s">
        <v>131</v>
      </c>
      <c r="AE111" s="9" t="s">
        <v>125</v>
      </c>
      <c r="AF111" s="59" t="s">
        <v>125</v>
      </c>
      <c r="AG111" s="9" t="s">
        <v>131</v>
      </c>
      <c r="AH111" s="8" t="s">
        <v>131</v>
      </c>
      <c r="AI111" s="9" t="s">
        <v>129</v>
      </c>
      <c r="AJ111" s="9" t="s">
        <v>131</v>
      </c>
      <c r="AK111" s="9" t="s">
        <v>125</v>
      </c>
      <c r="AL111" s="9" t="s">
        <v>1727</v>
      </c>
      <c r="AM111" s="9"/>
      <c r="AN111" s="9"/>
      <c r="AO111" s="9"/>
      <c r="AP111" s="9"/>
      <c r="AQ111" s="9"/>
      <c r="AR111" s="9"/>
      <c r="AS111" s="9"/>
      <c r="AT111" s="9"/>
      <c r="AU111" s="9"/>
      <c r="AV111" s="9"/>
      <c r="AW111" s="9"/>
      <c r="AX111" s="9" t="s">
        <v>125</v>
      </c>
      <c r="AY111" s="9"/>
      <c r="AZ111" s="9" t="s">
        <v>129</v>
      </c>
      <c r="BA111" s="9" t="s">
        <v>125</v>
      </c>
      <c r="BB111" s="9" t="s">
        <v>131</v>
      </c>
      <c r="BC111" s="9" t="s">
        <v>125</v>
      </c>
      <c r="BD111" s="9" t="s">
        <v>125</v>
      </c>
      <c r="BE111" s="9" t="s">
        <v>142</v>
      </c>
      <c r="BF111" s="9" t="s">
        <v>1728</v>
      </c>
      <c r="BG111" s="9" t="s">
        <v>125</v>
      </c>
      <c r="BH111" s="9" t="s">
        <v>125</v>
      </c>
      <c r="BI111" s="9" t="s">
        <v>125</v>
      </c>
      <c r="BJ111" s="9" t="s">
        <v>1729</v>
      </c>
      <c r="BK111" s="9" t="s">
        <v>1730</v>
      </c>
      <c r="BL111" s="9" t="s">
        <v>1731</v>
      </c>
      <c r="BM111" s="9" t="s">
        <v>131</v>
      </c>
      <c r="BN111" s="9" t="s">
        <v>129</v>
      </c>
      <c r="BO111" s="9"/>
      <c r="BP111" s="9" t="s">
        <v>125</v>
      </c>
      <c r="BQ111" s="9" t="s">
        <v>129</v>
      </c>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c r="CZ111" s="13"/>
      <c r="DA111" s="9"/>
      <c r="DB111" s="9"/>
      <c r="DC111" s="9"/>
      <c r="DD111" s="14"/>
      <c r="DE111" s="9"/>
      <c r="DF111" s="14"/>
      <c r="DG111" s="9"/>
      <c r="DH111" s="9"/>
      <c r="DI111" s="9"/>
      <c r="DJ111" s="9"/>
      <c r="DK111" s="9"/>
      <c r="DL111" s="9"/>
      <c r="DM111" s="9"/>
      <c r="DN111" s="15"/>
      <c r="DO111" s="9"/>
      <c r="DP111" s="5"/>
      <c r="DQ111" s="5"/>
    </row>
    <row r="112" ht="118.5" customHeight="1">
      <c r="A112" s="9" t="s">
        <v>1732</v>
      </c>
      <c r="B112" s="25" t="s">
        <v>1733</v>
      </c>
      <c r="C112" s="7" t="s">
        <v>123</v>
      </c>
      <c r="D112" s="60" t="s">
        <v>339</v>
      </c>
      <c r="E112" s="8" t="s">
        <v>125</v>
      </c>
      <c r="F112" s="8" t="s">
        <v>126</v>
      </c>
      <c r="G112" s="8" t="s">
        <v>127</v>
      </c>
      <c r="H112" s="9" t="s">
        <v>413</v>
      </c>
      <c r="I112" s="9"/>
      <c r="J112" s="9"/>
      <c r="K112" s="9"/>
      <c r="L112" s="9"/>
      <c r="M112" s="9"/>
      <c r="N112" s="9"/>
      <c r="O112" s="9"/>
      <c r="P112" s="8" t="s">
        <v>129</v>
      </c>
      <c r="Q112" s="8" t="s">
        <v>130</v>
      </c>
      <c r="R112" s="9" t="s">
        <v>1734</v>
      </c>
      <c r="S112" s="8" t="s">
        <v>415</v>
      </c>
      <c r="T112" s="10" t="s">
        <v>155</v>
      </c>
      <c r="U112" s="9" t="s">
        <v>155</v>
      </c>
      <c r="V112" s="9" t="s">
        <v>1735</v>
      </c>
      <c r="W112" s="9" t="s">
        <v>1736</v>
      </c>
      <c r="X112" s="9"/>
      <c r="Y112" s="9"/>
      <c r="Z112" s="9"/>
      <c r="AA112" s="9"/>
      <c r="AB112" s="9" t="s">
        <v>129</v>
      </c>
      <c r="AC112" s="9" t="s">
        <v>125</v>
      </c>
      <c r="AD112" s="9" t="s">
        <v>1737</v>
      </c>
      <c r="AE112" s="9" t="s">
        <v>129</v>
      </c>
      <c r="AF112" s="11" t="s">
        <v>1738</v>
      </c>
      <c r="AG112" s="30" t="s">
        <v>1739</v>
      </c>
      <c r="AH112" s="8" t="s">
        <v>1180</v>
      </c>
      <c r="AI112" s="9" t="s">
        <v>129</v>
      </c>
      <c r="AJ112" s="9" t="s">
        <v>485</v>
      </c>
      <c r="AK112" s="9" t="s">
        <v>125</v>
      </c>
      <c r="AL112" s="9" t="s">
        <v>486</v>
      </c>
      <c r="AM112" s="9"/>
      <c r="AN112" s="9"/>
      <c r="AO112" s="9"/>
      <c r="AP112" s="9"/>
      <c r="AQ112" s="9"/>
      <c r="AR112" s="9"/>
      <c r="AS112" s="9"/>
      <c r="AT112" s="9"/>
      <c r="AU112" s="9"/>
      <c r="AV112" s="9"/>
      <c r="AW112" s="9"/>
      <c r="AX112" s="9" t="s">
        <v>125</v>
      </c>
      <c r="AY112" s="9"/>
      <c r="AZ112" s="9" t="s">
        <v>129</v>
      </c>
      <c r="BA112" s="9" t="s">
        <v>129</v>
      </c>
      <c r="BB112" s="9" t="s">
        <v>1740</v>
      </c>
      <c r="BC112" s="9" t="s">
        <v>125</v>
      </c>
      <c r="BD112" s="9" t="s">
        <v>125</v>
      </c>
      <c r="BE112" s="9" t="s">
        <v>209</v>
      </c>
      <c r="BF112" s="9" t="s">
        <v>1741</v>
      </c>
      <c r="BG112" s="9" t="s">
        <v>125</v>
      </c>
      <c r="BH112" s="9" t="s">
        <v>125</v>
      </c>
      <c r="BI112" s="9" t="s">
        <v>125</v>
      </c>
      <c r="BJ112" s="9" t="s">
        <v>1742</v>
      </c>
      <c r="BK112" s="12" t="s">
        <v>145</v>
      </c>
      <c r="BL112" s="9" t="s">
        <v>661</v>
      </c>
      <c r="BM112" s="9" t="s">
        <v>131</v>
      </c>
      <c r="BN112" s="9" t="s">
        <v>129</v>
      </c>
      <c r="BO112" s="9"/>
      <c r="BP112" s="9" t="s">
        <v>129</v>
      </c>
      <c r="BQ112" s="9" t="s">
        <v>129</v>
      </c>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c r="CZ112" s="13"/>
      <c r="DA112" s="9"/>
      <c r="DB112" s="9"/>
      <c r="DC112" s="9"/>
      <c r="DD112" s="14"/>
      <c r="DE112" s="9"/>
      <c r="DF112" s="14"/>
      <c r="DG112" s="9"/>
      <c r="DH112" s="9"/>
      <c r="DI112" s="9"/>
      <c r="DJ112" s="9"/>
      <c r="DK112" s="9"/>
      <c r="DL112" s="9"/>
      <c r="DM112" s="9"/>
      <c r="DN112" s="15"/>
      <c r="DO112" s="9"/>
      <c r="DP112" s="5"/>
      <c r="DQ112" s="5"/>
    </row>
    <row r="113" ht="118.5" customHeight="1">
      <c r="A113" s="24" t="s">
        <v>1743</v>
      </c>
      <c r="B113" s="6" t="s">
        <v>1744</v>
      </c>
      <c r="C113" s="7" t="s">
        <v>317</v>
      </c>
      <c r="D113" s="5" t="s">
        <v>124</v>
      </c>
      <c r="E113" s="8" t="s">
        <v>125</v>
      </c>
      <c r="F113" s="8" t="s">
        <v>126</v>
      </c>
      <c r="G113" s="8" t="s">
        <v>127</v>
      </c>
      <c r="H113" s="9" t="s">
        <v>1745</v>
      </c>
      <c r="I113" s="9"/>
      <c r="J113" s="9"/>
      <c r="K113" s="9"/>
      <c r="L113" s="9"/>
      <c r="M113" s="9"/>
      <c r="N113" s="9"/>
      <c r="O113" s="9"/>
      <c r="P113" s="8" t="s">
        <v>129</v>
      </c>
      <c r="Q113" s="8" t="s">
        <v>236</v>
      </c>
      <c r="R113" s="9" t="s">
        <v>320</v>
      </c>
      <c r="S113" s="8" t="s">
        <v>131</v>
      </c>
      <c r="T113" s="10" t="s">
        <v>695</v>
      </c>
      <c r="U113" s="9" t="s">
        <v>1746</v>
      </c>
      <c r="V113" s="9" t="s">
        <v>1747</v>
      </c>
      <c r="W113" s="9" t="s">
        <v>1748</v>
      </c>
      <c r="X113" s="9"/>
      <c r="Y113" s="9"/>
      <c r="Z113" s="9"/>
      <c r="AA113" s="9"/>
      <c r="AB113" s="9" t="s">
        <v>125</v>
      </c>
      <c r="AC113" s="9" t="s">
        <v>125</v>
      </c>
      <c r="AD113" s="9" t="s">
        <v>1749</v>
      </c>
      <c r="AE113" s="9" t="s">
        <v>125</v>
      </c>
      <c r="AF113" s="13" t="s">
        <v>131</v>
      </c>
      <c r="AG113" s="9" t="s">
        <v>324</v>
      </c>
      <c r="AH113" s="8" t="s">
        <v>131</v>
      </c>
      <c r="AI113" s="9" t="s">
        <v>131</v>
      </c>
      <c r="AJ113" s="9" t="s">
        <v>324</v>
      </c>
      <c r="AK113" s="9" t="s">
        <v>125</v>
      </c>
      <c r="AL113" s="9" t="s">
        <v>1750</v>
      </c>
      <c r="AM113" s="9"/>
      <c r="AN113" s="9"/>
      <c r="AO113" s="9"/>
      <c r="AP113" s="9"/>
      <c r="AQ113" s="9"/>
      <c r="AR113" s="9"/>
      <c r="AS113" s="9"/>
      <c r="AT113" s="9"/>
      <c r="AU113" s="9"/>
      <c r="AV113" s="9"/>
      <c r="AW113" s="9"/>
      <c r="AX113" s="9" t="s">
        <v>125</v>
      </c>
      <c r="AY113" s="9"/>
      <c r="AZ113" s="9" t="s">
        <v>125</v>
      </c>
      <c r="BA113" s="9" t="s">
        <v>131</v>
      </c>
      <c r="BB113" s="9" t="s">
        <v>324</v>
      </c>
      <c r="BC113" s="9" t="s">
        <v>131</v>
      </c>
      <c r="BD113" s="9" t="s">
        <v>129</v>
      </c>
      <c r="BE113" s="38" t="s">
        <v>142</v>
      </c>
      <c r="BF113" s="9" t="s">
        <v>1751</v>
      </c>
      <c r="BG113" s="9" t="s">
        <v>125</v>
      </c>
      <c r="BH113" s="9" t="s">
        <v>125</v>
      </c>
      <c r="BI113" s="9" t="s">
        <v>125</v>
      </c>
      <c r="BJ113" s="9" t="s">
        <v>1752</v>
      </c>
      <c r="BK113" s="12" t="s">
        <v>489</v>
      </c>
      <c r="BL113" s="9" t="s">
        <v>550</v>
      </c>
      <c r="BM113" s="9" t="s">
        <v>1753</v>
      </c>
      <c r="BN113" s="9" t="s">
        <v>328</v>
      </c>
      <c r="BO113" s="9"/>
      <c r="BP113" s="9" t="s">
        <v>328</v>
      </c>
      <c r="BQ113" s="9" t="s">
        <v>129</v>
      </c>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13"/>
      <c r="DA113" s="9"/>
      <c r="DB113" s="9"/>
      <c r="DC113" s="9"/>
      <c r="DD113" s="14"/>
      <c r="DE113" s="9"/>
      <c r="DF113" s="14"/>
      <c r="DG113" s="9"/>
      <c r="DH113" s="9"/>
      <c r="DI113" s="9"/>
      <c r="DJ113" s="9"/>
      <c r="DK113" s="9"/>
      <c r="DL113" s="9"/>
      <c r="DM113" s="9"/>
      <c r="DN113" s="15"/>
      <c r="DO113" s="9"/>
      <c r="DP113" s="5"/>
      <c r="DQ113" s="5"/>
    </row>
    <row r="114" ht="118.5" customHeight="1">
      <c r="A114" s="24" t="s">
        <v>1754</v>
      </c>
      <c r="B114" s="6" t="s">
        <v>1755</v>
      </c>
      <c r="C114" s="7" t="s">
        <v>123</v>
      </c>
      <c r="D114" s="5" t="s">
        <v>124</v>
      </c>
      <c r="E114" s="8" t="s">
        <v>125</v>
      </c>
      <c r="F114" s="31" t="s">
        <v>266</v>
      </c>
      <c r="G114" s="31" t="s">
        <v>318</v>
      </c>
      <c r="H114" s="9" t="s">
        <v>131</v>
      </c>
      <c r="I114" s="9"/>
      <c r="J114" s="9"/>
      <c r="K114" s="9"/>
      <c r="L114" s="9"/>
      <c r="M114" s="9"/>
      <c r="N114" s="9"/>
      <c r="O114" s="9"/>
      <c r="P114" s="8" t="s">
        <v>125</v>
      </c>
      <c r="Q114" s="8" t="s">
        <v>1469</v>
      </c>
      <c r="R114" s="9" t="s">
        <v>1756</v>
      </c>
      <c r="S114" s="8" t="s">
        <v>154</v>
      </c>
      <c r="T114" s="10" t="s">
        <v>571</v>
      </c>
      <c r="U114" s="9" t="s">
        <v>1757</v>
      </c>
      <c r="V114" s="9" t="s">
        <v>1758</v>
      </c>
      <c r="W114" s="9" t="s">
        <v>1759</v>
      </c>
      <c r="X114" s="9"/>
      <c r="Y114" s="9"/>
      <c r="Z114" s="9"/>
      <c r="AA114" s="9"/>
      <c r="AB114" s="9" t="s">
        <v>125</v>
      </c>
      <c r="AC114" s="9" t="s">
        <v>125</v>
      </c>
      <c r="AD114" s="9" t="s">
        <v>131</v>
      </c>
      <c r="AE114" s="9" t="s">
        <v>129</v>
      </c>
      <c r="AF114" s="11" t="s">
        <v>1760</v>
      </c>
      <c r="AG114" s="9" t="s">
        <v>1761</v>
      </c>
      <c r="AH114" s="8" t="s">
        <v>1762</v>
      </c>
      <c r="AI114" s="9" t="s">
        <v>125</v>
      </c>
      <c r="AJ114" s="9" t="s">
        <v>1763</v>
      </c>
      <c r="AK114" s="9" t="s">
        <v>129</v>
      </c>
      <c r="AL114" s="9" t="s">
        <v>1764</v>
      </c>
      <c r="AM114" s="9"/>
      <c r="AN114" s="9"/>
      <c r="AO114" s="9"/>
      <c r="AP114" s="9"/>
      <c r="AQ114" s="9"/>
      <c r="AR114" s="9"/>
      <c r="AS114" s="9"/>
      <c r="AT114" s="9"/>
      <c r="AU114" s="9"/>
      <c r="AV114" s="9"/>
      <c r="AW114" s="9"/>
      <c r="AX114" s="9" t="s">
        <v>125</v>
      </c>
      <c r="AY114" s="9"/>
      <c r="AZ114" s="9" t="s">
        <v>129</v>
      </c>
      <c r="BA114" s="9" t="s">
        <v>129</v>
      </c>
      <c r="BB114" s="9" t="s">
        <v>1765</v>
      </c>
      <c r="BC114" s="9" t="s">
        <v>125</v>
      </c>
      <c r="BD114" s="9" t="s">
        <v>125</v>
      </c>
      <c r="BE114" s="9" t="s">
        <v>142</v>
      </c>
      <c r="BF114" s="9" t="s">
        <v>1766</v>
      </c>
      <c r="BG114" s="9" t="s">
        <v>125</v>
      </c>
      <c r="BH114" s="9" t="s">
        <v>125</v>
      </c>
      <c r="BI114" s="9" t="s">
        <v>125</v>
      </c>
      <c r="BJ114" s="9" t="s">
        <v>1767</v>
      </c>
      <c r="BK114" s="9" t="s">
        <v>276</v>
      </c>
      <c r="BL114" s="9" t="s">
        <v>1768</v>
      </c>
      <c r="BM114" s="9"/>
      <c r="BN114" s="9" t="s">
        <v>129</v>
      </c>
      <c r="BO114" s="9"/>
      <c r="BP114" s="9" t="s">
        <v>125</v>
      </c>
      <c r="BQ114" s="9" t="s">
        <v>129</v>
      </c>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c r="CZ114" s="13"/>
      <c r="DA114" s="9"/>
      <c r="DB114" s="9"/>
      <c r="DC114" s="9"/>
      <c r="DD114" s="14"/>
      <c r="DE114" s="9"/>
      <c r="DF114" s="14"/>
      <c r="DG114" s="9"/>
      <c r="DH114" s="9"/>
      <c r="DI114" s="9"/>
      <c r="DJ114" s="9"/>
      <c r="DK114" s="9"/>
      <c r="DL114" s="9"/>
      <c r="DM114" s="9"/>
      <c r="DN114" s="15"/>
      <c r="DO114" s="9"/>
      <c r="DP114" s="5"/>
      <c r="DQ114" s="5"/>
    </row>
    <row r="115" ht="118.5" customHeight="1">
      <c r="A115" s="24" t="s">
        <v>1769</v>
      </c>
      <c r="B115" s="6" t="s">
        <v>1770</v>
      </c>
      <c r="C115" s="7" t="s">
        <v>183</v>
      </c>
      <c r="D115" s="5" t="s">
        <v>124</v>
      </c>
      <c r="E115" s="8" t="s">
        <v>125</v>
      </c>
      <c r="F115" s="31" t="s">
        <v>266</v>
      </c>
      <c r="G115" s="8" t="s">
        <v>318</v>
      </c>
      <c r="H115" s="9" t="s">
        <v>1771</v>
      </c>
      <c r="I115" s="9"/>
      <c r="J115" s="9"/>
      <c r="K115" s="9"/>
      <c r="L115" s="9"/>
      <c r="M115" s="9"/>
      <c r="N115" s="9"/>
      <c r="O115" s="9"/>
      <c r="P115" s="8" t="s">
        <v>129</v>
      </c>
      <c r="Q115" s="8" t="s">
        <v>238</v>
      </c>
      <c r="R115" s="9" t="s">
        <v>1772</v>
      </c>
      <c r="S115" s="8" t="s">
        <v>238</v>
      </c>
      <c r="T115" s="10" t="s">
        <v>155</v>
      </c>
      <c r="U115" s="9" t="s">
        <v>155</v>
      </c>
      <c r="V115" s="9" t="s">
        <v>1773</v>
      </c>
      <c r="W115" s="9" t="s">
        <v>1774</v>
      </c>
      <c r="X115" s="9"/>
      <c r="Y115" s="9"/>
      <c r="Z115" s="9"/>
      <c r="AA115" s="9"/>
      <c r="AB115" s="9" t="s">
        <v>125</v>
      </c>
      <c r="AC115" s="9" t="s">
        <v>125</v>
      </c>
      <c r="AD115" s="9" t="s">
        <v>131</v>
      </c>
      <c r="AE115" s="9" t="s">
        <v>129</v>
      </c>
      <c r="AF115" s="13" t="s">
        <v>131</v>
      </c>
      <c r="AG115" s="9" t="s">
        <v>1775</v>
      </c>
      <c r="AH115" s="8" t="s">
        <v>1776</v>
      </c>
      <c r="AI115" s="9" t="s">
        <v>125</v>
      </c>
      <c r="AJ115" s="9" t="s">
        <v>629</v>
      </c>
      <c r="AK115" s="9" t="s">
        <v>125</v>
      </c>
      <c r="AL115" s="9" t="s">
        <v>698</v>
      </c>
      <c r="AM115" s="9"/>
      <c r="AN115" s="9"/>
      <c r="AO115" s="9"/>
      <c r="AP115" s="9"/>
      <c r="AQ115" s="9"/>
      <c r="AR115" s="9"/>
      <c r="AS115" s="9"/>
      <c r="AT115" s="9"/>
      <c r="AU115" s="9"/>
      <c r="AV115" s="9"/>
      <c r="AW115" s="9"/>
      <c r="AX115" s="9" t="s">
        <v>129</v>
      </c>
      <c r="AY115" s="9" t="s">
        <v>125</v>
      </c>
      <c r="AZ115" s="9" t="s">
        <v>125</v>
      </c>
      <c r="BA115" s="9" t="s">
        <v>131</v>
      </c>
      <c r="BB115" s="9" t="s">
        <v>131</v>
      </c>
      <c r="BC115" s="9" t="s">
        <v>131</v>
      </c>
      <c r="BD115" s="9" t="s">
        <v>125</v>
      </c>
      <c r="BE115" s="9" t="s">
        <v>142</v>
      </c>
      <c r="BF115" s="9" t="s">
        <v>1777</v>
      </c>
      <c r="BG115" s="9" t="s">
        <v>125</v>
      </c>
      <c r="BH115" s="9" t="s">
        <v>125</v>
      </c>
      <c r="BI115" s="9" t="s">
        <v>125</v>
      </c>
      <c r="BJ115" s="9" t="s">
        <v>1778</v>
      </c>
      <c r="BK115" s="9" t="s">
        <v>333</v>
      </c>
      <c r="BL115" s="56" t="s">
        <v>1779</v>
      </c>
      <c r="BM115" s="9" t="s">
        <v>131</v>
      </c>
      <c r="BN115" s="9" t="s">
        <v>129</v>
      </c>
      <c r="BO115" s="9"/>
      <c r="BP115" s="9" t="s">
        <v>129</v>
      </c>
      <c r="BQ115" s="9" t="s">
        <v>129</v>
      </c>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c r="CZ115" s="13"/>
      <c r="DA115" s="9"/>
      <c r="DB115" s="9"/>
      <c r="DC115" s="9"/>
      <c r="DD115" s="14"/>
      <c r="DE115" s="9"/>
      <c r="DF115" s="14"/>
      <c r="DG115" s="9"/>
      <c r="DH115" s="9"/>
      <c r="DI115" s="9"/>
      <c r="DJ115" s="9"/>
      <c r="DK115" s="9"/>
      <c r="DL115" s="9"/>
      <c r="DM115" s="9"/>
      <c r="DN115" s="15"/>
      <c r="DO115" s="9"/>
      <c r="DP115" s="5"/>
      <c r="DQ115" s="5"/>
    </row>
    <row r="116" ht="118.5" customHeight="1">
      <c r="A116" s="5" t="s">
        <v>1780</v>
      </c>
      <c r="B116" s="6" t="s">
        <v>1781</v>
      </c>
      <c r="C116" s="7" t="s">
        <v>123</v>
      </c>
      <c r="D116" s="5" t="s">
        <v>124</v>
      </c>
      <c r="E116" s="8" t="s">
        <v>125</v>
      </c>
      <c r="F116" s="8" t="s">
        <v>126</v>
      </c>
      <c r="G116" s="8" t="s">
        <v>127</v>
      </c>
      <c r="H116" s="9" t="s">
        <v>1782</v>
      </c>
      <c r="I116" s="9"/>
      <c r="J116" s="9"/>
      <c r="K116" s="9"/>
      <c r="L116" s="9"/>
      <c r="M116" s="9"/>
      <c r="N116" s="9"/>
      <c r="O116" s="9"/>
      <c r="P116" s="8" t="s">
        <v>129</v>
      </c>
      <c r="Q116" s="8" t="s">
        <v>130</v>
      </c>
      <c r="R116" s="9" t="s">
        <v>131</v>
      </c>
      <c r="S116" s="8" t="s">
        <v>131</v>
      </c>
      <c r="T116" s="10" t="s">
        <v>155</v>
      </c>
      <c r="U116" s="9" t="s">
        <v>155</v>
      </c>
      <c r="V116" s="9" t="s">
        <v>1584</v>
      </c>
      <c r="W116" s="9" t="s">
        <v>1783</v>
      </c>
      <c r="X116" s="9"/>
      <c r="Y116" s="9"/>
      <c r="Z116" s="9"/>
      <c r="AA116" s="9"/>
      <c r="AB116" s="9" t="s">
        <v>125</v>
      </c>
      <c r="AC116" s="9" t="s">
        <v>125</v>
      </c>
      <c r="AD116" s="9" t="s">
        <v>131</v>
      </c>
      <c r="AE116" s="9" t="s">
        <v>129</v>
      </c>
      <c r="AF116" s="11" t="s">
        <v>1784</v>
      </c>
      <c r="AG116" s="9" t="s">
        <v>1785</v>
      </c>
      <c r="AH116" s="8" t="s">
        <v>1786</v>
      </c>
      <c r="AI116" s="9" t="s">
        <v>129</v>
      </c>
      <c r="AJ116" s="9" t="s">
        <v>139</v>
      </c>
      <c r="AK116" s="9" t="s">
        <v>129</v>
      </c>
      <c r="AL116" s="9" t="s">
        <v>1787</v>
      </c>
      <c r="AM116" s="9"/>
      <c r="AN116" s="9"/>
      <c r="AO116" s="9"/>
      <c r="AP116" s="9"/>
      <c r="AQ116" s="9"/>
      <c r="AR116" s="9"/>
      <c r="AS116" s="9"/>
      <c r="AT116" s="9"/>
      <c r="AU116" s="9"/>
      <c r="AV116" s="9"/>
      <c r="AW116" s="9"/>
      <c r="AX116" s="9" t="s">
        <v>125</v>
      </c>
      <c r="AY116" s="9"/>
      <c r="AZ116" s="9" t="s">
        <v>129</v>
      </c>
      <c r="BA116" s="9" t="s">
        <v>125</v>
      </c>
      <c r="BB116" s="9" t="s">
        <v>131</v>
      </c>
      <c r="BC116" s="9" t="s">
        <v>125</v>
      </c>
      <c r="BD116" s="9" t="s">
        <v>125</v>
      </c>
      <c r="BE116" s="9" t="s">
        <v>142</v>
      </c>
      <c r="BF116" s="9" t="s">
        <v>1788</v>
      </c>
      <c r="BG116" s="9" t="s">
        <v>125</v>
      </c>
      <c r="BH116" s="9" t="s">
        <v>125</v>
      </c>
      <c r="BI116" s="9" t="s">
        <v>125</v>
      </c>
      <c r="BJ116" s="9" t="s">
        <v>1789</v>
      </c>
      <c r="BK116" s="9" t="s">
        <v>212</v>
      </c>
      <c r="BL116" s="9" t="s">
        <v>435</v>
      </c>
      <c r="BM116" s="9"/>
      <c r="BN116" s="9" t="s">
        <v>129</v>
      </c>
      <c r="BO116" s="9"/>
      <c r="BP116" s="9" t="s">
        <v>129</v>
      </c>
      <c r="BQ116" s="9" t="s">
        <v>129</v>
      </c>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c r="CZ116" s="13"/>
      <c r="DA116" s="9"/>
      <c r="DB116" s="9"/>
      <c r="DC116" s="9"/>
      <c r="DD116" s="14"/>
      <c r="DE116" s="9"/>
      <c r="DF116" s="14"/>
      <c r="DG116" s="9"/>
      <c r="DH116" s="9"/>
      <c r="DI116" s="9"/>
      <c r="DJ116" s="9"/>
      <c r="DK116" s="9"/>
      <c r="DL116" s="9"/>
      <c r="DM116" s="9"/>
      <c r="DN116" s="15"/>
      <c r="DO116" s="9"/>
      <c r="DP116" s="5"/>
      <c r="DQ116" s="5"/>
    </row>
    <row r="117" ht="118.5" customHeight="1">
      <c r="A117" s="5" t="s">
        <v>1790</v>
      </c>
      <c r="B117" s="6" t="s">
        <v>1791</v>
      </c>
      <c r="C117" s="7" t="s">
        <v>123</v>
      </c>
      <c r="D117" s="5" t="s">
        <v>124</v>
      </c>
      <c r="E117" s="8" t="s">
        <v>125</v>
      </c>
      <c r="F117" s="8" t="s">
        <v>126</v>
      </c>
      <c r="G117" s="17" t="s">
        <v>150</v>
      </c>
      <c r="H117" s="9" t="s">
        <v>1692</v>
      </c>
      <c r="I117" s="9"/>
      <c r="J117" s="9"/>
      <c r="K117" s="9"/>
      <c r="L117" s="9"/>
      <c r="M117" s="9"/>
      <c r="N117" s="9"/>
      <c r="O117" s="9"/>
      <c r="P117" s="8" t="s">
        <v>129</v>
      </c>
      <c r="Q117" s="8" t="s">
        <v>130</v>
      </c>
      <c r="R117" s="9" t="s">
        <v>1792</v>
      </c>
      <c r="S117" s="8" t="s">
        <v>496</v>
      </c>
      <c r="T117" s="10" t="s">
        <v>695</v>
      </c>
      <c r="U117" s="9" t="s">
        <v>695</v>
      </c>
      <c r="V117" s="9" t="s">
        <v>400</v>
      </c>
      <c r="W117" s="9" t="s">
        <v>1793</v>
      </c>
      <c r="X117" s="9"/>
      <c r="Y117" s="9"/>
      <c r="Z117" s="9"/>
      <c r="AA117" s="9"/>
      <c r="AB117" s="9" t="s">
        <v>125</v>
      </c>
      <c r="AC117" s="9" t="s">
        <v>125</v>
      </c>
      <c r="AD117" s="9" t="s">
        <v>131</v>
      </c>
      <c r="AE117" s="9" t="s">
        <v>125</v>
      </c>
      <c r="AF117" s="46" t="s">
        <v>131</v>
      </c>
      <c r="AG117" s="9" t="s">
        <v>131</v>
      </c>
      <c r="AH117" s="8" t="s">
        <v>131</v>
      </c>
      <c r="AI117" s="9" t="s">
        <v>125</v>
      </c>
      <c r="AJ117" s="9" t="s">
        <v>131</v>
      </c>
      <c r="AK117" s="9" t="s">
        <v>125</v>
      </c>
      <c r="AL117" s="9" t="s">
        <v>418</v>
      </c>
      <c r="AM117" s="9"/>
      <c r="AN117" s="9"/>
      <c r="AO117" s="9"/>
      <c r="AP117" s="9"/>
      <c r="AQ117" s="9"/>
      <c r="AR117" s="9"/>
      <c r="AS117" s="9"/>
      <c r="AT117" s="9"/>
      <c r="AU117" s="9"/>
      <c r="AV117" s="9"/>
      <c r="AW117" s="9"/>
      <c r="AX117" s="9" t="s">
        <v>125</v>
      </c>
      <c r="AY117" s="9"/>
      <c r="AZ117" s="9" t="s">
        <v>129</v>
      </c>
      <c r="BA117" s="9" t="s">
        <v>125</v>
      </c>
      <c r="BB117" s="9" t="s">
        <v>131</v>
      </c>
      <c r="BC117" s="9" t="s">
        <v>125</v>
      </c>
      <c r="BD117" s="9" t="s">
        <v>125</v>
      </c>
      <c r="BE117" s="9" t="s">
        <v>142</v>
      </c>
      <c r="BF117" s="9" t="s">
        <v>1794</v>
      </c>
      <c r="BG117" s="9" t="s">
        <v>125</v>
      </c>
      <c r="BH117" s="9" t="s">
        <v>125</v>
      </c>
      <c r="BI117" s="9" t="s">
        <v>125</v>
      </c>
      <c r="BJ117" s="9" t="s">
        <v>1795</v>
      </c>
      <c r="BK117" s="9" t="s">
        <v>145</v>
      </c>
      <c r="BL117" s="9" t="s">
        <v>661</v>
      </c>
      <c r="BM117" s="9" t="s">
        <v>131</v>
      </c>
      <c r="BN117" s="9" t="s">
        <v>129</v>
      </c>
      <c r="BO117" s="9"/>
      <c r="BP117" s="9" t="s">
        <v>129</v>
      </c>
      <c r="BQ117" s="9" t="s">
        <v>129</v>
      </c>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c r="CZ117" s="13"/>
      <c r="DA117" s="9"/>
      <c r="DB117" s="9"/>
      <c r="DC117" s="9"/>
      <c r="DD117" s="14"/>
      <c r="DE117" s="9"/>
      <c r="DF117" s="14"/>
      <c r="DG117" s="9"/>
      <c r="DH117" s="9"/>
      <c r="DI117" s="9"/>
      <c r="DJ117" s="9"/>
      <c r="DK117" s="9"/>
      <c r="DL117" s="9"/>
      <c r="DM117" s="9"/>
      <c r="DN117" s="15"/>
      <c r="DO117" s="9"/>
      <c r="DP117" s="5"/>
      <c r="DQ117" s="5"/>
    </row>
    <row r="118" ht="118.5" customHeight="1">
      <c r="A118" s="24" t="s">
        <v>1796</v>
      </c>
      <c r="B118" s="6" t="s">
        <v>1797</v>
      </c>
      <c r="C118" s="7" t="s">
        <v>317</v>
      </c>
      <c r="D118" s="5" t="s">
        <v>124</v>
      </c>
      <c r="E118" s="8" t="s">
        <v>125</v>
      </c>
      <c r="F118" s="8" t="s">
        <v>217</v>
      </c>
      <c r="G118" s="8" t="s">
        <v>218</v>
      </c>
      <c r="H118" s="9" t="s">
        <v>1798</v>
      </c>
      <c r="I118" s="9"/>
      <c r="J118" s="9"/>
      <c r="K118" s="9"/>
      <c r="L118" s="9"/>
      <c r="M118" s="9"/>
      <c r="N118" s="9"/>
      <c r="O118" s="9"/>
      <c r="P118" s="8" t="s">
        <v>129</v>
      </c>
      <c r="Q118" s="8" t="s">
        <v>130</v>
      </c>
      <c r="R118" s="9" t="s">
        <v>320</v>
      </c>
      <c r="S118" s="8" t="s">
        <v>131</v>
      </c>
      <c r="T118" s="10" t="s">
        <v>155</v>
      </c>
      <c r="U118" s="9" t="s">
        <v>321</v>
      </c>
      <c r="V118" s="9" t="s">
        <v>1799</v>
      </c>
      <c r="W118" s="9" t="s">
        <v>1800</v>
      </c>
      <c r="X118" s="9"/>
      <c r="Y118" s="9"/>
      <c r="Z118" s="9"/>
      <c r="AA118" s="9"/>
      <c r="AB118" s="9" t="s">
        <v>125</v>
      </c>
      <c r="AC118" s="9" t="s">
        <v>125</v>
      </c>
      <c r="AD118" s="9" t="s">
        <v>336</v>
      </c>
      <c r="AE118" s="9" t="s">
        <v>125</v>
      </c>
      <c r="AF118" s="13"/>
      <c r="AG118" s="9" t="s">
        <v>324</v>
      </c>
      <c r="AH118" s="8" t="s">
        <v>131</v>
      </c>
      <c r="AI118" s="9" t="s">
        <v>1801</v>
      </c>
      <c r="AJ118" s="9" t="s">
        <v>324</v>
      </c>
      <c r="AK118" s="9" t="s">
        <v>125</v>
      </c>
      <c r="AL118" s="9" t="s">
        <v>1802</v>
      </c>
      <c r="AM118" s="9"/>
      <c r="AN118" s="9"/>
      <c r="AO118" s="9"/>
      <c r="AP118" s="9"/>
      <c r="AQ118" s="9"/>
      <c r="AR118" s="9"/>
      <c r="AS118" s="9"/>
      <c r="AT118" s="9"/>
      <c r="AU118" s="9"/>
      <c r="AV118" s="9"/>
      <c r="AW118" s="9"/>
      <c r="AX118" s="9" t="s">
        <v>125</v>
      </c>
      <c r="AY118" s="9"/>
      <c r="AZ118" s="9" t="s">
        <v>129</v>
      </c>
      <c r="BA118" s="9" t="s">
        <v>125</v>
      </c>
      <c r="BB118" s="9" t="s">
        <v>324</v>
      </c>
      <c r="BC118" s="9" t="s">
        <v>125</v>
      </c>
      <c r="BD118" s="9" t="s">
        <v>125</v>
      </c>
      <c r="BE118" s="9" t="s">
        <v>142</v>
      </c>
      <c r="BF118" s="9" t="s">
        <v>1803</v>
      </c>
      <c r="BG118" s="9" t="s">
        <v>125</v>
      </c>
      <c r="BH118" s="9" t="s">
        <v>125</v>
      </c>
      <c r="BI118" s="9" t="s">
        <v>125</v>
      </c>
      <c r="BJ118" s="9" t="s">
        <v>1804</v>
      </c>
      <c r="BK118" s="12" t="s">
        <v>276</v>
      </c>
      <c r="BL118" s="9" t="s">
        <v>277</v>
      </c>
      <c r="BM118" s="9" t="s">
        <v>131</v>
      </c>
      <c r="BN118" s="9" t="s">
        <v>328</v>
      </c>
      <c r="BO118" s="9"/>
      <c r="BP118" s="9" t="s">
        <v>328</v>
      </c>
      <c r="BQ118" s="9" t="s">
        <v>129</v>
      </c>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c r="CZ118" s="13"/>
      <c r="DA118" s="9"/>
      <c r="DB118" s="9"/>
      <c r="DC118" s="9"/>
      <c r="DD118" s="14"/>
      <c r="DE118" s="9"/>
      <c r="DF118" s="14"/>
      <c r="DG118" s="9"/>
      <c r="DH118" s="9"/>
      <c r="DI118" s="9"/>
      <c r="DJ118" s="9"/>
      <c r="DK118" s="9"/>
      <c r="DL118" s="9"/>
      <c r="DM118" s="9"/>
      <c r="DN118" s="15"/>
      <c r="DO118" s="9"/>
      <c r="DP118" s="5"/>
      <c r="DQ118" s="5"/>
    </row>
    <row r="119" ht="118.5" customHeight="1">
      <c r="A119" s="24" t="s">
        <v>1805</v>
      </c>
      <c r="B119" s="6" t="s">
        <v>1806</v>
      </c>
      <c r="C119" s="7" t="s">
        <v>216</v>
      </c>
      <c r="D119" s="5" t="s">
        <v>124</v>
      </c>
      <c r="E119" s="8" t="s">
        <v>125</v>
      </c>
      <c r="F119" s="8" t="s">
        <v>217</v>
      </c>
      <c r="G119" s="8" t="s">
        <v>693</v>
      </c>
      <c r="H119" s="9" t="s">
        <v>1807</v>
      </c>
      <c r="I119" s="9"/>
      <c r="J119" s="9"/>
      <c r="K119" s="9"/>
      <c r="L119" s="9"/>
      <c r="M119" s="9"/>
      <c r="N119" s="9"/>
      <c r="O119" s="9"/>
      <c r="P119" s="8" t="s">
        <v>129</v>
      </c>
      <c r="Q119" s="8" t="s">
        <v>130</v>
      </c>
      <c r="R119" s="9" t="s">
        <v>1808</v>
      </c>
      <c r="S119" s="8" t="s">
        <v>255</v>
      </c>
      <c r="T119" s="10" t="s">
        <v>155</v>
      </c>
      <c r="U119" s="9" t="s">
        <v>155</v>
      </c>
      <c r="V119" s="9" t="s">
        <v>1809</v>
      </c>
      <c r="W119" s="9" t="s">
        <v>1810</v>
      </c>
      <c r="X119" s="9"/>
      <c r="Y119" s="9"/>
      <c r="Z119" s="9"/>
      <c r="AA119" s="9"/>
      <c r="AB119" s="9" t="s">
        <v>125</v>
      </c>
      <c r="AC119" s="9" t="s">
        <v>125</v>
      </c>
      <c r="AD119" s="9" t="s">
        <v>131</v>
      </c>
      <c r="AE119" s="9" t="s">
        <v>129</v>
      </c>
      <c r="AF119" s="11" t="s">
        <v>1811</v>
      </c>
      <c r="AG119" s="9" t="s">
        <v>1812</v>
      </c>
      <c r="AH119" s="8" t="s">
        <v>138</v>
      </c>
      <c r="AI119" s="9" t="s">
        <v>129</v>
      </c>
      <c r="AJ119" s="9" t="s">
        <v>131</v>
      </c>
      <c r="AK119" s="9" t="s">
        <v>125</v>
      </c>
      <c r="AL119" s="9" t="s">
        <v>1813</v>
      </c>
      <c r="AM119" s="9"/>
      <c r="AN119" s="9"/>
      <c r="AO119" s="9"/>
      <c r="AP119" s="9"/>
      <c r="AQ119" s="9"/>
      <c r="AR119" s="9"/>
      <c r="AS119" s="9"/>
      <c r="AT119" s="9"/>
      <c r="AU119" s="9"/>
      <c r="AV119" s="9"/>
      <c r="AW119" s="9"/>
      <c r="AX119" s="9" t="s">
        <v>125</v>
      </c>
      <c r="AY119" s="9"/>
      <c r="AZ119" s="9" t="s">
        <v>129</v>
      </c>
      <c r="BA119" s="9" t="s">
        <v>125</v>
      </c>
      <c r="BB119" s="9" t="s">
        <v>131</v>
      </c>
      <c r="BC119" s="9" t="s">
        <v>125</v>
      </c>
      <c r="BD119" s="9" t="s">
        <v>125</v>
      </c>
      <c r="BE119" s="9" t="s">
        <v>142</v>
      </c>
      <c r="BF119" s="9" t="s">
        <v>1814</v>
      </c>
      <c r="BG119" s="9" t="s">
        <v>125</v>
      </c>
      <c r="BH119" s="9" t="s">
        <v>125</v>
      </c>
      <c r="BI119" s="9" t="s">
        <v>125</v>
      </c>
      <c r="BJ119" s="9" t="s">
        <v>1815</v>
      </c>
      <c r="BK119" s="12" t="s">
        <v>1816</v>
      </c>
      <c r="BL119" s="9" t="s">
        <v>1817</v>
      </c>
      <c r="BM119" s="9" t="s">
        <v>131</v>
      </c>
      <c r="BN119" s="9" t="s">
        <v>129</v>
      </c>
      <c r="BO119" s="9"/>
      <c r="BP119" s="9" t="s">
        <v>129</v>
      </c>
      <c r="BQ119" s="9" t="s">
        <v>129</v>
      </c>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c r="CZ119" s="13"/>
      <c r="DA119" s="9"/>
      <c r="DB119" s="9"/>
      <c r="DC119" s="9"/>
      <c r="DD119" s="14"/>
      <c r="DE119" s="9"/>
      <c r="DF119" s="14"/>
      <c r="DG119" s="9"/>
      <c r="DH119" s="9"/>
      <c r="DI119" s="9"/>
      <c r="DJ119" s="9"/>
      <c r="DK119" s="9"/>
      <c r="DL119" s="9"/>
      <c r="DM119" s="9"/>
      <c r="DN119" s="15"/>
      <c r="DO119" s="9"/>
      <c r="DP119" s="5"/>
      <c r="DQ119" s="5"/>
    </row>
    <row r="120" ht="118.5" customHeight="1">
      <c r="A120" s="24" t="s">
        <v>1818</v>
      </c>
      <c r="B120" s="6" t="s">
        <v>1819</v>
      </c>
      <c r="C120" s="7" t="s">
        <v>317</v>
      </c>
      <c r="D120" s="5" t="s">
        <v>124</v>
      </c>
      <c r="E120" s="8" t="s">
        <v>125</v>
      </c>
      <c r="F120" s="8" t="s">
        <v>217</v>
      </c>
      <c r="G120" s="8" t="s">
        <v>218</v>
      </c>
      <c r="H120" s="9" t="s">
        <v>1820</v>
      </c>
      <c r="I120" s="9"/>
      <c r="J120" s="9"/>
      <c r="K120" s="9"/>
      <c r="L120" s="9"/>
      <c r="M120" s="9"/>
      <c r="N120" s="9"/>
      <c r="O120" s="9"/>
      <c r="P120" s="8" t="s">
        <v>129</v>
      </c>
      <c r="Q120" s="8" t="s">
        <v>130</v>
      </c>
      <c r="R120" s="9" t="s">
        <v>1821</v>
      </c>
      <c r="S120" s="8" t="s">
        <v>154</v>
      </c>
      <c r="T120" s="10" t="s">
        <v>1822</v>
      </c>
      <c r="U120" s="9" t="s">
        <v>1823</v>
      </c>
      <c r="V120" s="9" t="s">
        <v>1824</v>
      </c>
      <c r="W120" s="9" t="s">
        <v>1825</v>
      </c>
      <c r="X120" s="9"/>
      <c r="Y120" s="9"/>
      <c r="Z120" s="9"/>
      <c r="AA120" s="9"/>
      <c r="AB120" s="9" t="s">
        <v>125</v>
      </c>
      <c r="AC120" s="9" t="s">
        <v>125</v>
      </c>
      <c r="AD120" s="9" t="s">
        <v>324</v>
      </c>
      <c r="AE120" s="9" t="s">
        <v>125</v>
      </c>
      <c r="AF120" s="13"/>
      <c r="AG120" s="9" t="s">
        <v>324</v>
      </c>
      <c r="AH120" s="8" t="s">
        <v>131</v>
      </c>
      <c r="AI120" s="9" t="s">
        <v>336</v>
      </c>
      <c r="AJ120" s="9" t="s">
        <v>324</v>
      </c>
      <c r="AK120" s="9" t="s">
        <v>125</v>
      </c>
      <c r="AL120" s="9" t="s">
        <v>1826</v>
      </c>
      <c r="AM120" s="9"/>
      <c r="AN120" s="9"/>
      <c r="AO120" s="9"/>
      <c r="AP120" s="9"/>
      <c r="AQ120" s="9"/>
      <c r="AR120" s="9"/>
      <c r="AS120" s="9"/>
      <c r="AT120" s="9"/>
      <c r="AU120" s="9"/>
      <c r="AV120" s="9"/>
      <c r="AW120" s="9"/>
      <c r="AX120" s="9" t="s">
        <v>125</v>
      </c>
      <c r="AY120" s="9"/>
      <c r="AZ120" s="9" t="s">
        <v>129</v>
      </c>
      <c r="BA120" s="9" t="s">
        <v>125</v>
      </c>
      <c r="BB120" s="9" t="s">
        <v>324</v>
      </c>
      <c r="BC120" s="9" t="s">
        <v>125</v>
      </c>
      <c r="BD120" s="9" t="s">
        <v>125</v>
      </c>
      <c r="BE120" s="9" t="s">
        <v>1827</v>
      </c>
      <c r="BF120" s="9" t="s">
        <v>1828</v>
      </c>
      <c r="BG120" s="9" t="s">
        <v>125</v>
      </c>
      <c r="BH120" s="9" t="s">
        <v>125</v>
      </c>
      <c r="BI120" s="9" t="s">
        <v>125</v>
      </c>
      <c r="BJ120" s="9" t="s">
        <v>1829</v>
      </c>
      <c r="BK120" s="12" t="s">
        <v>1830</v>
      </c>
      <c r="BL120" s="9" t="s">
        <v>1831</v>
      </c>
      <c r="BM120" s="9" t="s">
        <v>1832</v>
      </c>
      <c r="BN120" s="9" t="s">
        <v>328</v>
      </c>
      <c r="BO120" s="9"/>
      <c r="BP120" s="9" t="s">
        <v>328</v>
      </c>
      <c r="BQ120" s="9" t="s">
        <v>129</v>
      </c>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c r="CZ120" s="13"/>
      <c r="DA120" s="9"/>
      <c r="DB120" s="9"/>
      <c r="DC120" s="9"/>
      <c r="DD120" s="14"/>
      <c r="DE120" s="9"/>
      <c r="DF120" s="14"/>
      <c r="DG120" s="9"/>
      <c r="DH120" s="9"/>
      <c r="DI120" s="9"/>
      <c r="DJ120" s="9"/>
      <c r="DK120" s="9"/>
      <c r="DL120" s="9"/>
      <c r="DM120" s="9"/>
      <c r="DN120" s="15"/>
      <c r="DO120" s="9"/>
      <c r="DP120" s="5"/>
      <c r="DQ120" s="5"/>
    </row>
    <row r="121" ht="118.5" customHeight="1">
      <c r="A121" s="24" t="s">
        <v>1833</v>
      </c>
      <c r="B121" s="6" t="s">
        <v>1834</v>
      </c>
      <c r="C121" s="7" t="s">
        <v>123</v>
      </c>
      <c r="D121" s="5" t="s">
        <v>124</v>
      </c>
      <c r="E121" s="8" t="s">
        <v>125</v>
      </c>
      <c r="F121" s="31" t="s">
        <v>266</v>
      </c>
      <c r="G121" s="31" t="s">
        <v>340</v>
      </c>
      <c r="H121" s="9" t="s">
        <v>322</v>
      </c>
      <c r="I121" s="9"/>
      <c r="J121" s="9"/>
      <c r="K121" s="9"/>
      <c r="L121" s="9"/>
      <c r="M121" s="9"/>
      <c r="N121" s="9"/>
      <c r="O121" s="9"/>
      <c r="P121" s="8" t="s">
        <v>125</v>
      </c>
      <c r="Q121" s="8" t="s">
        <v>1835</v>
      </c>
      <c r="R121" s="9" t="s">
        <v>1836</v>
      </c>
      <c r="S121" s="8" t="s">
        <v>496</v>
      </c>
      <c r="T121" s="10" t="s">
        <v>155</v>
      </c>
      <c r="U121" s="9" t="s">
        <v>155</v>
      </c>
      <c r="V121" s="9" t="s">
        <v>1837</v>
      </c>
      <c r="W121" s="9" t="s">
        <v>1838</v>
      </c>
      <c r="X121" s="9"/>
      <c r="Y121" s="9"/>
      <c r="Z121" s="9"/>
      <c r="AA121" s="9"/>
      <c r="AB121" s="9" t="s">
        <v>125</v>
      </c>
      <c r="AC121" s="9" t="s">
        <v>125</v>
      </c>
      <c r="AD121" s="9" t="s">
        <v>131</v>
      </c>
      <c r="AE121" s="9" t="s">
        <v>125</v>
      </c>
      <c r="AF121" s="13" t="s">
        <v>131</v>
      </c>
      <c r="AG121" s="9" t="s">
        <v>131</v>
      </c>
      <c r="AH121" s="8" t="s">
        <v>131</v>
      </c>
      <c r="AI121" s="9" t="s">
        <v>125</v>
      </c>
      <c r="AJ121" s="9" t="s">
        <v>131</v>
      </c>
      <c r="AK121" s="9" t="s">
        <v>125</v>
      </c>
      <c r="AL121" s="9" t="s">
        <v>131</v>
      </c>
      <c r="AM121" s="9"/>
      <c r="AN121" s="9"/>
      <c r="AO121" s="9"/>
      <c r="AP121" s="9"/>
      <c r="AQ121" s="9"/>
      <c r="AR121" s="9"/>
      <c r="AS121" s="9"/>
      <c r="AT121" s="9"/>
      <c r="AU121" s="9"/>
      <c r="AV121" s="9"/>
      <c r="AW121" s="9"/>
      <c r="AX121" s="9" t="s">
        <v>125</v>
      </c>
      <c r="AY121" s="9"/>
      <c r="AZ121" s="9" t="s">
        <v>129</v>
      </c>
      <c r="BA121" s="9" t="s">
        <v>129</v>
      </c>
      <c r="BB121" s="9" t="s">
        <v>1839</v>
      </c>
      <c r="BC121" s="9" t="s">
        <v>125</v>
      </c>
      <c r="BD121" s="9" t="s">
        <v>125</v>
      </c>
      <c r="BE121" s="9" t="s">
        <v>142</v>
      </c>
      <c r="BF121" s="9" t="s">
        <v>1840</v>
      </c>
      <c r="BG121" s="9" t="s">
        <v>125</v>
      </c>
      <c r="BH121" s="9" t="s">
        <v>125</v>
      </c>
      <c r="BI121" s="9" t="s">
        <v>125</v>
      </c>
      <c r="BJ121" s="9" t="s">
        <v>1841</v>
      </c>
      <c r="BK121" s="12" t="s">
        <v>248</v>
      </c>
      <c r="BL121" s="9" t="s">
        <v>249</v>
      </c>
      <c r="BM121" s="9" t="s">
        <v>131</v>
      </c>
      <c r="BN121" s="9" t="s">
        <v>129</v>
      </c>
      <c r="BO121" s="9"/>
      <c r="BP121" s="9" t="s">
        <v>125</v>
      </c>
      <c r="BQ121" s="9" t="s">
        <v>129</v>
      </c>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c r="CZ121" s="13"/>
      <c r="DA121" s="9"/>
      <c r="DB121" s="9"/>
      <c r="DC121" s="9"/>
      <c r="DD121" s="14"/>
      <c r="DE121" s="9"/>
      <c r="DF121" s="14"/>
      <c r="DG121" s="9"/>
      <c r="DH121" s="9"/>
      <c r="DI121" s="9"/>
      <c r="DJ121" s="9"/>
      <c r="DK121" s="9"/>
      <c r="DL121" s="9"/>
      <c r="DM121" s="9"/>
      <c r="DN121" s="15"/>
      <c r="DO121" s="9"/>
      <c r="DP121" s="5"/>
      <c r="DQ121" s="5"/>
    </row>
    <row r="122" ht="118.5" customHeight="1">
      <c r="A122" s="5" t="s">
        <v>1842</v>
      </c>
      <c r="B122" s="6" t="s">
        <v>1843</v>
      </c>
      <c r="C122" s="7" t="s">
        <v>123</v>
      </c>
      <c r="D122" s="5" t="s">
        <v>124</v>
      </c>
      <c r="E122" s="8" t="s">
        <v>131</v>
      </c>
      <c r="F122" s="8" t="s">
        <v>126</v>
      </c>
      <c r="G122" s="8" t="s">
        <v>127</v>
      </c>
      <c r="H122" s="9" t="s">
        <v>1844</v>
      </c>
      <c r="I122" s="9"/>
      <c r="J122" s="9"/>
      <c r="K122" s="9"/>
      <c r="L122" s="9"/>
      <c r="M122" s="9"/>
      <c r="N122" s="9"/>
      <c r="O122" s="9"/>
      <c r="P122" s="8" t="s">
        <v>129</v>
      </c>
      <c r="Q122" s="8" t="s">
        <v>221</v>
      </c>
      <c r="R122" s="9" t="s">
        <v>1845</v>
      </c>
      <c r="S122" s="8" t="s">
        <v>221</v>
      </c>
      <c r="T122" s="10" t="s">
        <v>1117</v>
      </c>
      <c r="U122" s="9" t="s">
        <v>1846</v>
      </c>
      <c r="V122" s="9" t="s">
        <v>1847</v>
      </c>
      <c r="W122" s="9" t="s">
        <v>1848</v>
      </c>
      <c r="X122" s="9"/>
      <c r="Y122" s="9"/>
      <c r="Z122" s="9"/>
      <c r="AA122" s="9"/>
      <c r="AB122" s="9" t="s">
        <v>129</v>
      </c>
      <c r="AC122" s="9" t="s">
        <v>125</v>
      </c>
      <c r="AD122" s="9" t="s">
        <v>1849</v>
      </c>
      <c r="AE122" s="9" t="s">
        <v>131</v>
      </c>
      <c r="AF122" s="13" t="s">
        <v>131</v>
      </c>
      <c r="AG122" s="9" t="s">
        <v>1850</v>
      </c>
      <c r="AH122" s="8" t="s">
        <v>131</v>
      </c>
      <c r="AI122" s="9" t="s">
        <v>131</v>
      </c>
      <c r="AJ122" s="9" t="s">
        <v>131</v>
      </c>
      <c r="AK122" s="9" t="s">
        <v>131</v>
      </c>
      <c r="AL122" s="9" t="s">
        <v>131</v>
      </c>
      <c r="AM122" s="9"/>
      <c r="AN122" s="9"/>
      <c r="AO122" s="9"/>
      <c r="AP122" s="9"/>
      <c r="AQ122" s="9"/>
      <c r="AR122" s="9"/>
      <c r="AS122" s="9"/>
      <c r="AT122" s="9"/>
      <c r="AU122" s="9"/>
      <c r="AV122" s="9"/>
      <c r="AW122" s="9"/>
      <c r="AX122" s="9" t="s">
        <v>125</v>
      </c>
      <c r="AY122" s="9"/>
      <c r="AZ122" s="9" t="s">
        <v>129</v>
      </c>
      <c r="BA122" s="9" t="s">
        <v>125</v>
      </c>
      <c r="BB122" s="9" t="s">
        <v>131</v>
      </c>
      <c r="BC122" s="9" t="s">
        <v>125</v>
      </c>
      <c r="BD122" s="9" t="s">
        <v>125</v>
      </c>
      <c r="BE122" s="9" t="s">
        <v>1228</v>
      </c>
      <c r="BF122" s="9" t="s">
        <v>1851</v>
      </c>
      <c r="BG122" s="9" t="s">
        <v>125</v>
      </c>
      <c r="BH122" s="9" t="s">
        <v>125</v>
      </c>
      <c r="BI122" s="9" t="s">
        <v>125</v>
      </c>
      <c r="BJ122" s="9" t="s">
        <v>1852</v>
      </c>
      <c r="BK122" s="9" t="s">
        <v>212</v>
      </c>
      <c r="BL122" s="9" t="s">
        <v>432</v>
      </c>
      <c r="BM122" s="9" t="s">
        <v>131</v>
      </c>
      <c r="BN122" s="9" t="s">
        <v>129</v>
      </c>
      <c r="BO122" s="9"/>
      <c r="BP122" s="9" t="s">
        <v>129</v>
      </c>
      <c r="BQ122" s="9" t="s">
        <v>129</v>
      </c>
      <c r="BR122" s="9"/>
      <c r="BS122" s="9"/>
      <c r="BT122" s="9"/>
      <c r="BU122" s="9"/>
      <c r="BV122" s="9"/>
      <c r="BW122" s="9"/>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c r="CZ122" s="13"/>
      <c r="DA122" s="9"/>
      <c r="DB122" s="9"/>
      <c r="DC122" s="9"/>
      <c r="DD122" s="14"/>
      <c r="DE122" s="9"/>
      <c r="DF122" s="14"/>
      <c r="DG122" s="9"/>
      <c r="DH122" s="9"/>
      <c r="DI122" s="9"/>
      <c r="DJ122" s="9"/>
      <c r="DK122" s="9"/>
      <c r="DL122" s="9"/>
      <c r="DM122" s="9"/>
      <c r="DN122" s="15"/>
      <c r="DO122" s="9"/>
      <c r="DP122" s="5"/>
      <c r="DQ122" s="5"/>
    </row>
    <row r="123" ht="118.5" customHeight="1">
      <c r="A123" s="24" t="s">
        <v>1853</v>
      </c>
      <c r="B123" s="6" t="s">
        <v>1854</v>
      </c>
      <c r="C123" s="7" t="s">
        <v>317</v>
      </c>
      <c r="D123" s="5" t="s">
        <v>124</v>
      </c>
      <c r="E123" s="8" t="s">
        <v>125</v>
      </c>
      <c r="F123" s="8" t="s">
        <v>217</v>
      </c>
      <c r="G123" s="8" t="s">
        <v>840</v>
      </c>
      <c r="H123" s="9" t="s">
        <v>1855</v>
      </c>
      <c r="I123" s="9"/>
      <c r="J123" s="9"/>
      <c r="K123" s="9"/>
      <c r="L123" s="9"/>
      <c r="M123" s="9"/>
      <c r="N123" s="9"/>
      <c r="O123" s="9"/>
      <c r="P123" s="8" t="s">
        <v>129</v>
      </c>
      <c r="Q123" s="8" t="s">
        <v>130</v>
      </c>
      <c r="R123" s="9" t="s">
        <v>320</v>
      </c>
      <c r="S123" s="20" t="s">
        <v>131</v>
      </c>
      <c r="T123" s="10" t="s">
        <v>1856</v>
      </c>
      <c r="U123" s="9" t="s">
        <v>1746</v>
      </c>
      <c r="V123" s="9" t="s">
        <v>1857</v>
      </c>
      <c r="W123" s="9" t="s">
        <v>1858</v>
      </c>
      <c r="X123" s="9"/>
      <c r="Y123" s="9"/>
      <c r="Z123" s="9"/>
      <c r="AA123" s="9"/>
      <c r="AB123" s="9" t="s">
        <v>125</v>
      </c>
      <c r="AC123" s="9" t="s">
        <v>125</v>
      </c>
      <c r="AD123" s="9" t="s">
        <v>336</v>
      </c>
      <c r="AE123" s="9" t="s">
        <v>129</v>
      </c>
      <c r="AF123" s="11" t="s">
        <v>1859</v>
      </c>
      <c r="AG123" s="9" t="s">
        <v>1860</v>
      </c>
      <c r="AH123" s="8" t="s">
        <v>722</v>
      </c>
      <c r="AI123" s="9" t="s">
        <v>328</v>
      </c>
      <c r="AJ123" s="9" t="s">
        <v>1861</v>
      </c>
      <c r="AK123" s="9" t="s">
        <v>129</v>
      </c>
      <c r="AL123" s="9" t="s">
        <v>1862</v>
      </c>
      <c r="AM123" s="9"/>
      <c r="AN123" s="9"/>
      <c r="AO123" s="9"/>
      <c r="AP123" s="9"/>
      <c r="AQ123" s="9"/>
      <c r="AR123" s="9"/>
      <c r="AS123" s="9"/>
      <c r="AT123" s="9"/>
      <c r="AU123" s="9"/>
      <c r="AV123" s="9"/>
      <c r="AW123" s="9"/>
      <c r="AX123" s="9" t="s">
        <v>125</v>
      </c>
      <c r="AY123" s="9"/>
      <c r="AZ123" s="9" t="s">
        <v>129</v>
      </c>
      <c r="BA123" s="9" t="s">
        <v>129</v>
      </c>
      <c r="BB123" s="9" t="s">
        <v>1863</v>
      </c>
      <c r="BC123" s="9" t="s">
        <v>125</v>
      </c>
      <c r="BD123" s="9" t="s">
        <v>125</v>
      </c>
      <c r="BE123" s="9" t="s">
        <v>142</v>
      </c>
      <c r="BF123" s="9" t="s">
        <v>1864</v>
      </c>
      <c r="BG123" s="9" t="s">
        <v>125</v>
      </c>
      <c r="BH123" s="9" t="s">
        <v>125</v>
      </c>
      <c r="BI123" s="9" t="s">
        <v>125</v>
      </c>
      <c r="BJ123" s="9" t="s">
        <v>1865</v>
      </c>
      <c r="BK123" s="9" t="s">
        <v>1231</v>
      </c>
      <c r="BL123" s="9" t="s">
        <v>1866</v>
      </c>
      <c r="BM123" s="9"/>
      <c r="BN123" s="9" t="s">
        <v>328</v>
      </c>
      <c r="BO123" s="9"/>
      <c r="BP123" s="9" t="s">
        <v>328</v>
      </c>
      <c r="BQ123" s="9" t="s">
        <v>129</v>
      </c>
      <c r="BR123" s="9"/>
      <c r="BS123" s="9"/>
      <c r="BT123" s="9"/>
      <c r="BU123" s="9"/>
      <c r="BV123" s="9"/>
      <c r="BW123" s="9"/>
      <c r="BX123" s="9"/>
      <c r="BY123" s="9"/>
      <c r="BZ123" s="9"/>
      <c r="CA123" s="9"/>
      <c r="CB123" s="9"/>
      <c r="CC123" s="9"/>
      <c r="CD123" s="9"/>
      <c r="CE123" s="9"/>
      <c r="CF123" s="9"/>
      <c r="CG123" s="9"/>
      <c r="CH123" s="9"/>
      <c r="CI123" s="9"/>
      <c r="CJ123" s="9"/>
      <c r="CK123" s="9"/>
      <c r="CL123" s="9"/>
      <c r="CM123" s="9"/>
      <c r="CN123" s="9"/>
      <c r="CO123" s="9"/>
      <c r="CP123" s="9"/>
      <c r="CQ123" s="9"/>
      <c r="CR123" s="9"/>
      <c r="CS123" s="9"/>
      <c r="CT123" s="9"/>
      <c r="CU123" s="9"/>
      <c r="CV123" s="9"/>
      <c r="CW123" s="9"/>
      <c r="CX123" s="9"/>
      <c r="CY123" s="9"/>
      <c r="CZ123" s="13"/>
      <c r="DA123" s="9"/>
      <c r="DB123" s="9"/>
      <c r="DC123" s="9"/>
      <c r="DD123" s="14"/>
      <c r="DE123" s="9"/>
      <c r="DF123" s="14"/>
      <c r="DG123" s="9"/>
      <c r="DH123" s="9"/>
      <c r="DI123" s="9"/>
      <c r="DJ123" s="9"/>
      <c r="DK123" s="9"/>
      <c r="DL123" s="9"/>
      <c r="DM123" s="9"/>
      <c r="DN123" s="15"/>
      <c r="DO123" s="9"/>
      <c r="DP123" s="5"/>
      <c r="DQ123" s="5"/>
    </row>
    <row r="124" ht="118.5" customHeight="1">
      <c r="A124" s="24" t="s">
        <v>1867</v>
      </c>
      <c r="B124" s="6" t="s">
        <v>1868</v>
      </c>
      <c r="C124" s="7" t="s">
        <v>317</v>
      </c>
      <c r="D124" s="5" t="s">
        <v>124</v>
      </c>
      <c r="E124" s="8" t="s">
        <v>131</v>
      </c>
      <c r="F124" s="8" t="s">
        <v>266</v>
      </c>
      <c r="G124" s="8" t="s">
        <v>267</v>
      </c>
      <c r="H124" s="9" t="s">
        <v>1869</v>
      </c>
      <c r="I124" s="9"/>
      <c r="J124" s="9"/>
      <c r="K124" s="9"/>
      <c r="L124" s="9"/>
      <c r="M124" s="9"/>
      <c r="N124" s="9"/>
      <c r="O124" s="9"/>
      <c r="P124" s="8" t="s">
        <v>129</v>
      </c>
      <c r="Q124" s="8" t="s">
        <v>221</v>
      </c>
      <c r="R124" s="9" t="s">
        <v>131</v>
      </c>
      <c r="S124" s="8" t="s">
        <v>131</v>
      </c>
      <c r="T124" s="10" t="s">
        <v>155</v>
      </c>
      <c r="U124" s="9" t="s">
        <v>321</v>
      </c>
      <c r="V124" s="9" t="s">
        <v>1562</v>
      </c>
      <c r="W124" s="9"/>
      <c r="X124" s="9"/>
      <c r="Y124" s="9"/>
      <c r="Z124" s="9"/>
      <c r="AA124" s="9"/>
      <c r="AB124" s="9" t="s">
        <v>125</v>
      </c>
      <c r="AC124" s="9" t="s">
        <v>125</v>
      </c>
      <c r="AD124" s="9" t="s">
        <v>131</v>
      </c>
      <c r="AE124" s="9" t="s">
        <v>131</v>
      </c>
      <c r="AF124" s="13" t="s">
        <v>131</v>
      </c>
      <c r="AG124" s="9" t="s">
        <v>131</v>
      </c>
      <c r="AH124" s="8" t="s">
        <v>131</v>
      </c>
      <c r="AI124" s="9" t="s">
        <v>131</v>
      </c>
      <c r="AJ124" s="9" t="s">
        <v>131</v>
      </c>
      <c r="AK124" s="9" t="s">
        <v>131</v>
      </c>
      <c r="AL124" s="9" t="s">
        <v>1870</v>
      </c>
      <c r="AM124" s="9"/>
      <c r="AN124" s="9"/>
      <c r="AO124" s="9"/>
      <c r="AP124" s="9"/>
      <c r="AQ124" s="9"/>
      <c r="AR124" s="9"/>
      <c r="AS124" s="9"/>
      <c r="AT124" s="9"/>
      <c r="AU124" s="9"/>
      <c r="AV124" s="9"/>
      <c r="AW124" s="9"/>
      <c r="AX124" s="9" t="s">
        <v>125</v>
      </c>
      <c r="AY124" s="9"/>
      <c r="AZ124" s="9" t="s">
        <v>129</v>
      </c>
      <c r="BA124" s="9" t="s">
        <v>125</v>
      </c>
      <c r="BB124" s="9" t="s">
        <v>324</v>
      </c>
      <c r="BC124" s="9" t="s">
        <v>125</v>
      </c>
      <c r="BD124" s="9" t="s">
        <v>125</v>
      </c>
      <c r="BE124" s="9" t="s">
        <v>142</v>
      </c>
      <c r="BF124" s="9" t="s">
        <v>1871</v>
      </c>
      <c r="BG124" s="9" t="s">
        <v>125</v>
      </c>
      <c r="BH124" s="9" t="s">
        <v>125</v>
      </c>
      <c r="BI124" s="9" t="s">
        <v>125</v>
      </c>
      <c r="BJ124" s="9" t="s">
        <v>1872</v>
      </c>
      <c r="BK124" s="12" t="s">
        <v>276</v>
      </c>
      <c r="BL124" s="9" t="s">
        <v>277</v>
      </c>
      <c r="BM124" s="9" t="s">
        <v>131</v>
      </c>
      <c r="BN124" s="9" t="s">
        <v>328</v>
      </c>
      <c r="BO124" s="9"/>
      <c r="BP124" s="9" t="s">
        <v>336</v>
      </c>
      <c r="BQ124" s="9" t="s">
        <v>129</v>
      </c>
      <c r="BR124" s="9"/>
      <c r="BS124" s="9"/>
      <c r="BT124" s="9"/>
      <c r="BU124" s="9"/>
      <c r="BV124" s="9"/>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c r="CZ124" s="13"/>
      <c r="DA124" s="9"/>
      <c r="DB124" s="9"/>
      <c r="DC124" s="9"/>
      <c r="DD124" s="14"/>
      <c r="DE124" s="9"/>
      <c r="DF124" s="14"/>
      <c r="DG124" s="9"/>
      <c r="DH124" s="9"/>
      <c r="DI124" s="9"/>
      <c r="DJ124" s="9"/>
      <c r="DK124" s="9"/>
      <c r="DL124" s="9"/>
      <c r="DM124" s="9"/>
      <c r="DN124" s="15"/>
      <c r="DO124" s="9"/>
      <c r="DP124" s="5"/>
      <c r="DQ124" s="5"/>
    </row>
    <row r="125" ht="118.5" customHeight="1">
      <c r="A125" s="24" t="s">
        <v>1873</v>
      </c>
      <c r="B125" s="45" t="s">
        <v>1874</v>
      </c>
      <c r="C125" s="7" t="s">
        <v>317</v>
      </c>
      <c r="D125" s="5" t="s">
        <v>124</v>
      </c>
      <c r="E125" s="8" t="s">
        <v>125</v>
      </c>
      <c r="F125" s="8" t="s">
        <v>266</v>
      </c>
      <c r="G125" s="8" t="s">
        <v>318</v>
      </c>
      <c r="H125" s="9" t="s">
        <v>1875</v>
      </c>
      <c r="I125" s="9"/>
      <c r="J125" s="9"/>
      <c r="K125" s="9"/>
      <c r="L125" s="9"/>
      <c r="M125" s="9"/>
      <c r="N125" s="9"/>
      <c r="O125" s="9"/>
      <c r="P125" s="8" t="s">
        <v>129</v>
      </c>
      <c r="Q125" s="8" t="s">
        <v>236</v>
      </c>
      <c r="R125" s="9" t="s">
        <v>320</v>
      </c>
      <c r="S125" s="8" t="s">
        <v>131</v>
      </c>
      <c r="T125" s="10" t="s">
        <v>1696</v>
      </c>
      <c r="U125" s="9" t="s">
        <v>1876</v>
      </c>
      <c r="V125" s="9" t="s">
        <v>1877</v>
      </c>
      <c r="W125" s="9" t="s">
        <v>1878</v>
      </c>
      <c r="X125" s="9"/>
      <c r="Y125" s="9"/>
      <c r="Z125" s="9"/>
      <c r="AA125" s="9"/>
      <c r="AB125" s="9" t="s">
        <v>125</v>
      </c>
      <c r="AC125" s="9" t="s">
        <v>125</v>
      </c>
      <c r="AD125" s="9" t="s">
        <v>324</v>
      </c>
      <c r="AE125" s="9" t="s">
        <v>129</v>
      </c>
      <c r="AF125" s="11" t="s">
        <v>1879</v>
      </c>
      <c r="AG125" s="9" t="s">
        <v>1880</v>
      </c>
      <c r="AH125" s="8" t="s">
        <v>1123</v>
      </c>
      <c r="AI125" s="9" t="s">
        <v>328</v>
      </c>
      <c r="AJ125" s="9" t="s">
        <v>1012</v>
      </c>
      <c r="AK125" s="9" t="s">
        <v>125</v>
      </c>
      <c r="AL125" s="9" t="s">
        <v>1881</v>
      </c>
      <c r="AM125" s="9"/>
      <c r="AN125" s="9"/>
      <c r="AO125" s="9"/>
      <c r="AP125" s="9"/>
      <c r="AQ125" s="9"/>
      <c r="AR125" s="9"/>
      <c r="AS125" s="9"/>
      <c r="AT125" s="9"/>
      <c r="AU125" s="9"/>
      <c r="AV125" s="9"/>
      <c r="AW125" s="9"/>
      <c r="AX125" s="9" t="s">
        <v>125</v>
      </c>
      <c r="AY125" s="9"/>
      <c r="AZ125" s="9" t="s">
        <v>129</v>
      </c>
      <c r="BA125" s="9" t="s">
        <v>129</v>
      </c>
      <c r="BB125" s="9" t="s">
        <v>1882</v>
      </c>
      <c r="BC125" s="9" t="s">
        <v>125</v>
      </c>
      <c r="BD125" s="9" t="s">
        <v>125</v>
      </c>
      <c r="BE125" s="9" t="s">
        <v>142</v>
      </c>
      <c r="BF125" s="9" t="s">
        <v>1883</v>
      </c>
      <c r="BG125" s="9" t="s">
        <v>125</v>
      </c>
      <c r="BH125" s="9" t="s">
        <v>125</v>
      </c>
      <c r="BI125" s="9" t="s">
        <v>125</v>
      </c>
      <c r="BJ125" s="9" t="s">
        <v>1884</v>
      </c>
      <c r="BK125" s="12" t="s">
        <v>276</v>
      </c>
      <c r="BL125" s="9" t="s">
        <v>277</v>
      </c>
      <c r="BM125" s="9" t="s">
        <v>131</v>
      </c>
      <c r="BN125" s="9" t="s">
        <v>328</v>
      </c>
      <c r="BO125" s="9"/>
      <c r="BP125" s="9" t="s">
        <v>336</v>
      </c>
      <c r="BQ125" s="9" t="s">
        <v>129</v>
      </c>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c r="CZ125" s="13"/>
      <c r="DA125" s="9"/>
      <c r="DB125" s="9"/>
      <c r="DC125" s="9"/>
      <c r="DD125" s="14"/>
      <c r="DE125" s="9"/>
      <c r="DF125" s="14"/>
      <c r="DG125" s="9"/>
      <c r="DH125" s="9"/>
      <c r="DI125" s="9"/>
      <c r="DJ125" s="9"/>
      <c r="DK125" s="9"/>
      <c r="DL125" s="9"/>
      <c r="DM125" s="9"/>
      <c r="DN125" s="15"/>
      <c r="DO125" s="9"/>
      <c r="DP125" s="5"/>
      <c r="DQ125" s="5"/>
    </row>
    <row r="126" ht="118.5" customHeight="1">
      <c r="A126" s="24" t="s">
        <v>1885</v>
      </c>
      <c r="B126" s="25" t="s">
        <v>1886</v>
      </c>
      <c r="C126" s="7" t="s">
        <v>216</v>
      </c>
      <c r="D126" s="5" t="s">
        <v>124</v>
      </c>
      <c r="E126" s="8" t="s">
        <v>125</v>
      </c>
      <c r="F126" s="31" t="s">
        <v>266</v>
      </c>
      <c r="G126" s="31" t="s">
        <v>318</v>
      </c>
      <c r="H126" s="9" t="s">
        <v>1887</v>
      </c>
      <c r="I126" s="9"/>
      <c r="J126" s="9"/>
      <c r="K126" s="9"/>
      <c r="L126" s="9"/>
      <c r="M126" s="9"/>
      <c r="N126" s="9"/>
      <c r="O126" s="9"/>
      <c r="P126" s="8" t="s">
        <v>129</v>
      </c>
      <c r="Q126" s="8" t="s">
        <v>221</v>
      </c>
      <c r="R126" s="9" t="s">
        <v>131</v>
      </c>
      <c r="S126" s="8" t="s">
        <v>131</v>
      </c>
      <c r="T126" s="10" t="s">
        <v>155</v>
      </c>
      <c r="U126" s="9" t="s">
        <v>155</v>
      </c>
      <c r="V126" s="9" t="s">
        <v>1888</v>
      </c>
      <c r="W126" s="9" t="s">
        <v>1889</v>
      </c>
      <c r="X126" s="9"/>
      <c r="Y126" s="9"/>
      <c r="Z126" s="9"/>
      <c r="AA126" s="9"/>
      <c r="AB126" s="9" t="s">
        <v>125</v>
      </c>
      <c r="AC126" s="9" t="s">
        <v>125</v>
      </c>
      <c r="AD126" s="9" t="s">
        <v>131</v>
      </c>
      <c r="AE126" s="9" t="s">
        <v>125</v>
      </c>
      <c r="AF126" s="13" t="s">
        <v>125</v>
      </c>
      <c r="AG126" s="9" t="s">
        <v>131</v>
      </c>
      <c r="AH126" s="8" t="s">
        <v>846</v>
      </c>
      <c r="AI126" s="9" t="s">
        <v>125</v>
      </c>
      <c r="AJ126" s="9" t="s">
        <v>1604</v>
      </c>
      <c r="AK126" s="9" t="s">
        <v>125</v>
      </c>
      <c r="AL126" s="9" t="s">
        <v>1890</v>
      </c>
      <c r="AM126" s="9"/>
      <c r="AN126" s="9"/>
      <c r="AO126" s="9"/>
      <c r="AP126" s="9"/>
      <c r="AQ126" s="9"/>
      <c r="AR126" s="9"/>
      <c r="AS126" s="9"/>
      <c r="AT126" s="9"/>
      <c r="AU126" s="9"/>
      <c r="AV126" s="9"/>
      <c r="AW126" s="9"/>
      <c r="AX126" s="9" t="s">
        <v>125</v>
      </c>
      <c r="AY126" s="9"/>
      <c r="AZ126" s="9" t="s">
        <v>129</v>
      </c>
      <c r="BA126" s="9" t="s">
        <v>125</v>
      </c>
      <c r="BB126" s="9" t="s">
        <v>131</v>
      </c>
      <c r="BC126" s="9" t="s">
        <v>125</v>
      </c>
      <c r="BD126" s="9" t="s">
        <v>125</v>
      </c>
      <c r="BE126" s="9" t="s">
        <v>142</v>
      </c>
      <c r="BF126" s="9" t="s">
        <v>1891</v>
      </c>
      <c r="BG126" s="9" t="s">
        <v>125</v>
      </c>
      <c r="BH126" s="9" t="s">
        <v>125</v>
      </c>
      <c r="BI126" s="9" t="s">
        <v>125</v>
      </c>
      <c r="BJ126" s="9" t="s">
        <v>1892</v>
      </c>
      <c r="BK126" s="12" t="s">
        <v>276</v>
      </c>
      <c r="BL126" s="9" t="s">
        <v>277</v>
      </c>
      <c r="BM126" s="9" t="s">
        <v>131</v>
      </c>
      <c r="BN126" s="9" t="s">
        <v>129</v>
      </c>
      <c r="BO126" s="9"/>
      <c r="BP126" s="9" t="s">
        <v>129</v>
      </c>
      <c r="BQ126" s="9" t="s">
        <v>129</v>
      </c>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c r="CZ126" s="13"/>
      <c r="DA126" s="9"/>
      <c r="DB126" s="9"/>
      <c r="DC126" s="9"/>
      <c r="DD126" s="14"/>
      <c r="DE126" s="9"/>
      <c r="DF126" s="14"/>
      <c r="DG126" s="9"/>
      <c r="DH126" s="9"/>
      <c r="DI126" s="9"/>
      <c r="DJ126" s="9"/>
      <c r="DK126" s="9"/>
      <c r="DL126" s="9"/>
      <c r="DM126" s="9"/>
      <c r="DN126" s="15"/>
      <c r="DO126" s="9"/>
      <c r="DP126" s="5"/>
      <c r="DQ126" s="5"/>
    </row>
  </sheetData>
  <customSheetViews>
    <customSheetView guid="{C4BEDCFA-BFCC-481C-87DE-7016C91B505D}" filter="1" showAutoFilter="1">
      <autoFilter ref="$M$1:$M$49"/>
    </customSheetView>
    <customSheetView guid="{5AC58968-E5B3-4B95-A2D9-A6AF40FEA741}" filter="1" showAutoFilter="1">
      <autoFilter ref="$A$1:$BQ$126">
        <filterColumn colId="21">
          <filters>
            <filter val="Vague - no explicit commercial use case"/>
            <filter val="only motivation seems to be to create a larger dataset for action recognition"/>
            <filter val="none specified"/>
            <filter val="gun detection; preventing gun violence; real-time safety alerts to police"/>
            <filter val="pornography, not nudity, detection"/>
            <filter val="Not only has there been substantial progress in research, but many techniques for face &#10;detection have also made their way into commercial products such as digital cameras. D"/>
            <filter val="they reference &quot;real applications&quot; often without being very specific"/>
            <filter val="No real explicit motivation - research or commercial"/>
            <filter val="In the wild emotion estimation - mentioned exaples: Monitoring expressions of learners in online tutoring, Monitoring facial expressions of drivers while driving to trigger safety mechanisms."/>
            <filter val="Nothing specific"/>
            <filter val="A great number of imagined use cases"/>
            <filter val="Tracking pedestrians in surveillance videos is an important task, not only in itself&#10;but also as a component of pedestrian counting, activity and event recognition,&#10;and scene understanding in general."/>
            <filter val="surveillance, behaviour analysis, assisted living, intelligent driver assistance systems"/>
            <filter val="no applicable use cases presented"/>
            <filter val="No justification for task; Dataset motivated as largest dataset to date."/>
            <filter val="The algorithm will serve the applications of contactless face&#10;authentication in community access, campus management, and&#10;enterprise resumption scenarios."/>
            <filter val="Do not identify a specific task but multiple areas of research that can use the data"/>
            <filter val="no justification beyond task"/>
            <filter val="security, consumer applications"/>
            <filter val="forensics: finding missing persons and child trafficking&#10;&#10;automatic photo annotation for personal media"/>
            <filter val="&quot;scientific&quot; justifications: evolutionary biology, phrenology&#10;&#10;applicable justifications: suggesting &#10;aesthetic surgery plans, online dating recommendations, and photo retouching"/>
            <filter val="No official paper, but a blog post"/>
            <filter val="organize GIFs on social media sites"/>
            <filter val="Applications of interest include security and video surveillance,&#10;human computer/robot interaction, communication, entertainment, and commerce, while having an important social&#10;impact in assistive technologies for education and health."/>
            <filter val="development and evaluation of DeepFake detection methods"/>
            <filter val="video editing, augmented reality"/>
            <filter val="Dataset seems to have been primarily developed to train a new model for aesthetic attribute captioning"/>
            <filter val="Applications of kin relationships include face image retrieval [1]–[2][3]/annotation [4], [5]/organization, increasing face recognition rates [6], [7], social media analysis [8], [9], finding of missing children, children adoptions [10], and so on."/>
            <filter val="No real world motivation"/>
            <filter val="No justification of task"/>
            <filter val="Crowd counting has been widely used in computer vision because of its potential applications in video surveillance, traffic&#10;control, and emergency management."/>
            <filter val="tracking pedestrians"/>
            <filter val="indexing online videos of events in archives"/>
            <filter val="Vague reference to it being an important topic in computer vision"/>
            <filter val="&quot;Gender classification has received considerable attention over the years, both for its potential contribution to face recognition [3], as well as its applications in human computer interaction, soft biometrics [36], [37] and more.&quot;"/>
            <filter val="nudity filtering"/>
            <filter val="This is a neuroscience paper, so the structure of motivation is different"/>
            <filter val="With the increasing&#10;prevalence of VR and AR, the ability to precisely model&#10;the complex geometry of dressed humans is becoming the&#10;key to authentic social tele-presence"/>
            <filter val="No specific domain mentioned or justification of tesk"/>
            <filter val="No justification of task; Dataset presented for advancing research"/>
            <filter val="For exploring a new ML technique for Video Captioning"/>
            <filter val="To create a novel, larger and richer dataset that enables modelling of relationships between objects in images"/>
            <filter val="Interesting that flickr seemed involved in this according to the acks"/>
            <filter val="I assume mugshot identification = face rec"/>
            <filter val="Improving accuracy of drone vision"/>
            <filter val="General motivation - not particularly detailed&#10;&#10;Includes surveillence and other commercial motivations"/>
            <filter val="No commercial applications mentioned"/>
            <filter val="Mentions attractiveness of person, but still seems mostly focused on making outfit recs"/>
            <filter val="Online shoping; personalized fashion recmmendations; virtual try-on"/>
            <filter val="enhance information about an event available to an end user&#10;&#10;&quot;By automatically associating&#10;social media content with planned events we can greatly enhance a user’s event-based information seeking experience&quot;"/>
            <filter val="Improve gender recognition and age recognition systems"/>
            <filter val="national security; abandoned baggage detection; doorway surveillance; parked vehicle detection; restricted zone monitoring; anti-terrorist operations"/>
            <filter val="Interesting that the motivations are buried deep in the body of the text"/>
            <filter val="demographic data collection for supermarkets or other &#10;public areas, age-specific human computer interfaces, age-oriented &#10;commercial advertisement, and human identification based on old &#10;ID-photos"/>
            <filter val="security concerns&#10;&#10;identity verification"/>
            <filter val="N/A"/>
            <filter val="street shop recommendations; clothing retrieval"/>
            <filter val="To train an image emotion recognition algorithm"/>
            <filter val="face recognition, face tracking, expression analysis&#10;&#10;picture editing"/>
            <filter val="No justification for task; Dataset motivated as important for advancing research"/>
            <filter val="Reference to policing and biometric systems for national ID projects = assuming policing and Government use cases"/>
            <filter val="family album organization, image annotation, social media analysis, and missing children/parents search&#10;&#10;believe little research done in these areas due to lack of data"/>
            <filter val="Predicting movement of people in crowded puclic spaces"/>
            <filter val="Presenting a new dataset to train and test video description algorithms"/>
            <filter val="To introduce new techniques for image captioning"/>
            <filter val="once again, there is this notion people will use x approach to spoof or cause harm"/>
          </filters>
        </filterColumn>
      </autoFilter>
    </customSheetView>
    <customSheetView guid="{13275FC5-9EDC-416F-9986-7BE7BDD21D54}" filter="1" showAutoFilter="1">
      <autoFilter ref="$A$1:$DQ$95"/>
    </customSheetView>
    <customSheetView guid="{D0448226-5153-4143-B5A9-CE4DBD385BF1}" filter="1" showAutoFilter="1">
      <autoFilter ref="$A$1:$DQ$49"/>
    </customSheetView>
    <customSheetView guid="{6371BEAC-5EAB-4443-81E4-1BF1292292E2}" filter="1" showAutoFilter="1">
      <autoFilter ref="$A$1:$DQ$49">
        <filterColumn colId="68">
          <filters>
            <filter val="Yes"/>
          </filters>
        </filterColumn>
      </autoFilter>
    </customSheetView>
    <customSheetView guid="{AF31A88A-D4E6-410D-9154-781114B0B4FC}" filter="1" showAutoFilter="1">
      <autoFilter ref="$A$1:$BQ$126">
        <filterColumn colId="4">
          <filters>
            <filter val="N/A"/>
            <filter val="Yes"/>
          </filters>
        </filterColumn>
      </autoFilter>
    </customSheetView>
    <customSheetView guid="{52211F97-8B6C-46B5-9AA1-09FF8BAD2D9C}" filter="1" showAutoFilter="1">
      <autoFilter ref="$A$1:$DQ$49">
        <filterColumn colId="79">
          <filters blank="1">
            <filter val="Humans"/>
            <filter val="Machines"/>
          </filters>
        </filterColumn>
      </autoFilter>
    </customSheetView>
    <customSheetView guid="{7D271914-CBF9-4389-A50A-F4AD17D0602F}" filter="1" showAutoFilter="1">
      <autoFilter ref="$U$1:$U$126"/>
    </customSheetView>
    <customSheetView guid="{D0D7C35B-2E82-45CC-9381-0DF72BA5BB97}" filter="1" showAutoFilter="1">
      <autoFilter ref="$A$1:$BQ$126">
        <filterColumn colId="18">
          <filters>
            <filter val="Government; Private Company; University"/>
            <filter val="Military; Private Company; Military; Government"/>
            <filter val="Private Company; Government"/>
            <filter val="Private Company"/>
            <filter val="Government; University; Private Company"/>
            <filter val="Nonprofit; University; Private Company; Military"/>
            <filter val="University; Private Company"/>
            <filter val="Government; Private Company"/>
            <filter val="University; Government; Private Company"/>
            <filter val="Private Company; Military"/>
          </filters>
        </filterColumn>
      </autoFilter>
    </customSheetView>
    <customSheetView guid="{64CE1FC1-16A5-46D3-9913-F343193E47C9}" filter="1" showAutoFilter="1">
      <autoFilter ref="$AK$1:$AK$126"/>
    </customSheetView>
    <customSheetView guid="{F9870EF7-8AD3-4172-BB45-9E52612E1169}" filter="1" showAutoFilter="1">
      <autoFilter ref="$BA$1:$BA$126">
        <filterColumn colId="0">
          <filters>
            <filter val="Yes"/>
          </filters>
        </filterColumn>
      </autoFilter>
    </customSheetView>
    <customSheetView guid="{72529794-9DDF-40DD-832D-4A77FEB6757D}" filter="1" showAutoFilter="1">
      <autoFilter ref="$A$1:$DQ$49"/>
    </customSheetView>
    <customSheetView guid="{321953E4-253B-4189-9759-A392D125AB56}" filter="1" showAutoFilter="1">
      <autoFilter ref="$BN$1:$BN$49">
        <filterColumn colId="0">
          <filters>
            <filter val="Yes"/>
            <filter val="yes"/>
          </filters>
        </filterColumn>
      </autoFilter>
    </customSheetView>
    <customSheetView guid="{D0CF6F3B-0322-4D1C-9C37-E46BBCEB7487}" filter="1" showAutoFilter="1">
      <autoFilter ref="$A$1:$BQ$126">
        <filterColumn colId="4">
          <filters>
            <filter val="Yes"/>
          </filters>
        </filterColumn>
      </autoFilter>
    </customSheetView>
    <customSheetView guid="{A143DF12-6085-45C1-8F7A-A1F97847AAB8}" filter="1" showAutoFilter="1">
      <autoFilter ref="$A$1:$DQ$49">
        <filterColumn colId="3">
          <filters>
            <filter val="exposing.ai"/>
            <filter val="[cite]"/>
            <filter val="Random Sample"/>
            <filter val="Top 10"/>
          </filters>
        </filterColumn>
        <sortState ref="A1:DQ49">
          <sortCondition ref="A1:A49"/>
        </sortState>
      </autoFilter>
    </customSheetView>
  </customSheetViews>
  <conditionalFormatting sqref="A2 A17 A26 A99">
    <cfRule type="expression" dxfId="0" priority="1">
      <formula>countifs($A:$A,$A2)&gt;1</formula>
    </cfRule>
  </conditionalFormatting>
  <conditionalFormatting sqref="A2:A21 A26:A126">
    <cfRule type="expression" dxfId="0" priority="2">
      <formula>countif(A:A,A2)&gt;1</formula>
    </cfRule>
  </conditionalFormatting>
  <conditionalFormatting sqref="A2:A21 B2:B109 C2:D126 E2:R107 S2:S34 T2:T18 U2:U107 V2:DQ126 T20:T107 A26:A126 S37:S107 E109:S126 U109:U126 B111:B126 T115:T126">
    <cfRule type="containsBlanks" dxfId="1" priority="3">
      <formula>LEN(TRIM(A2))=0</formula>
    </cfRule>
  </conditionalFormatting>
  <hyperlinks>
    <hyperlink r:id="rId2" ref="B2"/>
    <hyperlink r:id="rId3" ref="AF2"/>
    <hyperlink r:id="rId4" ref="B3"/>
    <hyperlink r:id="rId5" ref="CY3"/>
    <hyperlink r:id="rId6" ref="B4"/>
    <hyperlink r:id="rId7" ref="AF4"/>
    <hyperlink r:id="rId8" ref="B5"/>
    <hyperlink r:id="rId9" ref="AF5"/>
    <hyperlink r:id="rId10" ref="B6"/>
    <hyperlink r:id="rId11" ref="B7"/>
    <hyperlink r:id="rId12" ref="AF7"/>
    <hyperlink r:id="rId13" ref="B8"/>
    <hyperlink r:id="rId14" ref="B9"/>
    <hyperlink r:id="rId15" ref="B10"/>
    <hyperlink r:id="rId16" ref="BL10"/>
    <hyperlink r:id="rId17" ref="BM10"/>
    <hyperlink r:id="rId18" ref="B11"/>
    <hyperlink r:id="rId19" ref="AF11"/>
    <hyperlink r:id="rId20" ref="B12"/>
    <hyperlink r:id="rId21" ref="B13"/>
    <hyperlink r:id="rId22" ref="AF13"/>
    <hyperlink r:id="rId23" ref="B14"/>
    <hyperlink r:id="rId24" ref="AF14"/>
    <hyperlink r:id="rId25" ref="B15"/>
    <hyperlink r:id="rId26" ref="AF15"/>
    <hyperlink r:id="rId27" ref="B16"/>
    <hyperlink r:id="rId28" ref="AF16"/>
    <hyperlink r:id="rId29" ref="B17"/>
    <hyperlink r:id="rId30" ref="B18"/>
    <hyperlink r:id="rId31" ref="B19"/>
    <hyperlink r:id="rId32" ref="AF19"/>
    <hyperlink r:id="rId33" ref="CY19"/>
    <hyperlink r:id="rId34" ref="B20"/>
    <hyperlink r:id="rId35" ref="AF20"/>
    <hyperlink r:id="rId36" ref="B21"/>
    <hyperlink r:id="rId37" ref="AF21"/>
    <hyperlink r:id="rId38" ref="AG21"/>
    <hyperlink r:id="rId39" ref="B22"/>
    <hyperlink r:id="rId40" ref="AF22"/>
    <hyperlink r:id="rId41" ref="B23"/>
    <hyperlink r:id="rId42" ref="D23"/>
    <hyperlink r:id="rId43" ref="AF23"/>
    <hyperlink r:id="rId44" ref="B24"/>
    <hyperlink r:id="rId45" ref="B25"/>
    <hyperlink r:id="rId46" ref="B26"/>
    <hyperlink r:id="rId47" ref="AF26"/>
    <hyperlink r:id="rId48" ref="B27"/>
    <hyperlink r:id="rId49" ref="AF27"/>
    <hyperlink r:id="rId50" ref="B28"/>
    <hyperlink r:id="rId51" ref="B29"/>
    <hyperlink r:id="rId52" ref="AF29"/>
    <hyperlink r:id="rId53" ref="B30"/>
    <hyperlink r:id="rId54" ref="D30"/>
    <hyperlink r:id="rId55" ref="AF30"/>
    <hyperlink r:id="rId56" ref="B31"/>
    <hyperlink r:id="rId57" ref="B32"/>
    <hyperlink r:id="rId58" ref="AF32"/>
    <hyperlink r:id="rId59" ref="CZ32"/>
    <hyperlink r:id="rId60" ref="B33"/>
    <hyperlink r:id="rId61" ref="B34"/>
    <hyperlink r:id="rId62" ref="BL34"/>
    <hyperlink r:id="rId63" ref="BM34"/>
    <hyperlink r:id="rId64" ref="B35"/>
    <hyperlink r:id="rId65" ref="B36"/>
    <hyperlink r:id="rId66" ref="B37"/>
    <hyperlink r:id="rId67" ref="AF37"/>
    <hyperlink r:id="rId68" ref="B38"/>
    <hyperlink r:id="rId69" ref="B40"/>
    <hyperlink r:id="rId70" ref="B41"/>
    <hyperlink r:id="rId71" ref="AF41"/>
    <hyperlink r:id="rId72" ref="B42"/>
    <hyperlink r:id="rId73" ref="B43"/>
    <hyperlink r:id="rId74" ref="B44"/>
    <hyperlink r:id="rId75" ref="B45"/>
    <hyperlink r:id="rId76" ref="B46"/>
    <hyperlink r:id="rId77" ref="B47"/>
    <hyperlink r:id="rId78" ref="AF47"/>
    <hyperlink r:id="rId79" ref="B48"/>
    <hyperlink r:id="rId80" ref="AF48"/>
    <hyperlink r:id="rId81" ref="CZ48"/>
    <hyperlink r:id="rId82" ref="B49"/>
    <hyperlink r:id="rId83" ref="AG49"/>
    <hyperlink r:id="rId84" ref="B50"/>
    <hyperlink r:id="rId85" ref="D50"/>
    <hyperlink r:id="rId86" ref="AF50"/>
    <hyperlink r:id="rId87" ref="AG50"/>
    <hyperlink r:id="rId88" ref="B51"/>
    <hyperlink r:id="rId89" ref="AF51"/>
    <hyperlink r:id="rId90" ref="B52"/>
    <hyperlink r:id="rId91" ref="B53"/>
    <hyperlink r:id="rId92" ref="AF53"/>
    <hyperlink r:id="rId93" ref="BL53"/>
    <hyperlink r:id="rId94" ref="BM53"/>
    <hyperlink r:id="rId95" ref="CY53"/>
    <hyperlink r:id="rId96" ref="CZ53"/>
    <hyperlink r:id="rId97" ref="B54"/>
    <hyperlink r:id="rId98" ref="BL54"/>
    <hyperlink r:id="rId99" location="authors" ref="B55"/>
    <hyperlink r:id="rId100" ref="AF55"/>
    <hyperlink r:id="rId101" ref="B56"/>
    <hyperlink r:id="rId102" ref="AF56"/>
    <hyperlink r:id="rId103" ref="B57"/>
    <hyperlink r:id="rId104" ref="AF57"/>
    <hyperlink r:id="rId105" ref="B58"/>
    <hyperlink r:id="rId106" ref="B59"/>
    <hyperlink r:id="rId107" location="footnotes" ref="B60"/>
    <hyperlink r:id="rId108" ref="CY60"/>
    <hyperlink r:id="rId109" ref="CZ60"/>
    <hyperlink r:id="rId110" ref="B61"/>
    <hyperlink r:id="rId111" ref="AE61"/>
    <hyperlink r:id="rId112" ref="B62"/>
    <hyperlink r:id="rId113" ref="B63"/>
    <hyperlink r:id="rId114" ref="B64"/>
    <hyperlink r:id="rId115" ref="AF64"/>
    <hyperlink r:id="rId116" ref="CZ64"/>
    <hyperlink r:id="rId117" ref="DI64"/>
    <hyperlink r:id="rId118" ref="B65"/>
    <hyperlink r:id="rId119" ref="B66"/>
    <hyperlink r:id="rId120" ref="AF66"/>
    <hyperlink r:id="rId121" ref="CZ66"/>
    <hyperlink r:id="rId122" ref="B67"/>
    <hyperlink r:id="rId123" ref="B68"/>
    <hyperlink r:id="rId124" ref="B69"/>
    <hyperlink r:id="rId125" ref="D69"/>
    <hyperlink r:id="rId126" ref="AF69"/>
    <hyperlink r:id="rId127" ref="B70"/>
    <hyperlink r:id="rId128" ref="AF70"/>
    <hyperlink r:id="rId129" ref="B71"/>
    <hyperlink r:id="rId130" ref="AF71"/>
    <hyperlink r:id="rId131" ref="B72"/>
    <hyperlink r:id="rId132" ref="B73"/>
    <hyperlink r:id="rId133" ref="AF73"/>
    <hyperlink r:id="rId134" ref="B74"/>
    <hyperlink r:id="rId135" ref="B75"/>
    <hyperlink r:id="rId136" location="termsofuse" ref="AF75"/>
    <hyperlink r:id="rId137" ref="B76"/>
    <hyperlink r:id="rId138" ref="B77"/>
    <hyperlink r:id="rId139" ref="B78"/>
    <hyperlink r:id="rId140" ref="AF78"/>
    <hyperlink r:id="rId141" ref="B79"/>
    <hyperlink r:id="rId142" ref="B80"/>
    <hyperlink r:id="rId143" ref="AF80"/>
    <hyperlink r:id="rId144" ref="B81"/>
    <hyperlink r:id="rId145" ref="AF81"/>
    <hyperlink r:id="rId146" ref="AG81"/>
    <hyperlink r:id="rId147" ref="B82"/>
    <hyperlink r:id="rId148" ref="AF82"/>
    <hyperlink r:id="rId149" ref="B83"/>
    <hyperlink r:id="rId150" ref="AF83"/>
    <hyperlink r:id="rId151" ref="B84"/>
    <hyperlink r:id="rId152" ref="BL84"/>
    <hyperlink r:id="rId153" ref="BM84"/>
    <hyperlink r:id="rId154" ref="B85"/>
    <hyperlink r:id="rId155" ref="AF85"/>
    <hyperlink r:id="rId156" ref="B86"/>
    <hyperlink r:id="rId157" ref="B87"/>
    <hyperlink r:id="rId158" ref="D87"/>
    <hyperlink r:id="rId159" ref="B88"/>
    <hyperlink r:id="rId160" ref="AF88"/>
    <hyperlink r:id="rId161" ref="CY88"/>
    <hyperlink r:id="rId162" ref="B89"/>
    <hyperlink r:id="rId163" ref="AF89"/>
    <hyperlink r:id="rId164" ref="B90"/>
    <hyperlink r:id="rId165" ref="B91"/>
    <hyperlink r:id="rId166" ref="B92"/>
    <hyperlink r:id="rId167" ref="AF92"/>
    <hyperlink r:id="rId168" ref="CY92"/>
    <hyperlink r:id="rId169" ref="B93"/>
    <hyperlink r:id="rId170" ref="B94"/>
    <hyperlink r:id="rId171" ref="B95"/>
    <hyperlink r:id="rId172" ref="B96"/>
    <hyperlink r:id="rId173" ref="AF96"/>
    <hyperlink r:id="rId174" ref="B97"/>
    <hyperlink r:id="rId175" ref="B98"/>
    <hyperlink r:id="rId176" ref="AF98"/>
    <hyperlink r:id="rId177" ref="B99"/>
    <hyperlink r:id="rId178" ref="B100"/>
    <hyperlink r:id="rId179" ref="B101"/>
    <hyperlink r:id="rId180" ref="AF101"/>
    <hyperlink r:id="rId181" ref="B102"/>
    <hyperlink r:id="rId182" ref="AF102"/>
    <hyperlink r:id="rId183" ref="B103"/>
    <hyperlink r:id="rId184" ref="AF103"/>
    <hyperlink r:id="rId185" ref="B104"/>
    <hyperlink r:id="rId186" ref="B105"/>
    <hyperlink r:id="rId187" ref="BL105"/>
    <hyperlink r:id="rId188" ref="BM105"/>
    <hyperlink r:id="rId189" ref="B106"/>
    <hyperlink r:id="rId190" ref="CY106"/>
    <hyperlink r:id="rId191" ref="B107"/>
    <hyperlink r:id="rId192" ref="B108"/>
    <hyperlink r:id="rId193" ref="AF108"/>
    <hyperlink r:id="rId194" ref="B109"/>
    <hyperlink r:id="rId195" ref="B110"/>
    <hyperlink r:id="rId196" ref="CY110"/>
    <hyperlink r:id="rId197" ref="B111"/>
    <hyperlink r:id="rId198" ref="B112"/>
    <hyperlink r:id="rId199" ref="AF112"/>
    <hyperlink r:id="rId200" ref="AG112"/>
    <hyperlink r:id="rId201" ref="B113"/>
    <hyperlink r:id="rId202" ref="B114"/>
    <hyperlink r:id="rId203" ref="AF114"/>
    <hyperlink r:id="rId204" ref="B115"/>
    <hyperlink r:id="rId205" ref="B116"/>
    <hyperlink r:id="rId206" ref="AF116"/>
    <hyperlink r:id="rId207" ref="B117"/>
    <hyperlink r:id="rId208" ref="B118"/>
    <hyperlink r:id="rId209" ref="B119"/>
    <hyperlink r:id="rId210" ref="AF119"/>
    <hyperlink r:id="rId211" ref="B120"/>
    <hyperlink r:id="rId212" ref="B121"/>
    <hyperlink r:id="rId213" ref="B122"/>
    <hyperlink r:id="rId214" ref="B123"/>
    <hyperlink r:id="rId215" ref="AF123"/>
    <hyperlink r:id="rId216" ref="B124"/>
    <hyperlink r:id="rId217" ref="AF125"/>
    <hyperlink r:id="rId218" ref="B126"/>
  </hyperlinks>
  <drawing r:id="rId219"/>
  <legacyDrawing r:id="rId220"/>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3.0" ySplit="1.0" topLeftCell="D2" activePane="bottomRight" state="frozen"/>
      <selection activeCell="D1" sqref="D1" pane="topRight"/>
      <selection activeCell="A2" sqref="A2" pane="bottomLeft"/>
      <selection activeCell="D2" sqref="D2" pane="bottomRight"/>
    </sheetView>
  </sheetViews>
  <sheetFormatPr customHeight="1" defaultColWidth="12.63" defaultRowHeight="15.75"/>
  <cols>
    <col customWidth="1" min="1" max="1" width="16.63"/>
    <col customWidth="1" min="2" max="5" width="14.5"/>
    <col customWidth="1" min="6" max="8" width="22.75"/>
    <col customWidth="1" min="9" max="9" width="29.25"/>
    <col customWidth="1" min="10" max="11" width="25.75"/>
    <col customWidth="1" min="12" max="13" width="29.75"/>
    <col customWidth="1" min="14" max="14" width="74.0"/>
    <col customWidth="1" min="15" max="15" width="26.25"/>
    <col customWidth="1" min="16" max="16" width="83.38"/>
    <col customWidth="1" min="17" max="17" width="29.75"/>
    <col customWidth="1" min="18" max="18" width="59.25"/>
    <col customWidth="1" min="19" max="21" width="29.75"/>
    <col customWidth="1" min="22" max="23" width="22.88"/>
    <col customWidth="1" min="24" max="24" width="62.75"/>
    <col customWidth="1" min="25" max="27" width="34.88"/>
    <col customWidth="1" min="28" max="39" width="22.38"/>
    <col customWidth="1" min="40" max="40" width="36.13"/>
    <col customWidth="1" min="41" max="44" width="34.88"/>
    <col customWidth="1" min="45" max="45" width="36.63"/>
    <col customWidth="1" min="46" max="46" width="31.75"/>
    <col customWidth="1" min="47" max="47" width="31.13"/>
    <col customWidth="1" min="48" max="51" width="30.5"/>
    <col customWidth="1" min="52" max="52" width="87.0"/>
    <col customWidth="1" min="53" max="57" width="27.63"/>
    <col customWidth="1" min="58" max="58" width="27.38"/>
    <col customWidth="1" min="59" max="60" width="22.88"/>
    <col customWidth="1" hidden="1" min="61" max="71" width="31.25"/>
    <col customWidth="1" min="72" max="76" width="31.25"/>
    <col customWidth="1" min="77" max="77" width="70.88"/>
    <col customWidth="1" min="78" max="78" width="131.5"/>
    <col customWidth="1" min="79" max="79" width="23.0"/>
    <col customWidth="1" min="80" max="80" width="17.5"/>
    <col customWidth="1" min="81" max="81" width="17.25"/>
    <col customWidth="1" min="82" max="82" width="18.0"/>
    <col customWidth="1" min="83" max="85" width="18.88"/>
    <col customWidth="1" min="86" max="86" width="21.88"/>
    <col customWidth="1" min="87" max="87" width="18.88"/>
    <col customWidth="1" min="88" max="88" width="19.25"/>
    <col customWidth="1" min="89" max="89" width="21.13"/>
    <col customWidth="1" min="90" max="90" width="24.38"/>
    <col customWidth="1" min="91" max="91" width="15.25"/>
    <col customWidth="1" min="92" max="92" width="16.0"/>
    <col customWidth="1" min="93" max="93" width="18.0"/>
    <col customWidth="1" min="94" max="94" width="15.25"/>
    <col customWidth="1" min="95" max="95" width="15.63"/>
    <col customWidth="1" min="96" max="96" width="20.0"/>
    <col customWidth="1" min="97" max="97" width="16.75"/>
    <col customWidth="1" min="98" max="98" width="10.13"/>
  </cols>
  <sheetData>
    <row r="1">
      <c r="A1" s="1" t="s">
        <v>0</v>
      </c>
      <c r="B1" s="1" t="s">
        <v>1</v>
      </c>
      <c r="C1" s="1" t="s">
        <v>2</v>
      </c>
      <c r="D1" s="1" t="s">
        <v>3</v>
      </c>
      <c r="E1" s="1" t="s">
        <v>7922</v>
      </c>
      <c r="F1" s="3" t="s">
        <v>7</v>
      </c>
      <c r="G1" s="3" t="s">
        <v>8</v>
      </c>
      <c r="H1" s="3" t="s">
        <v>9</v>
      </c>
      <c r="I1" s="3" t="s">
        <v>10</v>
      </c>
      <c r="J1" s="3" t="s">
        <v>11</v>
      </c>
      <c r="K1" s="3" t="s">
        <v>12</v>
      </c>
      <c r="L1" s="3" t="s">
        <v>13</v>
      </c>
      <c r="M1" s="3" t="s">
        <v>14</v>
      </c>
      <c r="N1" s="3" t="s">
        <v>7923</v>
      </c>
      <c r="O1" s="3" t="s">
        <v>23</v>
      </c>
      <c r="P1" s="3" t="s">
        <v>24</v>
      </c>
      <c r="Q1" s="3" t="s">
        <v>25</v>
      </c>
      <c r="R1" s="3" t="s">
        <v>26</v>
      </c>
      <c r="S1" s="3" t="s">
        <v>27</v>
      </c>
      <c r="T1" s="3" t="s">
        <v>28</v>
      </c>
      <c r="U1" s="3" t="s">
        <v>29</v>
      </c>
      <c r="V1" s="3" t="s">
        <v>30</v>
      </c>
      <c r="W1" s="3" t="s">
        <v>31</v>
      </c>
      <c r="X1" s="3" t="s">
        <v>7924</v>
      </c>
      <c r="Y1" s="3" t="s">
        <v>38</v>
      </c>
      <c r="Z1" s="3" t="s">
        <v>39</v>
      </c>
      <c r="AA1" s="3" t="s">
        <v>40</v>
      </c>
      <c r="AB1" s="99" t="s">
        <v>41</v>
      </c>
      <c r="AC1" s="99" t="s">
        <v>42</v>
      </c>
      <c r="AD1" s="99" t="s">
        <v>43</v>
      </c>
      <c r="AE1" s="99" t="s">
        <v>44</v>
      </c>
      <c r="AF1" s="3" t="s">
        <v>45</v>
      </c>
      <c r="AG1" s="3" t="s">
        <v>46</v>
      </c>
      <c r="AH1" s="3" t="s">
        <v>47</v>
      </c>
      <c r="AI1" s="3" t="s">
        <v>48</v>
      </c>
      <c r="AJ1" s="3" t="s">
        <v>7925</v>
      </c>
      <c r="AK1" s="3" t="s">
        <v>7926</v>
      </c>
      <c r="AL1" s="3" t="s">
        <v>53</v>
      </c>
      <c r="AM1" s="3" t="s">
        <v>7927</v>
      </c>
      <c r="AN1" s="3" t="s">
        <v>58</v>
      </c>
      <c r="AO1" s="3" t="s">
        <v>59</v>
      </c>
      <c r="AP1" s="3" t="s">
        <v>7928</v>
      </c>
      <c r="AQ1" s="3" t="s">
        <v>7929</v>
      </c>
      <c r="AR1" s="3" t="s">
        <v>60</v>
      </c>
      <c r="AS1" s="3" t="s">
        <v>7930</v>
      </c>
      <c r="AT1" s="3" t="s">
        <v>65</v>
      </c>
      <c r="AU1" s="3" t="s">
        <v>66</v>
      </c>
      <c r="AV1" s="3" t="s">
        <v>67</v>
      </c>
      <c r="AW1" s="3" t="s">
        <v>68</v>
      </c>
      <c r="AX1" s="3" t="s">
        <v>69</v>
      </c>
      <c r="AY1" s="3" t="s">
        <v>70</v>
      </c>
      <c r="AZ1" s="3" t="s">
        <v>71</v>
      </c>
      <c r="BA1" s="3" t="s">
        <v>72</v>
      </c>
      <c r="BB1" s="3" t="s">
        <v>73</v>
      </c>
      <c r="BC1" s="3" t="s">
        <v>74</v>
      </c>
      <c r="BD1" s="3" t="s">
        <v>75</v>
      </c>
      <c r="BE1" s="3" t="s">
        <v>76</v>
      </c>
      <c r="BF1" s="3" t="s">
        <v>77</v>
      </c>
      <c r="BG1" s="3" t="s">
        <v>78</v>
      </c>
      <c r="BH1" s="3" t="s">
        <v>79</v>
      </c>
      <c r="BI1" s="3" t="s">
        <v>80</v>
      </c>
      <c r="BJ1" s="3" t="s">
        <v>81</v>
      </c>
      <c r="BK1" s="3" t="s">
        <v>82</v>
      </c>
      <c r="BL1" s="3" t="s">
        <v>83</v>
      </c>
      <c r="BM1" s="3" t="s">
        <v>84</v>
      </c>
      <c r="BN1" s="3" t="s">
        <v>85</v>
      </c>
      <c r="BO1" s="3" t="s">
        <v>86</v>
      </c>
      <c r="BP1" s="3" t="s">
        <v>87</v>
      </c>
      <c r="BQ1" s="3" t="s">
        <v>88</v>
      </c>
      <c r="BR1" s="3" t="s">
        <v>89</v>
      </c>
      <c r="BS1" s="3" t="s">
        <v>90</v>
      </c>
      <c r="BT1" s="3" t="s">
        <v>91</v>
      </c>
      <c r="BU1" s="3" t="s">
        <v>92</v>
      </c>
      <c r="BV1" s="3" t="s">
        <v>93</v>
      </c>
      <c r="BW1" s="3" t="s">
        <v>94</v>
      </c>
      <c r="BX1" s="3" t="s">
        <v>95</v>
      </c>
      <c r="BY1" s="3" t="s">
        <v>96</v>
      </c>
      <c r="BZ1" s="3" t="s">
        <v>97</v>
      </c>
      <c r="CA1" s="3" t="s">
        <v>98</v>
      </c>
      <c r="CB1" s="3" t="s">
        <v>99</v>
      </c>
      <c r="CC1" s="3" t="s">
        <v>100</v>
      </c>
      <c r="CD1" s="3" t="s">
        <v>101</v>
      </c>
      <c r="CE1" s="3" t="s">
        <v>102</v>
      </c>
      <c r="CF1" s="3" t="s">
        <v>103</v>
      </c>
      <c r="CG1" s="3" t="s">
        <v>104</v>
      </c>
      <c r="CH1" s="3" t="s">
        <v>105</v>
      </c>
      <c r="CI1" s="3" t="s">
        <v>106</v>
      </c>
      <c r="CJ1" s="3" t="s">
        <v>107</v>
      </c>
      <c r="CK1" s="3" t="s">
        <v>108</v>
      </c>
      <c r="CL1" s="3" t="s">
        <v>109</v>
      </c>
      <c r="CM1" s="3" t="s">
        <v>110</v>
      </c>
      <c r="CN1" s="3" t="s">
        <v>111</v>
      </c>
      <c r="CO1" s="3" t="s">
        <v>112</v>
      </c>
      <c r="CP1" s="3" t="s">
        <v>113</v>
      </c>
      <c r="CQ1" s="3" t="s">
        <v>114</v>
      </c>
      <c r="CR1" s="3" t="s">
        <v>115</v>
      </c>
      <c r="CS1" s="3" t="s">
        <v>116</v>
      </c>
      <c r="CT1" s="3" t="s">
        <v>117</v>
      </c>
      <c r="CU1" s="3" t="s">
        <v>118</v>
      </c>
      <c r="CV1" s="3" t="s">
        <v>119</v>
      </c>
      <c r="CW1" s="100" t="s">
        <v>120</v>
      </c>
    </row>
    <row r="2" ht="118.5" customHeight="1">
      <c r="A2" s="5" t="s">
        <v>7931</v>
      </c>
      <c r="B2" s="16" t="s">
        <v>7932</v>
      </c>
      <c r="C2" s="7" t="s">
        <v>123</v>
      </c>
      <c r="D2" s="5" t="s">
        <v>7933</v>
      </c>
      <c r="E2" s="5" t="s">
        <v>7934</v>
      </c>
      <c r="F2" s="9" t="s">
        <v>7935</v>
      </c>
      <c r="G2" s="9" t="s">
        <v>131</v>
      </c>
      <c r="H2" s="9" t="s">
        <v>131</v>
      </c>
      <c r="I2" s="9" t="s">
        <v>129</v>
      </c>
      <c r="J2" s="9" t="s">
        <v>152</v>
      </c>
      <c r="K2" s="9" t="s">
        <v>125</v>
      </c>
      <c r="L2" s="9" t="s">
        <v>129</v>
      </c>
      <c r="M2" s="9" t="s">
        <v>129</v>
      </c>
      <c r="N2" s="9" t="s">
        <v>7936</v>
      </c>
      <c r="O2" s="9" t="s">
        <v>7937</v>
      </c>
      <c r="P2" s="9" t="s">
        <v>7938</v>
      </c>
      <c r="Q2" s="9" t="s">
        <v>125</v>
      </c>
      <c r="R2" s="9" t="s">
        <v>131</v>
      </c>
      <c r="S2" s="9" t="s">
        <v>125</v>
      </c>
      <c r="T2" s="9" t="s">
        <v>125</v>
      </c>
      <c r="U2" s="9" t="s">
        <v>131</v>
      </c>
      <c r="V2" s="9" t="s">
        <v>129</v>
      </c>
      <c r="W2" s="33" t="s">
        <v>7939</v>
      </c>
      <c r="X2" s="9" t="s">
        <v>7940</v>
      </c>
      <c r="Y2" s="9" t="s">
        <v>129</v>
      </c>
      <c r="Z2" s="9" t="s">
        <v>129</v>
      </c>
      <c r="AA2" s="9" t="s">
        <v>7941</v>
      </c>
      <c r="AB2" s="102" t="s">
        <v>125</v>
      </c>
      <c r="AC2" s="102" t="s">
        <v>131</v>
      </c>
      <c r="AD2" s="102" t="s">
        <v>131</v>
      </c>
      <c r="AE2" s="102" t="s">
        <v>131</v>
      </c>
      <c r="AF2" s="9" t="s">
        <v>131</v>
      </c>
      <c r="AG2" s="9" t="s">
        <v>125</v>
      </c>
      <c r="AH2" s="9" t="s">
        <v>131</v>
      </c>
      <c r="AI2" s="9" t="s">
        <v>131</v>
      </c>
      <c r="AJ2" s="9" t="s">
        <v>129</v>
      </c>
      <c r="AK2" s="9" t="s">
        <v>129</v>
      </c>
      <c r="AL2" s="9" t="s">
        <v>7942</v>
      </c>
      <c r="AM2" s="9" t="s">
        <v>125</v>
      </c>
      <c r="AN2" s="9" t="s">
        <v>125</v>
      </c>
      <c r="AO2" s="9" t="s">
        <v>125</v>
      </c>
      <c r="AP2" s="9" t="s">
        <v>125</v>
      </c>
      <c r="AQ2" s="9" t="s">
        <v>125</v>
      </c>
      <c r="AR2" s="9" t="s">
        <v>125</v>
      </c>
      <c r="AS2" s="30" t="s">
        <v>7943</v>
      </c>
      <c r="AT2" s="37" t="s">
        <v>129</v>
      </c>
      <c r="AU2" s="37" t="s">
        <v>125</v>
      </c>
      <c r="AV2" s="37" t="s">
        <v>129</v>
      </c>
      <c r="AW2" s="37" t="s">
        <v>129</v>
      </c>
      <c r="AX2" s="9" t="s">
        <v>125</v>
      </c>
      <c r="AY2" s="9" t="s">
        <v>131</v>
      </c>
      <c r="AZ2" s="9" t="s">
        <v>7944</v>
      </c>
      <c r="BA2" s="9" t="s">
        <v>129</v>
      </c>
      <c r="BB2" s="9" t="s">
        <v>7945</v>
      </c>
      <c r="BC2" s="9" t="s">
        <v>129</v>
      </c>
      <c r="BD2" s="9" t="s">
        <v>125</v>
      </c>
      <c r="BE2" s="9" t="s">
        <v>7946</v>
      </c>
      <c r="BF2" s="9" t="s">
        <v>7947</v>
      </c>
      <c r="BG2" s="9" t="s">
        <v>129</v>
      </c>
      <c r="BH2" s="9" t="s">
        <v>305</v>
      </c>
      <c r="BI2" s="9" t="s">
        <v>129</v>
      </c>
      <c r="BJ2" s="9" t="s">
        <v>7948</v>
      </c>
      <c r="BK2" s="9" t="s">
        <v>129</v>
      </c>
      <c r="BL2" s="9" t="s">
        <v>307</v>
      </c>
      <c r="BM2" s="9" t="s">
        <v>853</v>
      </c>
      <c r="BN2" s="9" t="s">
        <v>129</v>
      </c>
      <c r="BO2" s="9" t="s">
        <v>7949</v>
      </c>
      <c r="BP2" s="9" t="s">
        <v>125</v>
      </c>
      <c r="BQ2" s="9" t="s">
        <v>131</v>
      </c>
      <c r="BR2" s="9" t="s">
        <v>125</v>
      </c>
      <c r="BS2" s="9" t="s">
        <v>131</v>
      </c>
      <c r="BT2" s="9" t="s">
        <v>125</v>
      </c>
      <c r="BU2" s="9" t="s">
        <v>125</v>
      </c>
      <c r="BV2" s="9" t="s">
        <v>131</v>
      </c>
      <c r="BW2" s="9" t="s">
        <v>125</v>
      </c>
      <c r="BX2" s="9" t="s">
        <v>131</v>
      </c>
      <c r="BY2" s="9" t="s">
        <v>7950</v>
      </c>
      <c r="BZ2" s="9" t="s">
        <v>7951</v>
      </c>
      <c r="CA2" s="9" t="s">
        <v>175</v>
      </c>
      <c r="CB2" s="9" t="s">
        <v>129</v>
      </c>
      <c r="CC2" s="9" t="s">
        <v>952</v>
      </c>
      <c r="CD2" s="9" t="s">
        <v>125</v>
      </c>
      <c r="CE2" s="9" t="s">
        <v>131</v>
      </c>
      <c r="CF2" s="33" t="s">
        <v>7952</v>
      </c>
      <c r="CG2" s="9" t="s">
        <v>125</v>
      </c>
      <c r="CH2" s="9" t="s">
        <v>131</v>
      </c>
      <c r="CI2" s="9" t="s">
        <v>129</v>
      </c>
      <c r="CJ2" s="14">
        <v>44012.0</v>
      </c>
      <c r="CK2" s="9" t="s">
        <v>129</v>
      </c>
      <c r="CL2" s="14">
        <v>44012.0</v>
      </c>
      <c r="CM2" s="9" t="s">
        <v>129</v>
      </c>
      <c r="CN2" s="9" t="s">
        <v>125</v>
      </c>
      <c r="CO2" s="9" t="s">
        <v>7953</v>
      </c>
      <c r="CP2" s="9" t="s">
        <v>169</v>
      </c>
      <c r="CQ2" s="9" t="s">
        <v>7954</v>
      </c>
      <c r="CR2" s="9">
        <v>25.0</v>
      </c>
      <c r="CS2" s="9">
        <v>43.0</v>
      </c>
      <c r="CT2" s="15">
        <f t="shared" ref="CT2:CT101" si="1">DIVIDE(CR2, CS2)</f>
        <v>0.5813953488</v>
      </c>
      <c r="CU2" s="9">
        <v>59.0</v>
      </c>
      <c r="CV2" s="5" t="s">
        <v>605</v>
      </c>
      <c r="CW2" s="103" t="s">
        <v>129</v>
      </c>
    </row>
    <row r="3" ht="118.5" customHeight="1">
      <c r="A3" s="5" t="s">
        <v>7955</v>
      </c>
      <c r="B3" s="16" t="s">
        <v>7956</v>
      </c>
      <c r="C3" s="7" t="s">
        <v>123</v>
      </c>
      <c r="D3" s="5" t="s">
        <v>7933</v>
      </c>
      <c r="E3" s="5" t="s">
        <v>7934</v>
      </c>
      <c r="F3" s="9" t="s">
        <v>7957</v>
      </c>
      <c r="G3" s="9" t="s">
        <v>131</v>
      </c>
      <c r="H3" s="9" t="s">
        <v>131</v>
      </c>
      <c r="I3" s="9" t="s">
        <v>129</v>
      </c>
      <c r="J3" s="9" t="s">
        <v>152</v>
      </c>
      <c r="K3" s="9" t="s">
        <v>125</v>
      </c>
      <c r="L3" s="9" t="s">
        <v>129</v>
      </c>
      <c r="M3" s="9" t="s">
        <v>129</v>
      </c>
      <c r="N3" s="9" t="s">
        <v>7936</v>
      </c>
      <c r="O3" s="9" t="s">
        <v>7958</v>
      </c>
      <c r="P3" s="9" t="s">
        <v>7959</v>
      </c>
      <c r="Q3" s="9" t="s">
        <v>125</v>
      </c>
      <c r="R3" s="9" t="s">
        <v>131</v>
      </c>
      <c r="S3" s="9" t="s">
        <v>125</v>
      </c>
      <c r="T3" s="9" t="s">
        <v>125</v>
      </c>
      <c r="U3" s="9" t="s">
        <v>131</v>
      </c>
      <c r="V3" s="9" t="s">
        <v>129</v>
      </c>
      <c r="W3" s="11" t="s">
        <v>7939</v>
      </c>
      <c r="X3" s="9" t="s">
        <v>7960</v>
      </c>
      <c r="Y3" s="9" t="s">
        <v>129</v>
      </c>
      <c r="Z3" s="9" t="s">
        <v>129</v>
      </c>
      <c r="AA3" s="9" t="s">
        <v>7961</v>
      </c>
      <c r="AB3" s="102" t="s">
        <v>125</v>
      </c>
      <c r="AC3" s="102" t="s">
        <v>131</v>
      </c>
      <c r="AD3" s="102" t="s">
        <v>131</v>
      </c>
      <c r="AE3" s="102" t="s">
        <v>131</v>
      </c>
      <c r="AF3" s="9" t="s">
        <v>131</v>
      </c>
      <c r="AG3" s="9" t="s">
        <v>125</v>
      </c>
      <c r="AH3" s="9" t="s">
        <v>131</v>
      </c>
      <c r="AI3" s="9" t="s">
        <v>131</v>
      </c>
      <c r="AJ3" s="9" t="s">
        <v>129</v>
      </c>
      <c r="AK3" s="9" t="s">
        <v>129</v>
      </c>
      <c r="AL3" s="9" t="s">
        <v>7962</v>
      </c>
      <c r="AM3" s="9" t="s">
        <v>125</v>
      </c>
      <c r="AN3" s="9" t="s">
        <v>125</v>
      </c>
      <c r="AO3" s="9" t="s">
        <v>125</v>
      </c>
      <c r="AP3" s="9" t="s">
        <v>125</v>
      </c>
      <c r="AQ3" s="9" t="s">
        <v>125</v>
      </c>
      <c r="AR3" s="9" t="s">
        <v>125</v>
      </c>
      <c r="AS3" s="37" t="s">
        <v>7963</v>
      </c>
      <c r="AT3" s="37" t="s">
        <v>129</v>
      </c>
      <c r="AU3" s="37" t="s">
        <v>125</v>
      </c>
      <c r="AV3" s="37" t="s">
        <v>129</v>
      </c>
      <c r="AW3" s="37" t="s">
        <v>129</v>
      </c>
      <c r="AX3" s="9" t="s">
        <v>125</v>
      </c>
      <c r="AY3" s="9" t="s">
        <v>131</v>
      </c>
      <c r="AZ3" s="9" t="s">
        <v>7964</v>
      </c>
      <c r="BA3" s="9" t="s">
        <v>129</v>
      </c>
      <c r="BB3" s="9" t="s">
        <v>7945</v>
      </c>
      <c r="BC3" s="9" t="s">
        <v>129</v>
      </c>
      <c r="BD3" s="9" t="s">
        <v>125</v>
      </c>
      <c r="BE3" s="9" t="s">
        <v>7946</v>
      </c>
      <c r="BF3" s="9" t="s">
        <v>7965</v>
      </c>
      <c r="BG3" s="9" t="s">
        <v>129</v>
      </c>
      <c r="BH3" s="9" t="s">
        <v>305</v>
      </c>
      <c r="BI3" s="9" t="s">
        <v>129</v>
      </c>
      <c r="BJ3" s="9" t="s">
        <v>7948</v>
      </c>
      <c r="BK3" s="9" t="s">
        <v>129</v>
      </c>
      <c r="BL3" s="9" t="s">
        <v>307</v>
      </c>
      <c r="BM3" s="9" t="s">
        <v>853</v>
      </c>
      <c r="BN3" s="9" t="s">
        <v>129</v>
      </c>
      <c r="BO3" s="9" t="s">
        <v>7966</v>
      </c>
      <c r="BP3" s="9" t="s">
        <v>125</v>
      </c>
      <c r="BQ3" s="9" t="s">
        <v>131</v>
      </c>
      <c r="BR3" s="9" t="s">
        <v>129</v>
      </c>
      <c r="BS3" s="9" t="s">
        <v>7967</v>
      </c>
      <c r="BT3" s="9" t="s">
        <v>125</v>
      </c>
      <c r="BU3" s="9" t="s">
        <v>125</v>
      </c>
      <c r="BV3" s="9" t="s">
        <v>131</v>
      </c>
      <c r="BW3" s="9" t="s">
        <v>129</v>
      </c>
      <c r="BX3" s="9" t="s">
        <v>129</v>
      </c>
      <c r="BY3" s="9" t="s">
        <v>7968</v>
      </c>
      <c r="BZ3" s="9" t="s">
        <v>7969</v>
      </c>
      <c r="CA3" s="9" t="s">
        <v>175</v>
      </c>
      <c r="CB3" s="9" t="s">
        <v>129</v>
      </c>
      <c r="CC3" s="9" t="s">
        <v>952</v>
      </c>
      <c r="CD3" s="9" t="s">
        <v>125</v>
      </c>
      <c r="CE3" s="33" t="s">
        <v>7970</v>
      </c>
      <c r="CF3" s="33" t="s">
        <v>7952</v>
      </c>
      <c r="CG3" s="9" t="s">
        <v>129</v>
      </c>
      <c r="CH3" s="9" t="s">
        <v>129</v>
      </c>
      <c r="CI3" s="9" t="s">
        <v>129</v>
      </c>
      <c r="CJ3" s="14">
        <v>44012.0</v>
      </c>
      <c r="CK3" s="9" t="s">
        <v>129</v>
      </c>
      <c r="CL3" s="14">
        <v>44012.0</v>
      </c>
      <c r="CM3" s="9" t="s">
        <v>129</v>
      </c>
      <c r="CN3" s="9" t="s">
        <v>125</v>
      </c>
      <c r="CO3" s="9" t="s">
        <v>7953</v>
      </c>
      <c r="CP3" s="9" t="s">
        <v>169</v>
      </c>
      <c r="CQ3" s="9" t="s">
        <v>7954</v>
      </c>
      <c r="CR3" s="9">
        <v>100.0</v>
      </c>
      <c r="CS3" s="9">
        <v>199.0</v>
      </c>
      <c r="CT3" s="15">
        <f t="shared" si="1"/>
        <v>0.5025125628</v>
      </c>
      <c r="CU3" s="9">
        <v>85.0</v>
      </c>
      <c r="CV3" s="117" t="s">
        <v>2126</v>
      </c>
      <c r="CW3" s="162" t="s">
        <v>129</v>
      </c>
    </row>
    <row r="4" ht="118.5" customHeight="1">
      <c r="A4" s="5" t="s">
        <v>1234</v>
      </c>
      <c r="B4" s="16" t="s">
        <v>7971</v>
      </c>
      <c r="C4" s="7" t="s">
        <v>123</v>
      </c>
      <c r="D4" s="5" t="s">
        <v>7933</v>
      </c>
      <c r="E4" s="5" t="s">
        <v>7972</v>
      </c>
      <c r="F4" s="9" t="s">
        <v>1237</v>
      </c>
      <c r="G4" s="9" t="s">
        <v>131</v>
      </c>
      <c r="H4" s="9" t="s">
        <v>131</v>
      </c>
      <c r="I4" s="9" t="s">
        <v>129</v>
      </c>
      <c r="J4" s="9" t="s">
        <v>152</v>
      </c>
      <c r="K4" s="9" t="s">
        <v>125</v>
      </c>
      <c r="L4" s="9" t="s">
        <v>129</v>
      </c>
      <c r="M4" s="9" t="s">
        <v>125</v>
      </c>
      <c r="N4" s="9" t="s">
        <v>7973</v>
      </c>
      <c r="O4" s="9" t="s">
        <v>7974</v>
      </c>
      <c r="P4" s="9" t="s">
        <v>7975</v>
      </c>
      <c r="Q4" s="9" t="s">
        <v>125</v>
      </c>
      <c r="R4" s="9" t="s">
        <v>131</v>
      </c>
      <c r="S4" s="9" t="s">
        <v>125</v>
      </c>
      <c r="T4" s="9" t="s">
        <v>125</v>
      </c>
      <c r="U4" s="9" t="s">
        <v>131</v>
      </c>
      <c r="V4" s="9" t="s">
        <v>129</v>
      </c>
      <c r="W4" s="30" t="s">
        <v>7976</v>
      </c>
      <c r="X4" s="9" t="s">
        <v>7977</v>
      </c>
      <c r="Y4" s="9" t="s">
        <v>129</v>
      </c>
      <c r="Z4" s="9" t="s">
        <v>129</v>
      </c>
      <c r="AA4" s="9" t="s">
        <v>7978</v>
      </c>
      <c r="AB4" s="102" t="s">
        <v>125</v>
      </c>
      <c r="AC4" s="102" t="s">
        <v>131</v>
      </c>
      <c r="AD4" s="102" t="s">
        <v>131</v>
      </c>
      <c r="AE4" s="102" t="s">
        <v>131</v>
      </c>
      <c r="AF4" s="9" t="s">
        <v>131</v>
      </c>
      <c r="AG4" s="9" t="s">
        <v>125</v>
      </c>
      <c r="AH4" s="9" t="s">
        <v>131</v>
      </c>
      <c r="AI4" s="9" t="s">
        <v>131</v>
      </c>
      <c r="AJ4" s="9" t="s">
        <v>129</v>
      </c>
      <c r="AK4" s="9" t="s">
        <v>125</v>
      </c>
      <c r="AL4" s="9" t="s">
        <v>131</v>
      </c>
      <c r="AM4" s="9" t="s">
        <v>125</v>
      </c>
      <c r="AN4" s="9" t="s">
        <v>125</v>
      </c>
      <c r="AO4" s="9" t="s">
        <v>125</v>
      </c>
      <c r="AP4" s="9" t="s">
        <v>125</v>
      </c>
      <c r="AQ4" s="9" t="s">
        <v>125</v>
      </c>
      <c r="AR4" s="9" t="s">
        <v>125</v>
      </c>
      <c r="AS4" s="9" t="s">
        <v>7979</v>
      </c>
      <c r="AT4" s="9" t="s">
        <v>129</v>
      </c>
      <c r="AU4" s="9" t="s">
        <v>125</v>
      </c>
      <c r="AV4" s="9" t="s">
        <v>129</v>
      </c>
      <c r="AW4" s="9" t="s">
        <v>129</v>
      </c>
      <c r="AX4" s="9" t="s">
        <v>125</v>
      </c>
      <c r="AY4" s="9" t="s">
        <v>131</v>
      </c>
      <c r="AZ4" s="9" t="s">
        <v>7980</v>
      </c>
      <c r="BA4" s="9" t="s">
        <v>129</v>
      </c>
      <c r="BB4" s="9" t="s">
        <v>7981</v>
      </c>
      <c r="BC4" s="9" t="s">
        <v>129</v>
      </c>
      <c r="BD4" s="9" t="s">
        <v>125</v>
      </c>
      <c r="BE4" s="9" t="s">
        <v>169</v>
      </c>
      <c r="BF4" s="9" t="s">
        <v>7982</v>
      </c>
      <c r="BG4" s="9" t="s">
        <v>129</v>
      </c>
      <c r="BH4" s="9" t="s">
        <v>305</v>
      </c>
      <c r="BI4" s="9" t="s">
        <v>129</v>
      </c>
      <c r="BJ4" s="9" t="s">
        <v>7983</v>
      </c>
      <c r="BK4" s="9" t="s">
        <v>129</v>
      </c>
      <c r="BL4" s="9" t="s">
        <v>1419</v>
      </c>
      <c r="BM4" s="9" t="s">
        <v>7984</v>
      </c>
      <c r="BN4" s="9" t="s">
        <v>129</v>
      </c>
      <c r="BO4" s="9" t="s">
        <v>7985</v>
      </c>
      <c r="BP4" s="9" t="s">
        <v>125</v>
      </c>
      <c r="BQ4" s="9" t="s">
        <v>131</v>
      </c>
      <c r="BR4" s="9" t="s">
        <v>129</v>
      </c>
      <c r="BS4" s="9" t="s">
        <v>7986</v>
      </c>
      <c r="BT4" s="9" t="s">
        <v>125</v>
      </c>
      <c r="BU4" s="9" t="s">
        <v>125</v>
      </c>
      <c r="BV4" s="9" t="s">
        <v>131</v>
      </c>
      <c r="BW4" s="9" t="s">
        <v>129</v>
      </c>
      <c r="BX4" s="9" t="s">
        <v>125</v>
      </c>
      <c r="BY4" s="9" t="s">
        <v>7987</v>
      </c>
      <c r="BZ4" s="9" t="s">
        <v>7988</v>
      </c>
      <c r="CA4" s="9" t="s">
        <v>175</v>
      </c>
      <c r="CB4" s="9" t="s">
        <v>129</v>
      </c>
      <c r="CC4" s="9" t="s">
        <v>7989</v>
      </c>
      <c r="CD4" s="9" t="s">
        <v>125</v>
      </c>
      <c r="CE4" s="11" t="s">
        <v>7990</v>
      </c>
      <c r="CF4" s="11" t="s">
        <v>7991</v>
      </c>
      <c r="CG4" s="9" t="s">
        <v>129</v>
      </c>
      <c r="CH4" s="9" t="s">
        <v>125</v>
      </c>
      <c r="CI4" s="9" t="s">
        <v>129</v>
      </c>
      <c r="CJ4" s="14">
        <v>44012.0</v>
      </c>
      <c r="CK4" s="9" t="s">
        <v>129</v>
      </c>
      <c r="CL4" s="14">
        <v>44012.0</v>
      </c>
      <c r="CM4" s="9" t="s">
        <v>129</v>
      </c>
      <c r="CN4" s="9" t="s">
        <v>125</v>
      </c>
      <c r="CO4" s="9" t="s">
        <v>7953</v>
      </c>
      <c r="CP4" s="9" t="s">
        <v>169</v>
      </c>
      <c r="CQ4" s="9" t="s">
        <v>7992</v>
      </c>
      <c r="CR4" s="9">
        <v>51.0</v>
      </c>
      <c r="CS4" s="9">
        <v>63.0</v>
      </c>
      <c r="CT4" s="15">
        <f t="shared" si="1"/>
        <v>0.8095238095</v>
      </c>
      <c r="CU4" s="9">
        <v>65.0</v>
      </c>
      <c r="CV4" s="5" t="s">
        <v>460</v>
      </c>
      <c r="CW4" s="103" t="s">
        <v>129</v>
      </c>
    </row>
    <row r="5" ht="118.5" customHeight="1">
      <c r="A5" s="5" t="s">
        <v>1367</v>
      </c>
      <c r="B5" s="16" t="s">
        <v>7993</v>
      </c>
      <c r="C5" s="7" t="s">
        <v>123</v>
      </c>
      <c r="D5" s="5" t="s">
        <v>7933</v>
      </c>
      <c r="E5" s="5" t="s">
        <v>7934</v>
      </c>
      <c r="F5" s="9" t="s">
        <v>7957</v>
      </c>
      <c r="G5" s="9" t="s">
        <v>131</v>
      </c>
      <c r="H5" s="9" t="s">
        <v>131</v>
      </c>
      <c r="I5" s="9" t="s">
        <v>129</v>
      </c>
      <c r="J5" s="9" t="s">
        <v>152</v>
      </c>
      <c r="K5" s="9" t="s">
        <v>125</v>
      </c>
      <c r="L5" s="9" t="s">
        <v>129</v>
      </c>
      <c r="M5" s="9" t="s">
        <v>129</v>
      </c>
      <c r="N5" s="9" t="s">
        <v>7994</v>
      </c>
      <c r="O5" s="9" t="s">
        <v>7995</v>
      </c>
      <c r="P5" s="9" t="s">
        <v>7996</v>
      </c>
      <c r="Q5" s="9" t="s">
        <v>129</v>
      </c>
      <c r="R5" s="9" t="s">
        <v>7997</v>
      </c>
      <c r="S5" s="9" t="s">
        <v>125</v>
      </c>
      <c r="T5" s="9" t="s">
        <v>125</v>
      </c>
      <c r="U5" s="9" t="s">
        <v>131</v>
      </c>
      <c r="V5" s="9" t="s">
        <v>125</v>
      </c>
      <c r="W5" s="9" t="s">
        <v>131</v>
      </c>
      <c r="X5" s="9" t="s">
        <v>131</v>
      </c>
      <c r="Y5" s="9" t="s">
        <v>129</v>
      </c>
      <c r="Z5" s="9" t="s">
        <v>129</v>
      </c>
      <c r="AA5" s="9" t="s">
        <v>7998</v>
      </c>
      <c r="AB5" s="102" t="s">
        <v>125</v>
      </c>
      <c r="AC5" s="102" t="s">
        <v>131</v>
      </c>
      <c r="AD5" s="102" t="s">
        <v>131</v>
      </c>
      <c r="AE5" s="102" t="s">
        <v>131</v>
      </c>
      <c r="AF5" s="9" t="s">
        <v>131</v>
      </c>
      <c r="AG5" s="9" t="s">
        <v>125</v>
      </c>
      <c r="AH5" s="9" t="s">
        <v>131</v>
      </c>
      <c r="AI5" s="9" t="s">
        <v>131</v>
      </c>
      <c r="AJ5" s="9" t="s">
        <v>129</v>
      </c>
      <c r="AK5" s="9" t="s">
        <v>129</v>
      </c>
      <c r="AL5" s="9" t="s">
        <v>7999</v>
      </c>
      <c r="AM5" s="9" t="s">
        <v>125</v>
      </c>
      <c r="AN5" s="9" t="s">
        <v>125</v>
      </c>
      <c r="AO5" s="9" t="s">
        <v>131</v>
      </c>
      <c r="AP5" s="9" t="s">
        <v>125</v>
      </c>
      <c r="AQ5" s="9" t="s">
        <v>125</v>
      </c>
      <c r="AR5" s="9" t="s">
        <v>125</v>
      </c>
      <c r="AS5" s="9" t="s">
        <v>8000</v>
      </c>
      <c r="AT5" s="9" t="s">
        <v>129</v>
      </c>
      <c r="AU5" s="9" t="s">
        <v>125</v>
      </c>
      <c r="AV5" s="9" t="s">
        <v>125</v>
      </c>
      <c r="AW5" s="9" t="s">
        <v>129</v>
      </c>
      <c r="AX5" s="9" t="s">
        <v>125</v>
      </c>
      <c r="AY5" s="9" t="s">
        <v>131</v>
      </c>
      <c r="AZ5" s="9" t="s">
        <v>8001</v>
      </c>
      <c r="BA5" s="9" t="s">
        <v>129</v>
      </c>
      <c r="BB5" s="9" t="s">
        <v>8002</v>
      </c>
      <c r="BC5" s="9" t="s">
        <v>129</v>
      </c>
      <c r="BD5" s="9" t="s">
        <v>125</v>
      </c>
      <c r="BE5" s="9" t="s">
        <v>8003</v>
      </c>
      <c r="BF5" s="9" t="s">
        <v>8004</v>
      </c>
      <c r="BG5" s="9" t="s">
        <v>129</v>
      </c>
      <c r="BH5" s="9" t="s">
        <v>305</v>
      </c>
      <c r="BI5" s="9" t="s">
        <v>129</v>
      </c>
      <c r="BJ5" s="9" t="s">
        <v>8005</v>
      </c>
      <c r="BK5" s="9" t="s">
        <v>129</v>
      </c>
      <c r="BL5" s="9" t="s">
        <v>307</v>
      </c>
      <c r="BM5" s="9" t="s">
        <v>8006</v>
      </c>
      <c r="BN5" s="9" t="s">
        <v>129</v>
      </c>
      <c r="BO5" s="9" t="s">
        <v>8007</v>
      </c>
      <c r="BP5" s="9" t="s">
        <v>125</v>
      </c>
      <c r="BQ5" s="9" t="s">
        <v>131</v>
      </c>
      <c r="BR5" s="9" t="s">
        <v>129</v>
      </c>
      <c r="BS5" s="9" t="s">
        <v>8008</v>
      </c>
      <c r="BT5" s="9" t="s">
        <v>125</v>
      </c>
      <c r="BU5" s="9" t="s">
        <v>125</v>
      </c>
      <c r="BV5" s="9" t="s">
        <v>131</v>
      </c>
      <c r="BW5" s="9" t="s">
        <v>129</v>
      </c>
      <c r="BX5" s="37" t="s">
        <v>129</v>
      </c>
      <c r="BY5" s="9" t="s">
        <v>8009</v>
      </c>
      <c r="BZ5" s="9" t="s">
        <v>8010</v>
      </c>
      <c r="CA5" s="9" t="s">
        <v>175</v>
      </c>
      <c r="CB5" s="9" t="s">
        <v>129</v>
      </c>
      <c r="CC5" s="9" t="s">
        <v>8011</v>
      </c>
      <c r="CD5" s="9" t="s">
        <v>125</v>
      </c>
      <c r="CE5" s="11" t="s">
        <v>8012</v>
      </c>
      <c r="CF5" s="11" t="s">
        <v>8013</v>
      </c>
      <c r="CG5" s="9" t="s">
        <v>129</v>
      </c>
      <c r="CH5" s="9" t="s">
        <v>125</v>
      </c>
      <c r="CI5" s="9" t="s">
        <v>129</v>
      </c>
      <c r="CJ5" s="14">
        <v>44012.0</v>
      </c>
      <c r="CK5" s="9" t="s">
        <v>129</v>
      </c>
      <c r="CL5" s="14">
        <v>44012.0</v>
      </c>
      <c r="CM5" s="9" t="s">
        <v>129</v>
      </c>
      <c r="CN5" s="9" t="s">
        <v>125</v>
      </c>
      <c r="CO5" s="9" t="s">
        <v>8014</v>
      </c>
      <c r="CP5" s="9" t="s">
        <v>169</v>
      </c>
      <c r="CQ5" s="9" t="s">
        <v>7992</v>
      </c>
      <c r="CR5" s="9">
        <v>122.0</v>
      </c>
      <c r="CS5" s="9">
        <v>151.0</v>
      </c>
      <c r="CT5" s="15">
        <f t="shared" si="1"/>
        <v>0.8079470199</v>
      </c>
      <c r="CU5" s="9">
        <v>78.0</v>
      </c>
      <c r="CV5" s="5" t="s">
        <v>2126</v>
      </c>
      <c r="CW5" s="103" t="s">
        <v>129</v>
      </c>
    </row>
    <row r="6" ht="118.5" customHeight="1">
      <c r="A6" s="5" t="s">
        <v>2077</v>
      </c>
      <c r="B6" s="36" t="s">
        <v>8015</v>
      </c>
      <c r="C6" s="5" t="s">
        <v>123</v>
      </c>
      <c r="D6" s="5" t="s">
        <v>8016</v>
      </c>
      <c r="E6" s="5" t="s">
        <v>8017</v>
      </c>
      <c r="F6" s="9" t="s">
        <v>8018</v>
      </c>
      <c r="G6" s="9" t="s">
        <v>131</v>
      </c>
      <c r="H6" s="9" t="s">
        <v>131</v>
      </c>
      <c r="I6" s="9" t="s">
        <v>125</v>
      </c>
      <c r="J6" s="9" t="s">
        <v>284</v>
      </c>
      <c r="K6" s="9" t="s">
        <v>125</v>
      </c>
      <c r="L6" s="9" t="s">
        <v>125</v>
      </c>
      <c r="M6" s="9" t="s">
        <v>125</v>
      </c>
      <c r="N6" s="9" t="s">
        <v>8019</v>
      </c>
      <c r="O6" s="9" t="s">
        <v>1963</v>
      </c>
      <c r="P6" s="9" t="s">
        <v>8020</v>
      </c>
      <c r="Q6" s="9" t="s">
        <v>125</v>
      </c>
      <c r="R6" s="9" t="s">
        <v>131</v>
      </c>
      <c r="S6" s="9" t="s">
        <v>125</v>
      </c>
      <c r="T6" s="9" t="s">
        <v>125</v>
      </c>
      <c r="U6" s="9" t="s">
        <v>131</v>
      </c>
      <c r="V6" s="9" t="s">
        <v>125</v>
      </c>
      <c r="W6" s="9" t="s">
        <v>131</v>
      </c>
      <c r="X6" s="9" t="s">
        <v>131</v>
      </c>
      <c r="Y6" s="9" t="s">
        <v>129</v>
      </c>
      <c r="Z6" s="9" t="s">
        <v>129</v>
      </c>
      <c r="AA6" s="9" t="s">
        <v>8021</v>
      </c>
      <c r="AB6" s="102" t="s">
        <v>125</v>
      </c>
      <c r="AC6" s="102" t="s">
        <v>131</v>
      </c>
      <c r="AD6" s="102" t="s">
        <v>131</v>
      </c>
      <c r="AE6" s="102" t="s">
        <v>131</v>
      </c>
      <c r="AF6" s="9" t="s">
        <v>131</v>
      </c>
      <c r="AG6" s="9" t="s">
        <v>125</v>
      </c>
      <c r="AH6" s="9" t="s">
        <v>131</v>
      </c>
      <c r="AI6" s="9" t="s">
        <v>131</v>
      </c>
      <c r="AJ6" s="9" t="s">
        <v>129</v>
      </c>
      <c r="AK6" s="9" t="s">
        <v>125</v>
      </c>
      <c r="AL6" s="9" t="s">
        <v>131</v>
      </c>
      <c r="AM6" s="9" t="s">
        <v>125</v>
      </c>
      <c r="AN6" s="9" t="s">
        <v>125</v>
      </c>
      <c r="AO6" s="9" t="s">
        <v>125</v>
      </c>
      <c r="AP6" s="9" t="s">
        <v>125</v>
      </c>
      <c r="AQ6" s="9" t="s">
        <v>125</v>
      </c>
      <c r="AR6" s="9" t="s">
        <v>125</v>
      </c>
      <c r="AS6" s="9" t="s">
        <v>8022</v>
      </c>
      <c r="AT6" s="9" t="s">
        <v>129</v>
      </c>
      <c r="AU6" s="9" t="s">
        <v>125</v>
      </c>
      <c r="AV6" s="9" t="s">
        <v>125</v>
      </c>
      <c r="AW6" s="9" t="s">
        <v>129</v>
      </c>
      <c r="AX6" s="9" t="s">
        <v>125</v>
      </c>
      <c r="AY6" s="9" t="s">
        <v>131</v>
      </c>
      <c r="AZ6" s="9" t="s">
        <v>8023</v>
      </c>
      <c r="BA6" s="9" t="s">
        <v>129</v>
      </c>
      <c r="BB6" s="9" t="s">
        <v>8024</v>
      </c>
      <c r="BC6" s="9" t="s">
        <v>129</v>
      </c>
      <c r="BD6" s="9" t="s">
        <v>129</v>
      </c>
      <c r="BE6" s="9" t="s">
        <v>8003</v>
      </c>
      <c r="BF6" s="9" t="s">
        <v>8025</v>
      </c>
      <c r="BG6" s="9" t="s">
        <v>129</v>
      </c>
      <c r="BH6" s="9" t="s">
        <v>305</v>
      </c>
      <c r="BI6" s="9" t="s">
        <v>129</v>
      </c>
      <c r="BJ6" s="9" t="s">
        <v>8026</v>
      </c>
      <c r="BK6" s="9" t="s">
        <v>129</v>
      </c>
      <c r="BL6" s="9" t="s">
        <v>1419</v>
      </c>
      <c r="BM6" s="9" t="s">
        <v>8027</v>
      </c>
      <c r="BN6" s="9" t="s">
        <v>129</v>
      </c>
      <c r="BO6" s="9" t="s">
        <v>854</v>
      </c>
      <c r="BP6" s="9" t="s">
        <v>125</v>
      </c>
      <c r="BQ6" s="9" t="s">
        <v>131</v>
      </c>
      <c r="BR6" s="9" t="s">
        <v>125</v>
      </c>
      <c r="BS6" s="9" t="s">
        <v>131</v>
      </c>
      <c r="BT6" s="9" t="s">
        <v>125</v>
      </c>
      <c r="BU6" s="9" t="s">
        <v>125</v>
      </c>
      <c r="BV6" s="9" t="s">
        <v>131</v>
      </c>
      <c r="BW6" s="9" t="s">
        <v>125</v>
      </c>
      <c r="BX6" s="9" t="s">
        <v>131</v>
      </c>
      <c r="BY6" s="9" t="s">
        <v>8028</v>
      </c>
      <c r="BZ6" s="9" t="s">
        <v>8029</v>
      </c>
      <c r="CA6" s="9" t="s">
        <v>1419</v>
      </c>
      <c r="CB6" s="9" t="s">
        <v>129</v>
      </c>
      <c r="CC6" s="9" t="s">
        <v>2077</v>
      </c>
      <c r="CD6" s="9" t="s">
        <v>125</v>
      </c>
      <c r="CE6" s="11" t="s">
        <v>8030</v>
      </c>
      <c r="CF6" s="33" t="s">
        <v>8030</v>
      </c>
      <c r="CG6" s="9" t="s">
        <v>129</v>
      </c>
      <c r="CH6" s="9" t="s">
        <v>129</v>
      </c>
      <c r="CI6" s="9" t="s">
        <v>129</v>
      </c>
      <c r="CJ6" s="14">
        <v>44013.0</v>
      </c>
      <c r="CK6" s="9" t="s">
        <v>129</v>
      </c>
      <c r="CL6" s="14">
        <v>44013.0</v>
      </c>
      <c r="CM6" s="9" t="s">
        <v>129</v>
      </c>
      <c r="CN6" s="9" t="s">
        <v>125</v>
      </c>
      <c r="CO6" s="9" t="s">
        <v>456</v>
      </c>
      <c r="CP6" s="9" t="s">
        <v>169</v>
      </c>
      <c r="CQ6" s="9" t="s">
        <v>8031</v>
      </c>
      <c r="CR6" s="9">
        <v>4.0</v>
      </c>
      <c r="CS6" s="9">
        <v>43.0</v>
      </c>
      <c r="CT6" s="15">
        <f t="shared" si="1"/>
        <v>0.09302325581</v>
      </c>
      <c r="CU6" s="9">
        <v>34.0</v>
      </c>
      <c r="CV6" s="5" t="s">
        <v>605</v>
      </c>
      <c r="CW6" s="103" t="s">
        <v>129</v>
      </c>
    </row>
    <row r="7" ht="118.5" customHeight="1">
      <c r="A7" s="5" t="s">
        <v>2078</v>
      </c>
      <c r="B7" s="16" t="s">
        <v>8032</v>
      </c>
      <c r="C7" s="7" t="s">
        <v>123</v>
      </c>
      <c r="D7" s="5" t="s">
        <v>8016</v>
      </c>
      <c r="E7" s="5" t="s">
        <v>8033</v>
      </c>
      <c r="F7" s="9" t="s">
        <v>322</v>
      </c>
      <c r="G7" s="9" t="s">
        <v>8034</v>
      </c>
      <c r="H7" s="9" t="s">
        <v>8035</v>
      </c>
      <c r="I7" s="9" t="s">
        <v>129</v>
      </c>
      <c r="J7" s="9" t="s">
        <v>152</v>
      </c>
      <c r="K7" s="9" t="s">
        <v>125</v>
      </c>
      <c r="L7" s="9" t="s">
        <v>129</v>
      </c>
      <c r="M7" s="9" t="s">
        <v>125</v>
      </c>
      <c r="N7" s="9" t="s">
        <v>8036</v>
      </c>
      <c r="O7" s="9" t="s">
        <v>8037</v>
      </c>
      <c r="P7" s="9" t="s">
        <v>8038</v>
      </c>
      <c r="Q7" s="9" t="s">
        <v>125</v>
      </c>
      <c r="R7" s="9" t="s">
        <v>131</v>
      </c>
      <c r="S7" s="9" t="s">
        <v>125</v>
      </c>
      <c r="T7" s="9" t="s">
        <v>125</v>
      </c>
      <c r="U7" s="9" t="s">
        <v>131</v>
      </c>
      <c r="V7" s="9" t="s">
        <v>125</v>
      </c>
      <c r="W7" s="9" t="s">
        <v>131</v>
      </c>
      <c r="X7" s="9" t="s">
        <v>131</v>
      </c>
      <c r="Y7" s="9" t="s">
        <v>129</v>
      </c>
      <c r="Z7" s="9" t="s">
        <v>129</v>
      </c>
      <c r="AA7" s="9" t="s">
        <v>8039</v>
      </c>
      <c r="AB7" s="102" t="s">
        <v>125</v>
      </c>
      <c r="AC7" s="102" t="s">
        <v>131</v>
      </c>
      <c r="AD7" s="102" t="s">
        <v>131</v>
      </c>
      <c r="AE7" s="102" t="s">
        <v>131</v>
      </c>
      <c r="AF7" s="9" t="s">
        <v>131</v>
      </c>
      <c r="AG7" s="9" t="s">
        <v>125</v>
      </c>
      <c r="AH7" s="9" t="s">
        <v>131</v>
      </c>
      <c r="AI7" s="9" t="s">
        <v>131</v>
      </c>
      <c r="AJ7" s="9" t="s">
        <v>129</v>
      </c>
      <c r="AK7" s="9" t="s">
        <v>125</v>
      </c>
      <c r="AL7" s="9" t="s">
        <v>131</v>
      </c>
      <c r="AM7" s="9" t="s">
        <v>125</v>
      </c>
      <c r="AN7" s="9" t="s">
        <v>125</v>
      </c>
      <c r="AO7" s="9" t="s">
        <v>125</v>
      </c>
      <c r="AP7" s="9" t="s">
        <v>125</v>
      </c>
      <c r="AQ7" s="9" t="s">
        <v>125</v>
      </c>
      <c r="AR7" s="9" t="s">
        <v>125</v>
      </c>
      <c r="AS7" s="9" t="s">
        <v>8040</v>
      </c>
      <c r="AT7" s="9" t="s">
        <v>129</v>
      </c>
      <c r="AU7" s="9" t="s">
        <v>125</v>
      </c>
      <c r="AV7" s="9" t="s">
        <v>125</v>
      </c>
      <c r="AW7" s="9" t="s">
        <v>125</v>
      </c>
      <c r="AX7" s="9" t="s">
        <v>125</v>
      </c>
      <c r="AY7" s="9" t="s">
        <v>131</v>
      </c>
      <c r="AZ7" s="9" t="s">
        <v>8041</v>
      </c>
      <c r="BA7" s="9" t="s">
        <v>129</v>
      </c>
      <c r="BB7" s="9" t="s">
        <v>8042</v>
      </c>
      <c r="BC7" s="9" t="s">
        <v>129</v>
      </c>
      <c r="BD7" s="9" t="s">
        <v>125</v>
      </c>
      <c r="BE7" s="9" t="s">
        <v>169</v>
      </c>
      <c r="BF7" s="9" t="s">
        <v>8043</v>
      </c>
      <c r="BG7" s="9" t="s">
        <v>129</v>
      </c>
      <c r="BH7" s="9" t="s">
        <v>305</v>
      </c>
      <c r="BI7" s="9" t="s">
        <v>125</v>
      </c>
      <c r="BJ7" s="9" t="s">
        <v>131</v>
      </c>
      <c r="BK7" s="9" t="s">
        <v>125</v>
      </c>
      <c r="BL7" s="9" t="s">
        <v>307</v>
      </c>
      <c r="BM7" s="9" t="s">
        <v>8044</v>
      </c>
      <c r="BN7" s="9" t="s">
        <v>125</v>
      </c>
      <c r="BO7" s="9" t="s">
        <v>131</v>
      </c>
      <c r="BP7" s="9" t="s">
        <v>125</v>
      </c>
      <c r="BQ7" s="9" t="s">
        <v>131</v>
      </c>
      <c r="BR7" s="9" t="s">
        <v>125</v>
      </c>
      <c r="BS7" s="9" t="s">
        <v>131</v>
      </c>
      <c r="BT7" s="9" t="s">
        <v>125</v>
      </c>
      <c r="BU7" s="9" t="s">
        <v>125</v>
      </c>
      <c r="BV7" s="9" t="s">
        <v>131</v>
      </c>
      <c r="BW7" s="9" t="s">
        <v>125</v>
      </c>
      <c r="BX7" s="9" t="s">
        <v>131</v>
      </c>
      <c r="BY7" s="9" t="s">
        <v>131</v>
      </c>
      <c r="BZ7" s="9" t="s">
        <v>8045</v>
      </c>
      <c r="CA7" s="9" t="s">
        <v>175</v>
      </c>
      <c r="CB7" s="9" t="s">
        <v>129</v>
      </c>
      <c r="CC7" s="9" t="s">
        <v>2078</v>
      </c>
      <c r="CD7" s="9" t="s">
        <v>125</v>
      </c>
      <c r="CE7" s="11" t="s">
        <v>8046</v>
      </c>
      <c r="CF7" s="9" t="s">
        <v>131</v>
      </c>
      <c r="CG7" s="9" t="s">
        <v>129</v>
      </c>
      <c r="CH7" s="9" t="s">
        <v>129</v>
      </c>
      <c r="CI7" s="9" t="s">
        <v>129</v>
      </c>
      <c r="CJ7" s="14">
        <v>44012.0</v>
      </c>
      <c r="CK7" s="9" t="s">
        <v>129</v>
      </c>
      <c r="CL7" s="14">
        <v>44012.0</v>
      </c>
      <c r="CM7" s="9" t="s">
        <v>129</v>
      </c>
      <c r="CN7" s="9" t="s">
        <v>125</v>
      </c>
      <c r="CO7" s="9" t="s">
        <v>456</v>
      </c>
      <c r="CP7" s="9" t="s">
        <v>169</v>
      </c>
      <c r="CQ7" s="9" t="s">
        <v>7992</v>
      </c>
      <c r="CR7" s="9">
        <v>31.0</v>
      </c>
      <c r="CS7" s="9">
        <v>54.0</v>
      </c>
      <c r="CT7" s="15">
        <f t="shared" si="1"/>
        <v>0.5740740741</v>
      </c>
      <c r="CU7" s="9">
        <v>37.0</v>
      </c>
      <c r="CV7" s="5" t="s">
        <v>1719</v>
      </c>
      <c r="CW7" s="103" t="s">
        <v>125</v>
      </c>
    </row>
    <row r="8" ht="118.5" customHeight="1">
      <c r="A8" s="5" t="s">
        <v>2079</v>
      </c>
      <c r="B8" s="16" t="s">
        <v>8047</v>
      </c>
      <c r="C8" s="7" t="s">
        <v>123</v>
      </c>
      <c r="D8" s="5" t="s">
        <v>8016</v>
      </c>
      <c r="E8" s="5" t="s">
        <v>8048</v>
      </c>
      <c r="F8" s="9" t="s">
        <v>322</v>
      </c>
      <c r="G8" s="9" t="s">
        <v>8049</v>
      </c>
      <c r="H8" s="9" t="s">
        <v>8050</v>
      </c>
      <c r="I8" s="9" t="s">
        <v>125</v>
      </c>
      <c r="J8" s="9" t="s">
        <v>284</v>
      </c>
      <c r="K8" s="9" t="s">
        <v>125</v>
      </c>
      <c r="L8" s="9" t="s">
        <v>125</v>
      </c>
      <c r="M8" s="9" t="s">
        <v>125</v>
      </c>
      <c r="N8" s="9" t="s">
        <v>8051</v>
      </c>
      <c r="O8" s="9" t="s">
        <v>1963</v>
      </c>
      <c r="P8" s="9" t="s">
        <v>8052</v>
      </c>
      <c r="Q8" s="9" t="s">
        <v>125</v>
      </c>
      <c r="R8" s="9" t="s">
        <v>131</v>
      </c>
      <c r="S8" s="9" t="s">
        <v>125</v>
      </c>
      <c r="T8" s="9" t="s">
        <v>125</v>
      </c>
      <c r="U8" s="9" t="s">
        <v>131</v>
      </c>
      <c r="V8" s="9" t="s">
        <v>125</v>
      </c>
      <c r="W8" s="9" t="s">
        <v>131</v>
      </c>
      <c r="X8" s="9" t="s">
        <v>131</v>
      </c>
      <c r="Y8" s="9" t="s">
        <v>129</v>
      </c>
      <c r="Z8" s="9" t="s">
        <v>125</v>
      </c>
      <c r="AA8" s="9" t="s">
        <v>8053</v>
      </c>
      <c r="AB8" s="102" t="s">
        <v>125</v>
      </c>
      <c r="AC8" s="102" t="s">
        <v>131</v>
      </c>
      <c r="AD8" s="102" t="s">
        <v>131</v>
      </c>
      <c r="AE8" s="102" t="s">
        <v>131</v>
      </c>
      <c r="AF8" s="9" t="s">
        <v>131</v>
      </c>
      <c r="AG8" s="9" t="s">
        <v>125</v>
      </c>
      <c r="AH8" s="9" t="s">
        <v>131</v>
      </c>
      <c r="AI8" s="9" t="s">
        <v>131</v>
      </c>
      <c r="AJ8" s="9" t="s">
        <v>129</v>
      </c>
      <c r="AK8" s="9" t="s">
        <v>125</v>
      </c>
      <c r="AL8" s="9" t="s">
        <v>131</v>
      </c>
      <c r="AM8" s="9" t="s">
        <v>125</v>
      </c>
      <c r="AN8" s="9" t="s">
        <v>125</v>
      </c>
      <c r="AO8" s="9" t="s">
        <v>131</v>
      </c>
      <c r="AP8" s="9" t="s">
        <v>125</v>
      </c>
      <c r="AQ8" s="9" t="s">
        <v>125</v>
      </c>
      <c r="AR8" s="9" t="s">
        <v>125</v>
      </c>
      <c r="AS8" s="9" t="s">
        <v>8054</v>
      </c>
      <c r="AT8" s="9" t="s">
        <v>129</v>
      </c>
      <c r="AU8" s="9" t="s">
        <v>125</v>
      </c>
      <c r="AV8" s="9" t="s">
        <v>125</v>
      </c>
      <c r="AW8" s="9" t="s">
        <v>129</v>
      </c>
      <c r="AX8" s="9" t="s">
        <v>125</v>
      </c>
      <c r="AY8" s="9" t="s">
        <v>131</v>
      </c>
      <c r="AZ8" s="9" t="s">
        <v>8055</v>
      </c>
      <c r="BA8" s="9" t="s">
        <v>125</v>
      </c>
      <c r="BB8" s="9" t="s">
        <v>8056</v>
      </c>
      <c r="BC8" s="9" t="s">
        <v>129</v>
      </c>
      <c r="BD8" s="9" t="s">
        <v>129</v>
      </c>
      <c r="BE8" s="9" t="s">
        <v>152</v>
      </c>
      <c r="BF8" s="9" t="s">
        <v>8057</v>
      </c>
      <c r="BG8" s="9" t="s">
        <v>129</v>
      </c>
      <c r="BH8" s="9" t="s">
        <v>305</v>
      </c>
      <c r="BI8" s="9" t="s">
        <v>125</v>
      </c>
      <c r="BJ8" s="9" t="s">
        <v>131</v>
      </c>
      <c r="BK8" s="9" t="s">
        <v>129</v>
      </c>
      <c r="BL8" s="9" t="s">
        <v>307</v>
      </c>
      <c r="BM8" s="9" t="s">
        <v>853</v>
      </c>
      <c r="BN8" s="9" t="s">
        <v>129</v>
      </c>
      <c r="BO8" s="9" t="s">
        <v>7949</v>
      </c>
      <c r="BP8" s="9" t="s">
        <v>125</v>
      </c>
      <c r="BQ8" s="9" t="s">
        <v>131</v>
      </c>
      <c r="BR8" s="9" t="s">
        <v>125</v>
      </c>
      <c r="BS8" s="9" t="s">
        <v>131</v>
      </c>
      <c r="BT8" s="9" t="s">
        <v>125</v>
      </c>
      <c r="BU8" s="9" t="s">
        <v>125</v>
      </c>
      <c r="BV8" s="9" t="s">
        <v>131</v>
      </c>
      <c r="BW8" s="9" t="s">
        <v>125</v>
      </c>
      <c r="BX8" s="9" t="s">
        <v>131</v>
      </c>
      <c r="BY8" s="9" t="s">
        <v>8058</v>
      </c>
      <c r="BZ8" s="9" t="s">
        <v>8059</v>
      </c>
      <c r="CA8" s="9" t="s">
        <v>175</v>
      </c>
      <c r="CB8" s="9" t="s">
        <v>129</v>
      </c>
      <c r="CC8" s="9" t="s">
        <v>8060</v>
      </c>
      <c r="CD8" s="9" t="s">
        <v>125</v>
      </c>
      <c r="CE8" s="11" t="s">
        <v>8061</v>
      </c>
      <c r="CF8" s="9" t="s">
        <v>131</v>
      </c>
      <c r="CG8" s="9" t="s">
        <v>129</v>
      </c>
      <c r="CH8" s="9" t="s">
        <v>129</v>
      </c>
      <c r="CI8" s="9" t="s">
        <v>129</v>
      </c>
      <c r="CJ8" s="14">
        <v>44013.0</v>
      </c>
      <c r="CK8" s="9" t="s">
        <v>129</v>
      </c>
      <c r="CL8" s="14">
        <v>44013.0</v>
      </c>
      <c r="CM8" s="9" t="s">
        <v>129</v>
      </c>
      <c r="CN8" s="9" t="s">
        <v>125</v>
      </c>
      <c r="CO8" s="9" t="s">
        <v>456</v>
      </c>
      <c r="CP8" s="9" t="s">
        <v>169</v>
      </c>
      <c r="CQ8" s="9" t="s">
        <v>8062</v>
      </c>
      <c r="CR8" s="9">
        <v>10.0</v>
      </c>
      <c r="CS8" s="9">
        <v>38.0</v>
      </c>
      <c r="CT8" s="15">
        <f t="shared" si="1"/>
        <v>0.2631578947</v>
      </c>
      <c r="CU8" s="9">
        <v>45.0</v>
      </c>
      <c r="CV8" s="5" t="s">
        <v>605</v>
      </c>
      <c r="CW8" s="103" t="s">
        <v>129</v>
      </c>
    </row>
    <row r="9" ht="118.5" customHeight="1">
      <c r="A9" s="5" t="s">
        <v>2080</v>
      </c>
      <c r="B9" s="36" t="s">
        <v>8063</v>
      </c>
      <c r="C9" s="5" t="s">
        <v>123</v>
      </c>
      <c r="D9" s="5" t="s">
        <v>8016</v>
      </c>
      <c r="E9" s="5" t="s">
        <v>8064</v>
      </c>
      <c r="F9" s="9" t="s">
        <v>8065</v>
      </c>
      <c r="G9" s="9" t="s">
        <v>131</v>
      </c>
      <c r="H9" s="9" t="s">
        <v>131</v>
      </c>
      <c r="I9" s="9" t="s">
        <v>125</v>
      </c>
      <c r="J9" s="9" t="s">
        <v>284</v>
      </c>
      <c r="K9" s="9" t="s">
        <v>125</v>
      </c>
      <c r="L9" s="9" t="s">
        <v>125</v>
      </c>
      <c r="M9" s="9" t="s">
        <v>125</v>
      </c>
      <c r="N9" s="9" t="s">
        <v>8066</v>
      </c>
      <c r="O9" s="9" t="s">
        <v>1268</v>
      </c>
      <c r="P9" s="9" t="s">
        <v>8067</v>
      </c>
      <c r="Q9" s="9" t="s">
        <v>125</v>
      </c>
      <c r="R9" s="9" t="s">
        <v>131</v>
      </c>
      <c r="S9" s="9" t="s">
        <v>125</v>
      </c>
      <c r="T9" s="9" t="s">
        <v>125</v>
      </c>
      <c r="U9" s="9" t="s">
        <v>131</v>
      </c>
      <c r="V9" s="9" t="s">
        <v>125</v>
      </c>
      <c r="W9" s="9" t="s">
        <v>131</v>
      </c>
      <c r="X9" s="9" t="s">
        <v>131</v>
      </c>
      <c r="Y9" s="9" t="s">
        <v>125</v>
      </c>
      <c r="Z9" s="9" t="s">
        <v>125</v>
      </c>
      <c r="AA9" s="9" t="s">
        <v>131</v>
      </c>
      <c r="AB9" s="102" t="s">
        <v>125</v>
      </c>
      <c r="AC9" s="102" t="s">
        <v>131</v>
      </c>
      <c r="AD9" s="102" t="s">
        <v>131</v>
      </c>
      <c r="AE9" s="102" t="s">
        <v>131</v>
      </c>
      <c r="AF9" s="9" t="s">
        <v>131</v>
      </c>
      <c r="AG9" s="9" t="s">
        <v>125</v>
      </c>
      <c r="AH9" s="9" t="s">
        <v>131</v>
      </c>
      <c r="AI9" s="9" t="s">
        <v>131</v>
      </c>
      <c r="AJ9" s="9" t="s">
        <v>129</v>
      </c>
      <c r="AK9" s="9" t="s">
        <v>125</v>
      </c>
      <c r="AL9" s="9" t="s">
        <v>8068</v>
      </c>
      <c r="AM9" s="9" t="s">
        <v>125</v>
      </c>
      <c r="AN9" s="9" t="s">
        <v>125</v>
      </c>
      <c r="AO9" s="9" t="s">
        <v>125</v>
      </c>
      <c r="AP9" s="9" t="s">
        <v>125</v>
      </c>
      <c r="AQ9" s="9" t="s">
        <v>125</v>
      </c>
      <c r="AR9" s="9" t="s">
        <v>125</v>
      </c>
      <c r="AS9" s="9" t="s">
        <v>131</v>
      </c>
      <c r="AT9" s="9" t="s">
        <v>129</v>
      </c>
      <c r="AU9" s="9" t="s">
        <v>125</v>
      </c>
      <c r="AV9" s="9" t="s">
        <v>125</v>
      </c>
      <c r="AW9" s="9" t="s">
        <v>129</v>
      </c>
      <c r="AX9" s="9" t="s">
        <v>125</v>
      </c>
      <c r="AY9" s="9" t="s">
        <v>131</v>
      </c>
      <c r="AZ9" s="9" t="s">
        <v>8069</v>
      </c>
      <c r="BA9" s="9" t="s">
        <v>125</v>
      </c>
      <c r="BB9" s="9" t="s">
        <v>8070</v>
      </c>
      <c r="BC9" s="9" t="s">
        <v>125</v>
      </c>
      <c r="BD9" s="9" t="s">
        <v>131</v>
      </c>
      <c r="BE9" s="9" t="s">
        <v>456</v>
      </c>
      <c r="BF9" s="9" t="s">
        <v>8071</v>
      </c>
      <c r="BG9" s="9" t="s">
        <v>129</v>
      </c>
      <c r="BH9" s="9" t="s">
        <v>305</v>
      </c>
      <c r="BI9" s="9" t="s">
        <v>129</v>
      </c>
      <c r="BJ9" s="9" t="s">
        <v>8072</v>
      </c>
      <c r="BK9" s="9" t="s">
        <v>129</v>
      </c>
      <c r="BL9" s="9" t="s">
        <v>307</v>
      </c>
      <c r="BM9" s="9" t="s">
        <v>8073</v>
      </c>
      <c r="BN9" s="9" t="s">
        <v>125</v>
      </c>
      <c r="BO9" s="9" t="s">
        <v>131</v>
      </c>
      <c r="BP9" s="9" t="s">
        <v>125</v>
      </c>
      <c r="BQ9" s="9" t="s">
        <v>131</v>
      </c>
      <c r="BR9" s="9" t="s">
        <v>125</v>
      </c>
      <c r="BS9" s="9" t="s">
        <v>131</v>
      </c>
      <c r="BT9" s="9" t="s">
        <v>125</v>
      </c>
      <c r="BU9" s="9" t="s">
        <v>125</v>
      </c>
      <c r="BV9" s="9" t="s">
        <v>131</v>
      </c>
      <c r="BW9" s="9" t="s">
        <v>125</v>
      </c>
      <c r="BX9" s="9" t="s">
        <v>131</v>
      </c>
      <c r="BY9" s="9" t="s">
        <v>8074</v>
      </c>
      <c r="BZ9" s="9" t="s">
        <v>8075</v>
      </c>
      <c r="CA9" s="9" t="s">
        <v>175</v>
      </c>
      <c r="CB9" s="9" t="s">
        <v>129</v>
      </c>
      <c r="CC9" s="9" t="s">
        <v>2080</v>
      </c>
      <c r="CD9" s="9" t="s">
        <v>125</v>
      </c>
      <c r="CE9" s="33" t="s">
        <v>8076</v>
      </c>
      <c r="CF9" s="33" t="s">
        <v>8077</v>
      </c>
      <c r="CG9" s="9" t="s">
        <v>129</v>
      </c>
      <c r="CH9" s="9" t="s">
        <v>125</v>
      </c>
      <c r="CI9" s="9" t="s">
        <v>129</v>
      </c>
      <c r="CJ9" s="14">
        <v>44013.0</v>
      </c>
      <c r="CK9" s="9" t="s">
        <v>129</v>
      </c>
      <c r="CL9" s="14">
        <v>44013.0</v>
      </c>
      <c r="CM9" s="9" t="s">
        <v>129</v>
      </c>
      <c r="CN9" s="9" t="s">
        <v>125</v>
      </c>
      <c r="CO9" s="9" t="s">
        <v>669</v>
      </c>
      <c r="CP9" s="9" t="s">
        <v>456</v>
      </c>
      <c r="CQ9" s="9" t="s">
        <v>2080</v>
      </c>
      <c r="CR9" s="9">
        <v>1.0</v>
      </c>
      <c r="CS9" s="9">
        <v>34.0</v>
      </c>
      <c r="CT9" s="15">
        <f t="shared" si="1"/>
        <v>0.02941176471</v>
      </c>
      <c r="CU9" s="9">
        <v>25.0</v>
      </c>
      <c r="CV9" s="5" t="s">
        <v>605</v>
      </c>
      <c r="CW9" s="103" t="s">
        <v>129</v>
      </c>
    </row>
    <row r="10" ht="118.5" customHeight="1">
      <c r="A10" s="5" t="s">
        <v>2081</v>
      </c>
      <c r="B10" s="55" t="s">
        <v>8078</v>
      </c>
      <c r="C10" s="5" t="s">
        <v>216</v>
      </c>
      <c r="D10" s="5" t="s">
        <v>8016</v>
      </c>
      <c r="E10" s="5" t="s">
        <v>8079</v>
      </c>
      <c r="F10" s="9" t="s">
        <v>8080</v>
      </c>
      <c r="G10" s="9" t="s">
        <v>8081</v>
      </c>
      <c r="H10" s="9" t="s">
        <v>8082</v>
      </c>
      <c r="I10" s="9" t="s">
        <v>125</v>
      </c>
      <c r="J10" s="9" t="s">
        <v>284</v>
      </c>
      <c r="K10" s="9" t="s">
        <v>125</v>
      </c>
      <c r="L10" s="9" t="s">
        <v>125</v>
      </c>
      <c r="M10" s="9" t="s">
        <v>125</v>
      </c>
      <c r="N10" s="9" t="s">
        <v>8083</v>
      </c>
      <c r="O10" s="9" t="s">
        <v>131</v>
      </c>
      <c r="P10" s="9" t="s">
        <v>8084</v>
      </c>
      <c r="Q10" s="9" t="s">
        <v>125</v>
      </c>
      <c r="R10" s="9" t="s">
        <v>131</v>
      </c>
      <c r="S10" s="9" t="s">
        <v>125</v>
      </c>
      <c r="T10" s="9" t="s">
        <v>125</v>
      </c>
      <c r="U10" s="9" t="s">
        <v>131</v>
      </c>
      <c r="V10" s="9" t="s">
        <v>125</v>
      </c>
      <c r="W10" s="9" t="s">
        <v>131</v>
      </c>
      <c r="X10" s="9" t="s">
        <v>131</v>
      </c>
      <c r="Y10" s="9" t="s">
        <v>129</v>
      </c>
      <c r="Z10" s="9" t="s">
        <v>129</v>
      </c>
      <c r="AA10" s="9" t="s">
        <v>164</v>
      </c>
      <c r="AB10" s="102" t="s">
        <v>125</v>
      </c>
      <c r="AC10" s="102" t="s">
        <v>131</v>
      </c>
      <c r="AD10" s="102" t="s">
        <v>131</v>
      </c>
      <c r="AE10" s="102" t="s">
        <v>131</v>
      </c>
      <c r="AF10" s="9" t="s">
        <v>131</v>
      </c>
      <c r="AG10" s="9" t="s">
        <v>125</v>
      </c>
      <c r="AH10" s="9" t="s">
        <v>131</v>
      </c>
      <c r="AI10" s="9" t="s">
        <v>131</v>
      </c>
      <c r="AJ10" s="9" t="s">
        <v>129</v>
      </c>
      <c r="AK10" s="9" t="s">
        <v>125</v>
      </c>
      <c r="AL10" s="9" t="s">
        <v>131</v>
      </c>
      <c r="AM10" s="9" t="s">
        <v>125</v>
      </c>
      <c r="AN10" s="9" t="s">
        <v>125</v>
      </c>
      <c r="AO10" s="9" t="s">
        <v>125</v>
      </c>
      <c r="AP10" s="9" t="s">
        <v>125</v>
      </c>
      <c r="AQ10" s="9" t="s">
        <v>125</v>
      </c>
      <c r="AR10" s="9" t="s">
        <v>125</v>
      </c>
      <c r="AS10" s="9" t="s">
        <v>8085</v>
      </c>
      <c r="AT10" s="9" t="s">
        <v>129</v>
      </c>
      <c r="AU10" s="9" t="s">
        <v>125</v>
      </c>
      <c r="AV10" s="9" t="s">
        <v>125</v>
      </c>
      <c r="AW10" s="9" t="s">
        <v>129</v>
      </c>
      <c r="AX10" s="9" t="s">
        <v>125</v>
      </c>
      <c r="AY10" s="9" t="s">
        <v>131</v>
      </c>
      <c r="AZ10" s="9" t="s">
        <v>8086</v>
      </c>
      <c r="BA10" s="9" t="s">
        <v>129</v>
      </c>
      <c r="BB10" s="9" t="s">
        <v>8087</v>
      </c>
      <c r="BC10" s="9" t="s">
        <v>129</v>
      </c>
      <c r="BD10" s="9" t="s">
        <v>125</v>
      </c>
      <c r="BE10" s="9" t="s">
        <v>8088</v>
      </c>
      <c r="BF10" s="9" t="s">
        <v>8089</v>
      </c>
      <c r="BG10" s="9" t="s">
        <v>129</v>
      </c>
      <c r="BH10" s="9" t="s">
        <v>305</v>
      </c>
      <c r="BI10" s="9" t="s">
        <v>125</v>
      </c>
      <c r="BJ10" s="9" t="s">
        <v>131</v>
      </c>
      <c r="BK10" s="9" t="s">
        <v>129</v>
      </c>
      <c r="BL10" s="9" t="s">
        <v>307</v>
      </c>
      <c r="BM10" s="9" t="s">
        <v>853</v>
      </c>
      <c r="BN10" s="9" t="s">
        <v>129</v>
      </c>
      <c r="BO10" s="9" t="s">
        <v>7949</v>
      </c>
      <c r="BP10" s="9" t="s">
        <v>125</v>
      </c>
      <c r="BQ10" s="9" t="s">
        <v>131</v>
      </c>
      <c r="BR10" s="9" t="s">
        <v>125</v>
      </c>
      <c r="BS10" s="9" t="s">
        <v>131</v>
      </c>
      <c r="BT10" s="9" t="s">
        <v>125</v>
      </c>
      <c r="BU10" s="9" t="s">
        <v>125</v>
      </c>
      <c r="BV10" s="9" t="s">
        <v>131</v>
      </c>
      <c r="BW10" s="9" t="s">
        <v>125</v>
      </c>
      <c r="BX10" s="9" t="s">
        <v>131</v>
      </c>
      <c r="BY10" s="9" t="s">
        <v>8090</v>
      </c>
      <c r="BZ10" s="9" t="s">
        <v>8091</v>
      </c>
      <c r="CA10" s="9" t="s">
        <v>175</v>
      </c>
      <c r="CB10" s="9" t="s">
        <v>129</v>
      </c>
      <c r="CC10" s="9" t="s">
        <v>8092</v>
      </c>
      <c r="CD10" s="9" t="s">
        <v>125</v>
      </c>
      <c r="CE10" s="163" t="s">
        <v>8093</v>
      </c>
      <c r="CF10" s="57" t="s">
        <v>131</v>
      </c>
      <c r="CG10" s="9" t="s">
        <v>129</v>
      </c>
      <c r="CH10" s="9" t="s">
        <v>129</v>
      </c>
      <c r="CI10" s="9" t="s">
        <v>129</v>
      </c>
      <c r="CJ10" s="43">
        <v>44018.0</v>
      </c>
      <c r="CK10" s="9" t="s">
        <v>129</v>
      </c>
      <c r="CL10" s="43">
        <v>44038.0</v>
      </c>
      <c r="CM10" s="9" t="s">
        <v>129</v>
      </c>
      <c r="CN10" s="9" t="s">
        <v>125</v>
      </c>
      <c r="CO10" s="9" t="s">
        <v>8094</v>
      </c>
      <c r="CP10" s="9" t="s">
        <v>169</v>
      </c>
      <c r="CQ10" s="9" t="s">
        <v>8095</v>
      </c>
      <c r="CR10" s="9">
        <v>12.0</v>
      </c>
      <c r="CS10" s="9">
        <v>44.0</v>
      </c>
      <c r="CT10" s="15">
        <f t="shared" si="1"/>
        <v>0.2727272727</v>
      </c>
      <c r="CU10" s="9">
        <v>22.0</v>
      </c>
      <c r="CV10" s="5" t="s">
        <v>180</v>
      </c>
      <c r="CW10" s="103" t="s">
        <v>129</v>
      </c>
    </row>
    <row r="11" ht="118.5" customHeight="1">
      <c r="A11" s="5" t="s">
        <v>2082</v>
      </c>
      <c r="B11" s="36" t="s">
        <v>8096</v>
      </c>
      <c r="C11" s="5" t="s">
        <v>216</v>
      </c>
      <c r="D11" s="5" t="s">
        <v>8016</v>
      </c>
      <c r="E11" s="5" t="s">
        <v>131</v>
      </c>
      <c r="F11" s="9" t="s">
        <v>8097</v>
      </c>
      <c r="G11" s="9" t="s">
        <v>8098</v>
      </c>
      <c r="H11" s="9" t="s">
        <v>8099</v>
      </c>
      <c r="I11" s="9" t="s">
        <v>125</v>
      </c>
      <c r="J11" s="9" t="s">
        <v>284</v>
      </c>
      <c r="K11" s="9" t="s">
        <v>125</v>
      </c>
      <c r="L11" s="9" t="s">
        <v>125</v>
      </c>
      <c r="M11" s="9" t="s">
        <v>125</v>
      </c>
      <c r="N11" s="9" t="s">
        <v>131</v>
      </c>
      <c r="O11" s="9" t="s">
        <v>131</v>
      </c>
      <c r="P11" s="9" t="s">
        <v>131</v>
      </c>
      <c r="Q11" s="9" t="s">
        <v>125</v>
      </c>
      <c r="R11" s="9" t="s">
        <v>131</v>
      </c>
      <c r="S11" s="9" t="s">
        <v>125</v>
      </c>
      <c r="T11" s="9" t="s">
        <v>125</v>
      </c>
      <c r="U11" s="9" t="s">
        <v>131</v>
      </c>
      <c r="V11" s="9" t="s">
        <v>125</v>
      </c>
      <c r="W11" s="9" t="s">
        <v>131</v>
      </c>
      <c r="X11" s="9" t="s">
        <v>131</v>
      </c>
      <c r="Y11" s="9" t="s">
        <v>129</v>
      </c>
      <c r="Z11" s="9" t="s">
        <v>129</v>
      </c>
      <c r="AA11" s="9" t="s">
        <v>8100</v>
      </c>
      <c r="AB11" s="102" t="s">
        <v>125</v>
      </c>
      <c r="AC11" s="102" t="s">
        <v>131</v>
      </c>
      <c r="AD11" s="102" t="s">
        <v>131</v>
      </c>
      <c r="AE11" s="102" t="s">
        <v>131</v>
      </c>
      <c r="AF11" s="9" t="s">
        <v>131</v>
      </c>
      <c r="AG11" s="9" t="s">
        <v>125</v>
      </c>
      <c r="AH11" s="9" t="s">
        <v>131</v>
      </c>
      <c r="AI11" s="9" t="s">
        <v>131</v>
      </c>
      <c r="AJ11" s="9" t="s">
        <v>129</v>
      </c>
      <c r="AK11" s="9" t="s">
        <v>125</v>
      </c>
      <c r="AL11" s="9" t="s">
        <v>131</v>
      </c>
      <c r="AM11" s="9" t="s">
        <v>125</v>
      </c>
      <c r="AN11" s="9" t="s">
        <v>125</v>
      </c>
      <c r="AO11" s="9" t="s">
        <v>125</v>
      </c>
      <c r="AP11" s="9" t="s">
        <v>125</v>
      </c>
      <c r="AQ11" s="9" t="s">
        <v>125</v>
      </c>
      <c r="AR11" s="9" t="s">
        <v>125</v>
      </c>
      <c r="AS11" s="9" t="s">
        <v>8101</v>
      </c>
      <c r="AT11" s="9" t="s">
        <v>129</v>
      </c>
      <c r="AU11" s="9" t="s">
        <v>125</v>
      </c>
      <c r="AV11" s="9" t="s">
        <v>125</v>
      </c>
      <c r="AW11" s="9" t="s">
        <v>129</v>
      </c>
      <c r="AX11" s="9" t="s">
        <v>125</v>
      </c>
      <c r="AY11" s="9" t="s">
        <v>131</v>
      </c>
      <c r="AZ11" s="9" t="s">
        <v>8102</v>
      </c>
      <c r="BA11" s="9" t="s">
        <v>129</v>
      </c>
      <c r="BB11" s="9" t="s">
        <v>8103</v>
      </c>
      <c r="BC11" s="9" t="s">
        <v>129</v>
      </c>
      <c r="BD11" s="9" t="s">
        <v>125</v>
      </c>
      <c r="BE11" s="9" t="s">
        <v>152</v>
      </c>
      <c r="BF11" s="9" t="s">
        <v>8104</v>
      </c>
      <c r="BG11" s="9" t="s">
        <v>125</v>
      </c>
      <c r="BH11" s="9" t="s">
        <v>131</v>
      </c>
      <c r="BI11" s="9" t="s">
        <v>131</v>
      </c>
      <c r="BJ11" s="9" t="s">
        <v>131</v>
      </c>
      <c r="BK11" s="9" t="s">
        <v>131</v>
      </c>
      <c r="BL11" s="9" t="s">
        <v>131</v>
      </c>
      <c r="BM11" s="9" t="s">
        <v>131</v>
      </c>
      <c r="BN11" s="9" t="s">
        <v>131</v>
      </c>
      <c r="BO11" s="9" t="s">
        <v>131</v>
      </c>
      <c r="BP11" s="9" t="s">
        <v>131</v>
      </c>
      <c r="BQ11" s="9" t="s">
        <v>131</v>
      </c>
      <c r="BR11" s="9" t="s">
        <v>131</v>
      </c>
      <c r="BS11" s="9" t="s">
        <v>131</v>
      </c>
      <c r="BT11" s="9" t="s">
        <v>131</v>
      </c>
      <c r="BU11" s="9" t="s">
        <v>131</v>
      </c>
      <c r="BV11" s="9" t="s">
        <v>131</v>
      </c>
      <c r="BW11" s="9" t="s">
        <v>131</v>
      </c>
      <c r="BX11" s="9" t="s">
        <v>131</v>
      </c>
      <c r="BY11" s="9" t="s">
        <v>131</v>
      </c>
      <c r="BZ11" s="9" t="s">
        <v>8105</v>
      </c>
      <c r="CA11" s="9" t="s">
        <v>175</v>
      </c>
      <c r="CB11" s="9" t="s">
        <v>129</v>
      </c>
      <c r="CC11" s="9" t="s">
        <v>8106</v>
      </c>
      <c r="CD11" s="9" t="s">
        <v>125</v>
      </c>
      <c r="CE11" s="9" t="s">
        <v>131</v>
      </c>
      <c r="CF11" s="11" t="s">
        <v>8107</v>
      </c>
      <c r="CG11" s="9" t="s">
        <v>125</v>
      </c>
      <c r="CH11" s="9" t="s">
        <v>131</v>
      </c>
      <c r="CI11" s="9" t="s">
        <v>125</v>
      </c>
      <c r="CJ11" s="14">
        <v>44043.0</v>
      </c>
      <c r="CK11" s="9" t="s">
        <v>129</v>
      </c>
      <c r="CL11" s="14">
        <v>44043.0</v>
      </c>
      <c r="CM11" s="9" t="s">
        <v>129</v>
      </c>
      <c r="CN11" s="9" t="s">
        <v>125</v>
      </c>
      <c r="CO11" s="30" t="s">
        <v>8108</v>
      </c>
      <c r="CP11" s="9" t="s">
        <v>169</v>
      </c>
      <c r="CQ11" s="9" t="s">
        <v>8109</v>
      </c>
      <c r="CR11" s="9">
        <v>0.3</v>
      </c>
      <c r="CS11" s="9">
        <v>49.0</v>
      </c>
      <c r="CT11" s="15">
        <f t="shared" si="1"/>
        <v>0.00612244898</v>
      </c>
      <c r="CU11" s="9">
        <v>15.0</v>
      </c>
      <c r="CV11" s="5" t="s">
        <v>2116</v>
      </c>
      <c r="CW11" s="103" t="s">
        <v>129</v>
      </c>
    </row>
    <row r="12" ht="118.5" customHeight="1">
      <c r="A12" s="5" t="s">
        <v>2063</v>
      </c>
      <c r="B12" s="16" t="s">
        <v>8110</v>
      </c>
      <c r="C12" s="5" t="s">
        <v>123</v>
      </c>
      <c r="D12" s="5" t="s">
        <v>8016</v>
      </c>
      <c r="E12" s="5" t="s">
        <v>8111</v>
      </c>
      <c r="F12" s="9" t="s">
        <v>8112</v>
      </c>
      <c r="G12" s="9" t="s">
        <v>8113</v>
      </c>
      <c r="H12" s="9" t="s">
        <v>8114</v>
      </c>
      <c r="I12" s="9" t="s">
        <v>129</v>
      </c>
      <c r="J12" s="9" t="s">
        <v>152</v>
      </c>
      <c r="K12" s="9" t="s">
        <v>125</v>
      </c>
      <c r="L12" s="9" t="s">
        <v>129</v>
      </c>
      <c r="M12" s="9" t="s">
        <v>129</v>
      </c>
      <c r="N12" s="9" t="s">
        <v>8115</v>
      </c>
      <c r="O12" s="9" t="s">
        <v>8116</v>
      </c>
      <c r="P12" s="9" t="s">
        <v>8117</v>
      </c>
      <c r="Q12" s="9" t="s">
        <v>125</v>
      </c>
      <c r="R12" s="9" t="s">
        <v>131</v>
      </c>
      <c r="S12" s="9" t="s">
        <v>125</v>
      </c>
      <c r="T12" s="9" t="s">
        <v>125</v>
      </c>
      <c r="U12" s="9" t="s">
        <v>131</v>
      </c>
      <c r="V12" s="9" t="s">
        <v>129</v>
      </c>
      <c r="W12" s="11" t="s">
        <v>8118</v>
      </c>
      <c r="X12" s="9" t="s">
        <v>8119</v>
      </c>
      <c r="Y12" s="9" t="s">
        <v>129</v>
      </c>
      <c r="Z12" s="9" t="s">
        <v>129</v>
      </c>
      <c r="AA12" s="9" t="s">
        <v>8120</v>
      </c>
      <c r="AB12" s="102" t="s">
        <v>125</v>
      </c>
      <c r="AC12" s="102" t="s">
        <v>131</v>
      </c>
      <c r="AD12" s="102" t="s">
        <v>131</v>
      </c>
      <c r="AE12" s="102" t="s">
        <v>131</v>
      </c>
      <c r="AF12" s="9" t="s">
        <v>131</v>
      </c>
      <c r="AG12" s="9" t="s">
        <v>125</v>
      </c>
      <c r="AH12" s="9" t="s">
        <v>131</v>
      </c>
      <c r="AI12" s="9" t="s">
        <v>131</v>
      </c>
      <c r="AJ12" s="9" t="s">
        <v>129</v>
      </c>
      <c r="AK12" s="9" t="s">
        <v>125</v>
      </c>
      <c r="AL12" s="9" t="s">
        <v>8121</v>
      </c>
      <c r="AM12" s="9" t="s">
        <v>129</v>
      </c>
      <c r="AN12" s="9" t="s">
        <v>125</v>
      </c>
      <c r="AO12" s="9" t="s">
        <v>125</v>
      </c>
      <c r="AP12" s="9" t="s">
        <v>125</v>
      </c>
      <c r="AQ12" s="9" t="s">
        <v>125</v>
      </c>
      <c r="AR12" s="9" t="s">
        <v>125</v>
      </c>
      <c r="AS12" s="9" t="s">
        <v>8122</v>
      </c>
      <c r="AT12" s="9" t="s">
        <v>129</v>
      </c>
      <c r="AU12" s="9" t="s">
        <v>125</v>
      </c>
      <c r="AV12" s="9" t="s">
        <v>125</v>
      </c>
      <c r="AW12" s="9" t="s">
        <v>129</v>
      </c>
      <c r="AX12" s="9" t="s">
        <v>125</v>
      </c>
      <c r="AY12" s="9" t="s">
        <v>131</v>
      </c>
      <c r="AZ12" s="9" t="s">
        <v>8123</v>
      </c>
      <c r="BA12" s="9" t="s">
        <v>129</v>
      </c>
      <c r="BB12" s="9" t="s">
        <v>8124</v>
      </c>
      <c r="BC12" s="9" t="s">
        <v>129</v>
      </c>
      <c r="BD12" s="9" t="s">
        <v>125</v>
      </c>
      <c r="BE12" s="9" t="s">
        <v>8003</v>
      </c>
      <c r="BF12" s="9" t="s">
        <v>8125</v>
      </c>
      <c r="BG12" s="9" t="s">
        <v>125</v>
      </c>
      <c r="BH12" s="9" t="s">
        <v>131</v>
      </c>
      <c r="BI12" s="9" t="s">
        <v>131</v>
      </c>
      <c r="BJ12" s="9" t="s">
        <v>131</v>
      </c>
      <c r="BK12" s="9" t="s">
        <v>131</v>
      </c>
      <c r="BL12" s="9" t="s">
        <v>131</v>
      </c>
      <c r="BM12" s="9" t="s">
        <v>131</v>
      </c>
      <c r="BN12" s="9" t="s">
        <v>131</v>
      </c>
      <c r="BO12" s="9" t="s">
        <v>131</v>
      </c>
      <c r="BP12" s="9" t="s">
        <v>131</v>
      </c>
      <c r="BQ12" s="9" t="s">
        <v>131</v>
      </c>
      <c r="BR12" s="9" t="s">
        <v>131</v>
      </c>
      <c r="BS12" s="9" t="s">
        <v>131</v>
      </c>
      <c r="BT12" s="9" t="s">
        <v>131</v>
      </c>
      <c r="BU12" s="9" t="s">
        <v>131</v>
      </c>
      <c r="BV12" s="9" t="s">
        <v>131</v>
      </c>
      <c r="BW12" s="9" t="s">
        <v>131</v>
      </c>
      <c r="BX12" s="9" t="s">
        <v>131</v>
      </c>
      <c r="BY12" s="9" t="s">
        <v>8126</v>
      </c>
      <c r="BZ12" s="9" t="s">
        <v>8127</v>
      </c>
      <c r="CA12" s="9" t="s">
        <v>175</v>
      </c>
      <c r="CB12" s="9" t="s">
        <v>129</v>
      </c>
      <c r="CC12" s="9" t="s">
        <v>8128</v>
      </c>
      <c r="CD12" s="9" t="s">
        <v>125</v>
      </c>
      <c r="CE12" s="11" t="s">
        <v>8129</v>
      </c>
      <c r="CF12" s="9" t="s">
        <v>131</v>
      </c>
      <c r="CG12" s="9" t="s">
        <v>129</v>
      </c>
      <c r="CH12" s="9" t="s">
        <v>129</v>
      </c>
      <c r="CI12" s="9" t="s">
        <v>129</v>
      </c>
      <c r="CJ12" s="14">
        <v>44027.0</v>
      </c>
      <c r="CK12" s="9" t="s">
        <v>131</v>
      </c>
      <c r="CL12" s="14">
        <v>44027.0</v>
      </c>
      <c r="CM12" s="9" t="s">
        <v>129</v>
      </c>
      <c r="CN12" s="9" t="s">
        <v>125</v>
      </c>
      <c r="CO12" s="9" t="s">
        <v>8130</v>
      </c>
      <c r="CP12" s="9" t="s">
        <v>169</v>
      </c>
      <c r="CQ12" s="9" t="s">
        <v>8131</v>
      </c>
      <c r="CR12" s="9">
        <v>10.0</v>
      </c>
      <c r="CS12" s="9">
        <v>52.0</v>
      </c>
      <c r="CT12" s="15">
        <f t="shared" si="1"/>
        <v>0.1923076923</v>
      </c>
      <c r="CU12" s="9">
        <v>32.0</v>
      </c>
      <c r="CV12" s="5" t="s">
        <v>2414</v>
      </c>
      <c r="CW12" s="103" t="s">
        <v>129</v>
      </c>
    </row>
    <row r="13" ht="118.5" customHeight="1">
      <c r="A13" s="5" t="s">
        <v>1172</v>
      </c>
      <c r="B13" s="36" t="s">
        <v>8132</v>
      </c>
      <c r="C13" s="5" t="s">
        <v>123</v>
      </c>
      <c r="D13" s="5" t="s">
        <v>8016</v>
      </c>
      <c r="E13" s="5" t="s">
        <v>8079</v>
      </c>
      <c r="F13" s="9" t="s">
        <v>8133</v>
      </c>
      <c r="G13" s="9" t="s">
        <v>8134</v>
      </c>
      <c r="H13" s="9" t="s">
        <v>8135</v>
      </c>
      <c r="I13" s="9" t="s">
        <v>129</v>
      </c>
      <c r="J13" s="9" t="s">
        <v>152</v>
      </c>
      <c r="K13" s="9" t="s">
        <v>125</v>
      </c>
      <c r="L13" s="9" t="s">
        <v>129</v>
      </c>
      <c r="M13" s="9" t="s">
        <v>125</v>
      </c>
      <c r="N13" s="9" t="s">
        <v>8136</v>
      </c>
      <c r="O13" s="9" t="s">
        <v>8137</v>
      </c>
      <c r="P13" s="9" t="s">
        <v>8138</v>
      </c>
      <c r="Q13" s="9" t="s">
        <v>129</v>
      </c>
      <c r="R13" s="9" t="s">
        <v>8139</v>
      </c>
      <c r="S13" s="9" t="s">
        <v>125</v>
      </c>
      <c r="T13" s="9" t="s">
        <v>125</v>
      </c>
      <c r="U13" s="9" t="s">
        <v>8140</v>
      </c>
      <c r="V13" s="9" t="s">
        <v>129</v>
      </c>
      <c r="W13" s="30" t="s">
        <v>8141</v>
      </c>
      <c r="X13" s="9" t="s">
        <v>8142</v>
      </c>
      <c r="Y13" s="9" t="s">
        <v>129</v>
      </c>
      <c r="Z13" s="9" t="s">
        <v>129</v>
      </c>
      <c r="AA13" s="9" t="s">
        <v>8143</v>
      </c>
      <c r="AB13" s="102" t="s">
        <v>129</v>
      </c>
      <c r="AC13" s="102" t="s">
        <v>8144</v>
      </c>
      <c r="AD13" s="102" t="s">
        <v>1358</v>
      </c>
      <c r="AE13" s="102" t="s">
        <v>129</v>
      </c>
      <c r="AF13" s="9" t="s">
        <v>8145</v>
      </c>
      <c r="AG13" s="9" t="s">
        <v>125</v>
      </c>
      <c r="AH13" s="9" t="s">
        <v>131</v>
      </c>
      <c r="AI13" s="9" t="s">
        <v>131</v>
      </c>
      <c r="AJ13" s="9" t="s">
        <v>129</v>
      </c>
      <c r="AK13" s="9" t="s">
        <v>125</v>
      </c>
      <c r="AL13" s="9" t="s">
        <v>131</v>
      </c>
      <c r="AM13" s="9" t="s">
        <v>125</v>
      </c>
      <c r="AN13" s="9" t="s">
        <v>125</v>
      </c>
      <c r="AO13" s="9" t="s">
        <v>125</v>
      </c>
      <c r="AP13" s="9" t="s">
        <v>125</v>
      </c>
      <c r="AQ13" s="9" t="s">
        <v>125</v>
      </c>
      <c r="AR13" s="9" t="s">
        <v>125</v>
      </c>
      <c r="AS13" s="9" t="s">
        <v>8146</v>
      </c>
      <c r="AT13" s="9" t="s">
        <v>129</v>
      </c>
      <c r="AU13" s="9" t="s">
        <v>125</v>
      </c>
      <c r="AV13" s="9" t="s">
        <v>125</v>
      </c>
      <c r="AW13" s="9" t="s">
        <v>129</v>
      </c>
      <c r="AX13" s="9" t="s">
        <v>125</v>
      </c>
      <c r="AY13" s="9" t="s">
        <v>131</v>
      </c>
      <c r="AZ13" s="9" t="s">
        <v>131</v>
      </c>
      <c r="BA13" s="9" t="s">
        <v>129</v>
      </c>
      <c r="BB13" s="9" t="s">
        <v>8147</v>
      </c>
      <c r="BC13" s="9" t="s">
        <v>129</v>
      </c>
      <c r="BD13" s="9" t="s">
        <v>125</v>
      </c>
      <c r="BE13" s="9" t="s">
        <v>8003</v>
      </c>
      <c r="BF13" s="9" t="s">
        <v>8148</v>
      </c>
      <c r="BG13" s="9" t="s">
        <v>129</v>
      </c>
      <c r="BH13" s="9" t="s">
        <v>305</v>
      </c>
      <c r="BI13" s="9" t="s">
        <v>129</v>
      </c>
      <c r="BJ13" s="9" t="s">
        <v>8149</v>
      </c>
      <c r="BK13" s="9" t="s">
        <v>125</v>
      </c>
      <c r="BL13" s="9" t="s">
        <v>131</v>
      </c>
      <c r="BM13" s="9" t="s">
        <v>131</v>
      </c>
      <c r="BN13" s="9" t="s">
        <v>125</v>
      </c>
      <c r="BO13" s="9" t="s">
        <v>131</v>
      </c>
      <c r="BP13" s="9" t="s">
        <v>125</v>
      </c>
      <c r="BQ13" s="9" t="s">
        <v>131</v>
      </c>
      <c r="BR13" s="9" t="s">
        <v>129</v>
      </c>
      <c r="BS13" s="9" t="s">
        <v>8150</v>
      </c>
      <c r="BT13" s="9" t="s">
        <v>125</v>
      </c>
      <c r="BU13" s="9" t="s">
        <v>129</v>
      </c>
      <c r="BV13" s="106" t="s">
        <v>8151</v>
      </c>
      <c r="BW13" s="9" t="s">
        <v>129</v>
      </c>
      <c r="BX13" s="9" t="s">
        <v>125</v>
      </c>
      <c r="BY13" s="9" t="s">
        <v>8152</v>
      </c>
      <c r="BZ13" s="9" t="s">
        <v>8153</v>
      </c>
      <c r="CA13" s="9" t="s">
        <v>175</v>
      </c>
      <c r="CB13" s="9" t="s">
        <v>129</v>
      </c>
      <c r="CC13" s="9" t="s">
        <v>1172</v>
      </c>
      <c r="CD13" s="9" t="s">
        <v>125</v>
      </c>
      <c r="CE13" s="9" t="s">
        <v>131</v>
      </c>
      <c r="CF13" s="33" t="s">
        <v>8154</v>
      </c>
      <c r="CG13" s="9" t="s">
        <v>125</v>
      </c>
      <c r="CH13" s="9" t="s">
        <v>131</v>
      </c>
      <c r="CI13" s="9" t="s">
        <v>129</v>
      </c>
      <c r="CJ13" s="14">
        <v>44021.0</v>
      </c>
      <c r="CK13" s="9" t="s">
        <v>129</v>
      </c>
      <c r="CL13" s="14">
        <v>44021.0</v>
      </c>
      <c r="CM13" s="9" t="s">
        <v>129</v>
      </c>
      <c r="CN13" s="9" t="s">
        <v>125</v>
      </c>
      <c r="CO13" s="9" t="s">
        <v>8155</v>
      </c>
      <c r="CP13" s="9" t="s">
        <v>169</v>
      </c>
      <c r="CQ13" s="9" t="s">
        <v>8156</v>
      </c>
      <c r="CR13" s="9">
        <v>16.0</v>
      </c>
      <c r="CS13" s="9">
        <v>33.0</v>
      </c>
      <c r="CT13" s="15">
        <f t="shared" si="1"/>
        <v>0.4848484848</v>
      </c>
      <c r="CU13" s="9">
        <v>58.0</v>
      </c>
      <c r="CV13" s="5" t="s">
        <v>671</v>
      </c>
      <c r="CW13" s="103" t="s">
        <v>129</v>
      </c>
    </row>
    <row r="14" ht="118.5" customHeight="1">
      <c r="A14" s="5" t="s">
        <v>2083</v>
      </c>
      <c r="B14" s="16" t="s">
        <v>8157</v>
      </c>
      <c r="C14" s="7" t="s">
        <v>123</v>
      </c>
      <c r="D14" s="5" t="s">
        <v>8016</v>
      </c>
      <c r="E14" s="5" t="s">
        <v>8079</v>
      </c>
      <c r="F14" s="9" t="s">
        <v>8158</v>
      </c>
      <c r="G14" s="9" t="s">
        <v>8159</v>
      </c>
      <c r="H14" s="9" t="s">
        <v>8160</v>
      </c>
      <c r="I14" s="9" t="s">
        <v>125</v>
      </c>
      <c r="J14" s="9" t="s">
        <v>284</v>
      </c>
      <c r="K14" s="9" t="s">
        <v>125</v>
      </c>
      <c r="L14" s="9" t="s">
        <v>125</v>
      </c>
      <c r="M14" s="9" t="s">
        <v>125</v>
      </c>
      <c r="N14" s="9" t="s">
        <v>8161</v>
      </c>
      <c r="O14" s="9" t="s">
        <v>8162</v>
      </c>
      <c r="P14" s="9" t="s">
        <v>8163</v>
      </c>
      <c r="Q14" s="9" t="s">
        <v>125</v>
      </c>
      <c r="R14" s="9" t="s">
        <v>131</v>
      </c>
      <c r="S14" s="9" t="s">
        <v>125</v>
      </c>
      <c r="T14" s="9" t="s">
        <v>125</v>
      </c>
      <c r="U14" s="9" t="s">
        <v>131</v>
      </c>
      <c r="V14" s="9" t="s">
        <v>125</v>
      </c>
      <c r="W14" s="9" t="s">
        <v>131</v>
      </c>
      <c r="X14" s="9" t="s">
        <v>131</v>
      </c>
      <c r="Y14" s="35" t="s">
        <v>129</v>
      </c>
      <c r="Z14" s="9" t="s">
        <v>129</v>
      </c>
      <c r="AA14" s="9" t="s">
        <v>164</v>
      </c>
      <c r="AB14" s="164" t="s">
        <v>125</v>
      </c>
      <c r="AC14" s="164" t="s">
        <v>131</v>
      </c>
      <c r="AD14" s="164" t="s">
        <v>131</v>
      </c>
      <c r="AE14" s="164" t="s">
        <v>131</v>
      </c>
      <c r="AF14" s="165" t="s">
        <v>131</v>
      </c>
      <c r="AG14" s="165" t="s">
        <v>125</v>
      </c>
      <c r="AH14" s="59" t="s">
        <v>131</v>
      </c>
      <c r="AI14" s="59" t="s">
        <v>131</v>
      </c>
      <c r="AJ14" s="59" t="s">
        <v>129</v>
      </c>
      <c r="AK14" s="59" t="s">
        <v>125</v>
      </c>
      <c r="AL14" s="59" t="s">
        <v>131</v>
      </c>
      <c r="AM14" s="59" t="s">
        <v>125</v>
      </c>
      <c r="AN14" s="9" t="s">
        <v>125</v>
      </c>
      <c r="AO14" s="9" t="s">
        <v>125</v>
      </c>
      <c r="AP14" s="9" t="s">
        <v>125</v>
      </c>
      <c r="AQ14" s="9" t="s">
        <v>125</v>
      </c>
      <c r="AR14" s="9" t="s">
        <v>125</v>
      </c>
      <c r="AS14" s="9" t="s">
        <v>8164</v>
      </c>
      <c r="AT14" s="9" t="s">
        <v>129</v>
      </c>
      <c r="AU14" s="9" t="s">
        <v>125</v>
      </c>
      <c r="AV14" s="9" t="s">
        <v>125</v>
      </c>
      <c r="AW14" s="9" t="s">
        <v>129</v>
      </c>
      <c r="AX14" s="9" t="s">
        <v>125</v>
      </c>
      <c r="AY14" s="9" t="s">
        <v>131</v>
      </c>
      <c r="AZ14" s="9" t="s">
        <v>8165</v>
      </c>
      <c r="BA14" s="9" t="s">
        <v>129</v>
      </c>
      <c r="BB14" s="9" t="s">
        <v>8166</v>
      </c>
      <c r="BC14" s="9" t="s">
        <v>129</v>
      </c>
      <c r="BD14" s="9" t="s">
        <v>129</v>
      </c>
      <c r="BE14" s="9" t="s">
        <v>152</v>
      </c>
      <c r="BF14" s="9" t="s">
        <v>8167</v>
      </c>
      <c r="BG14" s="9" t="s">
        <v>125</v>
      </c>
      <c r="BH14" s="9" t="s">
        <v>131</v>
      </c>
      <c r="BI14" s="9" t="s">
        <v>131</v>
      </c>
      <c r="BJ14" s="9" t="s">
        <v>131</v>
      </c>
      <c r="BK14" s="37" t="s">
        <v>131</v>
      </c>
      <c r="BL14" s="37" t="s">
        <v>131</v>
      </c>
      <c r="BM14" s="37" t="s">
        <v>131</v>
      </c>
      <c r="BN14" s="9" t="s">
        <v>131</v>
      </c>
      <c r="BO14" s="9" t="s">
        <v>131</v>
      </c>
      <c r="BP14" s="9" t="s">
        <v>131</v>
      </c>
      <c r="BQ14" s="9" t="s">
        <v>131</v>
      </c>
      <c r="BR14" s="9" t="s">
        <v>131</v>
      </c>
      <c r="BS14" s="9" t="s">
        <v>131</v>
      </c>
      <c r="BT14" s="9" t="s">
        <v>131</v>
      </c>
      <c r="BU14" s="9" t="s">
        <v>131</v>
      </c>
      <c r="BV14" s="9" t="s">
        <v>131</v>
      </c>
      <c r="BW14" s="9" t="s">
        <v>131</v>
      </c>
      <c r="BX14" s="9" t="s">
        <v>131</v>
      </c>
      <c r="BY14" s="9" t="s">
        <v>8168</v>
      </c>
      <c r="BZ14" s="9" t="s">
        <v>8169</v>
      </c>
      <c r="CA14" s="9" t="s">
        <v>175</v>
      </c>
      <c r="CB14" s="9" t="s">
        <v>129</v>
      </c>
      <c r="CC14" s="9" t="s">
        <v>1358</v>
      </c>
      <c r="CD14" s="9" t="s">
        <v>125</v>
      </c>
      <c r="CE14" s="9" t="s">
        <v>131</v>
      </c>
      <c r="CF14" s="11" t="s">
        <v>8170</v>
      </c>
      <c r="CG14" s="9" t="s">
        <v>125</v>
      </c>
      <c r="CH14" s="9" t="s">
        <v>131</v>
      </c>
      <c r="CI14" s="9" t="s">
        <v>129</v>
      </c>
      <c r="CJ14" s="14">
        <v>44013.0</v>
      </c>
      <c r="CK14" s="9" t="s">
        <v>129</v>
      </c>
      <c r="CL14" s="14">
        <v>44013.0</v>
      </c>
      <c r="CM14" s="9" t="s">
        <v>129</v>
      </c>
      <c r="CN14" s="9" t="s">
        <v>125</v>
      </c>
      <c r="CO14" s="9" t="s">
        <v>8171</v>
      </c>
      <c r="CP14" s="9" t="s">
        <v>169</v>
      </c>
      <c r="CQ14" s="9" t="s">
        <v>8172</v>
      </c>
      <c r="CR14" s="9">
        <v>3.0</v>
      </c>
      <c r="CS14" s="9">
        <v>55.0</v>
      </c>
      <c r="CT14" s="15">
        <f t="shared" si="1"/>
        <v>0.05454545455</v>
      </c>
      <c r="CU14" s="9">
        <v>34.0</v>
      </c>
      <c r="CV14" s="5" t="s">
        <v>180</v>
      </c>
      <c r="CW14" s="103" t="s">
        <v>129</v>
      </c>
    </row>
    <row r="15" ht="118.5" customHeight="1">
      <c r="A15" s="5" t="s">
        <v>1503</v>
      </c>
      <c r="B15" s="16" t="s">
        <v>8173</v>
      </c>
      <c r="C15" s="5" t="s">
        <v>8174</v>
      </c>
      <c r="D15" s="5" t="s">
        <v>8016</v>
      </c>
      <c r="E15" s="5" t="s">
        <v>8048</v>
      </c>
      <c r="F15" s="9" t="s">
        <v>8175</v>
      </c>
      <c r="G15" s="9" t="s">
        <v>8176</v>
      </c>
      <c r="H15" s="9" t="s">
        <v>8177</v>
      </c>
      <c r="I15" s="9" t="s">
        <v>125</v>
      </c>
      <c r="J15" s="9" t="s">
        <v>284</v>
      </c>
      <c r="K15" s="9" t="s">
        <v>125</v>
      </c>
      <c r="L15" s="9" t="s">
        <v>125</v>
      </c>
      <c r="M15" s="9" t="s">
        <v>125</v>
      </c>
      <c r="N15" s="9" t="s">
        <v>8178</v>
      </c>
      <c r="O15" s="9" t="s">
        <v>8179</v>
      </c>
      <c r="P15" s="9" t="s">
        <v>8180</v>
      </c>
      <c r="Q15" s="9" t="s">
        <v>125</v>
      </c>
      <c r="R15" s="9" t="s">
        <v>131</v>
      </c>
      <c r="S15" s="9" t="s">
        <v>125</v>
      </c>
      <c r="T15" s="9" t="s">
        <v>125</v>
      </c>
      <c r="U15" s="9" t="s">
        <v>131</v>
      </c>
      <c r="V15" s="9" t="s">
        <v>125</v>
      </c>
      <c r="W15" s="9" t="s">
        <v>131</v>
      </c>
      <c r="X15" s="9" t="s">
        <v>131</v>
      </c>
      <c r="Y15" s="9" t="s">
        <v>129</v>
      </c>
      <c r="Z15" s="9" t="s">
        <v>129</v>
      </c>
      <c r="AA15" s="9" t="s">
        <v>164</v>
      </c>
      <c r="AB15" s="102" t="s">
        <v>125</v>
      </c>
      <c r="AC15" s="102" t="s">
        <v>131</v>
      </c>
      <c r="AD15" s="102" t="s">
        <v>131</v>
      </c>
      <c r="AE15" s="102" t="s">
        <v>131</v>
      </c>
      <c r="AF15" s="9" t="s">
        <v>131</v>
      </c>
      <c r="AG15" s="9" t="s">
        <v>125</v>
      </c>
      <c r="AH15" s="9" t="s">
        <v>131</v>
      </c>
      <c r="AI15" s="9" t="s">
        <v>131</v>
      </c>
      <c r="AJ15" s="9" t="s">
        <v>129</v>
      </c>
      <c r="AK15" s="9" t="s">
        <v>125</v>
      </c>
      <c r="AL15" s="9" t="s">
        <v>131</v>
      </c>
      <c r="AM15" s="9" t="s">
        <v>125</v>
      </c>
      <c r="AN15" s="9" t="s">
        <v>125</v>
      </c>
      <c r="AO15" s="9" t="s">
        <v>125</v>
      </c>
      <c r="AP15" s="9" t="s">
        <v>125</v>
      </c>
      <c r="AQ15" s="9" t="s">
        <v>125</v>
      </c>
      <c r="AR15" s="9" t="s">
        <v>125</v>
      </c>
      <c r="AS15" s="9" t="s">
        <v>8181</v>
      </c>
      <c r="AT15" s="9" t="s">
        <v>129</v>
      </c>
      <c r="AU15" s="9" t="s">
        <v>125</v>
      </c>
      <c r="AV15" s="9" t="s">
        <v>125</v>
      </c>
      <c r="AW15" s="9" t="s">
        <v>129</v>
      </c>
      <c r="AX15" s="9" t="s">
        <v>125</v>
      </c>
      <c r="AY15" s="9" t="s">
        <v>131</v>
      </c>
      <c r="AZ15" s="9" t="s">
        <v>8181</v>
      </c>
      <c r="BA15" s="9" t="s">
        <v>129</v>
      </c>
      <c r="BB15" s="9" t="s">
        <v>8182</v>
      </c>
      <c r="BC15" s="9" t="s">
        <v>125</v>
      </c>
      <c r="BD15" s="9" t="s">
        <v>131</v>
      </c>
      <c r="BE15" s="9" t="s">
        <v>169</v>
      </c>
      <c r="BF15" s="9" t="s">
        <v>8183</v>
      </c>
      <c r="BG15" s="9" t="s">
        <v>125</v>
      </c>
      <c r="BH15" s="9" t="s">
        <v>131</v>
      </c>
      <c r="BI15" s="9" t="s">
        <v>131</v>
      </c>
      <c r="BJ15" s="9" t="s">
        <v>131</v>
      </c>
      <c r="BK15" s="9" t="s">
        <v>131</v>
      </c>
      <c r="BL15" s="9" t="s">
        <v>131</v>
      </c>
      <c r="BM15" s="9" t="s">
        <v>131</v>
      </c>
      <c r="BN15" s="9" t="s">
        <v>131</v>
      </c>
      <c r="BO15" s="9" t="s">
        <v>131</v>
      </c>
      <c r="BP15" s="9" t="s">
        <v>131</v>
      </c>
      <c r="BQ15" s="9" t="s">
        <v>131</v>
      </c>
      <c r="BR15" s="9" t="s">
        <v>131</v>
      </c>
      <c r="BS15" s="9" t="s">
        <v>131</v>
      </c>
      <c r="BT15" s="9" t="s">
        <v>131</v>
      </c>
      <c r="BU15" s="9" t="s">
        <v>131</v>
      </c>
      <c r="BV15" s="9" t="s">
        <v>131</v>
      </c>
      <c r="BW15" s="9" t="s">
        <v>131</v>
      </c>
      <c r="BX15" s="9" t="s">
        <v>131</v>
      </c>
      <c r="BY15" s="9" t="s">
        <v>8184</v>
      </c>
      <c r="BZ15" s="9" t="s">
        <v>8185</v>
      </c>
      <c r="CA15" s="9" t="s">
        <v>175</v>
      </c>
      <c r="CB15" s="9" t="s">
        <v>129</v>
      </c>
      <c r="CC15" s="9" t="s">
        <v>1503</v>
      </c>
      <c r="CD15" s="9" t="s">
        <v>125</v>
      </c>
      <c r="CE15" s="9" t="s">
        <v>131</v>
      </c>
      <c r="CF15" s="33" t="s">
        <v>8186</v>
      </c>
      <c r="CG15" s="9" t="s">
        <v>125</v>
      </c>
      <c r="CH15" s="9" t="s">
        <v>131</v>
      </c>
      <c r="CI15" s="9" t="s">
        <v>129</v>
      </c>
      <c r="CJ15" s="14">
        <v>44027.0</v>
      </c>
      <c r="CK15" s="9" t="s">
        <v>129</v>
      </c>
      <c r="CL15" s="58">
        <v>44027.0</v>
      </c>
      <c r="CM15" s="9" t="s">
        <v>129</v>
      </c>
      <c r="CN15" s="9" t="s">
        <v>125</v>
      </c>
      <c r="CO15" s="33" t="s">
        <v>8186</v>
      </c>
      <c r="CP15" s="9" t="s">
        <v>169</v>
      </c>
      <c r="CQ15" s="9" t="s">
        <v>604</v>
      </c>
      <c r="CR15" s="9">
        <v>13.0</v>
      </c>
      <c r="CS15" s="9">
        <v>41.0</v>
      </c>
      <c r="CT15" s="15">
        <f t="shared" si="1"/>
        <v>0.3170731707</v>
      </c>
      <c r="CU15" s="9">
        <v>60.0</v>
      </c>
      <c r="CV15" s="5" t="s">
        <v>2480</v>
      </c>
      <c r="CW15" s="103" t="s">
        <v>129</v>
      </c>
    </row>
    <row r="16" ht="118.5" customHeight="1">
      <c r="A16" s="5" t="s">
        <v>2084</v>
      </c>
      <c r="B16" s="36" t="s">
        <v>8187</v>
      </c>
      <c r="C16" s="5" t="s">
        <v>8174</v>
      </c>
      <c r="D16" s="5" t="s">
        <v>8016</v>
      </c>
      <c r="E16" s="5" t="s">
        <v>8048</v>
      </c>
      <c r="F16" s="9" t="s">
        <v>8188</v>
      </c>
      <c r="G16" s="9" t="s">
        <v>8189</v>
      </c>
      <c r="H16" s="9" t="s">
        <v>8190</v>
      </c>
      <c r="I16" s="9" t="s">
        <v>125</v>
      </c>
      <c r="J16" s="9" t="s">
        <v>284</v>
      </c>
      <c r="K16" s="9" t="s">
        <v>125</v>
      </c>
      <c r="L16" s="9" t="s">
        <v>125</v>
      </c>
      <c r="M16" s="9" t="s">
        <v>125</v>
      </c>
      <c r="N16" s="9" t="s">
        <v>8191</v>
      </c>
      <c r="O16" s="9" t="s">
        <v>131</v>
      </c>
      <c r="P16" s="9" t="s">
        <v>131</v>
      </c>
      <c r="Q16" s="9" t="s">
        <v>125</v>
      </c>
      <c r="R16" s="9" t="s">
        <v>131</v>
      </c>
      <c r="S16" s="9" t="s">
        <v>125</v>
      </c>
      <c r="T16" s="9" t="s">
        <v>125</v>
      </c>
      <c r="U16" s="9" t="s">
        <v>131</v>
      </c>
      <c r="V16" s="9" t="s">
        <v>125</v>
      </c>
      <c r="W16" s="9" t="s">
        <v>131</v>
      </c>
      <c r="X16" s="9" t="s">
        <v>131</v>
      </c>
      <c r="Y16" s="9" t="s">
        <v>129</v>
      </c>
      <c r="Z16" s="9" t="s">
        <v>129</v>
      </c>
      <c r="AA16" s="9" t="s">
        <v>164</v>
      </c>
      <c r="AB16" s="102" t="s">
        <v>125</v>
      </c>
      <c r="AC16" s="102" t="s">
        <v>131</v>
      </c>
      <c r="AD16" s="102" t="s">
        <v>131</v>
      </c>
      <c r="AE16" s="102" t="s">
        <v>131</v>
      </c>
      <c r="AF16" s="9" t="s">
        <v>131</v>
      </c>
      <c r="AG16" s="9" t="s">
        <v>125</v>
      </c>
      <c r="AH16" s="9" t="s">
        <v>131</v>
      </c>
      <c r="AI16" s="9" t="s">
        <v>131</v>
      </c>
      <c r="AJ16" s="9" t="s">
        <v>129</v>
      </c>
      <c r="AK16" s="9" t="s">
        <v>125</v>
      </c>
      <c r="AL16" s="9" t="s">
        <v>131</v>
      </c>
      <c r="AM16" s="9" t="s">
        <v>125</v>
      </c>
      <c r="AN16" s="9" t="s">
        <v>125</v>
      </c>
      <c r="AO16" s="9" t="s">
        <v>125</v>
      </c>
      <c r="AP16" s="9" t="s">
        <v>125</v>
      </c>
      <c r="AQ16" s="9" t="s">
        <v>125</v>
      </c>
      <c r="AR16" s="9" t="s">
        <v>125</v>
      </c>
      <c r="AS16" s="91" t="s">
        <v>8192</v>
      </c>
      <c r="AT16" s="9" t="s">
        <v>129</v>
      </c>
      <c r="AU16" s="9" t="s">
        <v>125</v>
      </c>
      <c r="AV16" s="9" t="s">
        <v>125</v>
      </c>
      <c r="AW16" s="9" t="s">
        <v>129</v>
      </c>
      <c r="AX16" s="9" t="s">
        <v>125</v>
      </c>
      <c r="AY16" s="9" t="s">
        <v>131</v>
      </c>
      <c r="AZ16" s="9" t="s">
        <v>8192</v>
      </c>
      <c r="BA16" s="9" t="s">
        <v>129</v>
      </c>
      <c r="BB16" s="9" t="s">
        <v>8193</v>
      </c>
      <c r="BC16" s="9" t="s">
        <v>129</v>
      </c>
      <c r="BD16" s="9" t="s">
        <v>125</v>
      </c>
      <c r="BE16" s="9" t="s">
        <v>169</v>
      </c>
      <c r="BF16" s="9" t="s">
        <v>8194</v>
      </c>
      <c r="BG16" s="9" t="s">
        <v>129</v>
      </c>
      <c r="BH16" s="9" t="s">
        <v>305</v>
      </c>
      <c r="BI16" s="9" t="s">
        <v>125</v>
      </c>
      <c r="BJ16" s="9" t="s">
        <v>131</v>
      </c>
      <c r="BK16" s="9" t="s">
        <v>125</v>
      </c>
      <c r="BL16" s="9" t="s">
        <v>131</v>
      </c>
      <c r="BM16" s="9" t="s">
        <v>131</v>
      </c>
      <c r="BN16" s="9" t="s">
        <v>125</v>
      </c>
      <c r="BO16" s="9" t="s">
        <v>131</v>
      </c>
      <c r="BP16" s="9" t="s">
        <v>125</v>
      </c>
      <c r="BQ16" s="9" t="s">
        <v>131</v>
      </c>
      <c r="BR16" s="9" t="s">
        <v>125</v>
      </c>
      <c r="BS16" s="9" t="s">
        <v>131</v>
      </c>
      <c r="BT16" s="9" t="s">
        <v>125</v>
      </c>
      <c r="BU16" s="9" t="s">
        <v>125</v>
      </c>
      <c r="BV16" s="9" t="s">
        <v>131</v>
      </c>
      <c r="BW16" s="9" t="s">
        <v>125</v>
      </c>
      <c r="BX16" s="9" t="s">
        <v>131</v>
      </c>
      <c r="BY16" s="9" t="s">
        <v>8195</v>
      </c>
      <c r="BZ16" s="9" t="s">
        <v>8196</v>
      </c>
      <c r="CA16" s="9" t="s">
        <v>175</v>
      </c>
      <c r="CB16" s="9" t="s">
        <v>125</v>
      </c>
      <c r="CC16" s="9" t="s">
        <v>131</v>
      </c>
      <c r="CD16" s="9" t="s">
        <v>125</v>
      </c>
      <c r="CE16" s="9" t="s">
        <v>131</v>
      </c>
      <c r="CF16" s="9" t="s">
        <v>131</v>
      </c>
      <c r="CG16" s="9" t="s">
        <v>125</v>
      </c>
      <c r="CH16" s="9" t="s">
        <v>131</v>
      </c>
      <c r="CI16" s="9" t="s">
        <v>125</v>
      </c>
      <c r="CJ16" s="9" t="s">
        <v>131</v>
      </c>
      <c r="CK16" s="9" t="s">
        <v>131</v>
      </c>
      <c r="CL16" s="9" t="s">
        <v>131</v>
      </c>
      <c r="CM16" s="9" t="s">
        <v>131</v>
      </c>
      <c r="CN16" s="9" t="s">
        <v>131</v>
      </c>
      <c r="CO16" s="9" t="s">
        <v>131</v>
      </c>
      <c r="CP16" s="9" t="s">
        <v>169</v>
      </c>
      <c r="CQ16" s="9" t="s">
        <v>8197</v>
      </c>
      <c r="CR16" s="9">
        <v>6.0</v>
      </c>
      <c r="CS16" s="9">
        <v>100.0</v>
      </c>
      <c r="CT16" s="15">
        <f t="shared" si="1"/>
        <v>0.06</v>
      </c>
      <c r="CU16" s="9">
        <v>60.0</v>
      </c>
      <c r="CV16" s="5" t="s">
        <v>2126</v>
      </c>
      <c r="CW16" s="103" t="s">
        <v>129</v>
      </c>
    </row>
    <row r="17" ht="118.5" customHeight="1">
      <c r="A17" s="5" t="s">
        <v>2085</v>
      </c>
      <c r="B17" s="16" t="s">
        <v>8198</v>
      </c>
      <c r="C17" s="5" t="s">
        <v>123</v>
      </c>
      <c r="D17" s="5" t="s">
        <v>8016</v>
      </c>
      <c r="E17" s="5" t="s">
        <v>8017</v>
      </c>
      <c r="F17" s="9" t="s">
        <v>8199</v>
      </c>
      <c r="G17" s="9" t="s">
        <v>131</v>
      </c>
      <c r="H17" s="9" t="s">
        <v>8200</v>
      </c>
      <c r="I17" s="9" t="s">
        <v>125</v>
      </c>
      <c r="J17" s="9" t="s">
        <v>284</v>
      </c>
      <c r="K17" s="9" t="s">
        <v>125</v>
      </c>
      <c r="L17" s="9" t="s">
        <v>125</v>
      </c>
      <c r="M17" s="9" t="s">
        <v>125</v>
      </c>
      <c r="N17" s="9" t="s">
        <v>8201</v>
      </c>
      <c r="O17" s="9" t="s">
        <v>8202</v>
      </c>
      <c r="P17" s="9" t="s">
        <v>8203</v>
      </c>
      <c r="Q17" s="9" t="s">
        <v>125</v>
      </c>
      <c r="R17" s="9" t="s">
        <v>131</v>
      </c>
      <c r="S17" s="9" t="s">
        <v>125</v>
      </c>
      <c r="T17" s="9" t="s">
        <v>125</v>
      </c>
      <c r="U17" s="9" t="s">
        <v>131</v>
      </c>
      <c r="V17" s="9" t="s">
        <v>125</v>
      </c>
      <c r="W17" s="9" t="s">
        <v>131</v>
      </c>
      <c r="X17" s="9" t="s">
        <v>131</v>
      </c>
      <c r="Y17" s="9" t="s">
        <v>129</v>
      </c>
      <c r="Z17" s="9" t="s">
        <v>129</v>
      </c>
      <c r="AA17" s="9" t="s">
        <v>164</v>
      </c>
      <c r="AB17" s="102" t="s">
        <v>125</v>
      </c>
      <c r="AC17" s="102" t="s">
        <v>131</v>
      </c>
      <c r="AD17" s="102" t="s">
        <v>131</v>
      </c>
      <c r="AE17" s="102" t="s">
        <v>131</v>
      </c>
      <c r="AF17" s="9" t="s">
        <v>131</v>
      </c>
      <c r="AG17" s="9" t="s">
        <v>125</v>
      </c>
      <c r="AH17" s="9" t="s">
        <v>131</v>
      </c>
      <c r="AI17" s="9" t="s">
        <v>131</v>
      </c>
      <c r="AJ17" s="9" t="s">
        <v>129</v>
      </c>
      <c r="AK17" s="9" t="s">
        <v>125</v>
      </c>
      <c r="AL17" s="9" t="s">
        <v>131</v>
      </c>
      <c r="AM17" s="9" t="s">
        <v>125</v>
      </c>
      <c r="AN17" s="9" t="s">
        <v>125</v>
      </c>
      <c r="AO17" s="9" t="s">
        <v>125</v>
      </c>
      <c r="AP17" s="9" t="s">
        <v>125</v>
      </c>
      <c r="AQ17" s="9" t="s">
        <v>125</v>
      </c>
      <c r="AR17" s="9" t="s">
        <v>125</v>
      </c>
      <c r="AS17" s="9" t="s">
        <v>8204</v>
      </c>
      <c r="AT17" s="9" t="s">
        <v>129</v>
      </c>
      <c r="AU17" s="9" t="s">
        <v>125</v>
      </c>
      <c r="AV17" s="9" t="s">
        <v>125</v>
      </c>
      <c r="AW17" s="9" t="s">
        <v>125</v>
      </c>
      <c r="AX17" s="9" t="s">
        <v>125</v>
      </c>
      <c r="AY17" s="9" t="s">
        <v>131</v>
      </c>
      <c r="AZ17" s="9" t="s">
        <v>8205</v>
      </c>
      <c r="BA17" s="9" t="s">
        <v>129</v>
      </c>
      <c r="BB17" s="9" t="s">
        <v>8206</v>
      </c>
      <c r="BC17" s="9" t="s">
        <v>129</v>
      </c>
      <c r="BD17" s="9" t="s">
        <v>129</v>
      </c>
      <c r="BE17" s="9" t="s">
        <v>152</v>
      </c>
      <c r="BF17" s="9" t="s">
        <v>8207</v>
      </c>
      <c r="BG17" s="9" t="s">
        <v>129</v>
      </c>
      <c r="BH17" s="9" t="s">
        <v>305</v>
      </c>
      <c r="BI17" s="9" t="s">
        <v>129</v>
      </c>
      <c r="BJ17" s="9" t="s">
        <v>8208</v>
      </c>
      <c r="BK17" s="9" t="s">
        <v>129</v>
      </c>
      <c r="BL17" s="9" t="s">
        <v>307</v>
      </c>
      <c r="BM17" s="9" t="s">
        <v>8209</v>
      </c>
      <c r="BN17" s="9" t="s">
        <v>129</v>
      </c>
      <c r="BO17" s="9" t="s">
        <v>7949</v>
      </c>
      <c r="BP17" s="9" t="s">
        <v>125</v>
      </c>
      <c r="BQ17" s="9" t="s">
        <v>131</v>
      </c>
      <c r="BR17" s="9" t="s">
        <v>129</v>
      </c>
      <c r="BS17" s="9" t="s">
        <v>8210</v>
      </c>
      <c r="BT17" s="9" t="s">
        <v>125</v>
      </c>
      <c r="BU17" s="9" t="s">
        <v>125</v>
      </c>
      <c r="BV17" s="9" t="s">
        <v>131</v>
      </c>
      <c r="BW17" s="9" t="s">
        <v>125</v>
      </c>
      <c r="BX17" s="9" t="s">
        <v>131</v>
      </c>
      <c r="BY17" s="9" t="s">
        <v>8211</v>
      </c>
      <c r="BZ17" s="166" t="s">
        <v>8212</v>
      </c>
      <c r="CA17" s="9" t="s">
        <v>175</v>
      </c>
      <c r="CB17" s="9" t="s">
        <v>129</v>
      </c>
      <c r="CC17" s="9" t="s">
        <v>8213</v>
      </c>
      <c r="CD17" s="9" t="s">
        <v>125</v>
      </c>
      <c r="CE17" s="9" t="s">
        <v>131</v>
      </c>
      <c r="CF17" s="33" t="s">
        <v>8214</v>
      </c>
      <c r="CG17" s="9" t="s">
        <v>125</v>
      </c>
      <c r="CH17" s="9" t="s">
        <v>131</v>
      </c>
      <c r="CI17" s="9" t="s">
        <v>129</v>
      </c>
      <c r="CJ17" s="14">
        <v>44013.0</v>
      </c>
      <c r="CK17" s="9" t="s">
        <v>129</v>
      </c>
      <c r="CL17" s="14">
        <v>44013.0</v>
      </c>
      <c r="CM17" s="9" t="s">
        <v>129</v>
      </c>
      <c r="CN17" s="9" t="s">
        <v>125</v>
      </c>
      <c r="CO17" s="9" t="s">
        <v>7953</v>
      </c>
      <c r="CP17" s="9" t="s">
        <v>169</v>
      </c>
      <c r="CQ17" s="9" t="s">
        <v>8215</v>
      </c>
      <c r="CR17" s="9">
        <v>11.0</v>
      </c>
      <c r="CS17" s="9">
        <v>46.0</v>
      </c>
      <c r="CT17" s="15">
        <f t="shared" si="1"/>
        <v>0.2391304348</v>
      </c>
      <c r="CU17" s="9">
        <v>33.0</v>
      </c>
      <c r="CV17" s="5" t="s">
        <v>180</v>
      </c>
      <c r="CW17" s="103" t="s">
        <v>129</v>
      </c>
    </row>
    <row r="18" ht="118.5" customHeight="1">
      <c r="A18" s="5" t="s">
        <v>1546</v>
      </c>
      <c r="B18" s="167" t="s">
        <v>8216</v>
      </c>
      <c r="C18" s="5" t="s">
        <v>216</v>
      </c>
      <c r="D18" s="5" t="s">
        <v>8016</v>
      </c>
      <c r="E18" s="5" t="s">
        <v>8048</v>
      </c>
      <c r="F18" s="9" t="s">
        <v>8217</v>
      </c>
      <c r="G18" s="9" t="s">
        <v>8218</v>
      </c>
      <c r="H18" s="9" t="s">
        <v>8219</v>
      </c>
      <c r="I18" s="9" t="s">
        <v>125</v>
      </c>
      <c r="J18" s="9" t="s">
        <v>284</v>
      </c>
      <c r="K18" s="9" t="s">
        <v>125</v>
      </c>
      <c r="L18" s="9" t="s">
        <v>125</v>
      </c>
      <c r="M18" s="9" t="s">
        <v>125</v>
      </c>
      <c r="N18" s="9" t="s">
        <v>8220</v>
      </c>
      <c r="O18" s="9" t="s">
        <v>131</v>
      </c>
      <c r="P18" s="9" t="s">
        <v>8221</v>
      </c>
      <c r="Q18" s="9" t="s">
        <v>125</v>
      </c>
      <c r="R18" s="9" t="s">
        <v>131</v>
      </c>
      <c r="S18" s="9" t="s">
        <v>125</v>
      </c>
      <c r="T18" s="9" t="s">
        <v>125</v>
      </c>
      <c r="U18" s="9" t="s">
        <v>131</v>
      </c>
      <c r="V18" s="9" t="s">
        <v>125</v>
      </c>
      <c r="W18" s="9" t="s">
        <v>131</v>
      </c>
      <c r="X18" s="9" t="s">
        <v>131</v>
      </c>
      <c r="Y18" s="9" t="s">
        <v>129</v>
      </c>
      <c r="Z18" s="9" t="s">
        <v>129</v>
      </c>
      <c r="AA18" s="9" t="s">
        <v>164</v>
      </c>
      <c r="AB18" s="102" t="s">
        <v>129</v>
      </c>
      <c r="AC18" s="102" t="s">
        <v>294</v>
      </c>
      <c r="AD18" s="102" t="s">
        <v>8222</v>
      </c>
      <c r="AE18" s="102" t="s">
        <v>125</v>
      </c>
      <c r="AF18" s="9" t="s">
        <v>131</v>
      </c>
      <c r="AG18" s="9" t="s">
        <v>125</v>
      </c>
      <c r="AH18" s="9" t="s">
        <v>131</v>
      </c>
      <c r="AI18" s="9" t="s">
        <v>131</v>
      </c>
      <c r="AJ18" s="9" t="s">
        <v>129</v>
      </c>
      <c r="AK18" s="9" t="s">
        <v>129</v>
      </c>
      <c r="AL18" s="9" t="s">
        <v>8223</v>
      </c>
      <c r="AM18" s="9" t="s">
        <v>125</v>
      </c>
      <c r="AN18" s="9" t="s">
        <v>125</v>
      </c>
      <c r="AO18" s="9" t="s">
        <v>125</v>
      </c>
      <c r="AP18" s="9" t="s">
        <v>125</v>
      </c>
      <c r="AQ18" s="9" t="s">
        <v>125</v>
      </c>
      <c r="AR18" s="9" t="s">
        <v>125</v>
      </c>
      <c r="AS18" s="9" t="s">
        <v>8224</v>
      </c>
      <c r="AT18" s="9" t="s">
        <v>129</v>
      </c>
      <c r="AU18" s="9" t="s">
        <v>125</v>
      </c>
      <c r="AV18" s="9" t="s">
        <v>125</v>
      </c>
      <c r="AW18" s="9" t="s">
        <v>129</v>
      </c>
      <c r="AX18" s="9" t="s">
        <v>125</v>
      </c>
      <c r="AY18" s="9" t="s">
        <v>131</v>
      </c>
      <c r="AZ18" s="9" t="s">
        <v>8225</v>
      </c>
      <c r="BA18" s="9" t="s">
        <v>129</v>
      </c>
      <c r="BB18" s="9" t="s">
        <v>8226</v>
      </c>
      <c r="BC18" s="9" t="s">
        <v>129</v>
      </c>
      <c r="BD18" s="9" t="s">
        <v>125</v>
      </c>
      <c r="BE18" s="168" t="s">
        <v>169</v>
      </c>
      <c r="BF18" s="9" t="s">
        <v>8227</v>
      </c>
      <c r="BG18" s="9" t="s">
        <v>129</v>
      </c>
      <c r="BH18" s="9" t="s">
        <v>305</v>
      </c>
      <c r="BI18" s="9" t="s">
        <v>125</v>
      </c>
      <c r="BJ18" s="9" t="s">
        <v>131</v>
      </c>
      <c r="BK18" s="9" t="s">
        <v>129</v>
      </c>
      <c r="BL18" s="9" t="s">
        <v>307</v>
      </c>
      <c r="BM18" s="9" t="s">
        <v>8209</v>
      </c>
      <c r="BN18" s="9" t="s">
        <v>129</v>
      </c>
      <c r="BO18" s="9" t="s">
        <v>854</v>
      </c>
      <c r="BP18" s="9" t="s">
        <v>125</v>
      </c>
      <c r="BQ18" s="9" t="s">
        <v>131</v>
      </c>
      <c r="BR18" s="9" t="s">
        <v>125</v>
      </c>
      <c r="BS18" s="9" t="s">
        <v>131</v>
      </c>
      <c r="BT18" s="9" t="s">
        <v>129</v>
      </c>
      <c r="BU18" s="9" t="s">
        <v>125</v>
      </c>
      <c r="BV18" s="9" t="s">
        <v>131</v>
      </c>
      <c r="BW18" s="9" t="s">
        <v>125</v>
      </c>
      <c r="BX18" s="9" t="s">
        <v>131</v>
      </c>
      <c r="BY18" s="39" t="s">
        <v>8228</v>
      </c>
      <c r="BZ18" s="9" t="s">
        <v>8229</v>
      </c>
      <c r="CA18" s="9" t="s">
        <v>175</v>
      </c>
      <c r="CB18" s="9" t="s">
        <v>125</v>
      </c>
      <c r="CC18" s="9" t="s">
        <v>131</v>
      </c>
      <c r="CD18" s="9" t="s">
        <v>125</v>
      </c>
      <c r="CE18" s="9" t="s">
        <v>131</v>
      </c>
      <c r="CF18" s="11" t="s">
        <v>8230</v>
      </c>
      <c r="CG18" s="9" t="s">
        <v>125</v>
      </c>
      <c r="CH18" s="9" t="s">
        <v>131</v>
      </c>
      <c r="CI18" s="9" t="s">
        <v>129</v>
      </c>
      <c r="CJ18" s="43">
        <v>44027.0</v>
      </c>
      <c r="CK18" s="9" t="s">
        <v>129</v>
      </c>
      <c r="CL18" s="43">
        <v>44027.0</v>
      </c>
      <c r="CM18" s="9" t="s">
        <v>129</v>
      </c>
      <c r="CN18" s="9" t="s">
        <v>125</v>
      </c>
      <c r="CO18" s="9" t="s">
        <v>8231</v>
      </c>
      <c r="CP18" s="9" t="s">
        <v>169</v>
      </c>
      <c r="CQ18" s="9" t="s">
        <v>8232</v>
      </c>
      <c r="CR18" s="9">
        <v>1.0</v>
      </c>
      <c r="CS18" s="9">
        <v>49.0</v>
      </c>
      <c r="CT18" s="15">
        <f t="shared" si="1"/>
        <v>0.02040816327</v>
      </c>
      <c r="CU18" s="9">
        <v>26.0</v>
      </c>
      <c r="CV18" s="5" t="s">
        <v>180</v>
      </c>
      <c r="CW18" s="103" t="s">
        <v>129</v>
      </c>
    </row>
    <row r="19" ht="118.5" customHeight="1">
      <c r="A19" s="5" t="s">
        <v>1557</v>
      </c>
      <c r="B19" s="55" t="s">
        <v>8233</v>
      </c>
      <c r="C19" s="7" t="s">
        <v>123</v>
      </c>
      <c r="D19" s="5" t="s">
        <v>8016</v>
      </c>
      <c r="E19" s="5" t="s">
        <v>8048</v>
      </c>
      <c r="F19" s="9" t="s">
        <v>8234</v>
      </c>
      <c r="G19" s="9" t="s">
        <v>131</v>
      </c>
      <c r="H19" s="9" t="s">
        <v>131</v>
      </c>
      <c r="I19" s="9" t="s">
        <v>129</v>
      </c>
      <c r="J19" s="9" t="s">
        <v>152</v>
      </c>
      <c r="K19" s="9" t="s">
        <v>125</v>
      </c>
      <c r="L19" s="9" t="s">
        <v>129</v>
      </c>
      <c r="M19" s="9" t="s">
        <v>125</v>
      </c>
      <c r="N19" s="9" t="s">
        <v>8235</v>
      </c>
      <c r="O19" s="9" t="s">
        <v>7790</v>
      </c>
      <c r="P19" s="9" t="s">
        <v>8236</v>
      </c>
      <c r="Q19" s="9" t="s">
        <v>125</v>
      </c>
      <c r="R19" s="9" t="s">
        <v>131</v>
      </c>
      <c r="S19" s="9" t="s">
        <v>125</v>
      </c>
      <c r="T19" s="9" t="s">
        <v>125</v>
      </c>
      <c r="U19" s="9" t="s">
        <v>131</v>
      </c>
      <c r="V19" s="9" t="s">
        <v>125</v>
      </c>
      <c r="W19" s="9" t="s">
        <v>131</v>
      </c>
      <c r="X19" s="9" t="s">
        <v>131</v>
      </c>
      <c r="Y19" s="9" t="s">
        <v>129</v>
      </c>
      <c r="Z19" s="9" t="s">
        <v>129</v>
      </c>
      <c r="AA19" s="9" t="s">
        <v>848</v>
      </c>
      <c r="AB19" s="102" t="s">
        <v>125</v>
      </c>
      <c r="AC19" s="102" t="s">
        <v>131</v>
      </c>
      <c r="AD19" s="102" t="s">
        <v>131</v>
      </c>
      <c r="AE19" s="102" t="s">
        <v>131</v>
      </c>
      <c r="AF19" s="9" t="s">
        <v>131</v>
      </c>
      <c r="AG19" s="9" t="s">
        <v>125</v>
      </c>
      <c r="AH19" s="9" t="s">
        <v>131</v>
      </c>
      <c r="AI19" s="9" t="s">
        <v>131</v>
      </c>
      <c r="AJ19" s="9" t="s">
        <v>129</v>
      </c>
      <c r="AK19" s="9" t="s">
        <v>125</v>
      </c>
      <c r="AL19" s="9" t="s">
        <v>131</v>
      </c>
      <c r="AM19" s="9" t="s">
        <v>125</v>
      </c>
      <c r="AN19" s="9" t="s">
        <v>125</v>
      </c>
      <c r="AO19" s="9" t="s">
        <v>125</v>
      </c>
      <c r="AP19" s="9" t="s">
        <v>125</v>
      </c>
      <c r="AQ19" s="9" t="s">
        <v>125</v>
      </c>
      <c r="AR19" s="9" t="s">
        <v>125</v>
      </c>
      <c r="AS19" s="9" t="s">
        <v>8237</v>
      </c>
      <c r="AT19" s="9" t="s">
        <v>129</v>
      </c>
      <c r="AU19" s="9" t="s">
        <v>125</v>
      </c>
      <c r="AV19" s="9" t="s">
        <v>125</v>
      </c>
      <c r="AW19" s="9" t="s">
        <v>125</v>
      </c>
      <c r="AX19" s="9" t="s">
        <v>125</v>
      </c>
      <c r="AY19" s="9" t="s">
        <v>131</v>
      </c>
      <c r="AZ19" s="9" t="s">
        <v>8238</v>
      </c>
      <c r="BA19" s="9" t="s">
        <v>129</v>
      </c>
      <c r="BB19" s="9" t="s">
        <v>8239</v>
      </c>
      <c r="BC19" s="9" t="s">
        <v>129</v>
      </c>
      <c r="BD19" s="9" t="s">
        <v>129</v>
      </c>
      <c r="BE19" s="9" t="s">
        <v>152</v>
      </c>
      <c r="BF19" s="9" t="s">
        <v>8240</v>
      </c>
      <c r="BG19" s="9" t="s">
        <v>129</v>
      </c>
      <c r="BH19" s="9" t="s">
        <v>305</v>
      </c>
      <c r="BI19" s="9" t="s">
        <v>125</v>
      </c>
      <c r="BJ19" s="9" t="s">
        <v>131</v>
      </c>
      <c r="BK19" s="9" t="s">
        <v>129</v>
      </c>
      <c r="BL19" s="9" t="s">
        <v>307</v>
      </c>
      <c r="BM19" s="9" t="s">
        <v>853</v>
      </c>
      <c r="BN19" s="9" t="s">
        <v>129</v>
      </c>
      <c r="BO19" s="9" t="s">
        <v>8241</v>
      </c>
      <c r="BP19" s="9" t="s">
        <v>125</v>
      </c>
      <c r="BQ19" s="9" t="s">
        <v>131</v>
      </c>
      <c r="BR19" s="9" t="s">
        <v>125</v>
      </c>
      <c r="BS19" s="9" t="s">
        <v>131</v>
      </c>
      <c r="BT19" s="9" t="s">
        <v>125</v>
      </c>
      <c r="BU19" s="9" t="s">
        <v>125</v>
      </c>
      <c r="BV19" s="9" t="s">
        <v>131</v>
      </c>
      <c r="BW19" s="9" t="s">
        <v>125</v>
      </c>
      <c r="BX19" s="9" t="s">
        <v>131</v>
      </c>
      <c r="BY19" s="9" t="s">
        <v>8242</v>
      </c>
      <c r="BZ19" s="9" t="s">
        <v>8243</v>
      </c>
      <c r="CA19" s="9" t="s">
        <v>175</v>
      </c>
      <c r="CB19" s="9" t="s">
        <v>129</v>
      </c>
      <c r="CC19" s="9" t="s">
        <v>1557</v>
      </c>
      <c r="CD19" s="9" t="s">
        <v>125</v>
      </c>
      <c r="CE19" s="11" t="s">
        <v>8244</v>
      </c>
      <c r="CF19" s="9" t="s">
        <v>131</v>
      </c>
      <c r="CG19" s="9" t="s">
        <v>129</v>
      </c>
      <c r="CH19" s="9" t="s">
        <v>129</v>
      </c>
      <c r="CI19" s="9" t="s">
        <v>129</v>
      </c>
      <c r="CJ19" s="14">
        <v>44012.0</v>
      </c>
      <c r="CK19" s="9" t="s">
        <v>129</v>
      </c>
      <c r="CL19" s="14">
        <v>44012.0</v>
      </c>
      <c r="CM19" s="9" t="s">
        <v>129</v>
      </c>
      <c r="CN19" s="9" t="s">
        <v>125</v>
      </c>
      <c r="CO19" s="9" t="s">
        <v>456</v>
      </c>
      <c r="CP19" s="9" t="s">
        <v>169</v>
      </c>
      <c r="CQ19" s="9" t="s">
        <v>7992</v>
      </c>
      <c r="CR19" s="9">
        <v>20.0</v>
      </c>
      <c r="CS19" s="9">
        <v>41.0</v>
      </c>
      <c r="CT19" s="15">
        <f t="shared" si="1"/>
        <v>0.487804878</v>
      </c>
      <c r="CU19" s="9">
        <v>48.0</v>
      </c>
      <c r="CV19" s="5" t="s">
        <v>605</v>
      </c>
      <c r="CW19" s="103" t="s">
        <v>129</v>
      </c>
    </row>
    <row r="20" ht="118.5" customHeight="1">
      <c r="A20" s="5" t="s">
        <v>2064</v>
      </c>
      <c r="B20" s="16" t="s">
        <v>8245</v>
      </c>
      <c r="C20" s="5" t="s">
        <v>123</v>
      </c>
      <c r="D20" s="5" t="s">
        <v>8016</v>
      </c>
      <c r="E20" s="5" t="s">
        <v>131</v>
      </c>
      <c r="F20" s="5" t="s">
        <v>8246</v>
      </c>
      <c r="G20" s="9" t="s">
        <v>8247</v>
      </c>
      <c r="H20" s="9" t="s">
        <v>8248</v>
      </c>
      <c r="I20" s="9" t="s">
        <v>129</v>
      </c>
      <c r="J20" s="9" t="s">
        <v>152</v>
      </c>
      <c r="K20" s="9" t="s">
        <v>125</v>
      </c>
      <c r="L20" s="9" t="s">
        <v>129</v>
      </c>
      <c r="M20" s="9" t="s">
        <v>129</v>
      </c>
      <c r="N20" s="9" t="s">
        <v>8249</v>
      </c>
      <c r="O20" s="9" t="s">
        <v>8250</v>
      </c>
      <c r="P20" s="9" t="s">
        <v>8251</v>
      </c>
      <c r="Q20" s="9" t="s">
        <v>125</v>
      </c>
      <c r="R20" s="9" t="s">
        <v>131</v>
      </c>
      <c r="S20" s="9" t="s">
        <v>125</v>
      </c>
      <c r="T20" s="9" t="s">
        <v>125</v>
      </c>
      <c r="U20" s="9" t="s">
        <v>131</v>
      </c>
      <c r="V20" s="9" t="s">
        <v>125</v>
      </c>
      <c r="W20" s="9" t="s">
        <v>131</v>
      </c>
      <c r="X20" s="9" t="s">
        <v>131</v>
      </c>
      <c r="Y20" s="9" t="s">
        <v>129</v>
      </c>
      <c r="Z20" s="9" t="s">
        <v>129</v>
      </c>
      <c r="AA20" s="9" t="s">
        <v>8252</v>
      </c>
      <c r="AB20" s="102" t="s">
        <v>125</v>
      </c>
      <c r="AC20" s="102" t="s">
        <v>131</v>
      </c>
      <c r="AD20" s="102" t="s">
        <v>131</v>
      </c>
      <c r="AE20" s="102" t="s">
        <v>131</v>
      </c>
      <c r="AF20" s="9" t="s">
        <v>131</v>
      </c>
      <c r="AG20" s="9" t="s">
        <v>125</v>
      </c>
      <c r="AH20" s="9" t="s">
        <v>131</v>
      </c>
      <c r="AI20" s="9" t="s">
        <v>131</v>
      </c>
      <c r="AJ20" s="9" t="s">
        <v>129</v>
      </c>
      <c r="AK20" s="9" t="s">
        <v>129</v>
      </c>
      <c r="AL20" s="9" t="s">
        <v>629</v>
      </c>
      <c r="AM20" s="9" t="s">
        <v>129</v>
      </c>
      <c r="AN20" s="9" t="s">
        <v>125</v>
      </c>
      <c r="AO20" s="9" t="s">
        <v>125</v>
      </c>
      <c r="AP20" s="9" t="s">
        <v>125</v>
      </c>
      <c r="AQ20" s="9" t="s">
        <v>125</v>
      </c>
      <c r="AR20" s="9" t="s">
        <v>125</v>
      </c>
      <c r="AS20" s="9" t="s">
        <v>8253</v>
      </c>
      <c r="AT20" s="9" t="s">
        <v>129</v>
      </c>
      <c r="AU20" s="9" t="s">
        <v>125</v>
      </c>
      <c r="AV20" s="9" t="s">
        <v>125</v>
      </c>
      <c r="AW20" s="9" t="s">
        <v>125</v>
      </c>
      <c r="AX20" s="9" t="s">
        <v>125</v>
      </c>
      <c r="AY20" s="9" t="s">
        <v>131</v>
      </c>
      <c r="AZ20" s="9" t="s">
        <v>8254</v>
      </c>
      <c r="BA20" s="9" t="s">
        <v>129</v>
      </c>
      <c r="BB20" s="9" t="s">
        <v>8255</v>
      </c>
      <c r="BC20" s="9" t="s">
        <v>129</v>
      </c>
      <c r="BD20" s="9" t="s">
        <v>125</v>
      </c>
      <c r="BE20" s="9" t="s">
        <v>8256</v>
      </c>
      <c r="BF20" s="9" t="s">
        <v>8257</v>
      </c>
      <c r="BG20" s="9" t="s">
        <v>129</v>
      </c>
      <c r="BH20" s="9" t="s">
        <v>305</v>
      </c>
      <c r="BI20" s="9" t="s">
        <v>125</v>
      </c>
      <c r="BJ20" s="9" t="s">
        <v>125</v>
      </c>
      <c r="BK20" s="9" t="s">
        <v>125</v>
      </c>
      <c r="BL20" s="9" t="s">
        <v>307</v>
      </c>
      <c r="BM20" s="9" t="s">
        <v>8258</v>
      </c>
      <c r="BN20" s="9" t="s">
        <v>125</v>
      </c>
      <c r="BO20" s="9" t="s">
        <v>131</v>
      </c>
      <c r="BP20" s="9" t="s">
        <v>125</v>
      </c>
      <c r="BQ20" s="9" t="s">
        <v>131</v>
      </c>
      <c r="BR20" s="9" t="s">
        <v>125</v>
      </c>
      <c r="BS20" s="9" t="s">
        <v>131</v>
      </c>
      <c r="BT20" s="9" t="s">
        <v>125</v>
      </c>
      <c r="BU20" s="9" t="s">
        <v>125</v>
      </c>
      <c r="BV20" s="9" t="s">
        <v>131</v>
      </c>
      <c r="BW20" s="9" t="s">
        <v>125</v>
      </c>
      <c r="BX20" s="9" t="s">
        <v>131</v>
      </c>
      <c r="BY20" s="9" t="s">
        <v>8259</v>
      </c>
      <c r="BZ20" s="9" t="s">
        <v>8260</v>
      </c>
      <c r="CA20" s="9" t="s">
        <v>175</v>
      </c>
      <c r="CB20" s="9" t="s">
        <v>129</v>
      </c>
      <c r="CC20" s="9" t="s">
        <v>8261</v>
      </c>
      <c r="CD20" s="9" t="s">
        <v>125</v>
      </c>
      <c r="CE20" s="11" t="s">
        <v>8262</v>
      </c>
      <c r="CF20" s="11" t="s">
        <v>8263</v>
      </c>
      <c r="CG20" s="9" t="s">
        <v>129</v>
      </c>
      <c r="CH20" s="9" t="s">
        <v>129</v>
      </c>
      <c r="CI20" s="9" t="s">
        <v>129</v>
      </c>
      <c r="CJ20" s="14">
        <v>44018.0</v>
      </c>
      <c r="CK20" s="9" t="s">
        <v>129</v>
      </c>
      <c r="CL20" s="14">
        <v>44018.0</v>
      </c>
      <c r="CM20" s="9" t="s">
        <v>129</v>
      </c>
      <c r="CN20" s="9" t="s">
        <v>125</v>
      </c>
      <c r="CO20" s="9" t="s">
        <v>8264</v>
      </c>
      <c r="CP20" s="9" t="s">
        <v>456</v>
      </c>
      <c r="CQ20" s="9" t="s">
        <v>7992</v>
      </c>
      <c r="CR20" s="9">
        <v>20.0</v>
      </c>
      <c r="CS20" s="9">
        <v>47.0</v>
      </c>
      <c r="CT20" s="15">
        <f t="shared" si="1"/>
        <v>0.4255319149</v>
      </c>
      <c r="CU20" s="9">
        <v>48.0</v>
      </c>
      <c r="CV20" s="5" t="s">
        <v>2218</v>
      </c>
      <c r="CW20" s="103" t="s">
        <v>129</v>
      </c>
    </row>
    <row r="21" ht="118.5" customHeight="1">
      <c r="A21" s="5" t="s">
        <v>2086</v>
      </c>
      <c r="B21" s="169" t="s">
        <v>8265</v>
      </c>
      <c r="C21" s="5" t="s">
        <v>216</v>
      </c>
      <c r="D21" s="5" t="s">
        <v>8016</v>
      </c>
      <c r="E21" s="5" t="s">
        <v>8079</v>
      </c>
      <c r="F21" s="9" t="s">
        <v>8266</v>
      </c>
      <c r="G21" s="9" t="s">
        <v>8267</v>
      </c>
      <c r="H21" s="9" t="s">
        <v>8268</v>
      </c>
      <c r="I21" s="9" t="s">
        <v>125</v>
      </c>
      <c r="J21" s="9" t="s">
        <v>284</v>
      </c>
      <c r="K21" s="9" t="s">
        <v>125</v>
      </c>
      <c r="L21" s="9" t="s">
        <v>125</v>
      </c>
      <c r="M21" s="9" t="s">
        <v>125</v>
      </c>
      <c r="N21" s="9" t="s">
        <v>8269</v>
      </c>
      <c r="O21" s="9" t="s">
        <v>8270</v>
      </c>
      <c r="P21" s="9" t="s">
        <v>8271</v>
      </c>
      <c r="Q21" s="9" t="s">
        <v>125</v>
      </c>
      <c r="R21" s="9" t="s">
        <v>131</v>
      </c>
      <c r="S21" s="9" t="s">
        <v>125</v>
      </c>
      <c r="T21" s="9" t="s">
        <v>125</v>
      </c>
      <c r="U21" s="9" t="s">
        <v>131</v>
      </c>
      <c r="V21" s="9" t="s">
        <v>129</v>
      </c>
      <c r="W21" s="11" t="s">
        <v>8272</v>
      </c>
      <c r="X21" s="9" t="s">
        <v>8273</v>
      </c>
      <c r="Y21" s="9" t="s">
        <v>129</v>
      </c>
      <c r="Z21" s="9" t="s">
        <v>129</v>
      </c>
      <c r="AA21" s="9" t="s">
        <v>164</v>
      </c>
      <c r="AB21" s="102" t="s">
        <v>125</v>
      </c>
      <c r="AC21" s="102" t="s">
        <v>131</v>
      </c>
      <c r="AD21" s="102" t="s">
        <v>131</v>
      </c>
      <c r="AE21" s="102" t="s">
        <v>131</v>
      </c>
      <c r="AF21" s="9" t="s">
        <v>131</v>
      </c>
      <c r="AG21" s="9" t="s">
        <v>125</v>
      </c>
      <c r="AH21" s="9" t="s">
        <v>131</v>
      </c>
      <c r="AI21" s="9" t="s">
        <v>131</v>
      </c>
      <c r="AJ21" s="9" t="s">
        <v>129</v>
      </c>
      <c r="AK21" s="9" t="s">
        <v>125</v>
      </c>
      <c r="AL21" s="9" t="s">
        <v>131</v>
      </c>
      <c r="AM21" s="9" t="s">
        <v>125</v>
      </c>
      <c r="AN21" s="9" t="s">
        <v>125</v>
      </c>
      <c r="AO21" s="9" t="s">
        <v>125</v>
      </c>
      <c r="AP21" s="9" t="s">
        <v>125</v>
      </c>
      <c r="AQ21" s="9" t="s">
        <v>125</v>
      </c>
      <c r="AR21" s="9" t="s">
        <v>125</v>
      </c>
      <c r="AS21" s="9" t="s">
        <v>8274</v>
      </c>
      <c r="AT21" s="9" t="s">
        <v>129</v>
      </c>
      <c r="AU21" s="9" t="s">
        <v>125</v>
      </c>
      <c r="AV21" s="9" t="s">
        <v>129</v>
      </c>
      <c r="AW21" s="9" t="s">
        <v>129</v>
      </c>
      <c r="AX21" s="9" t="s">
        <v>129</v>
      </c>
      <c r="AY21" s="9" t="s">
        <v>8275</v>
      </c>
      <c r="AZ21" s="9" t="s">
        <v>8276</v>
      </c>
      <c r="BA21" s="9" t="s">
        <v>129</v>
      </c>
      <c r="BB21" s="9" t="s">
        <v>8277</v>
      </c>
      <c r="BC21" s="9" t="s">
        <v>125</v>
      </c>
      <c r="BD21" s="9" t="s">
        <v>131</v>
      </c>
      <c r="BE21" s="9" t="s">
        <v>169</v>
      </c>
      <c r="BF21" s="9" t="s">
        <v>8278</v>
      </c>
      <c r="BG21" s="9" t="s">
        <v>125</v>
      </c>
      <c r="BH21" s="9" t="s">
        <v>131</v>
      </c>
      <c r="BI21" s="9" t="s">
        <v>131</v>
      </c>
      <c r="BJ21" s="9" t="s">
        <v>131</v>
      </c>
      <c r="BK21" s="9" t="s">
        <v>131</v>
      </c>
      <c r="BL21" s="9" t="s">
        <v>131</v>
      </c>
      <c r="BM21" s="9" t="s">
        <v>131</v>
      </c>
      <c r="BN21" s="9" t="s">
        <v>131</v>
      </c>
      <c r="BO21" s="9" t="s">
        <v>131</v>
      </c>
      <c r="BP21" s="9" t="s">
        <v>131</v>
      </c>
      <c r="BQ21" s="9" t="s">
        <v>131</v>
      </c>
      <c r="BR21" s="9" t="s">
        <v>131</v>
      </c>
      <c r="BS21" s="9" t="s">
        <v>131</v>
      </c>
      <c r="BT21" s="9" t="s">
        <v>131</v>
      </c>
      <c r="BU21" s="9" t="s">
        <v>131</v>
      </c>
      <c r="BV21" s="9" t="s">
        <v>131</v>
      </c>
      <c r="BW21" s="9" t="s">
        <v>131</v>
      </c>
      <c r="BX21" s="9" t="s">
        <v>131</v>
      </c>
      <c r="BY21" s="9" t="s">
        <v>131</v>
      </c>
      <c r="BZ21" s="9" t="s">
        <v>8279</v>
      </c>
      <c r="CA21" s="9" t="s">
        <v>175</v>
      </c>
      <c r="CB21" s="9" t="s">
        <v>125</v>
      </c>
      <c r="CC21" s="9" t="s">
        <v>131</v>
      </c>
      <c r="CD21" s="9" t="s">
        <v>125</v>
      </c>
      <c r="CE21" s="11" t="s">
        <v>8272</v>
      </c>
      <c r="CF21" s="9" t="s">
        <v>131</v>
      </c>
      <c r="CG21" s="9" t="s">
        <v>129</v>
      </c>
      <c r="CH21" s="9" t="s">
        <v>129</v>
      </c>
      <c r="CI21" s="9" t="s">
        <v>129</v>
      </c>
      <c r="CJ21" s="14">
        <v>44047.0</v>
      </c>
      <c r="CK21" s="9" t="s">
        <v>125</v>
      </c>
      <c r="CL21" s="14">
        <v>44047.0</v>
      </c>
      <c r="CM21" s="9" t="s">
        <v>129</v>
      </c>
      <c r="CN21" s="9" t="s">
        <v>125</v>
      </c>
      <c r="CO21" s="9" t="s">
        <v>8280</v>
      </c>
      <c r="CP21" s="9" t="s">
        <v>169</v>
      </c>
      <c r="CQ21" s="9" t="s">
        <v>8281</v>
      </c>
      <c r="CR21" s="9">
        <v>1.0</v>
      </c>
      <c r="CS21" s="9">
        <v>47.0</v>
      </c>
      <c r="CT21" s="15">
        <f t="shared" si="1"/>
        <v>0.02127659574</v>
      </c>
      <c r="CU21" s="9">
        <v>20.0</v>
      </c>
      <c r="CV21" s="5" t="s">
        <v>605</v>
      </c>
      <c r="CW21" s="103" t="s">
        <v>129</v>
      </c>
    </row>
    <row r="22" ht="118.5" customHeight="1">
      <c r="A22" s="5" t="s">
        <v>147</v>
      </c>
      <c r="B22" s="16" t="s">
        <v>8282</v>
      </c>
      <c r="C22" s="5" t="s">
        <v>123</v>
      </c>
      <c r="D22" s="5" t="s">
        <v>8283</v>
      </c>
      <c r="E22" s="5" t="s">
        <v>131</v>
      </c>
      <c r="F22" s="9" t="s">
        <v>151</v>
      </c>
      <c r="G22" s="9" t="s">
        <v>131</v>
      </c>
      <c r="H22" s="9" t="s">
        <v>131</v>
      </c>
      <c r="I22" s="9" t="s">
        <v>129</v>
      </c>
      <c r="J22" s="9" t="s">
        <v>152</v>
      </c>
      <c r="K22" s="9" t="s">
        <v>125</v>
      </c>
      <c r="L22" s="9" t="s">
        <v>129</v>
      </c>
      <c r="M22" s="9" t="s">
        <v>129</v>
      </c>
      <c r="N22" s="9" t="s">
        <v>157</v>
      </c>
      <c r="O22" s="9" t="s">
        <v>158</v>
      </c>
      <c r="P22" s="9" t="s">
        <v>159</v>
      </c>
      <c r="Q22" s="9" t="s">
        <v>125</v>
      </c>
      <c r="R22" s="9" t="s">
        <v>131</v>
      </c>
      <c r="S22" s="9" t="s">
        <v>125</v>
      </c>
      <c r="T22" s="9" t="s">
        <v>125</v>
      </c>
      <c r="U22" s="9" t="s">
        <v>131</v>
      </c>
      <c r="V22" s="9" t="s">
        <v>129</v>
      </c>
      <c r="W22" s="9" t="s">
        <v>131</v>
      </c>
      <c r="X22" s="9" t="s">
        <v>8284</v>
      </c>
      <c r="Y22" s="9" t="s">
        <v>129</v>
      </c>
      <c r="Z22" s="9" t="s">
        <v>129</v>
      </c>
      <c r="AA22" s="9" t="s">
        <v>164</v>
      </c>
      <c r="AB22" s="102" t="s">
        <v>125</v>
      </c>
      <c r="AC22" s="102" t="s">
        <v>131</v>
      </c>
      <c r="AD22" s="102" t="s">
        <v>131</v>
      </c>
      <c r="AE22" s="102" t="s">
        <v>131</v>
      </c>
      <c r="AF22" s="9" t="s">
        <v>131</v>
      </c>
      <c r="AG22" s="9" t="s">
        <v>125</v>
      </c>
      <c r="AH22" s="9" t="s">
        <v>131</v>
      </c>
      <c r="AI22" s="9" t="s">
        <v>131</v>
      </c>
      <c r="AJ22" s="9" t="s">
        <v>129</v>
      </c>
      <c r="AK22" s="9" t="s">
        <v>125</v>
      </c>
      <c r="AL22" s="9" t="s">
        <v>131</v>
      </c>
      <c r="AM22" s="9" t="s">
        <v>125</v>
      </c>
      <c r="AN22" s="9" t="s">
        <v>125</v>
      </c>
      <c r="AO22" s="9" t="s">
        <v>125</v>
      </c>
      <c r="AP22" s="9" t="s">
        <v>125</v>
      </c>
      <c r="AQ22" s="9" t="s">
        <v>125</v>
      </c>
      <c r="AR22" s="9" t="s">
        <v>125</v>
      </c>
      <c r="AS22" s="9" t="s">
        <v>166</v>
      </c>
      <c r="AT22" s="9" t="s">
        <v>129</v>
      </c>
      <c r="AU22" s="9" t="s">
        <v>125</v>
      </c>
      <c r="AV22" s="9" t="s">
        <v>129</v>
      </c>
      <c r="AW22" s="9" t="s">
        <v>129</v>
      </c>
      <c r="AX22" s="9" t="s">
        <v>125</v>
      </c>
      <c r="AY22" s="9" t="s">
        <v>131</v>
      </c>
      <c r="AZ22" s="9" t="s">
        <v>167</v>
      </c>
      <c r="BA22" s="9" t="s">
        <v>129</v>
      </c>
      <c r="BB22" s="9" t="s">
        <v>168</v>
      </c>
      <c r="BC22" s="9" t="s">
        <v>129</v>
      </c>
      <c r="BD22" s="9" t="s">
        <v>125</v>
      </c>
      <c r="BE22" s="9" t="s">
        <v>169</v>
      </c>
      <c r="BF22" s="9" t="s">
        <v>170</v>
      </c>
      <c r="BG22" s="9" t="s">
        <v>129</v>
      </c>
      <c r="BH22" s="9" t="s">
        <v>171</v>
      </c>
      <c r="BI22" s="9" t="s">
        <v>129</v>
      </c>
      <c r="BJ22" s="9" t="s">
        <v>172</v>
      </c>
      <c r="BK22" s="9" t="s">
        <v>131</v>
      </c>
      <c r="BL22" s="9" t="s">
        <v>131</v>
      </c>
      <c r="BM22" s="9" t="s">
        <v>131</v>
      </c>
      <c r="BN22" s="9" t="s">
        <v>131</v>
      </c>
      <c r="BO22" s="9" t="s">
        <v>131</v>
      </c>
      <c r="BP22" s="9" t="s">
        <v>131</v>
      </c>
      <c r="BQ22" s="9" t="s">
        <v>131</v>
      </c>
      <c r="BR22" s="9" t="s">
        <v>131</v>
      </c>
      <c r="BS22" s="9" t="s">
        <v>131</v>
      </c>
      <c r="BT22" s="9" t="s">
        <v>131</v>
      </c>
      <c r="BU22" s="9" t="s">
        <v>131</v>
      </c>
      <c r="BV22" s="9" t="s">
        <v>131</v>
      </c>
      <c r="BW22" s="9" t="s">
        <v>131</v>
      </c>
      <c r="BX22" s="9" t="s">
        <v>131</v>
      </c>
      <c r="BY22" s="9" t="s">
        <v>173</v>
      </c>
      <c r="BZ22" s="9" t="s">
        <v>174</v>
      </c>
      <c r="CA22" s="9" t="s">
        <v>175</v>
      </c>
      <c r="CB22" s="9" t="s">
        <v>129</v>
      </c>
      <c r="CC22" s="9" t="s">
        <v>176</v>
      </c>
      <c r="CD22" s="9" t="s">
        <v>125</v>
      </c>
      <c r="CE22" s="11" t="s">
        <v>177</v>
      </c>
      <c r="CF22" s="9" t="s">
        <v>131</v>
      </c>
      <c r="CG22" s="9" t="s">
        <v>129</v>
      </c>
      <c r="CH22" s="9" t="s">
        <v>129</v>
      </c>
      <c r="CI22" s="9" t="s">
        <v>129</v>
      </c>
      <c r="CJ22" s="14">
        <v>44036.0</v>
      </c>
      <c r="CK22" s="9" t="s">
        <v>129</v>
      </c>
      <c r="CL22" s="14">
        <v>44036.0</v>
      </c>
      <c r="CM22" s="9" t="s">
        <v>129</v>
      </c>
      <c r="CN22" s="9" t="s">
        <v>125</v>
      </c>
      <c r="CO22" s="9" t="s">
        <v>178</v>
      </c>
      <c r="CP22" s="9" t="s">
        <v>169</v>
      </c>
      <c r="CQ22" s="9" t="s">
        <v>179</v>
      </c>
      <c r="CR22" s="9">
        <v>5.0</v>
      </c>
      <c r="CS22" s="9">
        <v>33.0</v>
      </c>
      <c r="CT22" s="15">
        <f t="shared" si="1"/>
        <v>0.1515151515</v>
      </c>
      <c r="CU22" s="9">
        <v>19.0</v>
      </c>
      <c r="CV22" s="5" t="s">
        <v>180</v>
      </c>
      <c r="CW22" s="103" t="s">
        <v>129</v>
      </c>
    </row>
    <row r="23" ht="118.5" customHeight="1">
      <c r="A23" s="5" t="s">
        <v>181</v>
      </c>
      <c r="B23" s="16" t="s">
        <v>8285</v>
      </c>
      <c r="C23" s="5" t="s">
        <v>123</v>
      </c>
      <c r="D23" s="5" t="s">
        <v>8283</v>
      </c>
      <c r="E23" s="5" t="s">
        <v>8286</v>
      </c>
      <c r="F23" s="9" t="s">
        <v>8287</v>
      </c>
      <c r="G23" s="9" t="s">
        <v>131</v>
      </c>
      <c r="H23" s="9" t="s">
        <v>8288</v>
      </c>
      <c r="I23" s="9" t="s">
        <v>125</v>
      </c>
      <c r="J23" s="9" t="s">
        <v>284</v>
      </c>
      <c r="K23" s="9" t="s">
        <v>125</v>
      </c>
      <c r="L23" s="9" t="s">
        <v>125</v>
      </c>
      <c r="M23" s="9" t="s">
        <v>125</v>
      </c>
      <c r="N23" s="9" t="s">
        <v>8289</v>
      </c>
      <c r="O23" s="9" t="s">
        <v>1953</v>
      </c>
      <c r="P23" s="9" t="s">
        <v>8290</v>
      </c>
      <c r="Q23" s="9" t="s">
        <v>129</v>
      </c>
      <c r="R23" s="9" t="s">
        <v>8291</v>
      </c>
      <c r="S23" s="9" t="s">
        <v>125</v>
      </c>
      <c r="T23" s="9" t="s">
        <v>125</v>
      </c>
      <c r="U23" s="9" t="s">
        <v>131</v>
      </c>
      <c r="V23" s="9" t="s">
        <v>129</v>
      </c>
      <c r="W23" s="33" t="s">
        <v>8292</v>
      </c>
      <c r="X23" s="9" t="s">
        <v>8293</v>
      </c>
      <c r="Y23" s="9" t="s">
        <v>129</v>
      </c>
      <c r="Z23" s="9" t="s">
        <v>129</v>
      </c>
      <c r="AA23" s="9" t="s">
        <v>164</v>
      </c>
      <c r="AB23" s="102" t="s">
        <v>125</v>
      </c>
      <c r="AC23" s="102" t="s">
        <v>131</v>
      </c>
      <c r="AD23" s="102" t="s">
        <v>131</v>
      </c>
      <c r="AE23" s="102" t="s">
        <v>131</v>
      </c>
      <c r="AF23" s="9" t="s">
        <v>131</v>
      </c>
      <c r="AG23" s="9" t="s">
        <v>125</v>
      </c>
      <c r="AH23" s="9" t="s">
        <v>131</v>
      </c>
      <c r="AI23" s="9" t="s">
        <v>131</v>
      </c>
      <c r="AJ23" s="9" t="s">
        <v>129</v>
      </c>
      <c r="AK23" s="9" t="s">
        <v>129</v>
      </c>
      <c r="AL23" s="9" t="s">
        <v>8293</v>
      </c>
      <c r="AM23" s="9" t="s">
        <v>125</v>
      </c>
      <c r="AN23" s="9" t="s">
        <v>125</v>
      </c>
      <c r="AO23" s="9" t="s">
        <v>125</v>
      </c>
      <c r="AP23" s="9" t="s">
        <v>125</v>
      </c>
      <c r="AQ23" s="9" t="s">
        <v>125</v>
      </c>
      <c r="AR23" s="9" t="s">
        <v>125</v>
      </c>
      <c r="AS23" s="9" t="s">
        <v>131</v>
      </c>
      <c r="AT23" s="9" t="s">
        <v>129</v>
      </c>
      <c r="AU23" s="9" t="s">
        <v>125</v>
      </c>
      <c r="AV23" s="9" t="s">
        <v>125</v>
      </c>
      <c r="AW23" s="9" t="s">
        <v>129</v>
      </c>
      <c r="AX23" s="9" t="s">
        <v>125</v>
      </c>
      <c r="AY23" s="9" t="s">
        <v>131</v>
      </c>
      <c r="AZ23" s="9" t="s">
        <v>8294</v>
      </c>
      <c r="BA23" s="9" t="s">
        <v>129</v>
      </c>
      <c r="BB23" s="9" t="s">
        <v>8295</v>
      </c>
      <c r="BC23" s="9" t="s">
        <v>129</v>
      </c>
      <c r="BD23" s="9" t="s">
        <v>125</v>
      </c>
      <c r="BE23" s="9" t="s">
        <v>169</v>
      </c>
      <c r="BF23" s="9" t="s">
        <v>8296</v>
      </c>
      <c r="BG23" s="9" t="s">
        <v>129</v>
      </c>
      <c r="BH23" s="9" t="s">
        <v>305</v>
      </c>
      <c r="BI23" s="9" t="s">
        <v>129</v>
      </c>
      <c r="BJ23" s="9" t="s">
        <v>8297</v>
      </c>
      <c r="BK23" s="9" t="s">
        <v>129</v>
      </c>
      <c r="BL23" s="9" t="s">
        <v>307</v>
      </c>
      <c r="BM23" s="9" t="s">
        <v>8298</v>
      </c>
      <c r="BN23" s="9" t="s">
        <v>125</v>
      </c>
      <c r="BO23" s="9" t="s">
        <v>131</v>
      </c>
      <c r="BP23" s="9" t="s">
        <v>125</v>
      </c>
      <c r="BQ23" s="9" t="s">
        <v>131</v>
      </c>
      <c r="BR23" s="9" t="s">
        <v>125</v>
      </c>
      <c r="BS23" s="9" t="s">
        <v>131</v>
      </c>
      <c r="BT23" s="9" t="s">
        <v>125</v>
      </c>
      <c r="BU23" s="9" t="s">
        <v>125</v>
      </c>
      <c r="BV23" s="9" t="s">
        <v>131</v>
      </c>
      <c r="BW23" s="9" t="s">
        <v>125</v>
      </c>
      <c r="BX23" s="9" t="s">
        <v>131</v>
      </c>
      <c r="BY23" s="9" t="s">
        <v>8299</v>
      </c>
      <c r="BZ23" s="9" t="s">
        <v>8300</v>
      </c>
      <c r="CA23" s="9" t="s">
        <v>8301</v>
      </c>
      <c r="CB23" s="9" t="s">
        <v>129</v>
      </c>
      <c r="CC23" s="9" t="s">
        <v>8302</v>
      </c>
      <c r="CD23" s="9" t="s">
        <v>125</v>
      </c>
      <c r="CE23" s="33" t="s">
        <v>188</v>
      </c>
      <c r="CF23" s="9" t="s">
        <v>131</v>
      </c>
      <c r="CG23" s="9" t="s">
        <v>129</v>
      </c>
      <c r="CH23" s="9" t="s">
        <v>129</v>
      </c>
      <c r="CI23" s="9" t="s">
        <v>129</v>
      </c>
      <c r="CJ23" s="14">
        <v>44036.0</v>
      </c>
      <c r="CK23" s="9" t="s">
        <v>129</v>
      </c>
      <c r="CL23" s="14">
        <v>44036.0</v>
      </c>
      <c r="CM23" s="9" t="s">
        <v>129</v>
      </c>
      <c r="CN23" s="9" t="s">
        <v>125</v>
      </c>
      <c r="CO23" s="9" t="s">
        <v>8303</v>
      </c>
      <c r="CP23" s="9" t="s">
        <v>169</v>
      </c>
      <c r="CQ23" s="9" t="s">
        <v>8304</v>
      </c>
      <c r="CR23" s="9">
        <v>7.0</v>
      </c>
      <c r="CS23" s="9">
        <v>59.0</v>
      </c>
      <c r="CT23" s="15">
        <f t="shared" si="1"/>
        <v>0.1186440678</v>
      </c>
      <c r="CU23" s="9">
        <v>29.0</v>
      </c>
      <c r="CV23" s="5" t="s">
        <v>671</v>
      </c>
      <c r="CW23" s="103" t="s">
        <v>129</v>
      </c>
    </row>
    <row r="24" ht="118.5" customHeight="1">
      <c r="A24" s="34" t="s">
        <v>437</v>
      </c>
      <c r="B24" s="16" t="s">
        <v>8305</v>
      </c>
      <c r="C24" s="5" t="s">
        <v>123</v>
      </c>
      <c r="D24" s="5" t="s">
        <v>8283</v>
      </c>
      <c r="E24" s="5" t="s">
        <v>131</v>
      </c>
      <c r="F24" s="9" t="s">
        <v>439</v>
      </c>
      <c r="G24" s="9" t="s">
        <v>440</v>
      </c>
      <c r="H24" s="9" t="s">
        <v>441</v>
      </c>
      <c r="I24" s="9" t="s">
        <v>125</v>
      </c>
      <c r="J24" s="9" t="s">
        <v>284</v>
      </c>
      <c r="K24" s="9" t="s">
        <v>125</v>
      </c>
      <c r="L24" s="9" t="s">
        <v>125</v>
      </c>
      <c r="M24" s="9" t="s">
        <v>125</v>
      </c>
      <c r="N24" s="9" t="s">
        <v>8306</v>
      </c>
      <c r="O24" s="9" t="s">
        <v>446</v>
      </c>
      <c r="P24" s="9" t="s">
        <v>447</v>
      </c>
      <c r="Q24" s="9" t="s">
        <v>125</v>
      </c>
      <c r="R24" s="9" t="s">
        <v>131</v>
      </c>
      <c r="S24" s="9" t="s">
        <v>125</v>
      </c>
      <c r="T24" s="9" t="s">
        <v>125</v>
      </c>
      <c r="U24" s="9" t="s">
        <v>131</v>
      </c>
      <c r="V24" s="9" t="s">
        <v>125</v>
      </c>
      <c r="W24" s="9" t="s">
        <v>131</v>
      </c>
      <c r="X24" s="9" t="s">
        <v>131</v>
      </c>
      <c r="Y24" s="9" t="s">
        <v>129</v>
      </c>
      <c r="Z24" s="9" t="s">
        <v>129</v>
      </c>
      <c r="AA24" s="9" t="s">
        <v>164</v>
      </c>
      <c r="AB24" s="102" t="s">
        <v>125</v>
      </c>
      <c r="AC24" s="102" t="s">
        <v>131</v>
      </c>
      <c r="AD24" s="102" t="s">
        <v>131</v>
      </c>
      <c r="AE24" s="102" t="s">
        <v>131</v>
      </c>
      <c r="AF24" s="9" t="s">
        <v>131</v>
      </c>
      <c r="AG24" s="9" t="s">
        <v>125</v>
      </c>
      <c r="AH24" s="9" t="s">
        <v>131</v>
      </c>
      <c r="AI24" s="9" t="s">
        <v>131</v>
      </c>
      <c r="AJ24" s="9" t="s">
        <v>129</v>
      </c>
      <c r="AK24" s="9" t="s">
        <v>125</v>
      </c>
      <c r="AL24" s="9" t="s">
        <v>131</v>
      </c>
      <c r="AM24" s="9" t="s">
        <v>125</v>
      </c>
      <c r="AN24" s="9" t="s">
        <v>125</v>
      </c>
      <c r="AO24" s="9" t="s">
        <v>125</v>
      </c>
      <c r="AP24" s="9" t="s">
        <v>125</v>
      </c>
      <c r="AQ24" s="9" t="s">
        <v>125</v>
      </c>
      <c r="AR24" s="9" t="s">
        <v>125</v>
      </c>
      <c r="AS24" s="9" t="s">
        <v>453</v>
      </c>
      <c r="AT24" s="9" t="s">
        <v>129</v>
      </c>
      <c r="AU24" s="9" t="s">
        <v>125</v>
      </c>
      <c r="AV24" s="9" t="s">
        <v>129</v>
      </c>
      <c r="AW24" s="9" t="s">
        <v>129</v>
      </c>
      <c r="AX24" s="9" t="s">
        <v>125</v>
      </c>
      <c r="AY24" s="9" t="s">
        <v>131</v>
      </c>
      <c r="AZ24" s="9" t="s">
        <v>454</v>
      </c>
      <c r="BA24" s="9" t="s">
        <v>129</v>
      </c>
      <c r="BB24" s="9" t="s">
        <v>455</v>
      </c>
      <c r="BC24" s="9" t="s">
        <v>129</v>
      </c>
      <c r="BD24" s="9" t="s">
        <v>125</v>
      </c>
      <c r="BE24" s="9" t="s">
        <v>456</v>
      </c>
      <c r="BF24" s="9" t="s">
        <v>170</v>
      </c>
      <c r="BG24" s="9" t="s">
        <v>125</v>
      </c>
      <c r="BH24" s="9" t="s">
        <v>131</v>
      </c>
      <c r="BI24" s="9" t="s">
        <v>131</v>
      </c>
      <c r="BJ24" s="9" t="s">
        <v>131</v>
      </c>
      <c r="BK24" s="9" t="s">
        <v>131</v>
      </c>
      <c r="BL24" s="9" t="s">
        <v>131</v>
      </c>
      <c r="BM24" s="9" t="s">
        <v>131</v>
      </c>
      <c r="BN24" s="9" t="s">
        <v>131</v>
      </c>
      <c r="BO24" s="9" t="s">
        <v>131</v>
      </c>
      <c r="BP24" s="9" t="s">
        <v>131</v>
      </c>
      <c r="BQ24" s="9" t="s">
        <v>131</v>
      </c>
      <c r="BR24" s="9" t="s">
        <v>131</v>
      </c>
      <c r="BS24" s="9" t="s">
        <v>131</v>
      </c>
      <c r="BT24" s="9" t="s">
        <v>131</v>
      </c>
      <c r="BU24" s="9" t="s">
        <v>131</v>
      </c>
      <c r="BV24" s="9" t="s">
        <v>131</v>
      </c>
      <c r="BW24" s="9" t="s">
        <v>131</v>
      </c>
      <c r="BX24" s="9" t="s">
        <v>131</v>
      </c>
      <c r="BY24" s="9" t="s">
        <v>131</v>
      </c>
      <c r="BZ24" s="9" t="s">
        <v>457</v>
      </c>
      <c r="CA24" s="9" t="s">
        <v>175</v>
      </c>
      <c r="CB24" s="9" t="s">
        <v>129</v>
      </c>
      <c r="CC24" s="9" t="s">
        <v>458</v>
      </c>
      <c r="CD24" s="9" t="s">
        <v>125</v>
      </c>
      <c r="CE24" s="11" t="s">
        <v>448</v>
      </c>
      <c r="CF24" s="9" t="s">
        <v>131</v>
      </c>
      <c r="CG24" s="9" t="s">
        <v>129</v>
      </c>
      <c r="CH24" s="9" t="s">
        <v>129</v>
      </c>
      <c r="CI24" s="9" t="s">
        <v>129</v>
      </c>
      <c r="CJ24" s="14">
        <v>44026.0</v>
      </c>
      <c r="CK24" s="9" t="s">
        <v>129</v>
      </c>
      <c r="CL24" s="14">
        <v>44026.0</v>
      </c>
      <c r="CM24" s="9" t="s">
        <v>129</v>
      </c>
      <c r="CN24" s="9" t="s">
        <v>125</v>
      </c>
      <c r="CO24" s="9" t="s">
        <v>456</v>
      </c>
      <c r="CP24" s="9" t="s">
        <v>169</v>
      </c>
      <c r="CQ24" s="9" t="s">
        <v>459</v>
      </c>
      <c r="CR24" s="9">
        <v>21.0</v>
      </c>
      <c r="CS24" s="9">
        <v>30.0</v>
      </c>
      <c r="CT24" s="15">
        <f t="shared" si="1"/>
        <v>0.7</v>
      </c>
      <c r="CU24" s="9">
        <v>23.0</v>
      </c>
      <c r="CV24" s="5" t="s">
        <v>460</v>
      </c>
      <c r="CW24" s="103" t="s">
        <v>129</v>
      </c>
    </row>
    <row r="25" ht="118.5" customHeight="1">
      <c r="A25" s="5" t="s">
        <v>643</v>
      </c>
      <c r="B25" s="6" t="s">
        <v>644</v>
      </c>
      <c r="C25" s="5" t="s">
        <v>216</v>
      </c>
      <c r="D25" s="5" t="s">
        <v>8283</v>
      </c>
      <c r="E25" s="5" t="s">
        <v>131</v>
      </c>
      <c r="F25" s="9" t="s">
        <v>646</v>
      </c>
      <c r="G25" s="9" t="s">
        <v>647</v>
      </c>
      <c r="H25" s="9" t="s">
        <v>648</v>
      </c>
      <c r="I25" s="9" t="s">
        <v>129</v>
      </c>
      <c r="J25" s="9" t="s">
        <v>152</v>
      </c>
      <c r="K25" s="9" t="s">
        <v>125</v>
      </c>
      <c r="L25" s="9" t="s">
        <v>129</v>
      </c>
      <c r="M25" s="9" t="s">
        <v>125</v>
      </c>
      <c r="N25" s="9" t="s">
        <v>8307</v>
      </c>
      <c r="O25" s="41" t="s">
        <v>654</v>
      </c>
      <c r="P25" s="39" t="s">
        <v>655</v>
      </c>
      <c r="Q25" s="9" t="s">
        <v>125</v>
      </c>
      <c r="R25" s="9" t="s">
        <v>131</v>
      </c>
      <c r="S25" s="9" t="s">
        <v>125</v>
      </c>
      <c r="T25" s="9" t="s">
        <v>125</v>
      </c>
      <c r="U25" s="9" t="s">
        <v>131</v>
      </c>
      <c r="V25" s="9" t="s">
        <v>129</v>
      </c>
      <c r="W25" s="30" t="s">
        <v>8308</v>
      </c>
      <c r="X25" s="9" t="s">
        <v>657</v>
      </c>
      <c r="Y25" s="9" t="s">
        <v>129</v>
      </c>
      <c r="Z25" s="9" t="s">
        <v>129</v>
      </c>
      <c r="AA25" s="9" t="s">
        <v>164</v>
      </c>
      <c r="AB25" s="102" t="s">
        <v>125</v>
      </c>
      <c r="AC25" s="102" t="s">
        <v>131</v>
      </c>
      <c r="AD25" s="102" t="s">
        <v>131</v>
      </c>
      <c r="AE25" s="102" t="s">
        <v>131</v>
      </c>
      <c r="AF25" s="9" t="s">
        <v>131</v>
      </c>
      <c r="AG25" s="9" t="s">
        <v>125</v>
      </c>
      <c r="AH25" s="9" t="s">
        <v>131</v>
      </c>
      <c r="AI25" s="9" t="s">
        <v>131</v>
      </c>
      <c r="AJ25" s="9" t="s">
        <v>129</v>
      </c>
      <c r="AK25" s="9" t="s">
        <v>125</v>
      </c>
      <c r="AL25" s="9" t="s">
        <v>131</v>
      </c>
      <c r="AM25" s="9" t="s">
        <v>125</v>
      </c>
      <c r="AN25" s="9" t="s">
        <v>125</v>
      </c>
      <c r="AO25" s="9" t="s">
        <v>125</v>
      </c>
      <c r="AP25" s="9" t="s">
        <v>125</v>
      </c>
      <c r="AQ25" s="9" t="s">
        <v>125</v>
      </c>
      <c r="AR25" s="9" t="s">
        <v>125</v>
      </c>
      <c r="AS25" s="9" t="s">
        <v>8309</v>
      </c>
      <c r="AT25" s="9" t="s">
        <v>129</v>
      </c>
      <c r="AU25" s="9" t="s">
        <v>125</v>
      </c>
      <c r="AV25" s="9" t="s">
        <v>129</v>
      </c>
      <c r="AW25" s="9" t="s">
        <v>129</v>
      </c>
      <c r="AX25" s="9" t="s">
        <v>129</v>
      </c>
      <c r="AY25" s="9" t="s">
        <v>662</v>
      </c>
      <c r="AZ25" s="9" t="s">
        <v>663</v>
      </c>
      <c r="BA25" s="9" t="s">
        <v>129</v>
      </c>
      <c r="BB25" s="9" t="s">
        <v>664</v>
      </c>
      <c r="BC25" s="9" t="s">
        <v>129</v>
      </c>
      <c r="BD25" s="9" t="s">
        <v>125</v>
      </c>
      <c r="BE25" s="9" t="s">
        <v>169</v>
      </c>
      <c r="BF25" s="9" t="s">
        <v>665</v>
      </c>
      <c r="BG25" s="9" t="s">
        <v>125</v>
      </c>
      <c r="BH25" s="9" t="s">
        <v>131</v>
      </c>
      <c r="BI25" s="9" t="s">
        <v>131</v>
      </c>
      <c r="BJ25" s="9" t="s">
        <v>131</v>
      </c>
      <c r="BK25" s="9" t="s">
        <v>131</v>
      </c>
      <c r="BL25" s="9" t="s">
        <v>131</v>
      </c>
      <c r="BM25" s="9" t="s">
        <v>131</v>
      </c>
      <c r="BN25" s="9" t="s">
        <v>131</v>
      </c>
      <c r="BO25" s="9" t="s">
        <v>131</v>
      </c>
      <c r="BP25" s="9" t="s">
        <v>131</v>
      </c>
      <c r="BQ25" s="9" t="s">
        <v>131</v>
      </c>
      <c r="BR25" s="9" t="s">
        <v>131</v>
      </c>
      <c r="BS25" s="9" t="s">
        <v>131</v>
      </c>
      <c r="BT25" s="9" t="s">
        <v>131</v>
      </c>
      <c r="BU25" s="9" t="s">
        <v>131</v>
      </c>
      <c r="BV25" s="9" t="s">
        <v>131</v>
      </c>
      <c r="BW25" s="9" t="s">
        <v>131</v>
      </c>
      <c r="BX25" s="9" t="s">
        <v>131</v>
      </c>
      <c r="BY25" s="9" t="s">
        <v>131</v>
      </c>
      <c r="BZ25" s="9" t="s">
        <v>666</v>
      </c>
      <c r="CA25" s="9" t="s">
        <v>175</v>
      </c>
      <c r="CB25" s="9" t="s">
        <v>129</v>
      </c>
      <c r="CC25" s="9" t="s">
        <v>667</v>
      </c>
      <c r="CD25" s="9" t="s">
        <v>125</v>
      </c>
      <c r="CE25" s="35" t="s">
        <v>131</v>
      </c>
      <c r="CF25" s="42" t="s">
        <v>8310</v>
      </c>
      <c r="CG25" s="35" t="s">
        <v>125</v>
      </c>
      <c r="CH25" s="9" t="s">
        <v>131</v>
      </c>
      <c r="CI25" s="35" t="s">
        <v>129</v>
      </c>
      <c r="CJ25" s="43">
        <v>44022.0</v>
      </c>
      <c r="CK25" s="9" t="s">
        <v>131</v>
      </c>
      <c r="CL25" s="43">
        <v>44022.0</v>
      </c>
      <c r="CM25" s="9" t="s">
        <v>129</v>
      </c>
      <c r="CN25" s="9" t="s">
        <v>125</v>
      </c>
      <c r="CO25" s="9" t="s">
        <v>669</v>
      </c>
      <c r="CP25" s="9" t="s">
        <v>169</v>
      </c>
      <c r="CQ25" s="9" t="s">
        <v>670</v>
      </c>
      <c r="CR25" s="9">
        <v>5.0</v>
      </c>
      <c r="CS25" s="9">
        <v>27.0</v>
      </c>
      <c r="CT25" s="15">
        <f t="shared" si="1"/>
        <v>0.1851851852</v>
      </c>
      <c r="CU25" s="9">
        <v>50.0</v>
      </c>
      <c r="CV25" s="5" t="s">
        <v>671</v>
      </c>
      <c r="CW25" s="103" t="s">
        <v>129</v>
      </c>
    </row>
    <row r="26" ht="118.5" customHeight="1">
      <c r="A26" s="5" t="s">
        <v>908</v>
      </c>
      <c r="B26" s="16" t="s">
        <v>8311</v>
      </c>
      <c r="C26" s="5" t="s">
        <v>123</v>
      </c>
      <c r="D26" s="5" t="s">
        <v>8283</v>
      </c>
      <c r="E26" s="5" t="s">
        <v>131</v>
      </c>
      <c r="F26" s="9" t="s">
        <v>366</v>
      </c>
      <c r="G26" s="9" t="s">
        <v>910</v>
      </c>
      <c r="H26" s="9" t="s">
        <v>911</v>
      </c>
      <c r="I26" s="9" t="s">
        <v>129</v>
      </c>
      <c r="J26" s="9" t="s">
        <v>152</v>
      </c>
      <c r="K26" s="9" t="s">
        <v>125</v>
      </c>
      <c r="L26" s="9" t="s">
        <v>125</v>
      </c>
      <c r="M26" s="9" t="s">
        <v>125</v>
      </c>
      <c r="N26" s="9" t="s">
        <v>8312</v>
      </c>
      <c r="O26" s="9" t="s">
        <v>619</v>
      </c>
      <c r="P26" s="9" t="s">
        <v>917</v>
      </c>
      <c r="Q26" s="9" t="s">
        <v>129</v>
      </c>
      <c r="R26" s="9" t="s">
        <v>918</v>
      </c>
      <c r="S26" s="9" t="s">
        <v>125</v>
      </c>
      <c r="T26" s="9" t="s">
        <v>125</v>
      </c>
      <c r="U26" s="9" t="s">
        <v>131</v>
      </c>
      <c r="V26" s="9" t="s">
        <v>129</v>
      </c>
      <c r="W26" s="11" t="s">
        <v>920</v>
      </c>
      <c r="X26" s="9" t="s">
        <v>921</v>
      </c>
      <c r="Y26" s="9" t="s">
        <v>129</v>
      </c>
      <c r="Z26" s="9" t="s">
        <v>129</v>
      </c>
      <c r="AA26" s="9" t="s">
        <v>164</v>
      </c>
      <c r="AB26" s="102" t="s">
        <v>129</v>
      </c>
      <c r="AC26" s="102" t="s">
        <v>294</v>
      </c>
      <c r="AD26" s="102" t="s">
        <v>925</v>
      </c>
      <c r="AE26" s="102" t="s">
        <v>125</v>
      </c>
      <c r="AF26" s="9" t="s">
        <v>131</v>
      </c>
      <c r="AG26" s="9" t="s">
        <v>125</v>
      </c>
      <c r="AH26" s="9" t="s">
        <v>131</v>
      </c>
      <c r="AI26" s="9" t="s">
        <v>131</v>
      </c>
      <c r="AJ26" s="9" t="s">
        <v>129</v>
      </c>
      <c r="AK26" s="9" t="s">
        <v>125</v>
      </c>
      <c r="AL26" s="9" t="s">
        <v>131</v>
      </c>
      <c r="AM26" s="9" t="s">
        <v>125</v>
      </c>
      <c r="AN26" s="9" t="s">
        <v>125</v>
      </c>
      <c r="AO26" s="9" t="s">
        <v>125</v>
      </c>
      <c r="AP26" s="9" t="s">
        <v>125</v>
      </c>
      <c r="AQ26" s="9" t="s">
        <v>125</v>
      </c>
      <c r="AR26" s="9" t="s">
        <v>125</v>
      </c>
      <c r="AS26" s="9" t="s">
        <v>928</v>
      </c>
      <c r="AT26" s="9" t="s">
        <v>129</v>
      </c>
      <c r="AU26" s="9" t="s">
        <v>125</v>
      </c>
      <c r="AV26" s="9" t="s">
        <v>129</v>
      </c>
      <c r="AW26" s="9" t="s">
        <v>129</v>
      </c>
      <c r="AX26" s="9" t="s">
        <v>125</v>
      </c>
      <c r="AY26" s="9" t="s">
        <v>131</v>
      </c>
      <c r="AZ26" s="9" t="s">
        <v>931</v>
      </c>
      <c r="BA26" s="9" t="s">
        <v>129</v>
      </c>
      <c r="BB26" s="9" t="s">
        <v>932</v>
      </c>
      <c r="BC26" s="9" t="s">
        <v>129</v>
      </c>
      <c r="BD26" s="9" t="s">
        <v>125</v>
      </c>
      <c r="BE26" s="9" t="s">
        <v>169</v>
      </c>
      <c r="BF26" s="9" t="s">
        <v>170</v>
      </c>
      <c r="BG26" s="9" t="s">
        <v>125</v>
      </c>
      <c r="BH26" s="9" t="s">
        <v>131</v>
      </c>
      <c r="BI26" s="9" t="s">
        <v>131</v>
      </c>
      <c r="BJ26" s="9" t="s">
        <v>131</v>
      </c>
      <c r="BK26" s="9" t="s">
        <v>131</v>
      </c>
      <c r="BL26" s="9" t="s">
        <v>131</v>
      </c>
      <c r="BM26" s="9" t="s">
        <v>131</v>
      </c>
      <c r="BN26" s="9" t="s">
        <v>131</v>
      </c>
      <c r="BO26" s="9" t="s">
        <v>131</v>
      </c>
      <c r="BP26" s="9" t="s">
        <v>131</v>
      </c>
      <c r="BQ26" s="9" t="s">
        <v>131</v>
      </c>
      <c r="BR26" s="9" t="s">
        <v>131</v>
      </c>
      <c r="BS26" s="9" t="s">
        <v>131</v>
      </c>
      <c r="BT26" s="9" t="s">
        <v>131</v>
      </c>
      <c r="BU26" s="9" t="s">
        <v>125</v>
      </c>
      <c r="BV26" s="9" t="s">
        <v>131</v>
      </c>
      <c r="BW26" s="9" t="s">
        <v>131</v>
      </c>
      <c r="BX26" s="9" t="s">
        <v>131</v>
      </c>
      <c r="BY26" s="9" t="s">
        <v>933</v>
      </c>
      <c r="BZ26" s="9" t="s">
        <v>934</v>
      </c>
      <c r="CA26" s="9" t="s">
        <v>175</v>
      </c>
      <c r="CB26" s="9" t="s">
        <v>129</v>
      </c>
      <c r="CC26" s="9" t="s">
        <v>935</v>
      </c>
      <c r="CD26" s="9" t="s">
        <v>125</v>
      </c>
      <c r="CE26" s="11" t="s">
        <v>936</v>
      </c>
      <c r="CF26" s="33" t="s">
        <v>920</v>
      </c>
      <c r="CG26" s="9" t="s">
        <v>129</v>
      </c>
      <c r="CH26" s="9" t="s">
        <v>129</v>
      </c>
      <c r="CI26" s="9" t="s">
        <v>129</v>
      </c>
      <c r="CJ26" s="14">
        <v>44035.0</v>
      </c>
      <c r="CK26" s="9" t="s">
        <v>131</v>
      </c>
      <c r="CL26" s="14">
        <v>44035.0</v>
      </c>
      <c r="CM26" s="9" t="s">
        <v>129</v>
      </c>
      <c r="CN26" s="9" t="s">
        <v>125</v>
      </c>
      <c r="CO26" s="9" t="s">
        <v>456</v>
      </c>
      <c r="CP26" s="9" t="s">
        <v>169</v>
      </c>
      <c r="CQ26" s="9" t="s">
        <v>937</v>
      </c>
      <c r="CR26" s="9">
        <v>21.0</v>
      </c>
      <c r="CS26" s="9">
        <v>42.0</v>
      </c>
      <c r="CT26" s="15">
        <f t="shared" si="1"/>
        <v>0.5</v>
      </c>
      <c r="CU26" s="9">
        <v>36.0</v>
      </c>
      <c r="CV26" s="5" t="s">
        <v>938</v>
      </c>
      <c r="CW26" s="103" t="s">
        <v>129</v>
      </c>
    </row>
    <row r="27" ht="118.5" customHeight="1">
      <c r="A27" s="5" t="s">
        <v>1016</v>
      </c>
      <c r="B27" s="16" t="s">
        <v>8313</v>
      </c>
      <c r="C27" s="7" t="s">
        <v>123</v>
      </c>
      <c r="D27" s="5" t="s">
        <v>8283</v>
      </c>
      <c r="E27" s="5" t="s">
        <v>8314</v>
      </c>
      <c r="F27" s="9" t="s">
        <v>1018</v>
      </c>
      <c r="G27" s="9" t="s">
        <v>1019</v>
      </c>
      <c r="H27" s="9" t="s">
        <v>1020</v>
      </c>
      <c r="I27" s="9" t="s">
        <v>125</v>
      </c>
      <c r="J27" s="9" t="s">
        <v>284</v>
      </c>
      <c r="K27" s="9" t="s">
        <v>125</v>
      </c>
      <c r="L27" s="9" t="s">
        <v>129</v>
      </c>
      <c r="M27" s="9" t="s">
        <v>125</v>
      </c>
      <c r="N27" s="9" t="s">
        <v>8315</v>
      </c>
      <c r="O27" s="9" t="s">
        <v>1026</v>
      </c>
      <c r="P27" s="9" t="s">
        <v>1027</v>
      </c>
      <c r="Q27" s="9" t="s">
        <v>125</v>
      </c>
      <c r="R27" s="9" t="s">
        <v>131</v>
      </c>
      <c r="S27" s="9" t="s">
        <v>125</v>
      </c>
      <c r="T27" s="9" t="s">
        <v>125</v>
      </c>
      <c r="U27" s="9" t="s">
        <v>131</v>
      </c>
      <c r="V27" s="9" t="s">
        <v>125</v>
      </c>
      <c r="W27" s="9" t="s">
        <v>131</v>
      </c>
      <c r="X27" s="9" t="s">
        <v>131</v>
      </c>
      <c r="Y27" s="9" t="s">
        <v>129</v>
      </c>
      <c r="Z27" s="9" t="s">
        <v>129</v>
      </c>
      <c r="AA27" s="9" t="s">
        <v>1029</v>
      </c>
      <c r="AB27" s="102" t="s">
        <v>125</v>
      </c>
      <c r="AC27" s="102" t="s">
        <v>131</v>
      </c>
      <c r="AD27" s="102" t="s">
        <v>131</v>
      </c>
      <c r="AE27" s="102" t="s">
        <v>131</v>
      </c>
      <c r="AF27" s="9" t="s">
        <v>131</v>
      </c>
      <c r="AG27" s="9" t="s">
        <v>125</v>
      </c>
      <c r="AH27" s="9" t="s">
        <v>131</v>
      </c>
      <c r="AI27" s="9" t="s">
        <v>131</v>
      </c>
      <c r="AJ27" s="9" t="s">
        <v>129</v>
      </c>
      <c r="AK27" s="9" t="s">
        <v>125</v>
      </c>
      <c r="AL27" s="9" t="s">
        <v>131</v>
      </c>
      <c r="AM27" s="9" t="s">
        <v>125</v>
      </c>
      <c r="AN27" s="9" t="s">
        <v>125</v>
      </c>
      <c r="AO27" s="9" t="s">
        <v>125</v>
      </c>
      <c r="AP27" s="9" t="s">
        <v>125</v>
      </c>
      <c r="AQ27" s="9" t="s">
        <v>125</v>
      </c>
      <c r="AR27" s="9" t="s">
        <v>125</v>
      </c>
      <c r="AS27" s="9" t="s">
        <v>1031</v>
      </c>
      <c r="AT27" s="9" t="s">
        <v>129</v>
      </c>
      <c r="AU27" s="9" t="s">
        <v>125</v>
      </c>
      <c r="AV27" s="9" t="s">
        <v>129</v>
      </c>
      <c r="AW27" s="9" t="s">
        <v>129</v>
      </c>
      <c r="AX27" s="9" t="s">
        <v>129</v>
      </c>
      <c r="AY27" s="9" t="s">
        <v>1033</v>
      </c>
      <c r="AZ27" s="9" t="s">
        <v>1034</v>
      </c>
      <c r="BA27" s="9" t="s">
        <v>129</v>
      </c>
      <c r="BB27" s="9" t="s">
        <v>1035</v>
      </c>
      <c r="BC27" s="9" t="s">
        <v>129</v>
      </c>
      <c r="BD27" s="9" t="s">
        <v>125</v>
      </c>
      <c r="BE27" s="9" t="s">
        <v>169</v>
      </c>
      <c r="BF27" s="9" t="s">
        <v>1036</v>
      </c>
      <c r="BG27" s="9" t="s">
        <v>129</v>
      </c>
      <c r="BH27" s="9" t="s">
        <v>305</v>
      </c>
      <c r="BI27" s="9" t="s">
        <v>131</v>
      </c>
      <c r="BJ27" s="9" t="s">
        <v>131</v>
      </c>
      <c r="BK27" s="9" t="s">
        <v>129</v>
      </c>
      <c r="BL27" s="9" t="s">
        <v>164</v>
      </c>
      <c r="BM27" s="9" t="s">
        <v>164</v>
      </c>
      <c r="BN27" s="9" t="s">
        <v>131</v>
      </c>
      <c r="BO27" s="9" t="s">
        <v>131</v>
      </c>
      <c r="BP27" s="9" t="s">
        <v>131</v>
      </c>
      <c r="BQ27" s="9" t="s">
        <v>131</v>
      </c>
      <c r="BR27" s="9" t="s">
        <v>125</v>
      </c>
      <c r="BS27" s="9" t="s">
        <v>131</v>
      </c>
      <c r="BT27" s="9" t="s">
        <v>125</v>
      </c>
      <c r="BU27" s="9" t="s">
        <v>125</v>
      </c>
      <c r="BV27" s="9" t="s">
        <v>131</v>
      </c>
      <c r="BW27" s="9" t="s">
        <v>125</v>
      </c>
      <c r="BX27" s="9" t="s">
        <v>131</v>
      </c>
      <c r="BY27" s="9" t="s">
        <v>1037</v>
      </c>
      <c r="BZ27" s="9" t="s">
        <v>1038</v>
      </c>
      <c r="CA27" s="9" t="s">
        <v>175</v>
      </c>
      <c r="CB27" s="9" t="s">
        <v>129</v>
      </c>
      <c r="CC27" s="9" t="s">
        <v>1039</v>
      </c>
      <c r="CD27" s="9" t="s">
        <v>125</v>
      </c>
      <c r="CE27" s="11" t="s">
        <v>1040</v>
      </c>
      <c r="CF27" s="33" t="s">
        <v>1041</v>
      </c>
      <c r="CG27" s="9" t="s">
        <v>129</v>
      </c>
      <c r="CH27" s="9" t="s">
        <v>129</v>
      </c>
      <c r="CI27" s="9" t="s">
        <v>129</v>
      </c>
      <c r="CJ27" s="14">
        <v>44013.0</v>
      </c>
      <c r="CK27" s="9" t="s">
        <v>129</v>
      </c>
      <c r="CL27" s="14">
        <v>44013.0</v>
      </c>
      <c r="CM27" s="9" t="s">
        <v>129</v>
      </c>
      <c r="CN27" s="9" t="s">
        <v>125</v>
      </c>
      <c r="CO27" s="9" t="s">
        <v>1042</v>
      </c>
      <c r="CP27" s="9" t="s">
        <v>169</v>
      </c>
      <c r="CQ27" s="9" t="s">
        <v>1043</v>
      </c>
      <c r="CR27" s="9">
        <v>5.0</v>
      </c>
      <c r="CS27" s="9">
        <v>91.0</v>
      </c>
      <c r="CT27" s="15">
        <f t="shared" si="1"/>
        <v>0.05494505495</v>
      </c>
      <c r="CU27" s="9">
        <v>37.0</v>
      </c>
      <c r="CV27" s="39" t="s">
        <v>1044</v>
      </c>
      <c r="CW27" s="103" t="s">
        <v>129</v>
      </c>
    </row>
    <row r="28" ht="118.5" customHeight="1">
      <c r="A28" s="5" t="s">
        <v>1284</v>
      </c>
      <c r="B28" s="51" t="s">
        <v>1285</v>
      </c>
      <c r="C28" s="5" t="s">
        <v>216</v>
      </c>
      <c r="D28" s="5" t="s">
        <v>8283</v>
      </c>
      <c r="E28" s="5" t="s">
        <v>1302</v>
      </c>
      <c r="F28" s="9" t="s">
        <v>1286</v>
      </c>
      <c r="G28" s="9" t="s">
        <v>1287</v>
      </c>
      <c r="H28" s="9" t="s">
        <v>1288</v>
      </c>
      <c r="I28" s="9" t="s">
        <v>125</v>
      </c>
      <c r="J28" s="9" t="s">
        <v>284</v>
      </c>
      <c r="K28" s="9" t="s">
        <v>125</v>
      </c>
      <c r="L28" s="9" t="s">
        <v>125</v>
      </c>
      <c r="M28" s="9" t="s">
        <v>125</v>
      </c>
      <c r="N28" s="9" t="s">
        <v>8316</v>
      </c>
      <c r="O28" s="9" t="s">
        <v>1294</v>
      </c>
      <c r="P28" s="9" t="s">
        <v>1295</v>
      </c>
      <c r="Q28" s="9" t="s">
        <v>125</v>
      </c>
      <c r="R28" s="9" t="s">
        <v>131</v>
      </c>
      <c r="S28" s="9" t="s">
        <v>125</v>
      </c>
      <c r="T28" s="9" t="s">
        <v>125</v>
      </c>
      <c r="U28" s="9" t="s">
        <v>131</v>
      </c>
      <c r="V28" s="9" t="s">
        <v>125</v>
      </c>
      <c r="W28" s="9" t="s">
        <v>131</v>
      </c>
      <c r="X28" s="9" t="s">
        <v>131</v>
      </c>
      <c r="Y28" s="9" t="s">
        <v>129</v>
      </c>
      <c r="Z28" s="9" t="s">
        <v>129</v>
      </c>
      <c r="AA28" s="9" t="s">
        <v>164</v>
      </c>
      <c r="AB28" s="102" t="s">
        <v>125</v>
      </c>
      <c r="AC28" s="102" t="s">
        <v>131</v>
      </c>
      <c r="AD28" s="102" t="s">
        <v>131</v>
      </c>
      <c r="AE28" s="102" t="s">
        <v>131</v>
      </c>
      <c r="AF28" s="9" t="s">
        <v>131</v>
      </c>
      <c r="AG28" s="9" t="s">
        <v>125</v>
      </c>
      <c r="AH28" s="9" t="s">
        <v>131</v>
      </c>
      <c r="AI28" s="9" t="s">
        <v>131</v>
      </c>
      <c r="AJ28" s="9" t="s">
        <v>129</v>
      </c>
      <c r="AK28" s="9" t="s">
        <v>125</v>
      </c>
      <c r="AL28" s="9" t="s">
        <v>131</v>
      </c>
      <c r="AM28" s="9" t="s">
        <v>125</v>
      </c>
      <c r="AN28" s="9" t="s">
        <v>125</v>
      </c>
      <c r="AO28" s="9" t="s">
        <v>125</v>
      </c>
      <c r="AP28" s="9" t="s">
        <v>125</v>
      </c>
      <c r="AQ28" s="9" t="s">
        <v>125</v>
      </c>
      <c r="AR28" s="9" t="s">
        <v>125</v>
      </c>
      <c r="AS28" s="9" t="s">
        <v>1298</v>
      </c>
      <c r="AT28" s="9" t="s">
        <v>129</v>
      </c>
      <c r="AU28" s="9" t="s">
        <v>125</v>
      </c>
      <c r="AV28" s="9" t="s">
        <v>129</v>
      </c>
      <c r="AW28" s="9" t="s">
        <v>129</v>
      </c>
      <c r="AX28" s="9" t="s">
        <v>129</v>
      </c>
      <c r="AY28" s="9" t="s">
        <v>1302</v>
      </c>
      <c r="AZ28" s="9" t="s">
        <v>1303</v>
      </c>
      <c r="BA28" s="9" t="s">
        <v>129</v>
      </c>
      <c r="BB28" s="9" t="s">
        <v>1302</v>
      </c>
      <c r="BC28" s="9" t="s">
        <v>129</v>
      </c>
      <c r="BD28" s="9" t="s">
        <v>125</v>
      </c>
      <c r="BE28" s="9" t="s">
        <v>169</v>
      </c>
      <c r="BF28" s="9" t="s">
        <v>1304</v>
      </c>
      <c r="BG28" s="9" t="s">
        <v>125</v>
      </c>
      <c r="BH28" s="9" t="s">
        <v>131</v>
      </c>
      <c r="BI28" s="9" t="s">
        <v>131</v>
      </c>
      <c r="BJ28" s="9" t="s">
        <v>131</v>
      </c>
      <c r="BK28" s="9" t="s">
        <v>131</v>
      </c>
      <c r="BL28" s="9" t="s">
        <v>131</v>
      </c>
      <c r="BM28" s="9" t="s">
        <v>131</v>
      </c>
      <c r="BN28" s="9" t="s">
        <v>131</v>
      </c>
      <c r="BO28" s="9" t="s">
        <v>131</v>
      </c>
      <c r="BP28" s="9" t="s">
        <v>131</v>
      </c>
      <c r="BQ28" s="9" t="s">
        <v>131</v>
      </c>
      <c r="BR28" s="9" t="s">
        <v>131</v>
      </c>
      <c r="BS28" s="9" t="s">
        <v>131</v>
      </c>
      <c r="BT28" s="9" t="s">
        <v>131</v>
      </c>
      <c r="BU28" s="9" t="s">
        <v>131</v>
      </c>
      <c r="BV28" s="9" t="s">
        <v>131</v>
      </c>
      <c r="BW28" s="9" t="s">
        <v>131</v>
      </c>
      <c r="BX28" s="9" t="s">
        <v>131</v>
      </c>
      <c r="BY28" s="9" t="s">
        <v>1305</v>
      </c>
      <c r="BZ28" s="9" t="s">
        <v>1306</v>
      </c>
      <c r="CA28" s="9" t="s">
        <v>175</v>
      </c>
      <c r="CB28" s="9" t="s">
        <v>125</v>
      </c>
      <c r="CC28" s="9" t="s">
        <v>131</v>
      </c>
      <c r="CD28" s="9" t="s">
        <v>125</v>
      </c>
      <c r="CE28" s="9" t="s">
        <v>131</v>
      </c>
      <c r="CF28" s="9" t="s">
        <v>131</v>
      </c>
      <c r="CG28" s="9" t="s">
        <v>125</v>
      </c>
      <c r="CH28" s="9" t="s">
        <v>131</v>
      </c>
      <c r="CI28" s="9" t="s">
        <v>125</v>
      </c>
      <c r="CJ28" s="14">
        <v>44039.0</v>
      </c>
      <c r="CK28" s="9" t="s">
        <v>125</v>
      </c>
      <c r="CL28" s="14">
        <v>44039.0</v>
      </c>
      <c r="CM28" s="9" t="s">
        <v>131</v>
      </c>
      <c r="CN28" s="9" t="s">
        <v>131</v>
      </c>
      <c r="CO28" s="9" t="s">
        <v>1307</v>
      </c>
      <c r="CP28" s="9" t="s">
        <v>169</v>
      </c>
      <c r="CQ28" s="52" t="s">
        <v>1308</v>
      </c>
      <c r="CR28" s="9">
        <v>10.0</v>
      </c>
      <c r="CS28" s="9">
        <v>54.0</v>
      </c>
      <c r="CT28" s="15">
        <f t="shared" si="1"/>
        <v>0.1851851852</v>
      </c>
      <c r="CU28" s="9">
        <v>20.0</v>
      </c>
      <c r="CV28" s="5" t="s">
        <v>671</v>
      </c>
      <c r="CW28" s="103" t="s">
        <v>129</v>
      </c>
    </row>
    <row r="29" ht="118.5" customHeight="1">
      <c r="A29" s="5" t="s">
        <v>1397</v>
      </c>
      <c r="B29" s="16" t="s">
        <v>8317</v>
      </c>
      <c r="C29" s="5" t="s">
        <v>123</v>
      </c>
      <c r="D29" s="5" t="s">
        <v>8283</v>
      </c>
      <c r="E29" s="5" t="s">
        <v>131</v>
      </c>
      <c r="F29" s="9" t="s">
        <v>1105</v>
      </c>
      <c r="G29" s="9" t="s">
        <v>131</v>
      </c>
      <c r="H29" s="9" t="s">
        <v>1399</v>
      </c>
      <c r="I29" s="9" t="s">
        <v>125</v>
      </c>
      <c r="J29" s="9" t="s">
        <v>1400</v>
      </c>
      <c r="K29" s="9" t="s">
        <v>125</v>
      </c>
      <c r="L29" s="9" t="s">
        <v>129</v>
      </c>
      <c r="M29" s="9" t="s">
        <v>125</v>
      </c>
      <c r="N29" s="9" t="s">
        <v>1403</v>
      </c>
      <c r="O29" s="9" t="s">
        <v>1404</v>
      </c>
      <c r="P29" s="9" t="s">
        <v>1405</v>
      </c>
      <c r="Q29" s="9" t="s">
        <v>129</v>
      </c>
      <c r="R29" s="9" t="s">
        <v>1406</v>
      </c>
      <c r="S29" s="9" t="s">
        <v>125</v>
      </c>
      <c r="T29" s="9" t="s">
        <v>125</v>
      </c>
      <c r="U29" s="9" t="s">
        <v>131</v>
      </c>
      <c r="V29" s="9" t="s">
        <v>129</v>
      </c>
      <c r="W29" s="33" t="s">
        <v>1407</v>
      </c>
      <c r="X29" s="9" t="s">
        <v>1408</v>
      </c>
      <c r="Y29" s="9" t="s">
        <v>129</v>
      </c>
      <c r="Z29" s="9" t="s">
        <v>129</v>
      </c>
      <c r="AA29" s="9" t="s">
        <v>164</v>
      </c>
      <c r="AB29" s="102" t="s">
        <v>125</v>
      </c>
      <c r="AC29" s="102" t="s">
        <v>131</v>
      </c>
      <c r="AD29" s="102" t="s">
        <v>131</v>
      </c>
      <c r="AE29" s="102" t="s">
        <v>131</v>
      </c>
      <c r="AF29" s="9" t="s">
        <v>131</v>
      </c>
      <c r="AG29" s="9" t="s">
        <v>125</v>
      </c>
      <c r="AH29" s="9" t="s">
        <v>131</v>
      </c>
      <c r="AI29" s="9" t="s">
        <v>131</v>
      </c>
      <c r="AJ29" s="9" t="s">
        <v>129</v>
      </c>
      <c r="AK29" s="9" t="s">
        <v>129</v>
      </c>
      <c r="AL29" s="9" t="s">
        <v>1411</v>
      </c>
      <c r="AM29" s="9" t="s">
        <v>125</v>
      </c>
      <c r="AN29" s="9" t="s">
        <v>125</v>
      </c>
      <c r="AO29" s="9" t="s">
        <v>125</v>
      </c>
      <c r="AP29" s="9" t="s">
        <v>125</v>
      </c>
      <c r="AQ29" s="9" t="s">
        <v>125</v>
      </c>
      <c r="AR29" s="9" t="s">
        <v>125</v>
      </c>
      <c r="AS29" s="9" t="s">
        <v>1413</v>
      </c>
      <c r="AT29" s="9" t="s">
        <v>129</v>
      </c>
      <c r="AU29" s="9" t="s">
        <v>125</v>
      </c>
      <c r="AV29" s="9" t="s">
        <v>129</v>
      </c>
      <c r="AW29" s="9" t="s">
        <v>129</v>
      </c>
      <c r="AX29" s="9" t="s">
        <v>129</v>
      </c>
      <c r="AY29" s="9" t="s">
        <v>1415</v>
      </c>
      <c r="AZ29" s="9" t="s">
        <v>1416</v>
      </c>
      <c r="BA29" s="9" t="s">
        <v>129</v>
      </c>
      <c r="BB29" s="9" t="s">
        <v>1417</v>
      </c>
      <c r="BC29" s="9" t="s">
        <v>129</v>
      </c>
      <c r="BD29" s="9" t="s">
        <v>125</v>
      </c>
      <c r="BE29" s="9" t="s">
        <v>169</v>
      </c>
      <c r="BF29" s="9" t="s">
        <v>1418</v>
      </c>
      <c r="BG29" s="9" t="s">
        <v>129</v>
      </c>
      <c r="BH29" s="9" t="s">
        <v>305</v>
      </c>
      <c r="BI29" s="9" t="s">
        <v>125</v>
      </c>
      <c r="BJ29" s="9" t="s">
        <v>131</v>
      </c>
      <c r="BK29" s="9" t="s">
        <v>129</v>
      </c>
      <c r="BL29" s="9" t="s">
        <v>1419</v>
      </c>
      <c r="BM29" s="9" t="s">
        <v>1420</v>
      </c>
      <c r="BN29" s="9" t="s">
        <v>125</v>
      </c>
      <c r="BO29" s="9" t="s">
        <v>131</v>
      </c>
      <c r="BP29" s="9" t="s">
        <v>129</v>
      </c>
      <c r="BQ29" s="9" t="s">
        <v>125</v>
      </c>
      <c r="BR29" s="9" t="s">
        <v>129</v>
      </c>
      <c r="BS29" s="9" t="s">
        <v>1421</v>
      </c>
      <c r="BT29" s="9" t="s">
        <v>125</v>
      </c>
      <c r="BU29" s="9" t="s">
        <v>125</v>
      </c>
      <c r="BV29" s="9" t="s">
        <v>131</v>
      </c>
      <c r="BW29" s="9" t="s">
        <v>125</v>
      </c>
      <c r="BX29" s="9" t="s">
        <v>131</v>
      </c>
      <c r="BY29" s="9" t="s">
        <v>1422</v>
      </c>
      <c r="BZ29" s="9" t="s">
        <v>1423</v>
      </c>
      <c r="CA29" s="9" t="s">
        <v>1419</v>
      </c>
      <c r="CB29" s="9" t="s">
        <v>129</v>
      </c>
      <c r="CC29" s="9" t="s">
        <v>1397</v>
      </c>
      <c r="CD29" s="9" t="s">
        <v>125</v>
      </c>
      <c r="CE29" s="11" t="s">
        <v>1424</v>
      </c>
      <c r="CF29" s="9" t="s">
        <v>131</v>
      </c>
      <c r="CG29" s="9" t="s">
        <v>129</v>
      </c>
      <c r="CH29" s="9" t="s">
        <v>129</v>
      </c>
      <c r="CI29" s="9" t="s">
        <v>129</v>
      </c>
      <c r="CJ29" s="14">
        <v>44032.0</v>
      </c>
      <c r="CK29" s="9" t="s">
        <v>131</v>
      </c>
      <c r="CL29" s="14">
        <v>44032.0</v>
      </c>
      <c r="CM29" s="9" t="s">
        <v>129</v>
      </c>
      <c r="CN29" s="9" t="s">
        <v>125</v>
      </c>
      <c r="CO29" s="9" t="s">
        <v>1425</v>
      </c>
      <c r="CP29" s="9" t="s">
        <v>169</v>
      </c>
      <c r="CQ29" s="9" t="s">
        <v>1426</v>
      </c>
      <c r="CR29" s="9">
        <v>22.0</v>
      </c>
      <c r="CS29" s="9">
        <v>52.0</v>
      </c>
      <c r="CT29" s="15">
        <f t="shared" si="1"/>
        <v>0.4230769231</v>
      </c>
      <c r="CU29" s="9">
        <v>37.0</v>
      </c>
      <c r="CV29" s="5" t="s">
        <v>1427</v>
      </c>
      <c r="CW29" s="103" t="s">
        <v>129</v>
      </c>
    </row>
    <row r="30" ht="118.5" customHeight="1">
      <c r="A30" s="5" t="s">
        <v>1465</v>
      </c>
      <c r="B30" s="55" t="s">
        <v>8318</v>
      </c>
      <c r="C30" s="5" t="s">
        <v>216</v>
      </c>
      <c r="D30" s="5" t="s">
        <v>8283</v>
      </c>
      <c r="E30" s="5" t="s">
        <v>8319</v>
      </c>
      <c r="F30" s="9" t="s">
        <v>1467</v>
      </c>
      <c r="G30" s="9" t="s">
        <v>131</v>
      </c>
      <c r="H30" s="9" t="s">
        <v>131</v>
      </c>
      <c r="I30" s="9" t="s">
        <v>125</v>
      </c>
      <c r="J30" s="9" t="s">
        <v>284</v>
      </c>
      <c r="K30" s="9" t="s">
        <v>125</v>
      </c>
      <c r="L30" s="9" t="s">
        <v>129</v>
      </c>
      <c r="M30" s="9" t="s">
        <v>125</v>
      </c>
      <c r="N30" s="9" t="s">
        <v>1471</v>
      </c>
      <c r="O30" s="9" t="s">
        <v>1472</v>
      </c>
      <c r="P30" s="9" t="s">
        <v>1473</v>
      </c>
      <c r="Q30" s="9" t="s">
        <v>125</v>
      </c>
      <c r="R30" s="9" t="s">
        <v>131</v>
      </c>
      <c r="S30" s="9" t="s">
        <v>125</v>
      </c>
      <c r="T30" s="9" t="s">
        <v>125</v>
      </c>
      <c r="U30" s="9" t="s">
        <v>131</v>
      </c>
      <c r="V30" s="9" t="s">
        <v>129</v>
      </c>
      <c r="W30" s="11" t="s">
        <v>1474</v>
      </c>
      <c r="X30" s="9" t="s">
        <v>8320</v>
      </c>
      <c r="Y30" s="9" t="s">
        <v>129</v>
      </c>
      <c r="Z30" s="9" t="s">
        <v>129</v>
      </c>
      <c r="AA30" s="9" t="s">
        <v>164</v>
      </c>
      <c r="AB30" s="102" t="s">
        <v>125</v>
      </c>
      <c r="AC30" s="102" t="s">
        <v>131</v>
      </c>
      <c r="AD30" s="102" t="s">
        <v>131</v>
      </c>
      <c r="AE30" s="102" t="s">
        <v>131</v>
      </c>
      <c r="AF30" s="9" t="s">
        <v>131</v>
      </c>
      <c r="AG30" s="9" t="s">
        <v>125</v>
      </c>
      <c r="AH30" s="9" t="s">
        <v>131</v>
      </c>
      <c r="AI30" s="9" t="s">
        <v>131</v>
      </c>
      <c r="AJ30" s="9" t="s">
        <v>129</v>
      </c>
      <c r="AK30" s="9" t="s">
        <v>125</v>
      </c>
      <c r="AL30" s="9" t="s">
        <v>131</v>
      </c>
      <c r="AM30" s="9" t="s">
        <v>125</v>
      </c>
      <c r="AN30" s="9" t="s">
        <v>125</v>
      </c>
      <c r="AO30" s="9" t="s">
        <v>125</v>
      </c>
      <c r="AP30" s="9" t="s">
        <v>125</v>
      </c>
      <c r="AQ30" s="9" t="s">
        <v>125</v>
      </c>
      <c r="AR30" s="9" t="s">
        <v>125</v>
      </c>
      <c r="AS30" s="9" t="s">
        <v>1479</v>
      </c>
      <c r="AT30" s="9" t="s">
        <v>129</v>
      </c>
      <c r="AU30" s="9" t="s">
        <v>125</v>
      </c>
      <c r="AV30" s="9" t="s">
        <v>129</v>
      </c>
      <c r="AW30" s="9" t="s">
        <v>129</v>
      </c>
      <c r="AX30" s="9" t="s">
        <v>129</v>
      </c>
      <c r="AY30" s="9" t="s">
        <v>1480</v>
      </c>
      <c r="AZ30" s="9" t="s">
        <v>1481</v>
      </c>
      <c r="BA30" s="9" t="s">
        <v>129</v>
      </c>
      <c r="BB30" s="9" t="s">
        <v>1482</v>
      </c>
      <c r="BC30" s="9" t="s">
        <v>129</v>
      </c>
      <c r="BD30" s="9" t="s">
        <v>125</v>
      </c>
      <c r="BE30" s="9" t="s">
        <v>169</v>
      </c>
      <c r="BF30" s="9" t="s">
        <v>1483</v>
      </c>
      <c r="BG30" s="9" t="s">
        <v>129</v>
      </c>
      <c r="BH30" s="9" t="s">
        <v>305</v>
      </c>
      <c r="BI30" s="9" t="s">
        <v>129</v>
      </c>
      <c r="BJ30" s="9" t="s">
        <v>1484</v>
      </c>
      <c r="BK30" s="9" t="s">
        <v>129</v>
      </c>
      <c r="BL30" s="9" t="s">
        <v>1485</v>
      </c>
      <c r="BM30" s="9" t="s">
        <v>1486</v>
      </c>
      <c r="BN30" s="9" t="s">
        <v>129</v>
      </c>
      <c r="BO30" s="9" t="s">
        <v>1487</v>
      </c>
      <c r="BP30" s="9" t="s">
        <v>125</v>
      </c>
      <c r="BQ30" s="9" t="s">
        <v>131</v>
      </c>
      <c r="BR30" s="9" t="s">
        <v>129</v>
      </c>
      <c r="BS30" s="9" t="s">
        <v>1488</v>
      </c>
      <c r="BT30" s="9" t="s">
        <v>125</v>
      </c>
      <c r="BU30" s="9" t="s">
        <v>125</v>
      </c>
      <c r="BV30" s="9" t="s">
        <v>131</v>
      </c>
      <c r="BW30" s="9" t="s">
        <v>125</v>
      </c>
      <c r="BX30" s="9" t="s">
        <v>131</v>
      </c>
      <c r="BY30" s="9" t="s">
        <v>1489</v>
      </c>
      <c r="BZ30" s="9" t="s">
        <v>8321</v>
      </c>
      <c r="CA30" s="9" t="s">
        <v>175</v>
      </c>
      <c r="CB30" s="9" t="s">
        <v>129</v>
      </c>
      <c r="CC30" s="9" t="s">
        <v>1491</v>
      </c>
      <c r="CD30" s="9" t="s">
        <v>125</v>
      </c>
      <c r="CE30" s="11" t="s">
        <v>1474</v>
      </c>
      <c r="CF30" s="35" t="s">
        <v>131</v>
      </c>
      <c r="CG30" s="9" t="s">
        <v>129</v>
      </c>
      <c r="CH30" s="9" t="s">
        <v>129</v>
      </c>
      <c r="CI30" s="9" t="s">
        <v>129</v>
      </c>
      <c r="CJ30" s="14">
        <v>44039.0</v>
      </c>
      <c r="CK30" s="9" t="s">
        <v>131</v>
      </c>
      <c r="CL30" s="14">
        <v>44039.0</v>
      </c>
      <c r="CM30" s="9" t="s">
        <v>129</v>
      </c>
      <c r="CN30" s="9" t="s">
        <v>125</v>
      </c>
      <c r="CO30" s="9" t="s">
        <v>1492</v>
      </c>
      <c r="CP30" s="9" t="s">
        <v>169</v>
      </c>
      <c r="CQ30" s="9" t="s">
        <v>1493</v>
      </c>
      <c r="CR30" s="9">
        <v>7.0</v>
      </c>
      <c r="CS30" s="9">
        <v>40.0</v>
      </c>
      <c r="CT30" s="15">
        <f t="shared" si="1"/>
        <v>0.175</v>
      </c>
      <c r="CU30" s="9">
        <v>21.0</v>
      </c>
      <c r="CV30" s="5" t="s">
        <v>605</v>
      </c>
      <c r="CW30" s="103" t="s">
        <v>129</v>
      </c>
    </row>
    <row r="31" ht="118.5" customHeight="1">
      <c r="A31" s="5" t="s">
        <v>1636</v>
      </c>
      <c r="B31" s="16" t="s">
        <v>8322</v>
      </c>
      <c r="C31" s="5" t="s">
        <v>8174</v>
      </c>
      <c r="D31" s="5" t="s">
        <v>8283</v>
      </c>
      <c r="E31" s="5" t="s">
        <v>131</v>
      </c>
      <c r="F31" s="9" t="s">
        <v>1638</v>
      </c>
      <c r="G31" s="9" t="s">
        <v>1639</v>
      </c>
      <c r="H31" s="9" t="s">
        <v>1640</v>
      </c>
      <c r="I31" s="9" t="s">
        <v>125</v>
      </c>
      <c r="J31" s="9" t="s">
        <v>284</v>
      </c>
      <c r="K31" s="9" t="s">
        <v>125</v>
      </c>
      <c r="L31" s="9" t="s">
        <v>125</v>
      </c>
      <c r="M31" s="9" t="s">
        <v>125</v>
      </c>
      <c r="N31" s="9" t="s">
        <v>1644</v>
      </c>
      <c r="O31" s="9" t="s">
        <v>1645</v>
      </c>
      <c r="P31" s="9" t="s">
        <v>1646</v>
      </c>
      <c r="Q31" s="9" t="s">
        <v>125</v>
      </c>
      <c r="R31" s="9" t="s">
        <v>131</v>
      </c>
      <c r="S31" s="9" t="s">
        <v>125</v>
      </c>
      <c r="T31" s="9" t="s">
        <v>125</v>
      </c>
      <c r="U31" s="9" t="s">
        <v>131</v>
      </c>
      <c r="V31" s="9" t="s">
        <v>125</v>
      </c>
      <c r="W31" s="9" t="s">
        <v>131</v>
      </c>
      <c r="X31" s="9" t="s">
        <v>131</v>
      </c>
      <c r="Y31" s="9" t="s">
        <v>129</v>
      </c>
      <c r="Z31" s="9" t="s">
        <v>129</v>
      </c>
      <c r="AA31" s="9" t="s">
        <v>164</v>
      </c>
      <c r="AB31" s="102" t="s">
        <v>125</v>
      </c>
      <c r="AC31" s="102" t="s">
        <v>131</v>
      </c>
      <c r="AD31" s="102" t="s">
        <v>131</v>
      </c>
      <c r="AE31" s="102" t="s">
        <v>131</v>
      </c>
      <c r="AF31" s="9" t="s">
        <v>131</v>
      </c>
      <c r="AG31" s="9" t="s">
        <v>125</v>
      </c>
      <c r="AH31" s="9" t="s">
        <v>131</v>
      </c>
      <c r="AI31" s="9" t="s">
        <v>131</v>
      </c>
      <c r="AJ31" s="9" t="s">
        <v>129</v>
      </c>
      <c r="AK31" s="9" t="s">
        <v>125</v>
      </c>
      <c r="AL31" s="9" t="s">
        <v>131</v>
      </c>
      <c r="AM31" s="9" t="s">
        <v>129</v>
      </c>
      <c r="AN31" s="9" t="s">
        <v>125</v>
      </c>
      <c r="AO31" s="9" t="s">
        <v>125</v>
      </c>
      <c r="AP31" s="9" t="s">
        <v>125</v>
      </c>
      <c r="AQ31" s="9" t="s">
        <v>125</v>
      </c>
      <c r="AR31" s="9" t="s">
        <v>125</v>
      </c>
      <c r="AS31" s="9" t="s">
        <v>1648</v>
      </c>
      <c r="AT31" s="9" t="s">
        <v>129</v>
      </c>
      <c r="AU31" s="9" t="s">
        <v>125</v>
      </c>
      <c r="AV31" s="9" t="s">
        <v>129</v>
      </c>
      <c r="AW31" s="9" t="s">
        <v>129</v>
      </c>
      <c r="AX31" s="9" t="s">
        <v>129</v>
      </c>
      <c r="AY31" s="9" t="s">
        <v>1649</v>
      </c>
      <c r="AZ31" s="9" t="s">
        <v>1650</v>
      </c>
      <c r="BA31" s="9" t="s">
        <v>129</v>
      </c>
      <c r="BB31" s="9" t="s">
        <v>1651</v>
      </c>
      <c r="BC31" s="9" t="s">
        <v>129</v>
      </c>
      <c r="BD31" s="9" t="s">
        <v>125</v>
      </c>
      <c r="BE31" s="9" t="s">
        <v>131</v>
      </c>
      <c r="BF31" s="9" t="s">
        <v>131</v>
      </c>
      <c r="BG31" s="9" t="s">
        <v>125</v>
      </c>
      <c r="BH31" s="9" t="s">
        <v>131</v>
      </c>
      <c r="BI31" s="9" t="s">
        <v>131</v>
      </c>
      <c r="BJ31" s="9" t="s">
        <v>131</v>
      </c>
      <c r="BK31" s="9" t="s">
        <v>131</v>
      </c>
      <c r="BL31" s="9" t="s">
        <v>131</v>
      </c>
      <c r="BM31" s="9" t="s">
        <v>131</v>
      </c>
      <c r="BN31" s="9" t="s">
        <v>131</v>
      </c>
      <c r="BO31" s="9" t="s">
        <v>131</v>
      </c>
      <c r="BP31" s="9" t="s">
        <v>131</v>
      </c>
      <c r="BQ31" s="9" t="s">
        <v>131</v>
      </c>
      <c r="BR31" s="9" t="s">
        <v>131</v>
      </c>
      <c r="BS31" s="9" t="s">
        <v>131</v>
      </c>
      <c r="BT31" s="9" t="s">
        <v>131</v>
      </c>
      <c r="BU31" s="9" t="s">
        <v>131</v>
      </c>
      <c r="BV31" s="9" t="s">
        <v>131</v>
      </c>
      <c r="BW31" s="9" t="s">
        <v>131</v>
      </c>
      <c r="BX31" s="9" t="s">
        <v>131</v>
      </c>
      <c r="BY31" s="9" t="s">
        <v>131</v>
      </c>
      <c r="BZ31" s="9" t="s">
        <v>1652</v>
      </c>
      <c r="CA31" s="9" t="s">
        <v>175</v>
      </c>
      <c r="CB31" s="9" t="s">
        <v>129</v>
      </c>
      <c r="CC31" s="9" t="s">
        <v>1653</v>
      </c>
      <c r="CD31" s="9" t="s">
        <v>125</v>
      </c>
      <c r="CE31" s="11" t="s">
        <v>1654</v>
      </c>
      <c r="CF31" s="9" t="s">
        <v>131</v>
      </c>
      <c r="CG31" s="9" t="s">
        <v>129</v>
      </c>
      <c r="CH31" s="9" t="s">
        <v>125</v>
      </c>
      <c r="CI31" s="9" t="s">
        <v>125</v>
      </c>
      <c r="CJ31" s="40">
        <v>44046.0</v>
      </c>
      <c r="CK31" s="9" t="s">
        <v>125</v>
      </c>
      <c r="CL31" s="40">
        <v>44046.0</v>
      </c>
      <c r="CM31" s="9" t="s">
        <v>129</v>
      </c>
      <c r="CN31" s="9" t="s">
        <v>125</v>
      </c>
      <c r="CO31" s="9" t="s">
        <v>1655</v>
      </c>
      <c r="CP31" s="9" t="s">
        <v>169</v>
      </c>
      <c r="CQ31" s="9" t="s">
        <v>1656</v>
      </c>
      <c r="CR31" s="9">
        <v>6.0</v>
      </c>
      <c r="CS31" s="9">
        <v>80.0</v>
      </c>
      <c r="CT31" s="15">
        <f t="shared" si="1"/>
        <v>0.075</v>
      </c>
      <c r="CU31" s="9">
        <v>25.0</v>
      </c>
      <c r="CV31" s="5" t="s">
        <v>1657</v>
      </c>
      <c r="CW31" s="103" t="s">
        <v>129</v>
      </c>
    </row>
    <row r="32" ht="118.5" customHeight="1">
      <c r="A32" s="5" t="s">
        <v>1690</v>
      </c>
      <c r="B32" s="16" t="s">
        <v>8323</v>
      </c>
      <c r="C32" s="5" t="s">
        <v>8174</v>
      </c>
      <c r="D32" s="5" t="s">
        <v>8283</v>
      </c>
      <c r="E32" s="5" t="s">
        <v>8324</v>
      </c>
      <c r="F32" s="9" t="s">
        <v>1692</v>
      </c>
      <c r="G32" s="9" t="s">
        <v>1693</v>
      </c>
      <c r="H32" s="9" t="s">
        <v>1694</v>
      </c>
      <c r="I32" s="9" t="s">
        <v>129</v>
      </c>
      <c r="J32" s="9" t="s">
        <v>152</v>
      </c>
      <c r="K32" s="9" t="s">
        <v>125</v>
      </c>
      <c r="L32" s="9" t="s">
        <v>129</v>
      </c>
      <c r="M32" s="9" t="s">
        <v>125</v>
      </c>
      <c r="N32" s="9" t="s">
        <v>1699</v>
      </c>
      <c r="O32" s="9" t="s">
        <v>1700</v>
      </c>
      <c r="P32" s="9" t="s">
        <v>1701</v>
      </c>
      <c r="Q32" s="9" t="s">
        <v>129</v>
      </c>
      <c r="R32" s="9" t="s">
        <v>1702</v>
      </c>
      <c r="S32" s="9" t="s">
        <v>125</v>
      </c>
      <c r="T32" s="9" t="s">
        <v>125</v>
      </c>
      <c r="U32" s="9" t="s">
        <v>131</v>
      </c>
      <c r="V32" s="9" t="s">
        <v>125</v>
      </c>
      <c r="W32" s="9" t="s">
        <v>131</v>
      </c>
      <c r="X32" s="9" t="s">
        <v>131</v>
      </c>
      <c r="Y32" s="9" t="s">
        <v>129</v>
      </c>
      <c r="Z32" s="9" t="s">
        <v>129</v>
      </c>
      <c r="AA32" s="9" t="s">
        <v>1704</v>
      </c>
      <c r="AB32" s="102" t="s">
        <v>129</v>
      </c>
      <c r="AC32" s="102" t="s">
        <v>294</v>
      </c>
      <c r="AD32" s="102" t="s">
        <v>1705</v>
      </c>
      <c r="AE32" s="102" t="s">
        <v>125</v>
      </c>
      <c r="AF32" s="9" t="s">
        <v>131</v>
      </c>
      <c r="AG32" s="9" t="s">
        <v>125</v>
      </c>
      <c r="AH32" s="9" t="s">
        <v>131</v>
      </c>
      <c r="AI32" s="9" t="s">
        <v>131</v>
      </c>
      <c r="AJ32" s="9" t="s">
        <v>129</v>
      </c>
      <c r="AK32" s="9" t="s">
        <v>125</v>
      </c>
      <c r="AL32" s="9" t="s">
        <v>131</v>
      </c>
      <c r="AM32" s="9" t="s">
        <v>125</v>
      </c>
      <c r="AN32" s="9" t="s">
        <v>125</v>
      </c>
      <c r="AO32" s="9" t="s">
        <v>125</v>
      </c>
      <c r="AP32" s="9" t="s">
        <v>125</v>
      </c>
      <c r="AQ32" s="9" t="s">
        <v>125</v>
      </c>
      <c r="AR32" s="9" t="s">
        <v>125</v>
      </c>
      <c r="AS32" s="9" t="s">
        <v>1707</v>
      </c>
      <c r="AT32" s="9" t="s">
        <v>129</v>
      </c>
      <c r="AU32" s="9" t="s">
        <v>125</v>
      </c>
      <c r="AV32" s="9" t="s">
        <v>129</v>
      </c>
      <c r="AW32" s="9" t="s">
        <v>129</v>
      </c>
      <c r="AX32" s="9" t="s">
        <v>125</v>
      </c>
      <c r="AY32" s="9" t="s">
        <v>131</v>
      </c>
      <c r="AZ32" s="9" t="s">
        <v>1709</v>
      </c>
      <c r="BA32" s="9" t="s">
        <v>129</v>
      </c>
      <c r="BB32" s="9" t="s">
        <v>1710</v>
      </c>
      <c r="BC32" s="9" t="s">
        <v>125</v>
      </c>
      <c r="BD32" s="9" t="s">
        <v>131</v>
      </c>
      <c r="BE32" s="9" t="s">
        <v>169</v>
      </c>
      <c r="BF32" s="9" t="s">
        <v>1711</v>
      </c>
      <c r="BG32" s="9" t="s">
        <v>129</v>
      </c>
      <c r="BH32" s="9" t="s">
        <v>305</v>
      </c>
      <c r="BI32" s="9" t="s">
        <v>129</v>
      </c>
      <c r="BJ32" s="9" t="s">
        <v>1712</v>
      </c>
      <c r="BK32" s="9" t="s">
        <v>125</v>
      </c>
      <c r="BL32" s="9" t="s">
        <v>131</v>
      </c>
      <c r="BM32" s="9" t="s">
        <v>131</v>
      </c>
      <c r="BN32" s="9" t="s">
        <v>125</v>
      </c>
      <c r="BO32" s="9" t="s">
        <v>131</v>
      </c>
      <c r="BP32" s="9" t="s">
        <v>131</v>
      </c>
      <c r="BQ32" s="9" t="s">
        <v>131</v>
      </c>
      <c r="BR32" s="9" t="s">
        <v>125</v>
      </c>
      <c r="BS32" s="9" t="s">
        <v>131</v>
      </c>
      <c r="BT32" s="9" t="s">
        <v>125</v>
      </c>
      <c r="BU32" s="9" t="s">
        <v>125</v>
      </c>
      <c r="BV32" s="9" t="s">
        <v>131</v>
      </c>
      <c r="BW32" s="9" t="s">
        <v>129</v>
      </c>
      <c r="BX32" s="9" t="s">
        <v>129</v>
      </c>
      <c r="BY32" s="9" t="s">
        <v>1713</v>
      </c>
      <c r="BZ32" s="9" t="s">
        <v>1714</v>
      </c>
      <c r="CA32" s="9" t="s">
        <v>175</v>
      </c>
      <c r="CB32" s="9" t="s">
        <v>129</v>
      </c>
      <c r="CC32" s="9" t="s">
        <v>1715</v>
      </c>
      <c r="CD32" s="9" t="s">
        <v>125</v>
      </c>
      <c r="CE32" s="33" t="s">
        <v>1716</v>
      </c>
      <c r="CF32" s="57" t="s">
        <v>131</v>
      </c>
      <c r="CG32" s="9" t="s">
        <v>129</v>
      </c>
      <c r="CH32" s="9" t="s">
        <v>129</v>
      </c>
      <c r="CI32" s="9" t="s">
        <v>129</v>
      </c>
      <c r="CJ32" s="58">
        <v>44022.0</v>
      </c>
      <c r="CK32" s="9" t="s">
        <v>129</v>
      </c>
      <c r="CL32" s="58">
        <v>44022.0</v>
      </c>
      <c r="CM32" s="9" t="s">
        <v>129</v>
      </c>
      <c r="CN32" s="9" t="s">
        <v>125</v>
      </c>
      <c r="CO32" s="9" t="s">
        <v>1717</v>
      </c>
      <c r="CP32" s="9" t="s">
        <v>169</v>
      </c>
      <c r="CQ32" s="9" t="s">
        <v>1718</v>
      </c>
      <c r="CR32" s="9">
        <v>17.0</v>
      </c>
      <c r="CS32" s="9">
        <v>45.0</v>
      </c>
      <c r="CT32" s="15">
        <f t="shared" si="1"/>
        <v>0.3777777778</v>
      </c>
      <c r="CU32" s="9">
        <v>50.0</v>
      </c>
      <c r="CV32" s="5" t="s">
        <v>1719</v>
      </c>
      <c r="CW32" s="103" t="s">
        <v>125</v>
      </c>
    </row>
    <row r="33" ht="118.5" customHeight="1">
      <c r="A33" s="5" t="s">
        <v>278</v>
      </c>
      <c r="B33" s="36" t="s">
        <v>8325</v>
      </c>
      <c r="C33" s="5" t="s">
        <v>123</v>
      </c>
      <c r="D33" s="5" t="s">
        <v>8283</v>
      </c>
      <c r="E33" s="5" t="s">
        <v>8326</v>
      </c>
      <c r="F33" s="9" t="s">
        <v>281</v>
      </c>
      <c r="G33" s="9" t="s">
        <v>282</v>
      </c>
      <c r="H33" s="9" t="s">
        <v>283</v>
      </c>
      <c r="I33" s="9" t="s">
        <v>125</v>
      </c>
      <c r="J33" s="9" t="s">
        <v>284</v>
      </c>
      <c r="K33" s="9" t="s">
        <v>125</v>
      </c>
      <c r="L33" s="9" t="s">
        <v>125</v>
      </c>
      <c r="M33" s="9" t="s">
        <v>125</v>
      </c>
      <c r="N33" s="9" t="s">
        <v>8327</v>
      </c>
      <c r="O33" s="9" t="s">
        <v>131</v>
      </c>
      <c r="P33" s="9" t="s">
        <v>290</v>
      </c>
      <c r="Q33" s="9" t="s">
        <v>125</v>
      </c>
      <c r="R33" s="9" t="s">
        <v>131</v>
      </c>
      <c r="S33" s="9" t="s">
        <v>129</v>
      </c>
      <c r="T33" s="9" t="s">
        <v>125</v>
      </c>
      <c r="U33" s="9" t="s">
        <v>291</v>
      </c>
      <c r="V33" s="9" t="s">
        <v>125</v>
      </c>
      <c r="W33" s="9" t="s">
        <v>131</v>
      </c>
      <c r="X33" s="9" t="s">
        <v>131</v>
      </c>
      <c r="Y33" s="9" t="s">
        <v>129</v>
      </c>
      <c r="Z33" s="9" t="s">
        <v>129</v>
      </c>
      <c r="AA33" s="9" t="s">
        <v>164</v>
      </c>
      <c r="AB33" s="102" t="s">
        <v>129</v>
      </c>
      <c r="AC33" s="102" t="s">
        <v>294</v>
      </c>
      <c r="AD33" s="102" t="s">
        <v>295</v>
      </c>
      <c r="AE33" s="102" t="s">
        <v>125</v>
      </c>
      <c r="AF33" s="9" t="s">
        <v>131</v>
      </c>
      <c r="AG33" s="9" t="s">
        <v>125</v>
      </c>
      <c r="AH33" s="9" t="s">
        <v>131</v>
      </c>
      <c r="AI33" s="9" t="s">
        <v>131</v>
      </c>
      <c r="AJ33" s="9" t="s">
        <v>129</v>
      </c>
      <c r="AK33" s="9" t="s">
        <v>125</v>
      </c>
      <c r="AL33" s="9" t="s">
        <v>131</v>
      </c>
      <c r="AM33" s="9" t="s">
        <v>125</v>
      </c>
      <c r="AN33" s="9" t="s">
        <v>125</v>
      </c>
      <c r="AO33" s="9" t="s">
        <v>125</v>
      </c>
      <c r="AP33" s="9" t="s">
        <v>125</v>
      </c>
      <c r="AQ33" s="9" t="s">
        <v>125</v>
      </c>
      <c r="AR33" s="9" t="s">
        <v>125</v>
      </c>
      <c r="AS33" s="9" t="s">
        <v>297</v>
      </c>
      <c r="AT33" s="9" t="s">
        <v>129</v>
      </c>
      <c r="AU33" s="9" t="s">
        <v>129</v>
      </c>
      <c r="AV33" s="9" t="s">
        <v>129</v>
      </c>
      <c r="AW33" s="9" t="s">
        <v>129</v>
      </c>
      <c r="AX33" s="9" t="s">
        <v>129</v>
      </c>
      <c r="AY33" s="9" t="s">
        <v>301</v>
      </c>
      <c r="AZ33" s="9" t="s">
        <v>302</v>
      </c>
      <c r="BA33" s="9" t="s">
        <v>129</v>
      </c>
      <c r="BB33" s="9" t="s">
        <v>303</v>
      </c>
      <c r="BC33" s="9" t="s">
        <v>129</v>
      </c>
      <c r="BD33" s="9" t="s">
        <v>125</v>
      </c>
      <c r="BE33" s="9" t="s">
        <v>169</v>
      </c>
      <c r="BF33" s="9" t="s">
        <v>304</v>
      </c>
      <c r="BG33" s="9" t="s">
        <v>129</v>
      </c>
      <c r="BH33" s="9" t="s">
        <v>305</v>
      </c>
      <c r="BI33" s="9" t="s">
        <v>129</v>
      </c>
      <c r="BJ33" s="9" t="s">
        <v>306</v>
      </c>
      <c r="BK33" s="9" t="s">
        <v>129</v>
      </c>
      <c r="BL33" s="9" t="s">
        <v>307</v>
      </c>
      <c r="BM33" s="9" t="s">
        <v>308</v>
      </c>
      <c r="BN33" s="9" t="s">
        <v>125</v>
      </c>
      <c r="BO33" s="9" t="s">
        <v>131</v>
      </c>
      <c r="BP33" s="9" t="s">
        <v>125</v>
      </c>
      <c r="BQ33" s="9" t="s">
        <v>131</v>
      </c>
      <c r="BR33" s="9" t="s">
        <v>125</v>
      </c>
      <c r="BS33" s="9" t="s">
        <v>131</v>
      </c>
      <c r="BT33" s="9" t="s">
        <v>125</v>
      </c>
      <c r="BU33" s="9" t="s">
        <v>129</v>
      </c>
      <c r="BV33" s="106" t="s">
        <v>309</v>
      </c>
      <c r="BW33" s="9" t="s">
        <v>129</v>
      </c>
      <c r="BX33" s="9" t="s">
        <v>125</v>
      </c>
      <c r="BY33" s="9" t="s">
        <v>310</v>
      </c>
      <c r="BZ33" s="9" t="s">
        <v>311</v>
      </c>
      <c r="CA33" s="9" t="s">
        <v>175</v>
      </c>
      <c r="CB33" s="9" t="s">
        <v>125</v>
      </c>
      <c r="CC33" s="9" t="s">
        <v>131</v>
      </c>
      <c r="CD33" s="9" t="s">
        <v>125</v>
      </c>
      <c r="CE33" s="9" t="s">
        <v>131</v>
      </c>
      <c r="CF33" s="9" t="s">
        <v>131</v>
      </c>
      <c r="CG33" s="9" t="s">
        <v>125</v>
      </c>
      <c r="CH33" s="9" t="s">
        <v>131</v>
      </c>
      <c r="CI33" s="9" t="s">
        <v>125</v>
      </c>
      <c r="CJ33" s="14">
        <v>44018.0</v>
      </c>
      <c r="CK33" s="9" t="s">
        <v>125</v>
      </c>
      <c r="CL33" s="14">
        <v>44018.0</v>
      </c>
      <c r="CM33" s="9" t="s">
        <v>125</v>
      </c>
      <c r="CN33" s="9" t="s">
        <v>125</v>
      </c>
      <c r="CO33" s="9" t="s">
        <v>312</v>
      </c>
      <c r="CP33" s="9" t="s">
        <v>169</v>
      </c>
      <c r="CQ33" s="9" t="s">
        <v>313</v>
      </c>
      <c r="CR33" s="9">
        <v>9.0</v>
      </c>
      <c r="CS33" s="9">
        <v>49.0</v>
      </c>
      <c r="CT33" s="15">
        <f t="shared" si="1"/>
        <v>0.1836734694</v>
      </c>
      <c r="CU33" s="9">
        <v>37.0</v>
      </c>
      <c r="CV33" s="5" t="s">
        <v>314</v>
      </c>
      <c r="CW33" s="103" t="s">
        <v>129</v>
      </c>
    </row>
    <row r="34" ht="118.5" customHeight="1">
      <c r="A34" s="5" t="s">
        <v>583</v>
      </c>
      <c r="B34" s="16" t="s">
        <v>8328</v>
      </c>
      <c r="C34" s="5" t="s">
        <v>8174</v>
      </c>
      <c r="D34" s="5" t="s">
        <v>8283</v>
      </c>
      <c r="E34" s="5" t="s">
        <v>131</v>
      </c>
      <c r="F34" s="9" t="s">
        <v>585</v>
      </c>
      <c r="G34" s="9" t="s">
        <v>131</v>
      </c>
      <c r="H34" s="9" t="s">
        <v>131</v>
      </c>
      <c r="I34" s="9" t="s">
        <v>125</v>
      </c>
      <c r="J34" s="9" t="s">
        <v>284</v>
      </c>
      <c r="K34" s="9" t="s">
        <v>125</v>
      </c>
      <c r="L34" s="9" t="s">
        <v>125</v>
      </c>
      <c r="M34" s="9" t="s">
        <v>125</v>
      </c>
      <c r="N34" s="9" t="s">
        <v>8329</v>
      </c>
      <c r="O34" s="9" t="s">
        <v>591</v>
      </c>
      <c r="P34" s="9" t="s">
        <v>592</v>
      </c>
      <c r="Q34" s="9" t="s">
        <v>125</v>
      </c>
      <c r="R34" s="9" t="s">
        <v>131</v>
      </c>
      <c r="S34" s="9" t="s">
        <v>129</v>
      </c>
      <c r="T34" s="9" t="s">
        <v>125</v>
      </c>
      <c r="U34" s="9" t="s">
        <v>593</v>
      </c>
      <c r="V34" s="9" t="s">
        <v>125</v>
      </c>
      <c r="W34" s="9" t="s">
        <v>131</v>
      </c>
      <c r="X34" s="9" t="s">
        <v>131</v>
      </c>
      <c r="Y34" s="9" t="s">
        <v>129</v>
      </c>
      <c r="Z34" s="9" t="s">
        <v>129</v>
      </c>
      <c r="AA34" s="9" t="s">
        <v>164</v>
      </c>
      <c r="AB34" s="102" t="s">
        <v>125</v>
      </c>
      <c r="AC34" s="102" t="s">
        <v>131</v>
      </c>
      <c r="AD34" s="102" t="s">
        <v>131</v>
      </c>
      <c r="AE34" s="102" t="s">
        <v>131</v>
      </c>
      <c r="AF34" s="9" t="s">
        <v>131</v>
      </c>
      <c r="AG34" s="9" t="s">
        <v>125</v>
      </c>
      <c r="AH34" s="9" t="s">
        <v>131</v>
      </c>
      <c r="AI34" s="9" t="s">
        <v>131</v>
      </c>
      <c r="AJ34" s="9" t="s">
        <v>129</v>
      </c>
      <c r="AK34" s="9" t="s">
        <v>125</v>
      </c>
      <c r="AL34" s="9" t="s">
        <v>131</v>
      </c>
      <c r="AM34" s="9" t="s">
        <v>129</v>
      </c>
      <c r="AN34" s="9" t="s">
        <v>125</v>
      </c>
      <c r="AO34" s="9" t="s">
        <v>125</v>
      </c>
      <c r="AP34" s="9" t="s">
        <v>125</v>
      </c>
      <c r="AQ34" s="9" t="s">
        <v>125</v>
      </c>
      <c r="AR34" s="9" t="s">
        <v>125</v>
      </c>
      <c r="AS34" s="9" t="s">
        <v>596</v>
      </c>
      <c r="AT34" s="9" t="s">
        <v>129</v>
      </c>
      <c r="AU34" s="9" t="s">
        <v>125</v>
      </c>
      <c r="AV34" s="9" t="s">
        <v>129</v>
      </c>
      <c r="AW34" s="9" t="s">
        <v>129</v>
      </c>
      <c r="AX34" s="9" t="s">
        <v>125</v>
      </c>
      <c r="AY34" s="9" t="s">
        <v>131</v>
      </c>
      <c r="AZ34" s="9" t="s">
        <v>596</v>
      </c>
      <c r="BA34" s="9" t="s">
        <v>129</v>
      </c>
      <c r="BB34" s="9" t="s">
        <v>599</v>
      </c>
      <c r="BC34" s="9" t="s">
        <v>125</v>
      </c>
      <c r="BD34" s="9" t="s">
        <v>131</v>
      </c>
      <c r="BE34" s="9" t="s">
        <v>169</v>
      </c>
      <c r="BF34" s="9" t="s">
        <v>600</v>
      </c>
      <c r="BG34" s="9" t="s">
        <v>129</v>
      </c>
      <c r="BH34" s="9" t="s">
        <v>171</v>
      </c>
      <c r="BI34" s="9" t="s">
        <v>125</v>
      </c>
      <c r="BJ34" s="9" t="s">
        <v>131</v>
      </c>
      <c r="BK34" s="9" t="s">
        <v>131</v>
      </c>
      <c r="BL34" s="9" t="s">
        <v>131</v>
      </c>
      <c r="BM34" s="9" t="s">
        <v>131</v>
      </c>
      <c r="BN34" s="9" t="s">
        <v>131</v>
      </c>
      <c r="BO34" s="9" t="s">
        <v>131</v>
      </c>
      <c r="BP34" s="9" t="s">
        <v>131</v>
      </c>
      <c r="BQ34" s="9" t="s">
        <v>131</v>
      </c>
      <c r="BR34" s="9" t="s">
        <v>131</v>
      </c>
      <c r="BS34" s="9" t="s">
        <v>131</v>
      </c>
      <c r="BT34" s="9" t="s">
        <v>131</v>
      </c>
      <c r="BU34" s="9" t="s">
        <v>131</v>
      </c>
      <c r="BV34" s="9" t="s">
        <v>131</v>
      </c>
      <c r="BW34" s="9" t="s">
        <v>131</v>
      </c>
      <c r="BX34" s="9" t="s">
        <v>131</v>
      </c>
      <c r="BY34" s="9" t="s">
        <v>131</v>
      </c>
      <c r="BZ34" s="9" t="s">
        <v>601</v>
      </c>
      <c r="CA34" s="9" t="s">
        <v>175</v>
      </c>
      <c r="CB34" s="9" t="s">
        <v>129</v>
      </c>
      <c r="CC34" s="9" t="s">
        <v>602</v>
      </c>
      <c r="CD34" s="9" t="s">
        <v>125</v>
      </c>
      <c r="CE34" s="9" t="s">
        <v>131</v>
      </c>
      <c r="CF34" s="9" t="s">
        <v>131</v>
      </c>
      <c r="CG34" s="9" t="s">
        <v>125</v>
      </c>
      <c r="CH34" s="9" t="s">
        <v>131</v>
      </c>
      <c r="CI34" s="9" t="s">
        <v>125</v>
      </c>
      <c r="CJ34" s="40">
        <v>44043.0</v>
      </c>
      <c r="CK34" s="9" t="s">
        <v>131</v>
      </c>
      <c r="CL34" s="40">
        <v>44043.0</v>
      </c>
      <c r="CM34" s="9" t="s">
        <v>131</v>
      </c>
      <c r="CN34" s="9" t="s">
        <v>131</v>
      </c>
      <c r="CO34" s="9" t="s">
        <v>603</v>
      </c>
      <c r="CP34" s="9" t="s">
        <v>169</v>
      </c>
      <c r="CQ34" s="9" t="s">
        <v>604</v>
      </c>
      <c r="CR34" s="9">
        <v>12.0</v>
      </c>
      <c r="CS34" s="9">
        <v>42.0</v>
      </c>
      <c r="CT34" s="15">
        <f t="shared" si="1"/>
        <v>0.2857142857</v>
      </c>
      <c r="CU34" s="9">
        <v>30.0</v>
      </c>
      <c r="CV34" s="5" t="s">
        <v>605</v>
      </c>
      <c r="CW34" s="103" t="s">
        <v>129</v>
      </c>
    </row>
    <row r="35" ht="118.5" customHeight="1">
      <c r="A35" s="5" t="s">
        <v>838</v>
      </c>
      <c r="B35" s="16" t="s">
        <v>8330</v>
      </c>
      <c r="C35" s="5" t="s">
        <v>123</v>
      </c>
      <c r="D35" s="5" t="s">
        <v>8331</v>
      </c>
      <c r="E35" s="5" t="s">
        <v>8332</v>
      </c>
      <c r="F35" s="9" t="s">
        <v>841</v>
      </c>
      <c r="G35" s="9" t="s">
        <v>131</v>
      </c>
      <c r="H35" s="9" t="s">
        <v>131</v>
      </c>
      <c r="I35" s="9" t="s">
        <v>125</v>
      </c>
      <c r="J35" s="9" t="s">
        <v>284</v>
      </c>
      <c r="K35" s="9" t="s">
        <v>125</v>
      </c>
      <c r="L35" s="9" t="s">
        <v>125</v>
      </c>
      <c r="M35" s="9" t="s">
        <v>125</v>
      </c>
      <c r="N35" s="9" t="s">
        <v>843</v>
      </c>
      <c r="O35" s="9" t="s">
        <v>131</v>
      </c>
      <c r="P35" s="9" t="s">
        <v>131</v>
      </c>
      <c r="Q35" s="9" t="s">
        <v>125</v>
      </c>
      <c r="R35" s="9" t="s">
        <v>131</v>
      </c>
      <c r="S35" s="9" t="s">
        <v>125</v>
      </c>
      <c r="T35" s="9" t="s">
        <v>125</v>
      </c>
      <c r="U35" s="9" t="s">
        <v>131</v>
      </c>
      <c r="V35" s="9" t="s">
        <v>129</v>
      </c>
      <c r="W35" s="11" t="s">
        <v>844</v>
      </c>
      <c r="X35" s="9" t="s">
        <v>845</v>
      </c>
      <c r="Y35" s="9" t="s">
        <v>129</v>
      </c>
      <c r="Z35" s="9" t="s">
        <v>129</v>
      </c>
      <c r="AA35" s="9" t="s">
        <v>848</v>
      </c>
      <c r="AB35" s="102" t="s">
        <v>125</v>
      </c>
      <c r="AC35" s="102" t="s">
        <v>131</v>
      </c>
      <c r="AD35" s="102" t="s">
        <v>131</v>
      </c>
      <c r="AE35" s="102" t="s">
        <v>131</v>
      </c>
      <c r="AF35" s="9" t="s">
        <v>131</v>
      </c>
      <c r="AG35" s="9" t="s">
        <v>125</v>
      </c>
      <c r="AH35" s="9" t="s">
        <v>131</v>
      </c>
      <c r="AI35" s="9" t="s">
        <v>131</v>
      </c>
      <c r="AJ35" s="9" t="s">
        <v>129</v>
      </c>
      <c r="AK35" s="9" t="s">
        <v>125</v>
      </c>
      <c r="AL35" s="9" t="s">
        <v>131</v>
      </c>
      <c r="AM35" s="9" t="s">
        <v>125</v>
      </c>
      <c r="AN35" s="9" t="s">
        <v>125</v>
      </c>
      <c r="AO35" s="9" t="s">
        <v>125</v>
      </c>
      <c r="AP35" s="9" t="s">
        <v>125</v>
      </c>
      <c r="AQ35" s="9" t="s">
        <v>125</v>
      </c>
      <c r="AR35" s="9" t="s">
        <v>125</v>
      </c>
      <c r="AS35" s="9" t="s">
        <v>850</v>
      </c>
      <c r="AT35" s="9" t="s">
        <v>129</v>
      </c>
      <c r="AU35" s="9" t="s">
        <v>125</v>
      </c>
      <c r="AV35" s="9" t="s">
        <v>129</v>
      </c>
      <c r="AW35" s="9" t="s">
        <v>129</v>
      </c>
      <c r="AX35" s="9" t="s">
        <v>125</v>
      </c>
      <c r="AY35" s="9" t="s">
        <v>131</v>
      </c>
      <c r="AZ35" s="9" t="s">
        <v>851</v>
      </c>
      <c r="BA35" s="9" t="s">
        <v>129</v>
      </c>
      <c r="BB35" s="9" t="s">
        <v>852</v>
      </c>
      <c r="BC35" s="9" t="s">
        <v>129</v>
      </c>
      <c r="BD35" s="9" t="s">
        <v>129</v>
      </c>
      <c r="BE35" s="9" t="s">
        <v>169</v>
      </c>
      <c r="BF35" s="9" t="s">
        <v>852</v>
      </c>
      <c r="BG35" s="9" t="s">
        <v>129</v>
      </c>
      <c r="BH35" s="9" t="s">
        <v>305</v>
      </c>
      <c r="BI35" s="9" t="s">
        <v>125</v>
      </c>
      <c r="BJ35" s="9" t="s">
        <v>131</v>
      </c>
      <c r="BK35" s="9" t="s">
        <v>129</v>
      </c>
      <c r="BL35" s="9" t="s">
        <v>307</v>
      </c>
      <c r="BM35" s="9" t="s">
        <v>853</v>
      </c>
      <c r="BN35" s="9" t="s">
        <v>129</v>
      </c>
      <c r="BO35" s="9" t="s">
        <v>854</v>
      </c>
      <c r="BP35" s="9" t="s">
        <v>125</v>
      </c>
      <c r="BQ35" s="9" t="s">
        <v>131</v>
      </c>
      <c r="BR35" s="9" t="s">
        <v>125</v>
      </c>
      <c r="BS35" s="9" t="s">
        <v>131</v>
      </c>
      <c r="BT35" s="9" t="s">
        <v>125</v>
      </c>
      <c r="BU35" s="9" t="s">
        <v>125</v>
      </c>
      <c r="BV35" s="9" t="s">
        <v>131</v>
      </c>
      <c r="BW35" s="9" t="s">
        <v>125</v>
      </c>
      <c r="BX35" s="9" t="s">
        <v>131</v>
      </c>
      <c r="BY35" s="9" t="s">
        <v>855</v>
      </c>
      <c r="BZ35" s="9" t="s">
        <v>856</v>
      </c>
      <c r="CA35" s="9" t="s">
        <v>175</v>
      </c>
      <c r="CB35" s="9" t="s">
        <v>129</v>
      </c>
      <c r="CC35" s="9" t="s">
        <v>838</v>
      </c>
      <c r="CD35" s="9" t="s">
        <v>125</v>
      </c>
      <c r="CE35" s="9" t="s">
        <v>131</v>
      </c>
      <c r="CF35" s="11" t="s">
        <v>844</v>
      </c>
      <c r="CG35" s="9" t="s">
        <v>125</v>
      </c>
      <c r="CH35" s="9" t="s">
        <v>131</v>
      </c>
      <c r="CI35" s="9" t="s">
        <v>129</v>
      </c>
      <c r="CJ35" s="14">
        <v>44013.0</v>
      </c>
      <c r="CK35" s="9" t="s">
        <v>129</v>
      </c>
      <c r="CL35" s="14">
        <v>44013.0</v>
      </c>
      <c r="CM35" s="9" t="s">
        <v>129</v>
      </c>
      <c r="CN35" s="9" t="s">
        <v>125</v>
      </c>
      <c r="CO35" s="9" t="s">
        <v>456</v>
      </c>
      <c r="CP35" s="9" t="s">
        <v>169</v>
      </c>
      <c r="CQ35" s="9" t="s">
        <v>857</v>
      </c>
      <c r="CR35" s="9">
        <v>10.0</v>
      </c>
      <c r="CS35" s="9">
        <v>37.0</v>
      </c>
      <c r="CT35" s="15">
        <f t="shared" si="1"/>
        <v>0.2702702703</v>
      </c>
      <c r="CU35" s="9">
        <v>51.0</v>
      </c>
      <c r="CV35" s="5" t="s">
        <v>180</v>
      </c>
      <c r="CW35" s="103" t="s">
        <v>129</v>
      </c>
    </row>
    <row r="36" ht="118.5" customHeight="1">
      <c r="A36" s="5" t="s">
        <v>1078</v>
      </c>
      <c r="B36" s="16" t="s">
        <v>8333</v>
      </c>
      <c r="C36" s="7" t="s">
        <v>123</v>
      </c>
      <c r="D36" s="5" t="s">
        <v>8331</v>
      </c>
      <c r="E36" s="5" t="s">
        <v>8332</v>
      </c>
      <c r="F36" s="9" t="s">
        <v>1080</v>
      </c>
      <c r="G36" s="9" t="s">
        <v>1081</v>
      </c>
      <c r="H36" s="9" t="s">
        <v>1082</v>
      </c>
      <c r="I36" s="9" t="s">
        <v>125</v>
      </c>
      <c r="J36" s="9" t="s">
        <v>284</v>
      </c>
      <c r="K36" s="9" t="s">
        <v>125</v>
      </c>
      <c r="L36" s="9" t="s">
        <v>125</v>
      </c>
      <c r="M36" s="9" t="s">
        <v>125</v>
      </c>
      <c r="N36" s="9" t="s">
        <v>8334</v>
      </c>
      <c r="O36" s="9" t="s">
        <v>1087</v>
      </c>
      <c r="P36" s="9" t="s">
        <v>1088</v>
      </c>
      <c r="Q36" s="9" t="s">
        <v>125</v>
      </c>
      <c r="R36" s="9" t="s">
        <v>131</v>
      </c>
      <c r="S36" s="9" t="s">
        <v>125</v>
      </c>
      <c r="T36" s="9" t="s">
        <v>125</v>
      </c>
      <c r="U36" s="9" t="s">
        <v>131</v>
      </c>
      <c r="V36" s="9" t="s">
        <v>125</v>
      </c>
      <c r="W36" s="9" t="s">
        <v>131</v>
      </c>
      <c r="X36" s="9" t="s">
        <v>131</v>
      </c>
      <c r="Y36" s="9" t="s">
        <v>129</v>
      </c>
      <c r="Z36" s="9" t="s">
        <v>129</v>
      </c>
      <c r="AA36" s="9" t="s">
        <v>164</v>
      </c>
      <c r="AB36" s="102" t="s">
        <v>125</v>
      </c>
      <c r="AC36" s="102" t="s">
        <v>131</v>
      </c>
      <c r="AD36" s="102" t="s">
        <v>131</v>
      </c>
      <c r="AE36" s="102" t="s">
        <v>131</v>
      </c>
      <c r="AF36" s="9" t="s">
        <v>131</v>
      </c>
      <c r="AG36" s="9" t="s">
        <v>125</v>
      </c>
      <c r="AH36" s="9" t="s">
        <v>131</v>
      </c>
      <c r="AI36" s="9" t="s">
        <v>131</v>
      </c>
      <c r="AJ36" s="9" t="s">
        <v>129</v>
      </c>
      <c r="AK36" s="9" t="s">
        <v>125</v>
      </c>
      <c r="AL36" s="9" t="s">
        <v>131</v>
      </c>
      <c r="AM36" s="9" t="s">
        <v>125</v>
      </c>
      <c r="AN36" s="9" t="s">
        <v>125</v>
      </c>
      <c r="AO36" s="9" t="s">
        <v>125</v>
      </c>
      <c r="AP36" s="9" t="s">
        <v>125</v>
      </c>
      <c r="AQ36" s="9" t="s">
        <v>125</v>
      </c>
      <c r="AR36" s="9" t="s">
        <v>125</v>
      </c>
      <c r="AS36" s="9" t="s">
        <v>1093</v>
      </c>
      <c r="AT36" s="9" t="s">
        <v>129</v>
      </c>
      <c r="AU36" s="9" t="s">
        <v>125</v>
      </c>
      <c r="AV36" s="9" t="s">
        <v>129</v>
      </c>
      <c r="AW36" s="9" t="s">
        <v>129</v>
      </c>
      <c r="AX36" s="9" t="s">
        <v>125</v>
      </c>
      <c r="AY36" s="9" t="s">
        <v>131</v>
      </c>
      <c r="AZ36" s="9" t="s">
        <v>1094</v>
      </c>
      <c r="BA36" s="9" t="s">
        <v>129</v>
      </c>
      <c r="BB36" s="9" t="s">
        <v>1095</v>
      </c>
      <c r="BC36" s="9" t="s">
        <v>125</v>
      </c>
      <c r="BD36" s="9" t="s">
        <v>131</v>
      </c>
      <c r="BE36" s="9" t="s">
        <v>152</v>
      </c>
      <c r="BF36" s="9" t="s">
        <v>1096</v>
      </c>
      <c r="BG36" s="9" t="s">
        <v>129</v>
      </c>
      <c r="BH36" s="9" t="s">
        <v>305</v>
      </c>
      <c r="BI36" s="9" t="s">
        <v>129</v>
      </c>
      <c r="BJ36" s="9" t="s">
        <v>1097</v>
      </c>
      <c r="BK36" s="9" t="s">
        <v>125</v>
      </c>
      <c r="BL36" s="9" t="s">
        <v>131</v>
      </c>
      <c r="BM36" s="9" t="s">
        <v>131</v>
      </c>
      <c r="BN36" s="9" t="s">
        <v>125</v>
      </c>
      <c r="BO36" s="9" t="s">
        <v>131</v>
      </c>
      <c r="BP36" s="9" t="s">
        <v>125</v>
      </c>
      <c r="BQ36" s="9" t="s">
        <v>131</v>
      </c>
      <c r="BR36" s="9" t="s">
        <v>125</v>
      </c>
      <c r="BS36" s="9" t="s">
        <v>131</v>
      </c>
      <c r="BT36" s="9" t="s">
        <v>125</v>
      </c>
      <c r="BU36" s="9" t="s">
        <v>125</v>
      </c>
      <c r="BV36" s="9" t="s">
        <v>131</v>
      </c>
      <c r="BW36" s="9" t="s">
        <v>125</v>
      </c>
      <c r="BX36" s="9" t="s">
        <v>131</v>
      </c>
      <c r="BY36" s="9" t="s">
        <v>1098</v>
      </c>
      <c r="BZ36" s="9" t="s">
        <v>1099</v>
      </c>
      <c r="CA36" s="9" t="s">
        <v>175</v>
      </c>
      <c r="CB36" s="9" t="s">
        <v>125</v>
      </c>
      <c r="CC36" s="9" t="s">
        <v>131</v>
      </c>
      <c r="CD36" s="9" t="s">
        <v>125</v>
      </c>
      <c r="CE36" s="9" t="s">
        <v>131</v>
      </c>
      <c r="CF36" s="11" t="s">
        <v>1089</v>
      </c>
      <c r="CG36" s="9" t="s">
        <v>125</v>
      </c>
      <c r="CH36" s="9" t="s">
        <v>131</v>
      </c>
      <c r="CI36" s="9" t="s">
        <v>129</v>
      </c>
      <c r="CJ36" s="14">
        <v>44013.0</v>
      </c>
      <c r="CK36" s="9" t="s">
        <v>129</v>
      </c>
      <c r="CL36" s="14">
        <v>44013.0</v>
      </c>
      <c r="CM36" s="9" t="s">
        <v>129</v>
      </c>
      <c r="CN36" s="9" t="s">
        <v>125</v>
      </c>
      <c r="CO36" s="11" t="s">
        <v>1100</v>
      </c>
      <c r="CP36" s="9" t="s">
        <v>169</v>
      </c>
      <c r="CQ36" s="9" t="s">
        <v>1101</v>
      </c>
      <c r="CR36" s="9">
        <v>6.0</v>
      </c>
      <c r="CS36" s="9">
        <v>32.0</v>
      </c>
      <c r="CT36" s="15">
        <f t="shared" si="1"/>
        <v>0.1875</v>
      </c>
      <c r="CU36" s="9">
        <v>27.0</v>
      </c>
      <c r="CV36" s="5" t="s">
        <v>1102</v>
      </c>
      <c r="CW36" s="103" t="s">
        <v>129</v>
      </c>
    </row>
    <row r="37" ht="118.5" customHeight="1">
      <c r="A37" s="5" t="s">
        <v>1111</v>
      </c>
      <c r="B37" s="25" t="s">
        <v>8335</v>
      </c>
      <c r="C37" s="5" t="s">
        <v>216</v>
      </c>
      <c r="D37" s="5" t="s">
        <v>8331</v>
      </c>
      <c r="E37" s="5" t="s">
        <v>8336</v>
      </c>
      <c r="F37" s="9" t="s">
        <v>1113</v>
      </c>
      <c r="G37" s="9" t="s">
        <v>1114</v>
      </c>
      <c r="H37" s="9" t="s">
        <v>1115</v>
      </c>
      <c r="I37" s="9" t="s">
        <v>125</v>
      </c>
      <c r="J37" s="9" t="s">
        <v>284</v>
      </c>
      <c r="K37" s="9" t="s">
        <v>125</v>
      </c>
      <c r="L37" s="9" t="s">
        <v>125</v>
      </c>
      <c r="M37" s="9" t="s">
        <v>125</v>
      </c>
      <c r="N37" s="9" t="s">
        <v>8337</v>
      </c>
      <c r="O37" s="9" t="s">
        <v>131</v>
      </c>
      <c r="P37" s="9" t="s">
        <v>131</v>
      </c>
      <c r="Q37" s="9" t="s">
        <v>125</v>
      </c>
      <c r="R37" s="9" t="s">
        <v>131</v>
      </c>
      <c r="S37" s="9" t="s">
        <v>125</v>
      </c>
      <c r="T37" s="9" t="s">
        <v>125</v>
      </c>
      <c r="U37" s="9" t="s">
        <v>131</v>
      </c>
      <c r="V37" s="9" t="s">
        <v>129</v>
      </c>
      <c r="W37" s="11" t="s">
        <v>1121</v>
      </c>
      <c r="X37" s="9" t="s">
        <v>1122</v>
      </c>
      <c r="Y37" s="9" t="s">
        <v>129</v>
      </c>
      <c r="Z37" s="9" t="s">
        <v>129</v>
      </c>
      <c r="AA37" s="9" t="s">
        <v>164</v>
      </c>
      <c r="AB37" s="102" t="s">
        <v>125</v>
      </c>
      <c r="AC37" s="102" t="s">
        <v>131</v>
      </c>
      <c r="AD37" s="102" t="s">
        <v>131</v>
      </c>
      <c r="AE37" s="102" t="s">
        <v>131</v>
      </c>
      <c r="AF37" s="9" t="s">
        <v>131</v>
      </c>
      <c r="AG37" s="9" t="s">
        <v>125</v>
      </c>
      <c r="AH37" s="9" t="s">
        <v>131</v>
      </c>
      <c r="AI37" s="9" t="s">
        <v>131</v>
      </c>
      <c r="AJ37" s="9" t="s">
        <v>129</v>
      </c>
      <c r="AK37" s="9" t="s">
        <v>125</v>
      </c>
      <c r="AL37" s="9" t="s">
        <v>131</v>
      </c>
      <c r="AM37" s="9" t="s">
        <v>125</v>
      </c>
      <c r="AN37" s="9" t="s">
        <v>125</v>
      </c>
      <c r="AO37" s="9" t="s">
        <v>125</v>
      </c>
      <c r="AP37" s="9" t="s">
        <v>125</v>
      </c>
      <c r="AQ37" s="9" t="s">
        <v>125</v>
      </c>
      <c r="AR37" s="9" t="s">
        <v>125</v>
      </c>
      <c r="AS37" s="9" t="s">
        <v>1125</v>
      </c>
      <c r="AT37" s="9" t="s">
        <v>129</v>
      </c>
      <c r="AU37" s="9" t="s">
        <v>125</v>
      </c>
      <c r="AV37" s="9" t="s">
        <v>129</v>
      </c>
      <c r="AW37" s="9" t="s">
        <v>129</v>
      </c>
      <c r="AX37" s="9" t="s">
        <v>125</v>
      </c>
      <c r="AY37" s="9" t="s">
        <v>131</v>
      </c>
      <c r="AZ37" s="9" t="s">
        <v>131</v>
      </c>
      <c r="BA37" s="9" t="s">
        <v>129</v>
      </c>
      <c r="BB37" s="9" t="s">
        <v>1126</v>
      </c>
      <c r="BC37" s="9" t="s">
        <v>129</v>
      </c>
      <c r="BD37" s="9" t="s">
        <v>125</v>
      </c>
      <c r="BE37" s="9" t="s">
        <v>169</v>
      </c>
      <c r="BF37" s="9" t="s">
        <v>1127</v>
      </c>
      <c r="BG37" s="9" t="s">
        <v>129</v>
      </c>
      <c r="BH37" s="9" t="s">
        <v>305</v>
      </c>
      <c r="BI37" s="9" t="s">
        <v>131</v>
      </c>
      <c r="BJ37" s="9" t="s">
        <v>131</v>
      </c>
      <c r="BK37" s="9" t="s">
        <v>125</v>
      </c>
      <c r="BL37" s="9" t="s">
        <v>131</v>
      </c>
      <c r="BM37" s="9" t="s">
        <v>131</v>
      </c>
      <c r="BN37" s="9" t="s">
        <v>125</v>
      </c>
      <c r="BO37" s="9" t="s">
        <v>131</v>
      </c>
      <c r="BP37" s="9" t="s">
        <v>125</v>
      </c>
      <c r="BQ37" s="9" t="s">
        <v>131</v>
      </c>
      <c r="BR37" s="9" t="s">
        <v>125</v>
      </c>
      <c r="BS37" s="9" t="s">
        <v>131</v>
      </c>
      <c r="BT37" s="9" t="s">
        <v>125</v>
      </c>
      <c r="BU37" s="9" t="s">
        <v>125</v>
      </c>
      <c r="BV37" s="9" t="s">
        <v>131</v>
      </c>
      <c r="BW37" s="9" t="s">
        <v>125</v>
      </c>
      <c r="BX37" s="9" t="s">
        <v>131</v>
      </c>
      <c r="BY37" s="9" t="s">
        <v>1128</v>
      </c>
      <c r="BZ37" s="9" t="s">
        <v>1129</v>
      </c>
      <c r="CA37" s="9" t="s">
        <v>175</v>
      </c>
      <c r="CB37" s="9" t="s">
        <v>125</v>
      </c>
      <c r="CC37" s="9" t="s">
        <v>131</v>
      </c>
      <c r="CD37" s="9" t="s">
        <v>125</v>
      </c>
      <c r="CE37" s="9" t="s">
        <v>131</v>
      </c>
      <c r="CF37" s="11" t="s">
        <v>1121</v>
      </c>
      <c r="CG37" s="9" t="s">
        <v>125</v>
      </c>
      <c r="CH37" s="9" t="s">
        <v>131</v>
      </c>
      <c r="CI37" s="9" t="s">
        <v>129</v>
      </c>
      <c r="CJ37" s="14">
        <v>44039.0</v>
      </c>
      <c r="CK37" s="9" t="s">
        <v>129</v>
      </c>
      <c r="CL37" s="14">
        <v>44039.0</v>
      </c>
      <c r="CM37" s="9" t="s">
        <v>129</v>
      </c>
      <c r="CN37" s="9" t="s">
        <v>125</v>
      </c>
      <c r="CO37" s="9" t="s">
        <v>1130</v>
      </c>
      <c r="CP37" s="9" t="s">
        <v>169</v>
      </c>
      <c r="CQ37" s="9" t="s">
        <v>1131</v>
      </c>
      <c r="CR37" s="9">
        <v>0.5</v>
      </c>
      <c r="CS37" s="9">
        <v>33.0</v>
      </c>
      <c r="CT37" s="15">
        <f t="shared" si="1"/>
        <v>0.01515151515</v>
      </c>
      <c r="CU37" s="9">
        <v>16.0</v>
      </c>
      <c r="CV37" s="5" t="s">
        <v>1132</v>
      </c>
      <c r="CW37" s="103" t="s">
        <v>129</v>
      </c>
    </row>
    <row r="38" ht="118.5" customHeight="1">
      <c r="A38" s="5" t="s">
        <v>2249</v>
      </c>
      <c r="B38" s="167" t="s">
        <v>8338</v>
      </c>
      <c r="C38" s="7" t="s">
        <v>123</v>
      </c>
      <c r="D38" s="5" t="s">
        <v>7933</v>
      </c>
      <c r="E38" s="5" t="s">
        <v>8324</v>
      </c>
      <c r="F38" s="9" t="s">
        <v>413</v>
      </c>
      <c r="G38" s="9" t="s">
        <v>131</v>
      </c>
      <c r="H38" s="9" t="s">
        <v>131</v>
      </c>
      <c r="I38" s="9" t="s">
        <v>129</v>
      </c>
      <c r="J38" s="9" t="s">
        <v>152</v>
      </c>
      <c r="K38" s="9" t="s">
        <v>129</v>
      </c>
      <c r="L38" s="9" t="s">
        <v>125</v>
      </c>
      <c r="M38" s="9" t="s">
        <v>125</v>
      </c>
      <c r="N38" s="9" t="s">
        <v>8339</v>
      </c>
      <c r="O38" s="9" t="s">
        <v>8340</v>
      </c>
      <c r="P38" s="9" t="s">
        <v>8341</v>
      </c>
      <c r="Q38" s="9" t="s">
        <v>125</v>
      </c>
      <c r="R38" s="9" t="s">
        <v>131</v>
      </c>
      <c r="S38" s="9" t="s">
        <v>125</v>
      </c>
      <c r="T38" s="9" t="s">
        <v>125</v>
      </c>
      <c r="U38" s="9" t="s">
        <v>131</v>
      </c>
      <c r="V38" s="9" t="s">
        <v>129</v>
      </c>
      <c r="W38" s="33" t="s">
        <v>8342</v>
      </c>
      <c r="X38" s="9" t="s">
        <v>8343</v>
      </c>
      <c r="Y38" s="9" t="s">
        <v>129</v>
      </c>
      <c r="Z38" s="9" t="s">
        <v>129</v>
      </c>
      <c r="AA38" s="9" t="s">
        <v>164</v>
      </c>
      <c r="AB38" s="102" t="s">
        <v>125</v>
      </c>
      <c r="AC38" s="102" t="s">
        <v>131</v>
      </c>
      <c r="AD38" s="102" t="s">
        <v>131</v>
      </c>
      <c r="AE38" s="102" t="s">
        <v>131</v>
      </c>
      <c r="AF38" s="9" t="s">
        <v>131</v>
      </c>
      <c r="AG38" s="9" t="s">
        <v>129</v>
      </c>
      <c r="AH38" s="9" t="s">
        <v>125</v>
      </c>
      <c r="AI38" s="9" t="s">
        <v>131</v>
      </c>
      <c r="AJ38" s="9" t="s">
        <v>125</v>
      </c>
      <c r="AK38" s="9" t="s">
        <v>131</v>
      </c>
      <c r="AL38" s="9" t="s">
        <v>131</v>
      </c>
      <c r="AM38" s="9" t="s">
        <v>125</v>
      </c>
      <c r="AN38" s="9" t="s">
        <v>125</v>
      </c>
      <c r="AO38" s="9" t="s">
        <v>129</v>
      </c>
      <c r="AP38" s="9" t="s">
        <v>125</v>
      </c>
      <c r="AQ38" s="9" t="s">
        <v>125</v>
      </c>
      <c r="AR38" s="9" t="s">
        <v>125</v>
      </c>
      <c r="AS38" s="9" t="s">
        <v>8344</v>
      </c>
      <c r="AT38" s="9" t="s">
        <v>129</v>
      </c>
      <c r="AU38" s="9" t="s">
        <v>125</v>
      </c>
      <c r="AV38" s="9" t="s">
        <v>129</v>
      </c>
      <c r="AW38" s="9" t="s">
        <v>129</v>
      </c>
      <c r="AX38" s="9" t="s">
        <v>129</v>
      </c>
      <c r="AY38" s="9" t="s">
        <v>8275</v>
      </c>
      <c r="AZ38" s="9" t="s">
        <v>8345</v>
      </c>
      <c r="BA38" s="9" t="s">
        <v>129</v>
      </c>
      <c r="BB38" s="9" t="s">
        <v>8346</v>
      </c>
      <c r="BC38" s="9" t="s">
        <v>129</v>
      </c>
      <c r="BD38" s="9" t="s">
        <v>125</v>
      </c>
      <c r="BE38" s="9" t="s">
        <v>7946</v>
      </c>
      <c r="BF38" s="9" t="s">
        <v>8347</v>
      </c>
      <c r="BG38" s="9" t="s">
        <v>125</v>
      </c>
      <c r="BH38" s="9" t="s">
        <v>131</v>
      </c>
      <c r="BI38" s="9" t="s">
        <v>131</v>
      </c>
      <c r="BJ38" s="9" t="s">
        <v>131</v>
      </c>
      <c r="BK38" s="9" t="s">
        <v>131</v>
      </c>
      <c r="BL38" s="9" t="s">
        <v>131</v>
      </c>
      <c r="BM38" s="9" t="s">
        <v>131</v>
      </c>
      <c r="BN38" s="9" t="s">
        <v>131</v>
      </c>
      <c r="BO38" s="9" t="s">
        <v>131</v>
      </c>
      <c r="BP38" s="9" t="s">
        <v>131</v>
      </c>
      <c r="BQ38" s="9" t="s">
        <v>131</v>
      </c>
      <c r="BR38" s="9" t="s">
        <v>131</v>
      </c>
      <c r="BS38" s="9" t="s">
        <v>131</v>
      </c>
      <c r="BT38" s="9" t="s">
        <v>131</v>
      </c>
      <c r="BU38" s="9" t="s">
        <v>131</v>
      </c>
      <c r="BV38" s="9" t="s">
        <v>131</v>
      </c>
      <c r="BW38" s="9" t="s">
        <v>131</v>
      </c>
      <c r="BX38" s="9" t="s">
        <v>131</v>
      </c>
      <c r="BY38" s="9" t="s">
        <v>131</v>
      </c>
      <c r="BZ38" s="9" t="s">
        <v>8348</v>
      </c>
      <c r="CA38" s="9" t="s">
        <v>175</v>
      </c>
      <c r="CB38" s="9" t="s">
        <v>129</v>
      </c>
      <c r="CC38" s="9" t="s">
        <v>8349</v>
      </c>
      <c r="CD38" s="9" t="s">
        <v>125</v>
      </c>
      <c r="CE38" s="33" t="s">
        <v>8350</v>
      </c>
      <c r="CF38" s="9" t="s">
        <v>131</v>
      </c>
      <c r="CG38" s="9" t="s">
        <v>129</v>
      </c>
      <c r="CH38" s="9" t="s">
        <v>129</v>
      </c>
      <c r="CI38" s="9" t="s">
        <v>129</v>
      </c>
      <c r="CJ38" s="170">
        <v>44012.0</v>
      </c>
      <c r="CK38" s="9" t="s">
        <v>129</v>
      </c>
      <c r="CL38" s="170">
        <v>44012.0</v>
      </c>
      <c r="CM38" s="9" t="s">
        <v>129</v>
      </c>
      <c r="CN38" s="9" t="s">
        <v>125</v>
      </c>
      <c r="CO38" s="9" t="s">
        <v>669</v>
      </c>
      <c r="CP38" s="9" t="s">
        <v>7946</v>
      </c>
      <c r="CQ38" s="9" t="s">
        <v>8351</v>
      </c>
      <c r="CR38" s="9">
        <v>12.0</v>
      </c>
      <c r="CS38" s="9">
        <v>16.0</v>
      </c>
      <c r="CT38" s="15">
        <f t="shared" si="1"/>
        <v>0.75</v>
      </c>
      <c r="CU38" s="9">
        <v>34.0</v>
      </c>
      <c r="CV38" s="5" t="s">
        <v>1719</v>
      </c>
      <c r="CW38" s="103" t="s">
        <v>125</v>
      </c>
    </row>
    <row r="39" ht="118.5" customHeight="1">
      <c r="A39" s="5" t="s">
        <v>5113</v>
      </c>
      <c r="B39" s="16" t="s">
        <v>8352</v>
      </c>
      <c r="C39" s="7" t="s">
        <v>123</v>
      </c>
      <c r="D39" s="5" t="s">
        <v>7933</v>
      </c>
      <c r="E39" s="5" t="s">
        <v>8048</v>
      </c>
      <c r="F39" s="9" t="s">
        <v>8353</v>
      </c>
      <c r="G39" s="9" t="s">
        <v>131</v>
      </c>
      <c r="H39" s="9" t="s">
        <v>131</v>
      </c>
      <c r="I39" s="9" t="s">
        <v>125</v>
      </c>
      <c r="J39" s="9" t="s">
        <v>284</v>
      </c>
      <c r="K39" s="9" t="s">
        <v>125</v>
      </c>
      <c r="L39" s="9" t="s">
        <v>125</v>
      </c>
      <c r="M39" s="9" t="s">
        <v>125</v>
      </c>
      <c r="N39" s="9" t="s">
        <v>8354</v>
      </c>
      <c r="O39" s="9" t="s">
        <v>8355</v>
      </c>
      <c r="P39" s="9" t="s">
        <v>8356</v>
      </c>
      <c r="Q39" s="9" t="s">
        <v>125</v>
      </c>
      <c r="R39" s="9" t="s">
        <v>131</v>
      </c>
      <c r="S39" s="9" t="s">
        <v>125</v>
      </c>
      <c r="T39" s="9" t="s">
        <v>125</v>
      </c>
      <c r="U39" s="9" t="s">
        <v>131</v>
      </c>
      <c r="V39" s="9" t="s">
        <v>125</v>
      </c>
      <c r="W39" s="9" t="s">
        <v>131</v>
      </c>
      <c r="X39" s="9" t="s">
        <v>131</v>
      </c>
      <c r="Y39" s="9" t="s">
        <v>129</v>
      </c>
      <c r="Z39" s="9" t="s">
        <v>129</v>
      </c>
      <c r="AA39" s="9" t="s">
        <v>8357</v>
      </c>
      <c r="AB39" s="102" t="s">
        <v>129</v>
      </c>
      <c r="AC39" s="102" t="s">
        <v>294</v>
      </c>
      <c r="AD39" s="102" t="s">
        <v>334</v>
      </c>
      <c r="AE39" s="102" t="s">
        <v>125</v>
      </c>
      <c r="AF39" s="9" t="s">
        <v>131</v>
      </c>
      <c r="AG39" s="9" t="s">
        <v>125</v>
      </c>
      <c r="AH39" s="9" t="s">
        <v>131</v>
      </c>
      <c r="AI39" s="9" t="s">
        <v>131</v>
      </c>
      <c r="AJ39" s="9" t="s">
        <v>125</v>
      </c>
      <c r="AK39" s="9" t="s">
        <v>131</v>
      </c>
      <c r="AL39" s="9" t="s">
        <v>131</v>
      </c>
      <c r="AM39" s="9" t="s">
        <v>125</v>
      </c>
      <c r="AN39" s="9" t="s">
        <v>125</v>
      </c>
      <c r="AO39" s="9" t="s">
        <v>125</v>
      </c>
      <c r="AP39" s="9" t="s">
        <v>125</v>
      </c>
      <c r="AQ39" s="9" t="s">
        <v>125</v>
      </c>
      <c r="AR39" s="9" t="s">
        <v>125</v>
      </c>
      <c r="AS39" s="9" t="s">
        <v>8358</v>
      </c>
      <c r="AT39" s="9" t="s">
        <v>129</v>
      </c>
      <c r="AU39" s="9" t="s">
        <v>125</v>
      </c>
      <c r="AV39" s="9" t="s">
        <v>125</v>
      </c>
      <c r="AW39" s="9" t="s">
        <v>129</v>
      </c>
      <c r="AX39" s="9" t="s">
        <v>125</v>
      </c>
      <c r="AY39" s="9" t="s">
        <v>131</v>
      </c>
      <c r="AZ39" s="9" t="s">
        <v>8359</v>
      </c>
      <c r="BA39" s="9" t="s">
        <v>129</v>
      </c>
      <c r="BB39" s="9" t="s">
        <v>8360</v>
      </c>
      <c r="BC39" s="9" t="s">
        <v>125</v>
      </c>
      <c r="BD39" s="9" t="s">
        <v>131</v>
      </c>
      <c r="BE39" s="9" t="s">
        <v>169</v>
      </c>
      <c r="BF39" s="9" t="s">
        <v>8361</v>
      </c>
      <c r="BG39" s="9" t="s">
        <v>129</v>
      </c>
      <c r="BH39" s="9" t="s">
        <v>305</v>
      </c>
      <c r="BI39" s="9" t="s">
        <v>125</v>
      </c>
      <c r="BJ39" s="9" t="s">
        <v>131</v>
      </c>
      <c r="BK39" s="9" t="s">
        <v>129</v>
      </c>
      <c r="BL39" s="9" t="s">
        <v>1485</v>
      </c>
      <c r="BM39" s="9" t="s">
        <v>1485</v>
      </c>
      <c r="BN39" s="9" t="s">
        <v>129</v>
      </c>
      <c r="BO39" s="9" t="s">
        <v>8362</v>
      </c>
      <c r="BP39" s="9" t="s">
        <v>125</v>
      </c>
      <c r="BQ39" s="9" t="s">
        <v>131</v>
      </c>
      <c r="BR39" s="9" t="s">
        <v>125</v>
      </c>
      <c r="BS39" s="9" t="s">
        <v>131</v>
      </c>
      <c r="BT39" s="9" t="s">
        <v>125</v>
      </c>
      <c r="BU39" s="9" t="s">
        <v>125</v>
      </c>
      <c r="BV39" s="9" t="s">
        <v>131</v>
      </c>
      <c r="BW39" s="9" t="s">
        <v>129</v>
      </c>
      <c r="BX39" s="9" t="s">
        <v>125</v>
      </c>
      <c r="BY39" s="9" t="s">
        <v>8363</v>
      </c>
      <c r="BZ39" s="9" t="s">
        <v>8364</v>
      </c>
      <c r="CA39" s="9" t="s">
        <v>175</v>
      </c>
      <c r="CB39" s="9" t="s">
        <v>125</v>
      </c>
      <c r="CC39" s="9" t="s">
        <v>131</v>
      </c>
      <c r="CD39" s="9" t="s">
        <v>125</v>
      </c>
      <c r="CE39" s="9" t="s">
        <v>131</v>
      </c>
      <c r="CF39" s="33" t="s">
        <v>8365</v>
      </c>
      <c r="CG39" s="9" t="s">
        <v>125</v>
      </c>
      <c r="CH39" s="9" t="s">
        <v>131</v>
      </c>
      <c r="CI39" s="9" t="s">
        <v>129</v>
      </c>
      <c r="CJ39" s="14">
        <v>44012.0</v>
      </c>
      <c r="CK39" s="9" t="s">
        <v>129</v>
      </c>
      <c r="CL39" s="14">
        <v>44012.0</v>
      </c>
      <c r="CM39" s="9" t="s">
        <v>129</v>
      </c>
      <c r="CN39" s="9" t="s">
        <v>125</v>
      </c>
      <c r="CO39" s="9" t="s">
        <v>456</v>
      </c>
      <c r="CP39" s="9" t="s">
        <v>169</v>
      </c>
      <c r="CQ39" s="9" t="s">
        <v>8366</v>
      </c>
      <c r="CR39" s="9">
        <v>13.0</v>
      </c>
      <c r="CS39" s="9">
        <v>43.0</v>
      </c>
      <c r="CT39" s="15">
        <f t="shared" si="1"/>
        <v>0.3023255814</v>
      </c>
      <c r="CU39" s="9">
        <v>39.0</v>
      </c>
      <c r="CV39" s="5" t="s">
        <v>180</v>
      </c>
      <c r="CW39" s="103" t="s">
        <v>129</v>
      </c>
    </row>
    <row r="40" ht="118.5" customHeight="1">
      <c r="A40" s="5" t="s">
        <v>8367</v>
      </c>
      <c r="B40" s="16" t="s">
        <v>8368</v>
      </c>
      <c r="C40" s="7" t="s">
        <v>123</v>
      </c>
      <c r="D40" s="5" t="s">
        <v>7933</v>
      </c>
      <c r="E40" s="5" t="s">
        <v>8064</v>
      </c>
      <c r="F40" s="9" t="s">
        <v>322</v>
      </c>
      <c r="G40" s="9" t="s">
        <v>131</v>
      </c>
      <c r="H40" s="9" t="s">
        <v>131</v>
      </c>
      <c r="I40" s="9" t="s">
        <v>125</v>
      </c>
      <c r="J40" s="9" t="s">
        <v>284</v>
      </c>
      <c r="K40" s="9" t="s">
        <v>125</v>
      </c>
      <c r="L40" s="9" t="s">
        <v>125</v>
      </c>
      <c r="M40" s="9" t="s">
        <v>125</v>
      </c>
      <c r="N40" s="9" t="s">
        <v>8369</v>
      </c>
      <c r="O40" s="9" t="s">
        <v>8370</v>
      </c>
      <c r="P40" s="9" t="s">
        <v>8371</v>
      </c>
      <c r="Q40" s="9" t="s">
        <v>125</v>
      </c>
      <c r="R40" s="9" t="s">
        <v>131</v>
      </c>
      <c r="S40" s="9" t="s">
        <v>125</v>
      </c>
      <c r="T40" s="9" t="s">
        <v>125</v>
      </c>
      <c r="U40" s="9" t="s">
        <v>131</v>
      </c>
      <c r="V40" s="9" t="s">
        <v>125</v>
      </c>
      <c r="W40" s="9" t="s">
        <v>131</v>
      </c>
      <c r="X40" s="9" t="s">
        <v>131</v>
      </c>
      <c r="Y40" s="9" t="s">
        <v>129</v>
      </c>
      <c r="Z40" s="9" t="s">
        <v>129</v>
      </c>
      <c r="AA40" s="9" t="s">
        <v>8372</v>
      </c>
      <c r="AB40" s="102" t="s">
        <v>129</v>
      </c>
      <c r="AC40" s="102" t="s">
        <v>294</v>
      </c>
      <c r="AD40" s="102" t="s">
        <v>6846</v>
      </c>
      <c r="AE40" s="102" t="s">
        <v>125</v>
      </c>
      <c r="AF40" s="9" t="s">
        <v>131</v>
      </c>
      <c r="AG40" s="9" t="s">
        <v>125</v>
      </c>
      <c r="AH40" s="9" t="s">
        <v>131</v>
      </c>
      <c r="AI40" s="9" t="s">
        <v>131</v>
      </c>
      <c r="AJ40" s="9" t="s">
        <v>125</v>
      </c>
      <c r="AK40" s="9" t="s">
        <v>131</v>
      </c>
      <c r="AL40" s="9" t="s">
        <v>131</v>
      </c>
      <c r="AM40" s="9" t="s">
        <v>125</v>
      </c>
      <c r="AN40" s="9" t="s">
        <v>125</v>
      </c>
      <c r="AO40" s="9" t="s">
        <v>131</v>
      </c>
      <c r="AP40" s="9" t="s">
        <v>125</v>
      </c>
      <c r="AQ40" s="9" t="s">
        <v>125</v>
      </c>
      <c r="AR40" s="9" t="s">
        <v>125</v>
      </c>
      <c r="AS40" s="9" t="s">
        <v>8373</v>
      </c>
      <c r="AT40" s="9" t="s">
        <v>129</v>
      </c>
      <c r="AU40" s="9" t="s">
        <v>125</v>
      </c>
      <c r="AV40" s="9" t="s">
        <v>125</v>
      </c>
      <c r="AW40" s="9" t="s">
        <v>129</v>
      </c>
      <c r="AX40" s="9" t="s">
        <v>125</v>
      </c>
      <c r="AY40" s="9" t="s">
        <v>131</v>
      </c>
      <c r="AZ40" s="9" t="s">
        <v>8374</v>
      </c>
      <c r="BA40" s="9" t="s">
        <v>129</v>
      </c>
      <c r="BB40" s="9" t="s">
        <v>8375</v>
      </c>
      <c r="BC40" s="9" t="s">
        <v>129</v>
      </c>
      <c r="BD40" s="9" t="s">
        <v>125</v>
      </c>
      <c r="BE40" s="9" t="s">
        <v>8003</v>
      </c>
      <c r="BF40" s="9" t="s">
        <v>8376</v>
      </c>
      <c r="BG40" s="9" t="s">
        <v>129</v>
      </c>
      <c r="BH40" s="9" t="s">
        <v>305</v>
      </c>
      <c r="BI40" s="9" t="s">
        <v>129</v>
      </c>
      <c r="BJ40" s="9" t="s">
        <v>8377</v>
      </c>
      <c r="BK40" s="9" t="s">
        <v>129</v>
      </c>
      <c r="BL40" s="9" t="s">
        <v>1485</v>
      </c>
      <c r="BM40" s="9" t="s">
        <v>1485</v>
      </c>
      <c r="BN40" s="9" t="s">
        <v>125</v>
      </c>
      <c r="BO40" s="9" t="s">
        <v>131</v>
      </c>
      <c r="BP40" s="9" t="s">
        <v>125</v>
      </c>
      <c r="BQ40" s="9" t="s">
        <v>131</v>
      </c>
      <c r="BR40" s="9" t="s">
        <v>125</v>
      </c>
      <c r="BS40" s="9" t="s">
        <v>131</v>
      </c>
      <c r="BT40" s="9" t="s">
        <v>129</v>
      </c>
      <c r="BU40" s="9" t="s">
        <v>125</v>
      </c>
      <c r="BV40" s="9" t="s">
        <v>131</v>
      </c>
      <c r="BW40" s="9" t="s">
        <v>129</v>
      </c>
      <c r="BX40" s="9" t="s">
        <v>129</v>
      </c>
      <c r="BY40" s="9" t="s">
        <v>8378</v>
      </c>
      <c r="BZ40" s="9" t="s">
        <v>8379</v>
      </c>
      <c r="CA40" s="9" t="s">
        <v>175</v>
      </c>
      <c r="CB40" s="9" t="s">
        <v>129</v>
      </c>
      <c r="CC40" s="9" t="s">
        <v>8380</v>
      </c>
      <c r="CD40" s="9" t="s">
        <v>125</v>
      </c>
      <c r="CE40" s="9" t="s">
        <v>131</v>
      </c>
      <c r="CF40" s="33" t="s">
        <v>8381</v>
      </c>
      <c r="CG40" s="9" t="s">
        <v>125</v>
      </c>
      <c r="CH40" s="9" t="s">
        <v>131</v>
      </c>
      <c r="CI40" s="9" t="s">
        <v>129</v>
      </c>
      <c r="CJ40" s="14">
        <v>44012.0</v>
      </c>
      <c r="CK40" s="9" t="s">
        <v>129</v>
      </c>
      <c r="CL40" s="14">
        <v>44012.0</v>
      </c>
      <c r="CM40" s="9" t="s">
        <v>129</v>
      </c>
      <c r="CN40" s="9" t="s">
        <v>125</v>
      </c>
      <c r="CO40" s="9" t="s">
        <v>456</v>
      </c>
      <c r="CP40" s="9" t="s">
        <v>169</v>
      </c>
      <c r="CQ40" s="9" t="s">
        <v>8382</v>
      </c>
      <c r="CR40" s="9">
        <v>3.0</v>
      </c>
      <c r="CS40" s="9">
        <v>103.0</v>
      </c>
      <c r="CT40" s="15">
        <f t="shared" si="1"/>
        <v>0.02912621359</v>
      </c>
      <c r="CU40" s="9">
        <v>33.0</v>
      </c>
      <c r="CV40" s="5" t="s">
        <v>1719</v>
      </c>
      <c r="CW40" s="103" t="s">
        <v>125</v>
      </c>
    </row>
    <row r="41" ht="118.5" customHeight="1">
      <c r="A41" s="34" t="s">
        <v>3595</v>
      </c>
      <c r="B41" s="16" t="s">
        <v>8383</v>
      </c>
      <c r="C41" s="7" t="s">
        <v>123</v>
      </c>
      <c r="D41" s="5" t="s">
        <v>8384</v>
      </c>
      <c r="E41" s="5" t="s">
        <v>131</v>
      </c>
      <c r="F41" s="9" t="s">
        <v>413</v>
      </c>
      <c r="G41" s="9" t="s">
        <v>131</v>
      </c>
      <c r="H41" s="9" t="s">
        <v>131</v>
      </c>
      <c r="I41" s="9" t="s">
        <v>125</v>
      </c>
      <c r="J41" s="9" t="s">
        <v>284</v>
      </c>
      <c r="K41" s="9" t="s">
        <v>125</v>
      </c>
      <c r="L41" s="9" t="s">
        <v>125</v>
      </c>
      <c r="M41" s="9" t="s">
        <v>125</v>
      </c>
      <c r="N41" s="9" t="s">
        <v>8385</v>
      </c>
      <c r="O41" s="9" t="s">
        <v>8386</v>
      </c>
      <c r="P41" s="9" t="s">
        <v>8387</v>
      </c>
      <c r="Q41" s="9" t="s">
        <v>129</v>
      </c>
      <c r="R41" s="9" t="s">
        <v>8388</v>
      </c>
      <c r="S41" s="9" t="s">
        <v>125</v>
      </c>
      <c r="T41" s="9" t="s">
        <v>125</v>
      </c>
      <c r="U41" s="9" t="s">
        <v>131</v>
      </c>
      <c r="V41" s="9" t="s">
        <v>125</v>
      </c>
      <c r="W41" s="9" t="s">
        <v>131</v>
      </c>
      <c r="X41" s="9" t="s">
        <v>131</v>
      </c>
      <c r="Y41" s="9" t="s">
        <v>129</v>
      </c>
      <c r="Z41" s="9" t="s">
        <v>129</v>
      </c>
      <c r="AA41" s="9" t="s">
        <v>164</v>
      </c>
      <c r="AB41" s="102" t="s">
        <v>125</v>
      </c>
      <c r="AC41" s="102" t="s">
        <v>131</v>
      </c>
      <c r="AD41" s="102" t="s">
        <v>131</v>
      </c>
      <c r="AE41" s="102" t="s">
        <v>131</v>
      </c>
      <c r="AF41" s="9" t="s">
        <v>131</v>
      </c>
      <c r="AG41" s="9" t="s">
        <v>129</v>
      </c>
      <c r="AH41" s="9" t="s">
        <v>125</v>
      </c>
      <c r="AI41" s="9" t="s">
        <v>131</v>
      </c>
      <c r="AJ41" s="9" t="s">
        <v>125</v>
      </c>
      <c r="AK41" s="9" t="s">
        <v>131</v>
      </c>
      <c r="AL41" s="9" t="s">
        <v>131</v>
      </c>
      <c r="AM41" s="9" t="s">
        <v>125</v>
      </c>
      <c r="AN41" s="9" t="s">
        <v>125</v>
      </c>
      <c r="AO41" s="9" t="s">
        <v>131</v>
      </c>
      <c r="AP41" s="9" t="s">
        <v>125</v>
      </c>
      <c r="AQ41" s="9" t="s">
        <v>125</v>
      </c>
      <c r="AR41" s="9" t="s">
        <v>125</v>
      </c>
      <c r="AS41" s="9" t="s">
        <v>8389</v>
      </c>
      <c r="AT41" s="9" t="s">
        <v>129</v>
      </c>
      <c r="AU41" s="9" t="s">
        <v>125</v>
      </c>
      <c r="AV41" s="9" t="s">
        <v>129</v>
      </c>
      <c r="AW41" s="9" t="s">
        <v>129</v>
      </c>
      <c r="AX41" s="9" t="s">
        <v>125</v>
      </c>
      <c r="AY41" s="9" t="s">
        <v>131</v>
      </c>
      <c r="AZ41" s="9" t="s">
        <v>8390</v>
      </c>
      <c r="BA41" s="9" t="s">
        <v>129</v>
      </c>
      <c r="BB41" s="9" t="s">
        <v>8391</v>
      </c>
      <c r="BC41" s="9" t="s">
        <v>125</v>
      </c>
      <c r="BD41" s="9" t="s">
        <v>131</v>
      </c>
      <c r="BE41" s="9" t="s">
        <v>169</v>
      </c>
      <c r="BF41" s="9" t="s">
        <v>8392</v>
      </c>
      <c r="BG41" s="9" t="s">
        <v>125</v>
      </c>
      <c r="BH41" s="9" t="s">
        <v>131</v>
      </c>
      <c r="BI41" s="9" t="s">
        <v>131</v>
      </c>
      <c r="BJ41" s="9" t="s">
        <v>131</v>
      </c>
      <c r="BK41" s="9" t="s">
        <v>131</v>
      </c>
      <c r="BL41" s="9" t="s">
        <v>131</v>
      </c>
      <c r="BM41" s="9" t="s">
        <v>131</v>
      </c>
      <c r="BN41" s="9" t="s">
        <v>131</v>
      </c>
      <c r="BO41" s="9" t="s">
        <v>131</v>
      </c>
      <c r="BP41" s="9" t="s">
        <v>131</v>
      </c>
      <c r="BQ41" s="9" t="s">
        <v>131</v>
      </c>
      <c r="BR41" s="9" t="s">
        <v>131</v>
      </c>
      <c r="BS41" s="9" t="s">
        <v>131</v>
      </c>
      <c r="BT41" s="9" t="s">
        <v>131</v>
      </c>
      <c r="BU41" s="9" t="s">
        <v>131</v>
      </c>
      <c r="BV41" s="9" t="s">
        <v>131</v>
      </c>
      <c r="BW41" s="9" t="s">
        <v>131</v>
      </c>
      <c r="BX41" s="9" t="s">
        <v>131</v>
      </c>
      <c r="BY41" s="9" t="s">
        <v>131</v>
      </c>
      <c r="BZ41" s="9" t="s">
        <v>8393</v>
      </c>
      <c r="CA41" s="9" t="s">
        <v>175</v>
      </c>
      <c r="CB41" s="9" t="s">
        <v>129</v>
      </c>
      <c r="CC41" s="9" t="s">
        <v>8394</v>
      </c>
      <c r="CD41" s="9" t="s">
        <v>125</v>
      </c>
      <c r="CE41" s="11" t="s">
        <v>8395</v>
      </c>
      <c r="CF41" s="33" t="s">
        <v>8396</v>
      </c>
      <c r="CG41" s="9" t="s">
        <v>129</v>
      </c>
      <c r="CH41" s="9" t="s">
        <v>125</v>
      </c>
      <c r="CI41" s="9" t="s">
        <v>129</v>
      </c>
      <c r="CJ41" s="14">
        <v>44012.0</v>
      </c>
      <c r="CK41" s="9" t="s">
        <v>131</v>
      </c>
      <c r="CL41" s="14">
        <v>44012.0</v>
      </c>
      <c r="CM41" s="9" t="s">
        <v>129</v>
      </c>
      <c r="CN41" s="9" t="s">
        <v>125</v>
      </c>
      <c r="CO41" s="9" t="s">
        <v>131</v>
      </c>
      <c r="CP41" s="9" t="s">
        <v>169</v>
      </c>
      <c r="CQ41" s="9" t="s">
        <v>8397</v>
      </c>
      <c r="CR41" s="9">
        <v>6.0</v>
      </c>
      <c r="CS41" s="9">
        <v>85.0</v>
      </c>
      <c r="CT41" s="15">
        <f t="shared" si="1"/>
        <v>0.07058823529</v>
      </c>
      <c r="CU41" s="9">
        <v>28.0</v>
      </c>
      <c r="CV41" s="5" t="s">
        <v>1044</v>
      </c>
      <c r="CW41" s="103" t="s">
        <v>129</v>
      </c>
    </row>
    <row r="42" ht="118.5" customHeight="1">
      <c r="A42" s="5" t="s">
        <v>2065</v>
      </c>
      <c r="B42" s="16" t="s">
        <v>8398</v>
      </c>
      <c r="C42" s="7" t="s">
        <v>123</v>
      </c>
      <c r="D42" s="5" t="s">
        <v>7933</v>
      </c>
      <c r="E42" s="5" t="s">
        <v>8399</v>
      </c>
      <c r="F42" s="9" t="s">
        <v>8400</v>
      </c>
      <c r="G42" s="9" t="s">
        <v>131</v>
      </c>
      <c r="H42" s="9" t="s">
        <v>131</v>
      </c>
      <c r="I42" s="9" t="s">
        <v>125</v>
      </c>
      <c r="J42" s="9" t="s">
        <v>284</v>
      </c>
      <c r="K42" s="9" t="s">
        <v>125</v>
      </c>
      <c r="L42" s="9" t="s">
        <v>125</v>
      </c>
      <c r="M42" s="9" t="s">
        <v>125</v>
      </c>
      <c r="N42" s="9" t="s">
        <v>8401</v>
      </c>
      <c r="O42" s="39" t="s">
        <v>8402</v>
      </c>
      <c r="P42" s="39" t="s">
        <v>8403</v>
      </c>
      <c r="Q42" s="9" t="s">
        <v>129</v>
      </c>
      <c r="R42" s="9" t="s">
        <v>8404</v>
      </c>
      <c r="S42" s="9" t="s">
        <v>125</v>
      </c>
      <c r="T42" s="9" t="s">
        <v>125</v>
      </c>
      <c r="U42" s="9" t="s">
        <v>131</v>
      </c>
      <c r="V42" s="9" t="s">
        <v>129</v>
      </c>
      <c r="W42" s="9" t="s">
        <v>131</v>
      </c>
      <c r="X42" s="9" t="s">
        <v>8405</v>
      </c>
      <c r="Y42" s="9" t="s">
        <v>125</v>
      </c>
      <c r="Z42" s="9" t="s">
        <v>125</v>
      </c>
      <c r="AA42" s="9" t="s">
        <v>8406</v>
      </c>
      <c r="AB42" s="102" t="s">
        <v>125</v>
      </c>
      <c r="AC42" s="102" t="s">
        <v>131</v>
      </c>
      <c r="AD42" s="102" t="s">
        <v>131</v>
      </c>
      <c r="AE42" s="102" t="s">
        <v>131</v>
      </c>
      <c r="AF42" s="9" t="s">
        <v>131</v>
      </c>
      <c r="AG42" s="9" t="s">
        <v>125</v>
      </c>
      <c r="AH42" s="9" t="s">
        <v>131</v>
      </c>
      <c r="AI42" s="9" t="s">
        <v>131</v>
      </c>
      <c r="AJ42" s="9" t="s">
        <v>125</v>
      </c>
      <c r="AK42" s="9" t="s">
        <v>131</v>
      </c>
      <c r="AL42" s="9" t="s">
        <v>131</v>
      </c>
      <c r="AM42" s="9" t="s">
        <v>129</v>
      </c>
      <c r="AN42" s="9" t="s">
        <v>125</v>
      </c>
      <c r="AO42" s="9" t="s">
        <v>125</v>
      </c>
      <c r="AP42" s="9" t="s">
        <v>125</v>
      </c>
      <c r="AQ42" s="9" t="s">
        <v>125</v>
      </c>
      <c r="AR42" s="9" t="s">
        <v>125</v>
      </c>
      <c r="AS42" s="9" t="s">
        <v>131</v>
      </c>
      <c r="AT42" s="9" t="s">
        <v>129</v>
      </c>
      <c r="AU42" s="9" t="s">
        <v>125</v>
      </c>
      <c r="AV42" s="9" t="s">
        <v>129</v>
      </c>
      <c r="AW42" s="9" t="s">
        <v>129</v>
      </c>
      <c r="AX42" s="9" t="s">
        <v>125</v>
      </c>
      <c r="AY42" s="9" t="s">
        <v>131</v>
      </c>
      <c r="AZ42" s="9" t="s">
        <v>8407</v>
      </c>
      <c r="BA42" s="9" t="s">
        <v>125</v>
      </c>
      <c r="BB42" s="9" t="s">
        <v>8408</v>
      </c>
      <c r="BC42" s="9" t="s">
        <v>125</v>
      </c>
      <c r="BD42" s="9" t="s">
        <v>131</v>
      </c>
      <c r="BE42" s="9" t="s">
        <v>8409</v>
      </c>
      <c r="BF42" s="9" t="s">
        <v>8410</v>
      </c>
      <c r="BG42" s="9" t="s">
        <v>129</v>
      </c>
      <c r="BH42" s="9" t="s">
        <v>305</v>
      </c>
      <c r="BI42" s="9" t="s">
        <v>131</v>
      </c>
      <c r="BJ42" s="9" t="s">
        <v>125</v>
      </c>
      <c r="BK42" s="9" t="s">
        <v>125</v>
      </c>
      <c r="BL42" s="9" t="s">
        <v>131</v>
      </c>
      <c r="BM42" s="9" t="s">
        <v>131</v>
      </c>
      <c r="BN42" s="9" t="s">
        <v>125</v>
      </c>
      <c r="BO42" s="9" t="s">
        <v>131</v>
      </c>
      <c r="BP42" s="9" t="s">
        <v>125</v>
      </c>
      <c r="BQ42" s="9" t="s">
        <v>131</v>
      </c>
      <c r="BR42" s="9" t="s">
        <v>125</v>
      </c>
      <c r="BS42" s="9" t="s">
        <v>131</v>
      </c>
      <c r="BT42" s="9" t="s">
        <v>125</v>
      </c>
      <c r="BU42" s="9" t="s">
        <v>125</v>
      </c>
      <c r="BV42" s="9" t="s">
        <v>131</v>
      </c>
      <c r="BW42" s="9" t="s">
        <v>125</v>
      </c>
      <c r="BX42" s="9" t="s">
        <v>131</v>
      </c>
      <c r="BY42" s="9" t="s">
        <v>131</v>
      </c>
      <c r="BZ42" s="9" t="s">
        <v>8411</v>
      </c>
      <c r="CA42" s="9" t="s">
        <v>175</v>
      </c>
      <c r="CB42" s="9" t="s">
        <v>129</v>
      </c>
      <c r="CC42" s="9" t="s">
        <v>8412</v>
      </c>
      <c r="CD42" s="9" t="s">
        <v>125</v>
      </c>
      <c r="CE42" s="11" t="s">
        <v>8413</v>
      </c>
      <c r="CF42" s="9" t="s">
        <v>131</v>
      </c>
      <c r="CG42" s="9" t="s">
        <v>129</v>
      </c>
      <c r="CH42" s="9" t="s">
        <v>129</v>
      </c>
      <c r="CI42" s="9" t="s">
        <v>129</v>
      </c>
      <c r="CJ42" s="14">
        <v>44012.0</v>
      </c>
      <c r="CK42" s="9" t="s">
        <v>125</v>
      </c>
      <c r="CL42" s="14">
        <v>44012.0</v>
      </c>
      <c r="CM42" s="9" t="s">
        <v>129</v>
      </c>
      <c r="CN42" s="9" t="s">
        <v>125</v>
      </c>
      <c r="CO42" s="9" t="s">
        <v>131</v>
      </c>
      <c r="CP42" s="9" t="s">
        <v>169</v>
      </c>
      <c r="CQ42" s="9" t="s">
        <v>8414</v>
      </c>
      <c r="CR42" s="9">
        <v>4.0</v>
      </c>
      <c r="CS42" s="9">
        <v>38.0</v>
      </c>
      <c r="CT42" s="15">
        <f t="shared" si="1"/>
        <v>0.1052631579</v>
      </c>
      <c r="CU42" s="9">
        <v>74.0</v>
      </c>
      <c r="CV42" s="5" t="s">
        <v>605</v>
      </c>
      <c r="CW42" s="103" t="s">
        <v>129</v>
      </c>
    </row>
    <row r="43" ht="118.5" customHeight="1">
      <c r="A43" s="5" t="s">
        <v>3566</v>
      </c>
      <c r="B43" s="16" t="s">
        <v>8415</v>
      </c>
      <c r="C43" s="7" t="s">
        <v>123</v>
      </c>
      <c r="D43" s="5" t="s">
        <v>7933</v>
      </c>
      <c r="E43" s="5" t="s">
        <v>8416</v>
      </c>
      <c r="F43" s="9" t="s">
        <v>413</v>
      </c>
      <c r="G43" s="9" t="s">
        <v>131</v>
      </c>
      <c r="H43" s="9" t="s">
        <v>131</v>
      </c>
      <c r="I43" s="9" t="s">
        <v>129</v>
      </c>
      <c r="J43" s="9" t="s">
        <v>152</v>
      </c>
      <c r="K43" s="9" t="s">
        <v>125</v>
      </c>
      <c r="L43" s="9" t="s">
        <v>129</v>
      </c>
      <c r="M43" s="9" t="s">
        <v>125</v>
      </c>
      <c r="N43" s="9" t="s">
        <v>8417</v>
      </c>
      <c r="O43" s="9" t="s">
        <v>8418</v>
      </c>
      <c r="P43" s="9" t="s">
        <v>8419</v>
      </c>
      <c r="Q43" s="9" t="s">
        <v>129</v>
      </c>
      <c r="R43" s="9" t="s">
        <v>8420</v>
      </c>
      <c r="S43" s="9" t="s">
        <v>125</v>
      </c>
      <c r="T43" s="9" t="s">
        <v>125</v>
      </c>
      <c r="U43" s="9" t="s">
        <v>131</v>
      </c>
      <c r="V43" s="9" t="s">
        <v>125</v>
      </c>
      <c r="W43" s="9" t="s">
        <v>131</v>
      </c>
      <c r="X43" s="9" t="s">
        <v>131</v>
      </c>
      <c r="Y43" s="9" t="s">
        <v>129</v>
      </c>
      <c r="Z43" s="9" t="s">
        <v>129</v>
      </c>
      <c r="AA43" s="9" t="s">
        <v>8421</v>
      </c>
      <c r="AB43" s="102" t="s">
        <v>129</v>
      </c>
      <c r="AC43" s="102" t="s">
        <v>8144</v>
      </c>
      <c r="AD43" s="102" t="s">
        <v>1705</v>
      </c>
      <c r="AE43" s="102" t="s">
        <v>125</v>
      </c>
      <c r="AF43" s="9" t="s">
        <v>131</v>
      </c>
      <c r="AG43" s="9" t="s">
        <v>125</v>
      </c>
      <c r="AH43" s="9" t="s">
        <v>131</v>
      </c>
      <c r="AI43" s="9" t="s">
        <v>131</v>
      </c>
      <c r="AJ43" s="9" t="s">
        <v>125</v>
      </c>
      <c r="AK43" s="9" t="s">
        <v>131</v>
      </c>
      <c r="AL43" s="9" t="s">
        <v>131</v>
      </c>
      <c r="AM43" s="9" t="s">
        <v>125</v>
      </c>
      <c r="AN43" s="9" t="s">
        <v>125</v>
      </c>
      <c r="AO43" s="9" t="s">
        <v>125</v>
      </c>
      <c r="AP43" s="9" t="s">
        <v>125</v>
      </c>
      <c r="AQ43" s="9" t="s">
        <v>125</v>
      </c>
      <c r="AR43" s="9" t="s">
        <v>125</v>
      </c>
      <c r="AS43" s="9" t="s">
        <v>8422</v>
      </c>
      <c r="AT43" s="9" t="s">
        <v>129</v>
      </c>
      <c r="AU43" s="9" t="s">
        <v>125</v>
      </c>
      <c r="AV43" s="9" t="s">
        <v>129</v>
      </c>
      <c r="AW43" s="9" t="s">
        <v>129</v>
      </c>
      <c r="AX43" s="9" t="s">
        <v>125</v>
      </c>
      <c r="AY43" s="9" t="s">
        <v>131</v>
      </c>
      <c r="AZ43" s="9" t="s">
        <v>8423</v>
      </c>
      <c r="BA43" s="9" t="s">
        <v>129</v>
      </c>
      <c r="BB43" s="9" t="s">
        <v>8424</v>
      </c>
      <c r="BC43" s="9" t="s">
        <v>125</v>
      </c>
      <c r="BD43" s="9" t="s">
        <v>131</v>
      </c>
      <c r="BE43" s="9" t="s">
        <v>169</v>
      </c>
      <c r="BF43" s="9" t="s">
        <v>8425</v>
      </c>
      <c r="BG43" s="9" t="s">
        <v>129</v>
      </c>
      <c r="BH43" s="9" t="s">
        <v>305</v>
      </c>
      <c r="BI43" s="9" t="s">
        <v>131</v>
      </c>
      <c r="BJ43" s="9" t="s">
        <v>131</v>
      </c>
      <c r="BK43" s="9" t="s">
        <v>125</v>
      </c>
      <c r="BL43" s="9" t="s">
        <v>131</v>
      </c>
      <c r="BM43" s="9" t="s">
        <v>131</v>
      </c>
      <c r="BN43" s="9" t="s">
        <v>125</v>
      </c>
      <c r="BO43" s="9" t="s">
        <v>131</v>
      </c>
      <c r="BP43" s="9" t="s">
        <v>125</v>
      </c>
      <c r="BQ43" s="9" t="s">
        <v>131</v>
      </c>
      <c r="BR43" s="9" t="s">
        <v>125</v>
      </c>
      <c r="BS43" s="9" t="s">
        <v>131</v>
      </c>
      <c r="BT43" s="9" t="s">
        <v>125</v>
      </c>
      <c r="BU43" s="9" t="s">
        <v>125</v>
      </c>
      <c r="BV43" s="9" t="s">
        <v>131</v>
      </c>
      <c r="BW43" s="9" t="s">
        <v>125</v>
      </c>
      <c r="BX43" s="9" t="s">
        <v>131</v>
      </c>
      <c r="BY43" s="9" t="s">
        <v>8426</v>
      </c>
      <c r="BZ43" s="9" t="s">
        <v>8427</v>
      </c>
      <c r="CA43" s="9" t="s">
        <v>8301</v>
      </c>
      <c r="CB43" s="9" t="s">
        <v>129</v>
      </c>
      <c r="CC43" s="9" t="s">
        <v>1045</v>
      </c>
      <c r="CD43" s="9" t="s">
        <v>125</v>
      </c>
      <c r="CE43" s="33" t="s">
        <v>1049</v>
      </c>
      <c r="CF43" s="9" t="s">
        <v>131</v>
      </c>
      <c r="CG43" s="9" t="s">
        <v>129</v>
      </c>
      <c r="CH43" s="9" t="s">
        <v>129</v>
      </c>
      <c r="CI43" s="9" t="s">
        <v>129</v>
      </c>
      <c r="CJ43" s="170">
        <v>44012.0</v>
      </c>
      <c r="CK43" s="9" t="s">
        <v>129</v>
      </c>
      <c r="CL43" s="170">
        <v>44012.0</v>
      </c>
      <c r="CM43" s="9" t="s">
        <v>129</v>
      </c>
      <c r="CN43" s="9" t="s">
        <v>125</v>
      </c>
      <c r="CO43" s="9" t="s">
        <v>7953</v>
      </c>
      <c r="CP43" s="9" t="s">
        <v>169</v>
      </c>
      <c r="CQ43" s="9" t="s">
        <v>7992</v>
      </c>
      <c r="CR43" s="9">
        <v>81.0</v>
      </c>
      <c r="CS43" s="9">
        <v>90.0</v>
      </c>
      <c r="CT43" s="15">
        <f t="shared" si="1"/>
        <v>0.9</v>
      </c>
      <c r="CU43" s="9">
        <v>70.0</v>
      </c>
      <c r="CV43" s="134" t="s">
        <v>1719</v>
      </c>
      <c r="CW43" s="171" t="s">
        <v>125</v>
      </c>
    </row>
    <row r="44" ht="118.5" customHeight="1">
      <c r="A44" s="5" t="s">
        <v>6364</v>
      </c>
      <c r="B44" s="16" t="s">
        <v>8428</v>
      </c>
      <c r="C44" s="7" t="s">
        <v>123</v>
      </c>
      <c r="D44" s="5" t="s">
        <v>7933</v>
      </c>
      <c r="E44" s="5" t="s">
        <v>8429</v>
      </c>
      <c r="F44" s="9" t="s">
        <v>8430</v>
      </c>
      <c r="G44" s="9" t="s">
        <v>131</v>
      </c>
      <c r="H44" s="9" t="s">
        <v>131</v>
      </c>
      <c r="I44" s="9" t="s">
        <v>125</v>
      </c>
      <c r="J44" s="9" t="s">
        <v>284</v>
      </c>
      <c r="K44" s="9" t="s">
        <v>125</v>
      </c>
      <c r="L44" s="9" t="s">
        <v>125</v>
      </c>
      <c r="M44" s="9" t="s">
        <v>125</v>
      </c>
      <c r="N44" s="9" t="s">
        <v>8431</v>
      </c>
      <c r="O44" s="9" t="s">
        <v>131</v>
      </c>
      <c r="P44" s="9" t="s">
        <v>131</v>
      </c>
      <c r="Q44" s="9" t="s">
        <v>125</v>
      </c>
      <c r="R44" s="9" t="s">
        <v>131</v>
      </c>
      <c r="S44" s="9" t="s">
        <v>125</v>
      </c>
      <c r="T44" s="9" t="s">
        <v>125</v>
      </c>
      <c r="U44" s="9" t="s">
        <v>131</v>
      </c>
      <c r="V44" s="9" t="s">
        <v>129</v>
      </c>
      <c r="W44" s="33" t="s">
        <v>8432</v>
      </c>
      <c r="X44" s="9" t="s">
        <v>8433</v>
      </c>
      <c r="Y44" s="9" t="s">
        <v>125</v>
      </c>
      <c r="Z44" s="9" t="s">
        <v>129</v>
      </c>
      <c r="AA44" s="9" t="s">
        <v>8434</v>
      </c>
      <c r="AB44" s="102" t="s">
        <v>125</v>
      </c>
      <c r="AC44" s="102" t="s">
        <v>131</v>
      </c>
      <c r="AD44" s="102" t="s">
        <v>131</v>
      </c>
      <c r="AE44" s="102" t="s">
        <v>131</v>
      </c>
      <c r="AF44" s="9" t="s">
        <v>131</v>
      </c>
      <c r="AG44" s="9" t="s">
        <v>129</v>
      </c>
      <c r="AH44" s="9" t="s">
        <v>125</v>
      </c>
      <c r="AI44" s="9" t="s">
        <v>131</v>
      </c>
      <c r="AJ44" s="9" t="s">
        <v>125</v>
      </c>
      <c r="AK44" s="9" t="s">
        <v>131</v>
      </c>
      <c r="AL44" s="9" t="s">
        <v>131</v>
      </c>
      <c r="AM44" s="9" t="s">
        <v>125</v>
      </c>
      <c r="AN44" s="9" t="s">
        <v>125</v>
      </c>
      <c r="AO44" s="9" t="s">
        <v>125</v>
      </c>
      <c r="AP44" s="9" t="s">
        <v>125</v>
      </c>
      <c r="AQ44" s="9" t="s">
        <v>125</v>
      </c>
      <c r="AR44" s="9" t="s">
        <v>125</v>
      </c>
      <c r="AS44" s="9" t="s">
        <v>8435</v>
      </c>
      <c r="AT44" s="9" t="s">
        <v>129</v>
      </c>
      <c r="AU44" s="9" t="s">
        <v>129</v>
      </c>
      <c r="AV44" s="9" t="s">
        <v>129</v>
      </c>
      <c r="AW44" s="9" t="s">
        <v>129</v>
      </c>
      <c r="AX44" s="9" t="s">
        <v>129</v>
      </c>
      <c r="AY44" s="9" t="s">
        <v>8275</v>
      </c>
      <c r="AZ44" s="9" t="s">
        <v>8436</v>
      </c>
      <c r="BA44" s="9" t="s">
        <v>125</v>
      </c>
      <c r="BB44" s="9" t="s">
        <v>131</v>
      </c>
      <c r="BC44" s="9" t="s">
        <v>131</v>
      </c>
      <c r="BD44" s="9" t="s">
        <v>131</v>
      </c>
      <c r="BE44" s="9" t="s">
        <v>131</v>
      </c>
      <c r="BF44" s="9" t="s">
        <v>131</v>
      </c>
      <c r="BG44" s="9" t="s">
        <v>125</v>
      </c>
      <c r="BH44" s="9" t="s">
        <v>131</v>
      </c>
      <c r="BI44" s="9" t="s">
        <v>131</v>
      </c>
      <c r="BJ44" s="9" t="s">
        <v>131</v>
      </c>
      <c r="BK44" s="9" t="s">
        <v>131</v>
      </c>
      <c r="BL44" s="9" t="s">
        <v>131</v>
      </c>
      <c r="BM44" s="9" t="s">
        <v>131</v>
      </c>
      <c r="BN44" s="9" t="s">
        <v>131</v>
      </c>
      <c r="BO44" s="9" t="s">
        <v>131</v>
      </c>
      <c r="BP44" s="9" t="s">
        <v>131</v>
      </c>
      <c r="BQ44" s="9" t="s">
        <v>131</v>
      </c>
      <c r="BR44" s="9" t="s">
        <v>131</v>
      </c>
      <c r="BS44" s="9" t="s">
        <v>131</v>
      </c>
      <c r="BT44" s="9" t="s">
        <v>131</v>
      </c>
      <c r="BU44" s="9" t="s">
        <v>131</v>
      </c>
      <c r="BV44" s="9" t="s">
        <v>131</v>
      </c>
      <c r="BW44" s="9" t="s">
        <v>131</v>
      </c>
      <c r="BX44" s="9" t="s">
        <v>131</v>
      </c>
      <c r="BY44" s="9" t="s">
        <v>131</v>
      </c>
      <c r="BZ44" s="9" t="s">
        <v>8437</v>
      </c>
      <c r="CA44" s="9" t="s">
        <v>175</v>
      </c>
      <c r="CB44" s="9" t="s">
        <v>129</v>
      </c>
      <c r="CC44" s="9" t="s">
        <v>8438</v>
      </c>
      <c r="CD44" s="9" t="s">
        <v>125</v>
      </c>
      <c r="CE44" s="9" t="s">
        <v>131</v>
      </c>
      <c r="CF44" s="33" t="s">
        <v>8439</v>
      </c>
      <c r="CG44" s="9" t="s">
        <v>125</v>
      </c>
      <c r="CH44" s="9" t="s">
        <v>131</v>
      </c>
      <c r="CI44" s="9" t="s">
        <v>129</v>
      </c>
      <c r="CJ44" s="170">
        <v>44012.0</v>
      </c>
      <c r="CK44" s="9" t="s">
        <v>131</v>
      </c>
      <c r="CL44" s="170">
        <v>44012.0</v>
      </c>
      <c r="CM44" s="9" t="s">
        <v>129</v>
      </c>
      <c r="CN44" s="9" t="s">
        <v>125</v>
      </c>
      <c r="CO44" s="9" t="s">
        <v>456</v>
      </c>
      <c r="CP44" s="9" t="s">
        <v>169</v>
      </c>
      <c r="CQ44" s="9" t="s">
        <v>8440</v>
      </c>
      <c r="CR44" s="9">
        <v>2.0</v>
      </c>
      <c r="CS44" s="9">
        <v>75.0</v>
      </c>
      <c r="CT44" s="15">
        <f t="shared" si="1"/>
        <v>0.02666666667</v>
      </c>
      <c r="CU44" s="9">
        <v>36.0</v>
      </c>
      <c r="CV44" s="5" t="s">
        <v>8441</v>
      </c>
      <c r="CW44" s="103" t="s">
        <v>129</v>
      </c>
    </row>
    <row r="45" ht="118.5" customHeight="1">
      <c r="A45" s="5" t="s">
        <v>5783</v>
      </c>
      <c r="B45" s="16" t="s">
        <v>8442</v>
      </c>
      <c r="C45" s="7" t="s">
        <v>123</v>
      </c>
      <c r="D45" s="5" t="s">
        <v>7933</v>
      </c>
      <c r="E45" s="5" t="s">
        <v>8429</v>
      </c>
      <c r="F45" s="9" t="s">
        <v>413</v>
      </c>
      <c r="G45" s="9" t="s">
        <v>131</v>
      </c>
      <c r="H45" s="9" t="s">
        <v>131</v>
      </c>
      <c r="I45" s="9" t="s">
        <v>125</v>
      </c>
      <c r="J45" s="9" t="s">
        <v>284</v>
      </c>
      <c r="K45" s="9" t="s">
        <v>125</v>
      </c>
      <c r="L45" s="9" t="s">
        <v>125</v>
      </c>
      <c r="M45" s="9" t="s">
        <v>125</v>
      </c>
      <c r="N45" s="9" t="s">
        <v>8443</v>
      </c>
      <c r="O45" s="9" t="s">
        <v>8444</v>
      </c>
      <c r="P45" s="9" t="s">
        <v>8445</v>
      </c>
      <c r="Q45" s="9" t="s">
        <v>125</v>
      </c>
      <c r="R45" s="9" t="s">
        <v>131</v>
      </c>
      <c r="S45" s="9" t="s">
        <v>125</v>
      </c>
      <c r="T45" s="9" t="s">
        <v>125</v>
      </c>
      <c r="U45" s="9" t="s">
        <v>131</v>
      </c>
      <c r="V45" s="9" t="s">
        <v>125</v>
      </c>
      <c r="W45" s="9" t="s">
        <v>131</v>
      </c>
      <c r="X45" s="9" t="s">
        <v>131</v>
      </c>
      <c r="Y45" s="9" t="s">
        <v>129</v>
      </c>
      <c r="Z45" s="9" t="s">
        <v>129</v>
      </c>
      <c r="AA45" s="9" t="s">
        <v>8446</v>
      </c>
      <c r="AB45" s="102" t="s">
        <v>125</v>
      </c>
      <c r="AC45" s="102" t="s">
        <v>131</v>
      </c>
      <c r="AD45" s="102" t="s">
        <v>131</v>
      </c>
      <c r="AE45" s="102" t="s">
        <v>131</v>
      </c>
      <c r="AF45" s="9" t="s">
        <v>131</v>
      </c>
      <c r="AG45" s="9" t="s">
        <v>129</v>
      </c>
      <c r="AH45" s="9" t="s">
        <v>125</v>
      </c>
      <c r="AI45" s="9" t="s">
        <v>131</v>
      </c>
      <c r="AJ45" s="9" t="s">
        <v>125</v>
      </c>
      <c r="AK45" s="9" t="s">
        <v>131</v>
      </c>
      <c r="AL45" s="9" t="s">
        <v>131</v>
      </c>
      <c r="AM45" s="9" t="s">
        <v>125</v>
      </c>
      <c r="AN45" s="9" t="s">
        <v>125</v>
      </c>
      <c r="AO45" s="9" t="s">
        <v>125</v>
      </c>
      <c r="AP45" s="9" t="s">
        <v>125</v>
      </c>
      <c r="AQ45" s="9" t="s">
        <v>125</v>
      </c>
      <c r="AR45" s="9" t="s">
        <v>125</v>
      </c>
      <c r="AS45" s="9" t="s">
        <v>8447</v>
      </c>
      <c r="AT45" s="9" t="s">
        <v>129</v>
      </c>
      <c r="AU45" s="9" t="s">
        <v>125</v>
      </c>
      <c r="AV45" s="9" t="s">
        <v>129</v>
      </c>
      <c r="AW45" s="9" t="s">
        <v>129</v>
      </c>
      <c r="AX45" s="9" t="s">
        <v>129</v>
      </c>
      <c r="AY45" s="9" t="s">
        <v>8448</v>
      </c>
      <c r="AZ45" s="9" t="s">
        <v>8449</v>
      </c>
      <c r="BA45" s="9" t="s">
        <v>129</v>
      </c>
      <c r="BB45" s="9" t="s">
        <v>8450</v>
      </c>
      <c r="BC45" s="9" t="s">
        <v>129</v>
      </c>
      <c r="BD45" s="9" t="s">
        <v>125</v>
      </c>
      <c r="BE45" s="9" t="s">
        <v>152</v>
      </c>
      <c r="BF45" s="9" t="s">
        <v>8451</v>
      </c>
      <c r="BG45" s="9" t="s">
        <v>125</v>
      </c>
      <c r="BH45" s="9" t="s">
        <v>131</v>
      </c>
      <c r="BI45" s="9" t="s">
        <v>131</v>
      </c>
      <c r="BJ45" s="9" t="s">
        <v>131</v>
      </c>
      <c r="BK45" s="9" t="s">
        <v>131</v>
      </c>
      <c r="BL45" s="9" t="s">
        <v>131</v>
      </c>
      <c r="BM45" s="9" t="s">
        <v>131</v>
      </c>
      <c r="BN45" s="9" t="s">
        <v>131</v>
      </c>
      <c r="BO45" s="9" t="s">
        <v>131</v>
      </c>
      <c r="BP45" s="9" t="s">
        <v>131</v>
      </c>
      <c r="BQ45" s="9" t="s">
        <v>131</v>
      </c>
      <c r="BR45" s="9" t="s">
        <v>131</v>
      </c>
      <c r="BS45" s="9" t="s">
        <v>131</v>
      </c>
      <c r="BT45" s="9" t="s">
        <v>131</v>
      </c>
      <c r="BU45" s="9" t="s">
        <v>131</v>
      </c>
      <c r="BV45" s="9" t="s">
        <v>131</v>
      </c>
      <c r="BW45" s="9" t="s">
        <v>131</v>
      </c>
      <c r="BX45" s="9" t="s">
        <v>131</v>
      </c>
      <c r="BY45" s="9" t="s">
        <v>131</v>
      </c>
      <c r="BZ45" s="9" t="s">
        <v>8452</v>
      </c>
      <c r="CA45" s="9" t="s">
        <v>175</v>
      </c>
      <c r="CB45" s="9" t="s">
        <v>125</v>
      </c>
      <c r="CC45" s="9" t="s">
        <v>131</v>
      </c>
      <c r="CD45" s="9" t="s">
        <v>125</v>
      </c>
      <c r="CE45" s="11" t="s">
        <v>8453</v>
      </c>
      <c r="CF45" s="30" t="s">
        <v>8454</v>
      </c>
      <c r="CG45" s="9" t="s">
        <v>129</v>
      </c>
      <c r="CH45" s="9" t="s">
        <v>125</v>
      </c>
      <c r="CI45" s="9" t="s">
        <v>129</v>
      </c>
      <c r="CJ45" s="14">
        <v>44012.0</v>
      </c>
      <c r="CK45" s="9" t="s">
        <v>129</v>
      </c>
      <c r="CL45" s="14">
        <v>44012.0</v>
      </c>
      <c r="CM45" s="9" t="s">
        <v>129</v>
      </c>
      <c r="CN45" s="9" t="s">
        <v>125</v>
      </c>
      <c r="CO45" s="30" t="s">
        <v>8455</v>
      </c>
      <c r="CP45" s="9" t="s">
        <v>456</v>
      </c>
      <c r="CQ45" s="9" t="s">
        <v>8456</v>
      </c>
      <c r="CR45" s="9">
        <v>2.0</v>
      </c>
      <c r="CS45" s="9">
        <v>62.0</v>
      </c>
      <c r="CT45" s="15">
        <f t="shared" si="1"/>
        <v>0.03225806452</v>
      </c>
      <c r="CU45" s="9">
        <v>35.0</v>
      </c>
      <c r="CV45" s="5" t="s">
        <v>1044</v>
      </c>
      <c r="CW45" s="103" t="s">
        <v>129</v>
      </c>
    </row>
    <row r="46" ht="118.5" customHeight="1">
      <c r="A46" s="5" t="s">
        <v>2066</v>
      </c>
      <c r="B46" s="16" t="s">
        <v>8457</v>
      </c>
      <c r="C46" s="7" t="s">
        <v>123</v>
      </c>
      <c r="D46" s="5" t="s">
        <v>7933</v>
      </c>
      <c r="E46" s="5" t="s">
        <v>8458</v>
      </c>
      <c r="F46" s="9" t="s">
        <v>8459</v>
      </c>
      <c r="G46" s="9" t="s">
        <v>8049</v>
      </c>
      <c r="H46" s="9" t="s">
        <v>8460</v>
      </c>
      <c r="I46" s="9" t="s">
        <v>129</v>
      </c>
      <c r="J46" s="9" t="s">
        <v>152</v>
      </c>
      <c r="K46" s="9" t="s">
        <v>125</v>
      </c>
      <c r="L46" s="9" t="s">
        <v>129</v>
      </c>
      <c r="M46" s="9" t="s">
        <v>125</v>
      </c>
      <c r="N46" s="9" t="s">
        <v>8461</v>
      </c>
      <c r="O46" s="9" t="s">
        <v>8462</v>
      </c>
      <c r="P46" s="9" t="s">
        <v>8463</v>
      </c>
      <c r="Q46" s="9" t="s">
        <v>125</v>
      </c>
      <c r="R46" s="9" t="s">
        <v>131</v>
      </c>
      <c r="S46" s="9" t="s">
        <v>129</v>
      </c>
      <c r="T46" s="9" t="s">
        <v>125</v>
      </c>
      <c r="U46" s="9" t="s">
        <v>8464</v>
      </c>
      <c r="V46" s="9" t="s">
        <v>129</v>
      </c>
      <c r="W46" s="30" t="s">
        <v>8465</v>
      </c>
      <c r="X46" s="9" t="s">
        <v>8466</v>
      </c>
      <c r="Y46" s="9" t="s">
        <v>129</v>
      </c>
      <c r="Z46" s="9" t="s">
        <v>129</v>
      </c>
      <c r="AA46" s="9" t="s">
        <v>164</v>
      </c>
      <c r="AB46" s="102" t="s">
        <v>125</v>
      </c>
      <c r="AC46" s="102" t="s">
        <v>131</v>
      </c>
      <c r="AD46" s="102" t="s">
        <v>131</v>
      </c>
      <c r="AE46" s="102" t="s">
        <v>131</v>
      </c>
      <c r="AF46" s="9" t="s">
        <v>131</v>
      </c>
      <c r="AG46" s="9" t="s">
        <v>125</v>
      </c>
      <c r="AH46" s="9" t="s">
        <v>131</v>
      </c>
      <c r="AI46" s="9" t="s">
        <v>131</v>
      </c>
      <c r="AJ46" s="9" t="s">
        <v>125</v>
      </c>
      <c r="AK46" s="9" t="s">
        <v>131</v>
      </c>
      <c r="AL46" s="9" t="s">
        <v>131</v>
      </c>
      <c r="AM46" s="9" t="s">
        <v>129</v>
      </c>
      <c r="AN46" s="9" t="s">
        <v>129</v>
      </c>
      <c r="AO46" s="9" t="s">
        <v>125</v>
      </c>
      <c r="AP46" s="9" t="s">
        <v>125</v>
      </c>
      <c r="AQ46" s="9" t="s">
        <v>125</v>
      </c>
      <c r="AR46" s="9" t="s">
        <v>125</v>
      </c>
      <c r="AS46" s="9" t="s">
        <v>8467</v>
      </c>
      <c r="AT46" s="9" t="s">
        <v>129</v>
      </c>
      <c r="AU46" s="9" t="s">
        <v>125</v>
      </c>
      <c r="AV46" s="9" t="s">
        <v>125</v>
      </c>
      <c r="AW46" s="9" t="s">
        <v>129</v>
      </c>
      <c r="AX46" s="9" t="s">
        <v>125</v>
      </c>
      <c r="AY46" s="9" t="s">
        <v>131</v>
      </c>
      <c r="AZ46" s="9" t="s">
        <v>8468</v>
      </c>
      <c r="BA46" s="9" t="s">
        <v>129</v>
      </c>
      <c r="BB46" s="9" t="s">
        <v>8469</v>
      </c>
      <c r="BC46" s="9" t="s">
        <v>125</v>
      </c>
      <c r="BD46" s="9" t="s">
        <v>131</v>
      </c>
      <c r="BE46" s="9" t="s">
        <v>152</v>
      </c>
      <c r="BF46" s="9" t="s">
        <v>8470</v>
      </c>
      <c r="BG46" s="9" t="s">
        <v>129</v>
      </c>
      <c r="BH46" s="9" t="s">
        <v>305</v>
      </c>
      <c r="BI46" s="9" t="s">
        <v>129</v>
      </c>
      <c r="BJ46" s="9" t="s">
        <v>8471</v>
      </c>
      <c r="BK46" s="9" t="s">
        <v>129</v>
      </c>
      <c r="BL46" s="9" t="s">
        <v>307</v>
      </c>
      <c r="BM46" s="9" t="s">
        <v>8472</v>
      </c>
      <c r="BN46" s="9" t="s">
        <v>125</v>
      </c>
      <c r="BO46" s="9" t="s">
        <v>131</v>
      </c>
      <c r="BP46" s="9" t="s">
        <v>125</v>
      </c>
      <c r="BQ46" s="9" t="s">
        <v>131</v>
      </c>
      <c r="BR46" s="9" t="s">
        <v>125</v>
      </c>
      <c r="BS46" s="9" t="s">
        <v>131</v>
      </c>
      <c r="BT46" s="9" t="s">
        <v>125</v>
      </c>
      <c r="BU46" s="9" t="s">
        <v>125</v>
      </c>
      <c r="BV46" s="9" t="s">
        <v>131</v>
      </c>
      <c r="BW46" s="9" t="s">
        <v>125</v>
      </c>
      <c r="BX46" s="9" t="s">
        <v>131</v>
      </c>
      <c r="BY46" s="9" t="s">
        <v>8473</v>
      </c>
      <c r="BZ46" s="9" t="s">
        <v>8474</v>
      </c>
      <c r="CA46" s="9" t="s">
        <v>175</v>
      </c>
      <c r="CB46" s="9" t="s">
        <v>129</v>
      </c>
      <c r="CC46" s="9" t="s">
        <v>8475</v>
      </c>
      <c r="CD46" s="9" t="s">
        <v>125</v>
      </c>
      <c r="CE46" s="11" t="s">
        <v>8476</v>
      </c>
      <c r="CF46" s="9" t="s">
        <v>131</v>
      </c>
      <c r="CG46" s="9" t="s">
        <v>129</v>
      </c>
      <c r="CH46" s="9" t="s">
        <v>129</v>
      </c>
      <c r="CI46" s="9" t="s">
        <v>129</v>
      </c>
      <c r="CJ46" s="170">
        <v>44012.0</v>
      </c>
      <c r="CK46" s="24" t="s">
        <v>129</v>
      </c>
      <c r="CL46" s="170">
        <v>44012.0</v>
      </c>
      <c r="CM46" s="9" t="s">
        <v>129</v>
      </c>
      <c r="CN46" s="9" t="s">
        <v>125</v>
      </c>
      <c r="CO46" s="9" t="s">
        <v>456</v>
      </c>
      <c r="CP46" s="9" t="s">
        <v>456</v>
      </c>
      <c r="CQ46" s="9" t="s">
        <v>8477</v>
      </c>
      <c r="CR46" s="9">
        <v>15.0</v>
      </c>
      <c r="CS46" s="9">
        <v>40.0</v>
      </c>
      <c r="CT46" s="15">
        <f t="shared" si="1"/>
        <v>0.375</v>
      </c>
      <c r="CU46" s="9">
        <v>33.0</v>
      </c>
      <c r="CV46" s="5" t="s">
        <v>605</v>
      </c>
      <c r="CW46" s="103" t="s">
        <v>129</v>
      </c>
    </row>
    <row r="47" ht="118.5" customHeight="1">
      <c r="A47" s="5" t="s">
        <v>8478</v>
      </c>
      <c r="B47" s="36" t="s">
        <v>8479</v>
      </c>
      <c r="C47" s="5" t="s">
        <v>123</v>
      </c>
      <c r="D47" s="5" t="s">
        <v>8016</v>
      </c>
      <c r="E47" s="5" t="s">
        <v>8064</v>
      </c>
      <c r="F47" s="9" t="s">
        <v>8480</v>
      </c>
      <c r="G47" s="9" t="s">
        <v>8481</v>
      </c>
      <c r="H47" s="9" t="s">
        <v>8482</v>
      </c>
      <c r="I47" s="9" t="s">
        <v>125</v>
      </c>
      <c r="J47" s="9" t="s">
        <v>284</v>
      </c>
      <c r="K47" s="9" t="s">
        <v>125</v>
      </c>
      <c r="L47" s="9" t="s">
        <v>125</v>
      </c>
      <c r="M47" s="9" t="s">
        <v>125</v>
      </c>
      <c r="N47" s="9" t="s">
        <v>8483</v>
      </c>
      <c r="O47" s="9" t="s">
        <v>131</v>
      </c>
      <c r="P47" s="9" t="s">
        <v>131</v>
      </c>
      <c r="Q47" s="9" t="s">
        <v>125</v>
      </c>
      <c r="R47" s="9" t="s">
        <v>131</v>
      </c>
      <c r="S47" s="9" t="s">
        <v>125</v>
      </c>
      <c r="T47" s="9" t="s">
        <v>125</v>
      </c>
      <c r="U47" s="9" t="s">
        <v>131</v>
      </c>
      <c r="V47" s="9" t="s">
        <v>125</v>
      </c>
      <c r="W47" s="9" t="s">
        <v>131</v>
      </c>
      <c r="X47" s="9" t="s">
        <v>131</v>
      </c>
      <c r="Y47" s="9" t="s">
        <v>129</v>
      </c>
      <c r="Z47" s="9" t="s">
        <v>129</v>
      </c>
      <c r="AA47" s="9" t="s">
        <v>164</v>
      </c>
      <c r="AB47" s="102" t="s">
        <v>129</v>
      </c>
      <c r="AC47" s="102" t="s">
        <v>8144</v>
      </c>
      <c r="AD47" s="102" t="s">
        <v>8484</v>
      </c>
      <c r="AE47" s="102" t="s">
        <v>125</v>
      </c>
      <c r="AF47" s="9" t="s">
        <v>131</v>
      </c>
      <c r="AG47" s="9" t="s">
        <v>125</v>
      </c>
      <c r="AH47" s="9" t="s">
        <v>131</v>
      </c>
      <c r="AI47" s="9" t="s">
        <v>131</v>
      </c>
      <c r="AJ47" s="9" t="s">
        <v>125</v>
      </c>
      <c r="AK47" s="9" t="s">
        <v>131</v>
      </c>
      <c r="AL47" s="9" t="s">
        <v>131</v>
      </c>
      <c r="AM47" s="9" t="s">
        <v>125</v>
      </c>
      <c r="AN47" s="9" t="s">
        <v>125</v>
      </c>
      <c r="AO47" s="9" t="s">
        <v>125</v>
      </c>
      <c r="AP47" s="9" t="s">
        <v>125</v>
      </c>
      <c r="AQ47" s="9" t="s">
        <v>125</v>
      </c>
      <c r="AR47" s="9" t="s">
        <v>125</v>
      </c>
      <c r="AS47" s="9" t="s">
        <v>8485</v>
      </c>
      <c r="AT47" s="9" t="s">
        <v>129</v>
      </c>
      <c r="AU47" s="9" t="s">
        <v>125</v>
      </c>
      <c r="AV47" s="9" t="s">
        <v>125</v>
      </c>
      <c r="AW47" s="9" t="s">
        <v>129</v>
      </c>
      <c r="AX47" s="9" t="s">
        <v>125</v>
      </c>
      <c r="AY47" s="9" t="s">
        <v>131</v>
      </c>
      <c r="AZ47" s="9" t="s">
        <v>8486</v>
      </c>
      <c r="BA47" s="9" t="s">
        <v>129</v>
      </c>
      <c r="BB47" s="9" t="s">
        <v>8487</v>
      </c>
      <c r="BC47" s="9" t="s">
        <v>125</v>
      </c>
      <c r="BD47" s="9" t="s">
        <v>131</v>
      </c>
      <c r="BE47" s="9" t="s">
        <v>169</v>
      </c>
      <c r="BF47" s="9" t="s">
        <v>8488</v>
      </c>
      <c r="BG47" s="9" t="s">
        <v>125</v>
      </c>
      <c r="BH47" s="9" t="s">
        <v>131</v>
      </c>
      <c r="BI47" s="9" t="s">
        <v>131</v>
      </c>
      <c r="BJ47" s="9" t="s">
        <v>131</v>
      </c>
      <c r="BK47" s="9" t="s">
        <v>131</v>
      </c>
      <c r="BL47" s="9" t="s">
        <v>131</v>
      </c>
      <c r="BM47" s="9" t="s">
        <v>131</v>
      </c>
      <c r="BN47" s="9" t="s">
        <v>131</v>
      </c>
      <c r="BO47" s="9" t="s">
        <v>131</v>
      </c>
      <c r="BP47" s="9" t="s">
        <v>131</v>
      </c>
      <c r="BQ47" s="9" t="s">
        <v>131</v>
      </c>
      <c r="BR47" s="9" t="s">
        <v>131</v>
      </c>
      <c r="BS47" s="9" t="s">
        <v>131</v>
      </c>
      <c r="BT47" s="9" t="s">
        <v>131</v>
      </c>
      <c r="BU47" s="9" t="s">
        <v>131</v>
      </c>
      <c r="BV47" s="9" t="s">
        <v>131</v>
      </c>
      <c r="BW47" s="9" t="s">
        <v>131</v>
      </c>
      <c r="BX47" s="9" t="s">
        <v>131</v>
      </c>
      <c r="BY47" s="9" t="s">
        <v>8489</v>
      </c>
      <c r="BZ47" s="9" t="s">
        <v>8490</v>
      </c>
      <c r="CA47" s="9" t="s">
        <v>175</v>
      </c>
      <c r="CB47" s="9" t="s">
        <v>129</v>
      </c>
      <c r="CC47" s="9" t="s">
        <v>8478</v>
      </c>
      <c r="CD47" s="9" t="s">
        <v>125</v>
      </c>
      <c r="CE47" s="9" t="s">
        <v>131</v>
      </c>
      <c r="CF47" s="9" t="s">
        <v>131</v>
      </c>
      <c r="CG47" s="9" t="s">
        <v>125</v>
      </c>
      <c r="CH47" s="9" t="s">
        <v>131</v>
      </c>
      <c r="CI47" s="9" t="s">
        <v>125</v>
      </c>
      <c r="CJ47" s="14">
        <v>44013.0</v>
      </c>
      <c r="CK47" s="9" t="s">
        <v>125</v>
      </c>
      <c r="CL47" s="14">
        <v>44013.0</v>
      </c>
      <c r="CM47" s="9" t="s">
        <v>129</v>
      </c>
      <c r="CN47" s="9" t="s">
        <v>125</v>
      </c>
      <c r="CO47" s="9" t="s">
        <v>8491</v>
      </c>
      <c r="CP47" s="9" t="s">
        <v>169</v>
      </c>
      <c r="CQ47" s="9" t="s">
        <v>8492</v>
      </c>
      <c r="CR47" s="9">
        <v>6.0</v>
      </c>
      <c r="CS47" s="9">
        <v>38.0</v>
      </c>
      <c r="CT47" s="15">
        <f t="shared" si="1"/>
        <v>0.1578947368</v>
      </c>
      <c r="CU47" s="9">
        <v>34.0</v>
      </c>
      <c r="CV47" s="5" t="s">
        <v>6982</v>
      </c>
      <c r="CW47" s="103" t="s">
        <v>129</v>
      </c>
    </row>
    <row r="48" ht="118.5" customHeight="1">
      <c r="A48" s="5" t="s">
        <v>6942</v>
      </c>
      <c r="B48" s="16" t="s">
        <v>8493</v>
      </c>
      <c r="C48" s="5" t="s">
        <v>8174</v>
      </c>
      <c r="D48" s="5" t="s">
        <v>8016</v>
      </c>
      <c r="E48" s="5" t="s">
        <v>8111</v>
      </c>
      <c r="F48" s="9" t="s">
        <v>8494</v>
      </c>
      <c r="G48" s="9" t="s">
        <v>8495</v>
      </c>
      <c r="H48" s="9" t="s">
        <v>8496</v>
      </c>
      <c r="I48" s="9" t="s">
        <v>129</v>
      </c>
      <c r="J48" s="9" t="s">
        <v>152</v>
      </c>
      <c r="K48" s="9" t="s">
        <v>125</v>
      </c>
      <c r="L48" s="9" t="s">
        <v>125</v>
      </c>
      <c r="M48" s="9" t="s">
        <v>125</v>
      </c>
      <c r="N48" s="9" t="s">
        <v>8497</v>
      </c>
      <c r="O48" s="9" t="s">
        <v>8498</v>
      </c>
      <c r="P48" s="9" t="s">
        <v>8499</v>
      </c>
      <c r="Q48" s="9" t="s">
        <v>129</v>
      </c>
      <c r="R48" s="9" t="s">
        <v>8500</v>
      </c>
      <c r="S48" s="9" t="s">
        <v>125</v>
      </c>
      <c r="T48" s="9" t="s">
        <v>125</v>
      </c>
      <c r="U48" s="9" t="s">
        <v>131</v>
      </c>
      <c r="V48" s="9" t="s">
        <v>129</v>
      </c>
      <c r="W48" s="30" t="s">
        <v>8501</v>
      </c>
      <c r="X48" s="9" t="s">
        <v>8502</v>
      </c>
      <c r="Y48" s="9" t="s">
        <v>129</v>
      </c>
      <c r="Z48" s="9" t="s">
        <v>129</v>
      </c>
      <c r="AA48" s="9" t="s">
        <v>8503</v>
      </c>
      <c r="AB48" s="102" t="s">
        <v>129</v>
      </c>
      <c r="AC48" s="102" t="s">
        <v>8144</v>
      </c>
      <c r="AD48" s="102" t="s">
        <v>8504</v>
      </c>
      <c r="AE48" s="102" t="s">
        <v>125</v>
      </c>
      <c r="AF48" s="9" t="s">
        <v>131</v>
      </c>
      <c r="AG48" s="9" t="s">
        <v>125</v>
      </c>
      <c r="AH48" s="9" t="s">
        <v>131</v>
      </c>
      <c r="AI48" s="9" t="s">
        <v>131</v>
      </c>
      <c r="AJ48" s="9" t="s">
        <v>125</v>
      </c>
      <c r="AK48" s="9" t="s">
        <v>131</v>
      </c>
      <c r="AL48" s="9" t="s">
        <v>131</v>
      </c>
      <c r="AM48" s="9" t="s">
        <v>125</v>
      </c>
      <c r="AN48" s="9" t="s">
        <v>125</v>
      </c>
      <c r="AO48" s="9" t="s">
        <v>125</v>
      </c>
      <c r="AP48" s="9" t="s">
        <v>125</v>
      </c>
      <c r="AQ48" s="9" t="s">
        <v>125</v>
      </c>
      <c r="AR48" s="9" t="s">
        <v>125</v>
      </c>
      <c r="AS48" s="9" t="s">
        <v>8505</v>
      </c>
      <c r="AT48" s="9" t="s">
        <v>129</v>
      </c>
      <c r="AU48" s="9" t="s">
        <v>125</v>
      </c>
      <c r="AV48" s="9" t="s">
        <v>125</v>
      </c>
      <c r="AW48" s="9" t="s">
        <v>129</v>
      </c>
      <c r="AX48" s="9" t="s">
        <v>125</v>
      </c>
      <c r="AY48" s="9" t="s">
        <v>131</v>
      </c>
      <c r="AZ48" s="9" t="s">
        <v>8506</v>
      </c>
      <c r="BA48" s="9" t="s">
        <v>129</v>
      </c>
      <c r="BB48" s="9" t="s">
        <v>8507</v>
      </c>
      <c r="BC48" s="9" t="s">
        <v>129</v>
      </c>
      <c r="BD48" s="9" t="s">
        <v>125</v>
      </c>
      <c r="BE48" s="9" t="s">
        <v>169</v>
      </c>
      <c r="BF48" s="9" t="s">
        <v>8508</v>
      </c>
      <c r="BG48" s="9" t="s">
        <v>129</v>
      </c>
      <c r="BH48" s="9" t="s">
        <v>305</v>
      </c>
      <c r="BI48" s="9" t="s">
        <v>129</v>
      </c>
      <c r="BJ48" s="9" t="s">
        <v>8509</v>
      </c>
      <c r="BK48" s="9" t="s">
        <v>129</v>
      </c>
      <c r="BL48" s="9" t="s">
        <v>307</v>
      </c>
      <c r="BM48" s="9" t="s">
        <v>853</v>
      </c>
      <c r="BN48" s="9" t="s">
        <v>129</v>
      </c>
      <c r="BO48" s="9" t="s">
        <v>7949</v>
      </c>
      <c r="BP48" s="9" t="s">
        <v>125</v>
      </c>
      <c r="BQ48" s="9" t="s">
        <v>131</v>
      </c>
      <c r="BR48" s="9" t="s">
        <v>125</v>
      </c>
      <c r="BS48" s="9" t="s">
        <v>131</v>
      </c>
      <c r="BT48" s="9" t="s">
        <v>125</v>
      </c>
      <c r="BU48" s="9" t="s">
        <v>125</v>
      </c>
      <c r="BV48" s="9" t="s">
        <v>131</v>
      </c>
      <c r="BW48" s="9" t="s">
        <v>129</v>
      </c>
      <c r="BX48" s="9" t="s">
        <v>125</v>
      </c>
      <c r="BY48" s="9" t="s">
        <v>8510</v>
      </c>
      <c r="BZ48" s="9" t="s">
        <v>8511</v>
      </c>
      <c r="CA48" s="9" t="s">
        <v>175</v>
      </c>
      <c r="CB48" s="9" t="s">
        <v>129</v>
      </c>
      <c r="CC48" s="9" t="s">
        <v>6942</v>
      </c>
      <c r="CD48" s="9" t="s">
        <v>125</v>
      </c>
      <c r="CE48" s="33" t="s">
        <v>8512</v>
      </c>
      <c r="CF48" s="33" t="s">
        <v>8513</v>
      </c>
      <c r="CG48" s="9" t="s">
        <v>129</v>
      </c>
      <c r="CH48" s="9" t="s">
        <v>129</v>
      </c>
      <c r="CI48" s="9" t="s">
        <v>129</v>
      </c>
      <c r="CJ48" s="40">
        <v>44043.0</v>
      </c>
      <c r="CK48" s="9" t="s">
        <v>129</v>
      </c>
      <c r="CL48" s="40">
        <v>44043.0</v>
      </c>
      <c r="CM48" s="9" t="s">
        <v>129</v>
      </c>
      <c r="CN48" s="9" t="s">
        <v>125</v>
      </c>
      <c r="CO48" s="9" t="s">
        <v>8514</v>
      </c>
      <c r="CP48" s="9" t="s">
        <v>169</v>
      </c>
      <c r="CQ48" s="9" t="s">
        <v>7992</v>
      </c>
      <c r="CR48" s="9">
        <v>22.0</v>
      </c>
      <c r="CS48" s="9">
        <v>29.0</v>
      </c>
      <c r="CT48" s="15">
        <f t="shared" si="1"/>
        <v>0.7586206897</v>
      </c>
      <c r="CU48" s="9">
        <v>60.0</v>
      </c>
      <c r="CV48" s="5" t="s">
        <v>1719</v>
      </c>
      <c r="CW48" s="103" t="s">
        <v>125</v>
      </c>
    </row>
    <row r="49" ht="118.5" customHeight="1">
      <c r="A49" s="5" t="s">
        <v>8515</v>
      </c>
      <c r="B49" s="16" t="s">
        <v>8516</v>
      </c>
      <c r="C49" s="5" t="s">
        <v>123</v>
      </c>
      <c r="D49" s="5" t="s">
        <v>8016</v>
      </c>
      <c r="E49" s="5" t="s">
        <v>131</v>
      </c>
      <c r="F49" s="9" t="s">
        <v>8517</v>
      </c>
      <c r="G49" s="9" t="s">
        <v>8518</v>
      </c>
      <c r="H49" s="9" t="s">
        <v>8519</v>
      </c>
      <c r="I49" s="9" t="s">
        <v>129</v>
      </c>
      <c r="J49" s="9" t="s">
        <v>152</v>
      </c>
      <c r="K49" s="9" t="s">
        <v>125</v>
      </c>
      <c r="L49" s="9" t="s">
        <v>125</v>
      </c>
      <c r="M49" s="9" t="s">
        <v>125</v>
      </c>
      <c r="N49" s="9" t="s">
        <v>8520</v>
      </c>
      <c r="O49" s="9" t="s">
        <v>8521</v>
      </c>
      <c r="P49" s="9" t="s">
        <v>8522</v>
      </c>
      <c r="Q49" s="9" t="s">
        <v>129</v>
      </c>
      <c r="R49" s="9" t="s">
        <v>8523</v>
      </c>
      <c r="S49" s="9" t="s">
        <v>125</v>
      </c>
      <c r="T49" s="9" t="s">
        <v>125</v>
      </c>
      <c r="U49" s="9" t="s">
        <v>131</v>
      </c>
      <c r="V49" s="9" t="s">
        <v>125</v>
      </c>
      <c r="W49" s="9" t="s">
        <v>131</v>
      </c>
      <c r="X49" s="9" t="s">
        <v>131</v>
      </c>
      <c r="Y49" s="9" t="s">
        <v>129</v>
      </c>
      <c r="Z49" s="9" t="s">
        <v>129</v>
      </c>
      <c r="AA49" s="9" t="s">
        <v>164</v>
      </c>
      <c r="AB49" s="102" t="s">
        <v>125</v>
      </c>
      <c r="AC49" s="102" t="s">
        <v>131</v>
      </c>
      <c r="AD49" s="102" t="s">
        <v>131</v>
      </c>
      <c r="AE49" s="102" t="s">
        <v>131</v>
      </c>
      <c r="AF49" s="9" t="s">
        <v>131</v>
      </c>
      <c r="AG49" s="9" t="s">
        <v>125</v>
      </c>
      <c r="AH49" s="9" t="s">
        <v>131</v>
      </c>
      <c r="AI49" s="9" t="s">
        <v>131</v>
      </c>
      <c r="AJ49" s="9" t="s">
        <v>125</v>
      </c>
      <c r="AK49" s="9" t="s">
        <v>131</v>
      </c>
      <c r="AL49" s="9" t="s">
        <v>131</v>
      </c>
      <c r="AM49" s="9" t="s">
        <v>129</v>
      </c>
      <c r="AN49" s="9" t="s">
        <v>125</v>
      </c>
      <c r="AO49" s="9" t="s">
        <v>125</v>
      </c>
      <c r="AP49" s="9" t="s">
        <v>125</v>
      </c>
      <c r="AQ49" s="9" t="s">
        <v>125</v>
      </c>
      <c r="AR49" s="9" t="s">
        <v>125</v>
      </c>
      <c r="AS49" s="9" t="s">
        <v>8524</v>
      </c>
      <c r="AT49" s="9" t="s">
        <v>129</v>
      </c>
      <c r="AU49" s="9" t="s">
        <v>125</v>
      </c>
      <c r="AV49" s="9" t="s">
        <v>125</v>
      </c>
      <c r="AW49" s="9" t="s">
        <v>125</v>
      </c>
      <c r="AX49" s="9" t="s">
        <v>125</v>
      </c>
      <c r="AY49" s="9" t="s">
        <v>131</v>
      </c>
      <c r="AZ49" s="9" t="s">
        <v>131</v>
      </c>
      <c r="BA49" s="9" t="s">
        <v>129</v>
      </c>
      <c r="BB49" s="9" t="s">
        <v>8525</v>
      </c>
      <c r="BC49" s="9" t="s">
        <v>129</v>
      </c>
      <c r="BD49" s="9" t="s">
        <v>125</v>
      </c>
      <c r="BE49" s="9" t="s">
        <v>8003</v>
      </c>
      <c r="BF49" s="9" t="s">
        <v>8526</v>
      </c>
      <c r="BG49" s="9" t="s">
        <v>129</v>
      </c>
      <c r="BH49" s="9" t="s">
        <v>305</v>
      </c>
      <c r="BI49" s="9" t="s">
        <v>125</v>
      </c>
      <c r="BJ49" s="9" t="s">
        <v>131</v>
      </c>
      <c r="BK49" s="9" t="s">
        <v>129</v>
      </c>
      <c r="BL49" s="9" t="s">
        <v>164</v>
      </c>
      <c r="BM49" s="9" t="s">
        <v>164</v>
      </c>
      <c r="BN49" s="9" t="s">
        <v>131</v>
      </c>
      <c r="BO49" s="9" t="s">
        <v>131</v>
      </c>
      <c r="BP49" s="9" t="s">
        <v>131</v>
      </c>
      <c r="BQ49" s="9" t="s">
        <v>131</v>
      </c>
      <c r="BR49" s="9" t="s">
        <v>131</v>
      </c>
      <c r="BS49" s="9" t="s">
        <v>131</v>
      </c>
      <c r="BT49" s="9" t="s">
        <v>125</v>
      </c>
      <c r="BU49" s="9" t="s">
        <v>125</v>
      </c>
      <c r="BV49" s="9" t="s">
        <v>131</v>
      </c>
      <c r="BW49" s="9" t="s">
        <v>131</v>
      </c>
      <c r="BX49" s="9" t="s">
        <v>131</v>
      </c>
      <c r="BY49" s="9" t="s">
        <v>8527</v>
      </c>
      <c r="BZ49" s="172" t="s">
        <v>8528</v>
      </c>
      <c r="CA49" s="9" t="s">
        <v>175</v>
      </c>
      <c r="CB49" s="9" t="s">
        <v>129</v>
      </c>
      <c r="CC49" s="9" t="s">
        <v>8515</v>
      </c>
      <c r="CD49" s="9" t="s">
        <v>125</v>
      </c>
      <c r="CE49" s="9" t="s">
        <v>131</v>
      </c>
      <c r="CF49" s="33" t="s">
        <v>8529</v>
      </c>
      <c r="CG49" s="9" t="s">
        <v>125</v>
      </c>
      <c r="CH49" s="9" t="s">
        <v>131</v>
      </c>
      <c r="CI49" s="9" t="s">
        <v>129</v>
      </c>
      <c r="CJ49" s="14">
        <v>44022.0</v>
      </c>
      <c r="CK49" s="9" t="s">
        <v>129</v>
      </c>
      <c r="CL49" s="14">
        <v>44022.0</v>
      </c>
      <c r="CM49" s="9" t="s">
        <v>129</v>
      </c>
      <c r="CN49" s="9" t="s">
        <v>125</v>
      </c>
      <c r="CO49" s="9" t="s">
        <v>669</v>
      </c>
      <c r="CP49" s="9" t="s">
        <v>169</v>
      </c>
      <c r="CQ49" s="9" t="s">
        <v>8530</v>
      </c>
      <c r="CR49" s="9">
        <v>20.0</v>
      </c>
      <c r="CS49" s="9">
        <v>32.0</v>
      </c>
      <c r="CT49" s="15">
        <f t="shared" si="1"/>
        <v>0.625</v>
      </c>
      <c r="CU49" s="9">
        <v>31.0</v>
      </c>
      <c r="CV49" s="5" t="s">
        <v>7578</v>
      </c>
      <c r="CW49" s="103" t="s">
        <v>129</v>
      </c>
    </row>
    <row r="50" ht="118.5" customHeight="1">
      <c r="A50" s="5" t="s">
        <v>2068</v>
      </c>
      <c r="B50" s="36" t="s">
        <v>8531</v>
      </c>
      <c r="C50" s="5" t="s">
        <v>8174</v>
      </c>
      <c r="D50" s="5" t="s">
        <v>8016</v>
      </c>
      <c r="E50" s="5" t="s">
        <v>7972</v>
      </c>
      <c r="F50" s="9" t="s">
        <v>8532</v>
      </c>
      <c r="G50" s="9" t="s">
        <v>8533</v>
      </c>
      <c r="H50" s="9" t="s">
        <v>8534</v>
      </c>
      <c r="I50" s="9" t="s">
        <v>125</v>
      </c>
      <c r="J50" s="9" t="s">
        <v>284</v>
      </c>
      <c r="K50" s="9" t="s">
        <v>125</v>
      </c>
      <c r="L50" s="9" t="s">
        <v>125</v>
      </c>
      <c r="M50" s="9" t="s">
        <v>125</v>
      </c>
      <c r="N50" s="9" t="s">
        <v>8535</v>
      </c>
      <c r="O50" s="9" t="s">
        <v>8536</v>
      </c>
      <c r="P50" s="9" t="s">
        <v>8537</v>
      </c>
      <c r="Q50" s="9" t="s">
        <v>125</v>
      </c>
      <c r="R50" s="9" t="s">
        <v>131</v>
      </c>
      <c r="S50" s="9" t="s">
        <v>125</v>
      </c>
      <c r="T50" s="9" t="s">
        <v>125</v>
      </c>
      <c r="U50" s="9" t="s">
        <v>131</v>
      </c>
      <c r="V50" s="9" t="s">
        <v>125</v>
      </c>
      <c r="W50" s="9" t="s">
        <v>131</v>
      </c>
      <c r="X50" s="9" t="s">
        <v>131</v>
      </c>
      <c r="Y50" s="9" t="s">
        <v>129</v>
      </c>
      <c r="Z50" s="9" t="s">
        <v>129</v>
      </c>
      <c r="AA50" s="9" t="s">
        <v>8538</v>
      </c>
      <c r="AB50" s="102" t="s">
        <v>125</v>
      </c>
      <c r="AC50" s="102" t="s">
        <v>131</v>
      </c>
      <c r="AD50" s="102" t="s">
        <v>131</v>
      </c>
      <c r="AE50" s="102" t="s">
        <v>131</v>
      </c>
      <c r="AF50" s="9" t="s">
        <v>131</v>
      </c>
      <c r="AG50" s="9" t="s">
        <v>125</v>
      </c>
      <c r="AH50" s="9" t="s">
        <v>131</v>
      </c>
      <c r="AI50" s="9" t="s">
        <v>131</v>
      </c>
      <c r="AJ50" s="9" t="s">
        <v>125</v>
      </c>
      <c r="AK50" s="9" t="s">
        <v>131</v>
      </c>
      <c r="AL50" s="9" t="s">
        <v>131</v>
      </c>
      <c r="AM50" s="9" t="s">
        <v>129</v>
      </c>
      <c r="AN50" s="9" t="s">
        <v>125</v>
      </c>
      <c r="AO50" s="9" t="s">
        <v>125</v>
      </c>
      <c r="AP50" s="9" t="s">
        <v>125</v>
      </c>
      <c r="AQ50" s="9" t="s">
        <v>125</v>
      </c>
      <c r="AR50" s="9" t="s">
        <v>125</v>
      </c>
      <c r="AS50" s="9" t="s">
        <v>8539</v>
      </c>
      <c r="AT50" s="9" t="s">
        <v>129</v>
      </c>
      <c r="AU50" s="9" t="s">
        <v>125</v>
      </c>
      <c r="AV50" s="9" t="s">
        <v>125</v>
      </c>
      <c r="AW50" s="9" t="s">
        <v>129</v>
      </c>
      <c r="AX50" s="9" t="s">
        <v>125</v>
      </c>
      <c r="AY50" s="9" t="s">
        <v>131</v>
      </c>
      <c r="AZ50" s="9" t="s">
        <v>8539</v>
      </c>
      <c r="BA50" s="9" t="s">
        <v>129</v>
      </c>
      <c r="BB50" s="9" t="s">
        <v>8540</v>
      </c>
      <c r="BC50" s="9" t="s">
        <v>129</v>
      </c>
      <c r="BD50" s="9" t="s">
        <v>125</v>
      </c>
      <c r="BE50" s="9" t="s">
        <v>8541</v>
      </c>
      <c r="BF50" s="9" t="s">
        <v>8542</v>
      </c>
      <c r="BG50" s="9" t="s">
        <v>129</v>
      </c>
      <c r="BH50" s="9" t="s">
        <v>305</v>
      </c>
      <c r="BI50" s="9" t="s">
        <v>125</v>
      </c>
      <c r="BJ50" s="9" t="s">
        <v>131</v>
      </c>
      <c r="BK50" s="9" t="s">
        <v>125</v>
      </c>
      <c r="BL50" s="9" t="s">
        <v>131</v>
      </c>
      <c r="BM50" s="9" t="s">
        <v>131</v>
      </c>
      <c r="BN50" s="9" t="s">
        <v>125</v>
      </c>
      <c r="BO50" s="9" t="s">
        <v>131</v>
      </c>
      <c r="BP50" s="9" t="s">
        <v>125</v>
      </c>
      <c r="BQ50" s="9" t="s">
        <v>131</v>
      </c>
      <c r="BR50" s="9" t="s">
        <v>125</v>
      </c>
      <c r="BS50" s="9" t="s">
        <v>131</v>
      </c>
      <c r="BT50" s="9" t="s">
        <v>125</v>
      </c>
      <c r="BU50" s="9" t="s">
        <v>125</v>
      </c>
      <c r="BV50" s="9" t="s">
        <v>131</v>
      </c>
      <c r="BW50" s="9" t="s">
        <v>125</v>
      </c>
      <c r="BX50" s="9" t="s">
        <v>131</v>
      </c>
      <c r="BY50" s="9" t="s">
        <v>8543</v>
      </c>
      <c r="BZ50" s="9" t="s">
        <v>8544</v>
      </c>
      <c r="CA50" s="9" t="s">
        <v>175</v>
      </c>
      <c r="CB50" s="9" t="s">
        <v>125</v>
      </c>
      <c r="CC50" s="9" t="s">
        <v>131</v>
      </c>
      <c r="CD50" s="9" t="s">
        <v>125</v>
      </c>
      <c r="CE50" s="9" t="s">
        <v>131</v>
      </c>
      <c r="CF50" s="9" t="s">
        <v>131</v>
      </c>
      <c r="CG50" s="9" t="s">
        <v>125</v>
      </c>
      <c r="CH50" s="9" t="s">
        <v>131</v>
      </c>
      <c r="CI50" s="9" t="s">
        <v>125</v>
      </c>
      <c r="CJ50" s="9" t="s">
        <v>131</v>
      </c>
      <c r="CK50" s="9" t="s">
        <v>131</v>
      </c>
      <c r="CL50" s="9" t="s">
        <v>131</v>
      </c>
      <c r="CM50" s="9" t="s">
        <v>131</v>
      </c>
      <c r="CN50" s="9" t="s">
        <v>131</v>
      </c>
      <c r="CO50" s="9" t="s">
        <v>8545</v>
      </c>
      <c r="CP50" s="9" t="s">
        <v>169</v>
      </c>
      <c r="CQ50" s="9" t="s">
        <v>8546</v>
      </c>
      <c r="CR50" s="9">
        <v>11.0</v>
      </c>
      <c r="CS50" s="9">
        <v>68.0</v>
      </c>
      <c r="CT50" s="15">
        <f t="shared" si="1"/>
        <v>0.1617647059</v>
      </c>
      <c r="CU50" s="9">
        <v>25.0</v>
      </c>
      <c r="CV50" s="5" t="s">
        <v>1044</v>
      </c>
      <c r="CW50" s="103" t="s">
        <v>129</v>
      </c>
    </row>
    <row r="51" ht="118.5" customHeight="1">
      <c r="A51" s="5" t="s">
        <v>1670</v>
      </c>
      <c r="B51" s="16" t="s">
        <v>8547</v>
      </c>
      <c r="C51" s="5" t="s">
        <v>123</v>
      </c>
      <c r="D51" s="5" t="s">
        <v>8016</v>
      </c>
      <c r="E51" s="5" t="s">
        <v>8548</v>
      </c>
      <c r="F51" s="9" t="s">
        <v>8549</v>
      </c>
      <c r="G51" s="9" t="s">
        <v>8550</v>
      </c>
      <c r="H51" s="9" t="s">
        <v>8551</v>
      </c>
      <c r="I51" s="9" t="s">
        <v>129</v>
      </c>
      <c r="J51" s="9" t="s">
        <v>152</v>
      </c>
      <c r="K51" s="9" t="s">
        <v>125</v>
      </c>
      <c r="L51" s="9" t="s">
        <v>129</v>
      </c>
      <c r="M51" s="9" t="s">
        <v>125</v>
      </c>
      <c r="N51" s="9" t="s">
        <v>8552</v>
      </c>
      <c r="O51" s="9" t="s">
        <v>8553</v>
      </c>
      <c r="P51" s="9" t="s">
        <v>8554</v>
      </c>
      <c r="Q51" s="9" t="s">
        <v>125</v>
      </c>
      <c r="R51" s="9" t="s">
        <v>131</v>
      </c>
      <c r="S51" s="9" t="s">
        <v>125</v>
      </c>
      <c r="T51" s="9" t="s">
        <v>125</v>
      </c>
      <c r="U51" s="9" t="s">
        <v>131</v>
      </c>
      <c r="V51" s="9" t="s">
        <v>125</v>
      </c>
      <c r="W51" s="9" t="s">
        <v>131</v>
      </c>
      <c r="X51" s="9" t="s">
        <v>131</v>
      </c>
      <c r="Y51" s="9" t="s">
        <v>129</v>
      </c>
      <c r="Z51" s="9" t="s">
        <v>129</v>
      </c>
      <c r="AA51" s="9" t="s">
        <v>164</v>
      </c>
      <c r="AB51" s="102" t="s">
        <v>125</v>
      </c>
      <c r="AC51" s="102" t="s">
        <v>131</v>
      </c>
      <c r="AD51" s="102" t="s">
        <v>131</v>
      </c>
      <c r="AE51" s="102" t="s">
        <v>131</v>
      </c>
      <c r="AF51" s="9" t="s">
        <v>131</v>
      </c>
      <c r="AG51" s="9" t="s">
        <v>125</v>
      </c>
      <c r="AH51" s="9" t="s">
        <v>131</v>
      </c>
      <c r="AI51" s="9" t="s">
        <v>131</v>
      </c>
      <c r="AJ51" s="9" t="s">
        <v>125</v>
      </c>
      <c r="AK51" s="9" t="s">
        <v>131</v>
      </c>
      <c r="AL51" s="9" t="s">
        <v>131</v>
      </c>
      <c r="AM51" s="9" t="s">
        <v>129</v>
      </c>
      <c r="AN51" s="9" t="s">
        <v>125</v>
      </c>
      <c r="AO51" s="9" t="s">
        <v>125</v>
      </c>
      <c r="AP51" s="9" t="s">
        <v>125</v>
      </c>
      <c r="AQ51" s="9" t="s">
        <v>125</v>
      </c>
      <c r="AR51" s="9" t="s">
        <v>125</v>
      </c>
      <c r="AS51" s="30" t="s">
        <v>8555</v>
      </c>
      <c r="AT51" s="9" t="s">
        <v>129</v>
      </c>
      <c r="AU51" s="9" t="s">
        <v>125</v>
      </c>
      <c r="AV51" s="9" t="s">
        <v>125</v>
      </c>
      <c r="AW51" s="9" t="s">
        <v>125</v>
      </c>
      <c r="AX51" s="9" t="s">
        <v>125</v>
      </c>
      <c r="AY51" s="9" t="s">
        <v>131</v>
      </c>
      <c r="AZ51" s="9" t="s">
        <v>8556</v>
      </c>
      <c r="BA51" s="9" t="s">
        <v>129</v>
      </c>
      <c r="BB51" s="9" t="s">
        <v>8557</v>
      </c>
      <c r="BC51" s="9" t="s">
        <v>129</v>
      </c>
      <c r="BD51" s="9" t="s">
        <v>125</v>
      </c>
      <c r="BE51" s="9" t="s">
        <v>8003</v>
      </c>
      <c r="BF51" s="9" t="s">
        <v>8558</v>
      </c>
      <c r="BG51" s="9" t="s">
        <v>129</v>
      </c>
      <c r="BH51" s="9" t="s">
        <v>305</v>
      </c>
      <c r="BI51" s="9" t="s">
        <v>125</v>
      </c>
      <c r="BJ51" s="9" t="s">
        <v>131</v>
      </c>
      <c r="BK51" s="9" t="s">
        <v>129</v>
      </c>
      <c r="BL51" s="9" t="s">
        <v>307</v>
      </c>
      <c r="BM51" s="9" t="s">
        <v>8559</v>
      </c>
      <c r="BN51" s="9" t="s">
        <v>125</v>
      </c>
      <c r="BO51" s="9" t="s">
        <v>131</v>
      </c>
      <c r="BP51" s="9" t="s">
        <v>125</v>
      </c>
      <c r="BQ51" s="9" t="s">
        <v>131</v>
      </c>
      <c r="BR51" s="9" t="s">
        <v>125</v>
      </c>
      <c r="BS51" s="9" t="s">
        <v>131</v>
      </c>
      <c r="BT51" s="9" t="s">
        <v>125</v>
      </c>
      <c r="BU51" s="9" t="s">
        <v>125</v>
      </c>
      <c r="BV51" s="9" t="s">
        <v>131</v>
      </c>
      <c r="BW51" s="9" t="s">
        <v>125</v>
      </c>
      <c r="BX51" s="9" t="s">
        <v>131</v>
      </c>
      <c r="BY51" s="9" t="s">
        <v>8560</v>
      </c>
      <c r="BZ51" s="9" t="s">
        <v>8561</v>
      </c>
      <c r="CA51" s="9" t="s">
        <v>175</v>
      </c>
      <c r="CB51" s="9" t="s">
        <v>129</v>
      </c>
      <c r="CC51" s="9" t="s">
        <v>8562</v>
      </c>
      <c r="CD51" s="9" t="s">
        <v>125</v>
      </c>
      <c r="CE51" s="11" t="s">
        <v>8563</v>
      </c>
      <c r="CF51" s="9" t="s">
        <v>131</v>
      </c>
      <c r="CG51" s="9" t="s">
        <v>129</v>
      </c>
      <c r="CH51" s="9" t="s">
        <v>129</v>
      </c>
      <c r="CI51" s="9" t="s">
        <v>129</v>
      </c>
      <c r="CJ51" s="14">
        <v>44026.0</v>
      </c>
      <c r="CK51" s="9" t="s">
        <v>129</v>
      </c>
      <c r="CL51" s="14">
        <v>44026.0</v>
      </c>
      <c r="CM51" s="9" t="s">
        <v>129</v>
      </c>
      <c r="CN51" s="9" t="s">
        <v>125</v>
      </c>
      <c r="CO51" s="9" t="s">
        <v>8564</v>
      </c>
      <c r="CP51" s="9" t="s">
        <v>169</v>
      </c>
      <c r="CQ51" s="9" t="s">
        <v>7992</v>
      </c>
      <c r="CR51" s="9">
        <v>26.0</v>
      </c>
      <c r="CS51" s="9">
        <v>48.0</v>
      </c>
      <c r="CT51" s="15">
        <f t="shared" si="1"/>
        <v>0.5416666667</v>
      </c>
      <c r="CU51" s="9">
        <v>26.0</v>
      </c>
      <c r="CV51" s="5" t="s">
        <v>460</v>
      </c>
      <c r="CW51" s="103" t="s">
        <v>129</v>
      </c>
    </row>
    <row r="52" ht="118.5" customHeight="1">
      <c r="A52" s="5" t="s">
        <v>2069</v>
      </c>
      <c r="B52" s="16" t="s">
        <v>8565</v>
      </c>
      <c r="C52" s="5" t="s">
        <v>8174</v>
      </c>
      <c r="D52" s="5" t="s">
        <v>8016</v>
      </c>
      <c r="E52" s="5" t="s">
        <v>8566</v>
      </c>
      <c r="F52" s="9" t="s">
        <v>8188</v>
      </c>
      <c r="G52" s="9" t="s">
        <v>8567</v>
      </c>
      <c r="H52" s="9" t="s">
        <v>8568</v>
      </c>
      <c r="I52" s="9" t="s">
        <v>125</v>
      </c>
      <c r="J52" s="9" t="s">
        <v>284</v>
      </c>
      <c r="K52" s="9" t="s">
        <v>125</v>
      </c>
      <c r="L52" s="9" t="s">
        <v>129</v>
      </c>
      <c r="M52" s="9" t="s">
        <v>125</v>
      </c>
      <c r="N52" s="9" t="s">
        <v>8569</v>
      </c>
      <c r="O52" s="9" t="s">
        <v>8570</v>
      </c>
      <c r="P52" s="9" t="s">
        <v>8571</v>
      </c>
      <c r="Q52" s="9" t="s">
        <v>125</v>
      </c>
      <c r="R52" s="9" t="s">
        <v>131</v>
      </c>
      <c r="S52" s="9" t="s">
        <v>125</v>
      </c>
      <c r="T52" s="9" t="s">
        <v>125</v>
      </c>
      <c r="U52" s="9" t="s">
        <v>131</v>
      </c>
      <c r="V52" s="9" t="s">
        <v>129</v>
      </c>
      <c r="W52" s="11" t="s">
        <v>8572</v>
      </c>
      <c r="X52" s="9" t="s">
        <v>8573</v>
      </c>
      <c r="Y52" s="9" t="s">
        <v>125</v>
      </c>
      <c r="Z52" s="9" t="s">
        <v>125</v>
      </c>
      <c r="AA52" s="9" t="s">
        <v>131</v>
      </c>
      <c r="AB52" s="102" t="s">
        <v>125</v>
      </c>
      <c r="AC52" s="102" t="s">
        <v>131</v>
      </c>
      <c r="AD52" s="102" t="s">
        <v>131</v>
      </c>
      <c r="AE52" s="102" t="s">
        <v>131</v>
      </c>
      <c r="AF52" s="9" t="s">
        <v>131</v>
      </c>
      <c r="AG52" s="9" t="s">
        <v>125</v>
      </c>
      <c r="AH52" s="9" t="s">
        <v>131</v>
      </c>
      <c r="AI52" s="9" t="s">
        <v>131</v>
      </c>
      <c r="AJ52" s="9" t="s">
        <v>125</v>
      </c>
      <c r="AK52" s="9" t="s">
        <v>131</v>
      </c>
      <c r="AL52" s="9" t="s">
        <v>131</v>
      </c>
      <c r="AM52" s="9" t="s">
        <v>129</v>
      </c>
      <c r="AN52" s="9" t="s">
        <v>125</v>
      </c>
      <c r="AO52" s="9" t="s">
        <v>125</v>
      </c>
      <c r="AP52" s="9" t="s">
        <v>125</v>
      </c>
      <c r="AQ52" s="9" t="s">
        <v>125</v>
      </c>
      <c r="AR52" s="9" t="s">
        <v>125</v>
      </c>
      <c r="AS52" s="9" t="s">
        <v>131</v>
      </c>
      <c r="AT52" s="9" t="s">
        <v>129</v>
      </c>
      <c r="AU52" s="9" t="s">
        <v>125</v>
      </c>
      <c r="AV52" s="9" t="s">
        <v>125</v>
      </c>
      <c r="AW52" s="9" t="s">
        <v>129</v>
      </c>
      <c r="AX52" s="9" t="s">
        <v>125</v>
      </c>
      <c r="AY52" s="9" t="s">
        <v>131</v>
      </c>
      <c r="AZ52" s="9" t="s">
        <v>8574</v>
      </c>
      <c r="BA52" s="9" t="s">
        <v>129</v>
      </c>
      <c r="BB52" s="9" t="s">
        <v>8575</v>
      </c>
      <c r="BC52" s="9" t="s">
        <v>129</v>
      </c>
      <c r="BD52" s="9" t="s">
        <v>125</v>
      </c>
      <c r="BE52" s="9" t="s">
        <v>169</v>
      </c>
      <c r="BF52" s="9" t="s">
        <v>8576</v>
      </c>
      <c r="BG52" s="9" t="s">
        <v>129</v>
      </c>
      <c r="BH52" s="9" t="s">
        <v>305</v>
      </c>
      <c r="BI52" s="9" t="s">
        <v>125</v>
      </c>
      <c r="BJ52" s="9" t="s">
        <v>131</v>
      </c>
      <c r="BK52" s="9" t="s">
        <v>125</v>
      </c>
      <c r="BL52" s="9" t="s">
        <v>131</v>
      </c>
      <c r="BM52" s="9" t="s">
        <v>131</v>
      </c>
      <c r="BN52" s="9" t="s">
        <v>125</v>
      </c>
      <c r="BO52" s="9" t="s">
        <v>131</v>
      </c>
      <c r="BP52" s="9" t="s">
        <v>125</v>
      </c>
      <c r="BQ52" s="9" t="s">
        <v>131</v>
      </c>
      <c r="BR52" s="9" t="s">
        <v>125</v>
      </c>
      <c r="BS52" s="9" t="s">
        <v>131</v>
      </c>
      <c r="BT52" s="9" t="s">
        <v>125</v>
      </c>
      <c r="BU52" s="9" t="s">
        <v>125</v>
      </c>
      <c r="BV52" s="9" t="s">
        <v>131</v>
      </c>
      <c r="BW52" s="9" t="s">
        <v>125</v>
      </c>
      <c r="BX52" s="9" t="s">
        <v>131</v>
      </c>
      <c r="BY52" s="9" t="s">
        <v>8577</v>
      </c>
      <c r="BZ52" s="9" t="s">
        <v>8571</v>
      </c>
      <c r="CA52" s="9" t="s">
        <v>175</v>
      </c>
      <c r="CB52" s="9" t="s">
        <v>125</v>
      </c>
      <c r="CC52" s="9" t="s">
        <v>131</v>
      </c>
      <c r="CD52" s="9" t="s">
        <v>125</v>
      </c>
      <c r="CE52" s="11" t="s">
        <v>8578</v>
      </c>
      <c r="CF52" s="57" t="s">
        <v>131</v>
      </c>
      <c r="CG52" s="9" t="s">
        <v>129</v>
      </c>
      <c r="CH52" s="9" t="s">
        <v>129</v>
      </c>
      <c r="CI52" s="9" t="s">
        <v>129</v>
      </c>
      <c r="CJ52" s="40">
        <v>44046.0</v>
      </c>
      <c r="CK52" s="9" t="s">
        <v>129</v>
      </c>
      <c r="CL52" s="40">
        <v>44046.0</v>
      </c>
      <c r="CM52" s="9" t="s">
        <v>129</v>
      </c>
      <c r="CN52" s="9" t="s">
        <v>125</v>
      </c>
      <c r="CO52" s="9" t="s">
        <v>8579</v>
      </c>
      <c r="CP52" s="9" t="s">
        <v>169</v>
      </c>
      <c r="CQ52" s="9" t="s">
        <v>8580</v>
      </c>
      <c r="CR52" s="9">
        <v>3.0</v>
      </c>
      <c r="CS52" s="9">
        <v>35.0</v>
      </c>
      <c r="CT52" s="15">
        <f t="shared" si="1"/>
        <v>0.08571428571</v>
      </c>
      <c r="CU52" s="9">
        <v>15.0</v>
      </c>
      <c r="CV52" s="5" t="s">
        <v>2116</v>
      </c>
      <c r="CW52" s="103" t="s">
        <v>129</v>
      </c>
    </row>
    <row r="53" ht="118.5" customHeight="1">
      <c r="A53" s="5" t="s">
        <v>4497</v>
      </c>
      <c r="B53" s="36" t="s">
        <v>8581</v>
      </c>
      <c r="C53" s="5" t="s">
        <v>123</v>
      </c>
      <c r="D53" s="5" t="s">
        <v>8283</v>
      </c>
      <c r="E53" s="5" t="s">
        <v>8582</v>
      </c>
      <c r="F53" s="5" t="s">
        <v>8582</v>
      </c>
      <c r="G53" s="9" t="s">
        <v>8583</v>
      </c>
      <c r="H53" s="9" t="s">
        <v>8584</v>
      </c>
      <c r="I53" s="9" t="s">
        <v>125</v>
      </c>
      <c r="J53" s="9" t="s">
        <v>284</v>
      </c>
      <c r="K53" s="9" t="s">
        <v>125</v>
      </c>
      <c r="L53" s="9" t="s">
        <v>125</v>
      </c>
      <c r="M53" s="9" t="s">
        <v>125</v>
      </c>
      <c r="N53" s="9" t="s">
        <v>8585</v>
      </c>
      <c r="O53" s="9" t="s">
        <v>8586</v>
      </c>
      <c r="P53" s="9" t="s">
        <v>8587</v>
      </c>
      <c r="Q53" s="9" t="s">
        <v>125</v>
      </c>
      <c r="R53" s="9" t="s">
        <v>131</v>
      </c>
      <c r="S53" s="9" t="s">
        <v>125</v>
      </c>
      <c r="T53" s="9" t="s">
        <v>125</v>
      </c>
      <c r="U53" s="9" t="s">
        <v>131</v>
      </c>
      <c r="V53" s="9" t="s">
        <v>125</v>
      </c>
      <c r="W53" s="9" t="s">
        <v>131</v>
      </c>
      <c r="X53" s="9" t="s">
        <v>131</v>
      </c>
      <c r="Y53" s="9" t="s">
        <v>129</v>
      </c>
      <c r="Z53" s="9" t="s">
        <v>129</v>
      </c>
      <c r="AA53" s="9" t="s">
        <v>8588</v>
      </c>
      <c r="AB53" s="102" t="s">
        <v>125</v>
      </c>
      <c r="AC53" s="102" t="s">
        <v>131</v>
      </c>
      <c r="AD53" s="102" t="s">
        <v>131</v>
      </c>
      <c r="AE53" s="102" t="s">
        <v>131</v>
      </c>
      <c r="AF53" s="9" t="s">
        <v>131</v>
      </c>
      <c r="AG53" s="9" t="s">
        <v>129</v>
      </c>
      <c r="AH53" s="9" t="s">
        <v>125</v>
      </c>
      <c r="AI53" s="9" t="s">
        <v>131</v>
      </c>
      <c r="AJ53" s="9" t="s">
        <v>125</v>
      </c>
      <c r="AK53" s="9" t="s">
        <v>131</v>
      </c>
      <c r="AL53" s="9" t="s">
        <v>131</v>
      </c>
      <c r="AM53" s="9" t="s">
        <v>125</v>
      </c>
      <c r="AN53" s="9" t="s">
        <v>125</v>
      </c>
      <c r="AO53" s="9" t="s">
        <v>125</v>
      </c>
      <c r="AP53" s="9" t="s">
        <v>125</v>
      </c>
      <c r="AQ53" s="9" t="s">
        <v>125</v>
      </c>
      <c r="AR53" s="9" t="s">
        <v>125</v>
      </c>
      <c r="AS53" s="9" t="s">
        <v>131</v>
      </c>
      <c r="AT53" s="9" t="s">
        <v>129</v>
      </c>
      <c r="AU53" s="9" t="s">
        <v>125</v>
      </c>
      <c r="AV53" s="9" t="s">
        <v>129</v>
      </c>
      <c r="AW53" s="9" t="s">
        <v>129</v>
      </c>
      <c r="AX53" s="9" t="s">
        <v>125</v>
      </c>
      <c r="AY53" s="9" t="s">
        <v>131</v>
      </c>
      <c r="AZ53" s="9" t="s">
        <v>8589</v>
      </c>
      <c r="BA53" s="9" t="s">
        <v>129</v>
      </c>
      <c r="BB53" s="9" t="s">
        <v>8590</v>
      </c>
      <c r="BC53" s="9" t="s">
        <v>125</v>
      </c>
      <c r="BD53" s="9" t="s">
        <v>131</v>
      </c>
      <c r="BE53" s="9" t="s">
        <v>169</v>
      </c>
      <c r="BF53" s="9" t="s">
        <v>131</v>
      </c>
      <c r="BG53" s="9" t="s">
        <v>129</v>
      </c>
      <c r="BH53" s="9" t="s">
        <v>171</v>
      </c>
      <c r="BI53" s="9" t="s">
        <v>125</v>
      </c>
      <c r="BJ53" s="9" t="s">
        <v>131</v>
      </c>
      <c r="BK53" s="9" t="s">
        <v>131</v>
      </c>
      <c r="BL53" s="9" t="s">
        <v>131</v>
      </c>
      <c r="BM53" s="9" t="s">
        <v>131</v>
      </c>
      <c r="BN53" s="9" t="s">
        <v>131</v>
      </c>
      <c r="BO53" s="9" t="s">
        <v>131</v>
      </c>
      <c r="BP53" s="9" t="s">
        <v>131</v>
      </c>
      <c r="BQ53" s="9" t="s">
        <v>131</v>
      </c>
      <c r="BR53" s="9" t="s">
        <v>131</v>
      </c>
      <c r="BS53" s="9" t="s">
        <v>131</v>
      </c>
      <c r="BT53" s="9" t="s">
        <v>131</v>
      </c>
      <c r="BU53" s="9" t="s">
        <v>131</v>
      </c>
      <c r="BV53" s="9" t="s">
        <v>131</v>
      </c>
      <c r="BW53" s="9" t="s">
        <v>131</v>
      </c>
      <c r="BX53" s="9" t="s">
        <v>131</v>
      </c>
      <c r="BY53" s="9" t="s">
        <v>8591</v>
      </c>
      <c r="BZ53" s="9" t="s">
        <v>8592</v>
      </c>
      <c r="CA53" s="9" t="s">
        <v>175</v>
      </c>
      <c r="CB53" s="9" t="s">
        <v>129</v>
      </c>
      <c r="CC53" s="9" t="s">
        <v>8593</v>
      </c>
      <c r="CD53" s="9" t="s">
        <v>125</v>
      </c>
      <c r="CE53" s="9" t="s">
        <v>131</v>
      </c>
      <c r="CF53" s="9" t="s">
        <v>131</v>
      </c>
      <c r="CG53" s="9" t="s">
        <v>125</v>
      </c>
      <c r="CH53" s="9" t="s">
        <v>131</v>
      </c>
      <c r="CI53" s="9" t="s">
        <v>125</v>
      </c>
      <c r="CJ53" s="14">
        <v>44018.0</v>
      </c>
      <c r="CK53" s="9" t="s">
        <v>125</v>
      </c>
      <c r="CL53" s="14">
        <v>44018.0</v>
      </c>
      <c r="CM53" s="9" t="s">
        <v>125</v>
      </c>
      <c r="CN53" s="9" t="s">
        <v>125</v>
      </c>
      <c r="CO53" s="9" t="s">
        <v>312</v>
      </c>
      <c r="CP53" s="9" t="s">
        <v>169</v>
      </c>
      <c r="CQ53" s="9" t="s">
        <v>8594</v>
      </c>
      <c r="CR53" s="9">
        <v>2.0</v>
      </c>
      <c r="CS53" s="9">
        <v>25.0</v>
      </c>
      <c r="CT53" s="15">
        <f t="shared" si="1"/>
        <v>0.08</v>
      </c>
      <c r="CU53" s="9">
        <v>18.0</v>
      </c>
      <c r="CV53" s="5" t="s">
        <v>3048</v>
      </c>
      <c r="CW53" s="103" t="s">
        <v>129</v>
      </c>
    </row>
    <row r="54" ht="118.5" customHeight="1">
      <c r="A54" s="5" t="s">
        <v>4004</v>
      </c>
      <c r="B54" s="51" t="s">
        <v>8595</v>
      </c>
      <c r="C54" s="5" t="s">
        <v>216</v>
      </c>
      <c r="D54" s="5" t="s">
        <v>8283</v>
      </c>
      <c r="E54" s="5" t="s">
        <v>8582</v>
      </c>
      <c r="F54" s="9" t="s">
        <v>8596</v>
      </c>
      <c r="G54" s="9" t="s">
        <v>131</v>
      </c>
      <c r="H54" s="9" t="s">
        <v>131</v>
      </c>
      <c r="I54" s="9" t="s">
        <v>125</v>
      </c>
      <c r="J54" s="9" t="s">
        <v>284</v>
      </c>
      <c r="K54" s="9" t="s">
        <v>125</v>
      </c>
      <c r="L54" s="9" t="s">
        <v>125</v>
      </c>
      <c r="M54" s="9" t="s">
        <v>129</v>
      </c>
      <c r="N54" s="9" t="s">
        <v>8597</v>
      </c>
      <c r="O54" s="9" t="s">
        <v>8598</v>
      </c>
      <c r="P54" s="9" t="s">
        <v>8599</v>
      </c>
      <c r="Q54" s="9" t="s">
        <v>125</v>
      </c>
      <c r="R54" s="9" t="s">
        <v>131</v>
      </c>
      <c r="S54" s="9" t="s">
        <v>125</v>
      </c>
      <c r="T54" s="9" t="s">
        <v>125</v>
      </c>
      <c r="U54" s="9" t="s">
        <v>131</v>
      </c>
      <c r="V54" s="9" t="s">
        <v>125</v>
      </c>
      <c r="W54" s="9" t="s">
        <v>131</v>
      </c>
      <c r="X54" s="9" t="s">
        <v>131</v>
      </c>
      <c r="Y54" s="9" t="s">
        <v>129</v>
      </c>
      <c r="Z54" s="9" t="s">
        <v>129</v>
      </c>
      <c r="AA54" s="9" t="s">
        <v>164</v>
      </c>
      <c r="AB54" s="102" t="s">
        <v>125</v>
      </c>
      <c r="AC54" s="102" t="s">
        <v>131</v>
      </c>
      <c r="AD54" s="102" t="s">
        <v>131</v>
      </c>
      <c r="AE54" s="102" t="s">
        <v>131</v>
      </c>
      <c r="AF54" s="9" t="s">
        <v>131</v>
      </c>
      <c r="AG54" s="9" t="s">
        <v>129</v>
      </c>
      <c r="AH54" s="9" t="s">
        <v>125</v>
      </c>
      <c r="AI54" s="9" t="s">
        <v>131</v>
      </c>
      <c r="AJ54" s="9" t="s">
        <v>125</v>
      </c>
      <c r="AK54" s="9" t="s">
        <v>131</v>
      </c>
      <c r="AL54" s="9" t="s">
        <v>131</v>
      </c>
      <c r="AM54" s="9" t="s">
        <v>125</v>
      </c>
      <c r="AN54" s="9" t="s">
        <v>125</v>
      </c>
      <c r="AO54" s="9" t="s">
        <v>125</v>
      </c>
      <c r="AP54" s="9" t="s">
        <v>125</v>
      </c>
      <c r="AQ54" s="9" t="s">
        <v>125</v>
      </c>
      <c r="AR54" s="9" t="s">
        <v>125</v>
      </c>
      <c r="AS54" s="9" t="s">
        <v>8600</v>
      </c>
      <c r="AT54" s="9" t="s">
        <v>129</v>
      </c>
      <c r="AU54" s="9" t="s">
        <v>125</v>
      </c>
      <c r="AV54" s="9" t="s">
        <v>129</v>
      </c>
      <c r="AW54" s="9" t="s">
        <v>125</v>
      </c>
      <c r="AX54" s="9" t="s">
        <v>129</v>
      </c>
      <c r="AY54" s="9" t="s">
        <v>8601</v>
      </c>
      <c r="AZ54" s="9" t="s">
        <v>8602</v>
      </c>
      <c r="BA54" s="9" t="s">
        <v>129</v>
      </c>
      <c r="BB54" s="9" t="s">
        <v>8603</v>
      </c>
      <c r="BC54" s="9" t="s">
        <v>129</v>
      </c>
      <c r="BD54" s="9" t="s">
        <v>125</v>
      </c>
      <c r="BE54" s="9" t="s">
        <v>169</v>
      </c>
      <c r="BF54" s="9" t="s">
        <v>8604</v>
      </c>
      <c r="BG54" s="9" t="s">
        <v>125</v>
      </c>
      <c r="BH54" s="9" t="s">
        <v>131</v>
      </c>
      <c r="BI54" s="9" t="s">
        <v>131</v>
      </c>
      <c r="BJ54" s="9" t="s">
        <v>131</v>
      </c>
      <c r="BK54" s="9" t="s">
        <v>131</v>
      </c>
      <c r="BL54" s="9" t="s">
        <v>131</v>
      </c>
      <c r="BM54" s="9" t="s">
        <v>131</v>
      </c>
      <c r="BN54" s="9" t="s">
        <v>131</v>
      </c>
      <c r="BO54" s="9" t="s">
        <v>131</v>
      </c>
      <c r="BP54" s="9" t="s">
        <v>131</v>
      </c>
      <c r="BQ54" s="9" t="s">
        <v>131</v>
      </c>
      <c r="BR54" s="9" t="s">
        <v>131</v>
      </c>
      <c r="BS54" s="9" t="s">
        <v>131</v>
      </c>
      <c r="BT54" s="9" t="s">
        <v>131</v>
      </c>
      <c r="BU54" s="9" t="s">
        <v>131</v>
      </c>
      <c r="BV54" s="9" t="s">
        <v>131</v>
      </c>
      <c r="BW54" s="9" t="s">
        <v>131</v>
      </c>
      <c r="BX54" s="9" t="s">
        <v>131</v>
      </c>
      <c r="BY54" s="9" t="s">
        <v>131</v>
      </c>
      <c r="BZ54" s="9" t="s">
        <v>8605</v>
      </c>
      <c r="CA54" s="9" t="s">
        <v>175</v>
      </c>
      <c r="CB54" s="9" t="s">
        <v>129</v>
      </c>
      <c r="CC54" s="9" t="s">
        <v>4004</v>
      </c>
      <c r="CD54" s="9" t="s">
        <v>125</v>
      </c>
      <c r="CE54" s="9" t="s">
        <v>131</v>
      </c>
      <c r="CF54" s="11" t="s">
        <v>8606</v>
      </c>
      <c r="CG54" s="9" t="s">
        <v>125</v>
      </c>
      <c r="CH54" s="9" t="s">
        <v>131</v>
      </c>
      <c r="CI54" s="9" t="s">
        <v>129</v>
      </c>
      <c r="CJ54" s="14">
        <v>44034.0</v>
      </c>
      <c r="CK54" s="9" t="s">
        <v>129</v>
      </c>
      <c r="CL54" s="14">
        <v>44034.0</v>
      </c>
      <c r="CM54" s="9" t="s">
        <v>129</v>
      </c>
      <c r="CN54" s="9" t="s">
        <v>125</v>
      </c>
      <c r="CO54" s="9" t="s">
        <v>8607</v>
      </c>
      <c r="CP54" s="9" t="s">
        <v>169</v>
      </c>
      <c r="CQ54" s="9" t="s">
        <v>8608</v>
      </c>
      <c r="CR54" s="9">
        <v>3.0</v>
      </c>
      <c r="CS54" s="9">
        <v>71.0</v>
      </c>
      <c r="CT54" s="15">
        <f t="shared" si="1"/>
        <v>0.04225352113</v>
      </c>
      <c r="CU54" s="9">
        <v>21.0</v>
      </c>
      <c r="CV54" s="5" t="s">
        <v>1044</v>
      </c>
      <c r="CW54" s="103" t="s">
        <v>129</v>
      </c>
    </row>
    <row r="55" ht="118.5" customHeight="1">
      <c r="A55" s="5" t="s">
        <v>8609</v>
      </c>
      <c r="B55" s="16" t="s">
        <v>8610</v>
      </c>
      <c r="C55" s="5" t="s">
        <v>8174</v>
      </c>
      <c r="D55" s="5" t="s">
        <v>8283</v>
      </c>
      <c r="E55" s="5" t="s">
        <v>8286</v>
      </c>
      <c r="F55" s="9" t="s">
        <v>8611</v>
      </c>
      <c r="G55" s="9" t="s">
        <v>8612</v>
      </c>
      <c r="H55" s="9" t="s">
        <v>8613</v>
      </c>
      <c r="I55" s="9" t="s">
        <v>129</v>
      </c>
      <c r="J55" s="9" t="s">
        <v>152</v>
      </c>
      <c r="K55" s="9" t="s">
        <v>125</v>
      </c>
      <c r="L55" s="9" t="s">
        <v>125</v>
      </c>
      <c r="M55" s="9" t="s">
        <v>125</v>
      </c>
      <c r="N55" s="9" t="s">
        <v>8614</v>
      </c>
      <c r="O55" s="9" t="s">
        <v>8615</v>
      </c>
      <c r="P55" s="9" t="s">
        <v>8616</v>
      </c>
      <c r="Q55" s="9" t="s">
        <v>129</v>
      </c>
      <c r="R55" s="9" t="s">
        <v>8617</v>
      </c>
      <c r="S55" s="9" t="s">
        <v>125</v>
      </c>
      <c r="T55" s="9" t="s">
        <v>125</v>
      </c>
      <c r="U55" s="9" t="s">
        <v>131</v>
      </c>
      <c r="V55" s="9" t="s">
        <v>129</v>
      </c>
      <c r="W55" s="33" t="s">
        <v>8618</v>
      </c>
      <c r="X55" s="9" t="s">
        <v>8619</v>
      </c>
      <c r="Y55" s="9" t="s">
        <v>129</v>
      </c>
      <c r="Z55" s="9" t="s">
        <v>129</v>
      </c>
      <c r="AA55" s="9" t="s">
        <v>164</v>
      </c>
      <c r="AB55" s="102" t="s">
        <v>125</v>
      </c>
      <c r="AC55" s="102" t="s">
        <v>131</v>
      </c>
      <c r="AD55" s="102" t="s">
        <v>131</v>
      </c>
      <c r="AE55" s="102" t="s">
        <v>131</v>
      </c>
      <c r="AF55" s="9" t="s">
        <v>131</v>
      </c>
      <c r="AG55" s="9" t="s">
        <v>129</v>
      </c>
      <c r="AH55" s="9" t="s">
        <v>129</v>
      </c>
      <c r="AI55" s="9" t="s">
        <v>8620</v>
      </c>
      <c r="AJ55" s="9" t="s">
        <v>125</v>
      </c>
      <c r="AK55" s="9" t="s">
        <v>131</v>
      </c>
      <c r="AL55" s="9" t="s">
        <v>131</v>
      </c>
      <c r="AM55" s="9" t="s">
        <v>125</v>
      </c>
      <c r="AN55" s="9" t="s">
        <v>125</v>
      </c>
      <c r="AO55" s="9" t="s">
        <v>129</v>
      </c>
      <c r="AP55" s="9" t="s">
        <v>129</v>
      </c>
      <c r="AQ55" s="9" t="s">
        <v>125</v>
      </c>
      <c r="AR55" s="9" t="s">
        <v>125</v>
      </c>
      <c r="AS55" s="9" t="s">
        <v>8621</v>
      </c>
      <c r="AT55" s="9" t="s">
        <v>129</v>
      </c>
      <c r="AU55" s="9" t="s">
        <v>125</v>
      </c>
      <c r="AV55" s="9" t="s">
        <v>129</v>
      </c>
      <c r="AW55" s="9" t="s">
        <v>129</v>
      </c>
      <c r="AX55" s="9" t="s">
        <v>129</v>
      </c>
      <c r="AY55" s="9" t="s">
        <v>8622</v>
      </c>
      <c r="AZ55" s="9" t="s">
        <v>8623</v>
      </c>
      <c r="BA55" s="9" t="s">
        <v>129</v>
      </c>
      <c r="BB55" s="9" t="s">
        <v>8624</v>
      </c>
      <c r="BC55" s="9" t="s">
        <v>129</v>
      </c>
      <c r="BD55" s="9" t="s">
        <v>125</v>
      </c>
      <c r="BE55" s="9" t="s">
        <v>8625</v>
      </c>
      <c r="BF55" s="9" t="s">
        <v>8626</v>
      </c>
      <c r="BG55" s="9" t="s">
        <v>129</v>
      </c>
      <c r="BH55" s="9" t="s">
        <v>305</v>
      </c>
      <c r="BI55" s="9" t="s">
        <v>129</v>
      </c>
      <c r="BJ55" s="9" t="s">
        <v>8627</v>
      </c>
      <c r="BK55" s="9" t="s">
        <v>129</v>
      </c>
      <c r="BL55" s="9" t="s">
        <v>307</v>
      </c>
      <c r="BM55" s="9" t="s">
        <v>8628</v>
      </c>
      <c r="BN55" s="9" t="s">
        <v>125</v>
      </c>
      <c r="BO55" s="9" t="s">
        <v>131</v>
      </c>
      <c r="BP55" s="9" t="s">
        <v>131</v>
      </c>
      <c r="BQ55" s="9" t="s">
        <v>131</v>
      </c>
      <c r="BR55" s="9" t="s">
        <v>125</v>
      </c>
      <c r="BS55" s="9" t="s">
        <v>131</v>
      </c>
      <c r="BT55" s="9" t="s">
        <v>125</v>
      </c>
      <c r="BU55" s="9" t="s">
        <v>125</v>
      </c>
      <c r="BV55" s="9" t="s">
        <v>131</v>
      </c>
      <c r="BW55" s="9" t="s">
        <v>129</v>
      </c>
      <c r="BX55" s="9" t="s">
        <v>125</v>
      </c>
      <c r="BY55" s="9" t="s">
        <v>8629</v>
      </c>
      <c r="BZ55" s="9" t="s">
        <v>8630</v>
      </c>
      <c r="CA55" s="9" t="s">
        <v>1419</v>
      </c>
      <c r="CB55" s="9" t="s">
        <v>129</v>
      </c>
      <c r="CC55" s="9" t="s">
        <v>8631</v>
      </c>
      <c r="CD55" s="9" t="s">
        <v>125</v>
      </c>
      <c r="CE55" s="9" t="s">
        <v>131</v>
      </c>
      <c r="CF55" s="33" t="s">
        <v>8632</v>
      </c>
      <c r="CG55" s="9" t="s">
        <v>125</v>
      </c>
      <c r="CH55" s="9" t="s">
        <v>131</v>
      </c>
      <c r="CI55" s="9" t="s">
        <v>129</v>
      </c>
      <c r="CJ55" s="40">
        <v>44042.0</v>
      </c>
      <c r="CK55" s="9" t="s">
        <v>131</v>
      </c>
      <c r="CL55" s="40">
        <v>44042.0</v>
      </c>
      <c r="CM55" s="9" t="s">
        <v>129</v>
      </c>
      <c r="CN55" s="9" t="s">
        <v>125</v>
      </c>
      <c r="CO55" s="9" t="s">
        <v>8633</v>
      </c>
      <c r="CP55" s="9" t="s">
        <v>169</v>
      </c>
      <c r="CQ55" s="9" t="s">
        <v>8634</v>
      </c>
      <c r="CR55" s="9">
        <v>44.0</v>
      </c>
      <c r="CS55" s="9">
        <v>82.0</v>
      </c>
      <c r="CT55" s="15">
        <f t="shared" si="1"/>
        <v>0.5365853659</v>
      </c>
      <c r="CU55" s="9">
        <v>60.0</v>
      </c>
      <c r="CV55" s="5" t="s">
        <v>5794</v>
      </c>
      <c r="CW55" s="103" t="s">
        <v>129</v>
      </c>
    </row>
    <row r="56" ht="118.5" customHeight="1">
      <c r="A56" s="5" t="s">
        <v>2151</v>
      </c>
      <c r="B56" s="16" t="s">
        <v>8635</v>
      </c>
      <c r="C56" s="5" t="s">
        <v>123</v>
      </c>
      <c r="D56" s="5" t="s">
        <v>8283</v>
      </c>
      <c r="E56" s="5" t="s">
        <v>8582</v>
      </c>
      <c r="F56" s="9" t="s">
        <v>8636</v>
      </c>
      <c r="G56" s="9" t="s">
        <v>8637</v>
      </c>
      <c r="H56" s="9" t="s">
        <v>8638</v>
      </c>
      <c r="I56" s="9" t="s">
        <v>129</v>
      </c>
      <c r="J56" s="9" t="s">
        <v>152</v>
      </c>
      <c r="K56" s="9" t="s">
        <v>125</v>
      </c>
      <c r="L56" s="9" t="s">
        <v>125</v>
      </c>
      <c r="M56" s="9" t="s">
        <v>125</v>
      </c>
      <c r="N56" s="9" t="s">
        <v>8639</v>
      </c>
      <c r="O56" s="9" t="s">
        <v>131</v>
      </c>
      <c r="P56" s="9" t="s">
        <v>131</v>
      </c>
      <c r="Q56" s="9" t="s">
        <v>125</v>
      </c>
      <c r="R56" s="9" t="s">
        <v>131</v>
      </c>
      <c r="S56" s="9" t="s">
        <v>125</v>
      </c>
      <c r="T56" s="9" t="s">
        <v>125</v>
      </c>
      <c r="U56" s="9" t="s">
        <v>131</v>
      </c>
      <c r="V56" s="9" t="s">
        <v>125</v>
      </c>
      <c r="W56" s="9" t="s">
        <v>131</v>
      </c>
      <c r="X56" s="9" t="s">
        <v>131</v>
      </c>
      <c r="Y56" s="9" t="s">
        <v>129</v>
      </c>
      <c r="Z56" s="9" t="s">
        <v>129</v>
      </c>
      <c r="AA56" s="9" t="s">
        <v>8640</v>
      </c>
      <c r="AB56" s="102" t="s">
        <v>125</v>
      </c>
      <c r="AC56" s="102" t="s">
        <v>131</v>
      </c>
      <c r="AD56" s="102" t="s">
        <v>131</v>
      </c>
      <c r="AE56" s="102" t="s">
        <v>131</v>
      </c>
      <c r="AF56" s="9" t="s">
        <v>131</v>
      </c>
      <c r="AG56" s="9" t="s">
        <v>129</v>
      </c>
      <c r="AH56" s="9" t="s">
        <v>125</v>
      </c>
      <c r="AI56" s="9" t="s">
        <v>131</v>
      </c>
      <c r="AJ56" s="9" t="s">
        <v>125</v>
      </c>
      <c r="AK56" s="9" t="s">
        <v>131</v>
      </c>
      <c r="AL56" s="9" t="s">
        <v>131</v>
      </c>
      <c r="AM56" s="9" t="s">
        <v>125</v>
      </c>
      <c r="AN56" s="9" t="s">
        <v>125</v>
      </c>
      <c r="AO56" s="9" t="s">
        <v>125</v>
      </c>
      <c r="AP56" s="9" t="s">
        <v>125</v>
      </c>
      <c r="AQ56" s="9" t="s">
        <v>125</v>
      </c>
      <c r="AR56" s="9" t="s">
        <v>125</v>
      </c>
      <c r="AS56" s="9" t="s">
        <v>8641</v>
      </c>
      <c r="AT56" s="9" t="s">
        <v>129</v>
      </c>
      <c r="AU56" s="9" t="s">
        <v>125</v>
      </c>
      <c r="AV56" s="9" t="s">
        <v>129</v>
      </c>
      <c r="AW56" s="9" t="s">
        <v>129</v>
      </c>
      <c r="AX56" s="9" t="s">
        <v>129</v>
      </c>
      <c r="AY56" s="9" t="s">
        <v>8642</v>
      </c>
      <c r="AZ56" s="9" t="s">
        <v>8643</v>
      </c>
      <c r="BA56" s="9" t="s">
        <v>129</v>
      </c>
      <c r="BB56" s="9" t="s">
        <v>8644</v>
      </c>
      <c r="BC56" s="9" t="s">
        <v>129</v>
      </c>
      <c r="BD56" s="9" t="s">
        <v>125</v>
      </c>
      <c r="BE56" s="9" t="s">
        <v>8003</v>
      </c>
      <c r="BF56" s="9" t="s">
        <v>8645</v>
      </c>
      <c r="BG56" s="9" t="s">
        <v>125</v>
      </c>
      <c r="BH56" s="9" t="s">
        <v>131</v>
      </c>
      <c r="BI56" s="9" t="s">
        <v>131</v>
      </c>
      <c r="BJ56" s="9" t="s">
        <v>131</v>
      </c>
      <c r="BK56" s="9" t="s">
        <v>131</v>
      </c>
      <c r="BL56" s="9" t="s">
        <v>131</v>
      </c>
      <c r="BM56" s="9" t="s">
        <v>131</v>
      </c>
      <c r="BN56" s="9" t="s">
        <v>131</v>
      </c>
      <c r="BO56" s="9" t="s">
        <v>131</v>
      </c>
      <c r="BP56" s="9" t="s">
        <v>131</v>
      </c>
      <c r="BQ56" s="9" t="s">
        <v>131</v>
      </c>
      <c r="BR56" s="9" t="s">
        <v>131</v>
      </c>
      <c r="BS56" s="9" t="s">
        <v>131</v>
      </c>
      <c r="BT56" s="9" t="s">
        <v>131</v>
      </c>
      <c r="BU56" s="9" t="s">
        <v>131</v>
      </c>
      <c r="BV56" s="9" t="s">
        <v>131</v>
      </c>
      <c r="BW56" s="9" t="s">
        <v>131</v>
      </c>
      <c r="BX56" s="9" t="s">
        <v>131</v>
      </c>
      <c r="BY56" s="9" t="s">
        <v>131</v>
      </c>
      <c r="BZ56" s="9" t="s">
        <v>8646</v>
      </c>
      <c r="CA56" s="9" t="s">
        <v>175</v>
      </c>
      <c r="CB56" s="9" t="s">
        <v>129</v>
      </c>
      <c r="CC56" s="9" t="s">
        <v>2151</v>
      </c>
      <c r="CD56" s="9" t="s">
        <v>125</v>
      </c>
      <c r="CE56" s="9" t="s">
        <v>131</v>
      </c>
      <c r="CF56" s="33" t="s">
        <v>8647</v>
      </c>
      <c r="CG56" s="9" t="s">
        <v>125</v>
      </c>
      <c r="CH56" s="9" t="s">
        <v>131</v>
      </c>
      <c r="CI56" s="9" t="s">
        <v>129</v>
      </c>
      <c r="CJ56" s="14">
        <v>44020.0</v>
      </c>
      <c r="CK56" s="9" t="s">
        <v>131</v>
      </c>
      <c r="CL56" s="14">
        <v>44020.0</v>
      </c>
      <c r="CM56" s="9" t="s">
        <v>129</v>
      </c>
      <c r="CN56" s="9" t="s">
        <v>125</v>
      </c>
      <c r="CO56" s="9" t="s">
        <v>8648</v>
      </c>
      <c r="CP56" s="9" t="s">
        <v>169</v>
      </c>
      <c r="CQ56" s="9" t="s">
        <v>8649</v>
      </c>
      <c r="CR56" s="9">
        <v>13.0</v>
      </c>
      <c r="CS56" s="9">
        <v>30.0</v>
      </c>
      <c r="CT56" s="15">
        <f t="shared" si="1"/>
        <v>0.4333333333</v>
      </c>
      <c r="CU56" s="9">
        <v>21.0</v>
      </c>
      <c r="CV56" s="5" t="s">
        <v>2153</v>
      </c>
      <c r="CW56" s="103" t="s">
        <v>129</v>
      </c>
    </row>
    <row r="57" ht="118.5" customHeight="1">
      <c r="A57" s="5" t="s">
        <v>6050</v>
      </c>
      <c r="B57" s="16" t="s">
        <v>8650</v>
      </c>
      <c r="C57" s="7" t="s">
        <v>123</v>
      </c>
      <c r="D57" s="5" t="s">
        <v>8283</v>
      </c>
      <c r="E57" s="5" t="s">
        <v>8416</v>
      </c>
      <c r="F57" s="9" t="s">
        <v>413</v>
      </c>
      <c r="G57" s="9" t="s">
        <v>131</v>
      </c>
      <c r="H57" s="9" t="s">
        <v>131</v>
      </c>
      <c r="I57" s="9" t="s">
        <v>129</v>
      </c>
      <c r="J57" s="9" t="s">
        <v>152</v>
      </c>
      <c r="K57" s="9" t="s">
        <v>125</v>
      </c>
      <c r="L57" s="9" t="s">
        <v>125</v>
      </c>
      <c r="M57" s="9" t="s">
        <v>125</v>
      </c>
      <c r="N57" s="9" t="s">
        <v>8651</v>
      </c>
      <c r="O57" s="9" t="s">
        <v>8652</v>
      </c>
      <c r="P57" s="9" t="s">
        <v>8653</v>
      </c>
      <c r="Q57" s="9" t="s">
        <v>125</v>
      </c>
      <c r="R57" s="9" t="s">
        <v>131</v>
      </c>
      <c r="S57" s="9" t="s">
        <v>125</v>
      </c>
      <c r="T57" s="9" t="s">
        <v>125</v>
      </c>
      <c r="U57" s="9" t="s">
        <v>131</v>
      </c>
      <c r="V57" s="9" t="s">
        <v>125</v>
      </c>
      <c r="W57" s="9" t="s">
        <v>131</v>
      </c>
      <c r="X57" s="9" t="s">
        <v>131</v>
      </c>
      <c r="Y57" s="9" t="s">
        <v>129</v>
      </c>
      <c r="Z57" s="9" t="s">
        <v>129</v>
      </c>
      <c r="AA57" s="9" t="s">
        <v>164</v>
      </c>
      <c r="AB57" s="102" t="s">
        <v>125</v>
      </c>
      <c r="AC57" s="102" t="s">
        <v>131</v>
      </c>
      <c r="AD57" s="102" t="s">
        <v>131</v>
      </c>
      <c r="AE57" s="102" t="s">
        <v>131</v>
      </c>
      <c r="AF57" s="9" t="s">
        <v>131</v>
      </c>
      <c r="AG57" s="9" t="s">
        <v>129</v>
      </c>
      <c r="AH57" s="9" t="s">
        <v>125</v>
      </c>
      <c r="AI57" s="9" t="s">
        <v>131</v>
      </c>
      <c r="AJ57" s="9" t="s">
        <v>125</v>
      </c>
      <c r="AK57" s="9" t="s">
        <v>131</v>
      </c>
      <c r="AL57" s="9" t="s">
        <v>131</v>
      </c>
      <c r="AM57" s="9" t="s">
        <v>125</v>
      </c>
      <c r="AN57" s="9" t="s">
        <v>125</v>
      </c>
      <c r="AO57" s="9" t="s">
        <v>125</v>
      </c>
      <c r="AP57" s="9" t="s">
        <v>125</v>
      </c>
      <c r="AQ57" s="9" t="s">
        <v>125</v>
      </c>
      <c r="AR57" s="9" t="s">
        <v>125</v>
      </c>
      <c r="AS57" s="9" t="s">
        <v>8654</v>
      </c>
      <c r="AT57" s="9" t="s">
        <v>129</v>
      </c>
      <c r="AU57" s="9" t="s">
        <v>125</v>
      </c>
      <c r="AV57" s="9" t="s">
        <v>129</v>
      </c>
      <c r="AW57" s="9" t="s">
        <v>129</v>
      </c>
      <c r="AX57" s="9" t="s">
        <v>129</v>
      </c>
      <c r="AY57" s="9" t="s">
        <v>8655</v>
      </c>
      <c r="AZ57" s="9" t="s">
        <v>8656</v>
      </c>
      <c r="BA57" s="9" t="s">
        <v>129</v>
      </c>
      <c r="BB57" s="9" t="s">
        <v>8657</v>
      </c>
      <c r="BC57" s="9" t="s">
        <v>129</v>
      </c>
      <c r="BD57" s="9" t="s">
        <v>125</v>
      </c>
      <c r="BE57" s="9" t="s">
        <v>169</v>
      </c>
      <c r="BF57" s="9" t="s">
        <v>8658</v>
      </c>
      <c r="BG57" s="9" t="s">
        <v>125</v>
      </c>
      <c r="BH57" s="9" t="s">
        <v>131</v>
      </c>
      <c r="BI57" s="9" t="s">
        <v>131</v>
      </c>
      <c r="BJ57" s="9" t="s">
        <v>131</v>
      </c>
      <c r="BK57" s="9" t="s">
        <v>131</v>
      </c>
      <c r="BL57" s="9" t="s">
        <v>131</v>
      </c>
      <c r="BM57" s="9" t="s">
        <v>131</v>
      </c>
      <c r="BN57" s="9" t="s">
        <v>131</v>
      </c>
      <c r="BO57" s="9" t="s">
        <v>131</v>
      </c>
      <c r="BP57" s="9" t="s">
        <v>131</v>
      </c>
      <c r="BQ57" s="9" t="s">
        <v>131</v>
      </c>
      <c r="BR57" s="9" t="s">
        <v>131</v>
      </c>
      <c r="BS57" s="9" t="s">
        <v>131</v>
      </c>
      <c r="BT57" s="9" t="s">
        <v>131</v>
      </c>
      <c r="BU57" s="9" t="s">
        <v>131</v>
      </c>
      <c r="BV57" s="9" t="s">
        <v>131</v>
      </c>
      <c r="BW57" s="9" t="s">
        <v>131</v>
      </c>
      <c r="BX57" s="9" t="s">
        <v>131</v>
      </c>
      <c r="BY57" s="9" t="s">
        <v>131</v>
      </c>
      <c r="BZ57" s="9" t="s">
        <v>8659</v>
      </c>
      <c r="CA57" s="9" t="s">
        <v>175</v>
      </c>
      <c r="CB57" s="9" t="s">
        <v>129</v>
      </c>
      <c r="CC57" s="9" t="s">
        <v>3695</v>
      </c>
      <c r="CD57" s="9" t="s">
        <v>125</v>
      </c>
      <c r="CE57" s="11" t="s">
        <v>8660</v>
      </c>
      <c r="CF57" s="33" t="s">
        <v>8661</v>
      </c>
      <c r="CG57" s="9" t="s">
        <v>129</v>
      </c>
      <c r="CH57" s="9" t="s">
        <v>129</v>
      </c>
      <c r="CI57" s="9" t="s">
        <v>129</v>
      </c>
      <c r="CJ57" s="14">
        <v>44012.0</v>
      </c>
      <c r="CK57" s="9" t="s">
        <v>125</v>
      </c>
      <c r="CL57" s="14">
        <v>44012.0</v>
      </c>
      <c r="CM57" s="9" t="s">
        <v>129</v>
      </c>
      <c r="CN57" s="9" t="s">
        <v>125</v>
      </c>
      <c r="CO57" s="9" t="s">
        <v>8662</v>
      </c>
      <c r="CP57" s="9" t="s">
        <v>169</v>
      </c>
      <c r="CQ57" s="9" t="s">
        <v>7992</v>
      </c>
      <c r="CR57" s="9">
        <v>17.0</v>
      </c>
      <c r="CS57" s="9">
        <v>25.0</v>
      </c>
      <c r="CT57" s="15">
        <f t="shared" si="1"/>
        <v>0.68</v>
      </c>
      <c r="CU57" s="9">
        <v>37.0</v>
      </c>
      <c r="CV57" s="5" t="s">
        <v>5794</v>
      </c>
      <c r="CW57" s="103" t="s">
        <v>129</v>
      </c>
    </row>
    <row r="58" ht="118.5" customHeight="1">
      <c r="A58" s="5" t="s">
        <v>3277</v>
      </c>
      <c r="B58" s="16" t="s">
        <v>8663</v>
      </c>
      <c r="C58" s="5" t="s">
        <v>123</v>
      </c>
      <c r="D58" s="5" t="s">
        <v>8283</v>
      </c>
      <c r="E58" s="5" t="s">
        <v>8582</v>
      </c>
      <c r="F58" s="9" t="s">
        <v>8664</v>
      </c>
      <c r="G58" s="9" t="s">
        <v>131</v>
      </c>
      <c r="H58" s="9" t="s">
        <v>131</v>
      </c>
      <c r="I58" s="9" t="s">
        <v>129</v>
      </c>
      <c r="J58" s="9" t="s">
        <v>152</v>
      </c>
      <c r="K58" s="9" t="s">
        <v>125</v>
      </c>
      <c r="L58" s="9" t="s">
        <v>125</v>
      </c>
      <c r="M58" s="9" t="s">
        <v>125</v>
      </c>
      <c r="N58" s="9" t="s">
        <v>8665</v>
      </c>
      <c r="O58" s="9" t="s">
        <v>8666</v>
      </c>
      <c r="P58" s="9" t="s">
        <v>8667</v>
      </c>
      <c r="Q58" s="9" t="s">
        <v>125</v>
      </c>
      <c r="R58" s="9" t="s">
        <v>131</v>
      </c>
      <c r="S58" s="9" t="s">
        <v>125</v>
      </c>
      <c r="T58" s="9" t="s">
        <v>125</v>
      </c>
      <c r="U58" s="9" t="s">
        <v>131</v>
      </c>
      <c r="V58" s="9" t="s">
        <v>125</v>
      </c>
      <c r="W58" s="9" t="s">
        <v>131</v>
      </c>
      <c r="X58" s="9" t="s">
        <v>131</v>
      </c>
      <c r="Y58" s="9" t="s">
        <v>129</v>
      </c>
      <c r="Z58" s="9" t="s">
        <v>129</v>
      </c>
      <c r="AA58" s="9" t="s">
        <v>164</v>
      </c>
      <c r="AB58" s="102" t="s">
        <v>125</v>
      </c>
      <c r="AC58" s="102" t="s">
        <v>131</v>
      </c>
      <c r="AD58" s="102" t="s">
        <v>131</v>
      </c>
      <c r="AE58" s="102" t="s">
        <v>131</v>
      </c>
      <c r="AF58" s="9" t="s">
        <v>131</v>
      </c>
      <c r="AG58" s="9" t="s">
        <v>129</v>
      </c>
      <c r="AH58" s="9" t="s">
        <v>125</v>
      </c>
      <c r="AI58" s="9" t="s">
        <v>131</v>
      </c>
      <c r="AJ58" s="9" t="s">
        <v>125</v>
      </c>
      <c r="AK58" s="9" t="s">
        <v>131</v>
      </c>
      <c r="AL58" s="9" t="s">
        <v>131</v>
      </c>
      <c r="AM58" s="9" t="s">
        <v>125</v>
      </c>
      <c r="AN58" s="9" t="s">
        <v>125</v>
      </c>
      <c r="AO58" s="9" t="s">
        <v>125</v>
      </c>
      <c r="AP58" s="9" t="s">
        <v>125</v>
      </c>
      <c r="AQ58" s="9" t="s">
        <v>125</v>
      </c>
      <c r="AR58" s="9" t="s">
        <v>125</v>
      </c>
      <c r="AS58" s="9" t="s">
        <v>8668</v>
      </c>
      <c r="AT58" s="9" t="s">
        <v>129</v>
      </c>
      <c r="AU58" s="9" t="s">
        <v>125</v>
      </c>
      <c r="AV58" s="9" t="s">
        <v>129</v>
      </c>
      <c r="AW58" s="9" t="s">
        <v>129</v>
      </c>
      <c r="AX58" s="9" t="s">
        <v>129</v>
      </c>
      <c r="AY58" s="9" t="s">
        <v>8642</v>
      </c>
      <c r="AZ58" s="9" t="s">
        <v>8669</v>
      </c>
      <c r="BA58" s="9" t="s">
        <v>129</v>
      </c>
      <c r="BB58" s="9" t="s">
        <v>8670</v>
      </c>
      <c r="BC58" s="9" t="s">
        <v>129</v>
      </c>
      <c r="BD58" s="9" t="s">
        <v>125</v>
      </c>
      <c r="BE58" s="9" t="s">
        <v>169</v>
      </c>
      <c r="BF58" s="9" t="s">
        <v>170</v>
      </c>
      <c r="BG58" s="9" t="s">
        <v>129</v>
      </c>
      <c r="BH58" s="9" t="s">
        <v>305</v>
      </c>
      <c r="BI58" s="9" t="s">
        <v>125</v>
      </c>
      <c r="BJ58" s="9" t="s">
        <v>131</v>
      </c>
      <c r="BK58" s="9" t="s">
        <v>125</v>
      </c>
      <c r="BL58" s="9" t="s">
        <v>131</v>
      </c>
      <c r="BM58" s="9" t="s">
        <v>131</v>
      </c>
      <c r="BN58" s="9" t="s">
        <v>125</v>
      </c>
      <c r="BO58" s="9" t="s">
        <v>131</v>
      </c>
      <c r="BP58" s="9" t="s">
        <v>125</v>
      </c>
      <c r="BQ58" s="9" t="s">
        <v>131</v>
      </c>
      <c r="BR58" s="9" t="s">
        <v>125</v>
      </c>
      <c r="BS58" s="9" t="s">
        <v>131</v>
      </c>
      <c r="BT58" s="9" t="s">
        <v>125</v>
      </c>
      <c r="BU58" s="9" t="s">
        <v>125</v>
      </c>
      <c r="BV58" s="9" t="s">
        <v>131</v>
      </c>
      <c r="BW58" s="9" t="s">
        <v>125</v>
      </c>
      <c r="BX58" s="9" t="s">
        <v>131</v>
      </c>
      <c r="BY58" s="9" t="s">
        <v>8671</v>
      </c>
      <c r="BZ58" s="9" t="s">
        <v>8672</v>
      </c>
      <c r="CA58" s="9" t="s">
        <v>175</v>
      </c>
      <c r="CB58" s="9" t="s">
        <v>129</v>
      </c>
      <c r="CC58" s="9" t="s">
        <v>8673</v>
      </c>
      <c r="CD58" s="9" t="s">
        <v>125</v>
      </c>
      <c r="CE58" s="11" t="s">
        <v>8674</v>
      </c>
      <c r="CF58" s="33" t="s">
        <v>8675</v>
      </c>
      <c r="CG58" s="9" t="s">
        <v>129</v>
      </c>
      <c r="CH58" s="9" t="s">
        <v>125</v>
      </c>
      <c r="CI58" s="9" t="s">
        <v>129</v>
      </c>
      <c r="CJ58" s="14">
        <v>44035.0</v>
      </c>
      <c r="CK58" s="9" t="s">
        <v>131</v>
      </c>
      <c r="CL58" s="14">
        <v>44035.0</v>
      </c>
      <c r="CM58" s="9" t="s">
        <v>129</v>
      </c>
      <c r="CN58" s="9" t="s">
        <v>125</v>
      </c>
      <c r="CO58" s="9" t="s">
        <v>8676</v>
      </c>
      <c r="CP58" s="9" t="s">
        <v>169</v>
      </c>
      <c r="CQ58" s="9" t="s">
        <v>7992</v>
      </c>
      <c r="CR58" s="9">
        <v>14.0</v>
      </c>
      <c r="CS58" s="9">
        <v>36.0</v>
      </c>
      <c r="CT58" s="15">
        <f t="shared" si="1"/>
        <v>0.3888888889</v>
      </c>
      <c r="CU58" s="9">
        <v>34.0</v>
      </c>
      <c r="CV58" s="5" t="s">
        <v>3279</v>
      </c>
      <c r="CW58" s="103" t="s">
        <v>129</v>
      </c>
    </row>
    <row r="59" ht="118.5" customHeight="1">
      <c r="A59" s="5" t="s">
        <v>6229</v>
      </c>
      <c r="B59" s="36" t="s">
        <v>8677</v>
      </c>
      <c r="C59" s="5" t="s">
        <v>123</v>
      </c>
      <c r="D59" s="5" t="s">
        <v>8283</v>
      </c>
      <c r="E59" s="5" t="s">
        <v>8429</v>
      </c>
      <c r="F59" s="9" t="s">
        <v>8678</v>
      </c>
      <c r="G59" s="9" t="s">
        <v>131</v>
      </c>
      <c r="H59" s="9" t="s">
        <v>131</v>
      </c>
      <c r="I59" s="9" t="s">
        <v>125</v>
      </c>
      <c r="J59" s="9" t="s">
        <v>284</v>
      </c>
      <c r="K59" s="9" t="s">
        <v>125</v>
      </c>
      <c r="L59" s="9" t="s">
        <v>125</v>
      </c>
      <c r="M59" s="9" t="s">
        <v>125</v>
      </c>
      <c r="N59" s="9" t="s">
        <v>8679</v>
      </c>
      <c r="O59" s="9" t="s">
        <v>4960</v>
      </c>
      <c r="P59" s="9" t="s">
        <v>8680</v>
      </c>
      <c r="Q59" s="9" t="s">
        <v>129</v>
      </c>
      <c r="R59" s="9" t="s">
        <v>8681</v>
      </c>
      <c r="S59" s="9" t="s">
        <v>125</v>
      </c>
      <c r="T59" s="9" t="s">
        <v>125</v>
      </c>
      <c r="U59" s="9" t="s">
        <v>131</v>
      </c>
      <c r="V59" s="9" t="s">
        <v>125</v>
      </c>
      <c r="W59" s="9" t="s">
        <v>131</v>
      </c>
      <c r="X59" s="9" t="s">
        <v>131</v>
      </c>
      <c r="Y59" s="9" t="s">
        <v>129</v>
      </c>
      <c r="Z59" s="9" t="s">
        <v>129</v>
      </c>
      <c r="AA59" s="9" t="s">
        <v>164</v>
      </c>
      <c r="AB59" s="102" t="s">
        <v>125</v>
      </c>
      <c r="AC59" s="102" t="s">
        <v>131</v>
      </c>
      <c r="AD59" s="102" t="s">
        <v>131</v>
      </c>
      <c r="AE59" s="102" t="s">
        <v>131</v>
      </c>
      <c r="AF59" s="9" t="s">
        <v>131</v>
      </c>
      <c r="AG59" s="9" t="s">
        <v>129</v>
      </c>
      <c r="AH59" s="9" t="s">
        <v>125</v>
      </c>
      <c r="AI59" s="9" t="s">
        <v>131</v>
      </c>
      <c r="AJ59" s="9" t="s">
        <v>125</v>
      </c>
      <c r="AK59" s="9" t="s">
        <v>131</v>
      </c>
      <c r="AL59" s="9" t="s">
        <v>131</v>
      </c>
      <c r="AM59" s="9" t="s">
        <v>125</v>
      </c>
      <c r="AN59" s="9" t="s">
        <v>125</v>
      </c>
      <c r="AO59" s="9" t="s">
        <v>125</v>
      </c>
      <c r="AP59" s="9" t="s">
        <v>125</v>
      </c>
      <c r="AQ59" s="9" t="s">
        <v>125</v>
      </c>
      <c r="AR59" s="9" t="s">
        <v>125</v>
      </c>
      <c r="AS59" s="9" t="s">
        <v>8682</v>
      </c>
      <c r="AT59" s="9" t="s">
        <v>129</v>
      </c>
      <c r="AU59" s="9" t="s">
        <v>125</v>
      </c>
      <c r="AV59" s="9" t="s">
        <v>129</v>
      </c>
      <c r="AW59" s="9" t="s">
        <v>129</v>
      </c>
      <c r="AX59" s="9" t="s">
        <v>129</v>
      </c>
      <c r="AY59" s="9" t="s">
        <v>8683</v>
      </c>
      <c r="AZ59" s="9" t="s">
        <v>8684</v>
      </c>
      <c r="BA59" s="9" t="s">
        <v>129</v>
      </c>
      <c r="BB59" s="9" t="s">
        <v>8685</v>
      </c>
      <c r="BC59" s="9" t="s">
        <v>129</v>
      </c>
      <c r="BD59" s="9" t="s">
        <v>129</v>
      </c>
      <c r="BE59" s="9" t="s">
        <v>131</v>
      </c>
      <c r="BF59" s="9" t="s">
        <v>131</v>
      </c>
      <c r="BG59" s="9" t="s">
        <v>125</v>
      </c>
      <c r="BH59" s="9" t="s">
        <v>131</v>
      </c>
      <c r="BI59" s="9" t="s">
        <v>131</v>
      </c>
      <c r="BJ59" s="9" t="s">
        <v>131</v>
      </c>
      <c r="BK59" s="9" t="s">
        <v>131</v>
      </c>
      <c r="BL59" s="9" t="s">
        <v>131</v>
      </c>
      <c r="BM59" s="9" t="s">
        <v>131</v>
      </c>
      <c r="BN59" s="9" t="s">
        <v>131</v>
      </c>
      <c r="BO59" s="9" t="s">
        <v>131</v>
      </c>
      <c r="BP59" s="9" t="s">
        <v>131</v>
      </c>
      <c r="BQ59" s="9" t="s">
        <v>131</v>
      </c>
      <c r="BR59" s="9" t="s">
        <v>131</v>
      </c>
      <c r="BS59" s="9" t="s">
        <v>131</v>
      </c>
      <c r="BT59" s="9" t="s">
        <v>131</v>
      </c>
      <c r="BU59" s="9" t="s">
        <v>131</v>
      </c>
      <c r="BV59" s="9" t="s">
        <v>131</v>
      </c>
      <c r="BW59" s="9" t="s">
        <v>131</v>
      </c>
      <c r="BX59" s="9" t="s">
        <v>131</v>
      </c>
      <c r="BY59" s="9" t="s">
        <v>131</v>
      </c>
      <c r="BZ59" s="9" t="s">
        <v>8686</v>
      </c>
      <c r="CA59" s="9" t="s">
        <v>175</v>
      </c>
      <c r="CB59" s="9" t="s">
        <v>129</v>
      </c>
      <c r="CC59" s="9" t="s">
        <v>6229</v>
      </c>
      <c r="CD59" s="9" t="s">
        <v>125</v>
      </c>
      <c r="CE59" s="9" t="s">
        <v>131</v>
      </c>
      <c r="CF59" s="9" t="s">
        <v>131</v>
      </c>
      <c r="CG59" s="9" t="s">
        <v>125</v>
      </c>
      <c r="CH59" s="9" t="s">
        <v>131</v>
      </c>
      <c r="CI59" s="9" t="s">
        <v>125</v>
      </c>
      <c r="CJ59" s="14">
        <v>44018.0</v>
      </c>
      <c r="CK59" s="9" t="s">
        <v>125</v>
      </c>
      <c r="CL59" s="14">
        <v>44018.0</v>
      </c>
      <c r="CM59" s="9" t="s">
        <v>125</v>
      </c>
      <c r="CN59" s="9" t="s">
        <v>125</v>
      </c>
      <c r="CO59" s="9" t="s">
        <v>312</v>
      </c>
      <c r="CP59" s="9" t="s">
        <v>169</v>
      </c>
      <c r="CQ59" s="9" t="s">
        <v>8687</v>
      </c>
      <c r="CR59" s="9">
        <v>6.0</v>
      </c>
      <c r="CS59" s="9">
        <v>29.0</v>
      </c>
      <c r="CT59" s="15">
        <f t="shared" si="1"/>
        <v>0.2068965517</v>
      </c>
      <c r="CU59" s="9">
        <v>24.0</v>
      </c>
      <c r="CV59" s="5" t="s">
        <v>2112</v>
      </c>
      <c r="CW59" s="103" t="s">
        <v>129</v>
      </c>
    </row>
    <row r="60" ht="118.5" customHeight="1">
      <c r="A60" s="5" t="s">
        <v>5757</v>
      </c>
      <c r="B60" s="167" t="s">
        <v>8688</v>
      </c>
      <c r="C60" s="7" t="s">
        <v>123</v>
      </c>
      <c r="D60" s="5" t="s">
        <v>8283</v>
      </c>
      <c r="E60" s="5" t="s">
        <v>8416</v>
      </c>
      <c r="F60" s="9" t="s">
        <v>413</v>
      </c>
      <c r="G60" s="9" t="s">
        <v>131</v>
      </c>
      <c r="H60" s="9" t="s">
        <v>131</v>
      </c>
      <c r="I60" s="9" t="s">
        <v>129</v>
      </c>
      <c r="J60" s="9" t="s">
        <v>152</v>
      </c>
      <c r="K60" s="9" t="s">
        <v>125</v>
      </c>
      <c r="L60" s="9" t="s">
        <v>125</v>
      </c>
      <c r="M60" s="9" t="s">
        <v>129</v>
      </c>
      <c r="N60" s="9" t="s">
        <v>8689</v>
      </c>
      <c r="O60" s="9" t="s">
        <v>8690</v>
      </c>
      <c r="P60" s="9" t="s">
        <v>8691</v>
      </c>
      <c r="Q60" s="9" t="s">
        <v>125</v>
      </c>
      <c r="R60" s="9" t="s">
        <v>131</v>
      </c>
      <c r="S60" s="9" t="s">
        <v>125</v>
      </c>
      <c r="T60" s="9" t="s">
        <v>125</v>
      </c>
      <c r="U60" s="9" t="s">
        <v>131</v>
      </c>
      <c r="V60" s="9" t="s">
        <v>129</v>
      </c>
      <c r="W60" s="30" t="s">
        <v>8692</v>
      </c>
      <c r="X60" s="9" t="s">
        <v>8693</v>
      </c>
      <c r="Y60" s="9" t="s">
        <v>129</v>
      </c>
      <c r="Z60" s="9" t="s">
        <v>129</v>
      </c>
      <c r="AA60" s="9" t="s">
        <v>8694</v>
      </c>
      <c r="AB60" s="102" t="s">
        <v>125</v>
      </c>
      <c r="AC60" s="102" t="s">
        <v>131</v>
      </c>
      <c r="AD60" s="102" t="s">
        <v>131</v>
      </c>
      <c r="AE60" s="102" t="s">
        <v>131</v>
      </c>
      <c r="AF60" s="9" t="s">
        <v>131</v>
      </c>
      <c r="AG60" s="9" t="s">
        <v>129</v>
      </c>
      <c r="AH60" s="9" t="s">
        <v>125</v>
      </c>
      <c r="AI60" s="9" t="s">
        <v>131</v>
      </c>
      <c r="AJ60" s="9" t="s">
        <v>125</v>
      </c>
      <c r="AK60" s="9" t="s">
        <v>131</v>
      </c>
      <c r="AL60" s="9" t="s">
        <v>131</v>
      </c>
      <c r="AM60" s="9" t="s">
        <v>125</v>
      </c>
      <c r="AN60" s="9" t="s">
        <v>125</v>
      </c>
      <c r="AO60" s="9" t="s">
        <v>131</v>
      </c>
      <c r="AP60" s="9" t="s">
        <v>125</v>
      </c>
      <c r="AQ60" s="9" t="s">
        <v>125</v>
      </c>
      <c r="AR60" s="9" t="s">
        <v>125</v>
      </c>
      <c r="AS60" s="9" t="s">
        <v>8695</v>
      </c>
      <c r="AT60" s="9" t="s">
        <v>129</v>
      </c>
      <c r="AU60" s="9" t="s">
        <v>129</v>
      </c>
      <c r="AV60" s="9" t="s">
        <v>129</v>
      </c>
      <c r="AW60" s="9" t="s">
        <v>129</v>
      </c>
      <c r="AX60" s="9" t="s">
        <v>129</v>
      </c>
      <c r="AY60" s="9" t="s">
        <v>8696</v>
      </c>
      <c r="AZ60" s="9" t="s">
        <v>8697</v>
      </c>
      <c r="BA60" s="9" t="s">
        <v>129</v>
      </c>
      <c r="BB60" s="9" t="s">
        <v>8698</v>
      </c>
      <c r="BC60" s="9" t="s">
        <v>129</v>
      </c>
      <c r="BD60" s="9" t="s">
        <v>125</v>
      </c>
      <c r="BE60" s="9" t="s">
        <v>152</v>
      </c>
      <c r="BF60" s="9" t="s">
        <v>8699</v>
      </c>
      <c r="BG60" s="9" t="s">
        <v>125</v>
      </c>
      <c r="BH60" s="9" t="s">
        <v>131</v>
      </c>
      <c r="BI60" s="9" t="s">
        <v>131</v>
      </c>
      <c r="BJ60" s="9" t="s">
        <v>131</v>
      </c>
      <c r="BK60" s="9" t="s">
        <v>131</v>
      </c>
      <c r="BL60" s="9" t="s">
        <v>131</v>
      </c>
      <c r="BM60" s="9" t="s">
        <v>131</v>
      </c>
      <c r="BN60" s="9" t="s">
        <v>131</v>
      </c>
      <c r="BO60" s="9" t="s">
        <v>131</v>
      </c>
      <c r="BP60" s="9" t="s">
        <v>131</v>
      </c>
      <c r="BQ60" s="9" t="s">
        <v>131</v>
      </c>
      <c r="BR60" s="9" t="s">
        <v>131</v>
      </c>
      <c r="BS60" s="9" t="s">
        <v>131</v>
      </c>
      <c r="BT60" s="9" t="s">
        <v>131</v>
      </c>
      <c r="BU60" s="9" t="s">
        <v>131</v>
      </c>
      <c r="BV60" s="9" t="s">
        <v>131</v>
      </c>
      <c r="BW60" s="9" t="s">
        <v>131</v>
      </c>
      <c r="BX60" s="9" t="s">
        <v>131</v>
      </c>
      <c r="BY60" s="9" t="s">
        <v>131</v>
      </c>
      <c r="BZ60" s="9" t="s">
        <v>8700</v>
      </c>
      <c r="CA60" s="9" t="s">
        <v>175</v>
      </c>
      <c r="CB60" s="9" t="s">
        <v>129</v>
      </c>
      <c r="CC60" s="9" t="s">
        <v>8701</v>
      </c>
      <c r="CD60" s="9" t="s">
        <v>125</v>
      </c>
      <c r="CE60" s="9" t="s">
        <v>131</v>
      </c>
      <c r="CF60" s="30" t="s">
        <v>8702</v>
      </c>
      <c r="CG60" s="9" t="s">
        <v>125</v>
      </c>
      <c r="CH60" s="9" t="s">
        <v>131</v>
      </c>
      <c r="CI60" s="9" t="s">
        <v>129</v>
      </c>
      <c r="CJ60" s="14">
        <v>44012.0</v>
      </c>
      <c r="CK60" s="9" t="s">
        <v>131</v>
      </c>
      <c r="CL60" s="14">
        <v>44012.0</v>
      </c>
      <c r="CM60" s="9" t="s">
        <v>129</v>
      </c>
      <c r="CN60" s="9" t="s">
        <v>125</v>
      </c>
      <c r="CO60" s="9" t="s">
        <v>8703</v>
      </c>
      <c r="CP60" s="9" t="s">
        <v>169</v>
      </c>
      <c r="CQ60" s="9" t="s">
        <v>8704</v>
      </c>
      <c r="CR60" s="9">
        <v>16.0</v>
      </c>
      <c r="CS60" s="9">
        <v>45.0</v>
      </c>
      <c r="CT60" s="15">
        <f t="shared" si="1"/>
        <v>0.3555555556</v>
      </c>
      <c r="CU60" s="9">
        <v>36.0</v>
      </c>
      <c r="CV60" s="5" t="s">
        <v>605</v>
      </c>
      <c r="CW60" s="103" t="s">
        <v>129</v>
      </c>
    </row>
    <row r="61" ht="118.5" customHeight="1">
      <c r="A61" s="5" t="s">
        <v>4976</v>
      </c>
      <c r="B61" s="16" t="s">
        <v>8705</v>
      </c>
      <c r="C61" s="5" t="s">
        <v>123</v>
      </c>
      <c r="D61" s="5" t="s">
        <v>8283</v>
      </c>
      <c r="E61" s="5" t="s">
        <v>8582</v>
      </c>
      <c r="F61" s="9" t="s">
        <v>8706</v>
      </c>
      <c r="G61" s="9" t="s">
        <v>131</v>
      </c>
      <c r="H61" s="9" t="s">
        <v>131</v>
      </c>
      <c r="I61" s="9" t="s">
        <v>129</v>
      </c>
      <c r="J61" s="9" t="s">
        <v>152</v>
      </c>
      <c r="K61" s="9" t="s">
        <v>129</v>
      </c>
      <c r="L61" s="9" t="s">
        <v>125</v>
      </c>
      <c r="M61" s="9" t="s">
        <v>125</v>
      </c>
      <c r="N61" s="9" t="s">
        <v>8707</v>
      </c>
      <c r="O61" s="9" t="s">
        <v>8708</v>
      </c>
      <c r="P61" s="9" t="s">
        <v>8709</v>
      </c>
      <c r="Q61" s="9" t="s">
        <v>125</v>
      </c>
      <c r="R61" s="9" t="s">
        <v>131</v>
      </c>
      <c r="S61" s="9" t="s">
        <v>125</v>
      </c>
      <c r="T61" s="9" t="s">
        <v>125</v>
      </c>
      <c r="U61" s="9" t="s">
        <v>131</v>
      </c>
      <c r="V61" s="9" t="s">
        <v>125</v>
      </c>
      <c r="W61" s="9" t="s">
        <v>131</v>
      </c>
      <c r="X61" s="9" t="s">
        <v>131</v>
      </c>
      <c r="Y61" s="9" t="s">
        <v>129</v>
      </c>
      <c r="Z61" s="9" t="s">
        <v>129</v>
      </c>
      <c r="AA61" s="9" t="s">
        <v>164</v>
      </c>
      <c r="AB61" s="102" t="s">
        <v>125</v>
      </c>
      <c r="AC61" s="102" t="s">
        <v>131</v>
      </c>
      <c r="AD61" s="102" t="s">
        <v>131</v>
      </c>
      <c r="AE61" s="102" t="s">
        <v>131</v>
      </c>
      <c r="AF61" s="9" t="s">
        <v>131</v>
      </c>
      <c r="AG61" s="9" t="s">
        <v>129</v>
      </c>
      <c r="AH61" s="9" t="s">
        <v>125</v>
      </c>
      <c r="AI61" s="9" t="s">
        <v>131</v>
      </c>
      <c r="AJ61" s="9" t="s">
        <v>125</v>
      </c>
      <c r="AK61" s="9" t="s">
        <v>131</v>
      </c>
      <c r="AL61" s="9" t="s">
        <v>131</v>
      </c>
      <c r="AM61" s="9" t="s">
        <v>125</v>
      </c>
      <c r="AN61" s="9" t="s">
        <v>125</v>
      </c>
      <c r="AO61" s="9" t="s">
        <v>129</v>
      </c>
      <c r="AP61" s="9" t="s">
        <v>125</v>
      </c>
      <c r="AQ61" s="9" t="s">
        <v>129</v>
      </c>
      <c r="AR61" s="9" t="s">
        <v>125</v>
      </c>
      <c r="AS61" s="9" t="s">
        <v>8710</v>
      </c>
      <c r="AT61" s="9" t="s">
        <v>129</v>
      </c>
      <c r="AU61" s="9" t="s">
        <v>125</v>
      </c>
      <c r="AV61" s="9" t="s">
        <v>129</v>
      </c>
      <c r="AW61" s="9" t="s">
        <v>129</v>
      </c>
      <c r="AX61" s="9" t="s">
        <v>129</v>
      </c>
      <c r="AY61" s="9" t="s">
        <v>8711</v>
      </c>
      <c r="AZ61" s="9" t="s">
        <v>8712</v>
      </c>
      <c r="BA61" s="9" t="s">
        <v>129</v>
      </c>
      <c r="BB61" s="9" t="s">
        <v>8713</v>
      </c>
      <c r="BC61" s="9" t="s">
        <v>129</v>
      </c>
      <c r="BD61" s="9" t="s">
        <v>125</v>
      </c>
      <c r="BE61" s="9" t="s">
        <v>169</v>
      </c>
      <c r="BF61" s="9" t="s">
        <v>8714</v>
      </c>
      <c r="BG61" s="9" t="s">
        <v>125</v>
      </c>
      <c r="BH61" s="9" t="s">
        <v>131</v>
      </c>
      <c r="BI61" s="9" t="s">
        <v>131</v>
      </c>
      <c r="BJ61" s="9" t="s">
        <v>131</v>
      </c>
      <c r="BK61" s="9" t="s">
        <v>131</v>
      </c>
      <c r="BL61" s="9" t="s">
        <v>131</v>
      </c>
      <c r="BM61" s="9" t="s">
        <v>131</v>
      </c>
      <c r="BN61" s="9" t="s">
        <v>131</v>
      </c>
      <c r="BO61" s="9" t="s">
        <v>131</v>
      </c>
      <c r="BP61" s="9" t="s">
        <v>131</v>
      </c>
      <c r="BQ61" s="9" t="s">
        <v>131</v>
      </c>
      <c r="BR61" s="9" t="s">
        <v>131</v>
      </c>
      <c r="BS61" s="9" t="s">
        <v>131</v>
      </c>
      <c r="BT61" s="9" t="s">
        <v>131</v>
      </c>
      <c r="BU61" s="9" t="s">
        <v>131</v>
      </c>
      <c r="BV61" s="9" t="s">
        <v>131</v>
      </c>
      <c r="BW61" s="9" t="s">
        <v>131</v>
      </c>
      <c r="BX61" s="9" t="s">
        <v>131</v>
      </c>
      <c r="BY61" s="9" t="s">
        <v>131</v>
      </c>
      <c r="BZ61" s="9" t="s">
        <v>8715</v>
      </c>
      <c r="CA61" s="9" t="s">
        <v>1419</v>
      </c>
      <c r="CB61" s="9" t="s">
        <v>129</v>
      </c>
      <c r="CC61" s="9" t="s">
        <v>4976</v>
      </c>
      <c r="CD61" s="9" t="s">
        <v>125</v>
      </c>
      <c r="CE61" s="30" t="s">
        <v>8716</v>
      </c>
      <c r="CF61" s="30" t="s">
        <v>8717</v>
      </c>
      <c r="CG61" s="9" t="s">
        <v>129</v>
      </c>
      <c r="CH61" s="9" t="s">
        <v>125</v>
      </c>
      <c r="CI61" s="9" t="s">
        <v>129</v>
      </c>
      <c r="CJ61" s="14">
        <v>44013.0</v>
      </c>
      <c r="CK61" s="9" t="s">
        <v>125</v>
      </c>
      <c r="CL61" s="14">
        <v>44013.0</v>
      </c>
      <c r="CM61" s="9" t="s">
        <v>129</v>
      </c>
      <c r="CN61" s="9" t="s">
        <v>125</v>
      </c>
      <c r="CO61" s="9" t="s">
        <v>8718</v>
      </c>
      <c r="CP61" s="9" t="s">
        <v>169</v>
      </c>
      <c r="CQ61" s="9" t="s">
        <v>1718</v>
      </c>
      <c r="CR61" s="9">
        <v>22.0</v>
      </c>
      <c r="CS61" s="9">
        <v>22.0</v>
      </c>
      <c r="CT61" s="15">
        <f t="shared" si="1"/>
        <v>1</v>
      </c>
      <c r="CU61" s="9">
        <v>27.0</v>
      </c>
      <c r="CV61" s="5" t="s">
        <v>4978</v>
      </c>
      <c r="CW61" s="103" t="s">
        <v>129</v>
      </c>
    </row>
    <row r="62" ht="118.5" customHeight="1">
      <c r="A62" s="5" t="s">
        <v>4570</v>
      </c>
      <c r="B62" s="16" t="s">
        <v>8719</v>
      </c>
      <c r="C62" s="5" t="s">
        <v>123</v>
      </c>
      <c r="D62" s="5" t="s">
        <v>8283</v>
      </c>
      <c r="E62" s="5" t="s">
        <v>8429</v>
      </c>
      <c r="F62" s="9" t="s">
        <v>8720</v>
      </c>
      <c r="G62" s="9" t="s">
        <v>8721</v>
      </c>
      <c r="H62" s="9" t="s">
        <v>8722</v>
      </c>
      <c r="I62" s="9" t="s">
        <v>129</v>
      </c>
      <c r="J62" s="9" t="s">
        <v>152</v>
      </c>
      <c r="K62" s="9" t="s">
        <v>129</v>
      </c>
      <c r="L62" s="9" t="s">
        <v>129</v>
      </c>
      <c r="M62" s="9" t="s">
        <v>125</v>
      </c>
      <c r="N62" s="9" t="s">
        <v>8723</v>
      </c>
      <c r="O62" s="9" t="s">
        <v>131</v>
      </c>
      <c r="P62" s="9" t="s">
        <v>131</v>
      </c>
      <c r="Q62" s="9" t="s">
        <v>125</v>
      </c>
      <c r="R62" s="9" t="s">
        <v>131</v>
      </c>
      <c r="S62" s="9" t="s">
        <v>125</v>
      </c>
      <c r="T62" s="9" t="s">
        <v>125</v>
      </c>
      <c r="U62" s="9" t="s">
        <v>131</v>
      </c>
      <c r="V62" s="9" t="s">
        <v>125</v>
      </c>
      <c r="W62" s="9" t="s">
        <v>131</v>
      </c>
      <c r="X62" s="9" t="s">
        <v>131</v>
      </c>
      <c r="Y62" s="9" t="s">
        <v>129</v>
      </c>
      <c r="Z62" s="9" t="s">
        <v>129</v>
      </c>
      <c r="AA62" s="9" t="s">
        <v>164</v>
      </c>
      <c r="AB62" s="102" t="s">
        <v>125</v>
      </c>
      <c r="AC62" s="102" t="s">
        <v>131</v>
      </c>
      <c r="AD62" s="102" t="s">
        <v>131</v>
      </c>
      <c r="AE62" s="102" t="s">
        <v>131</v>
      </c>
      <c r="AF62" s="9" t="s">
        <v>131</v>
      </c>
      <c r="AG62" s="9" t="s">
        <v>129</v>
      </c>
      <c r="AH62" s="9" t="s">
        <v>125</v>
      </c>
      <c r="AI62" s="9" t="s">
        <v>131</v>
      </c>
      <c r="AJ62" s="9" t="s">
        <v>125</v>
      </c>
      <c r="AK62" s="9" t="s">
        <v>131</v>
      </c>
      <c r="AL62" s="9" t="s">
        <v>131</v>
      </c>
      <c r="AM62" s="9" t="s">
        <v>125</v>
      </c>
      <c r="AN62" s="9" t="s">
        <v>125</v>
      </c>
      <c r="AO62" s="9" t="s">
        <v>125</v>
      </c>
      <c r="AP62" s="9" t="s">
        <v>125</v>
      </c>
      <c r="AQ62" s="9" t="s">
        <v>125</v>
      </c>
      <c r="AR62" s="9" t="s">
        <v>125</v>
      </c>
      <c r="AS62" s="9" t="s">
        <v>131</v>
      </c>
      <c r="AT62" s="9" t="s">
        <v>129</v>
      </c>
      <c r="AU62" s="9" t="s">
        <v>125</v>
      </c>
      <c r="AV62" s="9" t="s">
        <v>129</v>
      </c>
      <c r="AW62" s="9" t="s">
        <v>129</v>
      </c>
      <c r="AX62" s="9" t="s">
        <v>129</v>
      </c>
      <c r="AY62" s="9" t="s">
        <v>8724</v>
      </c>
      <c r="AZ62" s="9" t="s">
        <v>8725</v>
      </c>
      <c r="BA62" s="9" t="s">
        <v>129</v>
      </c>
      <c r="BB62" s="9" t="s">
        <v>8726</v>
      </c>
      <c r="BC62" s="9" t="s">
        <v>129</v>
      </c>
      <c r="BD62" s="9" t="s">
        <v>125</v>
      </c>
      <c r="BE62" s="9" t="s">
        <v>169</v>
      </c>
      <c r="BF62" s="9" t="s">
        <v>8727</v>
      </c>
      <c r="BG62" s="9" t="s">
        <v>125</v>
      </c>
      <c r="BH62" s="9" t="s">
        <v>131</v>
      </c>
      <c r="BI62" s="9" t="s">
        <v>131</v>
      </c>
      <c r="BJ62" s="9" t="s">
        <v>131</v>
      </c>
      <c r="BK62" s="9" t="s">
        <v>131</v>
      </c>
      <c r="BL62" s="9" t="s">
        <v>131</v>
      </c>
      <c r="BM62" s="9" t="s">
        <v>131</v>
      </c>
      <c r="BN62" s="9" t="s">
        <v>131</v>
      </c>
      <c r="BO62" s="9" t="s">
        <v>131</v>
      </c>
      <c r="BP62" s="9" t="s">
        <v>131</v>
      </c>
      <c r="BQ62" s="9" t="s">
        <v>131</v>
      </c>
      <c r="BR62" s="9" t="s">
        <v>131</v>
      </c>
      <c r="BS62" s="9" t="s">
        <v>131</v>
      </c>
      <c r="BT62" s="9" t="s">
        <v>131</v>
      </c>
      <c r="BU62" s="9" t="s">
        <v>131</v>
      </c>
      <c r="BV62" s="9" t="s">
        <v>131</v>
      </c>
      <c r="BW62" s="9" t="s">
        <v>131</v>
      </c>
      <c r="BX62" s="9" t="s">
        <v>131</v>
      </c>
      <c r="BY62" s="9" t="s">
        <v>131</v>
      </c>
      <c r="BZ62" s="9" t="s">
        <v>8728</v>
      </c>
      <c r="CA62" s="9" t="s">
        <v>175</v>
      </c>
      <c r="CB62" s="9" t="s">
        <v>129</v>
      </c>
      <c r="CC62" s="9" t="s">
        <v>8729</v>
      </c>
      <c r="CD62" s="9" t="s">
        <v>125</v>
      </c>
      <c r="CE62" s="9" t="s">
        <v>131</v>
      </c>
      <c r="CF62" s="33" t="s">
        <v>8730</v>
      </c>
      <c r="CG62" s="9" t="s">
        <v>125</v>
      </c>
      <c r="CH62" s="9" t="s">
        <v>131</v>
      </c>
      <c r="CI62" s="9" t="s">
        <v>129</v>
      </c>
      <c r="CJ62" s="14">
        <v>44012.0</v>
      </c>
      <c r="CK62" s="9" t="s">
        <v>129</v>
      </c>
      <c r="CL62" s="14">
        <v>44012.0</v>
      </c>
      <c r="CM62" s="9" t="s">
        <v>129</v>
      </c>
      <c r="CN62" s="9" t="s">
        <v>125</v>
      </c>
      <c r="CO62" s="9" t="s">
        <v>8731</v>
      </c>
      <c r="CP62" s="9" t="s">
        <v>169</v>
      </c>
      <c r="CQ62" s="9" t="s">
        <v>7992</v>
      </c>
      <c r="CR62" s="9">
        <v>23.0</v>
      </c>
      <c r="CS62" s="9">
        <v>28.0</v>
      </c>
      <c r="CT62" s="15">
        <f t="shared" si="1"/>
        <v>0.8214285714</v>
      </c>
      <c r="CU62" s="9">
        <v>28.0</v>
      </c>
      <c r="CV62" s="5" t="s">
        <v>8732</v>
      </c>
      <c r="CW62" s="103" t="s">
        <v>129</v>
      </c>
    </row>
    <row r="63" ht="118.5" customHeight="1">
      <c r="A63" s="5" t="s">
        <v>5002</v>
      </c>
      <c r="B63" s="16" t="s">
        <v>8733</v>
      </c>
      <c r="C63" s="7" t="s">
        <v>123</v>
      </c>
      <c r="D63" s="5" t="s">
        <v>8283</v>
      </c>
      <c r="E63" s="5" t="s">
        <v>8416</v>
      </c>
      <c r="F63" s="9" t="s">
        <v>8734</v>
      </c>
      <c r="G63" s="9" t="s">
        <v>8734</v>
      </c>
      <c r="H63" s="9" t="s">
        <v>8735</v>
      </c>
      <c r="I63" s="9" t="s">
        <v>129</v>
      </c>
      <c r="J63" s="9" t="s">
        <v>152</v>
      </c>
      <c r="K63" s="9" t="s">
        <v>125</v>
      </c>
      <c r="L63" s="9" t="s">
        <v>125</v>
      </c>
      <c r="M63" s="9" t="s">
        <v>125</v>
      </c>
      <c r="N63" s="9" t="s">
        <v>8736</v>
      </c>
      <c r="O63" s="9" t="s">
        <v>8737</v>
      </c>
      <c r="P63" s="9" t="s">
        <v>8738</v>
      </c>
      <c r="Q63" s="9" t="s">
        <v>125</v>
      </c>
      <c r="R63" s="9" t="s">
        <v>131</v>
      </c>
      <c r="S63" s="9" t="s">
        <v>125</v>
      </c>
      <c r="T63" s="9" t="s">
        <v>125</v>
      </c>
      <c r="U63" s="9" t="s">
        <v>131</v>
      </c>
      <c r="V63" s="9" t="s">
        <v>129</v>
      </c>
      <c r="W63" s="30" t="s">
        <v>8739</v>
      </c>
      <c r="X63" s="9" t="s">
        <v>8740</v>
      </c>
      <c r="Y63" s="9" t="s">
        <v>129</v>
      </c>
      <c r="Z63" s="9" t="s">
        <v>129</v>
      </c>
      <c r="AA63" s="9" t="s">
        <v>164</v>
      </c>
      <c r="AB63" s="102" t="s">
        <v>125</v>
      </c>
      <c r="AC63" s="102" t="s">
        <v>131</v>
      </c>
      <c r="AD63" s="102" t="s">
        <v>131</v>
      </c>
      <c r="AE63" s="102" t="s">
        <v>131</v>
      </c>
      <c r="AF63" s="9" t="s">
        <v>131</v>
      </c>
      <c r="AG63" s="9" t="s">
        <v>129</v>
      </c>
      <c r="AH63" s="9" t="s">
        <v>129</v>
      </c>
      <c r="AI63" s="9" t="s">
        <v>8741</v>
      </c>
      <c r="AJ63" s="9" t="s">
        <v>125</v>
      </c>
      <c r="AK63" s="9" t="s">
        <v>131</v>
      </c>
      <c r="AL63" s="9" t="s">
        <v>131</v>
      </c>
      <c r="AM63" s="9" t="s">
        <v>125</v>
      </c>
      <c r="AN63" s="9" t="s">
        <v>125</v>
      </c>
      <c r="AO63" s="9" t="s">
        <v>129</v>
      </c>
      <c r="AP63" s="9" t="s">
        <v>125</v>
      </c>
      <c r="AQ63" s="9" t="s">
        <v>125</v>
      </c>
      <c r="AR63" s="9" t="s">
        <v>125</v>
      </c>
      <c r="AS63" s="9" t="s">
        <v>8742</v>
      </c>
      <c r="AT63" s="9" t="s">
        <v>129</v>
      </c>
      <c r="AU63" s="9" t="s">
        <v>125</v>
      </c>
      <c r="AV63" s="9" t="s">
        <v>129</v>
      </c>
      <c r="AW63" s="9" t="s">
        <v>129</v>
      </c>
      <c r="AX63" s="9" t="s">
        <v>125</v>
      </c>
      <c r="AY63" s="9" t="s">
        <v>131</v>
      </c>
      <c r="AZ63" s="9" t="s">
        <v>8743</v>
      </c>
      <c r="BA63" s="9" t="s">
        <v>125</v>
      </c>
      <c r="BB63" s="9" t="s">
        <v>131</v>
      </c>
      <c r="BC63" s="9" t="s">
        <v>131</v>
      </c>
      <c r="BD63" s="9" t="s">
        <v>131</v>
      </c>
      <c r="BE63" s="9" t="s">
        <v>131</v>
      </c>
      <c r="BF63" s="9" t="s">
        <v>131</v>
      </c>
      <c r="BG63" s="9" t="s">
        <v>125</v>
      </c>
      <c r="BH63" s="9" t="s">
        <v>131</v>
      </c>
      <c r="BI63" s="9" t="s">
        <v>131</v>
      </c>
      <c r="BJ63" s="9" t="s">
        <v>131</v>
      </c>
      <c r="BK63" s="9" t="s">
        <v>131</v>
      </c>
      <c r="BL63" s="9" t="s">
        <v>131</v>
      </c>
      <c r="BM63" s="9" t="s">
        <v>131</v>
      </c>
      <c r="BN63" s="9" t="s">
        <v>131</v>
      </c>
      <c r="BO63" s="9" t="s">
        <v>131</v>
      </c>
      <c r="BP63" s="9" t="s">
        <v>131</v>
      </c>
      <c r="BQ63" s="9" t="s">
        <v>131</v>
      </c>
      <c r="BR63" s="9" t="s">
        <v>131</v>
      </c>
      <c r="BS63" s="9" t="s">
        <v>131</v>
      </c>
      <c r="BT63" s="9" t="s">
        <v>131</v>
      </c>
      <c r="BU63" s="9" t="s">
        <v>131</v>
      </c>
      <c r="BV63" s="9" t="s">
        <v>131</v>
      </c>
      <c r="BW63" s="9" t="s">
        <v>131</v>
      </c>
      <c r="BX63" s="9" t="s">
        <v>131</v>
      </c>
      <c r="BY63" s="9" t="s">
        <v>131</v>
      </c>
      <c r="BZ63" s="9" t="s">
        <v>8744</v>
      </c>
      <c r="CA63" s="9" t="s">
        <v>175</v>
      </c>
      <c r="CB63" s="9" t="s">
        <v>129</v>
      </c>
      <c r="CC63" s="9" t="s">
        <v>5002</v>
      </c>
      <c r="CD63" s="9" t="s">
        <v>125</v>
      </c>
      <c r="CE63" s="9" t="s">
        <v>131</v>
      </c>
      <c r="CF63" s="33" t="s">
        <v>8745</v>
      </c>
      <c r="CG63" s="9" t="s">
        <v>125</v>
      </c>
      <c r="CH63" s="9" t="s">
        <v>131</v>
      </c>
      <c r="CI63" s="9" t="s">
        <v>129</v>
      </c>
      <c r="CJ63" s="14">
        <v>44013.0</v>
      </c>
      <c r="CK63" s="9" t="s">
        <v>125</v>
      </c>
      <c r="CL63" s="14">
        <v>44013.0</v>
      </c>
      <c r="CM63" s="9" t="s">
        <v>129</v>
      </c>
      <c r="CN63" s="9" t="s">
        <v>125</v>
      </c>
      <c r="CO63" s="9" t="s">
        <v>131</v>
      </c>
      <c r="CP63" s="9" t="s">
        <v>169</v>
      </c>
      <c r="CQ63" s="9" t="s">
        <v>7954</v>
      </c>
      <c r="CR63" s="9">
        <v>16.0</v>
      </c>
      <c r="CS63" s="9">
        <v>22.0</v>
      </c>
      <c r="CT63" s="15">
        <f t="shared" si="1"/>
        <v>0.7272727273</v>
      </c>
      <c r="CU63" s="9">
        <v>46.0</v>
      </c>
      <c r="CV63" s="5" t="s">
        <v>5004</v>
      </c>
      <c r="CW63" s="103" t="s">
        <v>129</v>
      </c>
    </row>
    <row r="64" ht="118.5" customHeight="1">
      <c r="A64" s="5" t="s">
        <v>3033</v>
      </c>
      <c r="B64" s="36" t="s">
        <v>8746</v>
      </c>
      <c r="C64" s="5" t="s">
        <v>216</v>
      </c>
      <c r="D64" s="5" t="s">
        <v>8283</v>
      </c>
      <c r="E64" s="5" t="s">
        <v>131</v>
      </c>
      <c r="F64" s="5" t="s">
        <v>366</v>
      </c>
      <c r="G64" s="9" t="s">
        <v>8747</v>
      </c>
      <c r="H64" s="52" t="s">
        <v>8748</v>
      </c>
      <c r="I64" s="9" t="s">
        <v>125</v>
      </c>
      <c r="J64" s="9" t="s">
        <v>152</v>
      </c>
      <c r="K64" s="9" t="s">
        <v>125</v>
      </c>
      <c r="L64" s="9" t="s">
        <v>125</v>
      </c>
      <c r="M64" s="9" t="s">
        <v>125</v>
      </c>
      <c r="N64" s="9" t="s">
        <v>8749</v>
      </c>
      <c r="O64" s="9" t="s">
        <v>8750</v>
      </c>
      <c r="P64" s="9" t="s">
        <v>8751</v>
      </c>
      <c r="Q64" s="9" t="s">
        <v>125</v>
      </c>
      <c r="R64" s="9" t="s">
        <v>131</v>
      </c>
      <c r="S64" s="9" t="s">
        <v>125</v>
      </c>
      <c r="T64" s="9" t="s">
        <v>125</v>
      </c>
      <c r="U64" s="9" t="s">
        <v>131</v>
      </c>
      <c r="V64" s="9" t="s">
        <v>125</v>
      </c>
      <c r="W64" s="9" t="s">
        <v>131</v>
      </c>
      <c r="X64" s="9" t="s">
        <v>131</v>
      </c>
      <c r="Y64" s="9" t="s">
        <v>129</v>
      </c>
      <c r="Z64" s="9" t="s">
        <v>129</v>
      </c>
      <c r="AA64" s="9" t="s">
        <v>164</v>
      </c>
      <c r="AB64" s="102" t="s">
        <v>125</v>
      </c>
      <c r="AC64" s="102" t="s">
        <v>131</v>
      </c>
      <c r="AD64" s="102" t="s">
        <v>131</v>
      </c>
      <c r="AE64" s="102" t="s">
        <v>131</v>
      </c>
      <c r="AF64" s="9" t="s">
        <v>131</v>
      </c>
      <c r="AG64" s="9" t="s">
        <v>129</v>
      </c>
      <c r="AH64" s="9" t="s">
        <v>125</v>
      </c>
      <c r="AI64" s="9" t="s">
        <v>131</v>
      </c>
      <c r="AJ64" s="9" t="s">
        <v>125</v>
      </c>
      <c r="AK64" s="9" t="s">
        <v>131</v>
      </c>
      <c r="AL64" s="9" t="s">
        <v>131</v>
      </c>
      <c r="AM64" s="9" t="s">
        <v>125</v>
      </c>
      <c r="AN64" s="9" t="s">
        <v>125</v>
      </c>
      <c r="AO64" s="9" t="s">
        <v>125</v>
      </c>
      <c r="AP64" s="9" t="s">
        <v>125</v>
      </c>
      <c r="AQ64" s="9" t="s">
        <v>125</v>
      </c>
      <c r="AR64" s="9" t="s">
        <v>125</v>
      </c>
      <c r="AS64" s="9" t="s">
        <v>8752</v>
      </c>
      <c r="AT64" s="9" t="s">
        <v>129</v>
      </c>
      <c r="AU64" s="9" t="s">
        <v>125</v>
      </c>
      <c r="AV64" s="9" t="s">
        <v>129</v>
      </c>
      <c r="AW64" s="9" t="s">
        <v>129</v>
      </c>
      <c r="AX64" s="9" t="s">
        <v>129</v>
      </c>
      <c r="AY64" s="9" t="s">
        <v>8753</v>
      </c>
      <c r="AZ64" s="9" t="s">
        <v>8754</v>
      </c>
      <c r="BA64" s="9" t="s">
        <v>129</v>
      </c>
      <c r="BB64" s="9" t="s">
        <v>8755</v>
      </c>
      <c r="BC64" s="9" t="s">
        <v>125</v>
      </c>
      <c r="BD64" s="9" t="s">
        <v>131</v>
      </c>
      <c r="BE64" s="9" t="s">
        <v>169</v>
      </c>
      <c r="BF64" s="9" t="s">
        <v>8756</v>
      </c>
      <c r="BG64" s="9" t="s">
        <v>125</v>
      </c>
      <c r="BH64" s="9" t="s">
        <v>131</v>
      </c>
      <c r="BI64" s="9" t="s">
        <v>131</v>
      </c>
      <c r="BJ64" s="9" t="s">
        <v>131</v>
      </c>
      <c r="BK64" s="9" t="s">
        <v>131</v>
      </c>
      <c r="BL64" s="9" t="s">
        <v>131</v>
      </c>
      <c r="BM64" s="9" t="s">
        <v>131</v>
      </c>
      <c r="BN64" s="9" t="s">
        <v>131</v>
      </c>
      <c r="BO64" s="9" t="s">
        <v>131</v>
      </c>
      <c r="BP64" s="9" t="s">
        <v>131</v>
      </c>
      <c r="BQ64" s="9" t="s">
        <v>131</v>
      </c>
      <c r="BR64" s="9" t="s">
        <v>131</v>
      </c>
      <c r="BS64" s="9" t="s">
        <v>131</v>
      </c>
      <c r="BT64" s="9" t="s">
        <v>131</v>
      </c>
      <c r="BU64" s="9" t="s">
        <v>131</v>
      </c>
      <c r="BV64" s="9" t="s">
        <v>131</v>
      </c>
      <c r="BW64" s="9" t="s">
        <v>131</v>
      </c>
      <c r="BX64" s="9" t="s">
        <v>131</v>
      </c>
      <c r="BY64" s="9" t="s">
        <v>131</v>
      </c>
      <c r="BZ64" s="9" t="s">
        <v>8757</v>
      </c>
      <c r="CA64" s="9" t="s">
        <v>175</v>
      </c>
      <c r="CB64" s="9" t="s">
        <v>129</v>
      </c>
      <c r="CC64" s="9" t="s">
        <v>8758</v>
      </c>
      <c r="CD64" s="9" t="s">
        <v>125</v>
      </c>
      <c r="CE64" s="11" t="s">
        <v>8759</v>
      </c>
      <c r="CF64" s="11" t="s">
        <v>8760</v>
      </c>
      <c r="CG64" s="9" t="s">
        <v>129</v>
      </c>
      <c r="CH64" s="9" t="s">
        <v>125</v>
      </c>
      <c r="CI64" s="9" t="s">
        <v>129</v>
      </c>
      <c r="CJ64" s="14">
        <v>44047.0</v>
      </c>
      <c r="CK64" s="9" t="s">
        <v>125</v>
      </c>
      <c r="CL64" s="14">
        <v>44047.0</v>
      </c>
      <c r="CM64" s="9" t="s">
        <v>129</v>
      </c>
      <c r="CN64" s="9" t="s">
        <v>125</v>
      </c>
      <c r="CO64" s="9" t="s">
        <v>8761</v>
      </c>
      <c r="CP64" s="9" t="s">
        <v>169</v>
      </c>
      <c r="CQ64" s="9" t="s">
        <v>8762</v>
      </c>
      <c r="CR64" s="9">
        <v>2.0</v>
      </c>
      <c r="CS64" s="9">
        <v>40.0</v>
      </c>
      <c r="CT64" s="15">
        <f t="shared" si="1"/>
        <v>0.05</v>
      </c>
      <c r="CU64" s="9">
        <v>20.0</v>
      </c>
      <c r="CV64" s="5" t="s">
        <v>2116</v>
      </c>
      <c r="CW64" s="103" t="s">
        <v>129</v>
      </c>
    </row>
    <row r="65" ht="118.5" customHeight="1">
      <c r="A65" s="5" t="s">
        <v>4243</v>
      </c>
      <c r="B65" s="16" t="s">
        <v>8763</v>
      </c>
      <c r="C65" s="5" t="s">
        <v>8174</v>
      </c>
      <c r="D65" s="5" t="s">
        <v>8283</v>
      </c>
      <c r="E65" s="5" t="s">
        <v>131</v>
      </c>
      <c r="F65" s="9" t="s">
        <v>8764</v>
      </c>
      <c r="G65" s="9" t="s">
        <v>8765</v>
      </c>
      <c r="H65" s="9" t="s">
        <v>8766</v>
      </c>
      <c r="I65" s="9" t="s">
        <v>125</v>
      </c>
      <c r="J65" s="9" t="s">
        <v>284</v>
      </c>
      <c r="K65" s="9" t="s">
        <v>125</v>
      </c>
      <c r="L65" s="9" t="s">
        <v>125</v>
      </c>
      <c r="M65" s="9" t="s">
        <v>125</v>
      </c>
      <c r="N65" s="9" t="s">
        <v>8767</v>
      </c>
      <c r="O65" s="9" t="s">
        <v>131</v>
      </c>
      <c r="P65" s="9" t="s">
        <v>131</v>
      </c>
      <c r="Q65" s="9" t="s">
        <v>129</v>
      </c>
      <c r="R65" s="9" t="s">
        <v>8768</v>
      </c>
      <c r="S65" s="9" t="s">
        <v>125</v>
      </c>
      <c r="T65" s="9" t="s">
        <v>125</v>
      </c>
      <c r="U65" s="9" t="s">
        <v>131</v>
      </c>
      <c r="V65" s="9" t="s">
        <v>129</v>
      </c>
      <c r="W65" s="11" t="s">
        <v>8769</v>
      </c>
      <c r="X65" s="9" t="s">
        <v>8770</v>
      </c>
      <c r="Y65" s="9" t="s">
        <v>129</v>
      </c>
      <c r="Z65" s="9" t="s">
        <v>129</v>
      </c>
      <c r="AA65" s="9" t="s">
        <v>164</v>
      </c>
      <c r="AB65" s="102" t="s">
        <v>125</v>
      </c>
      <c r="AC65" s="102" t="s">
        <v>131</v>
      </c>
      <c r="AD65" s="102" t="s">
        <v>131</v>
      </c>
      <c r="AE65" s="102" t="s">
        <v>131</v>
      </c>
      <c r="AF65" s="9" t="s">
        <v>131</v>
      </c>
      <c r="AG65" s="9" t="s">
        <v>129</v>
      </c>
      <c r="AH65" s="9" t="s">
        <v>125</v>
      </c>
      <c r="AI65" s="9" t="s">
        <v>131</v>
      </c>
      <c r="AJ65" s="9" t="s">
        <v>125</v>
      </c>
      <c r="AK65" s="9" t="s">
        <v>131</v>
      </c>
      <c r="AL65" s="9" t="s">
        <v>131</v>
      </c>
      <c r="AM65" s="9" t="s">
        <v>125</v>
      </c>
      <c r="AN65" s="9" t="s">
        <v>125</v>
      </c>
      <c r="AO65" s="9" t="s">
        <v>125</v>
      </c>
      <c r="AP65" s="9" t="s">
        <v>125</v>
      </c>
      <c r="AQ65" s="9" t="s">
        <v>125</v>
      </c>
      <c r="AR65" s="9" t="s">
        <v>125</v>
      </c>
      <c r="AS65" s="9" t="s">
        <v>8771</v>
      </c>
      <c r="AT65" s="9" t="s">
        <v>129</v>
      </c>
      <c r="AU65" s="9" t="s">
        <v>125</v>
      </c>
      <c r="AV65" s="9" t="s">
        <v>129</v>
      </c>
      <c r="AW65" s="9" t="s">
        <v>129</v>
      </c>
      <c r="AX65" s="9" t="s">
        <v>125</v>
      </c>
      <c r="AY65" s="9" t="s">
        <v>131</v>
      </c>
      <c r="AZ65" s="9" t="s">
        <v>8772</v>
      </c>
      <c r="BA65" s="9" t="s">
        <v>129</v>
      </c>
      <c r="BB65" s="9" t="s">
        <v>8755</v>
      </c>
      <c r="BC65" s="9" t="s">
        <v>125</v>
      </c>
      <c r="BD65" s="9" t="s">
        <v>131</v>
      </c>
      <c r="BE65" s="9" t="s">
        <v>169</v>
      </c>
      <c r="BF65" s="9" t="s">
        <v>131</v>
      </c>
      <c r="BG65" s="9" t="s">
        <v>125</v>
      </c>
      <c r="BH65" s="9" t="s">
        <v>131</v>
      </c>
      <c r="BI65" s="9" t="s">
        <v>131</v>
      </c>
      <c r="BJ65" s="9" t="s">
        <v>131</v>
      </c>
      <c r="BK65" s="9" t="s">
        <v>131</v>
      </c>
      <c r="BL65" s="9" t="s">
        <v>131</v>
      </c>
      <c r="BM65" s="9" t="s">
        <v>131</v>
      </c>
      <c r="BN65" s="9" t="s">
        <v>131</v>
      </c>
      <c r="BO65" s="9" t="s">
        <v>131</v>
      </c>
      <c r="BP65" s="9" t="s">
        <v>131</v>
      </c>
      <c r="BQ65" s="9" t="s">
        <v>131</v>
      </c>
      <c r="BR65" s="9" t="s">
        <v>131</v>
      </c>
      <c r="BS65" s="9" t="s">
        <v>131</v>
      </c>
      <c r="BT65" s="9" t="s">
        <v>131</v>
      </c>
      <c r="BU65" s="9" t="s">
        <v>131</v>
      </c>
      <c r="BV65" s="9" t="s">
        <v>131</v>
      </c>
      <c r="BW65" s="9" t="s">
        <v>131</v>
      </c>
      <c r="BX65" s="9" t="s">
        <v>131</v>
      </c>
      <c r="BY65" s="9" t="s">
        <v>131</v>
      </c>
      <c r="BZ65" s="9" t="s">
        <v>8773</v>
      </c>
      <c r="CA65" s="9" t="s">
        <v>8301</v>
      </c>
      <c r="CB65" s="9" t="s">
        <v>125</v>
      </c>
      <c r="CC65" s="9" t="s">
        <v>131</v>
      </c>
      <c r="CD65" s="9" t="s">
        <v>125</v>
      </c>
      <c r="CE65" s="173" t="s">
        <v>8774</v>
      </c>
      <c r="CF65" s="173" t="s">
        <v>8775</v>
      </c>
      <c r="CG65" s="9" t="s">
        <v>129</v>
      </c>
      <c r="CH65" s="9" t="s">
        <v>129</v>
      </c>
      <c r="CI65" s="9" t="s">
        <v>129</v>
      </c>
      <c r="CJ65" s="40">
        <v>44029.0</v>
      </c>
      <c r="CK65" s="9" t="s">
        <v>131</v>
      </c>
      <c r="CL65" s="9" t="s">
        <v>131</v>
      </c>
      <c r="CM65" s="9" t="s">
        <v>129</v>
      </c>
      <c r="CN65" s="9" t="s">
        <v>125</v>
      </c>
      <c r="CO65" s="9" t="s">
        <v>8633</v>
      </c>
      <c r="CP65" s="9" t="s">
        <v>169</v>
      </c>
      <c r="CQ65" s="9" t="s">
        <v>8776</v>
      </c>
      <c r="CR65" s="9">
        <v>6.0</v>
      </c>
      <c r="CS65" s="9">
        <v>25.0</v>
      </c>
      <c r="CT65" s="15">
        <f t="shared" si="1"/>
        <v>0.24</v>
      </c>
      <c r="CU65" s="9">
        <v>30.0</v>
      </c>
      <c r="CV65" s="5" t="s">
        <v>1044</v>
      </c>
      <c r="CW65" s="103" t="s">
        <v>129</v>
      </c>
    </row>
    <row r="66" ht="118.5" customHeight="1">
      <c r="A66" s="5" t="s">
        <v>2070</v>
      </c>
      <c r="B66" s="174" t="s">
        <v>8777</v>
      </c>
      <c r="C66" s="175" t="s">
        <v>123</v>
      </c>
      <c r="D66" s="5" t="s">
        <v>8283</v>
      </c>
      <c r="E66" s="175" t="s">
        <v>131</v>
      </c>
      <c r="F66" s="9" t="s">
        <v>8778</v>
      </c>
      <c r="G66" s="9" t="s">
        <v>8779</v>
      </c>
      <c r="H66" s="9" t="s">
        <v>8780</v>
      </c>
      <c r="I66" s="9" t="s">
        <v>125</v>
      </c>
      <c r="J66" s="9" t="s">
        <v>284</v>
      </c>
      <c r="K66" s="9" t="s">
        <v>125</v>
      </c>
      <c r="L66" s="9" t="s">
        <v>125</v>
      </c>
      <c r="M66" s="9" t="s">
        <v>125</v>
      </c>
      <c r="N66" s="9" t="s">
        <v>8781</v>
      </c>
      <c r="O66" s="9" t="s">
        <v>131</v>
      </c>
      <c r="P66" s="9" t="s">
        <v>8782</v>
      </c>
      <c r="Q66" s="9" t="s">
        <v>125</v>
      </c>
      <c r="R66" s="9" t="s">
        <v>131</v>
      </c>
      <c r="S66" s="9" t="s">
        <v>125</v>
      </c>
      <c r="T66" s="9" t="s">
        <v>125</v>
      </c>
      <c r="U66" s="9" t="s">
        <v>131</v>
      </c>
      <c r="V66" s="9" t="s">
        <v>129</v>
      </c>
      <c r="W66" s="33" t="s">
        <v>8783</v>
      </c>
      <c r="X66" s="9" t="s">
        <v>8784</v>
      </c>
      <c r="Y66" s="9" t="s">
        <v>129</v>
      </c>
      <c r="Z66" s="9" t="s">
        <v>129</v>
      </c>
      <c r="AA66" s="9" t="s">
        <v>164</v>
      </c>
      <c r="AB66" s="102" t="s">
        <v>125</v>
      </c>
      <c r="AC66" s="102" t="s">
        <v>131</v>
      </c>
      <c r="AD66" s="102" t="s">
        <v>131</v>
      </c>
      <c r="AE66" s="102" t="s">
        <v>131</v>
      </c>
      <c r="AF66" s="9" t="s">
        <v>131</v>
      </c>
      <c r="AG66" s="9" t="s">
        <v>125</v>
      </c>
      <c r="AH66" s="9" t="s">
        <v>131</v>
      </c>
      <c r="AI66" s="9" t="s">
        <v>131</v>
      </c>
      <c r="AJ66" s="9" t="s">
        <v>125</v>
      </c>
      <c r="AK66" s="9" t="s">
        <v>131</v>
      </c>
      <c r="AL66" s="9" t="s">
        <v>131</v>
      </c>
      <c r="AM66" s="9" t="s">
        <v>129</v>
      </c>
      <c r="AN66" s="9" t="s">
        <v>125</v>
      </c>
      <c r="AO66" s="9" t="s">
        <v>125</v>
      </c>
      <c r="AP66" s="9" t="s">
        <v>125</v>
      </c>
      <c r="AQ66" s="9" t="s">
        <v>125</v>
      </c>
      <c r="AR66" s="9" t="s">
        <v>125</v>
      </c>
      <c r="AS66" s="9" t="s">
        <v>8785</v>
      </c>
      <c r="AT66" s="9" t="s">
        <v>129</v>
      </c>
      <c r="AU66" s="9" t="s">
        <v>125</v>
      </c>
      <c r="AV66" s="9" t="s">
        <v>129</v>
      </c>
      <c r="AW66" s="9" t="s">
        <v>129</v>
      </c>
      <c r="AX66" s="9" t="s">
        <v>125</v>
      </c>
      <c r="AY66" s="9" t="s">
        <v>131</v>
      </c>
      <c r="AZ66" s="9" t="s">
        <v>8786</v>
      </c>
      <c r="BA66" s="9" t="s">
        <v>125</v>
      </c>
      <c r="BB66" s="9" t="s">
        <v>131</v>
      </c>
      <c r="BC66" s="9" t="s">
        <v>125</v>
      </c>
      <c r="BD66" s="9" t="s">
        <v>131</v>
      </c>
      <c r="BE66" s="9" t="s">
        <v>152</v>
      </c>
      <c r="BF66" s="9" t="s">
        <v>131</v>
      </c>
      <c r="BG66" s="9" t="s">
        <v>125</v>
      </c>
      <c r="BH66" s="9" t="s">
        <v>131</v>
      </c>
      <c r="BI66" s="9" t="s">
        <v>131</v>
      </c>
      <c r="BJ66" s="9" t="s">
        <v>131</v>
      </c>
      <c r="BK66" s="9" t="s">
        <v>131</v>
      </c>
      <c r="BL66" s="9" t="s">
        <v>131</v>
      </c>
      <c r="BM66" s="9" t="s">
        <v>131</v>
      </c>
      <c r="BN66" s="9" t="s">
        <v>131</v>
      </c>
      <c r="BO66" s="9" t="s">
        <v>131</v>
      </c>
      <c r="BP66" s="9" t="s">
        <v>131</v>
      </c>
      <c r="BQ66" s="9" t="s">
        <v>131</v>
      </c>
      <c r="BR66" s="9" t="s">
        <v>131</v>
      </c>
      <c r="BS66" s="9" t="s">
        <v>131</v>
      </c>
      <c r="BT66" s="9" t="s">
        <v>131</v>
      </c>
      <c r="BU66" s="9" t="s">
        <v>131</v>
      </c>
      <c r="BV66" s="9" t="s">
        <v>131</v>
      </c>
      <c r="BW66" s="9" t="s">
        <v>131</v>
      </c>
      <c r="BX66" s="9" t="s">
        <v>131</v>
      </c>
      <c r="BY66" s="9" t="s">
        <v>131</v>
      </c>
      <c r="BZ66" s="9" t="s">
        <v>8787</v>
      </c>
      <c r="CA66" s="9" t="s">
        <v>175</v>
      </c>
      <c r="CB66" s="9" t="s">
        <v>129</v>
      </c>
      <c r="CC66" s="9" t="s">
        <v>8788</v>
      </c>
      <c r="CD66" s="9" t="s">
        <v>125</v>
      </c>
      <c r="CE66" s="33" t="s">
        <v>8789</v>
      </c>
      <c r="CF66" s="30" t="s">
        <v>8790</v>
      </c>
      <c r="CG66" s="9" t="s">
        <v>129</v>
      </c>
      <c r="CH66" s="9" t="s">
        <v>125</v>
      </c>
      <c r="CI66" s="9" t="s">
        <v>129</v>
      </c>
      <c r="CJ66" s="14">
        <v>44019.0</v>
      </c>
      <c r="CK66" s="9" t="s">
        <v>131</v>
      </c>
      <c r="CL66" s="14">
        <v>44019.0</v>
      </c>
      <c r="CM66" s="9" t="s">
        <v>129</v>
      </c>
      <c r="CN66" s="9" t="s">
        <v>125</v>
      </c>
      <c r="CO66" s="9" t="s">
        <v>8791</v>
      </c>
      <c r="CP66" s="9" t="s">
        <v>169</v>
      </c>
      <c r="CQ66" s="9" t="s">
        <v>8792</v>
      </c>
      <c r="CR66" s="9">
        <v>3.0</v>
      </c>
      <c r="CS66" s="9">
        <v>46.0</v>
      </c>
      <c r="CT66" s="15">
        <f t="shared" si="1"/>
        <v>0.0652173913</v>
      </c>
      <c r="CU66" s="9">
        <v>20.0</v>
      </c>
      <c r="CV66" s="176" t="s">
        <v>2218</v>
      </c>
      <c r="CW66" s="103" t="s">
        <v>129</v>
      </c>
    </row>
    <row r="67" ht="118.5" customHeight="1">
      <c r="A67" s="5" t="s">
        <v>4549</v>
      </c>
      <c r="B67" s="16" t="s">
        <v>8793</v>
      </c>
      <c r="C67" s="5" t="s">
        <v>123</v>
      </c>
      <c r="D67" s="5" t="s">
        <v>8283</v>
      </c>
      <c r="E67" s="5" t="s">
        <v>8794</v>
      </c>
      <c r="F67" s="9" t="s">
        <v>8795</v>
      </c>
      <c r="G67" s="9" t="s">
        <v>8796</v>
      </c>
      <c r="H67" s="9" t="s">
        <v>8797</v>
      </c>
      <c r="I67" s="9" t="s">
        <v>129</v>
      </c>
      <c r="J67" s="9" t="s">
        <v>152</v>
      </c>
      <c r="K67" s="9" t="s">
        <v>129</v>
      </c>
      <c r="L67" s="9" t="s">
        <v>125</v>
      </c>
      <c r="M67" s="9" t="s">
        <v>125</v>
      </c>
      <c r="N67" s="9" t="s">
        <v>8798</v>
      </c>
      <c r="O67" s="9" t="s">
        <v>8799</v>
      </c>
      <c r="P67" s="9" t="s">
        <v>8800</v>
      </c>
      <c r="Q67" s="9" t="s">
        <v>129</v>
      </c>
      <c r="R67" s="9" t="s">
        <v>8801</v>
      </c>
      <c r="S67" s="9" t="s">
        <v>125</v>
      </c>
      <c r="T67" s="9" t="s">
        <v>125</v>
      </c>
      <c r="U67" s="9" t="s">
        <v>131</v>
      </c>
      <c r="V67" s="9" t="s">
        <v>129</v>
      </c>
      <c r="W67" s="30" t="s">
        <v>8802</v>
      </c>
      <c r="X67" s="9" t="s">
        <v>8803</v>
      </c>
      <c r="Y67" s="9" t="s">
        <v>129</v>
      </c>
      <c r="Z67" s="9" t="s">
        <v>129</v>
      </c>
      <c r="AA67" s="9" t="s">
        <v>164</v>
      </c>
      <c r="AB67" s="102" t="s">
        <v>125</v>
      </c>
      <c r="AC67" s="102" t="s">
        <v>131</v>
      </c>
      <c r="AD67" s="102" t="s">
        <v>131</v>
      </c>
      <c r="AE67" s="102" t="s">
        <v>131</v>
      </c>
      <c r="AF67" s="9" t="s">
        <v>131</v>
      </c>
      <c r="AG67" s="9" t="s">
        <v>129</v>
      </c>
      <c r="AH67" s="9" t="s">
        <v>125</v>
      </c>
      <c r="AI67" s="9" t="s">
        <v>131</v>
      </c>
      <c r="AJ67" s="9" t="s">
        <v>125</v>
      </c>
      <c r="AK67" s="9" t="s">
        <v>131</v>
      </c>
      <c r="AL67" s="9" t="s">
        <v>131</v>
      </c>
      <c r="AM67" s="9" t="s">
        <v>125</v>
      </c>
      <c r="AN67" s="9" t="s">
        <v>125</v>
      </c>
      <c r="AO67" s="9" t="s">
        <v>125</v>
      </c>
      <c r="AP67" s="9" t="s">
        <v>125</v>
      </c>
      <c r="AQ67" s="9" t="s">
        <v>125</v>
      </c>
      <c r="AR67" s="9" t="s">
        <v>125</v>
      </c>
      <c r="AS67" s="9" t="s">
        <v>8804</v>
      </c>
      <c r="AT67" s="9" t="s">
        <v>129</v>
      </c>
      <c r="AU67" s="9" t="s">
        <v>125</v>
      </c>
      <c r="AV67" s="9" t="s">
        <v>129</v>
      </c>
      <c r="AW67" s="9" t="s">
        <v>129</v>
      </c>
      <c r="AX67" s="9" t="s">
        <v>129</v>
      </c>
      <c r="AY67" s="9" t="s">
        <v>8805</v>
      </c>
      <c r="AZ67" s="9" t="s">
        <v>8806</v>
      </c>
      <c r="BA67" s="9" t="s">
        <v>129</v>
      </c>
      <c r="BB67" s="9" t="s">
        <v>8807</v>
      </c>
      <c r="BC67" s="9" t="s">
        <v>129</v>
      </c>
      <c r="BD67" s="9" t="s">
        <v>125</v>
      </c>
      <c r="BE67" s="9" t="s">
        <v>169</v>
      </c>
      <c r="BF67" s="9" t="s">
        <v>8808</v>
      </c>
      <c r="BG67" s="9" t="s">
        <v>129</v>
      </c>
      <c r="BH67" s="9" t="s">
        <v>305</v>
      </c>
      <c r="BI67" s="9" t="s">
        <v>129</v>
      </c>
      <c r="BJ67" s="9" t="s">
        <v>8026</v>
      </c>
      <c r="BK67" s="9" t="s">
        <v>129</v>
      </c>
      <c r="BL67" s="9" t="s">
        <v>1485</v>
      </c>
      <c r="BM67" s="9" t="s">
        <v>8809</v>
      </c>
      <c r="BN67" s="9" t="s">
        <v>125</v>
      </c>
      <c r="BO67" s="9" t="s">
        <v>131</v>
      </c>
      <c r="BP67" s="9" t="s">
        <v>125</v>
      </c>
      <c r="BQ67" s="9" t="s">
        <v>131</v>
      </c>
      <c r="BR67" s="9" t="s">
        <v>125</v>
      </c>
      <c r="BS67" s="9" t="s">
        <v>131</v>
      </c>
      <c r="BT67" s="9" t="s">
        <v>129</v>
      </c>
      <c r="BU67" s="9" t="s">
        <v>129</v>
      </c>
      <c r="BV67" s="106" t="s">
        <v>8810</v>
      </c>
      <c r="BW67" s="9" t="s">
        <v>129</v>
      </c>
      <c r="BX67" s="9" t="s">
        <v>125</v>
      </c>
      <c r="BY67" s="9" t="s">
        <v>8811</v>
      </c>
      <c r="BZ67" s="9" t="s">
        <v>8812</v>
      </c>
      <c r="CA67" s="9" t="s">
        <v>1419</v>
      </c>
      <c r="CB67" s="9" t="s">
        <v>129</v>
      </c>
      <c r="CC67" s="9" t="s">
        <v>8813</v>
      </c>
      <c r="CD67" s="9" t="s">
        <v>125</v>
      </c>
      <c r="CE67" s="11" t="s">
        <v>8814</v>
      </c>
      <c r="CF67" s="9" t="s">
        <v>131</v>
      </c>
      <c r="CG67" s="9" t="s">
        <v>129</v>
      </c>
      <c r="CH67" s="9" t="s">
        <v>129</v>
      </c>
      <c r="CI67" s="9" t="s">
        <v>129</v>
      </c>
      <c r="CJ67" s="14">
        <v>44013.0</v>
      </c>
      <c r="CK67" s="9" t="s">
        <v>131</v>
      </c>
      <c r="CL67" s="14">
        <v>44013.0</v>
      </c>
      <c r="CM67" s="9" t="s">
        <v>129</v>
      </c>
      <c r="CN67" s="9" t="s">
        <v>125</v>
      </c>
      <c r="CO67" s="9" t="s">
        <v>8815</v>
      </c>
      <c r="CP67" s="9" t="s">
        <v>169</v>
      </c>
      <c r="CQ67" s="9" t="s">
        <v>1718</v>
      </c>
      <c r="CR67" s="9">
        <v>31.0</v>
      </c>
      <c r="CS67" s="9">
        <v>31.0</v>
      </c>
      <c r="CT67" s="15">
        <f t="shared" si="1"/>
        <v>1</v>
      </c>
      <c r="CU67" s="9">
        <v>52.0</v>
      </c>
      <c r="CV67" s="5" t="s">
        <v>4551</v>
      </c>
      <c r="CW67" s="103" t="s">
        <v>129</v>
      </c>
    </row>
    <row r="68" ht="118.5" customHeight="1">
      <c r="A68" s="5" t="s">
        <v>2260</v>
      </c>
      <c r="B68" s="16" t="s">
        <v>8816</v>
      </c>
      <c r="C68" s="5" t="s">
        <v>123</v>
      </c>
      <c r="D68" s="5" t="s">
        <v>8283</v>
      </c>
      <c r="E68" s="5" t="s">
        <v>131</v>
      </c>
      <c r="F68" s="9" t="s">
        <v>8817</v>
      </c>
      <c r="G68" s="9" t="s">
        <v>8818</v>
      </c>
      <c r="H68" s="9" t="s">
        <v>8819</v>
      </c>
      <c r="I68" s="9" t="s">
        <v>129</v>
      </c>
      <c r="J68" s="9" t="s">
        <v>152</v>
      </c>
      <c r="K68" s="9" t="s">
        <v>129</v>
      </c>
      <c r="L68" s="9" t="s">
        <v>125</v>
      </c>
      <c r="M68" s="9" t="s">
        <v>125</v>
      </c>
      <c r="N68" s="9" t="s">
        <v>8820</v>
      </c>
      <c r="O68" s="9" t="s">
        <v>8821</v>
      </c>
      <c r="P68" s="9" t="s">
        <v>8822</v>
      </c>
      <c r="Q68" s="9" t="s">
        <v>125</v>
      </c>
      <c r="R68" s="9" t="s">
        <v>131</v>
      </c>
      <c r="S68" s="9" t="s">
        <v>125</v>
      </c>
      <c r="T68" s="9" t="s">
        <v>125</v>
      </c>
      <c r="U68" s="9" t="s">
        <v>131</v>
      </c>
      <c r="V68" s="9" t="s">
        <v>129</v>
      </c>
      <c r="W68" s="33" t="s">
        <v>204</v>
      </c>
      <c r="X68" s="9" t="s">
        <v>8823</v>
      </c>
      <c r="Y68" s="9" t="s">
        <v>129</v>
      </c>
      <c r="Z68" s="9" t="s">
        <v>129</v>
      </c>
      <c r="AA68" s="9" t="s">
        <v>164</v>
      </c>
      <c r="AB68" s="102" t="s">
        <v>129</v>
      </c>
      <c r="AC68" s="102" t="s">
        <v>294</v>
      </c>
      <c r="AD68" s="102" t="s">
        <v>8824</v>
      </c>
      <c r="AE68" s="102" t="s">
        <v>125</v>
      </c>
      <c r="AF68" s="9" t="s">
        <v>131</v>
      </c>
      <c r="AG68" s="9" t="s">
        <v>125</v>
      </c>
      <c r="AH68" s="9" t="s">
        <v>131</v>
      </c>
      <c r="AI68" s="9" t="s">
        <v>131</v>
      </c>
      <c r="AJ68" s="9" t="s">
        <v>125</v>
      </c>
      <c r="AK68" s="9" t="s">
        <v>131</v>
      </c>
      <c r="AL68" s="9" t="s">
        <v>131</v>
      </c>
      <c r="AM68" s="9" t="s">
        <v>125</v>
      </c>
      <c r="AN68" s="9" t="s">
        <v>125</v>
      </c>
      <c r="AO68" s="9" t="s">
        <v>125</v>
      </c>
      <c r="AP68" s="9" t="s">
        <v>125</v>
      </c>
      <c r="AQ68" s="9" t="s">
        <v>125</v>
      </c>
      <c r="AR68" s="9" t="s">
        <v>125</v>
      </c>
      <c r="AS68" s="9" t="s">
        <v>8825</v>
      </c>
      <c r="AT68" s="9" t="s">
        <v>129</v>
      </c>
      <c r="AU68" s="9" t="s">
        <v>125</v>
      </c>
      <c r="AV68" s="9" t="s">
        <v>129</v>
      </c>
      <c r="AW68" s="9" t="s">
        <v>129</v>
      </c>
      <c r="AX68" s="9" t="s">
        <v>129</v>
      </c>
      <c r="AY68" s="9" t="s">
        <v>8826</v>
      </c>
      <c r="AZ68" s="9" t="s">
        <v>8827</v>
      </c>
      <c r="BA68" s="9" t="s">
        <v>129</v>
      </c>
      <c r="BB68" s="9" t="s">
        <v>8828</v>
      </c>
      <c r="BC68" s="9" t="s">
        <v>129</v>
      </c>
      <c r="BD68" s="9" t="s">
        <v>129</v>
      </c>
      <c r="BE68" s="9" t="s">
        <v>169</v>
      </c>
      <c r="BF68" s="9" t="s">
        <v>8829</v>
      </c>
      <c r="BG68" s="9" t="s">
        <v>129</v>
      </c>
      <c r="BH68" s="9" t="s">
        <v>305</v>
      </c>
      <c r="BI68" s="9" t="s">
        <v>125</v>
      </c>
      <c r="BJ68" s="9" t="s">
        <v>131</v>
      </c>
      <c r="BK68" s="9" t="s">
        <v>125</v>
      </c>
      <c r="BL68" s="9" t="s">
        <v>131</v>
      </c>
      <c r="BM68" s="9" t="s">
        <v>131</v>
      </c>
      <c r="BN68" s="9" t="s">
        <v>125</v>
      </c>
      <c r="BO68" s="9" t="s">
        <v>131</v>
      </c>
      <c r="BP68" s="9" t="s">
        <v>125</v>
      </c>
      <c r="BQ68" s="9" t="s">
        <v>131</v>
      </c>
      <c r="BR68" s="9" t="s">
        <v>125</v>
      </c>
      <c r="BS68" s="9" t="s">
        <v>131</v>
      </c>
      <c r="BT68" s="9" t="s">
        <v>125</v>
      </c>
      <c r="BU68" s="9" t="s">
        <v>125</v>
      </c>
      <c r="BV68" s="9" t="s">
        <v>131</v>
      </c>
      <c r="BW68" s="9" t="s">
        <v>125</v>
      </c>
      <c r="BX68" s="9" t="s">
        <v>131</v>
      </c>
      <c r="BY68" s="9" t="s">
        <v>8830</v>
      </c>
      <c r="BZ68" s="9" t="s">
        <v>8831</v>
      </c>
      <c r="CA68" s="9" t="s">
        <v>175</v>
      </c>
      <c r="CB68" s="9" t="s">
        <v>129</v>
      </c>
      <c r="CC68" s="9" t="s">
        <v>2260</v>
      </c>
      <c r="CD68" s="9" t="s">
        <v>125</v>
      </c>
      <c r="CE68" s="9" t="s">
        <v>131</v>
      </c>
      <c r="CF68" s="33" t="s">
        <v>8832</v>
      </c>
      <c r="CG68" s="9" t="s">
        <v>125</v>
      </c>
      <c r="CH68" s="9" t="s">
        <v>131</v>
      </c>
      <c r="CI68" s="9" t="s">
        <v>129</v>
      </c>
      <c r="CJ68" s="14">
        <v>44021.0</v>
      </c>
      <c r="CK68" s="9" t="s">
        <v>131</v>
      </c>
      <c r="CL68" s="14">
        <v>44021.0</v>
      </c>
      <c r="CM68" s="9" t="s">
        <v>129</v>
      </c>
      <c r="CN68" s="9" t="s">
        <v>125</v>
      </c>
      <c r="CO68" s="9" t="s">
        <v>456</v>
      </c>
      <c r="CP68" s="9" t="s">
        <v>169</v>
      </c>
      <c r="CQ68" s="9" t="s">
        <v>7992</v>
      </c>
      <c r="CR68" s="9">
        <v>33.0</v>
      </c>
      <c r="CS68" s="9">
        <v>33.0</v>
      </c>
      <c r="CT68" s="15">
        <f t="shared" si="1"/>
        <v>1</v>
      </c>
      <c r="CU68" s="9">
        <v>35.0</v>
      </c>
      <c r="CV68" s="5" t="s">
        <v>180</v>
      </c>
      <c r="CW68" s="103" t="s">
        <v>129</v>
      </c>
    </row>
    <row r="69" ht="118.5" customHeight="1">
      <c r="A69" s="5" t="s">
        <v>6234</v>
      </c>
      <c r="B69" s="16" t="s">
        <v>8833</v>
      </c>
      <c r="C69" s="5" t="s">
        <v>8174</v>
      </c>
      <c r="D69" s="5" t="s">
        <v>8283</v>
      </c>
      <c r="E69" s="5" t="s">
        <v>8429</v>
      </c>
      <c r="F69" s="9" t="s">
        <v>366</v>
      </c>
      <c r="G69" s="9" t="s">
        <v>8834</v>
      </c>
      <c r="H69" s="9" t="s">
        <v>8835</v>
      </c>
      <c r="I69" s="9" t="s">
        <v>129</v>
      </c>
      <c r="J69" s="9" t="s">
        <v>152</v>
      </c>
      <c r="K69" s="9" t="s">
        <v>129</v>
      </c>
      <c r="L69" s="9" t="s">
        <v>125</v>
      </c>
      <c r="M69" s="9" t="s">
        <v>125</v>
      </c>
      <c r="N69" s="9" t="s">
        <v>8836</v>
      </c>
      <c r="O69" s="9" t="s">
        <v>5945</v>
      </c>
      <c r="P69" s="9" t="s">
        <v>8837</v>
      </c>
      <c r="Q69" s="9" t="s">
        <v>125</v>
      </c>
      <c r="R69" s="9" t="s">
        <v>131</v>
      </c>
      <c r="S69" s="9" t="s">
        <v>125</v>
      </c>
      <c r="T69" s="9" t="s">
        <v>125</v>
      </c>
      <c r="U69" s="9" t="s">
        <v>131</v>
      </c>
      <c r="V69" s="9" t="s">
        <v>129</v>
      </c>
      <c r="W69" s="33" t="s">
        <v>8838</v>
      </c>
      <c r="X69" s="9" t="s">
        <v>8839</v>
      </c>
      <c r="Y69" s="9" t="s">
        <v>129</v>
      </c>
      <c r="Z69" s="9" t="s">
        <v>129</v>
      </c>
      <c r="AA69" s="9" t="s">
        <v>164</v>
      </c>
      <c r="AB69" s="102" t="s">
        <v>125</v>
      </c>
      <c r="AC69" s="102" t="s">
        <v>131</v>
      </c>
      <c r="AD69" s="102" t="s">
        <v>131</v>
      </c>
      <c r="AE69" s="102" t="s">
        <v>131</v>
      </c>
      <c r="AF69" s="9" t="s">
        <v>131</v>
      </c>
      <c r="AG69" s="9" t="s">
        <v>129</v>
      </c>
      <c r="AH69" s="9" t="s">
        <v>125</v>
      </c>
      <c r="AI69" s="9" t="s">
        <v>131</v>
      </c>
      <c r="AJ69" s="9" t="s">
        <v>125</v>
      </c>
      <c r="AK69" s="9" t="s">
        <v>131</v>
      </c>
      <c r="AL69" s="9" t="s">
        <v>131</v>
      </c>
      <c r="AM69" s="9" t="s">
        <v>125</v>
      </c>
      <c r="AN69" s="9" t="s">
        <v>125</v>
      </c>
      <c r="AO69" s="9" t="s">
        <v>125</v>
      </c>
      <c r="AP69" s="9" t="s">
        <v>125</v>
      </c>
      <c r="AQ69" s="9" t="s">
        <v>125</v>
      </c>
      <c r="AR69" s="9" t="s">
        <v>125</v>
      </c>
      <c r="AS69" s="9" t="s">
        <v>8840</v>
      </c>
      <c r="AT69" s="9" t="s">
        <v>129</v>
      </c>
      <c r="AU69" s="9" t="s">
        <v>125</v>
      </c>
      <c r="AV69" s="9" t="s">
        <v>129</v>
      </c>
      <c r="AW69" s="9" t="s">
        <v>129</v>
      </c>
      <c r="AX69" s="9" t="s">
        <v>129</v>
      </c>
      <c r="AY69" s="9" t="s">
        <v>8841</v>
      </c>
      <c r="AZ69" s="9" t="s">
        <v>8842</v>
      </c>
      <c r="BA69" s="9" t="s">
        <v>129</v>
      </c>
      <c r="BB69" s="9" t="s">
        <v>8843</v>
      </c>
      <c r="BC69" s="9" t="s">
        <v>125</v>
      </c>
      <c r="BD69" s="9" t="s">
        <v>131</v>
      </c>
      <c r="BE69" s="9" t="s">
        <v>169</v>
      </c>
      <c r="BF69" s="9" t="s">
        <v>8844</v>
      </c>
      <c r="BG69" s="9" t="s">
        <v>129</v>
      </c>
      <c r="BH69" s="9" t="s">
        <v>305</v>
      </c>
      <c r="BI69" s="9" t="s">
        <v>125</v>
      </c>
      <c r="BJ69" s="9" t="s">
        <v>131</v>
      </c>
      <c r="BK69" s="9" t="s">
        <v>125</v>
      </c>
      <c r="BL69" s="9" t="s">
        <v>131</v>
      </c>
      <c r="BM69" s="9" t="s">
        <v>131</v>
      </c>
      <c r="BN69" s="9" t="s">
        <v>125</v>
      </c>
      <c r="BO69" s="9" t="s">
        <v>131</v>
      </c>
      <c r="BP69" s="9" t="s">
        <v>131</v>
      </c>
      <c r="BQ69" s="9" t="s">
        <v>131</v>
      </c>
      <c r="BR69" s="9" t="s">
        <v>125</v>
      </c>
      <c r="BS69" s="9" t="s">
        <v>131</v>
      </c>
      <c r="BT69" s="9" t="s">
        <v>125</v>
      </c>
      <c r="BU69" s="9" t="s">
        <v>125</v>
      </c>
      <c r="BV69" s="9" t="s">
        <v>131</v>
      </c>
      <c r="BW69" s="9" t="s">
        <v>125</v>
      </c>
      <c r="BX69" s="9" t="s">
        <v>131</v>
      </c>
      <c r="BY69" s="9" t="s">
        <v>8845</v>
      </c>
      <c r="BZ69" s="9" t="s">
        <v>8846</v>
      </c>
      <c r="CA69" s="9" t="s">
        <v>175</v>
      </c>
      <c r="CB69" s="9" t="s">
        <v>129</v>
      </c>
      <c r="CC69" s="9" t="s">
        <v>6234</v>
      </c>
      <c r="CD69" s="9" t="s">
        <v>125</v>
      </c>
      <c r="CE69" s="33" t="s">
        <v>8847</v>
      </c>
      <c r="CF69" s="57" t="s">
        <v>131</v>
      </c>
      <c r="CG69" s="9" t="s">
        <v>129</v>
      </c>
      <c r="CH69" s="9" t="s">
        <v>129</v>
      </c>
      <c r="CI69" s="9" t="s">
        <v>129</v>
      </c>
      <c r="CJ69" s="40">
        <v>44043.0</v>
      </c>
      <c r="CK69" s="9" t="s">
        <v>131</v>
      </c>
      <c r="CL69" s="40">
        <v>44043.0</v>
      </c>
      <c r="CM69" s="9" t="s">
        <v>129</v>
      </c>
      <c r="CN69" s="9" t="s">
        <v>125</v>
      </c>
      <c r="CO69" s="9" t="s">
        <v>8848</v>
      </c>
      <c r="CP69" s="9" t="s">
        <v>169</v>
      </c>
      <c r="CQ69" s="9" t="s">
        <v>7992</v>
      </c>
      <c r="CR69" s="9">
        <v>16.0</v>
      </c>
      <c r="CS69" s="9">
        <v>16.0</v>
      </c>
      <c r="CT69" s="15">
        <f t="shared" si="1"/>
        <v>1</v>
      </c>
      <c r="CU69" s="9">
        <v>20.0</v>
      </c>
      <c r="CV69" s="5" t="s">
        <v>6236</v>
      </c>
      <c r="CW69" s="103" t="s">
        <v>129</v>
      </c>
    </row>
    <row r="70" ht="118.5" customHeight="1">
      <c r="A70" s="5" t="s">
        <v>8849</v>
      </c>
      <c r="B70" s="16" t="s">
        <v>8850</v>
      </c>
      <c r="C70" s="5" t="s">
        <v>8174</v>
      </c>
      <c r="D70" s="5" t="s">
        <v>8283</v>
      </c>
      <c r="E70" s="5" t="s">
        <v>131</v>
      </c>
      <c r="F70" s="9" t="s">
        <v>8851</v>
      </c>
      <c r="G70" s="9" t="s">
        <v>8852</v>
      </c>
      <c r="H70" s="9" t="s">
        <v>8853</v>
      </c>
      <c r="I70" s="9" t="s">
        <v>129</v>
      </c>
      <c r="J70" s="9" t="s">
        <v>152</v>
      </c>
      <c r="K70" s="9" t="s">
        <v>125</v>
      </c>
      <c r="L70" s="9" t="s">
        <v>125</v>
      </c>
      <c r="M70" s="9" t="s">
        <v>125</v>
      </c>
      <c r="N70" s="9" t="s">
        <v>8854</v>
      </c>
      <c r="O70" s="9" t="s">
        <v>8855</v>
      </c>
      <c r="P70" s="9" t="s">
        <v>8856</v>
      </c>
      <c r="Q70" s="9" t="s">
        <v>125</v>
      </c>
      <c r="R70" s="9" t="s">
        <v>131</v>
      </c>
      <c r="S70" s="9" t="s">
        <v>125</v>
      </c>
      <c r="T70" s="9" t="s">
        <v>125</v>
      </c>
      <c r="U70" s="9" t="s">
        <v>131</v>
      </c>
      <c r="V70" s="9" t="s">
        <v>129</v>
      </c>
      <c r="W70" s="177" t="s">
        <v>8857</v>
      </c>
      <c r="X70" s="9" t="s">
        <v>8858</v>
      </c>
      <c r="Y70" s="9" t="s">
        <v>129</v>
      </c>
      <c r="Z70" s="9" t="s">
        <v>129</v>
      </c>
      <c r="AA70" s="9" t="s">
        <v>164</v>
      </c>
      <c r="AB70" s="102" t="s">
        <v>125</v>
      </c>
      <c r="AC70" s="102" t="s">
        <v>131</v>
      </c>
      <c r="AD70" s="102" t="s">
        <v>131</v>
      </c>
      <c r="AE70" s="102" t="s">
        <v>131</v>
      </c>
      <c r="AF70" s="9" t="s">
        <v>131</v>
      </c>
      <c r="AG70" s="9" t="s">
        <v>129</v>
      </c>
      <c r="AH70" s="9" t="s">
        <v>125</v>
      </c>
      <c r="AI70" s="9" t="s">
        <v>131</v>
      </c>
      <c r="AJ70" s="9" t="s">
        <v>125</v>
      </c>
      <c r="AK70" s="9" t="s">
        <v>131</v>
      </c>
      <c r="AL70" s="9" t="s">
        <v>131</v>
      </c>
      <c r="AM70" s="9" t="s">
        <v>125</v>
      </c>
      <c r="AN70" s="9" t="s">
        <v>125</v>
      </c>
      <c r="AO70" s="9" t="s">
        <v>125</v>
      </c>
      <c r="AP70" s="9" t="s">
        <v>125</v>
      </c>
      <c r="AQ70" s="9" t="s">
        <v>125</v>
      </c>
      <c r="AR70" s="9" t="s">
        <v>125</v>
      </c>
      <c r="AS70" s="9" t="s">
        <v>8859</v>
      </c>
      <c r="AT70" s="9" t="s">
        <v>129</v>
      </c>
      <c r="AU70" s="9" t="s">
        <v>125</v>
      </c>
      <c r="AV70" s="9" t="s">
        <v>129</v>
      </c>
      <c r="AW70" s="9" t="s">
        <v>129</v>
      </c>
      <c r="AX70" s="9" t="s">
        <v>125</v>
      </c>
      <c r="AY70" s="9" t="s">
        <v>131</v>
      </c>
      <c r="AZ70" s="9" t="s">
        <v>8860</v>
      </c>
      <c r="BA70" s="9" t="s">
        <v>129</v>
      </c>
      <c r="BB70" s="9" t="s">
        <v>8861</v>
      </c>
      <c r="BC70" s="9" t="s">
        <v>125</v>
      </c>
      <c r="BD70" s="9" t="s">
        <v>131</v>
      </c>
      <c r="BE70" s="9" t="s">
        <v>169</v>
      </c>
      <c r="BF70" s="9" t="s">
        <v>8862</v>
      </c>
      <c r="BG70" s="9" t="s">
        <v>125</v>
      </c>
      <c r="BH70" s="9" t="s">
        <v>131</v>
      </c>
      <c r="BI70" s="9" t="s">
        <v>131</v>
      </c>
      <c r="BJ70" s="9" t="s">
        <v>131</v>
      </c>
      <c r="BK70" s="9" t="s">
        <v>131</v>
      </c>
      <c r="BL70" s="9" t="s">
        <v>131</v>
      </c>
      <c r="BM70" s="9" t="s">
        <v>131</v>
      </c>
      <c r="BN70" s="9" t="s">
        <v>131</v>
      </c>
      <c r="BO70" s="9" t="s">
        <v>131</v>
      </c>
      <c r="BP70" s="9" t="s">
        <v>131</v>
      </c>
      <c r="BQ70" s="9" t="s">
        <v>131</v>
      </c>
      <c r="BR70" s="9" t="s">
        <v>131</v>
      </c>
      <c r="BS70" s="9" t="s">
        <v>131</v>
      </c>
      <c r="BT70" s="9" t="s">
        <v>131</v>
      </c>
      <c r="BU70" s="9" t="s">
        <v>131</v>
      </c>
      <c r="BV70" s="9" t="s">
        <v>131</v>
      </c>
      <c r="BW70" s="9" t="s">
        <v>131</v>
      </c>
      <c r="BX70" s="9" t="s">
        <v>131</v>
      </c>
      <c r="BY70" s="9" t="s">
        <v>131</v>
      </c>
      <c r="BZ70" s="9" t="s">
        <v>8863</v>
      </c>
      <c r="CA70" s="9" t="s">
        <v>175</v>
      </c>
      <c r="CB70" s="9" t="s">
        <v>129</v>
      </c>
      <c r="CC70" s="9" t="s">
        <v>6674</v>
      </c>
      <c r="CD70" s="9" t="s">
        <v>125</v>
      </c>
      <c r="CE70" s="33" t="s">
        <v>8864</v>
      </c>
      <c r="CF70" s="9" t="s">
        <v>131</v>
      </c>
      <c r="CG70" s="9" t="s">
        <v>129</v>
      </c>
      <c r="CH70" s="9" t="s">
        <v>125</v>
      </c>
      <c r="CI70" s="9" t="s">
        <v>129</v>
      </c>
      <c r="CJ70" s="40">
        <v>44029.0</v>
      </c>
      <c r="CK70" s="9" t="s">
        <v>131</v>
      </c>
      <c r="CL70" s="40">
        <v>44029.0</v>
      </c>
      <c r="CM70" s="9" t="s">
        <v>129</v>
      </c>
      <c r="CN70" s="9" t="s">
        <v>125</v>
      </c>
      <c r="CO70" s="9" t="s">
        <v>8865</v>
      </c>
      <c r="CP70" s="9" t="s">
        <v>169</v>
      </c>
      <c r="CQ70" s="9" t="s">
        <v>1718</v>
      </c>
      <c r="CR70" s="9">
        <v>11.0</v>
      </c>
      <c r="CS70" s="9">
        <v>31.0</v>
      </c>
      <c r="CT70" s="15">
        <f t="shared" si="1"/>
        <v>0.3548387097</v>
      </c>
      <c r="CU70" s="9">
        <v>30.0</v>
      </c>
      <c r="CV70" s="5" t="s">
        <v>605</v>
      </c>
      <c r="CW70" s="103" t="s">
        <v>129</v>
      </c>
    </row>
    <row r="71" ht="118.5" customHeight="1">
      <c r="A71" s="34" t="s">
        <v>5775</v>
      </c>
      <c r="B71" s="16" t="s">
        <v>8866</v>
      </c>
      <c r="C71" s="5" t="s">
        <v>123</v>
      </c>
      <c r="D71" s="5" t="s">
        <v>8283</v>
      </c>
      <c r="E71" s="5" t="s">
        <v>131</v>
      </c>
      <c r="F71" s="9" t="s">
        <v>8867</v>
      </c>
      <c r="G71" s="9" t="s">
        <v>8868</v>
      </c>
      <c r="H71" s="9" t="s">
        <v>8869</v>
      </c>
      <c r="I71" s="9" t="s">
        <v>129</v>
      </c>
      <c r="J71" s="9" t="s">
        <v>152</v>
      </c>
      <c r="K71" s="9" t="s">
        <v>125</v>
      </c>
      <c r="L71" s="9" t="s">
        <v>125</v>
      </c>
      <c r="M71" s="9" t="s">
        <v>125</v>
      </c>
      <c r="N71" s="9" t="s">
        <v>8870</v>
      </c>
      <c r="O71" s="9" t="s">
        <v>131</v>
      </c>
      <c r="P71" s="9" t="s">
        <v>131</v>
      </c>
      <c r="Q71" s="9" t="s">
        <v>125</v>
      </c>
      <c r="R71" s="9" t="s">
        <v>131</v>
      </c>
      <c r="S71" s="9" t="s">
        <v>125</v>
      </c>
      <c r="T71" s="9" t="s">
        <v>125</v>
      </c>
      <c r="U71" s="9" t="s">
        <v>131</v>
      </c>
      <c r="V71" s="9" t="s">
        <v>129</v>
      </c>
      <c r="W71" s="11" t="s">
        <v>8871</v>
      </c>
      <c r="X71" s="9" t="s">
        <v>8872</v>
      </c>
      <c r="Y71" s="9" t="s">
        <v>129</v>
      </c>
      <c r="Z71" s="9" t="s">
        <v>129</v>
      </c>
      <c r="AA71" s="9" t="s">
        <v>8873</v>
      </c>
      <c r="AB71" s="102" t="s">
        <v>125</v>
      </c>
      <c r="AC71" s="102" t="s">
        <v>131</v>
      </c>
      <c r="AD71" s="102" t="s">
        <v>131</v>
      </c>
      <c r="AE71" s="102" t="s">
        <v>131</v>
      </c>
      <c r="AF71" s="9" t="s">
        <v>131</v>
      </c>
      <c r="AG71" s="9" t="s">
        <v>129</v>
      </c>
      <c r="AH71" s="9" t="s">
        <v>129</v>
      </c>
      <c r="AI71" s="9" t="s">
        <v>8874</v>
      </c>
      <c r="AJ71" s="9" t="s">
        <v>125</v>
      </c>
      <c r="AK71" s="9" t="s">
        <v>131</v>
      </c>
      <c r="AL71" s="9" t="s">
        <v>131</v>
      </c>
      <c r="AM71" s="9" t="s">
        <v>125</v>
      </c>
      <c r="AN71" s="9" t="s">
        <v>125</v>
      </c>
      <c r="AO71" s="9" t="s">
        <v>129</v>
      </c>
      <c r="AP71" s="9" t="s">
        <v>129</v>
      </c>
      <c r="AQ71" s="9" t="s">
        <v>125</v>
      </c>
      <c r="AR71" s="9" t="s">
        <v>125</v>
      </c>
      <c r="AS71" s="9" t="s">
        <v>8875</v>
      </c>
      <c r="AT71" s="9" t="s">
        <v>129</v>
      </c>
      <c r="AU71" s="9" t="s">
        <v>125</v>
      </c>
      <c r="AV71" s="9" t="s">
        <v>129</v>
      </c>
      <c r="AW71" s="9" t="s">
        <v>129</v>
      </c>
      <c r="AX71" s="9" t="s">
        <v>129</v>
      </c>
      <c r="AY71" s="9" t="s">
        <v>8876</v>
      </c>
      <c r="AZ71" s="9" t="s">
        <v>8877</v>
      </c>
      <c r="BA71" s="9" t="s">
        <v>129</v>
      </c>
      <c r="BB71" s="9" t="s">
        <v>8878</v>
      </c>
      <c r="BC71" s="9" t="s">
        <v>129</v>
      </c>
      <c r="BD71" s="9" t="s">
        <v>129</v>
      </c>
      <c r="BE71" s="9" t="s">
        <v>169</v>
      </c>
      <c r="BF71" s="9" t="s">
        <v>8879</v>
      </c>
      <c r="BG71" s="9" t="s">
        <v>129</v>
      </c>
      <c r="BH71" s="9" t="s">
        <v>305</v>
      </c>
      <c r="BI71" s="9" t="s">
        <v>129</v>
      </c>
      <c r="BJ71" s="9" t="s">
        <v>8880</v>
      </c>
      <c r="BK71" s="9" t="s">
        <v>129</v>
      </c>
      <c r="BL71" s="9" t="s">
        <v>307</v>
      </c>
      <c r="BM71" s="9" t="s">
        <v>8881</v>
      </c>
      <c r="BN71" s="9" t="s">
        <v>125</v>
      </c>
      <c r="BO71" s="9" t="s">
        <v>131</v>
      </c>
      <c r="BP71" s="9" t="s">
        <v>125</v>
      </c>
      <c r="BQ71" s="9" t="s">
        <v>131</v>
      </c>
      <c r="BR71" s="9" t="s">
        <v>129</v>
      </c>
      <c r="BS71" s="9" t="s">
        <v>8882</v>
      </c>
      <c r="BT71" s="9" t="s">
        <v>125</v>
      </c>
      <c r="BU71" s="9" t="s">
        <v>125</v>
      </c>
      <c r="BV71" s="9" t="s">
        <v>131</v>
      </c>
      <c r="BW71" s="9" t="s">
        <v>125</v>
      </c>
      <c r="BX71" s="9" t="s">
        <v>131</v>
      </c>
      <c r="BY71" s="9" t="s">
        <v>8883</v>
      </c>
      <c r="BZ71" s="9" t="s">
        <v>8884</v>
      </c>
      <c r="CA71" s="9" t="s">
        <v>1419</v>
      </c>
      <c r="CB71" s="9" t="s">
        <v>129</v>
      </c>
      <c r="CC71" s="9" t="s">
        <v>8885</v>
      </c>
      <c r="CD71" s="9" t="s">
        <v>125</v>
      </c>
      <c r="CE71" s="11" t="s">
        <v>8886</v>
      </c>
      <c r="CF71" s="33" t="s">
        <v>8887</v>
      </c>
      <c r="CG71" s="9" t="s">
        <v>129</v>
      </c>
      <c r="CH71" s="9" t="s">
        <v>125</v>
      </c>
      <c r="CI71" s="9" t="s">
        <v>129</v>
      </c>
      <c r="CJ71" s="14">
        <v>44033.0</v>
      </c>
      <c r="CK71" s="9" t="s">
        <v>131</v>
      </c>
      <c r="CL71" s="14">
        <v>44033.0</v>
      </c>
      <c r="CM71" s="9" t="s">
        <v>129</v>
      </c>
      <c r="CN71" s="9" t="s">
        <v>125</v>
      </c>
      <c r="CO71" s="9" t="s">
        <v>8888</v>
      </c>
      <c r="CP71" s="9" t="s">
        <v>169</v>
      </c>
      <c r="CQ71" s="9" t="s">
        <v>8889</v>
      </c>
      <c r="CR71" s="9">
        <v>21.0</v>
      </c>
      <c r="CS71" s="9">
        <v>40.0</v>
      </c>
      <c r="CT71" s="15">
        <f t="shared" si="1"/>
        <v>0.525</v>
      </c>
      <c r="CU71" s="9">
        <v>27.0</v>
      </c>
      <c r="CV71" s="5" t="s">
        <v>2771</v>
      </c>
      <c r="CW71" s="103" t="s">
        <v>129</v>
      </c>
    </row>
    <row r="72" ht="118.5" customHeight="1">
      <c r="A72" s="5" t="s">
        <v>3758</v>
      </c>
      <c r="B72" s="16" t="s">
        <v>8890</v>
      </c>
      <c r="C72" s="5" t="s">
        <v>123</v>
      </c>
      <c r="D72" s="5" t="s">
        <v>8283</v>
      </c>
      <c r="E72" s="5" t="s">
        <v>8314</v>
      </c>
      <c r="F72" s="9" t="s">
        <v>8891</v>
      </c>
      <c r="G72" s="9" t="s">
        <v>131</v>
      </c>
      <c r="H72" s="9" t="s">
        <v>8892</v>
      </c>
      <c r="I72" s="9" t="s">
        <v>125</v>
      </c>
      <c r="J72" s="9" t="s">
        <v>284</v>
      </c>
      <c r="K72" s="9" t="s">
        <v>125</v>
      </c>
      <c r="L72" s="9" t="s">
        <v>125</v>
      </c>
      <c r="M72" s="9" t="s">
        <v>125</v>
      </c>
      <c r="N72" s="9" t="s">
        <v>8893</v>
      </c>
      <c r="O72" s="9" t="s">
        <v>8894</v>
      </c>
      <c r="P72" s="9" t="s">
        <v>8895</v>
      </c>
      <c r="Q72" s="9" t="s">
        <v>125</v>
      </c>
      <c r="R72" s="9" t="s">
        <v>131</v>
      </c>
      <c r="S72" s="9" t="s">
        <v>125</v>
      </c>
      <c r="T72" s="9" t="s">
        <v>125</v>
      </c>
      <c r="U72" s="9" t="s">
        <v>131</v>
      </c>
      <c r="V72" s="9" t="s">
        <v>129</v>
      </c>
      <c r="W72" s="30" t="s">
        <v>8896</v>
      </c>
      <c r="X72" s="9" t="s">
        <v>8897</v>
      </c>
      <c r="Y72" s="9" t="s">
        <v>129</v>
      </c>
      <c r="Z72" s="9" t="s">
        <v>129</v>
      </c>
      <c r="AA72" s="9" t="s">
        <v>164</v>
      </c>
      <c r="AB72" s="102" t="s">
        <v>125</v>
      </c>
      <c r="AC72" s="102" t="s">
        <v>131</v>
      </c>
      <c r="AD72" s="102" t="s">
        <v>131</v>
      </c>
      <c r="AE72" s="102" t="s">
        <v>131</v>
      </c>
      <c r="AF72" s="9" t="s">
        <v>131</v>
      </c>
      <c r="AG72" s="9" t="s">
        <v>129</v>
      </c>
      <c r="AH72" s="9" t="s">
        <v>125</v>
      </c>
      <c r="AI72" s="9" t="s">
        <v>131</v>
      </c>
      <c r="AJ72" s="9" t="s">
        <v>125</v>
      </c>
      <c r="AK72" s="9" t="s">
        <v>131</v>
      </c>
      <c r="AL72" s="9" t="s">
        <v>131</v>
      </c>
      <c r="AM72" s="9" t="s">
        <v>125</v>
      </c>
      <c r="AN72" s="9" t="s">
        <v>125</v>
      </c>
      <c r="AO72" s="9" t="s">
        <v>129</v>
      </c>
      <c r="AP72" s="9" t="s">
        <v>125</v>
      </c>
      <c r="AQ72" s="9" t="s">
        <v>125</v>
      </c>
      <c r="AR72" s="9" t="s">
        <v>125</v>
      </c>
      <c r="AS72" s="9" t="s">
        <v>8898</v>
      </c>
      <c r="AT72" s="9" t="s">
        <v>129</v>
      </c>
      <c r="AU72" s="9" t="s">
        <v>125</v>
      </c>
      <c r="AV72" s="9" t="s">
        <v>129</v>
      </c>
      <c r="AW72" s="9" t="s">
        <v>129</v>
      </c>
      <c r="AX72" s="9" t="s">
        <v>129</v>
      </c>
      <c r="AY72" s="9" t="s">
        <v>8899</v>
      </c>
      <c r="AZ72" s="9" t="s">
        <v>8900</v>
      </c>
      <c r="BA72" s="9" t="s">
        <v>129</v>
      </c>
      <c r="BB72" s="9" t="s">
        <v>8901</v>
      </c>
      <c r="BC72" s="9" t="s">
        <v>129</v>
      </c>
      <c r="BD72" s="9" t="s">
        <v>125</v>
      </c>
      <c r="BE72" s="9" t="s">
        <v>169</v>
      </c>
      <c r="BF72" s="9" t="s">
        <v>170</v>
      </c>
      <c r="BG72" s="9" t="s">
        <v>129</v>
      </c>
      <c r="BH72" s="9" t="s">
        <v>305</v>
      </c>
      <c r="BI72" s="9" t="s">
        <v>129</v>
      </c>
      <c r="BJ72" s="9" t="s">
        <v>7948</v>
      </c>
      <c r="BK72" s="9" t="s">
        <v>129</v>
      </c>
      <c r="BL72" s="9" t="s">
        <v>307</v>
      </c>
      <c r="BM72" s="9" t="s">
        <v>8902</v>
      </c>
      <c r="BN72" s="9" t="s">
        <v>125</v>
      </c>
      <c r="BO72" s="9" t="s">
        <v>131</v>
      </c>
      <c r="BP72" s="9" t="s">
        <v>125</v>
      </c>
      <c r="BQ72" s="9" t="s">
        <v>131</v>
      </c>
      <c r="BR72" s="9" t="s">
        <v>129</v>
      </c>
      <c r="BS72" s="9" t="s">
        <v>8903</v>
      </c>
      <c r="BT72" s="9" t="s">
        <v>125</v>
      </c>
      <c r="BU72" s="9" t="s">
        <v>125</v>
      </c>
      <c r="BV72" s="9" t="s">
        <v>131</v>
      </c>
      <c r="BW72" s="9" t="s">
        <v>125</v>
      </c>
      <c r="BX72" s="9" t="s">
        <v>131</v>
      </c>
      <c r="BY72" s="9" t="s">
        <v>8904</v>
      </c>
      <c r="BZ72" s="9" t="s">
        <v>8905</v>
      </c>
      <c r="CA72" s="9" t="s">
        <v>175</v>
      </c>
      <c r="CB72" s="9" t="s">
        <v>129</v>
      </c>
      <c r="CC72" s="9" t="s">
        <v>3758</v>
      </c>
      <c r="CD72" s="9" t="s">
        <v>125</v>
      </c>
      <c r="CE72" s="33" t="s">
        <v>8906</v>
      </c>
      <c r="CF72" s="9" t="s">
        <v>131</v>
      </c>
      <c r="CG72" s="9" t="s">
        <v>129</v>
      </c>
      <c r="CH72" s="9" t="s">
        <v>129</v>
      </c>
      <c r="CI72" s="9" t="s">
        <v>129</v>
      </c>
      <c r="CJ72" s="14">
        <v>44027.0</v>
      </c>
      <c r="CK72" s="9" t="s">
        <v>131</v>
      </c>
      <c r="CL72" s="14">
        <v>44027.0</v>
      </c>
      <c r="CM72" s="9" t="s">
        <v>129</v>
      </c>
      <c r="CN72" s="9" t="s">
        <v>125</v>
      </c>
      <c r="CO72" s="9" t="s">
        <v>456</v>
      </c>
      <c r="CP72" s="9" t="s">
        <v>169</v>
      </c>
      <c r="CQ72" s="9" t="s">
        <v>8907</v>
      </c>
      <c r="CR72" s="9">
        <v>7.0</v>
      </c>
      <c r="CS72" s="9">
        <v>47.0</v>
      </c>
      <c r="CT72" s="15">
        <f t="shared" si="1"/>
        <v>0.1489361702</v>
      </c>
      <c r="CU72" s="9">
        <v>21.0</v>
      </c>
      <c r="CV72" s="5" t="s">
        <v>460</v>
      </c>
      <c r="CW72" s="103" t="s">
        <v>129</v>
      </c>
    </row>
    <row r="73" ht="118.5" customHeight="1">
      <c r="A73" s="5" t="s">
        <v>5789</v>
      </c>
      <c r="B73" s="16" t="s">
        <v>8908</v>
      </c>
      <c r="C73" s="5" t="s">
        <v>123</v>
      </c>
      <c r="D73" s="5" t="s">
        <v>8283</v>
      </c>
      <c r="E73" s="5" t="s">
        <v>131</v>
      </c>
      <c r="F73" s="9" t="s">
        <v>366</v>
      </c>
      <c r="G73" s="9" t="s">
        <v>8909</v>
      </c>
      <c r="H73" s="9" t="s">
        <v>8910</v>
      </c>
      <c r="I73" s="9" t="s">
        <v>125</v>
      </c>
      <c r="J73" s="9" t="s">
        <v>1400</v>
      </c>
      <c r="K73" s="9" t="s">
        <v>125</v>
      </c>
      <c r="L73" s="9" t="s">
        <v>125</v>
      </c>
      <c r="M73" s="9" t="s">
        <v>125</v>
      </c>
      <c r="N73" s="9" t="s">
        <v>8911</v>
      </c>
      <c r="O73" s="9" t="s">
        <v>131</v>
      </c>
      <c r="P73" s="9" t="s">
        <v>131</v>
      </c>
      <c r="Q73" s="9" t="s">
        <v>125</v>
      </c>
      <c r="R73" s="9" t="s">
        <v>131</v>
      </c>
      <c r="S73" s="9" t="s">
        <v>125</v>
      </c>
      <c r="T73" s="9" t="s">
        <v>125</v>
      </c>
      <c r="U73" s="9" t="s">
        <v>131</v>
      </c>
      <c r="V73" s="9" t="s">
        <v>129</v>
      </c>
      <c r="W73" s="33" t="s">
        <v>8912</v>
      </c>
      <c r="X73" s="9" t="s">
        <v>8913</v>
      </c>
      <c r="Y73" s="9" t="s">
        <v>129</v>
      </c>
      <c r="Z73" s="9" t="s">
        <v>129</v>
      </c>
      <c r="AA73" s="9" t="s">
        <v>164</v>
      </c>
      <c r="AB73" s="102" t="s">
        <v>125</v>
      </c>
      <c r="AC73" s="102" t="s">
        <v>131</v>
      </c>
      <c r="AD73" s="102" t="s">
        <v>131</v>
      </c>
      <c r="AE73" s="102" t="s">
        <v>131</v>
      </c>
      <c r="AF73" s="9" t="s">
        <v>131</v>
      </c>
      <c r="AG73" s="9" t="s">
        <v>129</v>
      </c>
      <c r="AH73" s="9" t="s">
        <v>125</v>
      </c>
      <c r="AI73" s="9" t="s">
        <v>131</v>
      </c>
      <c r="AJ73" s="9" t="s">
        <v>125</v>
      </c>
      <c r="AK73" s="9" t="s">
        <v>131</v>
      </c>
      <c r="AL73" s="9" t="s">
        <v>131</v>
      </c>
      <c r="AM73" s="9" t="s">
        <v>125</v>
      </c>
      <c r="AN73" s="9" t="s">
        <v>125</v>
      </c>
      <c r="AO73" s="9" t="s">
        <v>129</v>
      </c>
      <c r="AP73" s="9" t="s">
        <v>125</v>
      </c>
      <c r="AQ73" s="9" t="s">
        <v>125</v>
      </c>
      <c r="AR73" s="9" t="s">
        <v>129</v>
      </c>
      <c r="AS73" s="9" t="s">
        <v>8914</v>
      </c>
      <c r="AT73" s="9" t="s">
        <v>129</v>
      </c>
      <c r="AU73" s="9" t="s">
        <v>125</v>
      </c>
      <c r="AV73" s="9" t="s">
        <v>129</v>
      </c>
      <c r="AW73" s="9" t="s">
        <v>129</v>
      </c>
      <c r="AX73" s="9" t="s">
        <v>125</v>
      </c>
      <c r="AY73" s="9" t="s">
        <v>131</v>
      </c>
      <c r="AZ73" s="9" t="s">
        <v>8915</v>
      </c>
      <c r="BA73" s="9" t="s">
        <v>129</v>
      </c>
      <c r="BB73" s="9" t="s">
        <v>8916</v>
      </c>
      <c r="BC73" s="9" t="s">
        <v>125</v>
      </c>
      <c r="BD73" s="9" t="s">
        <v>131</v>
      </c>
      <c r="BE73" s="9" t="s">
        <v>152</v>
      </c>
      <c r="BF73" s="9" t="s">
        <v>8917</v>
      </c>
      <c r="BG73" s="9" t="s">
        <v>129</v>
      </c>
      <c r="BH73" s="9" t="s">
        <v>305</v>
      </c>
      <c r="BI73" s="9" t="s">
        <v>129</v>
      </c>
      <c r="BJ73" s="9" t="s">
        <v>8918</v>
      </c>
      <c r="BK73" s="9" t="s">
        <v>129</v>
      </c>
      <c r="BL73" s="9" t="s">
        <v>1419</v>
      </c>
      <c r="BM73" s="9" t="s">
        <v>8919</v>
      </c>
      <c r="BN73" s="9" t="s">
        <v>125</v>
      </c>
      <c r="BO73" s="9" t="s">
        <v>131</v>
      </c>
      <c r="BP73" s="9" t="s">
        <v>125</v>
      </c>
      <c r="BQ73" s="9" t="s">
        <v>131</v>
      </c>
      <c r="BR73" s="9" t="s">
        <v>129</v>
      </c>
      <c r="BS73" s="172" t="s">
        <v>8920</v>
      </c>
      <c r="BT73" s="9" t="s">
        <v>125</v>
      </c>
      <c r="BU73" s="9" t="s">
        <v>129</v>
      </c>
      <c r="BV73" s="106" t="s">
        <v>8642</v>
      </c>
      <c r="BW73" s="9" t="s">
        <v>129</v>
      </c>
      <c r="BX73" s="9" t="s">
        <v>125</v>
      </c>
      <c r="BY73" s="9" t="s">
        <v>8921</v>
      </c>
      <c r="BZ73" s="9" t="s">
        <v>8922</v>
      </c>
      <c r="CA73" s="9" t="s">
        <v>8301</v>
      </c>
      <c r="CB73" s="9" t="s">
        <v>125</v>
      </c>
      <c r="CC73" s="9" t="s">
        <v>131</v>
      </c>
      <c r="CD73" s="9" t="s">
        <v>129</v>
      </c>
      <c r="CE73" s="33" t="s">
        <v>8923</v>
      </c>
      <c r="CF73" s="30" t="s">
        <v>8924</v>
      </c>
      <c r="CG73" s="9" t="s">
        <v>129</v>
      </c>
      <c r="CH73" s="9" t="s">
        <v>129</v>
      </c>
      <c r="CI73" s="9" t="s">
        <v>129</v>
      </c>
      <c r="CJ73" s="14">
        <v>44027.0</v>
      </c>
      <c r="CK73" s="9" t="s">
        <v>129</v>
      </c>
      <c r="CL73" s="14">
        <v>44027.0</v>
      </c>
      <c r="CM73" s="9" t="s">
        <v>129</v>
      </c>
      <c r="CN73" s="9" t="s">
        <v>125</v>
      </c>
      <c r="CO73" s="30" t="s">
        <v>8925</v>
      </c>
      <c r="CP73" s="9" t="s">
        <v>169</v>
      </c>
      <c r="CQ73" s="9" t="s">
        <v>8926</v>
      </c>
      <c r="CR73" s="9">
        <v>11.0</v>
      </c>
      <c r="CS73" s="9">
        <v>37.0</v>
      </c>
      <c r="CT73" s="15">
        <f t="shared" si="1"/>
        <v>0.2972972973</v>
      </c>
      <c r="CU73" s="9">
        <v>27.0</v>
      </c>
      <c r="CV73" s="5" t="s">
        <v>3234</v>
      </c>
      <c r="CW73" s="103" t="s">
        <v>129</v>
      </c>
    </row>
    <row r="74" ht="118.5" customHeight="1">
      <c r="A74" s="5" t="s">
        <v>1187</v>
      </c>
      <c r="B74" s="16" t="s">
        <v>8927</v>
      </c>
      <c r="C74" s="5" t="s">
        <v>123</v>
      </c>
      <c r="D74" s="5" t="s">
        <v>8283</v>
      </c>
      <c r="E74" s="5" t="s">
        <v>1302</v>
      </c>
      <c r="F74" s="9" t="s">
        <v>8928</v>
      </c>
      <c r="G74" s="9" t="s">
        <v>131</v>
      </c>
      <c r="H74" s="9" t="s">
        <v>131</v>
      </c>
      <c r="I74" s="9" t="s">
        <v>129</v>
      </c>
      <c r="J74" s="9" t="s">
        <v>152</v>
      </c>
      <c r="K74" s="9" t="s">
        <v>125</v>
      </c>
      <c r="L74" s="9" t="s">
        <v>125</v>
      </c>
      <c r="M74" s="9" t="s">
        <v>125</v>
      </c>
      <c r="N74" s="9" t="s">
        <v>8929</v>
      </c>
      <c r="O74" s="9" t="s">
        <v>8930</v>
      </c>
      <c r="P74" s="9" t="s">
        <v>8931</v>
      </c>
      <c r="Q74" s="9" t="s">
        <v>125</v>
      </c>
      <c r="R74" s="9" t="s">
        <v>131</v>
      </c>
      <c r="S74" s="9" t="s">
        <v>125</v>
      </c>
      <c r="T74" s="9" t="s">
        <v>125</v>
      </c>
      <c r="U74" s="9" t="s">
        <v>131</v>
      </c>
      <c r="V74" s="9" t="s">
        <v>129</v>
      </c>
      <c r="W74" s="167" t="s">
        <v>8932</v>
      </c>
      <c r="X74" s="9" t="s">
        <v>8933</v>
      </c>
      <c r="Y74" s="9" t="s">
        <v>129</v>
      </c>
      <c r="Z74" s="9" t="s">
        <v>125</v>
      </c>
      <c r="AA74" s="9" t="s">
        <v>8934</v>
      </c>
      <c r="AB74" s="102" t="s">
        <v>129</v>
      </c>
      <c r="AC74" s="102" t="s">
        <v>8144</v>
      </c>
      <c r="AD74" s="102" t="s">
        <v>8935</v>
      </c>
      <c r="AE74" s="102" t="s">
        <v>125</v>
      </c>
      <c r="AF74" s="9" t="s">
        <v>131</v>
      </c>
      <c r="AG74" s="9" t="s">
        <v>125</v>
      </c>
      <c r="AH74" s="9" t="s">
        <v>131</v>
      </c>
      <c r="AI74" s="9" t="s">
        <v>131</v>
      </c>
      <c r="AJ74" s="9" t="s">
        <v>125</v>
      </c>
      <c r="AK74" s="9" t="s">
        <v>131</v>
      </c>
      <c r="AL74" s="9" t="s">
        <v>131</v>
      </c>
      <c r="AM74" s="9" t="s">
        <v>125</v>
      </c>
      <c r="AN74" s="9" t="s">
        <v>125</v>
      </c>
      <c r="AO74" s="9" t="s">
        <v>125</v>
      </c>
      <c r="AP74" s="9" t="s">
        <v>125</v>
      </c>
      <c r="AQ74" s="9" t="s">
        <v>125</v>
      </c>
      <c r="AR74" s="9" t="s">
        <v>129</v>
      </c>
      <c r="AS74" s="9" t="s">
        <v>131</v>
      </c>
      <c r="AT74" s="9" t="s">
        <v>129</v>
      </c>
      <c r="AU74" s="9" t="s">
        <v>125</v>
      </c>
      <c r="AV74" s="9" t="s">
        <v>129</v>
      </c>
      <c r="AW74" s="9" t="s">
        <v>129</v>
      </c>
      <c r="AX74" s="9" t="s">
        <v>129</v>
      </c>
      <c r="AY74" s="9" t="s">
        <v>8936</v>
      </c>
      <c r="AZ74" s="9" t="s">
        <v>8937</v>
      </c>
      <c r="BA74" s="9" t="s">
        <v>129</v>
      </c>
      <c r="BB74" s="9" t="s">
        <v>8938</v>
      </c>
      <c r="BC74" s="9" t="s">
        <v>129</v>
      </c>
      <c r="BD74" s="9" t="s">
        <v>125</v>
      </c>
      <c r="BE74" s="9" t="s">
        <v>169</v>
      </c>
      <c r="BF74" s="9" t="s">
        <v>170</v>
      </c>
      <c r="BG74" s="9" t="s">
        <v>129</v>
      </c>
      <c r="BH74" s="9" t="s">
        <v>305</v>
      </c>
      <c r="BI74" s="9" t="s">
        <v>125</v>
      </c>
      <c r="BJ74" s="9" t="s">
        <v>131</v>
      </c>
      <c r="BK74" s="9" t="s">
        <v>125</v>
      </c>
      <c r="BL74" s="9" t="s">
        <v>131</v>
      </c>
      <c r="BM74" s="9" t="s">
        <v>131</v>
      </c>
      <c r="BN74" s="9" t="s">
        <v>125</v>
      </c>
      <c r="BO74" s="9" t="s">
        <v>131</v>
      </c>
      <c r="BP74" s="9" t="s">
        <v>125</v>
      </c>
      <c r="BQ74" s="9" t="s">
        <v>131</v>
      </c>
      <c r="BR74" s="9" t="s">
        <v>125</v>
      </c>
      <c r="BS74" s="9" t="s">
        <v>131</v>
      </c>
      <c r="BT74" s="9" t="s">
        <v>125</v>
      </c>
      <c r="BU74" s="9" t="s">
        <v>125</v>
      </c>
      <c r="BV74" s="9" t="s">
        <v>131</v>
      </c>
      <c r="BW74" s="9" t="s">
        <v>125</v>
      </c>
      <c r="BX74" s="9" t="s">
        <v>131</v>
      </c>
      <c r="BY74" s="9" t="s">
        <v>8939</v>
      </c>
      <c r="BZ74" s="9" t="s">
        <v>8940</v>
      </c>
      <c r="CA74" s="9" t="s">
        <v>175</v>
      </c>
      <c r="CB74" s="9" t="s">
        <v>129</v>
      </c>
      <c r="CC74" s="9" t="s">
        <v>1187</v>
      </c>
      <c r="CD74" s="9" t="s">
        <v>125</v>
      </c>
      <c r="CE74" s="9" t="s">
        <v>131</v>
      </c>
      <c r="CF74" s="33" t="s">
        <v>8941</v>
      </c>
      <c r="CG74" s="9" t="s">
        <v>125</v>
      </c>
      <c r="CH74" s="9" t="s">
        <v>131</v>
      </c>
      <c r="CI74" s="9" t="s">
        <v>129</v>
      </c>
      <c r="CJ74" s="14">
        <v>44033.0</v>
      </c>
      <c r="CK74" s="9" t="s">
        <v>131</v>
      </c>
      <c r="CL74" s="14">
        <v>44033.0</v>
      </c>
      <c r="CM74" s="9" t="s">
        <v>129</v>
      </c>
      <c r="CN74" s="9" t="s">
        <v>125</v>
      </c>
      <c r="CO74" s="9" t="s">
        <v>8942</v>
      </c>
      <c r="CP74" s="9" t="s">
        <v>169</v>
      </c>
      <c r="CQ74" s="9" t="s">
        <v>8943</v>
      </c>
      <c r="CR74" s="9">
        <v>11.0</v>
      </c>
      <c r="CS74" s="9">
        <v>22.0</v>
      </c>
      <c r="CT74" s="15">
        <f t="shared" si="1"/>
        <v>0.5</v>
      </c>
      <c r="CU74" s="9">
        <v>24.0</v>
      </c>
      <c r="CV74" s="47" t="s">
        <v>2771</v>
      </c>
      <c r="CW74" s="103" t="s">
        <v>129</v>
      </c>
    </row>
    <row r="75" ht="118.5" customHeight="1">
      <c r="A75" s="5" t="s">
        <v>8944</v>
      </c>
      <c r="B75" s="6" t="s">
        <v>8945</v>
      </c>
      <c r="C75" s="5" t="s">
        <v>216</v>
      </c>
      <c r="D75" s="5" t="s">
        <v>8283</v>
      </c>
      <c r="E75" s="5" t="s">
        <v>131</v>
      </c>
      <c r="F75" s="9" t="s">
        <v>8946</v>
      </c>
      <c r="G75" s="9" t="s">
        <v>131</v>
      </c>
      <c r="H75" s="9" t="s">
        <v>131</v>
      </c>
      <c r="I75" s="9" t="s">
        <v>125</v>
      </c>
      <c r="J75" s="9" t="s">
        <v>284</v>
      </c>
      <c r="K75" s="9" t="s">
        <v>125</v>
      </c>
      <c r="L75" s="9" t="s">
        <v>125</v>
      </c>
      <c r="M75" s="9" t="s">
        <v>125</v>
      </c>
      <c r="N75" s="9" t="s">
        <v>8947</v>
      </c>
      <c r="O75" s="52" t="s">
        <v>8948</v>
      </c>
      <c r="P75" s="9" t="s">
        <v>8949</v>
      </c>
      <c r="Q75" s="9" t="s">
        <v>125</v>
      </c>
      <c r="R75" s="9" t="s">
        <v>131</v>
      </c>
      <c r="S75" s="9" t="s">
        <v>125</v>
      </c>
      <c r="T75" s="9" t="s">
        <v>125</v>
      </c>
      <c r="U75" s="9" t="s">
        <v>131</v>
      </c>
      <c r="V75" s="9" t="s">
        <v>129</v>
      </c>
      <c r="W75" s="30" t="s">
        <v>8950</v>
      </c>
      <c r="X75" s="9" t="s">
        <v>8951</v>
      </c>
      <c r="Y75" s="9" t="s">
        <v>129</v>
      </c>
      <c r="Z75" s="9" t="s">
        <v>129</v>
      </c>
      <c r="AA75" s="9" t="s">
        <v>164</v>
      </c>
      <c r="AB75" s="102" t="s">
        <v>125</v>
      </c>
      <c r="AC75" s="102" t="s">
        <v>131</v>
      </c>
      <c r="AD75" s="102" t="s">
        <v>131</v>
      </c>
      <c r="AE75" s="102" t="s">
        <v>131</v>
      </c>
      <c r="AF75" s="9" t="s">
        <v>131</v>
      </c>
      <c r="AG75" s="9" t="s">
        <v>129</v>
      </c>
      <c r="AH75" s="9" t="s">
        <v>129</v>
      </c>
      <c r="AI75" s="9" t="s">
        <v>8952</v>
      </c>
      <c r="AJ75" s="9" t="s">
        <v>125</v>
      </c>
      <c r="AK75" s="9" t="s">
        <v>131</v>
      </c>
      <c r="AL75" s="9" t="s">
        <v>131</v>
      </c>
      <c r="AM75" s="9" t="s">
        <v>125</v>
      </c>
      <c r="AN75" s="9" t="s">
        <v>125</v>
      </c>
      <c r="AO75" s="9" t="s">
        <v>129</v>
      </c>
      <c r="AP75" s="9" t="s">
        <v>125</v>
      </c>
      <c r="AQ75" s="9" t="s">
        <v>125</v>
      </c>
      <c r="AR75" s="9" t="s">
        <v>129</v>
      </c>
      <c r="AS75" s="9" t="s">
        <v>8953</v>
      </c>
      <c r="AT75" s="9" t="s">
        <v>129</v>
      </c>
      <c r="AU75" s="9" t="s">
        <v>125</v>
      </c>
      <c r="AV75" s="9" t="s">
        <v>129</v>
      </c>
      <c r="AW75" s="9" t="s">
        <v>129</v>
      </c>
      <c r="AX75" s="9" t="s">
        <v>125</v>
      </c>
      <c r="AY75" s="9" t="s">
        <v>131</v>
      </c>
      <c r="AZ75" s="9" t="s">
        <v>8954</v>
      </c>
      <c r="BA75" s="9" t="s">
        <v>129</v>
      </c>
      <c r="BB75" s="9" t="s">
        <v>8755</v>
      </c>
      <c r="BC75" s="9" t="s">
        <v>125</v>
      </c>
      <c r="BD75" s="9" t="s">
        <v>131</v>
      </c>
      <c r="BE75" s="9" t="s">
        <v>169</v>
      </c>
      <c r="BF75" s="9" t="s">
        <v>8756</v>
      </c>
      <c r="BG75" s="9" t="s">
        <v>125</v>
      </c>
      <c r="BH75" s="9" t="s">
        <v>131</v>
      </c>
      <c r="BI75" s="9" t="s">
        <v>131</v>
      </c>
      <c r="BJ75" s="9" t="s">
        <v>131</v>
      </c>
      <c r="BK75" s="9" t="s">
        <v>131</v>
      </c>
      <c r="BL75" s="9" t="s">
        <v>131</v>
      </c>
      <c r="BM75" s="9" t="s">
        <v>131</v>
      </c>
      <c r="BN75" s="9" t="s">
        <v>131</v>
      </c>
      <c r="BO75" s="9" t="s">
        <v>131</v>
      </c>
      <c r="BP75" s="9" t="s">
        <v>131</v>
      </c>
      <c r="BQ75" s="9" t="s">
        <v>131</v>
      </c>
      <c r="BR75" s="9" t="s">
        <v>131</v>
      </c>
      <c r="BS75" s="9" t="s">
        <v>131</v>
      </c>
      <c r="BT75" s="9" t="s">
        <v>131</v>
      </c>
      <c r="BU75" s="9" t="s">
        <v>131</v>
      </c>
      <c r="BV75" s="9" t="s">
        <v>131</v>
      </c>
      <c r="BW75" s="9" t="s">
        <v>131</v>
      </c>
      <c r="BX75" s="9" t="s">
        <v>131</v>
      </c>
      <c r="BY75" s="9" t="s">
        <v>131</v>
      </c>
      <c r="BZ75" s="9" t="s">
        <v>8955</v>
      </c>
      <c r="CA75" s="9" t="s">
        <v>175</v>
      </c>
      <c r="CB75" s="9" t="s">
        <v>125</v>
      </c>
      <c r="CC75" s="9" t="s">
        <v>131</v>
      </c>
      <c r="CD75" s="9" t="s">
        <v>125</v>
      </c>
      <c r="CE75" s="9" t="s">
        <v>131</v>
      </c>
      <c r="CF75" s="30" t="s">
        <v>8956</v>
      </c>
      <c r="CG75" s="9" t="s">
        <v>125</v>
      </c>
      <c r="CH75" s="9" t="s">
        <v>131</v>
      </c>
      <c r="CI75" s="9" t="s">
        <v>129</v>
      </c>
      <c r="CJ75" s="14">
        <v>44047.0</v>
      </c>
      <c r="CK75" s="9" t="s">
        <v>131</v>
      </c>
      <c r="CL75" s="14">
        <v>44047.0</v>
      </c>
      <c r="CM75" s="9" t="s">
        <v>129</v>
      </c>
      <c r="CN75" s="9" t="s">
        <v>125</v>
      </c>
      <c r="CO75" s="9" t="s">
        <v>8957</v>
      </c>
      <c r="CP75" s="9" t="s">
        <v>169</v>
      </c>
      <c r="CQ75" s="9" t="s">
        <v>8958</v>
      </c>
      <c r="CR75" s="9">
        <v>4.0</v>
      </c>
      <c r="CS75" s="9">
        <v>35.0</v>
      </c>
      <c r="CT75" s="15">
        <f t="shared" si="1"/>
        <v>0.1142857143</v>
      </c>
      <c r="CU75" s="9">
        <v>18.0</v>
      </c>
      <c r="CV75" s="5" t="s">
        <v>2771</v>
      </c>
      <c r="CW75" s="103" t="s">
        <v>129</v>
      </c>
    </row>
    <row r="76" ht="118.5" customHeight="1">
      <c r="A76" s="5" t="s">
        <v>4906</v>
      </c>
      <c r="B76" s="16" t="s">
        <v>8959</v>
      </c>
      <c r="C76" s="5" t="s">
        <v>8174</v>
      </c>
      <c r="D76" s="5" t="s">
        <v>8283</v>
      </c>
      <c r="E76" s="5" t="s">
        <v>8429</v>
      </c>
      <c r="F76" s="9" t="s">
        <v>8960</v>
      </c>
      <c r="G76" s="9" t="s">
        <v>131</v>
      </c>
      <c r="H76" s="9" t="s">
        <v>131</v>
      </c>
      <c r="I76" s="9" t="s">
        <v>129</v>
      </c>
      <c r="J76" s="9" t="s">
        <v>152</v>
      </c>
      <c r="K76" s="9" t="s">
        <v>129</v>
      </c>
      <c r="L76" s="9" t="s">
        <v>125</v>
      </c>
      <c r="M76" s="9" t="s">
        <v>125</v>
      </c>
      <c r="N76" s="9" t="s">
        <v>8961</v>
      </c>
      <c r="O76" s="9" t="s">
        <v>8962</v>
      </c>
      <c r="P76" s="9" t="s">
        <v>8963</v>
      </c>
      <c r="Q76" s="9" t="s">
        <v>125</v>
      </c>
      <c r="R76" s="9" t="s">
        <v>131</v>
      </c>
      <c r="S76" s="9" t="s">
        <v>125</v>
      </c>
      <c r="T76" s="9" t="s">
        <v>125</v>
      </c>
      <c r="U76" s="9" t="s">
        <v>131</v>
      </c>
      <c r="V76" s="9" t="s">
        <v>129</v>
      </c>
      <c r="W76" s="174" t="s">
        <v>8964</v>
      </c>
      <c r="X76" s="9" t="s">
        <v>8965</v>
      </c>
      <c r="Y76" s="9" t="s">
        <v>129</v>
      </c>
      <c r="Z76" s="9" t="s">
        <v>129</v>
      </c>
      <c r="AA76" s="9" t="s">
        <v>164</v>
      </c>
      <c r="AB76" s="102" t="s">
        <v>125</v>
      </c>
      <c r="AC76" s="102" t="s">
        <v>131</v>
      </c>
      <c r="AD76" s="102" t="s">
        <v>131</v>
      </c>
      <c r="AE76" s="102" t="s">
        <v>131</v>
      </c>
      <c r="AF76" s="9" t="s">
        <v>131</v>
      </c>
      <c r="AG76" s="9" t="s">
        <v>129</v>
      </c>
      <c r="AH76" s="9" t="s">
        <v>129</v>
      </c>
      <c r="AI76" s="9" t="s">
        <v>8966</v>
      </c>
      <c r="AJ76" s="9" t="s">
        <v>125</v>
      </c>
      <c r="AK76" s="9" t="s">
        <v>131</v>
      </c>
      <c r="AL76" s="9" t="s">
        <v>131</v>
      </c>
      <c r="AM76" s="9" t="s">
        <v>125</v>
      </c>
      <c r="AN76" s="9" t="s">
        <v>125</v>
      </c>
      <c r="AO76" s="9" t="s">
        <v>129</v>
      </c>
      <c r="AP76" s="9" t="s">
        <v>125</v>
      </c>
      <c r="AQ76" s="9" t="s">
        <v>125</v>
      </c>
      <c r="AR76" s="9" t="s">
        <v>129</v>
      </c>
      <c r="AS76" s="9" t="s">
        <v>8967</v>
      </c>
      <c r="AT76" s="9" t="s">
        <v>129</v>
      </c>
      <c r="AU76" s="9" t="s">
        <v>125</v>
      </c>
      <c r="AV76" s="9" t="s">
        <v>129</v>
      </c>
      <c r="AW76" s="9" t="s">
        <v>129</v>
      </c>
      <c r="AX76" s="9" t="s">
        <v>129</v>
      </c>
      <c r="AY76" s="9" t="s">
        <v>8968</v>
      </c>
      <c r="AZ76" s="9" t="s">
        <v>8969</v>
      </c>
      <c r="BA76" s="9" t="s">
        <v>129</v>
      </c>
      <c r="BB76" s="9" t="s">
        <v>8970</v>
      </c>
      <c r="BC76" s="9" t="s">
        <v>129</v>
      </c>
      <c r="BD76" s="9" t="s">
        <v>125</v>
      </c>
      <c r="BE76" s="9" t="s">
        <v>169</v>
      </c>
      <c r="BF76" s="9" t="s">
        <v>8970</v>
      </c>
      <c r="BG76" s="9" t="s">
        <v>129</v>
      </c>
      <c r="BH76" s="9" t="s">
        <v>305</v>
      </c>
      <c r="BI76" s="9" t="s">
        <v>129</v>
      </c>
      <c r="BJ76" s="9" t="s">
        <v>8971</v>
      </c>
      <c r="BK76" s="9" t="s">
        <v>129</v>
      </c>
      <c r="BL76" s="9" t="s">
        <v>1485</v>
      </c>
      <c r="BM76" s="9" t="s">
        <v>8972</v>
      </c>
      <c r="BN76" s="9" t="s">
        <v>129</v>
      </c>
      <c r="BO76" s="9" t="s">
        <v>8973</v>
      </c>
      <c r="BP76" s="9" t="s">
        <v>125</v>
      </c>
      <c r="BQ76" s="9" t="s">
        <v>131</v>
      </c>
      <c r="BR76" s="9" t="s">
        <v>125</v>
      </c>
      <c r="BS76" s="9" t="s">
        <v>131</v>
      </c>
      <c r="BT76" s="9" t="s">
        <v>125</v>
      </c>
      <c r="BU76" s="9" t="s">
        <v>129</v>
      </c>
      <c r="BV76" s="106" t="s">
        <v>8974</v>
      </c>
      <c r="BW76" s="9" t="s">
        <v>125</v>
      </c>
      <c r="BX76" s="9" t="s">
        <v>131</v>
      </c>
      <c r="BY76" s="9" t="s">
        <v>8975</v>
      </c>
      <c r="BZ76" s="9" t="s">
        <v>8976</v>
      </c>
      <c r="CA76" s="9" t="s">
        <v>175</v>
      </c>
      <c r="CB76" s="9" t="s">
        <v>129</v>
      </c>
      <c r="CC76" s="5" t="s">
        <v>4906</v>
      </c>
      <c r="CD76" s="9" t="s">
        <v>129</v>
      </c>
      <c r="CE76" s="33" t="s">
        <v>8977</v>
      </c>
      <c r="CF76" s="57" t="s">
        <v>131</v>
      </c>
      <c r="CG76" s="9" t="s">
        <v>129</v>
      </c>
      <c r="CH76" s="9" t="s">
        <v>129</v>
      </c>
      <c r="CI76" s="9" t="s">
        <v>129</v>
      </c>
      <c r="CJ76" s="40">
        <v>44042.0</v>
      </c>
      <c r="CK76" s="9" t="s">
        <v>131</v>
      </c>
      <c r="CL76" s="40">
        <v>44042.0</v>
      </c>
      <c r="CM76" s="9" t="s">
        <v>129</v>
      </c>
      <c r="CN76" s="9" t="s">
        <v>129</v>
      </c>
      <c r="CO76" s="9" t="s">
        <v>8978</v>
      </c>
      <c r="CP76" s="9" t="s">
        <v>169</v>
      </c>
      <c r="CQ76" s="9" t="s">
        <v>1718</v>
      </c>
      <c r="CR76" s="9">
        <v>32.0</v>
      </c>
      <c r="CS76" s="9">
        <v>32.0</v>
      </c>
      <c r="CT76" s="15">
        <f t="shared" si="1"/>
        <v>1</v>
      </c>
      <c r="CU76" s="9">
        <v>30.0</v>
      </c>
      <c r="CV76" s="5" t="s">
        <v>4908</v>
      </c>
      <c r="CW76" s="103" t="s">
        <v>129</v>
      </c>
    </row>
    <row r="77" ht="118.5" customHeight="1">
      <c r="A77" s="5" t="s">
        <v>5234</v>
      </c>
      <c r="B77" s="163" t="s">
        <v>8979</v>
      </c>
      <c r="C77" s="5" t="s">
        <v>216</v>
      </c>
      <c r="D77" s="5" t="s">
        <v>8283</v>
      </c>
      <c r="E77" s="5" t="s">
        <v>131</v>
      </c>
      <c r="F77" s="9" t="s">
        <v>413</v>
      </c>
      <c r="G77" s="9" t="s">
        <v>8980</v>
      </c>
      <c r="H77" s="9" t="s">
        <v>8981</v>
      </c>
      <c r="I77" s="9" t="s">
        <v>129</v>
      </c>
      <c r="J77" s="9" t="s">
        <v>152</v>
      </c>
      <c r="K77" s="9" t="s">
        <v>125</v>
      </c>
      <c r="L77" s="9" t="s">
        <v>129</v>
      </c>
      <c r="M77" s="9" t="s">
        <v>125</v>
      </c>
      <c r="N77" s="9" t="s">
        <v>8982</v>
      </c>
      <c r="O77" s="30" t="s">
        <v>8983</v>
      </c>
      <c r="P77" s="9" t="s">
        <v>8984</v>
      </c>
      <c r="Q77" s="9" t="s">
        <v>125</v>
      </c>
      <c r="R77" s="9" t="s">
        <v>131</v>
      </c>
      <c r="S77" s="9" t="s">
        <v>129</v>
      </c>
      <c r="T77" s="9" t="s">
        <v>125</v>
      </c>
      <c r="U77" s="9" t="s">
        <v>8985</v>
      </c>
      <c r="V77" s="9" t="s">
        <v>129</v>
      </c>
      <c r="W77" s="30" t="s">
        <v>8986</v>
      </c>
      <c r="X77" s="9" t="s">
        <v>8987</v>
      </c>
      <c r="Y77" s="9" t="s">
        <v>129</v>
      </c>
      <c r="Z77" s="9" t="s">
        <v>129</v>
      </c>
      <c r="AA77" s="9" t="s">
        <v>164</v>
      </c>
      <c r="AB77" s="102" t="s">
        <v>125</v>
      </c>
      <c r="AC77" s="102" t="s">
        <v>131</v>
      </c>
      <c r="AD77" s="102" t="s">
        <v>131</v>
      </c>
      <c r="AE77" s="102" t="s">
        <v>131</v>
      </c>
      <c r="AF77" s="9" t="s">
        <v>131</v>
      </c>
      <c r="AG77" s="9" t="s">
        <v>129</v>
      </c>
      <c r="AH77" s="9" t="s">
        <v>125</v>
      </c>
      <c r="AI77" s="9" t="s">
        <v>131</v>
      </c>
      <c r="AJ77" s="9" t="s">
        <v>125</v>
      </c>
      <c r="AK77" s="9" t="s">
        <v>131</v>
      </c>
      <c r="AL77" s="9" t="s">
        <v>131</v>
      </c>
      <c r="AM77" s="9" t="s">
        <v>125</v>
      </c>
      <c r="AN77" s="9" t="s">
        <v>125</v>
      </c>
      <c r="AO77" s="9" t="s">
        <v>125</v>
      </c>
      <c r="AP77" s="9" t="s">
        <v>125</v>
      </c>
      <c r="AQ77" s="9" t="s">
        <v>125</v>
      </c>
      <c r="AR77" s="9" t="s">
        <v>125</v>
      </c>
      <c r="AS77" s="9" t="s">
        <v>8988</v>
      </c>
      <c r="AT77" s="9" t="s">
        <v>129</v>
      </c>
      <c r="AU77" s="9" t="s">
        <v>125</v>
      </c>
      <c r="AV77" s="9" t="s">
        <v>129</v>
      </c>
      <c r="AW77" s="9" t="s">
        <v>129</v>
      </c>
      <c r="AX77" s="9" t="s">
        <v>129</v>
      </c>
      <c r="AY77" s="9" t="s">
        <v>8989</v>
      </c>
      <c r="AZ77" s="9" t="s">
        <v>8990</v>
      </c>
      <c r="BA77" s="9" t="s">
        <v>129</v>
      </c>
      <c r="BB77" s="9" t="s">
        <v>8755</v>
      </c>
      <c r="BC77" s="9" t="s">
        <v>125</v>
      </c>
      <c r="BD77" s="9" t="s">
        <v>131</v>
      </c>
      <c r="BE77" s="9" t="s">
        <v>169</v>
      </c>
      <c r="BF77" s="9" t="s">
        <v>170</v>
      </c>
      <c r="BG77" s="9" t="s">
        <v>125</v>
      </c>
      <c r="BH77" s="9" t="s">
        <v>131</v>
      </c>
      <c r="BI77" s="9" t="s">
        <v>131</v>
      </c>
      <c r="BJ77" s="9" t="s">
        <v>131</v>
      </c>
      <c r="BK77" s="9" t="s">
        <v>131</v>
      </c>
      <c r="BL77" s="9" t="s">
        <v>131</v>
      </c>
      <c r="BM77" s="9" t="s">
        <v>131</v>
      </c>
      <c r="BN77" s="9" t="s">
        <v>131</v>
      </c>
      <c r="BO77" s="9" t="s">
        <v>131</v>
      </c>
      <c r="BP77" s="9" t="s">
        <v>131</v>
      </c>
      <c r="BQ77" s="9" t="s">
        <v>131</v>
      </c>
      <c r="BR77" s="9" t="s">
        <v>131</v>
      </c>
      <c r="BS77" s="9" t="s">
        <v>131</v>
      </c>
      <c r="BT77" s="9" t="s">
        <v>131</v>
      </c>
      <c r="BU77" s="9" t="s">
        <v>131</v>
      </c>
      <c r="BV77" s="9" t="s">
        <v>131</v>
      </c>
      <c r="BW77" s="9" t="s">
        <v>131</v>
      </c>
      <c r="BX77" s="9" t="s">
        <v>131</v>
      </c>
      <c r="BY77" s="9" t="s">
        <v>131</v>
      </c>
      <c r="BZ77" s="9" t="s">
        <v>8991</v>
      </c>
      <c r="CA77" s="9" t="s">
        <v>175</v>
      </c>
      <c r="CB77" s="9" t="s">
        <v>129</v>
      </c>
      <c r="CC77" s="9" t="s">
        <v>8992</v>
      </c>
      <c r="CD77" s="9" t="s">
        <v>125</v>
      </c>
      <c r="CE77" s="33" t="s">
        <v>8993</v>
      </c>
      <c r="CF77" s="9" t="s">
        <v>131</v>
      </c>
      <c r="CG77" s="9" t="s">
        <v>129</v>
      </c>
      <c r="CH77" s="9" t="s">
        <v>129</v>
      </c>
      <c r="CI77" s="9" t="s">
        <v>129</v>
      </c>
      <c r="CJ77" s="43">
        <v>44037.0</v>
      </c>
      <c r="CK77" s="9" t="s">
        <v>131</v>
      </c>
      <c r="CL77" s="14">
        <v>44037.0</v>
      </c>
      <c r="CM77" s="9" t="s">
        <v>129</v>
      </c>
      <c r="CN77" s="9" t="s">
        <v>125</v>
      </c>
      <c r="CO77" s="9" t="s">
        <v>8994</v>
      </c>
      <c r="CP77" s="9" t="s">
        <v>169</v>
      </c>
      <c r="CQ77" s="9" t="s">
        <v>8889</v>
      </c>
      <c r="CR77" s="9">
        <v>31.0</v>
      </c>
      <c r="CS77" s="9">
        <v>48.0</v>
      </c>
      <c r="CT77" s="15">
        <f t="shared" si="1"/>
        <v>0.6458333333</v>
      </c>
      <c r="CU77" s="9">
        <v>26.0</v>
      </c>
      <c r="CV77" s="5" t="s">
        <v>5236</v>
      </c>
      <c r="CW77" s="103" t="s">
        <v>129</v>
      </c>
    </row>
    <row r="78" ht="118.5" customHeight="1">
      <c r="A78" s="5" t="s">
        <v>5455</v>
      </c>
      <c r="B78" s="36" t="s">
        <v>8995</v>
      </c>
      <c r="C78" s="5" t="s">
        <v>123</v>
      </c>
      <c r="D78" s="5" t="s">
        <v>8331</v>
      </c>
      <c r="E78" s="5" t="s">
        <v>8996</v>
      </c>
      <c r="F78" s="9" t="s">
        <v>8997</v>
      </c>
      <c r="G78" s="9" t="s">
        <v>8583</v>
      </c>
      <c r="H78" s="9" t="s">
        <v>8998</v>
      </c>
      <c r="I78" s="9" t="s">
        <v>129</v>
      </c>
      <c r="J78" s="9" t="s">
        <v>152</v>
      </c>
      <c r="K78" s="9" t="s">
        <v>129</v>
      </c>
      <c r="L78" s="9" t="s">
        <v>125</v>
      </c>
      <c r="M78" s="9" t="s">
        <v>125</v>
      </c>
      <c r="N78" s="9" t="s">
        <v>8999</v>
      </c>
      <c r="O78" s="9" t="s">
        <v>9000</v>
      </c>
      <c r="P78" s="9" t="s">
        <v>9001</v>
      </c>
      <c r="Q78" s="9" t="s">
        <v>129</v>
      </c>
      <c r="R78" s="9" t="s">
        <v>9002</v>
      </c>
      <c r="S78" s="9" t="s">
        <v>125</v>
      </c>
      <c r="T78" s="9" t="s">
        <v>125</v>
      </c>
      <c r="U78" s="9" t="s">
        <v>131</v>
      </c>
      <c r="V78" s="9" t="s">
        <v>129</v>
      </c>
      <c r="W78" s="11" t="s">
        <v>9003</v>
      </c>
      <c r="X78" s="9" t="s">
        <v>9004</v>
      </c>
      <c r="Y78" s="9" t="s">
        <v>129</v>
      </c>
      <c r="Z78" s="9" t="s">
        <v>129</v>
      </c>
      <c r="AA78" s="9" t="s">
        <v>9005</v>
      </c>
      <c r="AB78" s="102" t="s">
        <v>125</v>
      </c>
      <c r="AC78" s="102" t="s">
        <v>131</v>
      </c>
      <c r="AD78" s="102" t="s">
        <v>131</v>
      </c>
      <c r="AE78" s="102" t="s">
        <v>131</v>
      </c>
      <c r="AF78" s="9" t="s">
        <v>131</v>
      </c>
      <c r="AG78" s="9" t="s">
        <v>129</v>
      </c>
      <c r="AH78" s="9" t="s">
        <v>125</v>
      </c>
      <c r="AI78" s="9" t="s">
        <v>131</v>
      </c>
      <c r="AJ78" s="9" t="s">
        <v>125</v>
      </c>
      <c r="AK78" s="9" t="s">
        <v>131</v>
      </c>
      <c r="AL78" s="9" t="s">
        <v>131</v>
      </c>
      <c r="AM78" s="9" t="s">
        <v>125</v>
      </c>
      <c r="AN78" s="9" t="s">
        <v>125</v>
      </c>
      <c r="AO78" s="9" t="s">
        <v>125</v>
      </c>
      <c r="AP78" s="9" t="s">
        <v>125</v>
      </c>
      <c r="AQ78" s="9" t="s">
        <v>125</v>
      </c>
      <c r="AR78" s="9" t="s">
        <v>125</v>
      </c>
      <c r="AS78" s="9" t="s">
        <v>9006</v>
      </c>
      <c r="AT78" s="9" t="s">
        <v>129</v>
      </c>
      <c r="AU78" s="9" t="s">
        <v>125</v>
      </c>
      <c r="AV78" s="9" t="s">
        <v>129</v>
      </c>
      <c r="AW78" s="9" t="s">
        <v>129</v>
      </c>
      <c r="AX78" s="9" t="s">
        <v>125</v>
      </c>
      <c r="AY78" s="9" t="s">
        <v>131</v>
      </c>
      <c r="AZ78" s="9" t="s">
        <v>9007</v>
      </c>
      <c r="BA78" s="9" t="s">
        <v>129</v>
      </c>
      <c r="BB78" s="9" t="s">
        <v>9008</v>
      </c>
      <c r="BC78" s="9" t="s">
        <v>129</v>
      </c>
      <c r="BD78" s="9" t="s">
        <v>125</v>
      </c>
      <c r="BE78" s="9" t="s">
        <v>7946</v>
      </c>
      <c r="BF78" s="9" t="s">
        <v>9009</v>
      </c>
      <c r="BG78" s="9" t="s">
        <v>129</v>
      </c>
      <c r="BH78" s="9" t="s">
        <v>305</v>
      </c>
      <c r="BI78" s="9" t="s">
        <v>129</v>
      </c>
      <c r="BJ78" s="9" t="s">
        <v>9010</v>
      </c>
      <c r="BK78" s="9" t="s">
        <v>129</v>
      </c>
      <c r="BL78" s="9" t="s">
        <v>1485</v>
      </c>
      <c r="BM78" s="9" t="s">
        <v>9011</v>
      </c>
      <c r="BN78" s="9" t="s">
        <v>125</v>
      </c>
      <c r="BO78" s="9" t="s">
        <v>131</v>
      </c>
      <c r="BP78" s="9" t="s">
        <v>131</v>
      </c>
      <c r="BQ78" s="9" t="s">
        <v>131</v>
      </c>
      <c r="BR78" s="9" t="s">
        <v>125</v>
      </c>
      <c r="BS78" s="9" t="s">
        <v>131</v>
      </c>
      <c r="BT78" s="9" t="s">
        <v>125</v>
      </c>
      <c r="BU78" s="9" t="s">
        <v>125</v>
      </c>
      <c r="BV78" s="9" t="s">
        <v>131</v>
      </c>
      <c r="BW78" s="9" t="s">
        <v>129</v>
      </c>
      <c r="BX78" s="9" t="s">
        <v>129</v>
      </c>
      <c r="BY78" s="9" t="s">
        <v>9012</v>
      </c>
      <c r="BZ78" s="9" t="s">
        <v>9013</v>
      </c>
      <c r="CA78" s="9" t="s">
        <v>8301</v>
      </c>
      <c r="CB78" s="9" t="s">
        <v>129</v>
      </c>
      <c r="CC78" s="9" t="s">
        <v>9014</v>
      </c>
      <c r="CD78" s="9" t="s">
        <v>125</v>
      </c>
      <c r="CE78" s="11" t="s">
        <v>9015</v>
      </c>
      <c r="CF78" s="11" t="s">
        <v>9003</v>
      </c>
      <c r="CG78" s="9" t="s">
        <v>129</v>
      </c>
      <c r="CH78" s="9" t="s">
        <v>129</v>
      </c>
      <c r="CI78" s="9" t="s">
        <v>129</v>
      </c>
      <c r="CJ78" s="14">
        <v>44019.0</v>
      </c>
      <c r="CK78" s="9" t="s">
        <v>129</v>
      </c>
      <c r="CL78" s="14">
        <v>44019.0</v>
      </c>
      <c r="CM78" s="9" t="s">
        <v>129</v>
      </c>
      <c r="CN78" s="9" t="s">
        <v>125</v>
      </c>
      <c r="CO78" s="9" t="s">
        <v>7953</v>
      </c>
      <c r="CP78" s="9" t="s">
        <v>7946</v>
      </c>
      <c r="CQ78" s="9" t="s">
        <v>9016</v>
      </c>
      <c r="CR78" s="9">
        <v>23.0</v>
      </c>
      <c r="CS78" s="9">
        <v>42.0</v>
      </c>
      <c r="CT78" s="15">
        <f t="shared" si="1"/>
        <v>0.5476190476</v>
      </c>
      <c r="CU78" s="9">
        <v>34.0</v>
      </c>
      <c r="CV78" s="5" t="s">
        <v>5457</v>
      </c>
      <c r="CW78" s="103" t="s">
        <v>129</v>
      </c>
    </row>
    <row r="79" ht="118.5" customHeight="1">
      <c r="A79" s="5" t="s">
        <v>7468</v>
      </c>
      <c r="B79" s="16" t="s">
        <v>9017</v>
      </c>
      <c r="C79" s="5" t="s">
        <v>123</v>
      </c>
      <c r="D79" s="5" t="s">
        <v>8331</v>
      </c>
      <c r="E79" s="5" t="s">
        <v>9018</v>
      </c>
      <c r="F79" s="9" t="s">
        <v>9019</v>
      </c>
      <c r="G79" s="9" t="s">
        <v>131</v>
      </c>
      <c r="H79" s="9" t="s">
        <v>131</v>
      </c>
      <c r="I79" s="9" t="s">
        <v>129</v>
      </c>
      <c r="J79" s="9" t="s">
        <v>152</v>
      </c>
      <c r="K79" s="9" t="s">
        <v>125</v>
      </c>
      <c r="L79" s="9" t="s">
        <v>129</v>
      </c>
      <c r="M79" s="9" t="s">
        <v>125</v>
      </c>
      <c r="N79" s="9" t="s">
        <v>9020</v>
      </c>
      <c r="O79" s="9" t="s">
        <v>9021</v>
      </c>
      <c r="P79" s="9" t="s">
        <v>9022</v>
      </c>
      <c r="Q79" s="9" t="s">
        <v>125</v>
      </c>
      <c r="R79" s="9" t="s">
        <v>131</v>
      </c>
      <c r="S79" s="9" t="s">
        <v>125</v>
      </c>
      <c r="T79" s="9" t="s">
        <v>125</v>
      </c>
      <c r="U79" s="9" t="s">
        <v>131</v>
      </c>
      <c r="V79" s="9" t="s">
        <v>129</v>
      </c>
      <c r="W79" s="33" t="s">
        <v>9023</v>
      </c>
      <c r="X79" s="9" t="s">
        <v>9024</v>
      </c>
      <c r="Y79" s="9" t="s">
        <v>129</v>
      </c>
      <c r="Z79" s="9" t="s">
        <v>129</v>
      </c>
      <c r="AA79" s="9" t="s">
        <v>164</v>
      </c>
      <c r="AB79" s="102" t="s">
        <v>125</v>
      </c>
      <c r="AC79" s="102" t="s">
        <v>131</v>
      </c>
      <c r="AD79" s="102" t="s">
        <v>131</v>
      </c>
      <c r="AE79" s="102" t="s">
        <v>131</v>
      </c>
      <c r="AF79" s="9" t="s">
        <v>131</v>
      </c>
      <c r="AG79" s="9" t="s">
        <v>129</v>
      </c>
      <c r="AH79" s="9" t="s">
        <v>125</v>
      </c>
      <c r="AI79" s="9" t="s">
        <v>131</v>
      </c>
      <c r="AJ79" s="9" t="s">
        <v>125</v>
      </c>
      <c r="AK79" s="9" t="s">
        <v>131</v>
      </c>
      <c r="AL79" s="9" t="s">
        <v>131</v>
      </c>
      <c r="AM79" s="9" t="s">
        <v>125</v>
      </c>
      <c r="AN79" s="9" t="s">
        <v>125</v>
      </c>
      <c r="AO79" s="9" t="s">
        <v>129</v>
      </c>
      <c r="AP79" s="9" t="s">
        <v>125</v>
      </c>
      <c r="AQ79" s="9" t="s">
        <v>125</v>
      </c>
      <c r="AR79" s="9" t="s">
        <v>125</v>
      </c>
      <c r="AS79" s="9" t="s">
        <v>9025</v>
      </c>
      <c r="AT79" s="9" t="s">
        <v>129</v>
      </c>
      <c r="AU79" s="9" t="s">
        <v>125</v>
      </c>
      <c r="AV79" s="9" t="s">
        <v>129</v>
      </c>
      <c r="AW79" s="9" t="s">
        <v>125</v>
      </c>
      <c r="AX79" s="9" t="s">
        <v>129</v>
      </c>
      <c r="AY79" s="9" t="s">
        <v>9026</v>
      </c>
      <c r="AZ79" s="9" t="s">
        <v>9027</v>
      </c>
      <c r="BA79" s="9" t="s">
        <v>129</v>
      </c>
      <c r="BB79" s="9" t="s">
        <v>9028</v>
      </c>
      <c r="BC79" s="9" t="s">
        <v>125</v>
      </c>
      <c r="BD79" s="9" t="s">
        <v>131</v>
      </c>
      <c r="BE79" s="9" t="s">
        <v>7946</v>
      </c>
      <c r="BF79" s="9" t="s">
        <v>9029</v>
      </c>
      <c r="BG79" s="9" t="s">
        <v>125</v>
      </c>
      <c r="BH79" s="9" t="s">
        <v>131</v>
      </c>
      <c r="BI79" s="9" t="s">
        <v>131</v>
      </c>
      <c r="BJ79" s="9" t="s">
        <v>131</v>
      </c>
      <c r="BK79" s="9" t="s">
        <v>131</v>
      </c>
      <c r="BL79" s="9" t="s">
        <v>131</v>
      </c>
      <c r="BM79" s="9" t="s">
        <v>131</v>
      </c>
      <c r="BN79" s="9" t="s">
        <v>131</v>
      </c>
      <c r="BO79" s="9" t="s">
        <v>131</v>
      </c>
      <c r="BP79" s="9" t="s">
        <v>131</v>
      </c>
      <c r="BQ79" s="9" t="s">
        <v>131</v>
      </c>
      <c r="BR79" s="9" t="s">
        <v>131</v>
      </c>
      <c r="BS79" s="9" t="s">
        <v>131</v>
      </c>
      <c r="BT79" s="9" t="s">
        <v>131</v>
      </c>
      <c r="BU79" s="9" t="s">
        <v>131</v>
      </c>
      <c r="BV79" s="9" t="s">
        <v>131</v>
      </c>
      <c r="BW79" s="9" t="s">
        <v>131</v>
      </c>
      <c r="BX79" s="9" t="s">
        <v>131</v>
      </c>
      <c r="BY79" s="9" t="s">
        <v>9030</v>
      </c>
      <c r="BZ79" s="9" t="s">
        <v>9031</v>
      </c>
      <c r="CA79" s="9" t="s">
        <v>175</v>
      </c>
      <c r="CB79" s="9" t="s">
        <v>129</v>
      </c>
      <c r="CC79" s="9" t="s">
        <v>9032</v>
      </c>
      <c r="CD79" s="9" t="s">
        <v>125</v>
      </c>
      <c r="CE79" s="9" t="s">
        <v>131</v>
      </c>
      <c r="CF79" s="30" t="s">
        <v>9033</v>
      </c>
      <c r="CG79" s="9" t="s">
        <v>125</v>
      </c>
      <c r="CH79" s="9" t="s">
        <v>131</v>
      </c>
      <c r="CI79" s="9" t="s">
        <v>129</v>
      </c>
      <c r="CJ79" s="14">
        <v>44027.0</v>
      </c>
      <c r="CK79" s="9" t="s">
        <v>131</v>
      </c>
      <c r="CL79" s="14">
        <v>44027.0</v>
      </c>
      <c r="CM79" s="9" t="s">
        <v>129</v>
      </c>
      <c r="CN79" s="9" t="s">
        <v>125</v>
      </c>
      <c r="CO79" s="9" t="s">
        <v>9034</v>
      </c>
      <c r="CP79" s="9" t="s">
        <v>169</v>
      </c>
      <c r="CQ79" s="9" t="s">
        <v>7992</v>
      </c>
      <c r="CR79" s="9">
        <v>27.0</v>
      </c>
      <c r="CS79" s="9">
        <v>39.0</v>
      </c>
      <c r="CT79" s="15">
        <f t="shared" si="1"/>
        <v>0.6923076923</v>
      </c>
      <c r="CU79" s="9">
        <v>35.0</v>
      </c>
      <c r="CV79" s="5" t="s">
        <v>605</v>
      </c>
      <c r="CW79" s="103" t="s">
        <v>129</v>
      </c>
    </row>
    <row r="80" ht="118.5" customHeight="1">
      <c r="A80" s="5" t="s">
        <v>3554</v>
      </c>
      <c r="B80" s="16" t="s">
        <v>9035</v>
      </c>
      <c r="C80" s="5" t="s">
        <v>8174</v>
      </c>
      <c r="D80" s="5" t="s">
        <v>8331</v>
      </c>
      <c r="E80" s="5" t="s">
        <v>9036</v>
      </c>
      <c r="F80" s="9" t="s">
        <v>8764</v>
      </c>
      <c r="G80" s="9" t="s">
        <v>9037</v>
      </c>
      <c r="H80" s="9" t="s">
        <v>9038</v>
      </c>
      <c r="I80" s="9" t="s">
        <v>129</v>
      </c>
      <c r="J80" s="9" t="s">
        <v>152</v>
      </c>
      <c r="K80" s="9" t="s">
        <v>129</v>
      </c>
      <c r="L80" s="9" t="s">
        <v>125</v>
      </c>
      <c r="M80" s="9" t="s">
        <v>125</v>
      </c>
      <c r="N80" s="9" t="s">
        <v>9039</v>
      </c>
      <c r="O80" s="9" t="s">
        <v>9040</v>
      </c>
      <c r="P80" s="9" t="s">
        <v>9041</v>
      </c>
      <c r="Q80" s="9" t="s">
        <v>125</v>
      </c>
      <c r="R80" s="9" t="s">
        <v>131</v>
      </c>
      <c r="S80" s="9" t="s">
        <v>125</v>
      </c>
      <c r="T80" s="9" t="s">
        <v>125</v>
      </c>
      <c r="U80" s="9" t="s">
        <v>131</v>
      </c>
      <c r="V80" s="9" t="s">
        <v>125</v>
      </c>
      <c r="W80" s="9" t="s">
        <v>131</v>
      </c>
      <c r="X80" s="9" t="s">
        <v>131</v>
      </c>
      <c r="Y80" s="9" t="s">
        <v>129</v>
      </c>
      <c r="Z80" s="9" t="s">
        <v>129</v>
      </c>
      <c r="AA80" s="9" t="s">
        <v>164</v>
      </c>
      <c r="AB80" s="102" t="s">
        <v>125</v>
      </c>
      <c r="AC80" s="102" t="s">
        <v>131</v>
      </c>
      <c r="AD80" s="102" t="s">
        <v>131</v>
      </c>
      <c r="AE80" s="102" t="s">
        <v>131</v>
      </c>
      <c r="AF80" s="9" t="s">
        <v>131</v>
      </c>
      <c r="AG80" s="9" t="s">
        <v>129</v>
      </c>
      <c r="AH80" s="9" t="s">
        <v>125</v>
      </c>
      <c r="AI80" s="9" t="s">
        <v>131</v>
      </c>
      <c r="AJ80" s="9" t="s">
        <v>125</v>
      </c>
      <c r="AK80" s="9" t="s">
        <v>131</v>
      </c>
      <c r="AL80" s="9" t="s">
        <v>131</v>
      </c>
      <c r="AM80" s="9" t="s">
        <v>125</v>
      </c>
      <c r="AN80" s="9" t="s">
        <v>125</v>
      </c>
      <c r="AO80" s="9" t="s">
        <v>125</v>
      </c>
      <c r="AP80" s="9" t="s">
        <v>125</v>
      </c>
      <c r="AQ80" s="9" t="s">
        <v>125</v>
      </c>
      <c r="AR80" s="9" t="s">
        <v>125</v>
      </c>
      <c r="AS80" s="9" t="s">
        <v>9042</v>
      </c>
      <c r="AT80" s="9" t="s">
        <v>129</v>
      </c>
      <c r="AU80" s="9" t="s">
        <v>125</v>
      </c>
      <c r="AV80" s="9" t="s">
        <v>129</v>
      </c>
      <c r="AW80" s="9" t="s">
        <v>129</v>
      </c>
      <c r="AX80" s="9" t="s">
        <v>129</v>
      </c>
      <c r="AY80" s="9" t="s">
        <v>9043</v>
      </c>
      <c r="AZ80" s="9" t="s">
        <v>9044</v>
      </c>
      <c r="BA80" s="9" t="s">
        <v>129</v>
      </c>
      <c r="BB80" s="9" t="s">
        <v>9045</v>
      </c>
      <c r="BC80" s="9" t="s">
        <v>125</v>
      </c>
      <c r="BD80" s="9" t="s">
        <v>131</v>
      </c>
      <c r="BE80" s="9" t="s">
        <v>169</v>
      </c>
      <c r="BF80" s="9" t="s">
        <v>131</v>
      </c>
      <c r="BG80" s="9" t="s">
        <v>125</v>
      </c>
      <c r="BH80" s="9" t="s">
        <v>131</v>
      </c>
      <c r="BI80" s="9" t="s">
        <v>131</v>
      </c>
      <c r="BJ80" s="9" t="s">
        <v>131</v>
      </c>
      <c r="BK80" s="9" t="s">
        <v>131</v>
      </c>
      <c r="BL80" s="9" t="s">
        <v>131</v>
      </c>
      <c r="BM80" s="9" t="s">
        <v>131</v>
      </c>
      <c r="BN80" s="9" t="s">
        <v>131</v>
      </c>
      <c r="BO80" s="9" t="s">
        <v>131</v>
      </c>
      <c r="BP80" s="9" t="s">
        <v>131</v>
      </c>
      <c r="BQ80" s="9" t="s">
        <v>131</v>
      </c>
      <c r="BR80" s="9" t="s">
        <v>131</v>
      </c>
      <c r="BS80" s="9" t="s">
        <v>131</v>
      </c>
      <c r="BT80" s="9" t="s">
        <v>131</v>
      </c>
      <c r="BU80" s="9" t="s">
        <v>131</v>
      </c>
      <c r="BV80" s="9" t="s">
        <v>131</v>
      </c>
      <c r="BW80" s="9" t="s">
        <v>131</v>
      </c>
      <c r="BX80" s="9" t="s">
        <v>131</v>
      </c>
      <c r="BY80" s="9" t="s">
        <v>131</v>
      </c>
      <c r="BZ80" s="9" t="s">
        <v>9046</v>
      </c>
      <c r="CA80" s="9" t="s">
        <v>175</v>
      </c>
      <c r="CB80" s="9" t="s">
        <v>129</v>
      </c>
      <c r="CC80" s="9" t="s">
        <v>3554</v>
      </c>
      <c r="CD80" s="9" t="s">
        <v>125</v>
      </c>
      <c r="CE80" s="33" t="s">
        <v>9047</v>
      </c>
      <c r="CF80" s="30" t="s">
        <v>9048</v>
      </c>
      <c r="CG80" s="9" t="s">
        <v>129</v>
      </c>
      <c r="CH80" s="9" t="s">
        <v>125</v>
      </c>
      <c r="CI80" s="9" t="s">
        <v>129</v>
      </c>
      <c r="CJ80" s="40">
        <v>44040.0</v>
      </c>
      <c r="CK80" s="9" t="s">
        <v>125</v>
      </c>
      <c r="CL80" s="40">
        <v>44040.0</v>
      </c>
      <c r="CM80" s="9" t="s">
        <v>129</v>
      </c>
      <c r="CN80" s="9" t="s">
        <v>125</v>
      </c>
      <c r="CO80" s="9" t="s">
        <v>9049</v>
      </c>
      <c r="CP80" s="9" t="s">
        <v>169</v>
      </c>
      <c r="CQ80" s="9" t="s">
        <v>1718</v>
      </c>
      <c r="CR80" s="9">
        <v>24.0</v>
      </c>
      <c r="CS80" s="9">
        <v>24.0</v>
      </c>
      <c r="CT80" s="15">
        <f t="shared" si="1"/>
        <v>1</v>
      </c>
      <c r="CU80" s="9">
        <v>35.0</v>
      </c>
      <c r="CV80" s="5" t="s">
        <v>2141</v>
      </c>
      <c r="CW80" s="103" t="s">
        <v>129</v>
      </c>
    </row>
    <row r="81" ht="118.5" customHeight="1">
      <c r="A81" s="5" t="s">
        <v>4233</v>
      </c>
      <c r="B81" s="16" t="s">
        <v>9050</v>
      </c>
      <c r="C81" s="5" t="s">
        <v>8174</v>
      </c>
      <c r="D81" s="5" t="s">
        <v>8331</v>
      </c>
      <c r="E81" s="5" t="s">
        <v>8996</v>
      </c>
      <c r="F81" s="9" t="s">
        <v>9051</v>
      </c>
      <c r="G81" s="9" t="s">
        <v>9052</v>
      </c>
      <c r="H81" s="9" t="s">
        <v>9053</v>
      </c>
      <c r="I81" s="9" t="s">
        <v>129</v>
      </c>
      <c r="J81" s="9" t="s">
        <v>152</v>
      </c>
      <c r="K81" s="9" t="s">
        <v>125</v>
      </c>
      <c r="L81" s="9" t="s">
        <v>125</v>
      </c>
      <c r="M81" s="9" t="s">
        <v>129</v>
      </c>
      <c r="N81" s="9" t="s">
        <v>9054</v>
      </c>
      <c r="O81" s="9" t="s">
        <v>9055</v>
      </c>
      <c r="P81" s="9" t="s">
        <v>9056</v>
      </c>
      <c r="Q81" s="9" t="s">
        <v>125</v>
      </c>
      <c r="R81" s="9" t="s">
        <v>131</v>
      </c>
      <c r="S81" s="9" t="s">
        <v>125</v>
      </c>
      <c r="T81" s="9" t="s">
        <v>125</v>
      </c>
      <c r="U81" s="9" t="s">
        <v>131</v>
      </c>
      <c r="V81" s="9" t="s">
        <v>129</v>
      </c>
      <c r="W81" s="177" t="s">
        <v>9057</v>
      </c>
      <c r="X81" s="9" t="s">
        <v>9058</v>
      </c>
      <c r="Y81" s="9" t="s">
        <v>129</v>
      </c>
      <c r="Z81" s="9" t="s">
        <v>129</v>
      </c>
      <c r="AA81" s="9" t="s">
        <v>9059</v>
      </c>
      <c r="AB81" s="102" t="s">
        <v>129</v>
      </c>
      <c r="AC81" s="102" t="s">
        <v>8144</v>
      </c>
      <c r="AD81" s="102" t="s">
        <v>9060</v>
      </c>
      <c r="AE81" s="102" t="s">
        <v>125</v>
      </c>
      <c r="AF81" s="9" t="s">
        <v>131</v>
      </c>
      <c r="AG81" s="9" t="s">
        <v>125</v>
      </c>
      <c r="AH81" s="9" t="s">
        <v>131</v>
      </c>
      <c r="AI81" s="9" t="s">
        <v>131</v>
      </c>
      <c r="AJ81" s="9" t="s">
        <v>125</v>
      </c>
      <c r="AK81" s="9" t="s">
        <v>131</v>
      </c>
      <c r="AL81" s="9" t="s">
        <v>131</v>
      </c>
      <c r="AM81" s="9" t="s">
        <v>125</v>
      </c>
      <c r="AN81" s="9" t="s">
        <v>125</v>
      </c>
      <c r="AO81" s="9" t="s">
        <v>125</v>
      </c>
      <c r="AP81" s="9" t="s">
        <v>125</v>
      </c>
      <c r="AQ81" s="9" t="s">
        <v>125</v>
      </c>
      <c r="AR81" s="9" t="s">
        <v>125</v>
      </c>
      <c r="AS81" s="9" t="s">
        <v>9061</v>
      </c>
      <c r="AT81" s="9" t="s">
        <v>129</v>
      </c>
      <c r="AU81" s="9" t="s">
        <v>125</v>
      </c>
      <c r="AV81" s="9" t="s">
        <v>129</v>
      </c>
      <c r="AW81" s="9" t="s">
        <v>129</v>
      </c>
      <c r="AX81" s="9" t="s">
        <v>125</v>
      </c>
      <c r="AY81" s="9" t="s">
        <v>131</v>
      </c>
      <c r="AZ81" s="9" t="s">
        <v>9062</v>
      </c>
      <c r="BA81" s="9" t="s">
        <v>129</v>
      </c>
      <c r="BB81" s="9" t="s">
        <v>9063</v>
      </c>
      <c r="BC81" s="9" t="s">
        <v>129</v>
      </c>
      <c r="BD81" s="9" t="s">
        <v>129</v>
      </c>
      <c r="BE81" s="9" t="s">
        <v>169</v>
      </c>
      <c r="BF81" s="9" t="s">
        <v>9064</v>
      </c>
      <c r="BG81" s="9" t="s">
        <v>129</v>
      </c>
      <c r="BH81" s="9" t="s">
        <v>305</v>
      </c>
      <c r="BI81" s="9" t="s">
        <v>125</v>
      </c>
      <c r="BJ81" s="9" t="s">
        <v>131</v>
      </c>
      <c r="BK81" s="9" t="s">
        <v>125</v>
      </c>
      <c r="BL81" s="9" t="s">
        <v>131</v>
      </c>
      <c r="BM81" s="9" t="s">
        <v>131</v>
      </c>
      <c r="BN81" s="9" t="s">
        <v>125</v>
      </c>
      <c r="BO81" s="9" t="s">
        <v>131</v>
      </c>
      <c r="BP81" s="9" t="s">
        <v>125</v>
      </c>
      <c r="BQ81" s="9" t="s">
        <v>131</v>
      </c>
      <c r="BR81" s="9" t="s">
        <v>125</v>
      </c>
      <c r="BS81" s="9" t="s">
        <v>131</v>
      </c>
      <c r="BT81" s="9" t="s">
        <v>125</v>
      </c>
      <c r="BU81" s="9" t="s">
        <v>125</v>
      </c>
      <c r="BV81" s="9" t="s">
        <v>131</v>
      </c>
      <c r="BW81" s="9" t="s">
        <v>125</v>
      </c>
      <c r="BX81" s="9" t="s">
        <v>131</v>
      </c>
      <c r="BY81" s="9" t="s">
        <v>131</v>
      </c>
      <c r="BZ81" s="9" t="s">
        <v>9065</v>
      </c>
      <c r="CA81" s="9" t="s">
        <v>175</v>
      </c>
      <c r="CB81" s="9" t="s">
        <v>129</v>
      </c>
      <c r="CC81" s="5" t="s">
        <v>4233</v>
      </c>
      <c r="CD81" s="9" t="s">
        <v>125</v>
      </c>
      <c r="CE81" s="11" t="s">
        <v>9066</v>
      </c>
      <c r="CF81" s="33" t="s">
        <v>9067</v>
      </c>
      <c r="CG81" s="9" t="s">
        <v>129</v>
      </c>
      <c r="CH81" s="9" t="s">
        <v>129</v>
      </c>
      <c r="CI81" s="9" t="s">
        <v>129</v>
      </c>
      <c r="CJ81" s="40">
        <v>44040.0</v>
      </c>
      <c r="CK81" s="9" t="s">
        <v>131</v>
      </c>
      <c r="CL81" s="40">
        <v>44040.0</v>
      </c>
      <c r="CM81" s="9" t="s">
        <v>129</v>
      </c>
      <c r="CN81" s="9" t="s">
        <v>125</v>
      </c>
      <c r="CO81" s="9" t="s">
        <v>9068</v>
      </c>
      <c r="CP81" s="9" t="s">
        <v>169</v>
      </c>
      <c r="CQ81" s="9" t="s">
        <v>9069</v>
      </c>
      <c r="CR81" s="9">
        <v>21.0</v>
      </c>
      <c r="CS81" s="9">
        <v>37.0</v>
      </c>
      <c r="CT81" s="15">
        <f t="shared" si="1"/>
        <v>0.5675675676</v>
      </c>
      <c r="CU81" s="9">
        <v>20.0</v>
      </c>
      <c r="CV81" s="5" t="s">
        <v>605</v>
      </c>
      <c r="CW81" s="103" t="s">
        <v>129</v>
      </c>
    </row>
    <row r="82" ht="118.5" customHeight="1">
      <c r="A82" s="5" t="s">
        <v>858</v>
      </c>
      <c r="B82" s="36" t="s">
        <v>9070</v>
      </c>
      <c r="C82" s="5" t="s">
        <v>123</v>
      </c>
      <c r="D82" s="5" t="s">
        <v>8331</v>
      </c>
      <c r="E82" s="5" t="s">
        <v>8399</v>
      </c>
      <c r="F82" s="9" t="s">
        <v>9071</v>
      </c>
      <c r="G82" s="9" t="s">
        <v>9072</v>
      </c>
      <c r="H82" s="9" t="s">
        <v>9073</v>
      </c>
      <c r="I82" s="9" t="s">
        <v>129</v>
      </c>
      <c r="J82" s="9" t="s">
        <v>152</v>
      </c>
      <c r="K82" s="9" t="s">
        <v>129</v>
      </c>
      <c r="L82" s="9" t="s">
        <v>129</v>
      </c>
      <c r="M82" s="9" t="s">
        <v>129</v>
      </c>
      <c r="N82" s="9" t="s">
        <v>9074</v>
      </c>
      <c r="O82" s="9" t="s">
        <v>131</v>
      </c>
      <c r="P82" s="9" t="s">
        <v>131</v>
      </c>
      <c r="Q82" s="9" t="s">
        <v>125</v>
      </c>
      <c r="R82" s="9" t="s">
        <v>131</v>
      </c>
      <c r="S82" s="9" t="s">
        <v>125</v>
      </c>
      <c r="T82" s="9" t="s">
        <v>125</v>
      </c>
      <c r="U82" s="9" t="s">
        <v>131</v>
      </c>
      <c r="V82" s="9" t="s">
        <v>129</v>
      </c>
      <c r="W82" s="11" t="s">
        <v>9075</v>
      </c>
      <c r="X82" s="9" t="s">
        <v>9076</v>
      </c>
      <c r="Y82" s="9" t="s">
        <v>129</v>
      </c>
      <c r="Z82" s="9" t="s">
        <v>129</v>
      </c>
      <c r="AA82" s="9" t="s">
        <v>9077</v>
      </c>
      <c r="AB82" s="102" t="s">
        <v>125</v>
      </c>
      <c r="AC82" s="102" t="s">
        <v>131</v>
      </c>
      <c r="AD82" s="102" t="s">
        <v>131</v>
      </c>
      <c r="AE82" s="102" t="s">
        <v>131</v>
      </c>
      <c r="AF82" s="9" t="s">
        <v>131</v>
      </c>
      <c r="AG82" s="9" t="s">
        <v>125</v>
      </c>
      <c r="AH82" s="9" t="s">
        <v>131</v>
      </c>
      <c r="AI82" s="9" t="s">
        <v>131</v>
      </c>
      <c r="AJ82" s="9" t="s">
        <v>125</v>
      </c>
      <c r="AK82" s="9" t="s">
        <v>131</v>
      </c>
      <c r="AL82" s="9" t="s">
        <v>131</v>
      </c>
      <c r="AM82" s="9" t="s">
        <v>129</v>
      </c>
      <c r="AN82" s="9" t="s">
        <v>125</v>
      </c>
      <c r="AO82" s="9" t="s">
        <v>125</v>
      </c>
      <c r="AP82" s="9" t="s">
        <v>125</v>
      </c>
      <c r="AQ82" s="9" t="s">
        <v>125</v>
      </c>
      <c r="AR82" s="9" t="s">
        <v>125</v>
      </c>
      <c r="AS82" s="9" t="s">
        <v>9078</v>
      </c>
      <c r="AT82" s="9" t="s">
        <v>129</v>
      </c>
      <c r="AU82" s="9" t="s">
        <v>125</v>
      </c>
      <c r="AV82" s="9" t="s">
        <v>129</v>
      </c>
      <c r="AW82" s="9" t="s">
        <v>129</v>
      </c>
      <c r="AX82" s="9" t="s">
        <v>125</v>
      </c>
      <c r="AY82" s="9" t="s">
        <v>131</v>
      </c>
      <c r="AZ82" s="9" t="s">
        <v>9079</v>
      </c>
      <c r="BA82" s="9" t="s">
        <v>125</v>
      </c>
      <c r="BB82" s="9" t="s">
        <v>131</v>
      </c>
      <c r="BC82" s="9" t="s">
        <v>125</v>
      </c>
      <c r="BD82" s="9" t="s">
        <v>131</v>
      </c>
      <c r="BE82" s="9" t="s">
        <v>131</v>
      </c>
      <c r="BF82" s="9" t="s">
        <v>9080</v>
      </c>
      <c r="BG82" s="9" t="s">
        <v>125</v>
      </c>
      <c r="BH82" s="9" t="s">
        <v>131</v>
      </c>
      <c r="BI82" s="9" t="s">
        <v>131</v>
      </c>
      <c r="BJ82" s="9" t="s">
        <v>131</v>
      </c>
      <c r="BK82" s="9" t="s">
        <v>131</v>
      </c>
      <c r="BL82" s="9" t="s">
        <v>131</v>
      </c>
      <c r="BM82" s="9" t="s">
        <v>131</v>
      </c>
      <c r="BN82" s="9" t="s">
        <v>131</v>
      </c>
      <c r="BO82" s="9" t="s">
        <v>131</v>
      </c>
      <c r="BP82" s="9" t="s">
        <v>131</v>
      </c>
      <c r="BQ82" s="9" t="s">
        <v>131</v>
      </c>
      <c r="BR82" s="9" t="s">
        <v>131</v>
      </c>
      <c r="BS82" s="9" t="s">
        <v>131</v>
      </c>
      <c r="BT82" s="9" t="s">
        <v>131</v>
      </c>
      <c r="BU82" s="9" t="s">
        <v>131</v>
      </c>
      <c r="BV82" s="9" t="s">
        <v>131</v>
      </c>
      <c r="BW82" s="9" t="s">
        <v>131</v>
      </c>
      <c r="BX82" s="9" t="s">
        <v>131</v>
      </c>
      <c r="BY82" s="9" t="s">
        <v>131</v>
      </c>
      <c r="BZ82" s="9" t="s">
        <v>9081</v>
      </c>
      <c r="CA82" s="9" t="s">
        <v>175</v>
      </c>
      <c r="CB82" s="9" t="s">
        <v>129</v>
      </c>
      <c r="CC82" s="9" t="s">
        <v>858</v>
      </c>
      <c r="CD82" s="9" t="s">
        <v>125</v>
      </c>
      <c r="CE82" s="11" t="s">
        <v>9082</v>
      </c>
      <c r="CF82" s="33" t="s">
        <v>9083</v>
      </c>
      <c r="CG82" s="9" t="s">
        <v>129</v>
      </c>
      <c r="CH82" s="9" t="s">
        <v>125</v>
      </c>
      <c r="CI82" s="9" t="s">
        <v>129</v>
      </c>
      <c r="CJ82" s="14">
        <v>44019.0</v>
      </c>
      <c r="CK82" s="9" t="s">
        <v>131</v>
      </c>
      <c r="CL82" s="14">
        <v>44019.0</v>
      </c>
      <c r="CM82" s="9" t="s">
        <v>129</v>
      </c>
      <c r="CN82" s="9" t="s">
        <v>125</v>
      </c>
      <c r="CO82" s="9" t="s">
        <v>9084</v>
      </c>
      <c r="CP82" s="9" t="s">
        <v>169</v>
      </c>
      <c r="CQ82" s="9" t="s">
        <v>7992</v>
      </c>
      <c r="CR82" s="9">
        <v>26.0</v>
      </c>
      <c r="CS82" s="9">
        <v>26.0</v>
      </c>
      <c r="CT82" s="15">
        <f t="shared" si="1"/>
        <v>1</v>
      </c>
      <c r="CU82" s="9">
        <v>24.0</v>
      </c>
      <c r="CV82" s="5" t="s">
        <v>3898</v>
      </c>
      <c r="CW82" s="103" t="s">
        <v>129</v>
      </c>
    </row>
    <row r="83" ht="118.5" customHeight="1">
      <c r="A83" s="39" t="s">
        <v>2071</v>
      </c>
      <c r="B83" s="36" t="s">
        <v>9085</v>
      </c>
      <c r="C83" s="5" t="s">
        <v>123</v>
      </c>
      <c r="D83" s="5" t="s">
        <v>8331</v>
      </c>
      <c r="E83" s="5" t="s">
        <v>8399</v>
      </c>
      <c r="F83" s="9" t="s">
        <v>9086</v>
      </c>
      <c r="G83" s="9" t="s">
        <v>9087</v>
      </c>
      <c r="H83" s="9" t="s">
        <v>9088</v>
      </c>
      <c r="I83" s="9" t="s">
        <v>129</v>
      </c>
      <c r="J83" s="9" t="s">
        <v>152</v>
      </c>
      <c r="K83" s="9" t="s">
        <v>129</v>
      </c>
      <c r="L83" s="9" t="s">
        <v>129</v>
      </c>
      <c r="M83" s="9" t="s">
        <v>125</v>
      </c>
      <c r="N83" s="9" t="s">
        <v>9089</v>
      </c>
      <c r="O83" s="9" t="s">
        <v>9090</v>
      </c>
      <c r="P83" s="9" t="s">
        <v>9091</v>
      </c>
      <c r="Q83" s="9" t="s">
        <v>125</v>
      </c>
      <c r="R83" s="9" t="s">
        <v>131</v>
      </c>
      <c r="S83" s="9" t="s">
        <v>125</v>
      </c>
      <c r="T83" s="9" t="s">
        <v>125</v>
      </c>
      <c r="U83" s="9" t="s">
        <v>131</v>
      </c>
      <c r="V83" s="9" t="s">
        <v>129</v>
      </c>
      <c r="W83" s="30" t="s">
        <v>9092</v>
      </c>
      <c r="X83" s="9" t="s">
        <v>9093</v>
      </c>
      <c r="Y83" s="9" t="s">
        <v>129</v>
      </c>
      <c r="Z83" s="9" t="s">
        <v>129</v>
      </c>
      <c r="AA83" s="9" t="s">
        <v>164</v>
      </c>
      <c r="AB83" s="102" t="s">
        <v>125</v>
      </c>
      <c r="AC83" s="102" t="s">
        <v>131</v>
      </c>
      <c r="AD83" s="102" t="s">
        <v>131</v>
      </c>
      <c r="AE83" s="102" t="s">
        <v>131</v>
      </c>
      <c r="AF83" s="9" t="s">
        <v>131</v>
      </c>
      <c r="AG83" s="9" t="s">
        <v>125</v>
      </c>
      <c r="AH83" s="9" t="s">
        <v>131</v>
      </c>
      <c r="AI83" s="9" t="s">
        <v>131</v>
      </c>
      <c r="AJ83" s="9" t="s">
        <v>125</v>
      </c>
      <c r="AK83" s="9" t="s">
        <v>131</v>
      </c>
      <c r="AL83" s="9" t="s">
        <v>131</v>
      </c>
      <c r="AM83" s="9" t="s">
        <v>129</v>
      </c>
      <c r="AN83" s="9" t="s">
        <v>125</v>
      </c>
      <c r="AO83" s="9" t="s">
        <v>125</v>
      </c>
      <c r="AP83" s="9" t="s">
        <v>125</v>
      </c>
      <c r="AQ83" s="9" t="s">
        <v>125</v>
      </c>
      <c r="AR83" s="9" t="s">
        <v>125</v>
      </c>
      <c r="AS83" s="9" t="s">
        <v>9094</v>
      </c>
      <c r="AT83" s="9" t="s">
        <v>129</v>
      </c>
      <c r="AU83" s="9" t="s">
        <v>125</v>
      </c>
      <c r="AV83" s="9" t="s">
        <v>125</v>
      </c>
      <c r="AW83" s="9" t="s">
        <v>125</v>
      </c>
      <c r="AX83" s="9" t="s">
        <v>125</v>
      </c>
      <c r="AY83" s="9" t="s">
        <v>131</v>
      </c>
      <c r="AZ83" s="9" t="s">
        <v>9095</v>
      </c>
      <c r="BA83" s="9" t="s">
        <v>129</v>
      </c>
      <c r="BB83" s="9" t="s">
        <v>9096</v>
      </c>
      <c r="BC83" s="9" t="s">
        <v>129</v>
      </c>
      <c r="BD83" s="9" t="s">
        <v>125</v>
      </c>
      <c r="BE83" s="9" t="s">
        <v>8003</v>
      </c>
      <c r="BF83" s="9" t="s">
        <v>131</v>
      </c>
      <c r="BG83" s="9" t="s">
        <v>129</v>
      </c>
      <c r="BH83" s="9" t="s">
        <v>305</v>
      </c>
      <c r="BI83" s="9" t="s">
        <v>125</v>
      </c>
      <c r="BJ83" s="9" t="s">
        <v>131</v>
      </c>
      <c r="BK83" s="9" t="s">
        <v>125</v>
      </c>
      <c r="BL83" s="9" t="s">
        <v>164</v>
      </c>
      <c r="BM83" s="9" t="s">
        <v>164</v>
      </c>
      <c r="BN83" s="9" t="s">
        <v>125</v>
      </c>
      <c r="BO83" s="9" t="s">
        <v>131</v>
      </c>
      <c r="BP83" s="9" t="s">
        <v>125</v>
      </c>
      <c r="BQ83" s="9" t="s">
        <v>131</v>
      </c>
      <c r="BR83" s="9" t="s">
        <v>125</v>
      </c>
      <c r="BS83" s="9" t="s">
        <v>131</v>
      </c>
      <c r="BT83" s="9" t="s">
        <v>125</v>
      </c>
      <c r="BU83" s="9" t="s">
        <v>131</v>
      </c>
      <c r="BV83" s="9" t="s">
        <v>131</v>
      </c>
      <c r="BW83" s="9" t="s">
        <v>125</v>
      </c>
      <c r="BX83" s="9" t="s">
        <v>131</v>
      </c>
      <c r="BY83" s="9" t="s">
        <v>9097</v>
      </c>
      <c r="BZ83" s="9" t="s">
        <v>9098</v>
      </c>
      <c r="CA83" s="9" t="s">
        <v>175</v>
      </c>
      <c r="CB83" s="9" t="s">
        <v>129</v>
      </c>
      <c r="CC83" s="9" t="s">
        <v>9099</v>
      </c>
      <c r="CD83" s="9" t="s">
        <v>125</v>
      </c>
      <c r="CE83" s="33" t="s">
        <v>9100</v>
      </c>
      <c r="CF83" s="11" t="s">
        <v>9101</v>
      </c>
      <c r="CG83" s="9" t="s">
        <v>129</v>
      </c>
      <c r="CH83" s="9" t="s">
        <v>125</v>
      </c>
      <c r="CI83" s="9" t="s">
        <v>129</v>
      </c>
      <c r="CJ83" s="14">
        <v>44019.0</v>
      </c>
      <c r="CK83" s="9" t="s">
        <v>129</v>
      </c>
      <c r="CL83" s="14">
        <v>44019.0</v>
      </c>
      <c r="CM83" s="9" t="s">
        <v>129</v>
      </c>
      <c r="CN83" s="9" t="s">
        <v>125</v>
      </c>
      <c r="CO83" s="9" t="s">
        <v>9102</v>
      </c>
      <c r="CP83" s="9" t="s">
        <v>7946</v>
      </c>
      <c r="CQ83" s="9" t="s">
        <v>7992</v>
      </c>
      <c r="CR83" s="9">
        <v>70.0</v>
      </c>
      <c r="CS83" s="9">
        <v>70.0</v>
      </c>
      <c r="CT83" s="15">
        <f t="shared" si="1"/>
        <v>1</v>
      </c>
      <c r="CU83" s="9">
        <v>40.0</v>
      </c>
      <c r="CV83" s="5" t="s">
        <v>2919</v>
      </c>
      <c r="CW83" s="103" t="s">
        <v>129</v>
      </c>
    </row>
    <row r="84" ht="118.5" customHeight="1">
      <c r="A84" s="5" t="s">
        <v>5181</v>
      </c>
      <c r="B84" s="16" t="s">
        <v>9103</v>
      </c>
      <c r="C84" s="7" t="s">
        <v>123</v>
      </c>
      <c r="D84" s="5" t="s">
        <v>8331</v>
      </c>
      <c r="E84" s="5" t="s">
        <v>9036</v>
      </c>
      <c r="F84" s="9" t="s">
        <v>9104</v>
      </c>
      <c r="G84" s="9" t="s">
        <v>9105</v>
      </c>
      <c r="H84" s="9" t="s">
        <v>9106</v>
      </c>
      <c r="I84" s="9" t="s">
        <v>129</v>
      </c>
      <c r="J84" s="9" t="s">
        <v>152</v>
      </c>
      <c r="K84" s="9" t="s">
        <v>125</v>
      </c>
      <c r="L84" s="9" t="s">
        <v>129</v>
      </c>
      <c r="M84" s="9" t="s">
        <v>125</v>
      </c>
      <c r="N84" s="9" t="s">
        <v>9107</v>
      </c>
      <c r="O84" s="9" t="s">
        <v>9108</v>
      </c>
      <c r="P84" s="9" t="s">
        <v>9109</v>
      </c>
      <c r="Q84" s="9" t="s">
        <v>129</v>
      </c>
      <c r="R84" s="9" t="s">
        <v>9110</v>
      </c>
      <c r="S84" s="9" t="s">
        <v>125</v>
      </c>
      <c r="T84" s="9" t="s">
        <v>125</v>
      </c>
      <c r="U84" s="9" t="s">
        <v>131</v>
      </c>
      <c r="V84" s="9" t="s">
        <v>125</v>
      </c>
      <c r="W84" s="9" t="s">
        <v>131</v>
      </c>
      <c r="X84" s="9" t="s">
        <v>131</v>
      </c>
      <c r="Y84" s="9" t="s">
        <v>129</v>
      </c>
      <c r="Z84" s="9" t="s">
        <v>129</v>
      </c>
      <c r="AA84" s="9" t="s">
        <v>164</v>
      </c>
      <c r="AB84" s="102" t="s">
        <v>125</v>
      </c>
      <c r="AC84" s="102" t="s">
        <v>131</v>
      </c>
      <c r="AD84" s="102" t="s">
        <v>131</v>
      </c>
      <c r="AE84" s="102" t="s">
        <v>131</v>
      </c>
      <c r="AF84" s="9" t="s">
        <v>131</v>
      </c>
      <c r="AG84" s="9" t="s">
        <v>129</v>
      </c>
      <c r="AH84" s="9" t="s">
        <v>125</v>
      </c>
      <c r="AI84" s="9" t="s">
        <v>131</v>
      </c>
      <c r="AJ84" s="9" t="s">
        <v>125</v>
      </c>
      <c r="AK84" s="9" t="s">
        <v>131</v>
      </c>
      <c r="AL84" s="9" t="s">
        <v>131</v>
      </c>
      <c r="AM84" s="9" t="s">
        <v>125</v>
      </c>
      <c r="AN84" s="9" t="s">
        <v>125</v>
      </c>
      <c r="AO84" s="9" t="s">
        <v>129</v>
      </c>
      <c r="AP84" s="9" t="s">
        <v>125</v>
      </c>
      <c r="AQ84" s="9" t="s">
        <v>125</v>
      </c>
      <c r="AR84" s="9" t="s">
        <v>125</v>
      </c>
      <c r="AS84" s="9" t="s">
        <v>9111</v>
      </c>
      <c r="AT84" s="9" t="s">
        <v>129</v>
      </c>
      <c r="AU84" s="9" t="s">
        <v>125</v>
      </c>
      <c r="AV84" s="9" t="s">
        <v>129</v>
      </c>
      <c r="AW84" s="9" t="s">
        <v>129</v>
      </c>
      <c r="AX84" s="9" t="s">
        <v>129</v>
      </c>
      <c r="AY84" s="9" t="s">
        <v>9112</v>
      </c>
      <c r="AZ84" s="9" t="s">
        <v>9113</v>
      </c>
      <c r="BA84" s="9" t="s">
        <v>129</v>
      </c>
      <c r="BB84" s="9" t="s">
        <v>9114</v>
      </c>
      <c r="BC84" s="9" t="s">
        <v>129</v>
      </c>
      <c r="BD84" s="9" t="s">
        <v>125</v>
      </c>
      <c r="BE84" s="9" t="s">
        <v>169</v>
      </c>
      <c r="BF84" s="9" t="s">
        <v>9115</v>
      </c>
      <c r="BG84" s="9" t="s">
        <v>125</v>
      </c>
      <c r="BH84" s="9" t="s">
        <v>131</v>
      </c>
      <c r="BI84" s="9" t="s">
        <v>131</v>
      </c>
      <c r="BJ84" s="9" t="s">
        <v>131</v>
      </c>
      <c r="BK84" s="9" t="s">
        <v>131</v>
      </c>
      <c r="BL84" s="9" t="s">
        <v>131</v>
      </c>
      <c r="BM84" s="9" t="s">
        <v>131</v>
      </c>
      <c r="BN84" s="9" t="s">
        <v>131</v>
      </c>
      <c r="BO84" s="9" t="s">
        <v>131</v>
      </c>
      <c r="BP84" s="9" t="s">
        <v>131</v>
      </c>
      <c r="BQ84" s="9" t="s">
        <v>131</v>
      </c>
      <c r="BR84" s="9" t="s">
        <v>131</v>
      </c>
      <c r="BS84" s="9" t="s">
        <v>131</v>
      </c>
      <c r="BT84" s="9" t="s">
        <v>131</v>
      </c>
      <c r="BU84" s="9" t="s">
        <v>131</v>
      </c>
      <c r="BV84" s="9" t="s">
        <v>131</v>
      </c>
      <c r="BW84" s="9" t="s">
        <v>131</v>
      </c>
      <c r="BX84" s="9" t="s">
        <v>131</v>
      </c>
      <c r="BY84" s="9" t="s">
        <v>9116</v>
      </c>
      <c r="BZ84" s="9" t="s">
        <v>9117</v>
      </c>
      <c r="CA84" s="9" t="s">
        <v>175</v>
      </c>
      <c r="CB84" s="9" t="s">
        <v>129</v>
      </c>
      <c r="CC84" s="9" t="s">
        <v>5181</v>
      </c>
      <c r="CD84" s="9" t="s">
        <v>125</v>
      </c>
      <c r="CE84" s="33" t="s">
        <v>9118</v>
      </c>
      <c r="CF84" s="9" t="s">
        <v>131</v>
      </c>
      <c r="CG84" s="9" t="s">
        <v>129</v>
      </c>
      <c r="CH84" s="9" t="s">
        <v>125</v>
      </c>
      <c r="CI84" s="9" t="s">
        <v>125</v>
      </c>
      <c r="CJ84" s="14">
        <v>44012.0</v>
      </c>
      <c r="CK84" s="9" t="s">
        <v>125</v>
      </c>
      <c r="CL84" s="14">
        <v>44012.0</v>
      </c>
      <c r="CM84" s="9" t="s">
        <v>129</v>
      </c>
      <c r="CN84" s="9" t="s">
        <v>125</v>
      </c>
      <c r="CO84" s="9" t="s">
        <v>131</v>
      </c>
      <c r="CP84" s="9" t="s">
        <v>169</v>
      </c>
      <c r="CQ84" s="9" t="s">
        <v>7992</v>
      </c>
      <c r="CR84" s="9">
        <v>30.0</v>
      </c>
      <c r="CS84" s="9">
        <v>39.0</v>
      </c>
      <c r="CT84" s="15">
        <f t="shared" si="1"/>
        <v>0.7692307692</v>
      </c>
      <c r="CU84" s="9">
        <v>44.0</v>
      </c>
      <c r="CV84" s="5" t="s">
        <v>1719</v>
      </c>
      <c r="CW84" s="103" t="s">
        <v>125</v>
      </c>
    </row>
    <row r="85" ht="118.5" customHeight="1">
      <c r="A85" s="5" t="s">
        <v>2072</v>
      </c>
      <c r="B85" s="36" t="s">
        <v>9119</v>
      </c>
      <c r="C85" s="5" t="s">
        <v>123</v>
      </c>
      <c r="D85" s="5" t="s">
        <v>8331</v>
      </c>
      <c r="E85" s="5" t="s">
        <v>8399</v>
      </c>
      <c r="F85" s="9" t="s">
        <v>8400</v>
      </c>
      <c r="G85" s="9" t="s">
        <v>9120</v>
      </c>
      <c r="H85" s="9" t="s">
        <v>9121</v>
      </c>
      <c r="I85" s="9" t="s">
        <v>129</v>
      </c>
      <c r="J85" s="9" t="s">
        <v>152</v>
      </c>
      <c r="K85" s="9" t="s">
        <v>125</v>
      </c>
      <c r="L85" s="9" t="s">
        <v>129</v>
      </c>
      <c r="M85" s="9" t="s">
        <v>125</v>
      </c>
      <c r="N85" s="9" t="s">
        <v>9122</v>
      </c>
      <c r="O85" s="9" t="s">
        <v>9123</v>
      </c>
      <c r="P85" s="9" t="s">
        <v>9124</v>
      </c>
      <c r="Q85" s="9" t="s">
        <v>125</v>
      </c>
      <c r="R85" s="9" t="s">
        <v>131</v>
      </c>
      <c r="S85" s="9" t="s">
        <v>125</v>
      </c>
      <c r="T85" s="9" t="s">
        <v>125</v>
      </c>
      <c r="U85" s="9" t="s">
        <v>131</v>
      </c>
      <c r="V85" s="9" t="s">
        <v>125</v>
      </c>
      <c r="W85" s="9" t="s">
        <v>131</v>
      </c>
      <c r="X85" s="9" t="s">
        <v>131</v>
      </c>
      <c r="Y85" s="9" t="s">
        <v>129</v>
      </c>
      <c r="Z85" s="9" t="s">
        <v>129</v>
      </c>
      <c r="AA85" s="9" t="s">
        <v>164</v>
      </c>
      <c r="AB85" s="102" t="s">
        <v>125</v>
      </c>
      <c r="AC85" s="102" t="s">
        <v>131</v>
      </c>
      <c r="AD85" s="102" t="s">
        <v>131</v>
      </c>
      <c r="AE85" s="102" t="s">
        <v>131</v>
      </c>
      <c r="AF85" s="9" t="s">
        <v>131</v>
      </c>
      <c r="AG85" s="9" t="s">
        <v>125</v>
      </c>
      <c r="AH85" s="9" t="s">
        <v>131</v>
      </c>
      <c r="AI85" s="9" t="s">
        <v>131</v>
      </c>
      <c r="AJ85" s="9" t="s">
        <v>125</v>
      </c>
      <c r="AK85" s="9" t="s">
        <v>131</v>
      </c>
      <c r="AL85" s="9" t="s">
        <v>131</v>
      </c>
      <c r="AM85" s="9" t="s">
        <v>129</v>
      </c>
      <c r="AN85" s="9" t="s">
        <v>125</v>
      </c>
      <c r="AO85" s="9" t="s">
        <v>125</v>
      </c>
      <c r="AP85" s="9" t="s">
        <v>125</v>
      </c>
      <c r="AQ85" s="9" t="s">
        <v>125</v>
      </c>
      <c r="AR85" s="9" t="s">
        <v>125</v>
      </c>
      <c r="AS85" s="9" t="s">
        <v>9125</v>
      </c>
      <c r="AT85" s="9" t="s">
        <v>129</v>
      </c>
      <c r="AU85" s="9" t="s">
        <v>125</v>
      </c>
      <c r="AV85" s="9" t="s">
        <v>129</v>
      </c>
      <c r="AW85" s="9" t="s">
        <v>125</v>
      </c>
      <c r="AX85" s="9" t="s">
        <v>125</v>
      </c>
      <c r="AY85" s="9" t="s">
        <v>131</v>
      </c>
      <c r="AZ85" s="9" t="s">
        <v>9126</v>
      </c>
      <c r="BA85" s="9" t="s">
        <v>129</v>
      </c>
      <c r="BB85" s="9" t="s">
        <v>9127</v>
      </c>
      <c r="BC85" s="9" t="s">
        <v>129</v>
      </c>
      <c r="BD85" s="9" t="s">
        <v>125</v>
      </c>
      <c r="BE85" s="9" t="s">
        <v>169</v>
      </c>
      <c r="BF85" s="9" t="s">
        <v>9128</v>
      </c>
      <c r="BG85" s="9" t="s">
        <v>129</v>
      </c>
      <c r="BH85" s="9" t="s">
        <v>305</v>
      </c>
      <c r="BI85" s="9" t="s">
        <v>125</v>
      </c>
      <c r="BJ85" s="9" t="s">
        <v>131</v>
      </c>
      <c r="BK85" s="9" t="s">
        <v>129</v>
      </c>
      <c r="BL85" s="9" t="s">
        <v>1419</v>
      </c>
      <c r="BM85" s="9" t="s">
        <v>9129</v>
      </c>
      <c r="BN85" s="9" t="s">
        <v>125</v>
      </c>
      <c r="BO85" s="9" t="s">
        <v>131</v>
      </c>
      <c r="BP85" s="9" t="s">
        <v>125</v>
      </c>
      <c r="BQ85" s="9" t="s">
        <v>131</v>
      </c>
      <c r="BR85" s="9" t="s">
        <v>125</v>
      </c>
      <c r="BS85" s="9" t="s">
        <v>131</v>
      </c>
      <c r="BT85" s="9" t="s">
        <v>125</v>
      </c>
      <c r="BU85" s="9" t="s">
        <v>125</v>
      </c>
      <c r="BV85" s="9" t="s">
        <v>131</v>
      </c>
      <c r="BW85" s="9" t="s">
        <v>125</v>
      </c>
      <c r="BX85" s="9" t="s">
        <v>131</v>
      </c>
      <c r="BY85" s="9" t="s">
        <v>9130</v>
      </c>
      <c r="BZ85" s="9" t="s">
        <v>9131</v>
      </c>
      <c r="CA85" s="9" t="s">
        <v>175</v>
      </c>
      <c r="CB85" s="9" t="s">
        <v>129</v>
      </c>
      <c r="CC85" s="9" t="s">
        <v>9132</v>
      </c>
      <c r="CD85" s="9" t="s">
        <v>125</v>
      </c>
      <c r="CE85" s="11" t="s">
        <v>9133</v>
      </c>
      <c r="CF85" s="11" t="s">
        <v>9134</v>
      </c>
      <c r="CG85" s="9" t="s">
        <v>129</v>
      </c>
      <c r="CH85" s="9" t="s">
        <v>125</v>
      </c>
      <c r="CI85" s="9" t="s">
        <v>129</v>
      </c>
      <c r="CJ85" s="14">
        <v>44022.0</v>
      </c>
      <c r="CK85" s="9" t="s">
        <v>125</v>
      </c>
      <c r="CL85" s="14">
        <v>44022.0</v>
      </c>
      <c r="CM85" s="9" t="s">
        <v>129</v>
      </c>
      <c r="CN85" s="9" t="s">
        <v>125</v>
      </c>
      <c r="CO85" s="9" t="s">
        <v>312</v>
      </c>
      <c r="CP85" s="9" t="s">
        <v>169</v>
      </c>
      <c r="CQ85" s="9" t="s">
        <v>9135</v>
      </c>
      <c r="CR85" s="9">
        <v>25.0</v>
      </c>
      <c r="CS85" s="9">
        <v>39.0</v>
      </c>
      <c r="CT85" s="15">
        <f t="shared" si="1"/>
        <v>0.641025641</v>
      </c>
      <c r="CU85" s="9">
        <v>26.0</v>
      </c>
      <c r="CV85" s="5" t="s">
        <v>605</v>
      </c>
      <c r="CW85" s="103" t="s">
        <v>129</v>
      </c>
    </row>
    <row r="86" ht="118.5" customHeight="1">
      <c r="A86" s="5" t="s">
        <v>4379</v>
      </c>
      <c r="B86" s="16" t="s">
        <v>9136</v>
      </c>
      <c r="C86" s="5" t="s">
        <v>123</v>
      </c>
      <c r="D86" s="5" t="s">
        <v>8331</v>
      </c>
      <c r="E86" s="5" t="s">
        <v>9018</v>
      </c>
      <c r="F86" s="9" t="s">
        <v>9137</v>
      </c>
      <c r="G86" s="9" t="s">
        <v>131</v>
      </c>
      <c r="H86" s="9" t="s">
        <v>131</v>
      </c>
      <c r="I86" s="9" t="s">
        <v>125</v>
      </c>
      <c r="J86" s="9" t="s">
        <v>284</v>
      </c>
      <c r="K86" s="9" t="s">
        <v>125</v>
      </c>
      <c r="L86" s="9" t="s">
        <v>125</v>
      </c>
      <c r="M86" s="9" t="s">
        <v>125</v>
      </c>
      <c r="N86" s="9" t="s">
        <v>9138</v>
      </c>
      <c r="O86" s="9" t="s">
        <v>9139</v>
      </c>
      <c r="P86" s="9" t="s">
        <v>9140</v>
      </c>
      <c r="Q86" s="9" t="s">
        <v>125</v>
      </c>
      <c r="R86" s="9" t="s">
        <v>131</v>
      </c>
      <c r="S86" s="9" t="s">
        <v>125</v>
      </c>
      <c r="T86" s="9" t="s">
        <v>125</v>
      </c>
      <c r="U86" s="9" t="s">
        <v>131</v>
      </c>
      <c r="V86" s="9" t="s">
        <v>131</v>
      </c>
      <c r="W86" s="9" t="s">
        <v>131</v>
      </c>
      <c r="X86" s="9" t="s">
        <v>131</v>
      </c>
      <c r="Y86" s="9" t="s">
        <v>129</v>
      </c>
      <c r="Z86" s="9" t="s">
        <v>125</v>
      </c>
      <c r="AA86" s="9" t="s">
        <v>131</v>
      </c>
      <c r="AB86" s="102" t="s">
        <v>129</v>
      </c>
      <c r="AC86" s="102" t="s">
        <v>294</v>
      </c>
      <c r="AD86" s="102" t="s">
        <v>9141</v>
      </c>
      <c r="AE86" s="102" t="s">
        <v>125</v>
      </c>
      <c r="AF86" s="9" t="s">
        <v>131</v>
      </c>
      <c r="AG86" s="9" t="s">
        <v>125</v>
      </c>
      <c r="AH86" s="9" t="s">
        <v>131</v>
      </c>
      <c r="AI86" s="9" t="s">
        <v>131</v>
      </c>
      <c r="AJ86" s="9" t="s">
        <v>125</v>
      </c>
      <c r="AK86" s="9" t="s">
        <v>131</v>
      </c>
      <c r="AL86" s="9" t="s">
        <v>131</v>
      </c>
      <c r="AM86" s="9" t="s">
        <v>125</v>
      </c>
      <c r="AN86" s="9" t="s">
        <v>125</v>
      </c>
      <c r="AO86" s="9" t="s">
        <v>125</v>
      </c>
      <c r="AP86" s="9" t="s">
        <v>125</v>
      </c>
      <c r="AQ86" s="9" t="s">
        <v>125</v>
      </c>
      <c r="AR86" s="9" t="s">
        <v>125</v>
      </c>
      <c r="AS86" s="9" t="s">
        <v>131</v>
      </c>
      <c r="AT86" s="9" t="s">
        <v>129</v>
      </c>
      <c r="AU86" s="9" t="s">
        <v>125</v>
      </c>
      <c r="AV86" s="9" t="s">
        <v>129</v>
      </c>
      <c r="AW86" s="9" t="s">
        <v>129</v>
      </c>
      <c r="AX86" s="9" t="s">
        <v>125</v>
      </c>
      <c r="AY86" s="9" t="s">
        <v>131</v>
      </c>
      <c r="AZ86" s="9" t="s">
        <v>9142</v>
      </c>
      <c r="BA86" s="9" t="s">
        <v>129</v>
      </c>
      <c r="BB86" s="9" t="s">
        <v>9143</v>
      </c>
      <c r="BC86" s="9" t="s">
        <v>129</v>
      </c>
      <c r="BD86" s="9" t="s">
        <v>125</v>
      </c>
      <c r="BE86" s="9" t="s">
        <v>169</v>
      </c>
      <c r="BF86" s="9" t="s">
        <v>9144</v>
      </c>
      <c r="BG86" s="9" t="s">
        <v>129</v>
      </c>
      <c r="BH86" s="9" t="s">
        <v>305</v>
      </c>
      <c r="BI86" s="9" t="s">
        <v>125</v>
      </c>
      <c r="BJ86" s="9" t="s">
        <v>131</v>
      </c>
      <c r="BK86" s="9" t="s">
        <v>125</v>
      </c>
      <c r="BL86" s="9" t="s">
        <v>131</v>
      </c>
      <c r="BM86" s="9" t="s">
        <v>131</v>
      </c>
      <c r="BN86" s="9" t="s">
        <v>125</v>
      </c>
      <c r="BO86" s="9" t="s">
        <v>131</v>
      </c>
      <c r="BP86" s="9" t="s">
        <v>125</v>
      </c>
      <c r="BQ86" s="9" t="s">
        <v>131</v>
      </c>
      <c r="BR86" s="9" t="s">
        <v>125</v>
      </c>
      <c r="BS86" s="9" t="s">
        <v>131</v>
      </c>
      <c r="BT86" s="9" t="s">
        <v>125</v>
      </c>
      <c r="BU86" s="9" t="s">
        <v>131</v>
      </c>
      <c r="BV86" s="9" t="s">
        <v>131</v>
      </c>
      <c r="BW86" s="9" t="s">
        <v>125</v>
      </c>
      <c r="BX86" s="9" t="s">
        <v>131</v>
      </c>
      <c r="BY86" s="9" t="s">
        <v>9145</v>
      </c>
      <c r="BZ86" s="9" t="s">
        <v>9146</v>
      </c>
      <c r="CA86" s="9" t="s">
        <v>8301</v>
      </c>
      <c r="CB86" s="9" t="s">
        <v>125</v>
      </c>
      <c r="CC86" s="9" t="s">
        <v>131</v>
      </c>
      <c r="CD86" s="9" t="s">
        <v>125</v>
      </c>
      <c r="CE86" s="11" t="s">
        <v>9147</v>
      </c>
      <c r="CF86" s="9" t="s">
        <v>131</v>
      </c>
      <c r="CG86" s="9" t="s">
        <v>129</v>
      </c>
      <c r="CH86" s="9" t="s">
        <v>125</v>
      </c>
      <c r="CI86" s="9" t="s">
        <v>125</v>
      </c>
      <c r="CJ86" s="14">
        <v>44047.0</v>
      </c>
      <c r="CK86" s="9" t="s">
        <v>125</v>
      </c>
      <c r="CL86" s="14">
        <v>44047.0</v>
      </c>
      <c r="CM86" s="9" t="s">
        <v>125</v>
      </c>
      <c r="CN86" s="9" t="s">
        <v>125</v>
      </c>
      <c r="CO86" s="9" t="s">
        <v>9148</v>
      </c>
      <c r="CP86" s="9" t="s">
        <v>169</v>
      </c>
      <c r="CQ86" s="9" t="s">
        <v>9149</v>
      </c>
      <c r="CR86" s="9">
        <v>4.0</v>
      </c>
      <c r="CS86" s="9">
        <v>41.0</v>
      </c>
      <c r="CT86" s="15">
        <f t="shared" si="1"/>
        <v>0.09756097561</v>
      </c>
      <c r="CU86" s="9">
        <v>22.0</v>
      </c>
      <c r="CV86" s="5" t="s">
        <v>605</v>
      </c>
      <c r="CW86" s="103" t="s">
        <v>129</v>
      </c>
    </row>
    <row r="87" ht="118.5" customHeight="1">
      <c r="A87" s="5" t="s">
        <v>2073</v>
      </c>
      <c r="B87" s="16" t="s">
        <v>9150</v>
      </c>
      <c r="C87" s="5" t="s">
        <v>123</v>
      </c>
      <c r="D87" s="5" t="s">
        <v>8331</v>
      </c>
      <c r="E87" s="5" t="s">
        <v>131</v>
      </c>
      <c r="F87" s="9" t="s">
        <v>9151</v>
      </c>
      <c r="G87" s="9" t="s">
        <v>9152</v>
      </c>
      <c r="H87" s="9" t="s">
        <v>9153</v>
      </c>
      <c r="I87" s="9" t="s">
        <v>125</v>
      </c>
      <c r="J87" s="9" t="s">
        <v>284</v>
      </c>
      <c r="K87" s="9" t="s">
        <v>125</v>
      </c>
      <c r="L87" s="9" t="s">
        <v>125</v>
      </c>
      <c r="M87" s="9" t="s">
        <v>125</v>
      </c>
      <c r="N87" s="9" t="s">
        <v>9154</v>
      </c>
      <c r="O87" s="9" t="s">
        <v>131</v>
      </c>
      <c r="P87" s="9" t="s">
        <v>131</v>
      </c>
      <c r="Q87" s="9" t="s">
        <v>125</v>
      </c>
      <c r="R87" s="9" t="s">
        <v>131</v>
      </c>
      <c r="S87" s="9" t="s">
        <v>125</v>
      </c>
      <c r="T87" s="9" t="s">
        <v>125</v>
      </c>
      <c r="U87" s="9" t="s">
        <v>131</v>
      </c>
      <c r="V87" s="9" t="s">
        <v>129</v>
      </c>
      <c r="W87" s="9" t="s">
        <v>131</v>
      </c>
      <c r="X87" s="9" t="s">
        <v>9155</v>
      </c>
      <c r="Y87" s="9" t="s">
        <v>129</v>
      </c>
      <c r="Z87" s="9" t="s">
        <v>129</v>
      </c>
      <c r="AA87" s="9" t="s">
        <v>164</v>
      </c>
      <c r="AB87" s="102" t="s">
        <v>125</v>
      </c>
      <c r="AC87" s="102" t="s">
        <v>131</v>
      </c>
      <c r="AD87" s="102" t="s">
        <v>131</v>
      </c>
      <c r="AE87" s="102" t="s">
        <v>131</v>
      </c>
      <c r="AF87" s="9" t="s">
        <v>131</v>
      </c>
      <c r="AG87" s="9" t="s">
        <v>125</v>
      </c>
      <c r="AH87" s="9" t="s">
        <v>131</v>
      </c>
      <c r="AI87" s="9" t="s">
        <v>131</v>
      </c>
      <c r="AJ87" s="9" t="s">
        <v>125</v>
      </c>
      <c r="AK87" s="9" t="s">
        <v>131</v>
      </c>
      <c r="AL87" s="9" t="s">
        <v>131</v>
      </c>
      <c r="AM87" s="9" t="s">
        <v>129</v>
      </c>
      <c r="AN87" s="9" t="s">
        <v>125</v>
      </c>
      <c r="AO87" s="9" t="s">
        <v>125</v>
      </c>
      <c r="AP87" s="9" t="s">
        <v>125</v>
      </c>
      <c r="AQ87" s="9" t="s">
        <v>125</v>
      </c>
      <c r="AR87" s="9" t="s">
        <v>125</v>
      </c>
      <c r="AS87" s="9" t="s">
        <v>9156</v>
      </c>
      <c r="AT87" s="9" t="s">
        <v>129</v>
      </c>
      <c r="AU87" s="9" t="s">
        <v>125</v>
      </c>
      <c r="AV87" s="9" t="s">
        <v>129</v>
      </c>
      <c r="AW87" s="9" t="s">
        <v>125</v>
      </c>
      <c r="AX87" s="9" t="s">
        <v>125</v>
      </c>
      <c r="AY87" s="9" t="s">
        <v>131</v>
      </c>
      <c r="AZ87" s="9" t="s">
        <v>131</v>
      </c>
      <c r="BA87" s="9" t="s">
        <v>129</v>
      </c>
      <c r="BB87" s="9" t="s">
        <v>9157</v>
      </c>
      <c r="BC87" s="9" t="s">
        <v>125</v>
      </c>
      <c r="BD87" s="9" t="s">
        <v>131</v>
      </c>
      <c r="BE87" s="9" t="s">
        <v>8003</v>
      </c>
      <c r="BF87" s="9" t="s">
        <v>9158</v>
      </c>
      <c r="BG87" s="9" t="s">
        <v>125</v>
      </c>
      <c r="BH87" s="9" t="s">
        <v>131</v>
      </c>
      <c r="BI87" s="9" t="s">
        <v>131</v>
      </c>
      <c r="BJ87" s="9" t="s">
        <v>131</v>
      </c>
      <c r="BK87" s="9" t="s">
        <v>131</v>
      </c>
      <c r="BL87" s="9" t="s">
        <v>131</v>
      </c>
      <c r="BM87" s="9" t="s">
        <v>131</v>
      </c>
      <c r="BN87" s="9" t="s">
        <v>131</v>
      </c>
      <c r="BO87" s="9" t="s">
        <v>131</v>
      </c>
      <c r="BP87" s="9" t="s">
        <v>131</v>
      </c>
      <c r="BQ87" s="9" t="s">
        <v>131</v>
      </c>
      <c r="BR87" s="9" t="s">
        <v>131</v>
      </c>
      <c r="BS87" s="9" t="s">
        <v>131</v>
      </c>
      <c r="BT87" s="9" t="s">
        <v>131</v>
      </c>
      <c r="BU87" s="9" t="s">
        <v>125</v>
      </c>
      <c r="BV87" s="9" t="s">
        <v>131</v>
      </c>
      <c r="BW87" s="9" t="s">
        <v>131</v>
      </c>
      <c r="BX87" s="9" t="s">
        <v>131</v>
      </c>
      <c r="BY87" s="9" t="s">
        <v>9159</v>
      </c>
      <c r="BZ87" s="9" t="s">
        <v>9160</v>
      </c>
      <c r="CA87" s="9" t="s">
        <v>175</v>
      </c>
      <c r="CB87" s="9" t="s">
        <v>125</v>
      </c>
      <c r="CC87" s="9" t="s">
        <v>131</v>
      </c>
      <c r="CD87" s="9" t="s">
        <v>125</v>
      </c>
      <c r="CE87" s="9" t="s">
        <v>131</v>
      </c>
      <c r="CF87" s="30" t="s">
        <v>9161</v>
      </c>
      <c r="CG87" s="9" t="s">
        <v>125</v>
      </c>
      <c r="CH87" s="9" t="s">
        <v>131</v>
      </c>
      <c r="CI87" s="9" t="s">
        <v>129</v>
      </c>
      <c r="CJ87" s="58">
        <v>44033.0</v>
      </c>
      <c r="CK87" s="9" t="s">
        <v>129</v>
      </c>
      <c r="CL87" s="58">
        <v>44033.0</v>
      </c>
      <c r="CM87" s="9" t="s">
        <v>129</v>
      </c>
      <c r="CN87" s="9" t="s">
        <v>125</v>
      </c>
      <c r="CO87" s="9" t="s">
        <v>456</v>
      </c>
      <c r="CP87" s="9" t="s">
        <v>169</v>
      </c>
      <c r="CQ87" s="9" t="s">
        <v>9162</v>
      </c>
      <c r="CR87" s="9">
        <v>2.0</v>
      </c>
      <c r="CS87" s="9">
        <v>37.0</v>
      </c>
      <c r="CT87" s="15">
        <f t="shared" si="1"/>
        <v>0.05405405405</v>
      </c>
      <c r="CU87" s="9">
        <v>12.0</v>
      </c>
      <c r="CV87" s="5" t="s">
        <v>2218</v>
      </c>
      <c r="CW87" s="103" t="s">
        <v>129</v>
      </c>
    </row>
    <row r="88" ht="118.5" customHeight="1">
      <c r="A88" s="5" t="s">
        <v>2074</v>
      </c>
      <c r="B88" s="36" t="s">
        <v>9163</v>
      </c>
      <c r="C88" s="5" t="s">
        <v>123</v>
      </c>
      <c r="D88" s="5" t="s">
        <v>8331</v>
      </c>
      <c r="E88" s="5" t="s">
        <v>9164</v>
      </c>
      <c r="F88" s="9" t="s">
        <v>9165</v>
      </c>
      <c r="G88" s="9" t="s">
        <v>9166</v>
      </c>
      <c r="H88" s="9" t="s">
        <v>9167</v>
      </c>
      <c r="I88" s="9" t="s">
        <v>129</v>
      </c>
      <c r="J88" s="9" t="s">
        <v>152</v>
      </c>
      <c r="K88" s="9" t="s">
        <v>125</v>
      </c>
      <c r="L88" s="9" t="s">
        <v>125</v>
      </c>
      <c r="M88" s="9" t="s">
        <v>125</v>
      </c>
      <c r="N88" s="9" t="s">
        <v>9168</v>
      </c>
      <c r="O88" s="9" t="s">
        <v>9169</v>
      </c>
      <c r="P88" s="9" t="s">
        <v>9170</v>
      </c>
      <c r="Q88" s="9" t="s">
        <v>125</v>
      </c>
      <c r="R88" s="9" t="s">
        <v>131</v>
      </c>
      <c r="S88" s="9" t="s">
        <v>125</v>
      </c>
      <c r="T88" s="9" t="s">
        <v>125</v>
      </c>
      <c r="U88" s="9" t="s">
        <v>131</v>
      </c>
      <c r="V88" s="9" t="s">
        <v>129</v>
      </c>
      <c r="W88" s="30" t="s">
        <v>9171</v>
      </c>
      <c r="X88" s="9" t="s">
        <v>9172</v>
      </c>
      <c r="Y88" s="9" t="s">
        <v>129</v>
      </c>
      <c r="Z88" s="9" t="s">
        <v>129</v>
      </c>
      <c r="AA88" s="9" t="s">
        <v>164</v>
      </c>
      <c r="AB88" s="102" t="s">
        <v>125</v>
      </c>
      <c r="AC88" s="102" t="s">
        <v>131</v>
      </c>
      <c r="AD88" s="102" t="s">
        <v>131</v>
      </c>
      <c r="AE88" s="102" t="s">
        <v>131</v>
      </c>
      <c r="AF88" s="9" t="s">
        <v>131</v>
      </c>
      <c r="AG88" s="9" t="s">
        <v>129</v>
      </c>
      <c r="AH88" s="9" t="s">
        <v>129</v>
      </c>
      <c r="AI88" s="9" t="s">
        <v>9173</v>
      </c>
      <c r="AJ88" s="9" t="s">
        <v>125</v>
      </c>
      <c r="AK88" s="9" t="s">
        <v>131</v>
      </c>
      <c r="AL88" s="9" t="s">
        <v>131</v>
      </c>
      <c r="AM88" s="9" t="s">
        <v>129</v>
      </c>
      <c r="AN88" s="9" t="s">
        <v>125</v>
      </c>
      <c r="AO88" s="9" t="s">
        <v>129</v>
      </c>
      <c r="AP88" s="9" t="s">
        <v>125</v>
      </c>
      <c r="AQ88" s="9" t="s">
        <v>125</v>
      </c>
      <c r="AR88" s="9" t="s">
        <v>125</v>
      </c>
      <c r="AS88" s="9" t="s">
        <v>9174</v>
      </c>
      <c r="AT88" s="9" t="s">
        <v>129</v>
      </c>
      <c r="AU88" s="9" t="s">
        <v>125</v>
      </c>
      <c r="AV88" s="9" t="s">
        <v>129</v>
      </c>
      <c r="AW88" s="9" t="s">
        <v>129</v>
      </c>
      <c r="AX88" s="9" t="s">
        <v>129</v>
      </c>
      <c r="AY88" s="9" t="s">
        <v>9175</v>
      </c>
      <c r="AZ88" s="9" t="s">
        <v>9176</v>
      </c>
      <c r="BA88" s="9" t="s">
        <v>129</v>
      </c>
      <c r="BB88" s="9" t="s">
        <v>9177</v>
      </c>
      <c r="BC88" s="9" t="s">
        <v>129</v>
      </c>
      <c r="BD88" s="9" t="s">
        <v>125</v>
      </c>
      <c r="BE88" s="9" t="s">
        <v>169</v>
      </c>
      <c r="BF88" s="9" t="s">
        <v>9178</v>
      </c>
      <c r="BG88" s="9" t="s">
        <v>129</v>
      </c>
      <c r="BH88" s="9" t="s">
        <v>305</v>
      </c>
      <c r="BI88" s="9" t="s">
        <v>129</v>
      </c>
      <c r="BJ88" s="9" t="s">
        <v>9179</v>
      </c>
      <c r="BK88" s="9" t="s">
        <v>125</v>
      </c>
      <c r="BL88" s="9" t="s">
        <v>131</v>
      </c>
      <c r="BM88" s="9" t="s">
        <v>131</v>
      </c>
      <c r="BN88" s="9" t="s">
        <v>125</v>
      </c>
      <c r="BO88" s="9" t="s">
        <v>131</v>
      </c>
      <c r="BP88" s="9" t="s">
        <v>125</v>
      </c>
      <c r="BQ88" s="9" t="s">
        <v>131</v>
      </c>
      <c r="BR88" s="9" t="s">
        <v>125</v>
      </c>
      <c r="BS88" s="9" t="s">
        <v>131</v>
      </c>
      <c r="BT88" s="9" t="s">
        <v>125</v>
      </c>
      <c r="BU88" s="9" t="s">
        <v>125</v>
      </c>
      <c r="BV88" s="9" t="s">
        <v>131</v>
      </c>
      <c r="BW88" s="9" t="s">
        <v>125</v>
      </c>
      <c r="BX88" s="9" t="s">
        <v>131</v>
      </c>
      <c r="BY88" s="9" t="s">
        <v>9180</v>
      </c>
      <c r="BZ88" s="9" t="s">
        <v>9181</v>
      </c>
      <c r="CA88" s="9" t="s">
        <v>175</v>
      </c>
      <c r="CB88" s="9" t="s">
        <v>129</v>
      </c>
      <c r="CC88" s="9" t="s">
        <v>9182</v>
      </c>
      <c r="CD88" s="9" t="s">
        <v>125</v>
      </c>
      <c r="CE88" s="11" t="s">
        <v>9183</v>
      </c>
      <c r="CF88" s="30" t="s">
        <v>9184</v>
      </c>
      <c r="CG88" s="9" t="s">
        <v>129</v>
      </c>
      <c r="CH88" s="9" t="s">
        <v>129</v>
      </c>
      <c r="CI88" s="9" t="s">
        <v>129</v>
      </c>
      <c r="CJ88" s="14">
        <v>44018.0</v>
      </c>
      <c r="CK88" s="9" t="s">
        <v>129</v>
      </c>
      <c r="CL88" s="14">
        <v>44018.0</v>
      </c>
      <c r="CM88" s="9" t="s">
        <v>129</v>
      </c>
      <c r="CN88" s="9" t="s">
        <v>125</v>
      </c>
      <c r="CO88" s="9" t="s">
        <v>7953</v>
      </c>
      <c r="CP88" s="9" t="s">
        <v>169</v>
      </c>
      <c r="CQ88" s="9" t="s">
        <v>9185</v>
      </c>
      <c r="CR88" s="9">
        <v>29.0</v>
      </c>
      <c r="CS88" s="9">
        <v>56.0</v>
      </c>
      <c r="CT88" s="15">
        <f t="shared" si="1"/>
        <v>0.5178571429</v>
      </c>
      <c r="CU88" s="9">
        <v>31.0</v>
      </c>
      <c r="CV88" s="5" t="s">
        <v>2748</v>
      </c>
      <c r="CW88" s="103" t="s">
        <v>129</v>
      </c>
    </row>
    <row r="89" ht="118.5" customHeight="1">
      <c r="A89" s="5" t="s">
        <v>2075</v>
      </c>
      <c r="B89" s="36" t="s">
        <v>9186</v>
      </c>
      <c r="C89" s="5" t="s">
        <v>123</v>
      </c>
      <c r="D89" s="5" t="s">
        <v>8331</v>
      </c>
      <c r="E89" s="5" t="s">
        <v>9164</v>
      </c>
      <c r="F89" s="5" t="s">
        <v>9164</v>
      </c>
      <c r="G89" s="9" t="s">
        <v>9187</v>
      </c>
      <c r="H89" s="9" t="s">
        <v>9188</v>
      </c>
      <c r="I89" s="9" t="s">
        <v>129</v>
      </c>
      <c r="J89" s="9" t="s">
        <v>152</v>
      </c>
      <c r="K89" s="9" t="s">
        <v>125</v>
      </c>
      <c r="L89" s="9" t="s">
        <v>129</v>
      </c>
      <c r="M89" s="9" t="s">
        <v>125</v>
      </c>
      <c r="N89" s="9" t="s">
        <v>9189</v>
      </c>
      <c r="O89" s="9" t="s">
        <v>9190</v>
      </c>
      <c r="P89" s="9" t="s">
        <v>9191</v>
      </c>
      <c r="Q89" s="9" t="s">
        <v>125</v>
      </c>
      <c r="R89" s="9" t="s">
        <v>131</v>
      </c>
      <c r="S89" s="9" t="s">
        <v>125</v>
      </c>
      <c r="T89" s="9" t="s">
        <v>125</v>
      </c>
      <c r="U89" s="9" t="s">
        <v>131</v>
      </c>
      <c r="V89" s="9" t="s">
        <v>129</v>
      </c>
      <c r="W89" s="30" t="s">
        <v>9192</v>
      </c>
      <c r="X89" s="9" t="s">
        <v>9193</v>
      </c>
      <c r="Y89" s="9" t="s">
        <v>129</v>
      </c>
      <c r="Z89" s="9" t="s">
        <v>129</v>
      </c>
      <c r="AA89" s="9" t="s">
        <v>164</v>
      </c>
      <c r="AB89" s="102" t="s">
        <v>125</v>
      </c>
      <c r="AC89" s="102" t="s">
        <v>131</v>
      </c>
      <c r="AD89" s="102" t="s">
        <v>131</v>
      </c>
      <c r="AE89" s="102" t="s">
        <v>131</v>
      </c>
      <c r="AF89" s="9" t="s">
        <v>131</v>
      </c>
      <c r="AG89" s="9" t="s">
        <v>125</v>
      </c>
      <c r="AH89" s="9" t="s">
        <v>131</v>
      </c>
      <c r="AI89" s="9" t="s">
        <v>131</v>
      </c>
      <c r="AJ89" s="9" t="s">
        <v>125</v>
      </c>
      <c r="AK89" s="9" t="s">
        <v>131</v>
      </c>
      <c r="AL89" s="9" t="s">
        <v>131</v>
      </c>
      <c r="AM89" s="9" t="s">
        <v>129</v>
      </c>
      <c r="AN89" s="9" t="s">
        <v>125</v>
      </c>
      <c r="AO89" s="9" t="s">
        <v>129</v>
      </c>
      <c r="AP89" s="9" t="s">
        <v>125</v>
      </c>
      <c r="AQ89" s="9" t="s">
        <v>125</v>
      </c>
      <c r="AR89" s="9" t="s">
        <v>125</v>
      </c>
      <c r="AS89" s="9" t="s">
        <v>9194</v>
      </c>
      <c r="AT89" s="9" t="s">
        <v>129</v>
      </c>
      <c r="AU89" s="9" t="s">
        <v>125</v>
      </c>
      <c r="AV89" s="9" t="s">
        <v>129</v>
      </c>
      <c r="AW89" s="9" t="s">
        <v>129</v>
      </c>
      <c r="AX89" s="9" t="s">
        <v>129</v>
      </c>
      <c r="AY89" s="9" t="s">
        <v>9195</v>
      </c>
      <c r="AZ89" s="9" t="s">
        <v>9196</v>
      </c>
      <c r="BA89" s="9" t="s">
        <v>129</v>
      </c>
      <c r="BB89" s="9" t="s">
        <v>9197</v>
      </c>
      <c r="BC89" s="9" t="s">
        <v>129</v>
      </c>
      <c r="BD89" s="9" t="s">
        <v>125</v>
      </c>
      <c r="BE89" s="9" t="s">
        <v>169</v>
      </c>
      <c r="BF89" s="9" t="s">
        <v>9198</v>
      </c>
      <c r="BG89" s="9" t="s">
        <v>129</v>
      </c>
      <c r="BH89" s="9" t="s">
        <v>305</v>
      </c>
      <c r="BI89" s="9" t="s">
        <v>125</v>
      </c>
      <c r="BJ89" s="9" t="s">
        <v>131</v>
      </c>
      <c r="BK89" s="9" t="s">
        <v>129</v>
      </c>
      <c r="BL89" s="9" t="s">
        <v>164</v>
      </c>
      <c r="BM89" s="9" t="s">
        <v>9199</v>
      </c>
      <c r="BN89" s="9" t="s">
        <v>131</v>
      </c>
      <c r="BO89" s="9" t="s">
        <v>131</v>
      </c>
      <c r="BP89" s="9" t="s">
        <v>131</v>
      </c>
      <c r="BQ89" s="9" t="s">
        <v>131</v>
      </c>
      <c r="BR89" s="9" t="s">
        <v>131</v>
      </c>
      <c r="BS89" s="9" t="s">
        <v>131</v>
      </c>
      <c r="BT89" s="9" t="s">
        <v>125</v>
      </c>
      <c r="BU89" s="9" t="s">
        <v>125</v>
      </c>
      <c r="BV89" s="9" t="s">
        <v>131</v>
      </c>
      <c r="BW89" s="9" t="s">
        <v>131</v>
      </c>
      <c r="BX89" s="9" t="s">
        <v>131</v>
      </c>
      <c r="BY89" s="9" t="s">
        <v>9200</v>
      </c>
      <c r="BZ89" s="9" t="s">
        <v>9201</v>
      </c>
      <c r="CA89" s="9" t="s">
        <v>175</v>
      </c>
      <c r="CB89" s="9" t="s">
        <v>129</v>
      </c>
      <c r="CC89" s="9" t="s">
        <v>2075</v>
      </c>
      <c r="CD89" s="9" t="s">
        <v>125</v>
      </c>
      <c r="CE89" s="11" t="s">
        <v>9202</v>
      </c>
      <c r="CF89" s="9" t="s">
        <v>131</v>
      </c>
      <c r="CG89" s="9" t="s">
        <v>129</v>
      </c>
      <c r="CH89" s="9" t="s">
        <v>129</v>
      </c>
      <c r="CI89" s="9" t="s">
        <v>129</v>
      </c>
      <c r="CJ89" s="14">
        <v>44018.0</v>
      </c>
      <c r="CK89" s="9" t="s">
        <v>129</v>
      </c>
      <c r="CL89" s="14">
        <v>44018.0</v>
      </c>
      <c r="CM89" s="9" t="s">
        <v>129</v>
      </c>
      <c r="CN89" s="9" t="s">
        <v>125</v>
      </c>
      <c r="CO89" s="9" t="s">
        <v>7953</v>
      </c>
      <c r="CP89" s="9" t="s">
        <v>169</v>
      </c>
      <c r="CQ89" s="9" t="s">
        <v>7992</v>
      </c>
      <c r="CR89" s="9">
        <v>44.0</v>
      </c>
      <c r="CS89" s="9">
        <v>64.0</v>
      </c>
      <c r="CT89" s="15">
        <f t="shared" si="1"/>
        <v>0.6875</v>
      </c>
      <c r="CU89" s="9">
        <v>36.0</v>
      </c>
      <c r="CV89" s="5" t="s">
        <v>2748</v>
      </c>
      <c r="CW89" s="103" t="s">
        <v>129</v>
      </c>
    </row>
    <row r="90" ht="118.5" customHeight="1">
      <c r="A90" s="5" t="s">
        <v>2640</v>
      </c>
      <c r="B90" s="16" t="s">
        <v>9203</v>
      </c>
      <c r="C90" s="5" t="s">
        <v>123</v>
      </c>
      <c r="D90" s="5" t="s">
        <v>8331</v>
      </c>
      <c r="E90" s="5" t="s">
        <v>131</v>
      </c>
      <c r="F90" s="9" t="s">
        <v>9204</v>
      </c>
      <c r="G90" s="9" t="s">
        <v>9205</v>
      </c>
      <c r="H90" s="9" t="s">
        <v>9206</v>
      </c>
      <c r="I90" s="9" t="s">
        <v>125</v>
      </c>
      <c r="J90" s="9" t="s">
        <v>284</v>
      </c>
      <c r="K90" s="9" t="s">
        <v>125</v>
      </c>
      <c r="L90" s="9" t="s">
        <v>125</v>
      </c>
      <c r="M90" s="9" t="s">
        <v>125</v>
      </c>
      <c r="N90" s="9" t="s">
        <v>9207</v>
      </c>
      <c r="O90" s="9" t="s">
        <v>131</v>
      </c>
      <c r="P90" s="9" t="s">
        <v>131</v>
      </c>
      <c r="Q90" s="9" t="s">
        <v>125</v>
      </c>
      <c r="R90" s="9" t="s">
        <v>131</v>
      </c>
      <c r="S90" s="9" t="s">
        <v>125</v>
      </c>
      <c r="T90" s="9" t="s">
        <v>125</v>
      </c>
      <c r="U90" s="9" t="s">
        <v>131</v>
      </c>
      <c r="V90" s="9" t="s">
        <v>129</v>
      </c>
      <c r="W90" s="11" t="s">
        <v>2319</v>
      </c>
      <c r="X90" s="9" t="s">
        <v>9155</v>
      </c>
      <c r="Y90" s="9" t="s">
        <v>129</v>
      </c>
      <c r="Z90" s="9" t="s">
        <v>129</v>
      </c>
      <c r="AA90" s="9" t="s">
        <v>164</v>
      </c>
      <c r="AB90" s="102" t="s">
        <v>125</v>
      </c>
      <c r="AC90" s="102" t="s">
        <v>131</v>
      </c>
      <c r="AD90" s="102" t="s">
        <v>131</v>
      </c>
      <c r="AE90" s="102" t="s">
        <v>131</v>
      </c>
      <c r="AF90" s="9" t="s">
        <v>131</v>
      </c>
      <c r="AG90" s="9" t="s">
        <v>129</v>
      </c>
      <c r="AH90" s="9" t="s">
        <v>125</v>
      </c>
      <c r="AI90" s="9" t="s">
        <v>125</v>
      </c>
      <c r="AJ90" s="9" t="s">
        <v>125</v>
      </c>
      <c r="AK90" s="9" t="s">
        <v>131</v>
      </c>
      <c r="AL90" s="9" t="s">
        <v>131</v>
      </c>
      <c r="AM90" s="9" t="s">
        <v>125</v>
      </c>
      <c r="AN90" s="9" t="s">
        <v>125</v>
      </c>
      <c r="AO90" s="9" t="s">
        <v>125</v>
      </c>
      <c r="AP90" s="9" t="s">
        <v>125</v>
      </c>
      <c r="AQ90" s="9" t="s">
        <v>125</v>
      </c>
      <c r="AR90" s="9" t="s">
        <v>125</v>
      </c>
      <c r="AS90" s="9" t="s">
        <v>9208</v>
      </c>
      <c r="AT90" s="9" t="s">
        <v>129</v>
      </c>
      <c r="AU90" s="9" t="s">
        <v>125</v>
      </c>
      <c r="AV90" s="9" t="s">
        <v>129</v>
      </c>
      <c r="AW90" s="9" t="s">
        <v>129</v>
      </c>
      <c r="AX90" s="9" t="s">
        <v>125</v>
      </c>
      <c r="AY90" s="9" t="s">
        <v>131</v>
      </c>
      <c r="AZ90" s="9" t="s">
        <v>9209</v>
      </c>
      <c r="BA90" s="9" t="s">
        <v>129</v>
      </c>
      <c r="BB90" s="9" t="s">
        <v>9210</v>
      </c>
      <c r="BC90" s="9" t="s">
        <v>125</v>
      </c>
      <c r="BD90" s="9" t="s">
        <v>131</v>
      </c>
      <c r="BE90" s="9" t="s">
        <v>8003</v>
      </c>
      <c r="BF90" s="9" t="s">
        <v>9211</v>
      </c>
      <c r="BG90" s="9" t="s">
        <v>129</v>
      </c>
      <c r="BH90" s="9" t="s">
        <v>305</v>
      </c>
      <c r="BI90" s="9" t="s">
        <v>125</v>
      </c>
      <c r="BJ90" s="9" t="s">
        <v>131</v>
      </c>
      <c r="BK90" s="9" t="s">
        <v>129</v>
      </c>
      <c r="BL90" s="9" t="s">
        <v>164</v>
      </c>
      <c r="BM90" s="9" t="s">
        <v>164</v>
      </c>
      <c r="BN90" s="9" t="s">
        <v>125</v>
      </c>
      <c r="BO90" s="9" t="s">
        <v>131</v>
      </c>
      <c r="BP90" s="9" t="s">
        <v>125</v>
      </c>
      <c r="BQ90" s="9" t="s">
        <v>131</v>
      </c>
      <c r="BR90" s="9" t="s">
        <v>125</v>
      </c>
      <c r="BS90" s="9" t="s">
        <v>131</v>
      </c>
      <c r="BT90" s="9" t="s">
        <v>125</v>
      </c>
      <c r="BU90" s="9" t="s">
        <v>125</v>
      </c>
      <c r="BV90" s="9" t="s">
        <v>131</v>
      </c>
      <c r="BW90" s="9" t="s">
        <v>125</v>
      </c>
      <c r="BX90" s="9" t="s">
        <v>131</v>
      </c>
      <c r="BY90" s="9" t="s">
        <v>131</v>
      </c>
      <c r="BZ90" s="9" t="s">
        <v>9212</v>
      </c>
      <c r="CA90" s="9" t="s">
        <v>8301</v>
      </c>
      <c r="CB90" s="9" t="s">
        <v>125</v>
      </c>
      <c r="CC90" s="9" t="s">
        <v>131</v>
      </c>
      <c r="CD90" s="9" t="s">
        <v>125</v>
      </c>
      <c r="CE90" s="11" t="s">
        <v>9213</v>
      </c>
      <c r="CF90" s="9" t="s">
        <v>131</v>
      </c>
      <c r="CG90" s="9" t="s">
        <v>129</v>
      </c>
      <c r="CH90" s="9" t="s">
        <v>129</v>
      </c>
      <c r="CI90" s="9" t="s">
        <v>129</v>
      </c>
      <c r="CJ90" s="14">
        <v>44025.0</v>
      </c>
      <c r="CK90" s="9" t="s">
        <v>129</v>
      </c>
      <c r="CL90" s="14">
        <v>44025.0</v>
      </c>
      <c r="CM90" s="9" t="s">
        <v>129</v>
      </c>
      <c r="CN90" s="9" t="s">
        <v>125</v>
      </c>
      <c r="CO90" s="33" t="s">
        <v>9214</v>
      </c>
      <c r="CP90" s="9" t="s">
        <v>169</v>
      </c>
      <c r="CQ90" s="9" t="s">
        <v>9215</v>
      </c>
      <c r="CR90" s="9">
        <v>1.0</v>
      </c>
      <c r="CS90" s="9">
        <v>29.0</v>
      </c>
      <c r="CT90" s="15">
        <f t="shared" si="1"/>
        <v>0.03448275862</v>
      </c>
      <c r="CU90" s="9">
        <v>23.0</v>
      </c>
      <c r="CV90" s="5" t="s">
        <v>2642</v>
      </c>
      <c r="CW90" s="103" t="s">
        <v>129</v>
      </c>
    </row>
    <row r="91" ht="118.5" customHeight="1">
      <c r="A91" s="5" t="s">
        <v>4860</v>
      </c>
      <c r="B91" s="16" t="s">
        <v>9216</v>
      </c>
      <c r="C91" s="5" t="s">
        <v>123</v>
      </c>
      <c r="D91" s="5" t="s">
        <v>8331</v>
      </c>
      <c r="E91" s="5" t="s">
        <v>8996</v>
      </c>
      <c r="F91" s="9" t="s">
        <v>9051</v>
      </c>
      <c r="G91" s="9" t="s">
        <v>9217</v>
      </c>
      <c r="H91" s="9" t="s">
        <v>9218</v>
      </c>
      <c r="I91" s="9" t="s">
        <v>125</v>
      </c>
      <c r="J91" s="9" t="s">
        <v>284</v>
      </c>
      <c r="K91" s="9" t="s">
        <v>125</v>
      </c>
      <c r="L91" s="9" t="s">
        <v>125</v>
      </c>
      <c r="M91" s="9" t="s">
        <v>125</v>
      </c>
      <c r="N91" s="9" t="s">
        <v>9219</v>
      </c>
      <c r="O91" s="9" t="s">
        <v>131</v>
      </c>
      <c r="P91" s="9" t="s">
        <v>9220</v>
      </c>
      <c r="Q91" s="9" t="s">
        <v>125</v>
      </c>
      <c r="R91" s="9" t="s">
        <v>131</v>
      </c>
      <c r="S91" s="9" t="s">
        <v>125</v>
      </c>
      <c r="T91" s="9" t="s">
        <v>125</v>
      </c>
      <c r="U91" s="9" t="s">
        <v>131</v>
      </c>
      <c r="V91" s="9" t="s">
        <v>131</v>
      </c>
      <c r="W91" s="9" t="s">
        <v>131</v>
      </c>
      <c r="X91" s="9" t="s">
        <v>131</v>
      </c>
      <c r="Y91" s="9" t="s">
        <v>129</v>
      </c>
      <c r="Z91" s="9" t="s">
        <v>129</v>
      </c>
      <c r="AA91" s="9" t="s">
        <v>164</v>
      </c>
      <c r="AB91" s="102" t="s">
        <v>125</v>
      </c>
      <c r="AC91" s="102" t="s">
        <v>131</v>
      </c>
      <c r="AD91" s="102" t="s">
        <v>131</v>
      </c>
      <c r="AE91" s="102" t="s">
        <v>131</v>
      </c>
      <c r="AF91" s="9" t="s">
        <v>131</v>
      </c>
      <c r="AG91" s="9" t="s">
        <v>129</v>
      </c>
      <c r="AH91" s="9" t="s">
        <v>125</v>
      </c>
      <c r="AI91" s="9" t="s">
        <v>131</v>
      </c>
      <c r="AJ91" s="9" t="s">
        <v>125</v>
      </c>
      <c r="AK91" s="9" t="s">
        <v>131</v>
      </c>
      <c r="AL91" s="9" t="s">
        <v>131</v>
      </c>
      <c r="AM91" s="9" t="s">
        <v>125</v>
      </c>
      <c r="AN91" s="9" t="s">
        <v>125</v>
      </c>
      <c r="AO91" s="9" t="s">
        <v>125</v>
      </c>
      <c r="AP91" s="9" t="s">
        <v>125</v>
      </c>
      <c r="AQ91" s="9" t="s">
        <v>125</v>
      </c>
      <c r="AR91" s="9" t="s">
        <v>125</v>
      </c>
      <c r="AS91" s="9" t="s">
        <v>9221</v>
      </c>
      <c r="AT91" s="9" t="s">
        <v>129</v>
      </c>
      <c r="AU91" s="9" t="s">
        <v>125</v>
      </c>
      <c r="AV91" s="9" t="s">
        <v>129</v>
      </c>
      <c r="AW91" s="9" t="s">
        <v>129</v>
      </c>
      <c r="AX91" s="9" t="s">
        <v>125</v>
      </c>
      <c r="AY91" s="9" t="s">
        <v>131</v>
      </c>
      <c r="AZ91" s="9" t="s">
        <v>9222</v>
      </c>
      <c r="BA91" s="9" t="s">
        <v>129</v>
      </c>
      <c r="BB91" s="9" t="s">
        <v>9223</v>
      </c>
      <c r="BC91" s="9" t="s">
        <v>125</v>
      </c>
      <c r="BD91" s="9" t="s">
        <v>131</v>
      </c>
      <c r="BE91" s="9" t="s">
        <v>169</v>
      </c>
      <c r="BF91" s="9" t="s">
        <v>9224</v>
      </c>
      <c r="BG91" s="9" t="s">
        <v>125</v>
      </c>
      <c r="BH91" s="9" t="s">
        <v>131</v>
      </c>
      <c r="BI91" s="9" t="s">
        <v>131</v>
      </c>
      <c r="BJ91" s="9" t="s">
        <v>131</v>
      </c>
      <c r="BK91" s="9" t="s">
        <v>131</v>
      </c>
      <c r="BL91" s="9" t="s">
        <v>131</v>
      </c>
      <c r="BM91" s="9" t="s">
        <v>131</v>
      </c>
      <c r="BN91" s="9" t="s">
        <v>131</v>
      </c>
      <c r="BO91" s="9" t="s">
        <v>131</v>
      </c>
      <c r="BP91" s="9" t="s">
        <v>131</v>
      </c>
      <c r="BQ91" s="9" t="s">
        <v>131</v>
      </c>
      <c r="BR91" s="9" t="s">
        <v>131</v>
      </c>
      <c r="BS91" s="9" t="s">
        <v>131</v>
      </c>
      <c r="BT91" s="9" t="s">
        <v>131</v>
      </c>
      <c r="BU91" s="9" t="s">
        <v>131</v>
      </c>
      <c r="BV91" s="9" t="s">
        <v>131</v>
      </c>
      <c r="BW91" s="9" t="s">
        <v>131</v>
      </c>
      <c r="BX91" s="9" t="s">
        <v>131</v>
      </c>
      <c r="BY91" s="9" t="s">
        <v>131</v>
      </c>
      <c r="BZ91" s="9" t="s">
        <v>9225</v>
      </c>
      <c r="CA91" s="9" t="s">
        <v>175</v>
      </c>
      <c r="CB91" s="9" t="s">
        <v>129</v>
      </c>
      <c r="CC91" s="9" t="s">
        <v>9226</v>
      </c>
      <c r="CD91" s="9" t="s">
        <v>125</v>
      </c>
      <c r="CE91" s="11" t="s">
        <v>9227</v>
      </c>
      <c r="CF91" s="9" t="s">
        <v>131</v>
      </c>
      <c r="CG91" s="9" t="s">
        <v>129</v>
      </c>
      <c r="CH91" s="9" t="s">
        <v>125</v>
      </c>
      <c r="CI91" s="9" t="s">
        <v>125</v>
      </c>
      <c r="CJ91" s="14">
        <v>44021.0</v>
      </c>
      <c r="CK91" s="9" t="s">
        <v>125</v>
      </c>
      <c r="CL91" s="14">
        <v>44021.0</v>
      </c>
      <c r="CM91" s="9" t="s">
        <v>129</v>
      </c>
      <c r="CN91" s="9" t="s">
        <v>125</v>
      </c>
      <c r="CO91" s="9" t="s">
        <v>312</v>
      </c>
      <c r="CP91" s="9" t="s">
        <v>169</v>
      </c>
      <c r="CQ91" s="9" t="s">
        <v>9228</v>
      </c>
      <c r="CR91" s="9">
        <v>5.0</v>
      </c>
      <c r="CS91" s="9">
        <v>41.0</v>
      </c>
      <c r="CT91" s="15">
        <f t="shared" si="1"/>
        <v>0.1219512195</v>
      </c>
      <c r="CU91" s="9">
        <v>22.0</v>
      </c>
      <c r="CV91" s="5" t="s">
        <v>2112</v>
      </c>
      <c r="CW91" s="103" t="s">
        <v>129</v>
      </c>
    </row>
    <row r="92" ht="118.5" customHeight="1">
      <c r="A92" s="5" t="s">
        <v>9229</v>
      </c>
      <c r="B92" s="16" t="s">
        <v>9230</v>
      </c>
      <c r="C92" s="5" t="s">
        <v>8174</v>
      </c>
      <c r="D92" s="5" t="s">
        <v>8331</v>
      </c>
      <c r="E92" s="5" t="s">
        <v>131</v>
      </c>
      <c r="F92" s="9" t="s">
        <v>9231</v>
      </c>
      <c r="G92" s="9" t="s">
        <v>9231</v>
      </c>
      <c r="H92" s="9" t="s">
        <v>9232</v>
      </c>
      <c r="I92" s="9" t="s">
        <v>129</v>
      </c>
      <c r="J92" s="9" t="s">
        <v>152</v>
      </c>
      <c r="K92" s="9" t="s">
        <v>129</v>
      </c>
      <c r="L92" s="9" t="s">
        <v>125</v>
      </c>
      <c r="M92" s="9" t="s">
        <v>129</v>
      </c>
      <c r="N92" s="9" t="s">
        <v>9233</v>
      </c>
      <c r="O92" s="9" t="s">
        <v>131</v>
      </c>
      <c r="P92" s="9" t="s">
        <v>131</v>
      </c>
      <c r="Q92" s="9" t="s">
        <v>129</v>
      </c>
      <c r="R92" s="9" t="s">
        <v>9234</v>
      </c>
      <c r="S92" s="9" t="s">
        <v>125</v>
      </c>
      <c r="T92" s="9" t="s">
        <v>125</v>
      </c>
      <c r="U92" s="9" t="s">
        <v>131</v>
      </c>
      <c r="V92" s="9" t="s">
        <v>125</v>
      </c>
      <c r="W92" s="9" t="s">
        <v>131</v>
      </c>
      <c r="X92" s="9" t="s">
        <v>131</v>
      </c>
      <c r="Y92" s="9" t="s">
        <v>129</v>
      </c>
      <c r="Z92" s="9" t="s">
        <v>129</v>
      </c>
      <c r="AA92" s="9" t="s">
        <v>164</v>
      </c>
      <c r="AB92" s="102" t="s">
        <v>125</v>
      </c>
      <c r="AC92" s="102" t="s">
        <v>131</v>
      </c>
      <c r="AD92" s="102" t="s">
        <v>131</v>
      </c>
      <c r="AE92" s="102" t="s">
        <v>131</v>
      </c>
      <c r="AF92" s="9" t="s">
        <v>131</v>
      </c>
      <c r="AG92" s="9" t="s">
        <v>129</v>
      </c>
      <c r="AH92" s="9" t="s">
        <v>125</v>
      </c>
      <c r="AI92" s="9" t="s">
        <v>131</v>
      </c>
      <c r="AJ92" s="9" t="s">
        <v>125</v>
      </c>
      <c r="AK92" s="9" t="s">
        <v>131</v>
      </c>
      <c r="AL92" s="9" t="s">
        <v>131</v>
      </c>
      <c r="AM92" s="9" t="s">
        <v>125</v>
      </c>
      <c r="AN92" s="9" t="s">
        <v>125</v>
      </c>
      <c r="AO92" s="9" t="s">
        <v>125</v>
      </c>
      <c r="AP92" s="9" t="s">
        <v>125</v>
      </c>
      <c r="AQ92" s="9" t="s">
        <v>125</v>
      </c>
      <c r="AR92" s="9" t="s">
        <v>125</v>
      </c>
      <c r="AS92" s="9" t="s">
        <v>9235</v>
      </c>
      <c r="AT92" s="9" t="s">
        <v>129</v>
      </c>
      <c r="AU92" s="9" t="s">
        <v>125</v>
      </c>
      <c r="AV92" s="9" t="s">
        <v>129</v>
      </c>
      <c r="AW92" s="9" t="s">
        <v>129</v>
      </c>
      <c r="AX92" s="9" t="s">
        <v>125</v>
      </c>
      <c r="AY92" s="9" t="s">
        <v>131</v>
      </c>
      <c r="AZ92" s="9" t="s">
        <v>9236</v>
      </c>
      <c r="BA92" s="9" t="s">
        <v>129</v>
      </c>
      <c r="BB92" s="9" t="s">
        <v>9237</v>
      </c>
      <c r="BC92" s="9" t="s">
        <v>129</v>
      </c>
      <c r="BD92" s="9" t="s">
        <v>125</v>
      </c>
      <c r="BE92" s="9" t="s">
        <v>169</v>
      </c>
      <c r="BF92" s="9" t="s">
        <v>9238</v>
      </c>
      <c r="BG92" s="9" t="s">
        <v>129</v>
      </c>
      <c r="BH92" s="9" t="s">
        <v>305</v>
      </c>
      <c r="BI92" s="9" t="s">
        <v>125</v>
      </c>
      <c r="BJ92" s="9" t="s">
        <v>131</v>
      </c>
      <c r="BK92" s="9" t="s">
        <v>129</v>
      </c>
      <c r="BL92" s="9" t="s">
        <v>307</v>
      </c>
      <c r="BM92" s="9" t="s">
        <v>9239</v>
      </c>
      <c r="BN92" s="9" t="s">
        <v>125</v>
      </c>
      <c r="BO92" s="9" t="s">
        <v>131</v>
      </c>
      <c r="BP92" s="9" t="s">
        <v>125</v>
      </c>
      <c r="BQ92" s="9" t="s">
        <v>131</v>
      </c>
      <c r="BR92" s="9" t="s">
        <v>125</v>
      </c>
      <c r="BS92" s="9" t="s">
        <v>131</v>
      </c>
      <c r="BT92" s="9" t="s">
        <v>125</v>
      </c>
      <c r="BU92" s="9" t="s">
        <v>125</v>
      </c>
      <c r="BV92" s="9" t="s">
        <v>131</v>
      </c>
      <c r="BW92" s="9" t="s">
        <v>129</v>
      </c>
      <c r="BX92" s="9" t="s">
        <v>129</v>
      </c>
      <c r="BY92" s="9" t="s">
        <v>9240</v>
      </c>
      <c r="BZ92" s="9" t="s">
        <v>9241</v>
      </c>
      <c r="CA92" s="9" t="s">
        <v>175</v>
      </c>
      <c r="CB92" s="9" t="s">
        <v>129</v>
      </c>
      <c r="CC92" s="9" t="s">
        <v>9242</v>
      </c>
      <c r="CD92" s="9" t="s">
        <v>125</v>
      </c>
      <c r="CE92" s="33" t="s">
        <v>5410</v>
      </c>
      <c r="CF92" s="178" t="s">
        <v>131</v>
      </c>
      <c r="CG92" s="9" t="s">
        <v>129</v>
      </c>
      <c r="CH92" s="9" t="s">
        <v>129</v>
      </c>
      <c r="CI92" s="9" t="s">
        <v>129</v>
      </c>
      <c r="CJ92" s="40">
        <v>44040.0</v>
      </c>
      <c r="CK92" s="9" t="s">
        <v>129</v>
      </c>
      <c r="CL92" s="40">
        <v>44040.0</v>
      </c>
      <c r="CM92" s="9" t="s">
        <v>129</v>
      </c>
      <c r="CN92" s="9" t="s">
        <v>125</v>
      </c>
      <c r="CO92" s="9" t="s">
        <v>9243</v>
      </c>
      <c r="CP92" s="9" t="s">
        <v>169</v>
      </c>
      <c r="CQ92" s="9" t="s">
        <v>1718</v>
      </c>
      <c r="CR92" s="9">
        <v>25.0</v>
      </c>
      <c r="CS92" s="9">
        <v>25.0</v>
      </c>
      <c r="CT92" s="15">
        <f t="shared" si="1"/>
        <v>1</v>
      </c>
      <c r="CU92" s="9">
        <v>40.0</v>
      </c>
      <c r="CV92" s="5" t="s">
        <v>3029</v>
      </c>
      <c r="CW92" s="103" t="s">
        <v>129</v>
      </c>
    </row>
    <row r="93" ht="118.5" customHeight="1">
      <c r="A93" s="5" t="s">
        <v>3884</v>
      </c>
      <c r="B93" s="16" t="s">
        <v>9244</v>
      </c>
      <c r="C93" s="5" t="s">
        <v>8174</v>
      </c>
      <c r="D93" s="5" t="s">
        <v>8331</v>
      </c>
      <c r="E93" s="5" t="s">
        <v>9164</v>
      </c>
      <c r="F93" s="9" t="s">
        <v>9245</v>
      </c>
      <c r="G93" s="9" t="s">
        <v>9246</v>
      </c>
      <c r="H93" s="9" t="s">
        <v>9247</v>
      </c>
      <c r="I93" s="9" t="s">
        <v>129</v>
      </c>
      <c r="J93" s="9" t="s">
        <v>152</v>
      </c>
      <c r="K93" s="9" t="s">
        <v>125</v>
      </c>
      <c r="L93" s="9" t="s">
        <v>125</v>
      </c>
      <c r="M93" s="9" t="s">
        <v>125</v>
      </c>
      <c r="N93" s="9" t="s">
        <v>9248</v>
      </c>
      <c r="O93" s="9" t="s">
        <v>9249</v>
      </c>
      <c r="P93" s="9" t="s">
        <v>9250</v>
      </c>
      <c r="Q93" s="9" t="s">
        <v>125</v>
      </c>
      <c r="R93" s="9" t="s">
        <v>131</v>
      </c>
      <c r="S93" s="9" t="s">
        <v>125</v>
      </c>
      <c r="T93" s="9" t="s">
        <v>125</v>
      </c>
      <c r="U93" s="9" t="s">
        <v>131</v>
      </c>
      <c r="V93" s="9" t="s">
        <v>129</v>
      </c>
      <c r="W93" s="33" t="s">
        <v>9251</v>
      </c>
      <c r="X93" s="9" t="s">
        <v>9252</v>
      </c>
      <c r="Y93" s="9" t="s">
        <v>129</v>
      </c>
      <c r="Z93" s="9" t="s">
        <v>129</v>
      </c>
      <c r="AA93" s="9" t="s">
        <v>164</v>
      </c>
      <c r="AB93" s="102" t="s">
        <v>125</v>
      </c>
      <c r="AC93" s="102" t="s">
        <v>131</v>
      </c>
      <c r="AD93" s="102" t="s">
        <v>131</v>
      </c>
      <c r="AE93" s="102" t="s">
        <v>131</v>
      </c>
      <c r="AF93" s="9" t="s">
        <v>131</v>
      </c>
      <c r="AG93" s="9" t="s">
        <v>129</v>
      </c>
      <c r="AH93" s="9" t="s">
        <v>129</v>
      </c>
      <c r="AI93" s="9" t="s">
        <v>9253</v>
      </c>
      <c r="AJ93" s="9" t="s">
        <v>125</v>
      </c>
      <c r="AK93" s="9" t="s">
        <v>131</v>
      </c>
      <c r="AL93" s="9" t="s">
        <v>131</v>
      </c>
      <c r="AM93" s="9" t="s">
        <v>125</v>
      </c>
      <c r="AN93" s="9" t="s">
        <v>125</v>
      </c>
      <c r="AO93" s="9" t="s">
        <v>129</v>
      </c>
      <c r="AP93" s="9" t="s">
        <v>125</v>
      </c>
      <c r="AQ93" s="9" t="s">
        <v>125</v>
      </c>
      <c r="AR93" s="9" t="s">
        <v>125</v>
      </c>
      <c r="AS93" s="9" t="s">
        <v>9254</v>
      </c>
      <c r="AT93" s="9" t="s">
        <v>129</v>
      </c>
      <c r="AU93" s="9" t="s">
        <v>125</v>
      </c>
      <c r="AV93" s="9" t="s">
        <v>129</v>
      </c>
      <c r="AW93" s="9" t="s">
        <v>129</v>
      </c>
      <c r="AX93" s="9" t="s">
        <v>129</v>
      </c>
      <c r="AY93" s="30" t="s">
        <v>9255</v>
      </c>
      <c r="AZ93" s="9" t="s">
        <v>9256</v>
      </c>
      <c r="BA93" s="9" t="s">
        <v>129</v>
      </c>
      <c r="BB93" s="9" t="s">
        <v>8755</v>
      </c>
      <c r="BC93" s="9" t="s">
        <v>125</v>
      </c>
      <c r="BD93" s="9" t="s">
        <v>131</v>
      </c>
      <c r="BE93" s="9" t="s">
        <v>169</v>
      </c>
      <c r="BF93" s="9" t="s">
        <v>131</v>
      </c>
      <c r="BG93" s="9" t="s">
        <v>125</v>
      </c>
      <c r="BH93" s="9" t="s">
        <v>131</v>
      </c>
      <c r="BI93" s="9" t="s">
        <v>131</v>
      </c>
      <c r="BJ93" s="9" t="s">
        <v>131</v>
      </c>
      <c r="BK93" s="9" t="s">
        <v>131</v>
      </c>
      <c r="BL93" s="9" t="s">
        <v>131</v>
      </c>
      <c r="BM93" s="9" t="s">
        <v>131</v>
      </c>
      <c r="BN93" s="9" t="s">
        <v>131</v>
      </c>
      <c r="BO93" s="9" t="s">
        <v>131</v>
      </c>
      <c r="BP93" s="9" t="s">
        <v>131</v>
      </c>
      <c r="BQ93" s="9" t="s">
        <v>131</v>
      </c>
      <c r="BR93" s="9" t="s">
        <v>131</v>
      </c>
      <c r="BS93" s="9" t="s">
        <v>131</v>
      </c>
      <c r="BT93" s="9" t="s">
        <v>131</v>
      </c>
      <c r="BU93" s="9" t="s">
        <v>131</v>
      </c>
      <c r="BV93" s="9" t="s">
        <v>131</v>
      </c>
      <c r="BW93" s="9" t="s">
        <v>131</v>
      </c>
      <c r="BX93" s="9" t="s">
        <v>131</v>
      </c>
      <c r="BY93" s="9" t="s">
        <v>131</v>
      </c>
      <c r="BZ93" s="9" t="s">
        <v>9257</v>
      </c>
      <c r="CA93" s="9" t="s">
        <v>175</v>
      </c>
      <c r="CB93" s="9" t="s">
        <v>129</v>
      </c>
      <c r="CC93" s="9" t="s">
        <v>3884</v>
      </c>
      <c r="CD93" s="9" t="s">
        <v>125</v>
      </c>
      <c r="CE93" s="179" t="s">
        <v>9258</v>
      </c>
      <c r="CF93" s="33" t="s">
        <v>9259</v>
      </c>
      <c r="CG93" s="9" t="s">
        <v>129</v>
      </c>
      <c r="CH93" s="9" t="s">
        <v>125</v>
      </c>
      <c r="CI93" s="9" t="s">
        <v>129</v>
      </c>
      <c r="CJ93" s="40">
        <v>44040.0</v>
      </c>
      <c r="CK93" s="9" t="s">
        <v>131</v>
      </c>
      <c r="CL93" s="40">
        <v>44040.0</v>
      </c>
      <c r="CM93" s="9" t="s">
        <v>129</v>
      </c>
      <c r="CN93" s="9" t="s">
        <v>125</v>
      </c>
      <c r="CO93" s="9" t="s">
        <v>9260</v>
      </c>
      <c r="CP93" s="9" t="s">
        <v>169</v>
      </c>
      <c r="CQ93" s="9" t="s">
        <v>9261</v>
      </c>
      <c r="CR93" s="9">
        <v>27.0</v>
      </c>
      <c r="CS93" s="9">
        <v>85.0</v>
      </c>
      <c r="CT93" s="15">
        <f t="shared" si="1"/>
        <v>0.3176470588</v>
      </c>
      <c r="CU93" s="9">
        <v>40.0</v>
      </c>
      <c r="CV93" s="5" t="s">
        <v>3886</v>
      </c>
      <c r="CW93" s="103" t="s">
        <v>129</v>
      </c>
    </row>
    <row r="94" ht="118.5" customHeight="1">
      <c r="A94" s="5" t="s">
        <v>3271</v>
      </c>
      <c r="B94" s="16" t="s">
        <v>9262</v>
      </c>
      <c r="C94" s="5" t="s">
        <v>8174</v>
      </c>
      <c r="D94" s="5" t="s">
        <v>8331</v>
      </c>
      <c r="E94" s="5" t="s">
        <v>8996</v>
      </c>
      <c r="F94" s="9" t="s">
        <v>9051</v>
      </c>
      <c r="G94" s="9" t="s">
        <v>9263</v>
      </c>
      <c r="H94" s="9" t="s">
        <v>9264</v>
      </c>
      <c r="I94" s="9" t="s">
        <v>125</v>
      </c>
      <c r="J94" s="9" t="s">
        <v>284</v>
      </c>
      <c r="K94" s="9" t="s">
        <v>125</v>
      </c>
      <c r="L94" s="9" t="s">
        <v>125</v>
      </c>
      <c r="M94" s="9" t="s">
        <v>125</v>
      </c>
      <c r="N94" s="9" t="s">
        <v>9265</v>
      </c>
      <c r="O94" s="9" t="s">
        <v>9266</v>
      </c>
      <c r="P94" s="9" t="s">
        <v>9267</v>
      </c>
      <c r="Q94" s="9" t="s">
        <v>125</v>
      </c>
      <c r="R94" s="9" t="s">
        <v>131</v>
      </c>
      <c r="S94" s="9" t="s">
        <v>125</v>
      </c>
      <c r="T94" s="9" t="s">
        <v>125</v>
      </c>
      <c r="U94" s="9" t="s">
        <v>131</v>
      </c>
      <c r="V94" s="9" t="s">
        <v>125</v>
      </c>
      <c r="W94" s="9" t="s">
        <v>131</v>
      </c>
      <c r="X94" s="9" t="s">
        <v>131</v>
      </c>
      <c r="Y94" s="9" t="s">
        <v>129</v>
      </c>
      <c r="Z94" s="9" t="s">
        <v>129</v>
      </c>
      <c r="AA94" s="9" t="s">
        <v>164</v>
      </c>
      <c r="AB94" s="102" t="s">
        <v>125</v>
      </c>
      <c r="AC94" s="102" t="s">
        <v>131</v>
      </c>
      <c r="AD94" s="102" t="s">
        <v>131</v>
      </c>
      <c r="AE94" s="102" t="s">
        <v>131</v>
      </c>
      <c r="AF94" s="9" t="s">
        <v>131</v>
      </c>
      <c r="AG94" s="9" t="s">
        <v>129</v>
      </c>
      <c r="AH94" s="9" t="s">
        <v>125</v>
      </c>
      <c r="AI94" s="9" t="s">
        <v>131</v>
      </c>
      <c r="AJ94" s="9" t="s">
        <v>125</v>
      </c>
      <c r="AK94" s="9" t="s">
        <v>131</v>
      </c>
      <c r="AL94" s="9" t="s">
        <v>131</v>
      </c>
      <c r="AM94" s="9" t="s">
        <v>125</v>
      </c>
      <c r="AN94" s="9" t="s">
        <v>125</v>
      </c>
      <c r="AO94" s="9" t="s">
        <v>125</v>
      </c>
      <c r="AP94" s="9" t="s">
        <v>125</v>
      </c>
      <c r="AQ94" s="9" t="s">
        <v>125</v>
      </c>
      <c r="AR94" s="9" t="s">
        <v>125</v>
      </c>
      <c r="AS94" s="9" t="s">
        <v>9268</v>
      </c>
      <c r="AT94" s="9" t="s">
        <v>129</v>
      </c>
      <c r="AU94" s="9" t="s">
        <v>125</v>
      </c>
      <c r="AV94" s="9" t="s">
        <v>129</v>
      </c>
      <c r="AW94" s="9" t="s">
        <v>125</v>
      </c>
      <c r="AX94" s="9" t="s">
        <v>129</v>
      </c>
      <c r="AY94" s="9" t="s">
        <v>9269</v>
      </c>
      <c r="AZ94" s="9" t="s">
        <v>9270</v>
      </c>
      <c r="BA94" s="9" t="s">
        <v>129</v>
      </c>
      <c r="BB94" s="9" t="s">
        <v>9271</v>
      </c>
      <c r="BC94" s="9" t="s">
        <v>129</v>
      </c>
      <c r="BD94" s="9" t="s">
        <v>129</v>
      </c>
      <c r="BE94" s="9" t="s">
        <v>169</v>
      </c>
      <c r="BF94" s="9" t="s">
        <v>9272</v>
      </c>
      <c r="BG94" s="9" t="s">
        <v>125</v>
      </c>
      <c r="BH94" s="9" t="s">
        <v>131</v>
      </c>
      <c r="BI94" s="9" t="s">
        <v>131</v>
      </c>
      <c r="BJ94" s="9" t="s">
        <v>131</v>
      </c>
      <c r="BK94" s="9" t="s">
        <v>131</v>
      </c>
      <c r="BL94" s="9" t="s">
        <v>131</v>
      </c>
      <c r="BM94" s="9" t="s">
        <v>131</v>
      </c>
      <c r="BN94" s="9" t="s">
        <v>131</v>
      </c>
      <c r="BO94" s="9" t="s">
        <v>131</v>
      </c>
      <c r="BP94" s="9" t="s">
        <v>131</v>
      </c>
      <c r="BQ94" s="9" t="s">
        <v>131</v>
      </c>
      <c r="BR94" s="9" t="s">
        <v>131</v>
      </c>
      <c r="BS94" s="9" t="s">
        <v>131</v>
      </c>
      <c r="BT94" s="9" t="s">
        <v>131</v>
      </c>
      <c r="BU94" s="9" t="s">
        <v>131</v>
      </c>
      <c r="BV94" s="9" t="s">
        <v>131</v>
      </c>
      <c r="BW94" s="9" t="s">
        <v>131</v>
      </c>
      <c r="BX94" s="9" t="s">
        <v>131</v>
      </c>
      <c r="BY94" s="9" t="s">
        <v>9273</v>
      </c>
      <c r="BZ94" s="9" t="s">
        <v>9274</v>
      </c>
      <c r="CA94" s="9" t="s">
        <v>175</v>
      </c>
      <c r="CB94" s="9" t="s">
        <v>125</v>
      </c>
      <c r="CC94" s="9" t="s">
        <v>131</v>
      </c>
      <c r="CD94" s="9" t="s">
        <v>125</v>
      </c>
      <c r="CE94" s="33" t="s">
        <v>9275</v>
      </c>
      <c r="CF94" s="57" t="s">
        <v>131</v>
      </c>
      <c r="CG94" s="9" t="s">
        <v>129</v>
      </c>
      <c r="CH94" s="9" t="s">
        <v>129</v>
      </c>
      <c r="CI94" s="9" t="s">
        <v>129</v>
      </c>
      <c r="CJ94" s="40">
        <v>44039.0</v>
      </c>
      <c r="CK94" s="9" t="s">
        <v>129</v>
      </c>
      <c r="CL94" s="40">
        <v>44039.0</v>
      </c>
      <c r="CM94" s="9" t="s">
        <v>129</v>
      </c>
      <c r="CN94" s="9" t="s">
        <v>125</v>
      </c>
      <c r="CO94" s="9" t="s">
        <v>9276</v>
      </c>
      <c r="CP94" s="9" t="s">
        <v>169</v>
      </c>
      <c r="CQ94" s="9" t="s">
        <v>9277</v>
      </c>
      <c r="CR94" s="9">
        <v>7.0</v>
      </c>
      <c r="CS94" s="9">
        <v>41.0</v>
      </c>
      <c r="CT94" s="15">
        <f t="shared" si="1"/>
        <v>0.1707317073</v>
      </c>
      <c r="CU94" s="9">
        <v>35.0</v>
      </c>
      <c r="CV94" s="5" t="s">
        <v>3273</v>
      </c>
      <c r="CW94" s="103" t="s">
        <v>129</v>
      </c>
    </row>
    <row r="95" ht="118.5" customHeight="1">
      <c r="A95" s="5" t="s">
        <v>6549</v>
      </c>
      <c r="B95" s="16" t="s">
        <v>9278</v>
      </c>
      <c r="C95" s="5" t="s">
        <v>8174</v>
      </c>
      <c r="D95" s="5" t="s">
        <v>8331</v>
      </c>
      <c r="E95" s="5" t="s">
        <v>8332</v>
      </c>
      <c r="F95" s="9" t="s">
        <v>9279</v>
      </c>
      <c r="G95" s="9" t="s">
        <v>131</v>
      </c>
      <c r="H95" s="9" t="s">
        <v>9280</v>
      </c>
      <c r="I95" s="9" t="s">
        <v>129</v>
      </c>
      <c r="J95" s="9" t="s">
        <v>152</v>
      </c>
      <c r="K95" s="9" t="s">
        <v>129</v>
      </c>
      <c r="L95" s="9" t="s">
        <v>125</v>
      </c>
      <c r="M95" s="9" t="s">
        <v>125</v>
      </c>
      <c r="N95" s="9" t="s">
        <v>9281</v>
      </c>
      <c r="O95" s="9" t="s">
        <v>131</v>
      </c>
      <c r="P95" s="9" t="s">
        <v>131</v>
      </c>
      <c r="Q95" s="9" t="s">
        <v>125</v>
      </c>
      <c r="R95" s="9" t="s">
        <v>131</v>
      </c>
      <c r="S95" s="9" t="s">
        <v>125</v>
      </c>
      <c r="T95" s="9" t="s">
        <v>125</v>
      </c>
      <c r="U95" s="9" t="s">
        <v>131</v>
      </c>
      <c r="V95" s="9" t="s">
        <v>129</v>
      </c>
      <c r="W95" s="30" t="s">
        <v>9282</v>
      </c>
      <c r="X95" s="9" t="s">
        <v>9283</v>
      </c>
      <c r="Y95" s="9" t="s">
        <v>129</v>
      </c>
      <c r="Z95" s="9" t="s">
        <v>129</v>
      </c>
      <c r="AA95" s="9" t="s">
        <v>164</v>
      </c>
      <c r="AB95" s="102" t="s">
        <v>125</v>
      </c>
      <c r="AC95" s="102" t="s">
        <v>131</v>
      </c>
      <c r="AD95" s="102" t="s">
        <v>131</v>
      </c>
      <c r="AE95" s="102" t="s">
        <v>131</v>
      </c>
      <c r="AF95" s="9" t="s">
        <v>131</v>
      </c>
      <c r="AG95" s="9" t="s">
        <v>129</v>
      </c>
      <c r="AH95" s="9" t="s">
        <v>125</v>
      </c>
      <c r="AI95" s="9" t="s">
        <v>131</v>
      </c>
      <c r="AJ95" s="9" t="s">
        <v>125</v>
      </c>
      <c r="AK95" s="9" t="s">
        <v>131</v>
      </c>
      <c r="AL95" s="9" t="s">
        <v>131</v>
      </c>
      <c r="AM95" s="9" t="s">
        <v>125</v>
      </c>
      <c r="AN95" s="9" t="s">
        <v>125</v>
      </c>
      <c r="AO95" s="9" t="s">
        <v>129</v>
      </c>
      <c r="AP95" s="9" t="s">
        <v>129</v>
      </c>
      <c r="AQ95" s="9" t="s">
        <v>125</v>
      </c>
      <c r="AR95" s="9" t="s">
        <v>129</v>
      </c>
      <c r="AS95" s="9" t="s">
        <v>9284</v>
      </c>
      <c r="AT95" s="9" t="s">
        <v>129</v>
      </c>
      <c r="AU95" s="9" t="s">
        <v>125</v>
      </c>
      <c r="AV95" s="9" t="s">
        <v>129</v>
      </c>
      <c r="AW95" s="9" t="s">
        <v>129</v>
      </c>
      <c r="AX95" s="9" t="s">
        <v>129</v>
      </c>
      <c r="AY95" s="9" t="s">
        <v>9285</v>
      </c>
      <c r="AZ95" s="9" t="s">
        <v>9286</v>
      </c>
      <c r="BA95" s="9" t="s">
        <v>129</v>
      </c>
      <c r="BB95" s="9" t="s">
        <v>9287</v>
      </c>
      <c r="BC95" s="9" t="s">
        <v>129</v>
      </c>
      <c r="BD95" s="9" t="s">
        <v>129</v>
      </c>
      <c r="BE95" s="9" t="s">
        <v>152</v>
      </c>
      <c r="BF95" s="9" t="s">
        <v>9288</v>
      </c>
      <c r="BG95" s="9" t="s">
        <v>125</v>
      </c>
      <c r="BH95" s="9" t="s">
        <v>131</v>
      </c>
      <c r="BI95" s="9" t="s">
        <v>131</v>
      </c>
      <c r="BJ95" s="9" t="s">
        <v>131</v>
      </c>
      <c r="BK95" s="9" t="s">
        <v>131</v>
      </c>
      <c r="BL95" s="9" t="s">
        <v>131</v>
      </c>
      <c r="BM95" s="9" t="s">
        <v>131</v>
      </c>
      <c r="BN95" s="9" t="s">
        <v>131</v>
      </c>
      <c r="BO95" s="9" t="s">
        <v>131</v>
      </c>
      <c r="BP95" s="9" t="s">
        <v>131</v>
      </c>
      <c r="BQ95" s="9" t="s">
        <v>131</v>
      </c>
      <c r="BR95" s="9" t="s">
        <v>131</v>
      </c>
      <c r="BS95" s="9" t="s">
        <v>131</v>
      </c>
      <c r="BT95" s="9" t="s">
        <v>131</v>
      </c>
      <c r="BU95" s="9" t="s">
        <v>131</v>
      </c>
      <c r="BV95" s="9" t="s">
        <v>131</v>
      </c>
      <c r="BW95" s="9" t="s">
        <v>131</v>
      </c>
      <c r="BX95" s="9" t="s">
        <v>131</v>
      </c>
      <c r="BY95" s="41" t="s">
        <v>9289</v>
      </c>
      <c r="BZ95" s="9" t="s">
        <v>9290</v>
      </c>
      <c r="CA95" s="9" t="s">
        <v>175</v>
      </c>
      <c r="CB95" s="9" t="s">
        <v>129</v>
      </c>
      <c r="CC95" s="9" t="s">
        <v>9291</v>
      </c>
      <c r="CD95" s="9" t="s">
        <v>125</v>
      </c>
      <c r="CE95" s="33" t="s">
        <v>9292</v>
      </c>
      <c r="CF95" s="57" t="s">
        <v>131</v>
      </c>
      <c r="CG95" s="9" t="s">
        <v>129</v>
      </c>
      <c r="CH95" s="9" t="s">
        <v>129</v>
      </c>
      <c r="CI95" s="9" t="s">
        <v>129</v>
      </c>
      <c r="CJ95" s="40">
        <v>44039.0</v>
      </c>
      <c r="CK95" s="9" t="s">
        <v>131</v>
      </c>
      <c r="CL95" s="40">
        <v>44039.0</v>
      </c>
      <c r="CM95" s="9" t="s">
        <v>129</v>
      </c>
      <c r="CN95" s="9" t="s">
        <v>125</v>
      </c>
      <c r="CO95" s="9" t="s">
        <v>9293</v>
      </c>
      <c r="CP95" s="9" t="s">
        <v>169</v>
      </c>
      <c r="CQ95" s="9" t="s">
        <v>1718</v>
      </c>
      <c r="CR95" s="9">
        <v>47.0</v>
      </c>
      <c r="CS95" s="9">
        <v>47.0</v>
      </c>
      <c r="CT95" s="15">
        <f t="shared" si="1"/>
        <v>1</v>
      </c>
      <c r="CU95" s="9">
        <v>35.0</v>
      </c>
      <c r="CV95" s="5" t="s">
        <v>1719</v>
      </c>
      <c r="CW95" s="103" t="s">
        <v>125</v>
      </c>
    </row>
    <row r="96" ht="118.5" customHeight="1">
      <c r="A96" s="5" t="s">
        <v>3431</v>
      </c>
      <c r="B96" s="16" t="s">
        <v>9294</v>
      </c>
      <c r="C96" s="5" t="s">
        <v>123</v>
      </c>
      <c r="D96" s="5" t="s">
        <v>8331</v>
      </c>
      <c r="E96" s="5" t="s">
        <v>9036</v>
      </c>
      <c r="F96" s="9" t="s">
        <v>9295</v>
      </c>
      <c r="G96" s="9" t="s">
        <v>9296</v>
      </c>
      <c r="H96" s="9" t="s">
        <v>9297</v>
      </c>
      <c r="I96" s="9" t="s">
        <v>129</v>
      </c>
      <c r="J96" s="9" t="s">
        <v>152</v>
      </c>
      <c r="K96" s="9" t="s">
        <v>129</v>
      </c>
      <c r="L96" s="9" t="s">
        <v>129</v>
      </c>
      <c r="M96" s="9" t="s">
        <v>125</v>
      </c>
      <c r="N96" s="9" t="s">
        <v>9298</v>
      </c>
      <c r="O96" s="9" t="s">
        <v>9299</v>
      </c>
      <c r="P96" s="9" t="s">
        <v>9300</v>
      </c>
      <c r="Q96" s="9" t="s">
        <v>125</v>
      </c>
      <c r="R96" s="9" t="s">
        <v>131</v>
      </c>
      <c r="S96" s="9" t="s">
        <v>129</v>
      </c>
      <c r="T96" s="9" t="s">
        <v>125</v>
      </c>
      <c r="U96" s="9" t="s">
        <v>9301</v>
      </c>
      <c r="V96" s="9" t="s">
        <v>129</v>
      </c>
      <c r="W96" s="30" t="s">
        <v>9302</v>
      </c>
      <c r="X96" s="9" t="s">
        <v>9303</v>
      </c>
      <c r="Y96" s="9" t="s">
        <v>129</v>
      </c>
      <c r="Z96" s="9" t="s">
        <v>129</v>
      </c>
      <c r="AA96" s="9" t="s">
        <v>9304</v>
      </c>
      <c r="AB96" s="102" t="s">
        <v>125</v>
      </c>
      <c r="AC96" s="102" t="s">
        <v>131</v>
      </c>
      <c r="AD96" s="102" t="s">
        <v>131</v>
      </c>
      <c r="AE96" s="102" t="s">
        <v>131</v>
      </c>
      <c r="AF96" s="9" t="s">
        <v>131</v>
      </c>
      <c r="AG96" s="9" t="s">
        <v>129</v>
      </c>
      <c r="AH96" s="9" t="s">
        <v>125</v>
      </c>
      <c r="AI96" s="9" t="s">
        <v>131</v>
      </c>
      <c r="AJ96" s="9" t="s">
        <v>125</v>
      </c>
      <c r="AK96" s="9" t="s">
        <v>131</v>
      </c>
      <c r="AL96" s="9" t="s">
        <v>131</v>
      </c>
      <c r="AM96" s="9" t="s">
        <v>125</v>
      </c>
      <c r="AN96" s="9" t="s">
        <v>129</v>
      </c>
      <c r="AO96" s="9" t="s">
        <v>129</v>
      </c>
      <c r="AP96" s="9" t="s">
        <v>129</v>
      </c>
      <c r="AQ96" s="9" t="s">
        <v>125</v>
      </c>
      <c r="AR96" s="9" t="s">
        <v>125</v>
      </c>
      <c r="AS96" s="9" t="s">
        <v>9305</v>
      </c>
      <c r="AT96" s="9" t="s">
        <v>129</v>
      </c>
      <c r="AU96" s="9" t="s">
        <v>125</v>
      </c>
      <c r="AV96" s="9" t="s">
        <v>129</v>
      </c>
      <c r="AW96" s="9" t="s">
        <v>129</v>
      </c>
      <c r="AX96" s="9" t="s">
        <v>129</v>
      </c>
      <c r="AY96" s="9" t="s">
        <v>9306</v>
      </c>
      <c r="AZ96" s="9" t="s">
        <v>9307</v>
      </c>
      <c r="BA96" s="9" t="s">
        <v>129</v>
      </c>
      <c r="BB96" s="9" t="s">
        <v>9308</v>
      </c>
      <c r="BC96" s="9" t="s">
        <v>129</v>
      </c>
      <c r="BD96" s="9" t="s">
        <v>125</v>
      </c>
      <c r="BE96" s="9" t="s">
        <v>169</v>
      </c>
      <c r="BF96" s="9" t="s">
        <v>9309</v>
      </c>
      <c r="BG96" s="9" t="s">
        <v>125</v>
      </c>
      <c r="BH96" s="9" t="s">
        <v>131</v>
      </c>
      <c r="BI96" s="9" t="s">
        <v>131</v>
      </c>
      <c r="BJ96" s="9" t="s">
        <v>131</v>
      </c>
      <c r="BK96" s="9" t="s">
        <v>131</v>
      </c>
      <c r="BL96" s="9" t="s">
        <v>131</v>
      </c>
      <c r="BM96" s="9" t="s">
        <v>131</v>
      </c>
      <c r="BN96" s="9" t="s">
        <v>131</v>
      </c>
      <c r="BO96" s="9" t="s">
        <v>131</v>
      </c>
      <c r="BP96" s="9" t="s">
        <v>131</v>
      </c>
      <c r="BQ96" s="9" t="s">
        <v>131</v>
      </c>
      <c r="BR96" s="9" t="s">
        <v>131</v>
      </c>
      <c r="BS96" s="9" t="s">
        <v>131</v>
      </c>
      <c r="BT96" s="9" t="s">
        <v>131</v>
      </c>
      <c r="BU96" s="9" t="s">
        <v>125</v>
      </c>
      <c r="BV96" s="9" t="s">
        <v>131</v>
      </c>
      <c r="BW96" s="9" t="s">
        <v>131</v>
      </c>
      <c r="BX96" s="9" t="s">
        <v>131</v>
      </c>
      <c r="BY96" s="9" t="s">
        <v>9310</v>
      </c>
      <c r="BZ96" s="9" t="s">
        <v>9311</v>
      </c>
      <c r="CA96" s="9" t="s">
        <v>8301</v>
      </c>
      <c r="CB96" s="9" t="s">
        <v>129</v>
      </c>
      <c r="CC96" s="9" t="s">
        <v>3431</v>
      </c>
      <c r="CD96" s="9" t="s">
        <v>125</v>
      </c>
      <c r="CE96" s="11" t="s">
        <v>9312</v>
      </c>
      <c r="CF96" s="33" t="s">
        <v>9313</v>
      </c>
      <c r="CG96" s="9" t="s">
        <v>129</v>
      </c>
      <c r="CH96" s="9" t="s">
        <v>125</v>
      </c>
      <c r="CI96" s="9" t="s">
        <v>129</v>
      </c>
      <c r="CJ96" s="14">
        <v>44027.0</v>
      </c>
      <c r="CK96" s="9" t="s">
        <v>131</v>
      </c>
      <c r="CL96" s="14">
        <v>44027.0</v>
      </c>
      <c r="CM96" s="9" t="s">
        <v>129</v>
      </c>
      <c r="CN96" s="9" t="s">
        <v>125</v>
      </c>
      <c r="CO96" s="9" t="s">
        <v>9314</v>
      </c>
      <c r="CP96" s="9" t="s">
        <v>169</v>
      </c>
      <c r="CQ96" s="9" t="s">
        <v>7992</v>
      </c>
      <c r="CR96" s="9">
        <v>57.0</v>
      </c>
      <c r="CS96" s="9">
        <v>57.0</v>
      </c>
      <c r="CT96" s="15">
        <f t="shared" si="1"/>
        <v>1</v>
      </c>
      <c r="CU96" s="9">
        <v>39.0</v>
      </c>
      <c r="CV96" s="5" t="s">
        <v>9315</v>
      </c>
      <c r="CW96" s="103" t="s">
        <v>129</v>
      </c>
    </row>
    <row r="97" ht="118.5" customHeight="1">
      <c r="A97" s="5" t="s">
        <v>4295</v>
      </c>
      <c r="B97" s="180" t="s">
        <v>9316</v>
      </c>
      <c r="C97" s="5" t="s">
        <v>8174</v>
      </c>
      <c r="D97" s="5" t="s">
        <v>8016</v>
      </c>
      <c r="E97" s="5" t="s">
        <v>8111</v>
      </c>
      <c r="F97" s="9" t="s">
        <v>9317</v>
      </c>
      <c r="G97" s="9" t="s">
        <v>9318</v>
      </c>
      <c r="H97" s="9" t="s">
        <v>9319</v>
      </c>
      <c r="I97" s="9" t="s">
        <v>129</v>
      </c>
      <c r="J97" s="9" t="s">
        <v>152</v>
      </c>
      <c r="K97" s="9" t="s">
        <v>125</v>
      </c>
      <c r="L97" s="9" t="s">
        <v>125</v>
      </c>
      <c r="M97" s="9" t="s">
        <v>129</v>
      </c>
      <c r="N97" s="9" t="s">
        <v>9320</v>
      </c>
      <c r="O97" s="9" t="s">
        <v>131</v>
      </c>
      <c r="P97" s="9" t="s">
        <v>131</v>
      </c>
      <c r="Q97" s="9" t="s">
        <v>125</v>
      </c>
      <c r="R97" s="9" t="s">
        <v>131</v>
      </c>
      <c r="S97" s="9" t="s">
        <v>125</v>
      </c>
      <c r="T97" s="9" t="s">
        <v>125</v>
      </c>
      <c r="U97" s="9" t="s">
        <v>131</v>
      </c>
      <c r="V97" s="9" t="s">
        <v>129</v>
      </c>
      <c r="W97" s="9" t="s">
        <v>131</v>
      </c>
      <c r="X97" s="9" t="s">
        <v>9321</v>
      </c>
      <c r="Y97" s="9" t="s">
        <v>129</v>
      </c>
      <c r="Z97" s="9" t="s">
        <v>125</v>
      </c>
      <c r="AA97" s="9" t="s">
        <v>9322</v>
      </c>
      <c r="AB97" s="102" t="s">
        <v>125</v>
      </c>
      <c r="AC97" s="102" t="s">
        <v>131</v>
      </c>
      <c r="AD97" s="102" t="s">
        <v>131</v>
      </c>
      <c r="AE97" s="102" t="s">
        <v>131</v>
      </c>
      <c r="AF97" s="9" t="s">
        <v>131</v>
      </c>
      <c r="AG97" s="9" t="s">
        <v>125</v>
      </c>
      <c r="AH97" s="9" t="s">
        <v>131</v>
      </c>
      <c r="AI97" s="9" t="s">
        <v>131</v>
      </c>
      <c r="AJ97" s="9" t="s">
        <v>131</v>
      </c>
      <c r="AK97" s="9" t="s">
        <v>131</v>
      </c>
      <c r="AL97" s="9" t="s">
        <v>131</v>
      </c>
      <c r="AM97" s="9" t="s">
        <v>131</v>
      </c>
      <c r="AN97" s="9" t="s">
        <v>125</v>
      </c>
      <c r="AO97" s="9" t="s">
        <v>125</v>
      </c>
      <c r="AP97" s="9" t="s">
        <v>125</v>
      </c>
      <c r="AQ97" s="9" t="s">
        <v>125</v>
      </c>
      <c r="AR97" s="9" t="s">
        <v>125</v>
      </c>
      <c r="AS97" s="9" t="s">
        <v>131</v>
      </c>
      <c r="AT97" s="9" t="s">
        <v>129</v>
      </c>
      <c r="AU97" s="9" t="s">
        <v>125</v>
      </c>
      <c r="AV97" s="9" t="s">
        <v>125</v>
      </c>
      <c r="AW97" s="9" t="s">
        <v>129</v>
      </c>
      <c r="AX97" s="9" t="s">
        <v>125</v>
      </c>
      <c r="AY97" s="9" t="s">
        <v>131</v>
      </c>
      <c r="AZ97" s="9" t="s">
        <v>9323</v>
      </c>
      <c r="BA97" s="9" t="s">
        <v>129</v>
      </c>
      <c r="BB97" s="9" t="s">
        <v>9324</v>
      </c>
      <c r="BC97" s="9" t="s">
        <v>129</v>
      </c>
      <c r="BD97" s="9" t="s">
        <v>125</v>
      </c>
      <c r="BE97" s="9" t="s">
        <v>169</v>
      </c>
      <c r="BF97" s="9" t="s">
        <v>9325</v>
      </c>
      <c r="BG97" s="9" t="s">
        <v>129</v>
      </c>
      <c r="BH97" s="9" t="s">
        <v>305</v>
      </c>
      <c r="BI97" s="9" t="s">
        <v>125</v>
      </c>
      <c r="BJ97" s="9" t="s">
        <v>131</v>
      </c>
      <c r="BK97" s="9" t="s">
        <v>125</v>
      </c>
      <c r="BL97" s="9" t="s">
        <v>131</v>
      </c>
      <c r="BM97" s="9" t="s">
        <v>131</v>
      </c>
      <c r="BN97" s="9" t="s">
        <v>125</v>
      </c>
      <c r="BO97" s="9" t="s">
        <v>131</v>
      </c>
      <c r="BP97" s="9" t="s">
        <v>125</v>
      </c>
      <c r="BQ97" s="9" t="s">
        <v>131</v>
      </c>
      <c r="BR97" s="9" t="s">
        <v>125</v>
      </c>
      <c r="BS97" s="9" t="s">
        <v>131</v>
      </c>
      <c r="BT97" s="9" t="s">
        <v>125</v>
      </c>
      <c r="BU97" s="9" t="s">
        <v>125</v>
      </c>
      <c r="BV97" s="9" t="s">
        <v>131</v>
      </c>
      <c r="BW97" s="9" t="s">
        <v>129</v>
      </c>
      <c r="BX97" s="9" t="s">
        <v>125</v>
      </c>
      <c r="BY97" s="9" t="s">
        <v>9326</v>
      </c>
      <c r="BZ97" s="9" t="s">
        <v>9327</v>
      </c>
      <c r="CA97" s="9" t="s">
        <v>175</v>
      </c>
      <c r="CB97" s="9" t="s">
        <v>129</v>
      </c>
      <c r="CC97" s="9" t="s">
        <v>4295</v>
      </c>
      <c r="CD97" s="9" t="s">
        <v>125</v>
      </c>
      <c r="CE97" s="30" t="s">
        <v>9328</v>
      </c>
      <c r="CF97" s="174" t="s">
        <v>9329</v>
      </c>
      <c r="CG97" s="9" t="s">
        <v>129</v>
      </c>
      <c r="CH97" s="9" t="s">
        <v>129</v>
      </c>
      <c r="CI97" s="9" t="s">
        <v>129</v>
      </c>
      <c r="CJ97" s="40">
        <v>44046.0</v>
      </c>
      <c r="CK97" s="9" t="s">
        <v>129</v>
      </c>
      <c r="CL97" s="40">
        <v>44046.0</v>
      </c>
      <c r="CM97" s="9" t="s">
        <v>129</v>
      </c>
      <c r="CN97" s="9" t="s">
        <v>125</v>
      </c>
      <c r="CO97" s="9" t="s">
        <v>7953</v>
      </c>
      <c r="CP97" s="9" t="s">
        <v>169</v>
      </c>
      <c r="CQ97" s="9" t="s">
        <v>9330</v>
      </c>
      <c r="CR97" s="9">
        <v>30.0</v>
      </c>
      <c r="CS97" s="9">
        <v>44.0</v>
      </c>
      <c r="CT97" s="15">
        <f t="shared" si="1"/>
        <v>0.6818181818</v>
      </c>
      <c r="CU97" s="9">
        <v>25.0</v>
      </c>
      <c r="CV97" s="5" t="s">
        <v>2414</v>
      </c>
      <c r="CW97" s="103" t="s">
        <v>129</v>
      </c>
    </row>
    <row r="98" ht="118.5" customHeight="1">
      <c r="A98" s="5" t="s">
        <v>3039</v>
      </c>
      <c r="B98" s="51" t="s">
        <v>9331</v>
      </c>
      <c r="C98" s="5" t="s">
        <v>123</v>
      </c>
      <c r="D98" s="5" t="s">
        <v>8283</v>
      </c>
      <c r="E98" s="5" t="s">
        <v>1302</v>
      </c>
      <c r="F98" s="9" t="s">
        <v>9332</v>
      </c>
      <c r="G98" s="9" t="s">
        <v>131</v>
      </c>
      <c r="H98" s="9" t="s">
        <v>131</v>
      </c>
      <c r="I98" s="9" t="s">
        <v>125</v>
      </c>
      <c r="J98" s="9" t="s">
        <v>284</v>
      </c>
      <c r="K98" s="9" t="s">
        <v>125</v>
      </c>
      <c r="L98" s="9" t="s">
        <v>125</v>
      </c>
      <c r="M98" s="9" t="s">
        <v>125</v>
      </c>
      <c r="N98" s="9" t="s">
        <v>9333</v>
      </c>
      <c r="O98" s="9" t="s">
        <v>131</v>
      </c>
      <c r="P98" s="9" t="s">
        <v>131</v>
      </c>
      <c r="Q98" s="9" t="s">
        <v>125</v>
      </c>
      <c r="R98" s="9" t="s">
        <v>131</v>
      </c>
      <c r="S98" s="9" t="s">
        <v>125</v>
      </c>
      <c r="T98" s="9" t="s">
        <v>125</v>
      </c>
      <c r="U98" s="9" t="s">
        <v>131</v>
      </c>
      <c r="V98" s="9" t="s">
        <v>131</v>
      </c>
      <c r="W98" s="9" t="s">
        <v>131</v>
      </c>
      <c r="X98" s="9" t="s">
        <v>131</v>
      </c>
      <c r="Y98" s="9" t="s">
        <v>125</v>
      </c>
      <c r="Z98" s="9" t="s">
        <v>125</v>
      </c>
      <c r="AA98" s="9" t="s">
        <v>131</v>
      </c>
      <c r="AB98" s="102" t="s">
        <v>131</v>
      </c>
      <c r="AC98" s="102" t="s">
        <v>131</v>
      </c>
      <c r="AD98" s="102" t="s">
        <v>131</v>
      </c>
      <c r="AE98" s="102" t="s">
        <v>131</v>
      </c>
      <c r="AF98" s="9" t="s">
        <v>131</v>
      </c>
      <c r="AG98" s="9" t="s">
        <v>131</v>
      </c>
      <c r="AH98" s="9" t="s">
        <v>131</v>
      </c>
      <c r="AI98" s="9" t="s">
        <v>131</v>
      </c>
      <c r="AJ98" s="9" t="s">
        <v>131</v>
      </c>
      <c r="AK98" s="9" t="s">
        <v>131</v>
      </c>
      <c r="AL98" s="9" t="s">
        <v>131</v>
      </c>
      <c r="AM98" s="9" t="s">
        <v>131</v>
      </c>
      <c r="AN98" s="9" t="s">
        <v>125</v>
      </c>
      <c r="AO98" s="9" t="s">
        <v>125</v>
      </c>
      <c r="AP98" s="9" t="s">
        <v>125</v>
      </c>
      <c r="AQ98" s="9" t="s">
        <v>125</v>
      </c>
      <c r="AR98" s="9" t="s">
        <v>125</v>
      </c>
      <c r="AS98" s="9" t="s">
        <v>131</v>
      </c>
      <c r="AT98" s="9" t="s">
        <v>129</v>
      </c>
      <c r="AU98" s="9" t="s">
        <v>129</v>
      </c>
      <c r="AV98" s="9" t="s">
        <v>129</v>
      </c>
      <c r="AW98" s="9" t="s">
        <v>129</v>
      </c>
      <c r="AX98" s="9" t="s">
        <v>129</v>
      </c>
      <c r="AY98" s="9" t="s">
        <v>9334</v>
      </c>
      <c r="AZ98" s="9" t="s">
        <v>9335</v>
      </c>
      <c r="BA98" s="9" t="s">
        <v>129</v>
      </c>
      <c r="BB98" s="9" t="s">
        <v>9336</v>
      </c>
      <c r="BC98" s="9" t="s">
        <v>129</v>
      </c>
      <c r="BD98" s="9" t="s">
        <v>125</v>
      </c>
      <c r="BE98" s="9" t="s">
        <v>131</v>
      </c>
      <c r="BF98" s="9" t="s">
        <v>131</v>
      </c>
      <c r="BG98" s="9" t="s">
        <v>125</v>
      </c>
      <c r="BH98" s="9" t="s">
        <v>131</v>
      </c>
      <c r="BI98" s="9" t="s">
        <v>131</v>
      </c>
      <c r="BJ98" s="9" t="s">
        <v>131</v>
      </c>
      <c r="BK98" s="9" t="s">
        <v>131</v>
      </c>
      <c r="BL98" s="9" t="s">
        <v>131</v>
      </c>
      <c r="BM98" s="9" t="s">
        <v>131</v>
      </c>
      <c r="BN98" s="9" t="s">
        <v>131</v>
      </c>
      <c r="BO98" s="9" t="s">
        <v>131</v>
      </c>
      <c r="BP98" s="9" t="s">
        <v>131</v>
      </c>
      <c r="BQ98" s="9" t="s">
        <v>131</v>
      </c>
      <c r="BR98" s="9" t="s">
        <v>131</v>
      </c>
      <c r="BS98" s="9" t="s">
        <v>131</v>
      </c>
      <c r="BT98" s="9" t="s">
        <v>131</v>
      </c>
      <c r="BU98" s="9" t="s">
        <v>131</v>
      </c>
      <c r="BV98" s="9" t="s">
        <v>131</v>
      </c>
      <c r="BW98" s="9" t="s">
        <v>131</v>
      </c>
      <c r="BX98" s="9" t="s">
        <v>131</v>
      </c>
      <c r="BY98" s="9" t="s">
        <v>131</v>
      </c>
      <c r="BZ98" s="9" t="s">
        <v>131</v>
      </c>
      <c r="CA98" s="9" t="s">
        <v>8301</v>
      </c>
      <c r="CB98" s="9" t="s">
        <v>125</v>
      </c>
      <c r="CC98" s="9" t="s">
        <v>131</v>
      </c>
      <c r="CD98" s="9" t="s">
        <v>125</v>
      </c>
      <c r="CE98" s="9" t="s">
        <v>131</v>
      </c>
      <c r="CF98" s="9" t="s">
        <v>131</v>
      </c>
      <c r="CG98" s="9" t="s">
        <v>125</v>
      </c>
      <c r="CH98" s="9" t="s">
        <v>131</v>
      </c>
      <c r="CI98" s="9" t="s">
        <v>125</v>
      </c>
      <c r="CJ98" s="14">
        <v>40380.0</v>
      </c>
      <c r="CK98" s="9" t="s">
        <v>125</v>
      </c>
      <c r="CL98" s="14">
        <v>40380.0</v>
      </c>
      <c r="CM98" s="9" t="s">
        <v>125</v>
      </c>
      <c r="CN98" s="9" t="s">
        <v>125</v>
      </c>
      <c r="CO98" s="9" t="s">
        <v>9337</v>
      </c>
      <c r="CP98" s="9" t="s">
        <v>169</v>
      </c>
      <c r="CQ98" s="9" t="s">
        <v>9338</v>
      </c>
      <c r="CR98" s="9">
        <v>2.0</v>
      </c>
      <c r="CS98" s="9">
        <v>38.0</v>
      </c>
      <c r="CT98" s="15">
        <f t="shared" si="1"/>
        <v>0.05263157895</v>
      </c>
      <c r="CU98" s="9">
        <v>14.0</v>
      </c>
      <c r="CV98" s="5" t="s">
        <v>3041</v>
      </c>
      <c r="CW98" s="103" t="s">
        <v>129</v>
      </c>
    </row>
    <row r="99" ht="118.5" customHeight="1">
      <c r="A99" s="5" t="s">
        <v>7195</v>
      </c>
      <c r="B99" s="6" t="s">
        <v>9339</v>
      </c>
      <c r="C99" s="5" t="s">
        <v>216</v>
      </c>
      <c r="D99" s="5" t="s">
        <v>8283</v>
      </c>
      <c r="E99" s="5" t="s">
        <v>8429</v>
      </c>
      <c r="F99" s="9" t="s">
        <v>9340</v>
      </c>
      <c r="G99" s="9" t="s">
        <v>9341</v>
      </c>
      <c r="H99" s="9" t="s">
        <v>9342</v>
      </c>
      <c r="I99" s="9" t="s">
        <v>125</v>
      </c>
      <c r="J99" s="9" t="s">
        <v>284</v>
      </c>
      <c r="K99" s="9" t="s">
        <v>125</v>
      </c>
      <c r="L99" s="9" t="s">
        <v>125</v>
      </c>
      <c r="M99" s="9" t="s">
        <v>125</v>
      </c>
      <c r="N99" s="9" t="s">
        <v>131</v>
      </c>
      <c r="O99" s="9" t="s">
        <v>131</v>
      </c>
      <c r="P99" s="9" t="s">
        <v>131</v>
      </c>
      <c r="Q99" s="9" t="s">
        <v>125</v>
      </c>
      <c r="R99" s="9" t="s">
        <v>131</v>
      </c>
      <c r="S99" s="9" t="s">
        <v>125</v>
      </c>
      <c r="T99" s="9" t="s">
        <v>125</v>
      </c>
      <c r="U99" s="9" t="s">
        <v>131</v>
      </c>
      <c r="V99" s="9" t="s">
        <v>125</v>
      </c>
      <c r="W99" s="9" t="s">
        <v>131</v>
      </c>
      <c r="X99" s="9" t="s">
        <v>131</v>
      </c>
      <c r="Y99" s="9" t="s">
        <v>125</v>
      </c>
      <c r="Z99" s="9" t="s">
        <v>125</v>
      </c>
      <c r="AA99" s="9" t="s">
        <v>131</v>
      </c>
      <c r="AB99" s="102" t="s">
        <v>131</v>
      </c>
      <c r="AC99" s="102" t="s">
        <v>131</v>
      </c>
      <c r="AD99" s="102" t="s">
        <v>131</v>
      </c>
      <c r="AE99" s="102" t="s">
        <v>131</v>
      </c>
      <c r="AF99" s="9" t="s">
        <v>131</v>
      </c>
      <c r="AG99" s="9" t="s">
        <v>131</v>
      </c>
      <c r="AH99" s="9" t="s">
        <v>131</v>
      </c>
      <c r="AI99" s="9" t="s">
        <v>131</v>
      </c>
      <c r="AJ99" s="9" t="s">
        <v>131</v>
      </c>
      <c r="AK99" s="9" t="s">
        <v>131</v>
      </c>
      <c r="AL99" s="9" t="s">
        <v>131</v>
      </c>
      <c r="AM99" s="9" t="s">
        <v>131</v>
      </c>
      <c r="AN99" s="9" t="s">
        <v>125</v>
      </c>
      <c r="AO99" s="9" t="s">
        <v>125</v>
      </c>
      <c r="AP99" s="9" t="s">
        <v>125</v>
      </c>
      <c r="AQ99" s="9" t="s">
        <v>125</v>
      </c>
      <c r="AR99" s="9" t="s">
        <v>125</v>
      </c>
      <c r="AS99" s="9" t="s">
        <v>9343</v>
      </c>
      <c r="AT99" s="9" t="s">
        <v>129</v>
      </c>
      <c r="AU99" s="9" t="s">
        <v>125</v>
      </c>
      <c r="AV99" s="9" t="s">
        <v>129</v>
      </c>
      <c r="AW99" s="9" t="s">
        <v>129</v>
      </c>
      <c r="AX99" s="9" t="s">
        <v>129</v>
      </c>
      <c r="AY99" s="9" t="s">
        <v>9344</v>
      </c>
      <c r="AZ99" s="9" t="s">
        <v>9345</v>
      </c>
      <c r="BA99" s="9" t="s">
        <v>129</v>
      </c>
      <c r="BB99" s="41" t="s">
        <v>9346</v>
      </c>
      <c r="BC99" s="9" t="s">
        <v>129</v>
      </c>
      <c r="BD99" s="9" t="s">
        <v>125</v>
      </c>
      <c r="BE99" s="9" t="s">
        <v>169</v>
      </c>
      <c r="BF99" s="41" t="s">
        <v>9347</v>
      </c>
      <c r="BG99" s="9" t="s">
        <v>125</v>
      </c>
      <c r="BH99" s="9" t="s">
        <v>131</v>
      </c>
      <c r="BI99" s="9" t="s">
        <v>131</v>
      </c>
      <c r="BJ99" s="9" t="s">
        <v>131</v>
      </c>
      <c r="BK99" s="9" t="s">
        <v>131</v>
      </c>
      <c r="BL99" s="9" t="s">
        <v>131</v>
      </c>
      <c r="BM99" s="9" t="s">
        <v>131</v>
      </c>
      <c r="BN99" s="9" t="s">
        <v>131</v>
      </c>
      <c r="BO99" s="9" t="s">
        <v>131</v>
      </c>
      <c r="BP99" s="9" t="s">
        <v>131</v>
      </c>
      <c r="BQ99" s="9" t="s">
        <v>131</v>
      </c>
      <c r="BR99" s="9" t="s">
        <v>131</v>
      </c>
      <c r="BS99" s="9" t="s">
        <v>131</v>
      </c>
      <c r="BT99" s="9" t="s">
        <v>131</v>
      </c>
      <c r="BU99" s="9" t="s">
        <v>131</v>
      </c>
      <c r="BV99" s="9" t="s">
        <v>131</v>
      </c>
      <c r="BW99" s="9" t="s">
        <v>131</v>
      </c>
      <c r="BX99" s="9" t="s">
        <v>131</v>
      </c>
      <c r="BY99" s="9" t="s">
        <v>131</v>
      </c>
      <c r="BZ99" s="9" t="s">
        <v>9348</v>
      </c>
      <c r="CA99" s="9" t="s">
        <v>9349</v>
      </c>
      <c r="CB99" s="9" t="s">
        <v>125</v>
      </c>
      <c r="CC99" s="9" t="s">
        <v>131</v>
      </c>
      <c r="CD99" s="9" t="s">
        <v>125</v>
      </c>
      <c r="CE99" s="9" t="s">
        <v>131</v>
      </c>
      <c r="CF99" s="9" t="s">
        <v>131</v>
      </c>
      <c r="CG99" s="9" t="s">
        <v>125</v>
      </c>
      <c r="CH99" s="9" t="s">
        <v>131</v>
      </c>
      <c r="CI99" s="9" t="s">
        <v>125</v>
      </c>
      <c r="CJ99" s="9" t="s">
        <v>131</v>
      </c>
      <c r="CK99" s="9" t="s">
        <v>125</v>
      </c>
      <c r="CL99" s="14">
        <v>44039.0</v>
      </c>
      <c r="CM99" s="9" t="s">
        <v>131</v>
      </c>
      <c r="CN99" s="9" t="s">
        <v>131</v>
      </c>
      <c r="CO99" s="9" t="s">
        <v>9350</v>
      </c>
      <c r="CP99" s="9" t="s">
        <v>169</v>
      </c>
      <c r="CQ99" s="9" t="s">
        <v>9351</v>
      </c>
      <c r="CR99" s="9">
        <v>0.5</v>
      </c>
      <c r="CS99" s="9">
        <v>27.0</v>
      </c>
      <c r="CT99" s="15">
        <f t="shared" si="1"/>
        <v>0.01851851852</v>
      </c>
      <c r="CU99" s="9">
        <v>16.0</v>
      </c>
      <c r="CV99" s="5" t="s">
        <v>7197</v>
      </c>
      <c r="CW99" s="103" t="s">
        <v>129</v>
      </c>
    </row>
    <row r="100" ht="118.5" customHeight="1">
      <c r="A100" s="5" t="s">
        <v>9352</v>
      </c>
      <c r="B100" s="16" t="s">
        <v>9353</v>
      </c>
      <c r="C100" s="5" t="s">
        <v>123</v>
      </c>
      <c r="D100" s="5" t="s">
        <v>8283</v>
      </c>
      <c r="E100" s="5" t="s">
        <v>131</v>
      </c>
      <c r="F100" s="9" t="s">
        <v>366</v>
      </c>
      <c r="G100" s="9" t="s">
        <v>131</v>
      </c>
      <c r="H100" s="9" t="s">
        <v>131</v>
      </c>
      <c r="I100" s="9" t="s">
        <v>129</v>
      </c>
      <c r="J100" s="9" t="s">
        <v>152</v>
      </c>
      <c r="K100" s="9" t="s">
        <v>129</v>
      </c>
      <c r="L100" s="9" t="s">
        <v>125</v>
      </c>
      <c r="M100" s="9" t="s">
        <v>125</v>
      </c>
      <c r="N100" s="9" t="s">
        <v>131</v>
      </c>
      <c r="O100" s="9" t="s">
        <v>131</v>
      </c>
      <c r="P100" s="9" t="s">
        <v>131</v>
      </c>
      <c r="Q100" s="9" t="s">
        <v>125</v>
      </c>
      <c r="R100" s="9" t="s">
        <v>131</v>
      </c>
      <c r="S100" s="9" t="s">
        <v>125</v>
      </c>
      <c r="T100" s="9" t="s">
        <v>125</v>
      </c>
      <c r="U100" s="9" t="s">
        <v>131</v>
      </c>
      <c r="V100" s="9" t="s">
        <v>125</v>
      </c>
      <c r="W100" s="9" t="s">
        <v>131</v>
      </c>
      <c r="X100" s="9" t="s">
        <v>131</v>
      </c>
      <c r="Y100" s="9" t="s">
        <v>125</v>
      </c>
      <c r="Z100" s="9" t="s">
        <v>125</v>
      </c>
      <c r="AA100" s="9" t="s">
        <v>131</v>
      </c>
      <c r="AB100" s="102" t="s">
        <v>131</v>
      </c>
      <c r="AC100" s="102" t="s">
        <v>131</v>
      </c>
      <c r="AD100" s="102" t="s">
        <v>131</v>
      </c>
      <c r="AE100" s="102" t="s">
        <v>131</v>
      </c>
      <c r="AF100" s="9" t="s">
        <v>131</v>
      </c>
      <c r="AG100" s="9" t="s">
        <v>131</v>
      </c>
      <c r="AH100" s="9" t="s">
        <v>131</v>
      </c>
      <c r="AI100" s="9" t="s">
        <v>131</v>
      </c>
      <c r="AJ100" s="9" t="s">
        <v>131</v>
      </c>
      <c r="AK100" s="9" t="s">
        <v>131</v>
      </c>
      <c r="AL100" s="9" t="s">
        <v>131</v>
      </c>
      <c r="AM100" s="9" t="s">
        <v>131</v>
      </c>
      <c r="AN100" s="9" t="s">
        <v>125</v>
      </c>
      <c r="AO100" s="9" t="s">
        <v>125</v>
      </c>
      <c r="AP100" s="9" t="s">
        <v>125</v>
      </c>
      <c r="AQ100" s="9" t="s">
        <v>125</v>
      </c>
      <c r="AR100" s="9" t="s">
        <v>125</v>
      </c>
      <c r="AS100" s="9" t="s">
        <v>9354</v>
      </c>
      <c r="AT100" s="9" t="s">
        <v>129</v>
      </c>
      <c r="AU100" s="9" t="s">
        <v>125</v>
      </c>
      <c r="AV100" s="9" t="s">
        <v>129</v>
      </c>
      <c r="AW100" s="9" t="s">
        <v>129</v>
      </c>
      <c r="AX100" s="9" t="s">
        <v>129</v>
      </c>
      <c r="AY100" s="9" t="s">
        <v>9355</v>
      </c>
      <c r="AZ100" s="9" t="s">
        <v>9356</v>
      </c>
      <c r="BA100" s="9" t="s">
        <v>129</v>
      </c>
      <c r="BB100" s="9" t="s">
        <v>9357</v>
      </c>
      <c r="BC100" s="9" t="s">
        <v>129</v>
      </c>
      <c r="BD100" s="9" t="s">
        <v>125</v>
      </c>
      <c r="BE100" s="9" t="s">
        <v>169</v>
      </c>
      <c r="BF100" s="9" t="s">
        <v>9358</v>
      </c>
      <c r="BG100" s="9" t="s">
        <v>125</v>
      </c>
      <c r="BH100" s="9" t="s">
        <v>131</v>
      </c>
      <c r="BI100" s="9" t="s">
        <v>131</v>
      </c>
      <c r="BJ100" s="9" t="s">
        <v>131</v>
      </c>
      <c r="BK100" s="9" t="s">
        <v>131</v>
      </c>
      <c r="BL100" s="9" t="s">
        <v>131</v>
      </c>
      <c r="BM100" s="9" t="s">
        <v>131</v>
      </c>
      <c r="BN100" s="9" t="s">
        <v>131</v>
      </c>
      <c r="BO100" s="9" t="s">
        <v>131</v>
      </c>
      <c r="BP100" s="9" t="s">
        <v>131</v>
      </c>
      <c r="BQ100" s="9" t="s">
        <v>131</v>
      </c>
      <c r="BR100" s="9" t="s">
        <v>131</v>
      </c>
      <c r="BS100" s="9" t="s">
        <v>131</v>
      </c>
      <c r="BT100" s="9" t="s">
        <v>131</v>
      </c>
      <c r="BU100" s="9" t="s">
        <v>131</v>
      </c>
      <c r="BV100" s="9" t="s">
        <v>131</v>
      </c>
      <c r="BW100" s="9" t="s">
        <v>131</v>
      </c>
      <c r="BX100" s="9" t="s">
        <v>131</v>
      </c>
      <c r="BY100" s="9" t="s">
        <v>131</v>
      </c>
      <c r="BZ100" s="9" t="s">
        <v>9359</v>
      </c>
      <c r="CA100" s="9" t="s">
        <v>175</v>
      </c>
      <c r="CB100" s="9" t="s">
        <v>129</v>
      </c>
      <c r="CC100" s="9" t="s">
        <v>9360</v>
      </c>
      <c r="CD100" s="9" t="s">
        <v>129</v>
      </c>
      <c r="CE100" s="9" t="s">
        <v>131</v>
      </c>
      <c r="CF100" s="33" t="s">
        <v>9361</v>
      </c>
      <c r="CG100" s="9" t="s">
        <v>125</v>
      </c>
      <c r="CH100" s="9" t="s">
        <v>131</v>
      </c>
      <c r="CI100" s="9" t="s">
        <v>129</v>
      </c>
      <c r="CJ100" s="14">
        <v>44020.0</v>
      </c>
      <c r="CK100" s="9" t="s">
        <v>129</v>
      </c>
      <c r="CL100" s="14">
        <v>44020.0</v>
      </c>
      <c r="CM100" s="9" t="s">
        <v>129</v>
      </c>
      <c r="CN100" s="9" t="s">
        <v>125</v>
      </c>
      <c r="CO100" s="9" t="s">
        <v>9362</v>
      </c>
      <c r="CP100" s="9" t="s">
        <v>169</v>
      </c>
      <c r="CQ100" s="9" t="s">
        <v>7992</v>
      </c>
      <c r="CR100" s="9">
        <v>34.0</v>
      </c>
      <c r="CS100" s="9">
        <v>34.0</v>
      </c>
      <c r="CT100" s="15">
        <f t="shared" si="1"/>
        <v>1</v>
      </c>
      <c r="CU100" s="9">
        <v>25.0</v>
      </c>
      <c r="CV100" s="5" t="s">
        <v>1719</v>
      </c>
      <c r="CW100" s="103" t="s">
        <v>125</v>
      </c>
    </row>
    <row r="101" ht="118.5" customHeight="1">
      <c r="A101" s="5" t="s">
        <v>2824</v>
      </c>
      <c r="B101" s="36" t="s">
        <v>9363</v>
      </c>
      <c r="C101" s="5" t="s">
        <v>216</v>
      </c>
      <c r="D101" s="5" t="s">
        <v>8283</v>
      </c>
      <c r="E101" s="5" t="s">
        <v>413</v>
      </c>
      <c r="F101" s="5" t="s">
        <v>413</v>
      </c>
      <c r="G101" s="9" t="s">
        <v>9364</v>
      </c>
      <c r="H101" s="9" t="s">
        <v>9365</v>
      </c>
      <c r="I101" s="9" t="s">
        <v>125</v>
      </c>
      <c r="J101" s="9" t="s">
        <v>284</v>
      </c>
      <c r="K101" s="9" t="s">
        <v>125</v>
      </c>
      <c r="L101" s="9" t="s">
        <v>125</v>
      </c>
      <c r="M101" s="9" t="s">
        <v>125</v>
      </c>
      <c r="N101" s="9" t="s">
        <v>131</v>
      </c>
      <c r="O101" s="9" t="s">
        <v>131</v>
      </c>
      <c r="P101" s="9" t="s">
        <v>131</v>
      </c>
      <c r="Q101" s="9" t="s">
        <v>125</v>
      </c>
      <c r="R101" s="9" t="s">
        <v>131</v>
      </c>
      <c r="S101" s="9" t="s">
        <v>125</v>
      </c>
      <c r="T101" s="9" t="s">
        <v>125</v>
      </c>
      <c r="U101" s="9" t="s">
        <v>131</v>
      </c>
      <c r="V101" s="9" t="s">
        <v>129</v>
      </c>
      <c r="W101" s="30" t="s">
        <v>9366</v>
      </c>
      <c r="X101" s="9" t="s">
        <v>9367</v>
      </c>
      <c r="Y101" s="9" t="s">
        <v>125</v>
      </c>
      <c r="Z101" s="9" t="s">
        <v>125</v>
      </c>
      <c r="AA101" s="9" t="s">
        <v>131</v>
      </c>
      <c r="AB101" s="102" t="s">
        <v>131</v>
      </c>
      <c r="AC101" s="102" t="s">
        <v>131</v>
      </c>
      <c r="AD101" s="102" t="s">
        <v>131</v>
      </c>
      <c r="AE101" s="102" t="s">
        <v>131</v>
      </c>
      <c r="AF101" s="9" t="s">
        <v>131</v>
      </c>
      <c r="AG101" s="9" t="s">
        <v>131</v>
      </c>
      <c r="AH101" s="9" t="s">
        <v>131</v>
      </c>
      <c r="AI101" s="9" t="s">
        <v>131</v>
      </c>
      <c r="AJ101" s="9" t="s">
        <v>131</v>
      </c>
      <c r="AK101" s="9" t="s">
        <v>131</v>
      </c>
      <c r="AL101" s="9" t="s">
        <v>131</v>
      </c>
      <c r="AM101" s="9" t="s">
        <v>131</v>
      </c>
      <c r="AN101" s="9" t="s">
        <v>125</v>
      </c>
      <c r="AO101" s="9" t="s">
        <v>125</v>
      </c>
      <c r="AP101" s="9" t="s">
        <v>125</v>
      </c>
      <c r="AQ101" s="9" t="s">
        <v>125</v>
      </c>
      <c r="AR101" s="9" t="s">
        <v>125</v>
      </c>
      <c r="AS101" s="9" t="s">
        <v>131</v>
      </c>
      <c r="AT101" s="9" t="s">
        <v>129</v>
      </c>
      <c r="AU101" s="9" t="s">
        <v>125</v>
      </c>
      <c r="AV101" s="9" t="s">
        <v>129</v>
      </c>
      <c r="AW101" s="9" t="s">
        <v>129</v>
      </c>
      <c r="AX101" s="9" t="s">
        <v>125</v>
      </c>
      <c r="AY101" s="9" t="s">
        <v>131</v>
      </c>
      <c r="AZ101" s="9" t="s">
        <v>9368</v>
      </c>
      <c r="BA101" s="9" t="s">
        <v>129</v>
      </c>
      <c r="BB101" s="9" t="s">
        <v>9369</v>
      </c>
      <c r="BC101" s="9" t="s">
        <v>125</v>
      </c>
      <c r="BD101" s="9" t="s">
        <v>131</v>
      </c>
      <c r="BE101" s="9" t="s">
        <v>169</v>
      </c>
      <c r="BF101" s="9" t="s">
        <v>9370</v>
      </c>
      <c r="BG101" s="9" t="s">
        <v>125</v>
      </c>
      <c r="BH101" s="9" t="s">
        <v>131</v>
      </c>
      <c r="BI101" s="9" t="s">
        <v>131</v>
      </c>
      <c r="BJ101" s="9" t="s">
        <v>131</v>
      </c>
      <c r="BK101" s="9" t="s">
        <v>131</v>
      </c>
      <c r="BL101" s="9" t="s">
        <v>131</v>
      </c>
      <c r="BM101" s="9" t="s">
        <v>131</v>
      </c>
      <c r="BN101" s="9" t="s">
        <v>131</v>
      </c>
      <c r="BO101" s="9" t="s">
        <v>131</v>
      </c>
      <c r="BP101" s="9" t="s">
        <v>131</v>
      </c>
      <c r="BQ101" s="9" t="s">
        <v>131</v>
      </c>
      <c r="BR101" s="9" t="s">
        <v>131</v>
      </c>
      <c r="BS101" s="9" t="s">
        <v>131</v>
      </c>
      <c r="BT101" s="9" t="s">
        <v>131</v>
      </c>
      <c r="BU101" s="9" t="s">
        <v>131</v>
      </c>
      <c r="BV101" s="9" t="s">
        <v>131</v>
      </c>
      <c r="BW101" s="9" t="s">
        <v>131</v>
      </c>
      <c r="BX101" s="9" t="s">
        <v>131</v>
      </c>
      <c r="BY101" s="9" t="s">
        <v>131</v>
      </c>
      <c r="BZ101" s="9" t="s">
        <v>9371</v>
      </c>
      <c r="CA101" s="9" t="s">
        <v>131</v>
      </c>
      <c r="CB101" s="9" t="s">
        <v>125</v>
      </c>
      <c r="CC101" s="9" t="s">
        <v>9372</v>
      </c>
      <c r="CD101" s="9" t="s">
        <v>125</v>
      </c>
      <c r="CE101" s="9" t="s">
        <v>131</v>
      </c>
      <c r="CF101" s="33" t="s">
        <v>9373</v>
      </c>
      <c r="CG101" s="9" t="s">
        <v>125</v>
      </c>
      <c r="CH101" s="9" t="s">
        <v>131</v>
      </c>
      <c r="CI101" s="9" t="s">
        <v>129</v>
      </c>
      <c r="CJ101" s="14">
        <v>44047.0</v>
      </c>
      <c r="CK101" s="9" t="s">
        <v>129</v>
      </c>
      <c r="CL101" s="14">
        <v>44047.0</v>
      </c>
      <c r="CM101" s="9" t="s">
        <v>129</v>
      </c>
      <c r="CN101" s="9" t="s">
        <v>125</v>
      </c>
      <c r="CO101" s="30" t="s">
        <v>9374</v>
      </c>
      <c r="CP101" s="9" t="s">
        <v>456</v>
      </c>
      <c r="CQ101" s="9" t="s">
        <v>9375</v>
      </c>
      <c r="CR101" s="9">
        <v>0.1</v>
      </c>
      <c r="CS101" s="9">
        <v>10.0</v>
      </c>
      <c r="CT101" s="15">
        <f t="shared" si="1"/>
        <v>0.01</v>
      </c>
      <c r="CU101" s="9">
        <v>10.0</v>
      </c>
      <c r="CV101" s="5" t="s">
        <v>2826</v>
      </c>
      <c r="CW101" s="103" t="s">
        <v>129</v>
      </c>
    </row>
    <row r="102" ht="118.5" customHeight="1">
      <c r="A102" s="5"/>
      <c r="B102" s="107"/>
      <c r="C102" s="5"/>
      <c r="D102" s="5"/>
      <c r="E102" s="5"/>
      <c r="F102" s="5"/>
      <c r="G102" s="9"/>
      <c r="H102" s="9"/>
      <c r="I102" s="9"/>
      <c r="J102" s="9"/>
      <c r="K102" s="9"/>
      <c r="L102" s="9"/>
      <c r="M102" s="9"/>
      <c r="N102" s="9"/>
      <c r="O102" s="9"/>
      <c r="P102" s="9"/>
      <c r="Q102" s="9"/>
      <c r="R102" s="9"/>
      <c r="S102" s="9"/>
      <c r="T102" s="9"/>
      <c r="U102" s="9"/>
      <c r="V102" s="9"/>
      <c r="W102" s="37"/>
      <c r="X102" s="9"/>
      <c r="Y102" s="9"/>
      <c r="Z102" s="9"/>
      <c r="AA102" s="9"/>
      <c r="AB102" s="102"/>
      <c r="AC102" s="102"/>
      <c r="AD102" s="102"/>
      <c r="AE102" s="102"/>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14"/>
      <c r="CK102" s="9"/>
      <c r="CL102" s="14"/>
      <c r="CM102" s="9"/>
      <c r="CN102" s="9"/>
      <c r="CO102" s="37"/>
      <c r="CP102" s="9"/>
      <c r="CQ102" s="9"/>
      <c r="CR102" s="9"/>
      <c r="CS102" s="9"/>
      <c r="CT102" s="15"/>
      <c r="CU102" s="9"/>
      <c r="CV102" s="5"/>
      <c r="CW102" s="103"/>
    </row>
    <row r="103" ht="118.5" customHeight="1">
      <c r="A103" s="5"/>
      <c r="B103" s="107"/>
      <c r="C103" s="5"/>
      <c r="D103" s="5"/>
      <c r="E103" s="5"/>
      <c r="F103" s="5"/>
      <c r="G103" s="9"/>
      <c r="H103" s="9"/>
      <c r="I103" s="9"/>
      <c r="J103" s="9"/>
      <c r="K103" s="9"/>
      <c r="L103" s="9"/>
      <c r="M103" s="9"/>
      <c r="N103" s="9"/>
      <c r="O103" s="9"/>
      <c r="P103" s="9"/>
      <c r="Q103" s="9"/>
      <c r="R103" s="9"/>
      <c r="S103" s="9"/>
      <c r="T103" s="9"/>
      <c r="U103" s="9"/>
      <c r="V103" s="9"/>
      <c r="W103" s="37"/>
      <c r="X103" s="9"/>
      <c r="Y103" s="9"/>
      <c r="Z103" s="9"/>
      <c r="AA103" s="9"/>
      <c r="AB103" s="102"/>
      <c r="AC103" s="102"/>
      <c r="AD103" s="102"/>
      <c r="AE103" s="102"/>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14"/>
      <c r="CK103" s="9"/>
      <c r="CL103" s="14"/>
      <c r="CM103" s="9"/>
      <c r="CN103" s="9"/>
      <c r="CO103" s="37"/>
      <c r="CP103" s="9"/>
      <c r="CQ103" s="9"/>
      <c r="CR103" s="9"/>
      <c r="CS103" s="9"/>
      <c r="CT103" s="15"/>
      <c r="CU103" s="9"/>
      <c r="CV103" s="5"/>
      <c r="CW103" s="103"/>
    </row>
    <row r="104" ht="118.5" customHeight="1">
      <c r="A104" s="5"/>
      <c r="B104" s="107"/>
      <c r="C104" s="5"/>
      <c r="D104" s="5"/>
      <c r="E104" s="5"/>
      <c r="F104" s="5"/>
      <c r="G104" s="9"/>
      <c r="H104" s="9"/>
      <c r="I104" s="9"/>
      <c r="J104" s="9"/>
      <c r="K104" s="9"/>
      <c r="L104" s="9"/>
      <c r="M104" s="9"/>
      <c r="N104" s="9"/>
      <c r="O104" s="9"/>
      <c r="P104" s="9"/>
      <c r="Q104" s="9"/>
      <c r="R104" s="9"/>
      <c r="S104" s="9"/>
      <c r="T104" s="9"/>
      <c r="U104" s="9"/>
      <c r="V104" s="9"/>
      <c r="W104" s="37"/>
      <c r="X104" s="9"/>
      <c r="Y104" s="9"/>
      <c r="Z104" s="9"/>
      <c r="AA104" s="9"/>
      <c r="AB104" s="102"/>
      <c r="AC104" s="102"/>
      <c r="AD104" s="102"/>
      <c r="AE104" s="102"/>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14"/>
      <c r="CK104" s="9"/>
      <c r="CL104" s="14"/>
      <c r="CM104" s="9"/>
      <c r="CN104" s="9"/>
      <c r="CO104" s="37"/>
      <c r="CP104" s="9"/>
      <c r="CQ104" s="9"/>
      <c r="CR104" s="9"/>
      <c r="CS104" s="9"/>
      <c r="CT104" s="15"/>
      <c r="CU104" s="9"/>
      <c r="CV104" s="5"/>
      <c r="CW104" s="103"/>
    </row>
    <row r="105" ht="118.5" customHeight="1">
      <c r="A105" s="5"/>
      <c r="B105" s="107"/>
      <c r="C105" s="5"/>
      <c r="D105" s="5"/>
      <c r="E105" s="5"/>
      <c r="F105" s="5"/>
      <c r="G105" s="9"/>
      <c r="H105" s="9"/>
      <c r="I105" s="9"/>
      <c r="J105" s="9"/>
      <c r="K105" s="9"/>
      <c r="L105" s="9"/>
      <c r="M105" s="9"/>
      <c r="N105" s="9"/>
      <c r="O105" s="9"/>
      <c r="P105" s="9"/>
      <c r="Q105" s="9"/>
      <c r="R105" s="9"/>
      <c r="S105" s="9"/>
      <c r="T105" s="9"/>
      <c r="U105" s="9"/>
      <c r="V105" s="9"/>
      <c r="W105" s="37"/>
      <c r="X105" s="9"/>
      <c r="Y105" s="9"/>
      <c r="Z105" s="9"/>
      <c r="AA105" s="9"/>
      <c r="AB105" s="102"/>
      <c r="AC105" s="102"/>
      <c r="AD105" s="102"/>
      <c r="AE105" s="102"/>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14"/>
      <c r="CK105" s="9"/>
      <c r="CL105" s="14"/>
      <c r="CM105" s="9"/>
      <c r="CN105" s="9"/>
      <c r="CO105" s="37"/>
      <c r="CP105" s="9"/>
      <c r="CQ105" s="9"/>
      <c r="CR105" s="9"/>
      <c r="CS105" s="9"/>
      <c r="CT105" s="15"/>
      <c r="CU105" s="9"/>
      <c r="CV105" s="5"/>
      <c r="CW105" s="103"/>
    </row>
    <row r="106" ht="118.5" customHeight="1">
      <c r="A106" s="5"/>
      <c r="B106" s="107"/>
      <c r="C106" s="5"/>
      <c r="D106" s="5"/>
      <c r="E106" s="5"/>
      <c r="F106" s="5"/>
      <c r="G106" s="9"/>
      <c r="H106" s="9"/>
      <c r="I106" s="9"/>
      <c r="J106" s="9"/>
      <c r="K106" s="9"/>
      <c r="L106" s="9"/>
      <c r="M106" s="9"/>
      <c r="N106" s="9"/>
      <c r="O106" s="9"/>
      <c r="P106" s="9"/>
      <c r="Q106" s="9"/>
      <c r="R106" s="9"/>
      <c r="S106" s="9"/>
      <c r="T106" s="9"/>
      <c r="U106" s="9"/>
      <c r="V106" s="9"/>
      <c r="W106" s="37"/>
      <c r="X106" s="9"/>
      <c r="Y106" s="9"/>
      <c r="Z106" s="9"/>
      <c r="AA106" s="9"/>
      <c r="AB106" s="102"/>
      <c r="AC106" s="102"/>
      <c r="AD106" s="102"/>
      <c r="AE106" s="102"/>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14"/>
      <c r="CK106" s="9"/>
      <c r="CL106" s="14"/>
      <c r="CM106" s="9"/>
      <c r="CN106" s="9"/>
      <c r="CO106" s="37"/>
      <c r="CP106" s="9"/>
      <c r="CQ106" s="9"/>
      <c r="CR106" s="9"/>
      <c r="CS106" s="9"/>
      <c r="CT106" s="15"/>
      <c r="CU106" s="9"/>
      <c r="CV106" s="5"/>
      <c r="CW106" s="103"/>
    </row>
    <row r="107" ht="118.5" customHeight="1">
      <c r="A107" s="5"/>
      <c r="B107" s="107"/>
      <c r="C107" s="5"/>
      <c r="D107" s="5"/>
      <c r="E107" s="5"/>
      <c r="F107" s="5"/>
      <c r="G107" s="9"/>
      <c r="H107" s="9"/>
      <c r="I107" s="9"/>
      <c r="J107" s="9"/>
      <c r="K107" s="9"/>
      <c r="L107" s="9"/>
      <c r="M107" s="9"/>
      <c r="N107" s="9"/>
      <c r="O107" s="9"/>
      <c r="P107" s="9"/>
      <c r="Q107" s="9"/>
      <c r="R107" s="9"/>
      <c r="S107" s="9"/>
      <c r="T107" s="9"/>
      <c r="U107" s="9"/>
      <c r="V107" s="9"/>
      <c r="W107" s="37"/>
      <c r="X107" s="9"/>
      <c r="Y107" s="9"/>
      <c r="Z107" s="9"/>
      <c r="AA107" s="9"/>
      <c r="AB107" s="102"/>
      <c r="AC107" s="102"/>
      <c r="AD107" s="102"/>
      <c r="AE107" s="102"/>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14"/>
      <c r="CK107" s="9"/>
      <c r="CL107" s="14"/>
      <c r="CM107" s="9"/>
      <c r="CN107" s="9"/>
      <c r="CO107" s="37"/>
      <c r="CP107" s="9"/>
      <c r="CQ107" s="9"/>
      <c r="CR107" s="9"/>
      <c r="CS107" s="9"/>
      <c r="CT107" s="15"/>
      <c r="CU107" s="9"/>
      <c r="CV107" s="5"/>
      <c r="CW107" s="103"/>
    </row>
    <row r="108" ht="118.5" customHeight="1">
      <c r="A108" s="5"/>
      <c r="B108" s="107"/>
      <c r="C108" s="5"/>
      <c r="D108" s="5"/>
      <c r="E108" s="5"/>
      <c r="F108" s="5"/>
      <c r="G108" s="9"/>
      <c r="H108" s="9"/>
      <c r="I108" s="9"/>
      <c r="J108" s="9"/>
      <c r="K108" s="9"/>
      <c r="L108" s="9"/>
      <c r="M108" s="9"/>
      <c r="N108" s="9"/>
      <c r="O108" s="9"/>
      <c r="P108" s="9"/>
      <c r="Q108" s="9"/>
      <c r="R108" s="9"/>
      <c r="S108" s="9"/>
      <c r="T108" s="9"/>
      <c r="U108" s="9"/>
      <c r="V108" s="9"/>
      <c r="W108" s="37"/>
      <c r="X108" s="9"/>
      <c r="Y108" s="9"/>
      <c r="Z108" s="9"/>
      <c r="AA108" s="9"/>
      <c r="AB108" s="102"/>
      <c r="AC108" s="102"/>
      <c r="AD108" s="102"/>
      <c r="AE108" s="102"/>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14"/>
      <c r="CK108" s="9"/>
      <c r="CL108" s="14"/>
      <c r="CM108" s="9"/>
      <c r="CN108" s="9"/>
      <c r="CO108" s="37"/>
      <c r="CP108" s="9"/>
      <c r="CQ108" s="9"/>
      <c r="CR108" s="9"/>
      <c r="CS108" s="9"/>
      <c r="CT108" s="15"/>
      <c r="CU108" s="9"/>
      <c r="CV108" s="5"/>
      <c r="CW108" s="103"/>
    </row>
    <row r="109" ht="118.5" customHeight="1">
      <c r="A109" s="5"/>
      <c r="B109" s="107"/>
      <c r="C109" s="5"/>
      <c r="D109" s="5"/>
      <c r="E109" s="5"/>
      <c r="F109" s="5"/>
      <c r="G109" s="9"/>
      <c r="H109" s="9"/>
      <c r="I109" s="9"/>
      <c r="J109" s="9"/>
      <c r="K109" s="9"/>
      <c r="L109" s="9"/>
      <c r="M109" s="9"/>
      <c r="N109" s="9"/>
      <c r="O109" s="9"/>
      <c r="P109" s="9"/>
      <c r="Q109" s="9"/>
      <c r="R109" s="9"/>
      <c r="S109" s="9"/>
      <c r="T109" s="9"/>
      <c r="U109" s="9"/>
      <c r="V109" s="9"/>
      <c r="W109" s="37"/>
      <c r="X109" s="9"/>
      <c r="Y109" s="9"/>
      <c r="Z109" s="9"/>
      <c r="AA109" s="9"/>
      <c r="AB109" s="102"/>
      <c r="AC109" s="102"/>
      <c r="AD109" s="102"/>
      <c r="AE109" s="102"/>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14"/>
      <c r="CK109" s="9"/>
      <c r="CL109" s="14"/>
      <c r="CM109" s="9"/>
      <c r="CN109" s="9"/>
      <c r="CO109" s="37"/>
      <c r="CP109" s="9"/>
      <c r="CQ109" s="9"/>
      <c r="CR109" s="9"/>
      <c r="CS109" s="9"/>
      <c r="CT109" s="15"/>
      <c r="CU109" s="9"/>
      <c r="CV109" s="5"/>
      <c r="CW109" s="103"/>
    </row>
    <row r="110" ht="118.5" customHeight="1">
      <c r="A110" s="5"/>
      <c r="B110" s="107"/>
      <c r="C110" s="5"/>
      <c r="D110" s="5"/>
      <c r="E110" s="5"/>
      <c r="F110" s="5"/>
      <c r="G110" s="9"/>
      <c r="H110" s="9"/>
      <c r="I110" s="9"/>
      <c r="J110" s="9"/>
      <c r="K110" s="9"/>
      <c r="L110" s="9"/>
      <c r="M110" s="9"/>
      <c r="N110" s="9"/>
      <c r="O110" s="9"/>
      <c r="P110" s="9"/>
      <c r="Q110" s="9"/>
      <c r="R110" s="9"/>
      <c r="S110" s="9"/>
      <c r="T110" s="9"/>
      <c r="U110" s="9"/>
      <c r="V110" s="9"/>
      <c r="W110" s="37"/>
      <c r="X110" s="9"/>
      <c r="Y110" s="9"/>
      <c r="Z110" s="9"/>
      <c r="AA110" s="9"/>
      <c r="AB110" s="102"/>
      <c r="AC110" s="102"/>
      <c r="AD110" s="102"/>
      <c r="AE110" s="102"/>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14"/>
      <c r="CK110" s="9"/>
      <c r="CL110" s="14"/>
      <c r="CM110" s="9"/>
      <c r="CN110" s="9"/>
      <c r="CO110" s="37"/>
      <c r="CP110" s="9"/>
      <c r="CQ110" s="9"/>
      <c r="CR110" s="9"/>
      <c r="CS110" s="9"/>
      <c r="CT110" s="15"/>
      <c r="CU110" s="9"/>
      <c r="CV110" s="5"/>
      <c r="CW110" s="103"/>
    </row>
    <row r="111" ht="118.5" customHeight="1">
      <c r="A111" s="5"/>
      <c r="B111" s="107"/>
      <c r="C111" s="5"/>
      <c r="D111" s="5"/>
      <c r="E111" s="5"/>
      <c r="F111" s="5"/>
      <c r="G111" s="9"/>
      <c r="H111" s="9"/>
      <c r="I111" s="9"/>
      <c r="J111" s="9"/>
      <c r="K111" s="9"/>
      <c r="L111" s="9"/>
      <c r="M111" s="9"/>
      <c r="N111" s="9"/>
      <c r="O111" s="9"/>
      <c r="P111" s="9"/>
      <c r="Q111" s="9"/>
      <c r="R111" s="9"/>
      <c r="S111" s="9"/>
      <c r="T111" s="9"/>
      <c r="U111" s="9"/>
      <c r="V111" s="9"/>
      <c r="W111" s="37"/>
      <c r="X111" s="9"/>
      <c r="Y111" s="9"/>
      <c r="Z111" s="9"/>
      <c r="AA111" s="9"/>
      <c r="AB111" s="102"/>
      <c r="AC111" s="102"/>
      <c r="AD111" s="102"/>
      <c r="AE111" s="102"/>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14"/>
      <c r="CK111" s="9"/>
      <c r="CL111" s="14"/>
      <c r="CM111" s="9"/>
      <c r="CN111" s="9"/>
      <c r="CO111" s="37"/>
      <c r="CP111" s="9"/>
      <c r="CQ111" s="9"/>
      <c r="CR111" s="9"/>
      <c r="CS111" s="9"/>
      <c r="CT111" s="15"/>
      <c r="CU111" s="9"/>
      <c r="CV111" s="5"/>
      <c r="CW111" s="103"/>
    </row>
    <row r="112" ht="118.5" customHeight="1">
      <c r="A112" s="5"/>
      <c r="B112" s="107"/>
      <c r="C112" s="5"/>
      <c r="D112" s="5"/>
      <c r="E112" s="5"/>
      <c r="F112" s="5"/>
      <c r="G112" s="9"/>
      <c r="H112" s="9"/>
      <c r="I112" s="9"/>
      <c r="J112" s="9"/>
      <c r="K112" s="9"/>
      <c r="L112" s="9"/>
      <c r="M112" s="9"/>
      <c r="N112" s="9"/>
      <c r="O112" s="9"/>
      <c r="P112" s="9"/>
      <c r="Q112" s="9"/>
      <c r="R112" s="9"/>
      <c r="S112" s="9"/>
      <c r="T112" s="9"/>
      <c r="U112" s="9"/>
      <c r="V112" s="9"/>
      <c r="W112" s="37"/>
      <c r="X112" s="9"/>
      <c r="Y112" s="9"/>
      <c r="Z112" s="9"/>
      <c r="AA112" s="9"/>
      <c r="AB112" s="102"/>
      <c r="AC112" s="102"/>
      <c r="AD112" s="102"/>
      <c r="AE112" s="102"/>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14"/>
      <c r="CK112" s="9"/>
      <c r="CL112" s="14"/>
      <c r="CM112" s="9"/>
      <c r="CN112" s="9"/>
      <c r="CO112" s="37"/>
      <c r="CP112" s="9"/>
      <c r="CQ112" s="9"/>
      <c r="CR112" s="9"/>
      <c r="CS112" s="9"/>
      <c r="CT112" s="15"/>
      <c r="CU112" s="9"/>
      <c r="CV112" s="5"/>
      <c r="CW112" s="103"/>
    </row>
    <row r="113" ht="118.5" customHeight="1">
      <c r="A113" s="5"/>
      <c r="B113" s="107"/>
      <c r="C113" s="5"/>
      <c r="D113" s="5"/>
      <c r="E113" s="5"/>
      <c r="F113" s="5"/>
      <c r="G113" s="9"/>
      <c r="H113" s="9"/>
      <c r="I113" s="9"/>
      <c r="J113" s="9"/>
      <c r="K113" s="9"/>
      <c r="L113" s="9"/>
      <c r="M113" s="9"/>
      <c r="N113" s="9"/>
      <c r="O113" s="9"/>
      <c r="P113" s="9"/>
      <c r="Q113" s="9"/>
      <c r="R113" s="9"/>
      <c r="S113" s="9"/>
      <c r="T113" s="9"/>
      <c r="U113" s="9"/>
      <c r="V113" s="9"/>
      <c r="W113" s="37"/>
      <c r="X113" s="9"/>
      <c r="Y113" s="9"/>
      <c r="Z113" s="9"/>
      <c r="AA113" s="9"/>
      <c r="AB113" s="102"/>
      <c r="AC113" s="102"/>
      <c r="AD113" s="102"/>
      <c r="AE113" s="102"/>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14"/>
      <c r="CK113" s="9"/>
      <c r="CL113" s="14"/>
      <c r="CM113" s="9"/>
      <c r="CN113" s="9"/>
      <c r="CO113" s="37"/>
      <c r="CP113" s="9"/>
      <c r="CQ113" s="9"/>
      <c r="CR113" s="9"/>
      <c r="CS113" s="9"/>
      <c r="CT113" s="15"/>
      <c r="CU113" s="9"/>
      <c r="CV113" s="5"/>
      <c r="CW113" s="103"/>
    </row>
    <row r="114" ht="118.5" customHeight="1">
      <c r="A114" s="5"/>
      <c r="B114" s="107"/>
      <c r="C114" s="5"/>
      <c r="D114" s="5"/>
      <c r="E114" s="5"/>
      <c r="F114" s="5"/>
      <c r="G114" s="9"/>
      <c r="H114" s="9"/>
      <c r="I114" s="9"/>
      <c r="J114" s="9"/>
      <c r="K114" s="9"/>
      <c r="L114" s="9"/>
      <c r="M114" s="9"/>
      <c r="N114" s="9"/>
      <c r="O114" s="9"/>
      <c r="P114" s="9"/>
      <c r="Q114" s="9"/>
      <c r="R114" s="9"/>
      <c r="S114" s="9"/>
      <c r="T114" s="9"/>
      <c r="U114" s="9"/>
      <c r="V114" s="9"/>
      <c r="W114" s="37"/>
      <c r="X114" s="9"/>
      <c r="Y114" s="9"/>
      <c r="Z114" s="9"/>
      <c r="AA114" s="9"/>
      <c r="AB114" s="102"/>
      <c r="AC114" s="102"/>
      <c r="AD114" s="102"/>
      <c r="AE114" s="102"/>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14"/>
      <c r="CK114" s="9"/>
      <c r="CL114" s="14"/>
      <c r="CM114" s="9"/>
      <c r="CN114" s="9"/>
      <c r="CO114" s="37"/>
      <c r="CP114" s="9"/>
      <c r="CQ114" s="9"/>
      <c r="CR114" s="9"/>
      <c r="CS114" s="9"/>
      <c r="CT114" s="15"/>
      <c r="CU114" s="9"/>
      <c r="CV114" s="5"/>
      <c r="CW114" s="103"/>
    </row>
    <row r="115" ht="118.5" customHeight="1">
      <c r="A115" s="5"/>
      <c r="B115" s="107"/>
      <c r="C115" s="5"/>
      <c r="D115" s="5"/>
      <c r="E115" s="5"/>
      <c r="F115" s="5"/>
      <c r="G115" s="9"/>
      <c r="H115" s="9"/>
      <c r="I115" s="9"/>
      <c r="J115" s="9"/>
      <c r="K115" s="9"/>
      <c r="L115" s="9"/>
      <c r="M115" s="9"/>
      <c r="N115" s="9"/>
      <c r="O115" s="9"/>
      <c r="P115" s="9"/>
      <c r="Q115" s="9"/>
      <c r="R115" s="9"/>
      <c r="S115" s="9"/>
      <c r="T115" s="9"/>
      <c r="U115" s="9"/>
      <c r="V115" s="9"/>
      <c r="W115" s="37"/>
      <c r="X115" s="9"/>
      <c r="Y115" s="9"/>
      <c r="Z115" s="9"/>
      <c r="AA115" s="9"/>
      <c r="AB115" s="102"/>
      <c r="AC115" s="102"/>
      <c r="AD115" s="102"/>
      <c r="AE115" s="102"/>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14"/>
      <c r="CK115" s="9"/>
      <c r="CL115" s="14"/>
      <c r="CM115" s="9"/>
      <c r="CN115" s="9"/>
      <c r="CO115" s="37"/>
      <c r="CP115" s="9"/>
      <c r="CQ115" s="9"/>
      <c r="CR115" s="9"/>
      <c r="CS115" s="9"/>
      <c r="CT115" s="15"/>
      <c r="CU115" s="9"/>
      <c r="CV115" s="5"/>
      <c r="CW115" s="103"/>
    </row>
    <row r="116" ht="118.5" customHeight="1">
      <c r="A116" s="5"/>
      <c r="B116" s="107"/>
      <c r="C116" s="5"/>
      <c r="D116" s="5"/>
      <c r="E116" s="5"/>
      <c r="F116" s="5"/>
      <c r="G116" s="9"/>
      <c r="H116" s="9"/>
      <c r="I116" s="9"/>
      <c r="J116" s="9"/>
      <c r="K116" s="9"/>
      <c r="L116" s="9"/>
      <c r="M116" s="9"/>
      <c r="N116" s="9"/>
      <c r="O116" s="9"/>
      <c r="P116" s="9"/>
      <c r="Q116" s="9"/>
      <c r="R116" s="9"/>
      <c r="S116" s="9"/>
      <c r="T116" s="9"/>
      <c r="U116" s="9"/>
      <c r="V116" s="9"/>
      <c r="W116" s="37"/>
      <c r="X116" s="9"/>
      <c r="Y116" s="9"/>
      <c r="Z116" s="9"/>
      <c r="AA116" s="9"/>
      <c r="AB116" s="102"/>
      <c r="AC116" s="102"/>
      <c r="AD116" s="102"/>
      <c r="AE116" s="102"/>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14"/>
      <c r="CK116" s="9"/>
      <c r="CL116" s="14"/>
      <c r="CM116" s="9"/>
      <c r="CN116" s="9"/>
      <c r="CO116" s="37"/>
      <c r="CP116" s="9"/>
      <c r="CQ116" s="9"/>
      <c r="CR116" s="9"/>
      <c r="CS116" s="9"/>
      <c r="CT116" s="15"/>
      <c r="CU116" s="9"/>
      <c r="CV116" s="5"/>
      <c r="CW116" s="103"/>
    </row>
    <row r="117" ht="118.5" customHeight="1">
      <c r="A117" s="5"/>
      <c r="B117" s="107"/>
      <c r="C117" s="5"/>
      <c r="D117" s="5"/>
      <c r="E117" s="5"/>
      <c r="F117" s="5"/>
      <c r="G117" s="9"/>
      <c r="H117" s="9"/>
      <c r="I117" s="9"/>
      <c r="J117" s="9"/>
      <c r="K117" s="9"/>
      <c r="L117" s="9"/>
      <c r="M117" s="9"/>
      <c r="N117" s="9"/>
      <c r="O117" s="9"/>
      <c r="P117" s="9"/>
      <c r="Q117" s="9"/>
      <c r="R117" s="9"/>
      <c r="S117" s="9"/>
      <c r="T117" s="9"/>
      <c r="U117" s="9"/>
      <c r="V117" s="9"/>
      <c r="W117" s="37"/>
      <c r="X117" s="9"/>
      <c r="Y117" s="9"/>
      <c r="Z117" s="9"/>
      <c r="AA117" s="9"/>
      <c r="AB117" s="102"/>
      <c r="AC117" s="102"/>
      <c r="AD117" s="102"/>
      <c r="AE117" s="102"/>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14"/>
      <c r="CK117" s="9"/>
      <c r="CL117" s="14"/>
      <c r="CM117" s="9"/>
      <c r="CN117" s="9"/>
      <c r="CO117" s="37"/>
      <c r="CP117" s="9"/>
      <c r="CQ117" s="9"/>
      <c r="CR117" s="9"/>
      <c r="CS117" s="9"/>
      <c r="CT117" s="15"/>
      <c r="CU117" s="9"/>
      <c r="CV117" s="5"/>
      <c r="CW117" s="103"/>
    </row>
    <row r="118" ht="118.5" customHeight="1">
      <c r="A118" s="5"/>
      <c r="B118" s="107"/>
      <c r="C118" s="5"/>
      <c r="D118" s="5"/>
      <c r="E118" s="5"/>
      <c r="F118" s="5"/>
      <c r="G118" s="9"/>
      <c r="H118" s="9"/>
      <c r="I118" s="9"/>
      <c r="J118" s="9"/>
      <c r="K118" s="9"/>
      <c r="L118" s="9"/>
      <c r="M118" s="9"/>
      <c r="N118" s="9"/>
      <c r="O118" s="9"/>
      <c r="P118" s="9"/>
      <c r="Q118" s="9"/>
      <c r="R118" s="9"/>
      <c r="S118" s="9"/>
      <c r="T118" s="9"/>
      <c r="U118" s="9"/>
      <c r="V118" s="9"/>
      <c r="W118" s="37"/>
      <c r="X118" s="9"/>
      <c r="Y118" s="9"/>
      <c r="Z118" s="9"/>
      <c r="AA118" s="9"/>
      <c r="AB118" s="102"/>
      <c r="AC118" s="102"/>
      <c r="AD118" s="102"/>
      <c r="AE118" s="102"/>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14"/>
      <c r="CK118" s="9"/>
      <c r="CL118" s="14"/>
      <c r="CM118" s="9"/>
      <c r="CN118" s="9"/>
      <c r="CO118" s="37"/>
      <c r="CP118" s="9"/>
      <c r="CQ118" s="9"/>
      <c r="CR118" s="9"/>
      <c r="CS118" s="9"/>
      <c r="CT118" s="15"/>
      <c r="CU118" s="9"/>
      <c r="CV118" s="5"/>
      <c r="CW118" s="103"/>
    </row>
    <row r="119" ht="118.5" customHeight="1">
      <c r="A119" s="5"/>
      <c r="B119" s="107"/>
      <c r="C119" s="5"/>
      <c r="D119" s="5"/>
      <c r="E119" s="5"/>
      <c r="F119" s="5"/>
      <c r="G119" s="9"/>
      <c r="H119" s="9"/>
      <c r="I119" s="9"/>
      <c r="J119" s="9"/>
      <c r="K119" s="9"/>
      <c r="L119" s="9"/>
      <c r="M119" s="9"/>
      <c r="N119" s="9"/>
      <c r="O119" s="9"/>
      <c r="P119" s="9"/>
      <c r="Q119" s="9"/>
      <c r="R119" s="9"/>
      <c r="S119" s="9"/>
      <c r="T119" s="9"/>
      <c r="U119" s="9"/>
      <c r="V119" s="9"/>
      <c r="W119" s="37"/>
      <c r="X119" s="9"/>
      <c r="Y119" s="9"/>
      <c r="Z119" s="9"/>
      <c r="AA119" s="9"/>
      <c r="AB119" s="102"/>
      <c r="AC119" s="102"/>
      <c r="AD119" s="102"/>
      <c r="AE119" s="102"/>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14"/>
      <c r="CK119" s="9"/>
      <c r="CL119" s="14"/>
      <c r="CM119" s="9"/>
      <c r="CN119" s="9"/>
      <c r="CO119" s="37"/>
      <c r="CP119" s="9"/>
      <c r="CQ119" s="9"/>
      <c r="CR119" s="9"/>
      <c r="CS119" s="9"/>
      <c r="CT119" s="15"/>
      <c r="CU119" s="9"/>
      <c r="CV119" s="5"/>
      <c r="CW119" s="103"/>
    </row>
    <row r="120" ht="118.5" customHeight="1">
      <c r="A120" s="5"/>
      <c r="B120" s="107"/>
      <c r="C120" s="5"/>
      <c r="D120" s="5"/>
      <c r="E120" s="5"/>
      <c r="F120" s="5"/>
      <c r="G120" s="9"/>
      <c r="H120" s="9"/>
      <c r="I120" s="9"/>
      <c r="J120" s="9"/>
      <c r="K120" s="9"/>
      <c r="L120" s="9"/>
      <c r="M120" s="9"/>
      <c r="N120" s="9"/>
      <c r="O120" s="9"/>
      <c r="P120" s="9"/>
      <c r="Q120" s="9"/>
      <c r="R120" s="9"/>
      <c r="S120" s="9"/>
      <c r="T120" s="9"/>
      <c r="U120" s="9"/>
      <c r="V120" s="9"/>
      <c r="W120" s="37"/>
      <c r="X120" s="9"/>
      <c r="Y120" s="9"/>
      <c r="Z120" s="9"/>
      <c r="AA120" s="9"/>
      <c r="AB120" s="102"/>
      <c r="AC120" s="102"/>
      <c r="AD120" s="102"/>
      <c r="AE120" s="102"/>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14"/>
      <c r="CK120" s="9"/>
      <c r="CL120" s="14"/>
      <c r="CM120" s="9"/>
      <c r="CN120" s="9"/>
      <c r="CO120" s="37"/>
      <c r="CP120" s="9"/>
      <c r="CQ120" s="9"/>
      <c r="CR120" s="9"/>
      <c r="CS120" s="9"/>
      <c r="CT120" s="15"/>
      <c r="CU120" s="9"/>
      <c r="CV120" s="5"/>
      <c r="CW120" s="103"/>
    </row>
    <row r="121" ht="118.5" customHeight="1">
      <c r="A121" s="5"/>
      <c r="B121" s="107"/>
      <c r="C121" s="5"/>
      <c r="D121" s="5"/>
      <c r="E121" s="5"/>
      <c r="F121" s="5"/>
      <c r="G121" s="9"/>
      <c r="H121" s="9"/>
      <c r="I121" s="9"/>
      <c r="J121" s="9"/>
      <c r="K121" s="9"/>
      <c r="L121" s="9"/>
      <c r="M121" s="9"/>
      <c r="N121" s="9"/>
      <c r="O121" s="9"/>
      <c r="P121" s="9"/>
      <c r="Q121" s="9"/>
      <c r="R121" s="9"/>
      <c r="S121" s="9"/>
      <c r="T121" s="9"/>
      <c r="U121" s="9"/>
      <c r="V121" s="9"/>
      <c r="W121" s="37"/>
      <c r="X121" s="9"/>
      <c r="Y121" s="9"/>
      <c r="Z121" s="9"/>
      <c r="AA121" s="9"/>
      <c r="AB121" s="102"/>
      <c r="AC121" s="102"/>
      <c r="AD121" s="102"/>
      <c r="AE121" s="102"/>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14"/>
      <c r="CK121" s="9"/>
      <c r="CL121" s="14"/>
      <c r="CM121" s="9"/>
      <c r="CN121" s="9"/>
      <c r="CO121" s="37"/>
      <c r="CP121" s="9"/>
      <c r="CQ121" s="9"/>
      <c r="CR121" s="9"/>
      <c r="CS121" s="9"/>
      <c r="CT121" s="15"/>
      <c r="CU121" s="9"/>
      <c r="CV121" s="5"/>
      <c r="CW121" s="103"/>
    </row>
    <row r="122" ht="118.5" customHeight="1">
      <c r="A122" s="5"/>
      <c r="B122" s="107"/>
      <c r="C122" s="5"/>
      <c r="D122" s="5"/>
      <c r="E122" s="5"/>
      <c r="F122" s="5"/>
      <c r="G122" s="9"/>
      <c r="H122" s="9"/>
      <c r="I122" s="9"/>
      <c r="J122" s="9"/>
      <c r="K122" s="9"/>
      <c r="L122" s="9"/>
      <c r="M122" s="9"/>
      <c r="N122" s="9"/>
      <c r="O122" s="9"/>
      <c r="P122" s="9"/>
      <c r="Q122" s="9"/>
      <c r="R122" s="9"/>
      <c r="S122" s="9"/>
      <c r="T122" s="9"/>
      <c r="U122" s="9"/>
      <c r="V122" s="9"/>
      <c r="W122" s="37"/>
      <c r="X122" s="9"/>
      <c r="Y122" s="9"/>
      <c r="Z122" s="9"/>
      <c r="AA122" s="9"/>
      <c r="AB122" s="102"/>
      <c r="AC122" s="102"/>
      <c r="AD122" s="102"/>
      <c r="AE122" s="102"/>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14"/>
      <c r="CK122" s="9"/>
      <c r="CL122" s="14"/>
      <c r="CM122" s="9"/>
      <c r="CN122" s="9"/>
      <c r="CO122" s="37"/>
      <c r="CP122" s="9"/>
      <c r="CQ122" s="9"/>
      <c r="CR122" s="9"/>
      <c r="CS122" s="9"/>
      <c r="CT122" s="15"/>
      <c r="CU122" s="9"/>
      <c r="CV122" s="5"/>
      <c r="CW122" s="103"/>
    </row>
    <row r="123" ht="118.5" customHeight="1">
      <c r="A123" s="5"/>
      <c r="B123" s="107"/>
      <c r="C123" s="5"/>
      <c r="D123" s="5"/>
      <c r="E123" s="5"/>
      <c r="F123" s="5"/>
      <c r="G123" s="9"/>
      <c r="H123" s="9"/>
      <c r="I123" s="9"/>
      <c r="J123" s="9"/>
      <c r="K123" s="9"/>
      <c r="L123" s="9"/>
      <c r="M123" s="9"/>
      <c r="N123" s="9"/>
      <c r="O123" s="9"/>
      <c r="P123" s="9"/>
      <c r="Q123" s="9"/>
      <c r="R123" s="9"/>
      <c r="S123" s="9"/>
      <c r="T123" s="9"/>
      <c r="U123" s="9"/>
      <c r="V123" s="9"/>
      <c r="W123" s="37"/>
      <c r="X123" s="9"/>
      <c r="Y123" s="9"/>
      <c r="Z123" s="9"/>
      <c r="AA123" s="9"/>
      <c r="AB123" s="102"/>
      <c r="AC123" s="102"/>
      <c r="AD123" s="102"/>
      <c r="AE123" s="102"/>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14"/>
      <c r="CK123" s="9"/>
      <c r="CL123" s="14"/>
      <c r="CM123" s="9"/>
      <c r="CN123" s="9"/>
      <c r="CO123" s="37"/>
      <c r="CP123" s="9"/>
      <c r="CQ123" s="9"/>
      <c r="CR123" s="9"/>
      <c r="CS123" s="9"/>
      <c r="CT123" s="15"/>
      <c r="CU123" s="9"/>
      <c r="CV123" s="5"/>
      <c r="CW123" s="103"/>
    </row>
    <row r="124" ht="118.5" customHeight="1">
      <c r="A124" s="5"/>
      <c r="B124" s="107"/>
      <c r="C124" s="5"/>
      <c r="D124" s="5"/>
      <c r="E124" s="5"/>
      <c r="F124" s="5"/>
      <c r="G124" s="9"/>
      <c r="H124" s="9"/>
      <c r="I124" s="9"/>
      <c r="J124" s="9"/>
      <c r="K124" s="9"/>
      <c r="L124" s="9"/>
      <c r="M124" s="9"/>
      <c r="N124" s="9"/>
      <c r="O124" s="9"/>
      <c r="P124" s="9"/>
      <c r="Q124" s="9"/>
      <c r="R124" s="9"/>
      <c r="S124" s="9"/>
      <c r="T124" s="9"/>
      <c r="U124" s="9"/>
      <c r="V124" s="9"/>
      <c r="W124" s="37"/>
      <c r="X124" s="9"/>
      <c r="Y124" s="9"/>
      <c r="Z124" s="9"/>
      <c r="AA124" s="9"/>
      <c r="AB124" s="102"/>
      <c r="AC124" s="102"/>
      <c r="AD124" s="102"/>
      <c r="AE124" s="102"/>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14"/>
      <c r="CK124" s="9"/>
      <c r="CL124" s="14"/>
      <c r="CM124" s="9"/>
      <c r="CN124" s="9"/>
      <c r="CO124" s="37"/>
      <c r="CP124" s="9"/>
      <c r="CQ124" s="9"/>
      <c r="CR124" s="9"/>
      <c r="CS124" s="9"/>
      <c r="CT124" s="15"/>
      <c r="CU124" s="9"/>
      <c r="CV124" s="5"/>
      <c r="CW124" s="103"/>
    </row>
    <row r="125" ht="118.5" customHeight="1">
      <c r="A125" s="5"/>
      <c r="B125" s="107"/>
      <c r="C125" s="5"/>
      <c r="D125" s="5"/>
      <c r="E125" s="5"/>
      <c r="F125" s="5"/>
      <c r="G125" s="9"/>
      <c r="H125" s="9"/>
      <c r="I125" s="9"/>
      <c r="J125" s="9"/>
      <c r="K125" s="9"/>
      <c r="L125" s="9"/>
      <c r="M125" s="9"/>
      <c r="N125" s="9"/>
      <c r="O125" s="9"/>
      <c r="P125" s="9"/>
      <c r="Q125" s="9"/>
      <c r="R125" s="9"/>
      <c r="S125" s="9"/>
      <c r="T125" s="9"/>
      <c r="U125" s="9"/>
      <c r="V125" s="9"/>
      <c r="W125" s="37"/>
      <c r="X125" s="9"/>
      <c r="Y125" s="9"/>
      <c r="Z125" s="9"/>
      <c r="AA125" s="9"/>
      <c r="AB125" s="102"/>
      <c r="AC125" s="102"/>
      <c r="AD125" s="102"/>
      <c r="AE125" s="102"/>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14"/>
      <c r="CK125" s="9"/>
      <c r="CL125" s="14"/>
      <c r="CM125" s="9"/>
      <c r="CN125" s="9"/>
      <c r="CO125" s="37"/>
      <c r="CP125" s="9"/>
      <c r="CQ125" s="9"/>
      <c r="CR125" s="9"/>
      <c r="CS125" s="9"/>
      <c r="CT125" s="15"/>
      <c r="CU125" s="9"/>
      <c r="CV125" s="5"/>
      <c r="CW125" s="103"/>
    </row>
    <row r="126" ht="118.5" customHeight="1">
      <c r="A126" s="5"/>
      <c r="B126" s="107"/>
      <c r="C126" s="5"/>
      <c r="D126" s="5"/>
      <c r="E126" s="5"/>
      <c r="F126" s="5"/>
      <c r="G126" s="9"/>
      <c r="H126" s="9"/>
      <c r="I126" s="9"/>
      <c r="J126" s="9"/>
      <c r="K126" s="9"/>
      <c r="L126" s="9"/>
      <c r="M126" s="9"/>
      <c r="N126" s="9"/>
      <c r="O126" s="9"/>
      <c r="P126" s="9"/>
      <c r="Q126" s="9"/>
      <c r="R126" s="9"/>
      <c r="S126" s="9"/>
      <c r="T126" s="9"/>
      <c r="U126" s="9"/>
      <c r="V126" s="9"/>
      <c r="W126" s="37"/>
      <c r="X126" s="9"/>
      <c r="Y126" s="9"/>
      <c r="Z126" s="9"/>
      <c r="AA126" s="9"/>
      <c r="AB126" s="102"/>
      <c r="AC126" s="102"/>
      <c r="AD126" s="102"/>
      <c r="AE126" s="102"/>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14"/>
      <c r="CK126" s="9"/>
      <c r="CL126" s="14"/>
      <c r="CM126" s="9"/>
      <c r="CN126" s="9"/>
      <c r="CO126" s="37"/>
      <c r="CP126" s="9"/>
      <c r="CQ126" s="9"/>
      <c r="CR126" s="9"/>
      <c r="CS126" s="9"/>
      <c r="CT126" s="15"/>
      <c r="CU126" s="9"/>
      <c r="CV126" s="5"/>
      <c r="CW126" s="103"/>
    </row>
    <row r="127" ht="118.5" customHeight="1">
      <c r="A127" s="5"/>
      <c r="B127" s="107"/>
      <c r="C127" s="5"/>
      <c r="D127" s="5"/>
      <c r="E127" s="5"/>
      <c r="F127" s="5"/>
      <c r="G127" s="9"/>
      <c r="H127" s="9"/>
      <c r="I127" s="9"/>
      <c r="J127" s="9"/>
      <c r="K127" s="9"/>
      <c r="L127" s="9"/>
      <c r="M127" s="9"/>
      <c r="N127" s="9"/>
      <c r="O127" s="9"/>
      <c r="P127" s="9"/>
      <c r="Q127" s="9"/>
      <c r="R127" s="9"/>
      <c r="S127" s="9"/>
      <c r="T127" s="9"/>
      <c r="U127" s="9"/>
      <c r="V127" s="9"/>
      <c r="W127" s="37"/>
      <c r="X127" s="9"/>
      <c r="Y127" s="9"/>
      <c r="Z127" s="9"/>
      <c r="AA127" s="9"/>
      <c r="AB127" s="102"/>
      <c r="AC127" s="102"/>
      <c r="AD127" s="102"/>
      <c r="AE127" s="102"/>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14"/>
      <c r="CK127" s="9"/>
      <c r="CL127" s="14"/>
      <c r="CM127" s="9"/>
      <c r="CN127" s="9"/>
      <c r="CO127" s="37"/>
      <c r="CP127" s="9"/>
      <c r="CQ127" s="9"/>
      <c r="CR127" s="9"/>
      <c r="CS127" s="9"/>
      <c r="CT127" s="15"/>
      <c r="CU127" s="9"/>
      <c r="CV127" s="5"/>
      <c r="CW127" s="103"/>
    </row>
    <row r="128" ht="118.5" customHeight="1">
      <c r="A128" s="5"/>
      <c r="B128" s="107"/>
      <c r="C128" s="5"/>
      <c r="D128" s="5"/>
      <c r="E128" s="5"/>
      <c r="F128" s="5"/>
      <c r="G128" s="9"/>
      <c r="H128" s="9"/>
      <c r="I128" s="9"/>
      <c r="J128" s="9"/>
      <c r="K128" s="9"/>
      <c r="L128" s="9"/>
      <c r="M128" s="9"/>
      <c r="N128" s="9"/>
      <c r="O128" s="9"/>
      <c r="P128" s="9"/>
      <c r="Q128" s="9"/>
      <c r="R128" s="9"/>
      <c r="S128" s="9"/>
      <c r="T128" s="9"/>
      <c r="U128" s="9"/>
      <c r="V128" s="9"/>
      <c r="W128" s="37"/>
      <c r="X128" s="9"/>
      <c r="Y128" s="9"/>
      <c r="Z128" s="9"/>
      <c r="AA128" s="9"/>
      <c r="AB128" s="102"/>
      <c r="AC128" s="102"/>
      <c r="AD128" s="102"/>
      <c r="AE128" s="102"/>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14"/>
      <c r="CK128" s="9"/>
      <c r="CL128" s="14"/>
      <c r="CM128" s="9"/>
      <c r="CN128" s="9"/>
      <c r="CO128" s="37"/>
      <c r="CP128" s="9"/>
      <c r="CQ128" s="9"/>
      <c r="CR128" s="9"/>
      <c r="CS128" s="9"/>
      <c r="CT128" s="15"/>
      <c r="CU128" s="9"/>
      <c r="CV128" s="5"/>
      <c r="CW128" s="103"/>
    </row>
    <row r="129" ht="118.5" customHeight="1">
      <c r="A129" s="5"/>
      <c r="B129" s="107"/>
      <c r="C129" s="5"/>
      <c r="D129" s="5"/>
      <c r="E129" s="5"/>
      <c r="F129" s="5"/>
      <c r="G129" s="9"/>
      <c r="H129" s="9"/>
      <c r="I129" s="9"/>
      <c r="J129" s="9"/>
      <c r="K129" s="9"/>
      <c r="L129" s="9"/>
      <c r="M129" s="9"/>
      <c r="N129" s="9"/>
      <c r="O129" s="9"/>
      <c r="P129" s="9"/>
      <c r="Q129" s="9"/>
      <c r="R129" s="9"/>
      <c r="S129" s="9"/>
      <c r="T129" s="9"/>
      <c r="U129" s="9"/>
      <c r="V129" s="9"/>
      <c r="W129" s="37"/>
      <c r="X129" s="9"/>
      <c r="Y129" s="9"/>
      <c r="Z129" s="9"/>
      <c r="AA129" s="9"/>
      <c r="AB129" s="102"/>
      <c r="AC129" s="102"/>
      <c r="AD129" s="102"/>
      <c r="AE129" s="102"/>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14"/>
      <c r="CK129" s="9"/>
      <c r="CL129" s="14"/>
      <c r="CM129" s="9"/>
      <c r="CN129" s="9"/>
      <c r="CO129" s="37"/>
      <c r="CP129" s="9"/>
      <c r="CQ129" s="9"/>
      <c r="CR129" s="9"/>
      <c r="CS129" s="9"/>
      <c r="CT129" s="15"/>
      <c r="CU129" s="9"/>
      <c r="CV129" s="5"/>
      <c r="CW129" s="103"/>
    </row>
    <row r="130" ht="118.5" customHeight="1">
      <c r="A130" s="5"/>
      <c r="B130" s="107"/>
      <c r="C130" s="5"/>
      <c r="D130" s="5"/>
      <c r="E130" s="5"/>
      <c r="F130" s="5"/>
      <c r="G130" s="9"/>
      <c r="H130" s="9"/>
      <c r="I130" s="9"/>
      <c r="J130" s="9"/>
      <c r="K130" s="9"/>
      <c r="L130" s="9"/>
      <c r="M130" s="9"/>
      <c r="N130" s="9"/>
      <c r="O130" s="9"/>
      <c r="P130" s="9"/>
      <c r="Q130" s="9"/>
      <c r="R130" s="9"/>
      <c r="S130" s="9"/>
      <c r="T130" s="9"/>
      <c r="U130" s="9"/>
      <c r="V130" s="9"/>
      <c r="W130" s="37"/>
      <c r="X130" s="9"/>
      <c r="Y130" s="9"/>
      <c r="Z130" s="9"/>
      <c r="AA130" s="9"/>
      <c r="AB130" s="102"/>
      <c r="AC130" s="102"/>
      <c r="AD130" s="102"/>
      <c r="AE130" s="102"/>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14"/>
      <c r="CK130" s="9"/>
      <c r="CL130" s="14"/>
      <c r="CM130" s="9"/>
      <c r="CN130" s="9"/>
      <c r="CO130" s="37"/>
      <c r="CP130" s="9"/>
      <c r="CQ130" s="9"/>
      <c r="CR130" s="9"/>
      <c r="CS130" s="9"/>
      <c r="CT130" s="15"/>
      <c r="CU130" s="9"/>
      <c r="CV130" s="5"/>
      <c r="CW130" s="103"/>
    </row>
    <row r="131" ht="118.5" customHeight="1">
      <c r="A131" s="5"/>
      <c r="B131" s="107"/>
      <c r="C131" s="5"/>
      <c r="D131" s="5"/>
      <c r="E131" s="5"/>
      <c r="F131" s="5"/>
      <c r="G131" s="9"/>
      <c r="H131" s="9"/>
      <c r="I131" s="9"/>
      <c r="J131" s="9"/>
      <c r="K131" s="9"/>
      <c r="L131" s="9"/>
      <c r="M131" s="9"/>
      <c r="N131" s="9"/>
      <c r="O131" s="9"/>
      <c r="P131" s="9"/>
      <c r="Q131" s="9"/>
      <c r="R131" s="9"/>
      <c r="S131" s="9"/>
      <c r="T131" s="9"/>
      <c r="U131" s="9"/>
      <c r="V131" s="9"/>
      <c r="W131" s="37"/>
      <c r="X131" s="9"/>
      <c r="Y131" s="9"/>
      <c r="Z131" s="9"/>
      <c r="AA131" s="9"/>
      <c r="AB131" s="102"/>
      <c r="AC131" s="102"/>
      <c r="AD131" s="102"/>
      <c r="AE131" s="102"/>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14"/>
      <c r="CK131" s="9"/>
      <c r="CL131" s="14"/>
      <c r="CM131" s="9"/>
      <c r="CN131" s="9"/>
      <c r="CO131" s="37"/>
      <c r="CP131" s="9"/>
      <c r="CQ131" s="9"/>
      <c r="CR131" s="9"/>
      <c r="CS131" s="9"/>
      <c r="CT131" s="15"/>
      <c r="CU131" s="9"/>
      <c r="CV131" s="5"/>
      <c r="CW131" s="103"/>
    </row>
    <row r="132" ht="118.5" customHeight="1">
      <c r="A132" s="5"/>
      <c r="B132" s="107"/>
      <c r="C132" s="5"/>
      <c r="D132" s="5"/>
      <c r="E132" s="5"/>
      <c r="F132" s="5"/>
      <c r="G132" s="9"/>
      <c r="H132" s="9"/>
      <c r="I132" s="9"/>
      <c r="J132" s="9"/>
      <c r="K132" s="9"/>
      <c r="L132" s="9"/>
      <c r="M132" s="9"/>
      <c r="N132" s="9"/>
      <c r="O132" s="9"/>
      <c r="P132" s="9"/>
      <c r="Q132" s="9"/>
      <c r="R132" s="9"/>
      <c r="S132" s="9"/>
      <c r="T132" s="9"/>
      <c r="U132" s="9"/>
      <c r="V132" s="9"/>
      <c r="W132" s="37"/>
      <c r="X132" s="9"/>
      <c r="Y132" s="9"/>
      <c r="Z132" s="9"/>
      <c r="AA132" s="9"/>
      <c r="AB132" s="102"/>
      <c r="AC132" s="102"/>
      <c r="AD132" s="102"/>
      <c r="AE132" s="102"/>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14"/>
      <c r="CK132" s="9"/>
      <c r="CL132" s="14"/>
      <c r="CM132" s="9"/>
      <c r="CN132" s="9"/>
      <c r="CO132" s="37"/>
      <c r="CP132" s="9"/>
      <c r="CQ132" s="9"/>
      <c r="CR132" s="9"/>
      <c r="CS132" s="9"/>
      <c r="CT132" s="15"/>
      <c r="CU132" s="9"/>
      <c r="CV132" s="5"/>
      <c r="CW132" s="103"/>
    </row>
    <row r="133" ht="118.5" customHeight="1">
      <c r="A133" s="5"/>
      <c r="B133" s="107"/>
      <c r="C133" s="5"/>
      <c r="D133" s="5"/>
      <c r="E133" s="5"/>
      <c r="F133" s="5"/>
      <c r="G133" s="9"/>
      <c r="H133" s="9"/>
      <c r="I133" s="9"/>
      <c r="J133" s="9"/>
      <c r="K133" s="9"/>
      <c r="L133" s="9"/>
      <c r="M133" s="9"/>
      <c r="N133" s="9"/>
      <c r="O133" s="9"/>
      <c r="P133" s="9"/>
      <c r="Q133" s="9"/>
      <c r="R133" s="9"/>
      <c r="S133" s="9"/>
      <c r="T133" s="9"/>
      <c r="U133" s="9"/>
      <c r="V133" s="9"/>
      <c r="W133" s="37"/>
      <c r="X133" s="9"/>
      <c r="Y133" s="9"/>
      <c r="Z133" s="9"/>
      <c r="AA133" s="9"/>
      <c r="AB133" s="102"/>
      <c r="AC133" s="102"/>
      <c r="AD133" s="102"/>
      <c r="AE133" s="102"/>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c r="CI133" s="9"/>
      <c r="CJ133" s="14"/>
      <c r="CK133" s="9"/>
      <c r="CL133" s="14"/>
      <c r="CM133" s="9"/>
      <c r="CN133" s="9"/>
      <c r="CO133" s="37"/>
      <c r="CP133" s="9"/>
      <c r="CQ133" s="9"/>
      <c r="CR133" s="9"/>
      <c r="CS133" s="9"/>
      <c r="CT133" s="15"/>
      <c r="CU133" s="9"/>
      <c r="CV133" s="5"/>
      <c r="CW133" s="103"/>
    </row>
    <row r="134" ht="118.5" customHeight="1">
      <c r="A134" s="5"/>
      <c r="B134" s="107"/>
      <c r="C134" s="5"/>
      <c r="D134" s="5"/>
      <c r="E134" s="5"/>
      <c r="F134" s="5"/>
      <c r="G134" s="9"/>
      <c r="H134" s="9"/>
      <c r="I134" s="9"/>
      <c r="J134" s="9"/>
      <c r="K134" s="9"/>
      <c r="L134" s="9"/>
      <c r="M134" s="9"/>
      <c r="N134" s="9"/>
      <c r="O134" s="9"/>
      <c r="P134" s="9"/>
      <c r="Q134" s="9"/>
      <c r="R134" s="9"/>
      <c r="S134" s="9"/>
      <c r="T134" s="9"/>
      <c r="U134" s="9"/>
      <c r="V134" s="9"/>
      <c r="W134" s="37"/>
      <c r="X134" s="9"/>
      <c r="Y134" s="9"/>
      <c r="Z134" s="9"/>
      <c r="AA134" s="9"/>
      <c r="AB134" s="102"/>
      <c r="AC134" s="102"/>
      <c r="AD134" s="102"/>
      <c r="AE134" s="102"/>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c r="CB134" s="9"/>
      <c r="CC134" s="9"/>
      <c r="CD134" s="9"/>
      <c r="CE134" s="9"/>
      <c r="CF134" s="9"/>
      <c r="CG134" s="9"/>
      <c r="CH134" s="9"/>
      <c r="CI134" s="9"/>
      <c r="CJ134" s="14"/>
      <c r="CK134" s="9"/>
      <c r="CL134" s="14"/>
      <c r="CM134" s="9"/>
      <c r="CN134" s="9"/>
      <c r="CO134" s="37"/>
      <c r="CP134" s="9"/>
      <c r="CQ134" s="9"/>
      <c r="CR134" s="9"/>
      <c r="CS134" s="9"/>
      <c r="CT134" s="15"/>
      <c r="CU134" s="9"/>
      <c r="CV134" s="5"/>
      <c r="CW134" s="103"/>
    </row>
    <row r="135" ht="118.5" customHeight="1">
      <c r="A135" s="5"/>
      <c r="B135" s="107"/>
      <c r="C135" s="5"/>
      <c r="D135" s="5"/>
      <c r="E135" s="5"/>
      <c r="F135" s="5"/>
      <c r="G135" s="9"/>
      <c r="H135" s="9"/>
      <c r="I135" s="9"/>
      <c r="J135" s="9"/>
      <c r="K135" s="9"/>
      <c r="L135" s="9"/>
      <c r="M135" s="9"/>
      <c r="N135" s="9"/>
      <c r="O135" s="9"/>
      <c r="P135" s="9"/>
      <c r="Q135" s="9"/>
      <c r="R135" s="9"/>
      <c r="S135" s="9"/>
      <c r="T135" s="9"/>
      <c r="U135" s="9"/>
      <c r="V135" s="9"/>
      <c r="W135" s="37"/>
      <c r="X135" s="9"/>
      <c r="Y135" s="9"/>
      <c r="Z135" s="9"/>
      <c r="AA135" s="9"/>
      <c r="AB135" s="102"/>
      <c r="AC135" s="102"/>
      <c r="AD135" s="102"/>
      <c r="AE135" s="102"/>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c r="CA135" s="9"/>
      <c r="CB135" s="9"/>
      <c r="CC135" s="9"/>
      <c r="CD135" s="9"/>
      <c r="CE135" s="9"/>
      <c r="CF135" s="9"/>
      <c r="CG135" s="9"/>
      <c r="CH135" s="9"/>
      <c r="CI135" s="9"/>
      <c r="CJ135" s="14"/>
      <c r="CK135" s="9"/>
      <c r="CL135" s="14"/>
      <c r="CM135" s="9"/>
      <c r="CN135" s="9"/>
      <c r="CO135" s="37"/>
      <c r="CP135" s="9"/>
      <c r="CQ135" s="9"/>
      <c r="CR135" s="9"/>
      <c r="CS135" s="9"/>
      <c r="CT135" s="15"/>
      <c r="CU135" s="9"/>
      <c r="CV135" s="5"/>
      <c r="CW135" s="103"/>
    </row>
    <row r="136" ht="118.5" customHeight="1">
      <c r="A136" s="5"/>
      <c r="B136" s="107"/>
      <c r="C136" s="5"/>
      <c r="D136" s="5"/>
      <c r="E136" s="5"/>
      <c r="F136" s="5"/>
      <c r="G136" s="9"/>
      <c r="H136" s="9"/>
      <c r="I136" s="9"/>
      <c r="J136" s="9"/>
      <c r="K136" s="9"/>
      <c r="L136" s="9"/>
      <c r="M136" s="9"/>
      <c r="N136" s="9"/>
      <c r="O136" s="9"/>
      <c r="P136" s="9"/>
      <c r="Q136" s="9"/>
      <c r="R136" s="9"/>
      <c r="S136" s="9"/>
      <c r="T136" s="9"/>
      <c r="U136" s="9"/>
      <c r="V136" s="9"/>
      <c r="W136" s="37"/>
      <c r="X136" s="9"/>
      <c r="Y136" s="9"/>
      <c r="Z136" s="9"/>
      <c r="AA136" s="9"/>
      <c r="AB136" s="102"/>
      <c r="AC136" s="102"/>
      <c r="AD136" s="102"/>
      <c r="AE136" s="102"/>
      <c r="AF136" s="9"/>
      <c r="AG136" s="9"/>
      <c r="AH136" s="9"/>
      <c r="AI136" s="9"/>
      <c r="AJ136" s="9"/>
      <c r="AK136" s="9"/>
      <c r="AL136" s="9"/>
      <c r="AM136" s="9"/>
      <c r="AN136" s="9"/>
      <c r="AO136" s="9"/>
      <c r="AP136" s="9"/>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c r="CA136" s="9"/>
      <c r="CB136" s="9"/>
      <c r="CC136" s="9"/>
      <c r="CD136" s="9"/>
      <c r="CE136" s="9"/>
      <c r="CF136" s="9"/>
      <c r="CG136" s="9"/>
      <c r="CH136" s="9"/>
      <c r="CI136" s="9"/>
      <c r="CJ136" s="14"/>
      <c r="CK136" s="9"/>
      <c r="CL136" s="14"/>
      <c r="CM136" s="9"/>
      <c r="CN136" s="9"/>
      <c r="CO136" s="37"/>
      <c r="CP136" s="9"/>
      <c r="CQ136" s="9"/>
      <c r="CR136" s="9"/>
      <c r="CS136" s="9"/>
      <c r="CT136" s="15"/>
      <c r="CU136" s="9"/>
      <c r="CV136" s="5"/>
      <c r="CW136" s="103"/>
    </row>
    <row r="137" ht="118.5" customHeight="1">
      <c r="A137" s="5"/>
      <c r="B137" s="107"/>
      <c r="C137" s="5"/>
      <c r="D137" s="5"/>
      <c r="E137" s="5"/>
      <c r="F137" s="5"/>
      <c r="G137" s="9"/>
      <c r="H137" s="9"/>
      <c r="I137" s="9"/>
      <c r="J137" s="9"/>
      <c r="K137" s="9"/>
      <c r="L137" s="9"/>
      <c r="M137" s="9"/>
      <c r="N137" s="9"/>
      <c r="O137" s="9"/>
      <c r="P137" s="9"/>
      <c r="Q137" s="9"/>
      <c r="R137" s="9"/>
      <c r="S137" s="9"/>
      <c r="T137" s="9"/>
      <c r="U137" s="9"/>
      <c r="V137" s="9"/>
      <c r="W137" s="37"/>
      <c r="X137" s="9"/>
      <c r="Y137" s="9"/>
      <c r="Z137" s="9"/>
      <c r="AA137" s="9"/>
      <c r="AB137" s="102"/>
      <c r="AC137" s="102"/>
      <c r="AD137" s="102"/>
      <c r="AE137" s="102"/>
      <c r="AF137" s="9"/>
      <c r="AG137" s="9"/>
      <c r="AH137" s="9"/>
      <c r="AI137" s="9"/>
      <c r="AJ137" s="9"/>
      <c r="AK137" s="9"/>
      <c r="AL137" s="9"/>
      <c r="AM137" s="9"/>
      <c r="AN137" s="9"/>
      <c r="AO137" s="9"/>
      <c r="AP137" s="9"/>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c r="BX137" s="9"/>
      <c r="BY137" s="9"/>
      <c r="BZ137" s="9"/>
      <c r="CA137" s="9"/>
      <c r="CB137" s="9"/>
      <c r="CC137" s="9"/>
      <c r="CD137" s="9"/>
      <c r="CE137" s="9"/>
      <c r="CF137" s="9"/>
      <c r="CG137" s="9"/>
      <c r="CH137" s="9"/>
      <c r="CI137" s="9"/>
      <c r="CJ137" s="14"/>
      <c r="CK137" s="9"/>
      <c r="CL137" s="14"/>
      <c r="CM137" s="9"/>
      <c r="CN137" s="9"/>
      <c r="CO137" s="37"/>
      <c r="CP137" s="9"/>
      <c r="CQ137" s="9"/>
      <c r="CR137" s="9"/>
      <c r="CS137" s="9"/>
      <c r="CT137" s="15"/>
      <c r="CU137" s="9"/>
      <c r="CV137" s="5"/>
      <c r="CW137" s="103"/>
    </row>
    <row r="138" ht="118.5" customHeight="1">
      <c r="A138" s="5"/>
      <c r="B138" s="107"/>
      <c r="C138" s="5"/>
      <c r="D138" s="5"/>
      <c r="E138" s="5"/>
      <c r="F138" s="5"/>
      <c r="G138" s="9"/>
      <c r="H138" s="9"/>
      <c r="I138" s="9"/>
      <c r="J138" s="9"/>
      <c r="K138" s="9"/>
      <c r="L138" s="9"/>
      <c r="M138" s="9"/>
      <c r="N138" s="9"/>
      <c r="O138" s="9"/>
      <c r="P138" s="9"/>
      <c r="Q138" s="9"/>
      <c r="R138" s="9"/>
      <c r="S138" s="9"/>
      <c r="T138" s="9"/>
      <c r="U138" s="9"/>
      <c r="V138" s="9"/>
      <c r="W138" s="37"/>
      <c r="X138" s="9"/>
      <c r="Y138" s="9"/>
      <c r="Z138" s="9"/>
      <c r="AA138" s="9"/>
      <c r="AB138" s="102"/>
      <c r="AC138" s="102"/>
      <c r="AD138" s="102"/>
      <c r="AE138" s="102"/>
      <c r="AF138" s="9"/>
      <c r="AG138" s="9"/>
      <c r="AH138" s="9"/>
      <c r="AI138" s="9"/>
      <c r="AJ138" s="9"/>
      <c r="AK138" s="9"/>
      <c r="AL138" s="9"/>
      <c r="AM138" s="9"/>
      <c r="AN138" s="9"/>
      <c r="AO138" s="9"/>
      <c r="AP138" s="9"/>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c r="BX138" s="9"/>
      <c r="BY138" s="9"/>
      <c r="BZ138" s="9"/>
      <c r="CA138" s="9"/>
      <c r="CB138" s="9"/>
      <c r="CC138" s="9"/>
      <c r="CD138" s="9"/>
      <c r="CE138" s="9"/>
      <c r="CF138" s="9"/>
      <c r="CG138" s="9"/>
      <c r="CH138" s="9"/>
      <c r="CI138" s="9"/>
      <c r="CJ138" s="14"/>
      <c r="CK138" s="9"/>
      <c r="CL138" s="14"/>
      <c r="CM138" s="9"/>
      <c r="CN138" s="9"/>
      <c r="CO138" s="37"/>
      <c r="CP138" s="9"/>
      <c r="CQ138" s="9"/>
      <c r="CR138" s="9"/>
      <c r="CS138" s="9"/>
      <c r="CT138" s="15"/>
      <c r="CU138" s="9"/>
      <c r="CV138" s="5"/>
      <c r="CW138" s="103"/>
    </row>
    <row r="139" ht="118.5" customHeight="1">
      <c r="A139" s="5"/>
      <c r="B139" s="107"/>
      <c r="C139" s="5"/>
      <c r="D139" s="5"/>
      <c r="E139" s="5"/>
      <c r="F139" s="5"/>
      <c r="G139" s="9"/>
      <c r="H139" s="9"/>
      <c r="I139" s="9"/>
      <c r="J139" s="9"/>
      <c r="K139" s="9"/>
      <c r="L139" s="9"/>
      <c r="M139" s="9"/>
      <c r="N139" s="9"/>
      <c r="O139" s="9"/>
      <c r="P139" s="9"/>
      <c r="Q139" s="9"/>
      <c r="R139" s="9"/>
      <c r="S139" s="9"/>
      <c r="T139" s="9"/>
      <c r="U139" s="9"/>
      <c r="V139" s="9"/>
      <c r="W139" s="37"/>
      <c r="X139" s="9"/>
      <c r="Y139" s="9"/>
      <c r="Z139" s="9"/>
      <c r="AA139" s="9"/>
      <c r="AB139" s="102"/>
      <c r="AC139" s="102"/>
      <c r="AD139" s="102"/>
      <c r="AE139" s="102"/>
      <c r="AF139" s="9"/>
      <c r="AG139" s="9"/>
      <c r="AH139" s="9"/>
      <c r="AI139" s="9"/>
      <c r="AJ139" s="9"/>
      <c r="AK139" s="9"/>
      <c r="AL139" s="9"/>
      <c r="AM139" s="9"/>
      <c r="AN139" s="9"/>
      <c r="AO139" s="9"/>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c r="BZ139" s="9"/>
      <c r="CA139" s="9"/>
      <c r="CB139" s="9"/>
      <c r="CC139" s="9"/>
      <c r="CD139" s="9"/>
      <c r="CE139" s="9"/>
      <c r="CF139" s="9"/>
      <c r="CG139" s="9"/>
      <c r="CH139" s="9"/>
      <c r="CI139" s="9"/>
      <c r="CJ139" s="14"/>
      <c r="CK139" s="9"/>
      <c r="CL139" s="14"/>
      <c r="CM139" s="9"/>
      <c r="CN139" s="9"/>
      <c r="CO139" s="37"/>
      <c r="CP139" s="9"/>
      <c r="CQ139" s="9"/>
      <c r="CR139" s="9"/>
      <c r="CS139" s="9"/>
      <c r="CT139" s="15"/>
      <c r="CU139" s="9"/>
      <c r="CV139" s="5"/>
      <c r="CW139" s="103"/>
    </row>
    <row r="140" ht="118.5" customHeight="1">
      <c r="A140" s="5"/>
      <c r="B140" s="107"/>
      <c r="C140" s="5"/>
      <c r="D140" s="5"/>
      <c r="E140" s="5"/>
      <c r="F140" s="5"/>
      <c r="G140" s="9"/>
      <c r="H140" s="9"/>
      <c r="I140" s="9"/>
      <c r="J140" s="9"/>
      <c r="K140" s="9"/>
      <c r="L140" s="9"/>
      <c r="M140" s="9"/>
      <c r="N140" s="9"/>
      <c r="O140" s="9"/>
      <c r="P140" s="9"/>
      <c r="Q140" s="9"/>
      <c r="R140" s="9"/>
      <c r="S140" s="9"/>
      <c r="T140" s="9"/>
      <c r="U140" s="9"/>
      <c r="V140" s="9"/>
      <c r="W140" s="37"/>
      <c r="X140" s="9"/>
      <c r="Y140" s="9"/>
      <c r="Z140" s="9"/>
      <c r="AA140" s="9"/>
      <c r="AB140" s="102"/>
      <c r="AC140" s="102"/>
      <c r="AD140" s="102"/>
      <c r="AE140" s="102"/>
      <c r="AF140" s="9"/>
      <c r="AG140" s="9"/>
      <c r="AH140" s="9"/>
      <c r="AI140" s="9"/>
      <c r="AJ140" s="9"/>
      <c r="AK140" s="9"/>
      <c r="AL140" s="9"/>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c r="CA140" s="9"/>
      <c r="CB140" s="9"/>
      <c r="CC140" s="9"/>
      <c r="CD140" s="9"/>
      <c r="CE140" s="9"/>
      <c r="CF140" s="9"/>
      <c r="CG140" s="9"/>
      <c r="CH140" s="9"/>
      <c r="CI140" s="9"/>
      <c r="CJ140" s="14"/>
      <c r="CK140" s="9"/>
      <c r="CL140" s="14"/>
      <c r="CM140" s="9"/>
      <c r="CN140" s="9"/>
      <c r="CO140" s="37"/>
      <c r="CP140" s="9"/>
      <c r="CQ140" s="9"/>
      <c r="CR140" s="9"/>
      <c r="CS140" s="9"/>
      <c r="CT140" s="15"/>
      <c r="CU140" s="9"/>
      <c r="CV140" s="5"/>
      <c r="CW140" s="103"/>
    </row>
    <row r="141" ht="118.5" customHeight="1">
      <c r="A141" s="5"/>
      <c r="B141" s="107"/>
      <c r="C141" s="5"/>
      <c r="D141" s="5"/>
      <c r="E141" s="5"/>
      <c r="F141" s="5"/>
      <c r="G141" s="9"/>
      <c r="H141" s="9"/>
      <c r="I141" s="9"/>
      <c r="J141" s="9"/>
      <c r="K141" s="9"/>
      <c r="L141" s="9"/>
      <c r="M141" s="9"/>
      <c r="N141" s="9"/>
      <c r="O141" s="9"/>
      <c r="P141" s="9"/>
      <c r="Q141" s="9"/>
      <c r="R141" s="9"/>
      <c r="S141" s="9"/>
      <c r="T141" s="9"/>
      <c r="U141" s="9"/>
      <c r="V141" s="9"/>
      <c r="W141" s="37"/>
      <c r="X141" s="9"/>
      <c r="Y141" s="9"/>
      <c r="Z141" s="9"/>
      <c r="AA141" s="9"/>
      <c r="AB141" s="102"/>
      <c r="AC141" s="102"/>
      <c r="AD141" s="102"/>
      <c r="AE141" s="102"/>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c r="BZ141" s="9"/>
      <c r="CA141" s="9"/>
      <c r="CB141" s="9"/>
      <c r="CC141" s="9"/>
      <c r="CD141" s="9"/>
      <c r="CE141" s="9"/>
      <c r="CF141" s="9"/>
      <c r="CG141" s="9"/>
      <c r="CH141" s="9"/>
      <c r="CI141" s="9"/>
      <c r="CJ141" s="14"/>
      <c r="CK141" s="9"/>
      <c r="CL141" s="14"/>
      <c r="CM141" s="9"/>
      <c r="CN141" s="9"/>
      <c r="CO141" s="37"/>
      <c r="CP141" s="9"/>
      <c r="CQ141" s="9"/>
      <c r="CR141" s="9"/>
      <c r="CS141" s="9"/>
      <c r="CT141" s="15"/>
      <c r="CU141" s="9"/>
      <c r="CV141" s="5"/>
      <c r="CW141" s="103"/>
    </row>
    <row r="142" ht="118.5" customHeight="1">
      <c r="A142" s="5"/>
      <c r="B142" s="107"/>
      <c r="C142" s="5"/>
      <c r="D142" s="5"/>
      <c r="E142" s="5"/>
      <c r="F142" s="5"/>
      <c r="G142" s="9"/>
      <c r="H142" s="9"/>
      <c r="I142" s="9"/>
      <c r="J142" s="9"/>
      <c r="K142" s="9"/>
      <c r="L142" s="9"/>
      <c r="M142" s="9"/>
      <c r="N142" s="9"/>
      <c r="O142" s="9"/>
      <c r="P142" s="9"/>
      <c r="Q142" s="9"/>
      <c r="R142" s="9"/>
      <c r="S142" s="9"/>
      <c r="T142" s="9"/>
      <c r="U142" s="9"/>
      <c r="V142" s="9"/>
      <c r="W142" s="37"/>
      <c r="X142" s="9"/>
      <c r="Y142" s="9"/>
      <c r="Z142" s="9"/>
      <c r="AA142" s="9"/>
      <c r="AB142" s="102"/>
      <c r="AC142" s="102"/>
      <c r="AD142" s="102"/>
      <c r="AE142" s="102"/>
      <c r="AF142" s="9"/>
      <c r="AG142" s="9"/>
      <c r="AH142" s="9"/>
      <c r="AI142" s="9"/>
      <c r="AJ142" s="9"/>
      <c r="AK142" s="9"/>
      <c r="AL142" s="9"/>
      <c r="AM142" s="9"/>
      <c r="AN142" s="9"/>
      <c r="AO142" s="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c r="BZ142" s="9"/>
      <c r="CA142" s="9"/>
      <c r="CB142" s="9"/>
      <c r="CC142" s="9"/>
      <c r="CD142" s="9"/>
      <c r="CE142" s="9"/>
      <c r="CF142" s="9"/>
      <c r="CG142" s="9"/>
      <c r="CH142" s="9"/>
      <c r="CI142" s="9"/>
      <c r="CJ142" s="14"/>
      <c r="CK142" s="9"/>
      <c r="CL142" s="14"/>
      <c r="CM142" s="9"/>
      <c r="CN142" s="9"/>
      <c r="CO142" s="37"/>
      <c r="CP142" s="9"/>
      <c r="CQ142" s="9"/>
      <c r="CR142" s="9"/>
      <c r="CS142" s="9"/>
      <c r="CT142" s="15"/>
      <c r="CU142" s="9"/>
      <c r="CV142" s="5"/>
      <c r="CW142" s="103"/>
    </row>
    <row r="143" ht="118.5" customHeight="1">
      <c r="A143" s="5"/>
      <c r="B143" s="107"/>
      <c r="C143" s="5"/>
      <c r="D143" s="5"/>
      <c r="E143" s="5"/>
      <c r="F143" s="5"/>
      <c r="G143" s="9"/>
      <c r="H143" s="9"/>
      <c r="I143" s="9"/>
      <c r="J143" s="9"/>
      <c r="K143" s="9"/>
      <c r="L143" s="9"/>
      <c r="M143" s="9"/>
      <c r="N143" s="9"/>
      <c r="O143" s="9"/>
      <c r="P143" s="9"/>
      <c r="Q143" s="9"/>
      <c r="R143" s="9"/>
      <c r="S143" s="9"/>
      <c r="T143" s="9"/>
      <c r="U143" s="9"/>
      <c r="V143" s="9"/>
      <c r="W143" s="37"/>
      <c r="X143" s="9"/>
      <c r="Y143" s="9"/>
      <c r="Z143" s="9"/>
      <c r="AA143" s="9"/>
      <c r="AB143" s="102"/>
      <c r="AC143" s="102"/>
      <c r="AD143" s="102"/>
      <c r="AE143" s="102"/>
      <c r="AF143" s="9"/>
      <c r="AG143" s="9"/>
      <c r="AH143" s="9"/>
      <c r="AI143" s="9"/>
      <c r="AJ143" s="9"/>
      <c r="AK143" s="9"/>
      <c r="AL143" s="9"/>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c r="BZ143" s="9"/>
      <c r="CA143" s="9"/>
      <c r="CB143" s="9"/>
      <c r="CC143" s="9"/>
      <c r="CD143" s="9"/>
      <c r="CE143" s="9"/>
      <c r="CF143" s="9"/>
      <c r="CG143" s="9"/>
      <c r="CH143" s="9"/>
      <c r="CI143" s="9"/>
      <c r="CJ143" s="14"/>
      <c r="CK143" s="9"/>
      <c r="CL143" s="14"/>
      <c r="CM143" s="9"/>
      <c r="CN143" s="9"/>
      <c r="CO143" s="37"/>
      <c r="CP143" s="9"/>
      <c r="CQ143" s="9"/>
      <c r="CR143" s="9"/>
      <c r="CS143" s="9"/>
      <c r="CT143" s="15"/>
      <c r="CU143" s="9"/>
      <c r="CV143" s="5"/>
      <c r="CW143" s="103"/>
    </row>
    <row r="144" ht="118.5" customHeight="1">
      <c r="A144" s="5"/>
      <c r="B144" s="107"/>
      <c r="C144" s="5"/>
      <c r="D144" s="5"/>
      <c r="E144" s="5"/>
      <c r="F144" s="5"/>
      <c r="G144" s="9"/>
      <c r="H144" s="9"/>
      <c r="I144" s="9"/>
      <c r="J144" s="9"/>
      <c r="K144" s="9"/>
      <c r="L144" s="9"/>
      <c r="M144" s="9"/>
      <c r="N144" s="9"/>
      <c r="O144" s="9"/>
      <c r="P144" s="9"/>
      <c r="Q144" s="9"/>
      <c r="R144" s="9"/>
      <c r="S144" s="9"/>
      <c r="T144" s="9"/>
      <c r="U144" s="9"/>
      <c r="V144" s="9"/>
      <c r="W144" s="37"/>
      <c r="X144" s="9"/>
      <c r="Y144" s="9"/>
      <c r="Z144" s="9"/>
      <c r="AA144" s="9"/>
      <c r="AB144" s="102"/>
      <c r="AC144" s="102"/>
      <c r="AD144" s="102"/>
      <c r="AE144" s="102"/>
      <c r="AF144" s="9"/>
      <c r="AG144" s="9"/>
      <c r="AH144" s="9"/>
      <c r="AI144" s="9"/>
      <c r="AJ144" s="9"/>
      <c r="AK144" s="9"/>
      <c r="AL144" s="9"/>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c r="BZ144" s="9"/>
      <c r="CA144" s="9"/>
      <c r="CB144" s="9"/>
      <c r="CC144" s="9"/>
      <c r="CD144" s="9"/>
      <c r="CE144" s="9"/>
      <c r="CF144" s="9"/>
      <c r="CG144" s="9"/>
      <c r="CH144" s="9"/>
      <c r="CI144" s="9"/>
      <c r="CJ144" s="14"/>
      <c r="CK144" s="9"/>
      <c r="CL144" s="14"/>
      <c r="CM144" s="9"/>
      <c r="CN144" s="9"/>
      <c r="CO144" s="37"/>
      <c r="CP144" s="9"/>
      <c r="CQ144" s="9"/>
      <c r="CR144" s="9"/>
      <c r="CS144" s="9"/>
      <c r="CT144" s="15"/>
      <c r="CU144" s="9"/>
      <c r="CV144" s="5"/>
      <c r="CW144" s="103"/>
    </row>
    <row r="145" ht="118.5" customHeight="1">
      <c r="A145" s="5"/>
      <c r="B145" s="107"/>
      <c r="C145" s="5"/>
      <c r="D145" s="5"/>
      <c r="E145" s="5"/>
      <c r="F145" s="5"/>
      <c r="G145" s="9"/>
      <c r="H145" s="9"/>
      <c r="I145" s="9"/>
      <c r="J145" s="9"/>
      <c r="K145" s="9"/>
      <c r="L145" s="9"/>
      <c r="M145" s="9"/>
      <c r="N145" s="9"/>
      <c r="O145" s="9"/>
      <c r="P145" s="9"/>
      <c r="Q145" s="9"/>
      <c r="R145" s="9"/>
      <c r="S145" s="9"/>
      <c r="T145" s="9"/>
      <c r="U145" s="9"/>
      <c r="V145" s="9"/>
      <c r="W145" s="37"/>
      <c r="X145" s="9"/>
      <c r="Y145" s="9"/>
      <c r="Z145" s="9"/>
      <c r="AA145" s="9"/>
      <c r="AB145" s="102"/>
      <c r="AC145" s="102"/>
      <c r="AD145" s="102"/>
      <c r="AE145" s="102"/>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c r="BZ145" s="9"/>
      <c r="CA145" s="9"/>
      <c r="CB145" s="9"/>
      <c r="CC145" s="9"/>
      <c r="CD145" s="9"/>
      <c r="CE145" s="9"/>
      <c r="CF145" s="9"/>
      <c r="CG145" s="9"/>
      <c r="CH145" s="9"/>
      <c r="CI145" s="9"/>
      <c r="CJ145" s="14"/>
      <c r="CK145" s="9"/>
      <c r="CL145" s="14"/>
      <c r="CM145" s="9"/>
      <c r="CN145" s="9"/>
      <c r="CO145" s="37"/>
      <c r="CP145" s="9"/>
      <c r="CQ145" s="9"/>
      <c r="CR145" s="9"/>
      <c r="CS145" s="9"/>
      <c r="CT145" s="15"/>
      <c r="CU145" s="9"/>
      <c r="CV145" s="5"/>
      <c r="CW145" s="103"/>
    </row>
    <row r="146" ht="118.5" customHeight="1">
      <c r="A146" s="5"/>
      <c r="B146" s="107"/>
      <c r="C146" s="5"/>
      <c r="D146" s="5"/>
      <c r="E146" s="5"/>
      <c r="F146" s="5"/>
      <c r="G146" s="9"/>
      <c r="H146" s="9"/>
      <c r="I146" s="9"/>
      <c r="J146" s="9"/>
      <c r="K146" s="9"/>
      <c r="L146" s="9"/>
      <c r="M146" s="9"/>
      <c r="N146" s="9"/>
      <c r="O146" s="9"/>
      <c r="P146" s="9"/>
      <c r="Q146" s="9"/>
      <c r="R146" s="9"/>
      <c r="S146" s="9"/>
      <c r="T146" s="9"/>
      <c r="U146" s="9"/>
      <c r="V146" s="9"/>
      <c r="W146" s="37"/>
      <c r="X146" s="9"/>
      <c r="Y146" s="9"/>
      <c r="Z146" s="9"/>
      <c r="AA146" s="9"/>
      <c r="AB146" s="102"/>
      <c r="AC146" s="102"/>
      <c r="AD146" s="102"/>
      <c r="AE146" s="102"/>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c r="CB146" s="9"/>
      <c r="CC146" s="9"/>
      <c r="CD146" s="9"/>
      <c r="CE146" s="9"/>
      <c r="CF146" s="9"/>
      <c r="CG146" s="9"/>
      <c r="CH146" s="9"/>
      <c r="CI146" s="9"/>
      <c r="CJ146" s="14"/>
      <c r="CK146" s="9"/>
      <c r="CL146" s="14"/>
      <c r="CM146" s="9"/>
      <c r="CN146" s="9"/>
      <c r="CO146" s="37"/>
      <c r="CP146" s="9"/>
      <c r="CQ146" s="9"/>
      <c r="CR146" s="9"/>
      <c r="CS146" s="9"/>
      <c r="CT146" s="15"/>
      <c r="CU146" s="9"/>
      <c r="CV146" s="5"/>
      <c r="CW146" s="103"/>
    </row>
    <row r="147" ht="118.5" customHeight="1">
      <c r="A147" s="5"/>
      <c r="B147" s="107"/>
      <c r="C147" s="5"/>
      <c r="D147" s="5"/>
      <c r="E147" s="5"/>
      <c r="F147" s="5"/>
      <c r="G147" s="9"/>
      <c r="H147" s="9"/>
      <c r="I147" s="9"/>
      <c r="J147" s="9"/>
      <c r="K147" s="9"/>
      <c r="L147" s="9"/>
      <c r="M147" s="9"/>
      <c r="N147" s="9"/>
      <c r="O147" s="9"/>
      <c r="P147" s="9"/>
      <c r="Q147" s="9"/>
      <c r="R147" s="9"/>
      <c r="S147" s="9"/>
      <c r="T147" s="9"/>
      <c r="U147" s="9"/>
      <c r="V147" s="9"/>
      <c r="W147" s="37"/>
      <c r="X147" s="9"/>
      <c r="Y147" s="9"/>
      <c r="Z147" s="9"/>
      <c r="AA147" s="9"/>
      <c r="AB147" s="102"/>
      <c r="AC147" s="102"/>
      <c r="AD147" s="102"/>
      <c r="AE147" s="102"/>
      <c r="AF147" s="9"/>
      <c r="AG147" s="9"/>
      <c r="AH147" s="9"/>
      <c r="AI147" s="9"/>
      <c r="AJ147" s="9"/>
      <c r="AK147" s="9"/>
      <c r="AL147" s="9"/>
      <c r="AM147" s="9"/>
      <c r="AN147" s="9"/>
      <c r="AO147" s="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c r="BZ147" s="9"/>
      <c r="CA147" s="9"/>
      <c r="CB147" s="9"/>
      <c r="CC147" s="9"/>
      <c r="CD147" s="9"/>
      <c r="CE147" s="9"/>
      <c r="CF147" s="9"/>
      <c r="CG147" s="9"/>
      <c r="CH147" s="9"/>
      <c r="CI147" s="9"/>
      <c r="CJ147" s="14"/>
      <c r="CK147" s="9"/>
      <c r="CL147" s="14"/>
      <c r="CM147" s="9"/>
      <c r="CN147" s="9"/>
      <c r="CO147" s="37"/>
      <c r="CP147" s="9"/>
      <c r="CQ147" s="9"/>
      <c r="CR147" s="9"/>
      <c r="CS147" s="9"/>
      <c r="CT147" s="15"/>
      <c r="CU147" s="9"/>
      <c r="CV147" s="5"/>
      <c r="CW147" s="103"/>
    </row>
    <row r="148" ht="118.5" customHeight="1">
      <c r="A148" s="5"/>
      <c r="B148" s="107"/>
      <c r="C148" s="5"/>
      <c r="D148" s="5"/>
      <c r="E148" s="5"/>
      <c r="F148" s="5"/>
      <c r="G148" s="9"/>
      <c r="H148" s="9"/>
      <c r="I148" s="9"/>
      <c r="J148" s="9"/>
      <c r="K148" s="9"/>
      <c r="L148" s="9"/>
      <c r="M148" s="9"/>
      <c r="N148" s="9"/>
      <c r="O148" s="9"/>
      <c r="P148" s="9"/>
      <c r="Q148" s="9"/>
      <c r="R148" s="9"/>
      <c r="S148" s="9"/>
      <c r="T148" s="9"/>
      <c r="U148" s="9"/>
      <c r="V148" s="9"/>
      <c r="W148" s="37"/>
      <c r="X148" s="9"/>
      <c r="Y148" s="9"/>
      <c r="Z148" s="9"/>
      <c r="AA148" s="9"/>
      <c r="AB148" s="102"/>
      <c r="AC148" s="102"/>
      <c r="AD148" s="102"/>
      <c r="AE148" s="102"/>
      <c r="AF148" s="9"/>
      <c r="AG148" s="9"/>
      <c r="AH148" s="9"/>
      <c r="AI148" s="9"/>
      <c r="AJ148" s="9"/>
      <c r="AK148" s="9"/>
      <c r="AL148" s="9"/>
      <c r="AM148" s="9"/>
      <c r="AN148" s="9"/>
      <c r="AO148" s="9"/>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c r="CA148" s="9"/>
      <c r="CB148" s="9"/>
      <c r="CC148" s="9"/>
      <c r="CD148" s="9"/>
      <c r="CE148" s="9"/>
      <c r="CF148" s="9"/>
      <c r="CG148" s="9"/>
      <c r="CH148" s="9"/>
      <c r="CI148" s="9"/>
      <c r="CJ148" s="14"/>
      <c r="CK148" s="9"/>
      <c r="CL148" s="14"/>
      <c r="CM148" s="9"/>
      <c r="CN148" s="9"/>
      <c r="CO148" s="37"/>
      <c r="CP148" s="9"/>
      <c r="CQ148" s="9"/>
      <c r="CR148" s="9"/>
      <c r="CS148" s="9"/>
      <c r="CT148" s="15"/>
      <c r="CU148" s="9"/>
      <c r="CV148" s="5"/>
      <c r="CW148" s="103"/>
    </row>
    <row r="149" ht="118.5" customHeight="1">
      <c r="A149" s="5"/>
      <c r="B149" s="107"/>
      <c r="C149" s="5"/>
      <c r="D149" s="5"/>
      <c r="E149" s="5"/>
      <c r="F149" s="5"/>
      <c r="G149" s="9"/>
      <c r="H149" s="9"/>
      <c r="I149" s="9"/>
      <c r="J149" s="9"/>
      <c r="K149" s="9"/>
      <c r="L149" s="9"/>
      <c r="M149" s="9"/>
      <c r="N149" s="9"/>
      <c r="O149" s="9"/>
      <c r="P149" s="9"/>
      <c r="Q149" s="9"/>
      <c r="R149" s="9"/>
      <c r="S149" s="9"/>
      <c r="T149" s="9"/>
      <c r="U149" s="9"/>
      <c r="V149" s="9"/>
      <c r="W149" s="37"/>
      <c r="X149" s="9"/>
      <c r="Y149" s="9"/>
      <c r="Z149" s="9"/>
      <c r="AA149" s="9"/>
      <c r="AB149" s="102"/>
      <c r="AC149" s="102"/>
      <c r="AD149" s="102"/>
      <c r="AE149" s="102"/>
      <c r="AF149" s="9"/>
      <c r="AG149" s="9"/>
      <c r="AH149" s="9"/>
      <c r="AI149" s="9"/>
      <c r="AJ149" s="9"/>
      <c r="AK149" s="9"/>
      <c r="AL149" s="9"/>
      <c r="AM149" s="9"/>
      <c r="AN149" s="9"/>
      <c r="AO149" s="9"/>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c r="CA149" s="9"/>
      <c r="CB149" s="9"/>
      <c r="CC149" s="9"/>
      <c r="CD149" s="9"/>
      <c r="CE149" s="9"/>
      <c r="CF149" s="9"/>
      <c r="CG149" s="9"/>
      <c r="CH149" s="9"/>
      <c r="CI149" s="9"/>
      <c r="CJ149" s="14"/>
      <c r="CK149" s="9"/>
      <c r="CL149" s="14"/>
      <c r="CM149" s="9"/>
      <c r="CN149" s="9"/>
      <c r="CO149" s="37"/>
      <c r="CP149" s="9"/>
      <c r="CQ149" s="9"/>
      <c r="CR149" s="9"/>
      <c r="CS149" s="9"/>
      <c r="CT149" s="15"/>
      <c r="CU149" s="9"/>
      <c r="CV149" s="5"/>
      <c r="CW149" s="103"/>
    </row>
    <row r="150" ht="118.5" customHeight="1">
      <c r="A150" s="5"/>
      <c r="B150" s="107"/>
      <c r="C150" s="5"/>
      <c r="D150" s="5"/>
      <c r="E150" s="5"/>
      <c r="F150" s="5"/>
      <c r="G150" s="9"/>
      <c r="H150" s="9"/>
      <c r="I150" s="9"/>
      <c r="J150" s="9"/>
      <c r="K150" s="9"/>
      <c r="L150" s="9"/>
      <c r="M150" s="9"/>
      <c r="N150" s="9"/>
      <c r="O150" s="9"/>
      <c r="P150" s="9"/>
      <c r="Q150" s="9"/>
      <c r="R150" s="9"/>
      <c r="S150" s="9"/>
      <c r="T150" s="9"/>
      <c r="U150" s="9"/>
      <c r="V150" s="9"/>
      <c r="W150" s="37"/>
      <c r="X150" s="9"/>
      <c r="Y150" s="9"/>
      <c r="Z150" s="9"/>
      <c r="AA150" s="9"/>
      <c r="AB150" s="102"/>
      <c r="AC150" s="102"/>
      <c r="AD150" s="102"/>
      <c r="AE150" s="102"/>
      <c r="AF150" s="9"/>
      <c r="AG150" s="9"/>
      <c r="AH150" s="9"/>
      <c r="AI150" s="9"/>
      <c r="AJ150" s="9"/>
      <c r="AK150" s="9"/>
      <c r="AL150" s="9"/>
      <c r="AM150" s="9"/>
      <c r="AN150" s="9"/>
      <c r="AO150" s="9"/>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c r="CA150" s="9"/>
      <c r="CB150" s="9"/>
      <c r="CC150" s="9"/>
      <c r="CD150" s="9"/>
      <c r="CE150" s="9"/>
      <c r="CF150" s="9"/>
      <c r="CG150" s="9"/>
      <c r="CH150" s="9"/>
      <c r="CI150" s="9"/>
      <c r="CJ150" s="14"/>
      <c r="CK150" s="9"/>
      <c r="CL150" s="14"/>
      <c r="CM150" s="9"/>
      <c r="CN150" s="9"/>
      <c r="CO150" s="37"/>
      <c r="CP150" s="9"/>
      <c r="CQ150" s="9"/>
      <c r="CR150" s="9"/>
      <c r="CS150" s="9"/>
      <c r="CT150" s="15"/>
      <c r="CU150" s="9"/>
      <c r="CV150" s="5"/>
      <c r="CW150" s="103"/>
    </row>
    <row r="151" ht="118.5" customHeight="1">
      <c r="A151" s="5"/>
      <c r="B151" s="107"/>
      <c r="C151" s="5"/>
      <c r="D151" s="5"/>
      <c r="E151" s="5"/>
      <c r="F151" s="5"/>
      <c r="G151" s="9"/>
      <c r="H151" s="9"/>
      <c r="I151" s="9"/>
      <c r="J151" s="9"/>
      <c r="K151" s="9"/>
      <c r="L151" s="9"/>
      <c r="M151" s="9"/>
      <c r="N151" s="9"/>
      <c r="O151" s="9"/>
      <c r="P151" s="9"/>
      <c r="Q151" s="9"/>
      <c r="R151" s="9"/>
      <c r="S151" s="9"/>
      <c r="T151" s="9"/>
      <c r="U151" s="9"/>
      <c r="V151" s="9"/>
      <c r="W151" s="37"/>
      <c r="X151" s="9"/>
      <c r="Y151" s="9"/>
      <c r="Z151" s="9"/>
      <c r="AA151" s="9"/>
      <c r="AB151" s="102"/>
      <c r="AC151" s="102"/>
      <c r="AD151" s="102"/>
      <c r="AE151" s="102"/>
      <c r="AF151" s="9"/>
      <c r="AG151" s="9"/>
      <c r="AH151" s="9"/>
      <c r="AI151" s="9"/>
      <c r="AJ151" s="9"/>
      <c r="AK151" s="9"/>
      <c r="AL151" s="9"/>
      <c r="AM151" s="9"/>
      <c r="AN151" s="9"/>
      <c r="AO151" s="9"/>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c r="BZ151" s="9"/>
      <c r="CA151" s="9"/>
      <c r="CB151" s="9"/>
      <c r="CC151" s="9"/>
      <c r="CD151" s="9"/>
      <c r="CE151" s="9"/>
      <c r="CF151" s="9"/>
      <c r="CG151" s="9"/>
      <c r="CH151" s="9"/>
      <c r="CI151" s="9"/>
      <c r="CJ151" s="14"/>
      <c r="CK151" s="9"/>
      <c r="CL151" s="14"/>
      <c r="CM151" s="9"/>
      <c r="CN151" s="9"/>
      <c r="CO151" s="37"/>
      <c r="CP151" s="9"/>
      <c r="CQ151" s="9"/>
      <c r="CR151" s="9"/>
      <c r="CS151" s="9"/>
      <c r="CT151" s="15"/>
      <c r="CU151" s="9"/>
      <c r="CV151" s="5"/>
      <c r="CW151" s="103"/>
    </row>
    <row r="152" ht="118.5" customHeight="1">
      <c r="A152" s="5"/>
      <c r="B152" s="107"/>
      <c r="C152" s="5"/>
      <c r="D152" s="5"/>
      <c r="E152" s="5"/>
      <c r="F152" s="5"/>
      <c r="G152" s="9"/>
      <c r="H152" s="9"/>
      <c r="I152" s="9"/>
      <c r="J152" s="9"/>
      <c r="K152" s="9"/>
      <c r="L152" s="9"/>
      <c r="M152" s="9"/>
      <c r="N152" s="9"/>
      <c r="O152" s="9"/>
      <c r="P152" s="9"/>
      <c r="Q152" s="9"/>
      <c r="R152" s="9"/>
      <c r="S152" s="9"/>
      <c r="T152" s="9"/>
      <c r="U152" s="9"/>
      <c r="V152" s="9"/>
      <c r="W152" s="37"/>
      <c r="X152" s="9"/>
      <c r="Y152" s="9"/>
      <c r="Z152" s="9"/>
      <c r="AA152" s="9"/>
      <c r="AB152" s="102"/>
      <c r="AC152" s="102"/>
      <c r="AD152" s="102"/>
      <c r="AE152" s="102"/>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c r="BZ152" s="9"/>
      <c r="CA152" s="9"/>
      <c r="CB152" s="9"/>
      <c r="CC152" s="9"/>
      <c r="CD152" s="9"/>
      <c r="CE152" s="9"/>
      <c r="CF152" s="9"/>
      <c r="CG152" s="9"/>
      <c r="CH152" s="9"/>
      <c r="CI152" s="9"/>
      <c r="CJ152" s="14"/>
      <c r="CK152" s="9"/>
      <c r="CL152" s="14"/>
      <c r="CM152" s="9"/>
      <c r="CN152" s="9"/>
      <c r="CO152" s="37"/>
      <c r="CP152" s="9"/>
      <c r="CQ152" s="9"/>
      <c r="CR152" s="9"/>
      <c r="CS152" s="9"/>
      <c r="CT152" s="15"/>
      <c r="CU152" s="9"/>
      <c r="CV152" s="5"/>
      <c r="CW152" s="103"/>
    </row>
    <row r="153" ht="118.5" customHeight="1">
      <c r="A153" s="5"/>
      <c r="B153" s="107"/>
      <c r="C153" s="5"/>
      <c r="D153" s="5"/>
      <c r="E153" s="5"/>
      <c r="F153" s="5"/>
      <c r="G153" s="9"/>
      <c r="H153" s="9"/>
      <c r="I153" s="9"/>
      <c r="J153" s="9"/>
      <c r="K153" s="9"/>
      <c r="L153" s="9"/>
      <c r="M153" s="9"/>
      <c r="N153" s="9"/>
      <c r="O153" s="9"/>
      <c r="P153" s="9"/>
      <c r="Q153" s="9"/>
      <c r="R153" s="9"/>
      <c r="S153" s="9"/>
      <c r="T153" s="9"/>
      <c r="U153" s="9"/>
      <c r="V153" s="9"/>
      <c r="W153" s="37"/>
      <c r="X153" s="9"/>
      <c r="Y153" s="9"/>
      <c r="Z153" s="9"/>
      <c r="AA153" s="9"/>
      <c r="AB153" s="102"/>
      <c r="AC153" s="102"/>
      <c r="AD153" s="102"/>
      <c r="AE153" s="102"/>
      <c r="AF153" s="9"/>
      <c r="AG153" s="9"/>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c r="BZ153" s="9"/>
      <c r="CA153" s="9"/>
      <c r="CB153" s="9"/>
      <c r="CC153" s="9"/>
      <c r="CD153" s="9"/>
      <c r="CE153" s="9"/>
      <c r="CF153" s="9"/>
      <c r="CG153" s="9"/>
      <c r="CH153" s="9"/>
      <c r="CI153" s="9"/>
      <c r="CJ153" s="14"/>
      <c r="CK153" s="9"/>
      <c r="CL153" s="14"/>
      <c r="CM153" s="9"/>
      <c r="CN153" s="9"/>
      <c r="CO153" s="37"/>
      <c r="CP153" s="9"/>
      <c r="CQ153" s="9"/>
      <c r="CR153" s="9"/>
      <c r="CS153" s="9"/>
      <c r="CT153" s="15"/>
      <c r="CU153" s="9"/>
      <c r="CV153" s="5"/>
      <c r="CW153" s="103"/>
    </row>
    <row r="154" ht="118.5" customHeight="1">
      <c r="A154" s="5"/>
      <c r="B154" s="107"/>
      <c r="C154" s="5"/>
      <c r="D154" s="5"/>
      <c r="E154" s="5"/>
      <c r="F154" s="5"/>
      <c r="G154" s="9"/>
      <c r="H154" s="9"/>
      <c r="I154" s="9"/>
      <c r="J154" s="9"/>
      <c r="K154" s="9"/>
      <c r="L154" s="9"/>
      <c r="M154" s="9"/>
      <c r="N154" s="9"/>
      <c r="O154" s="9"/>
      <c r="P154" s="9"/>
      <c r="Q154" s="9"/>
      <c r="R154" s="9"/>
      <c r="S154" s="9"/>
      <c r="T154" s="9"/>
      <c r="U154" s="9"/>
      <c r="V154" s="9"/>
      <c r="W154" s="37"/>
      <c r="X154" s="9"/>
      <c r="Y154" s="9"/>
      <c r="Z154" s="9"/>
      <c r="AA154" s="9"/>
      <c r="AB154" s="102"/>
      <c r="AC154" s="102"/>
      <c r="AD154" s="102"/>
      <c r="AE154" s="102"/>
      <c r="AF154" s="9"/>
      <c r="AG154" s="9"/>
      <c r="AH154" s="9"/>
      <c r="AI154" s="9"/>
      <c r="AJ154" s="9"/>
      <c r="AK154" s="9"/>
      <c r="AL154" s="9"/>
      <c r="AM154" s="9"/>
      <c r="AN154" s="9"/>
      <c r="AO154" s="9"/>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c r="CA154" s="9"/>
      <c r="CB154" s="9"/>
      <c r="CC154" s="9"/>
      <c r="CD154" s="9"/>
      <c r="CE154" s="9"/>
      <c r="CF154" s="9"/>
      <c r="CG154" s="9"/>
      <c r="CH154" s="9"/>
      <c r="CI154" s="9"/>
      <c r="CJ154" s="14"/>
      <c r="CK154" s="9"/>
      <c r="CL154" s="14"/>
      <c r="CM154" s="9"/>
      <c r="CN154" s="9"/>
      <c r="CO154" s="37"/>
      <c r="CP154" s="9"/>
      <c r="CQ154" s="9"/>
      <c r="CR154" s="9"/>
      <c r="CS154" s="9"/>
      <c r="CT154" s="15"/>
      <c r="CU154" s="9"/>
      <c r="CV154" s="5"/>
      <c r="CW154" s="103"/>
    </row>
    <row r="155" ht="118.5" customHeight="1">
      <c r="A155" s="5"/>
      <c r="B155" s="107"/>
      <c r="C155" s="5"/>
      <c r="D155" s="5"/>
      <c r="E155" s="5"/>
      <c r="F155" s="5"/>
      <c r="G155" s="9"/>
      <c r="H155" s="9"/>
      <c r="I155" s="9"/>
      <c r="J155" s="9"/>
      <c r="K155" s="9"/>
      <c r="L155" s="9"/>
      <c r="M155" s="9"/>
      <c r="N155" s="9"/>
      <c r="O155" s="9"/>
      <c r="P155" s="9"/>
      <c r="Q155" s="9"/>
      <c r="R155" s="9"/>
      <c r="S155" s="9"/>
      <c r="T155" s="9"/>
      <c r="U155" s="9"/>
      <c r="V155" s="9"/>
      <c r="W155" s="37"/>
      <c r="X155" s="9"/>
      <c r="Y155" s="9"/>
      <c r="Z155" s="9"/>
      <c r="AA155" s="9"/>
      <c r="AB155" s="102"/>
      <c r="AC155" s="102"/>
      <c r="AD155" s="102"/>
      <c r="AE155" s="102"/>
      <c r="AF155" s="9"/>
      <c r="AG155" s="9"/>
      <c r="AH155" s="9"/>
      <c r="AI155" s="9"/>
      <c r="AJ155" s="9"/>
      <c r="AK155" s="9"/>
      <c r="AL155" s="9"/>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c r="CA155" s="9"/>
      <c r="CB155" s="9"/>
      <c r="CC155" s="9"/>
      <c r="CD155" s="9"/>
      <c r="CE155" s="9"/>
      <c r="CF155" s="9"/>
      <c r="CG155" s="9"/>
      <c r="CH155" s="9"/>
      <c r="CI155" s="9"/>
      <c r="CJ155" s="14"/>
      <c r="CK155" s="9"/>
      <c r="CL155" s="14"/>
      <c r="CM155" s="9"/>
      <c r="CN155" s="9"/>
      <c r="CO155" s="37"/>
      <c r="CP155" s="9"/>
      <c r="CQ155" s="9"/>
      <c r="CR155" s="9"/>
      <c r="CS155" s="9"/>
      <c r="CT155" s="15"/>
      <c r="CU155" s="9"/>
      <c r="CV155" s="5"/>
      <c r="CW155" s="103"/>
    </row>
    <row r="156" ht="118.5" customHeight="1">
      <c r="A156" s="5"/>
      <c r="B156" s="107"/>
      <c r="C156" s="5"/>
      <c r="D156" s="5"/>
      <c r="E156" s="5"/>
      <c r="F156" s="5"/>
      <c r="G156" s="9"/>
      <c r="H156" s="9"/>
      <c r="I156" s="9"/>
      <c r="J156" s="9"/>
      <c r="K156" s="9"/>
      <c r="L156" s="9"/>
      <c r="M156" s="9"/>
      <c r="N156" s="9"/>
      <c r="O156" s="9"/>
      <c r="P156" s="9"/>
      <c r="Q156" s="9"/>
      <c r="R156" s="9"/>
      <c r="S156" s="9"/>
      <c r="T156" s="9"/>
      <c r="U156" s="9"/>
      <c r="V156" s="9"/>
      <c r="W156" s="37"/>
      <c r="X156" s="9"/>
      <c r="Y156" s="9"/>
      <c r="Z156" s="9"/>
      <c r="AA156" s="9"/>
      <c r="AB156" s="102"/>
      <c r="AC156" s="102"/>
      <c r="AD156" s="102"/>
      <c r="AE156" s="102"/>
      <c r="AF156" s="9"/>
      <c r="AG156" s="9"/>
      <c r="AH156" s="9"/>
      <c r="AI156" s="9"/>
      <c r="AJ156" s="9"/>
      <c r="AK156" s="9"/>
      <c r="AL156" s="9"/>
      <c r="AM156" s="9"/>
      <c r="AN156" s="9"/>
      <c r="AO156" s="9"/>
      <c r="AP156" s="9"/>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c r="CA156" s="9"/>
      <c r="CB156" s="9"/>
      <c r="CC156" s="9"/>
      <c r="CD156" s="9"/>
      <c r="CE156" s="9"/>
      <c r="CF156" s="9"/>
      <c r="CG156" s="9"/>
      <c r="CH156" s="9"/>
      <c r="CI156" s="9"/>
      <c r="CJ156" s="14"/>
      <c r="CK156" s="9"/>
      <c r="CL156" s="14"/>
      <c r="CM156" s="9"/>
      <c r="CN156" s="9"/>
      <c r="CO156" s="37"/>
      <c r="CP156" s="9"/>
      <c r="CQ156" s="9"/>
      <c r="CR156" s="9"/>
      <c r="CS156" s="9"/>
      <c r="CT156" s="15"/>
      <c r="CU156" s="9"/>
      <c r="CV156" s="5"/>
      <c r="CW156" s="103"/>
    </row>
    <row r="157" ht="118.5" customHeight="1">
      <c r="A157" s="5"/>
      <c r="B157" s="107"/>
      <c r="C157" s="5"/>
      <c r="D157" s="5"/>
      <c r="E157" s="5"/>
      <c r="F157" s="5"/>
      <c r="G157" s="9"/>
      <c r="H157" s="9"/>
      <c r="I157" s="9"/>
      <c r="J157" s="9"/>
      <c r="K157" s="9"/>
      <c r="L157" s="9"/>
      <c r="M157" s="9"/>
      <c r="N157" s="9"/>
      <c r="O157" s="9"/>
      <c r="P157" s="9"/>
      <c r="Q157" s="9"/>
      <c r="R157" s="9"/>
      <c r="S157" s="9"/>
      <c r="T157" s="9"/>
      <c r="U157" s="9"/>
      <c r="V157" s="9"/>
      <c r="W157" s="37"/>
      <c r="X157" s="9"/>
      <c r="Y157" s="9"/>
      <c r="Z157" s="9"/>
      <c r="AA157" s="9"/>
      <c r="AB157" s="102"/>
      <c r="AC157" s="102"/>
      <c r="AD157" s="102"/>
      <c r="AE157" s="102"/>
      <c r="AF157" s="9"/>
      <c r="AG157" s="9"/>
      <c r="AH157" s="9"/>
      <c r="AI157" s="9"/>
      <c r="AJ157" s="9"/>
      <c r="AK157" s="9"/>
      <c r="AL157" s="9"/>
      <c r="AM157" s="9"/>
      <c r="AN157" s="9"/>
      <c r="AO157" s="9"/>
      <c r="AP157" s="9"/>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c r="CA157" s="9"/>
      <c r="CB157" s="9"/>
      <c r="CC157" s="9"/>
      <c r="CD157" s="9"/>
      <c r="CE157" s="9"/>
      <c r="CF157" s="9"/>
      <c r="CG157" s="9"/>
      <c r="CH157" s="9"/>
      <c r="CI157" s="9"/>
      <c r="CJ157" s="14"/>
      <c r="CK157" s="9"/>
      <c r="CL157" s="14"/>
      <c r="CM157" s="9"/>
      <c r="CN157" s="9"/>
      <c r="CO157" s="37"/>
      <c r="CP157" s="9"/>
      <c r="CQ157" s="9"/>
      <c r="CR157" s="9"/>
      <c r="CS157" s="9"/>
      <c r="CT157" s="15"/>
      <c r="CU157" s="9"/>
      <c r="CV157" s="5"/>
      <c r="CW157" s="103"/>
    </row>
    <row r="158" ht="118.5" customHeight="1">
      <c r="A158" s="5"/>
      <c r="B158" s="107"/>
      <c r="C158" s="5"/>
      <c r="D158" s="5"/>
      <c r="E158" s="5"/>
      <c r="F158" s="5"/>
      <c r="G158" s="9"/>
      <c r="H158" s="9"/>
      <c r="I158" s="9"/>
      <c r="J158" s="9"/>
      <c r="K158" s="9"/>
      <c r="L158" s="9"/>
      <c r="M158" s="9"/>
      <c r="N158" s="9"/>
      <c r="O158" s="9"/>
      <c r="P158" s="9"/>
      <c r="Q158" s="9"/>
      <c r="R158" s="9"/>
      <c r="S158" s="9"/>
      <c r="T158" s="9"/>
      <c r="U158" s="9"/>
      <c r="V158" s="9"/>
      <c r="W158" s="37"/>
      <c r="X158" s="9"/>
      <c r="Y158" s="9"/>
      <c r="Z158" s="9"/>
      <c r="AA158" s="9"/>
      <c r="AB158" s="102"/>
      <c r="AC158" s="102"/>
      <c r="AD158" s="102"/>
      <c r="AE158" s="102"/>
      <c r="AF158" s="9"/>
      <c r="AG158" s="9"/>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c r="CA158" s="9"/>
      <c r="CB158" s="9"/>
      <c r="CC158" s="9"/>
      <c r="CD158" s="9"/>
      <c r="CE158" s="9"/>
      <c r="CF158" s="9"/>
      <c r="CG158" s="9"/>
      <c r="CH158" s="9"/>
      <c r="CI158" s="9"/>
      <c r="CJ158" s="14"/>
      <c r="CK158" s="9"/>
      <c r="CL158" s="14"/>
      <c r="CM158" s="9"/>
      <c r="CN158" s="9"/>
      <c r="CO158" s="37"/>
      <c r="CP158" s="9"/>
      <c r="CQ158" s="9"/>
      <c r="CR158" s="9"/>
      <c r="CS158" s="9"/>
      <c r="CT158" s="15"/>
      <c r="CU158" s="9"/>
      <c r="CV158" s="5"/>
      <c r="CW158" s="103"/>
    </row>
    <row r="159" ht="118.5" customHeight="1">
      <c r="A159" s="5"/>
      <c r="B159" s="107"/>
      <c r="C159" s="5"/>
      <c r="D159" s="5"/>
      <c r="E159" s="5"/>
      <c r="F159" s="5"/>
      <c r="G159" s="9"/>
      <c r="H159" s="9"/>
      <c r="I159" s="9"/>
      <c r="J159" s="9"/>
      <c r="K159" s="9"/>
      <c r="L159" s="9"/>
      <c r="M159" s="9"/>
      <c r="N159" s="9"/>
      <c r="O159" s="9"/>
      <c r="P159" s="9"/>
      <c r="Q159" s="9"/>
      <c r="R159" s="9"/>
      <c r="S159" s="9"/>
      <c r="T159" s="9"/>
      <c r="U159" s="9"/>
      <c r="V159" s="9"/>
      <c r="W159" s="37"/>
      <c r="X159" s="9"/>
      <c r="Y159" s="9"/>
      <c r="Z159" s="9"/>
      <c r="AA159" s="9"/>
      <c r="AB159" s="102"/>
      <c r="AC159" s="102"/>
      <c r="AD159" s="102"/>
      <c r="AE159" s="102"/>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c r="CB159" s="9"/>
      <c r="CC159" s="9"/>
      <c r="CD159" s="9"/>
      <c r="CE159" s="9"/>
      <c r="CF159" s="9"/>
      <c r="CG159" s="9"/>
      <c r="CH159" s="9"/>
      <c r="CI159" s="9"/>
      <c r="CJ159" s="14"/>
      <c r="CK159" s="9"/>
      <c r="CL159" s="14"/>
      <c r="CM159" s="9"/>
      <c r="CN159" s="9"/>
      <c r="CO159" s="37"/>
      <c r="CP159" s="9"/>
      <c r="CQ159" s="9"/>
      <c r="CR159" s="9"/>
      <c r="CS159" s="9"/>
      <c r="CT159" s="15"/>
      <c r="CU159" s="9"/>
      <c r="CV159" s="5"/>
      <c r="CW159" s="103"/>
    </row>
    <row r="160" ht="118.5" customHeight="1">
      <c r="A160" s="5"/>
      <c r="B160" s="107"/>
      <c r="C160" s="5"/>
      <c r="D160" s="5"/>
      <c r="E160" s="5"/>
      <c r="F160" s="5"/>
      <c r="G160" s="9"/>
      <c r="H160" s="9"/>
      <c r="I160" s="9"/>
      <c r="J160" s="9"/>
      <c r="K160" s="9"/>
      <c r="L160" s="9"/>
      <c r="M160" s="9"/>
      <c r="N160" s="9"/>
      <c r="O160" s="9"/>
      <c r="P160" s="9"/>
      <c r="Q160" s="9"/>
      <c r="R160" s="9"/>
      <c r="S160" s="9"/>
      <c r="T160" s="9"/>
      <c r="U160" s="9"/>
      <c r="V160" s="9"/>
      <c r="W160" s="37"/>
      <c r="X160" s="9"/>
      <c r="Y160" s="9"/>
      <c r="Z160" s="9"/>
      <c r="AA160" s="9"/>
      <c r="AB160" s="102"/>
      <c r="AC160" s="102"/>
      <c r="AD160" s="102"/>
      <c r="AE160" s="102"/>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c r="BZ160" s="9"/>
      <c r="CA160" s="9"/>
      <c r="CB160" s="9"/>
      <c r="CC160" s="9"/>
      <c r="CD160" s="9"/>
      <c r="CE160" s="9"/>
      <c r="CF160" s="9"/>
      <c r="CG160" s="9"/>
      <c r="CH160" s="9"/>
      <c r="CI160" s="9"/>
      <c r="CJ160" s="14"/>
      <c r="CK160" s="9"/>
      <c r="CL160" s="14"/>
      <c r="CM160" s="9"/>
      <c r="CN160" s="9"/>
      <c r="CO160" s="37"/>
      <c r="CP160" s="9"/>
      <c r="CQ160" s="9"/>
      <c r="CR160" s="9"/>
      <c r="CS160" s="9"/>
      <c r="CT160" s="15"/>
      <c r="CU160" s="9"/>
      <c r="CV160" s="5"/>
      <c r="CW160" s="103"/>
    </row>
    <row r="161" ht="118.5" customHeight="1">
      <c r="A161" s="5"/>
      <c r="B161" s="107"/>
      <c r="C161" s="5"/>
      <c r="D161" s="5"/>
      <c r="E161" s="5"/>
      <c r="F161" s="5"/>
      <c r="G161" s="9"/>
      <c r="H161" s="9"/>
      <c r="I161" s="9"/>
      <c r="J161" s="9"/>
      <c r="K161" s="9"/>
      <c r="L161" s="9"/>
      <c r="M161" s="9"/>
      <c r="N161" s="9"/>
      <c r="O161" s="9"/>
      <c r="P161" s="9"/>
      <c r="Q161" s="9"/>
      <c r="R161" s="9"/>
      <c r="S161" s="9"/>
      <c r="T161" s="9"/>
      <c r="U161" s="9"/>
      <c r="V161" s="9"/>
      <c r="W161" s="37"/>
      <c r="X161" s="9"/>
      <c r="Y161" s="9"/>
      <c r="Z161" s="9"/>
      <c r="AA161" s="9"/>
      <c r="AB161" s="102"/>
      <c r="AC161" s="102"/>
      <c r="AD161" s="102"/>
      <c r="AE161" s="102"/>
      <c r="AF161" s="9"/>
      <c r="AG161" s="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c r="BZ161" s="9"/>
      <c r="CA161" s="9"/>
      <c r="CB161" s="9"/>
      <c r="CC161" s="9"/>
      <c r="CD161" s="9"/>
      <c r="CE161" s="9"/>
      <c r="CF161" s="9"/>
      <c r="CG161" s="9"/>
      <c r="CH161" s="9"/>
      <c r="CI161" s="9"/>
      <c r="CJ161" s="14"/>
      <c r="CK161" s="9"/>
      <c r="CL161" s="14"/>
      <c r="CM161" s="9"/>
      <c r="CN161" s="9"/>
      <c r="CO161" s="37"/>
      <c r="CP161" s="9"/>
      <c r="CQ161" s="9"/>
      <c r="CR161" s="9"/>
      <c r="CS161" s="9"/>
      <c r="CT161" s="15"/>
      <c r="CU161" s="9"/>
      <c r="CV161" s="5"/>
      <c r="CW161" s="103"/>
    </row>
    <row r="162" ht="118.5" customHeight="1">
      <c r="A162" s="5"/>
      <c r="B162" s="107"/>
      <c r="C162" s="5"/>
      <c r="D162" s="5"/>
      <c r="E162" s="5"/>
      <c r="F162" s="5"/>
      <c r="G162" s="9"/>
      <c r="H162" s="9"/>
      <c r="I162" s="9"/>
      <c r="J162" s="9"/>
      <c r="K162" s="9"/>
      <c r="L162" s="9"/>
      <c r="M162" s="9"/>
      <c r="N162" s="9"/>
      <c r="O162" s="9"/>
      <c r="P162" s="9"/>
      <c r="Q162" s="9"/>
      <c r="R162" s="9"/>
      <c r="S162" s="9"/>
      <c r="T162" s="9"/>
      <c r="U162" s="9"/>
      <c r="V162" s="9"/>
      <c r="W162" s="37"/>
      <c r="X162" s="9"/>
      <c r="Y162" s="9"/>
      <c r="Z162" s="9"/>
      <c r="AA162" s="9"/>
      <c r="AB162" s="102"/>
      <c r="AC162" s="102"/>
      <c r="AD162" s="102"/>
      <c r="AE162" s="102"/>
      <c r="AF162" s="9"/>
      <c r="AG162" s="9"/>
      <c r="AH162" s="9"/>
      <c r="AI162" s="9"/>
      <c r="AJ162" s="9"/>
      <c r="AK162" s="9"/>
      <c r="AL162" s="9"/>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c r="CA162" s="9"/>
      <c r="CB162" s="9"/>
      <c r="CC162" s="9"/>
      <c r="CD162" s="9"/>
      <c r="CE162" s="9"/>
      <c r="CF162" s="9"/>
      <c r="CG162" s="9"/>
      <c r="CH162" s="9"/>
      <c r="CI162" s="9"/>
      <c r="CJ162" s="14"/>
      <c r="CK162" s="9"/>
      <c r="CL162" s="14"/>
      <c r="CM162" s="9"/>
      <c r="CN162" s="9"/>
      <c r="CO162" s="37"/>
      <c r="CP162" s="9"/>
      <c r="CQ162" s="9"/>
      <c r="CR162" s="9"/>
      <c r="CS162" s="9"/>
      <c r="CT162" s="15"/>
      <c r="CU162" s="9"/>
      <c r="CV162" s="5"/>
      <c r="CW162" s="103"/>
    </row>
    <row r="163" ht="118.5" customHeight="1">
      <c r="A163" s="5"/>
      <c r="B163" s="107"/>
      <c r="C163" s="5"/>
      <c r="D163" s="5"/>
      <c r="E163" s="5"/>
      <c r="F163" s="5"/>
      <c r="G163" s="9"/>
      <c r="H163" s="9"/>
      <c r="I163" s="9"/>
      <c r="J163" s="9"/>
      <c r="K163" s="9"/>
      <c r="L163" s="9"/>
      <c r="M163" s="9"/>
      <c r="N163" s="9"/>
      <c r="O163" s="9"/>
      <c r="P163" s="9"/>
      <c r="Q163" s="9"/>
      <c r="R163" s="9"/>
      <c r="S163" s="9"/>
      <c r="T163" s="9"/>
      <c r="U163" s="9"/>
      <c r="V163" s="9"/>
      <c r="W163" s="37"/>
      <c r="X163" s="9"/>
      <c r="Y163" s="9"/>
      <c r="Z163" s="9"/>
      <c r="AA163" s="9"/>
      <c r="AB163" s="102"/>
      <c r="AC163" s="102"/>
      <c r="AD163" s="102"/>
      <c r="AE163" s="102"/>
      <c r="AF163" s="9"/>
      <c r="AG163" s="9"/>
      <c r="AH163" s="9"/>
      <c r="AI163" s="9"/>
      <c r="AJ163" s="9"/>
      <c r="AK163" s="9"/>
      <c r="AL163" s="9"/>
      <c r="AM163" s="9"/>
      <c r="AN163" s="9"/>
      <c r="AO163" s="9"/>
      <c r="AP163" s="9"/>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c r="BZ163" s="9"/>
      <c r="CA163" s="9"/>
      <c r="CB163" s="9"/>
      <c r="CC163" s="9"/>
      <c r="CD163" s="9"/>
      <c r="CE163" s="9"/>
      <c r="CF163" s="9"/>
      <c r="CG163" s="9"/>
      <c r="CH163" s="9"/>
      <c r="CI163" s="9"/>
      <c r="CJ163" s="14"/>
      <c r="CK163" s="9"/>
      <c r="CL163" s="14"/>
      <c r="CM163" s="9"/>
      <c r="CN163" s="9"/>
      <c r="CO163" s="37"/>
      <c r="CP163" s="9"/>
      <c r="CQ163" s="9"/>
      <c r="CR163" s="9"/>
      <c r="CS163" s="9"/>
      <c r="CT163" s="15"/>
      <c r="CU163" s="9"/>
      <c r="CV163" s="5"/>
      <c r="CW163" s="103"/>
    </row>
    <row r="164" ht="118.5" customHeight="1">
      <c r="A164" s="5"/>
      <c r="B164" s="107"/>
      <c r="C164" s="5"/>
      <c r="D164" s="5"/>
      <c r="E164" s="5"/>
      <c r="F164" s="5"/>
      <c r="G164" s="9"/>
      <c r="H164" s="9"/>
      <c r="I164" s="9"/>
      <c r="J164" s="9"/>
      <c r="K164" s="9"/>
      <c r="L164" s="9"/>
      <c r="M164" s="9"/>
      <c r="N164" s="9"/>
      <c r="O164" s="9"/>
      <c r="P164" s="9"/>
      <c r="Q164" s="9"/>
      <c r="R164" s="9"/>
      <c r="S164" s="9"/>
      <c r="T164" s="9"/>
      <c r="U164" s="9"/>
      <c r="V164" s="9"/>
      <c r="W164" s="37"/>
      <c r="X164" s="9"/>
      <c r="Y164" s="9"/>
      <c r="Z164" s="9"/>
      <c r="AA164" s="9"/>
      <c r="AB164" s="102"/>
      <c r="AC164" s="102"/>
      <c r="AD164" s="102"/>
      <c r="AE164" s="102"/>
      <c r="AF164" s="9"/>
      <c r="AG164" s="9"/>
      <c r="AH164" s="9"/>
      <c r="AI164" s="9"/>
      <c r="AJ164" s="9"/>
      <c r="AK164" s="9"/>
      <c r="AL164" s="9"/>
      <c r="AM164" s="9"/>
      <c r="AN164" s="9"/>
      <c r="AO164" s="9"/>
      <c r="AP164" s="9"/>
      <c r="AQ164" s="9"/>
      <c r="AR164" s="9"/>
      <c r="AS164" s="9"/>
      <c r="AT164" s="9"/>
      <c r="AU164" s="9"/>
      <c r="AV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c r="BY164" s="9"/>
      <c r="BZ164" s="9"/>
      <c r="CA164" s="9"/>
      <c r="CB164" s="9"/>
      <c r="CC164" s="9"/>
      <c r="CD164" s="9"/>
      <c r="CE164" s="9"/>
      <c r="CF164" s="9"/>
      <c r="CG164" s="9"/>
      <c r="CH164" s="9"/>
      <c r="CI164" s="9"/>
      <c r="CJ164" s="14"/>
      <c r="CK164" s="9"/>
      <c r="CL164" s="14"/>
      <c r="CM164" s="9"/>
      <c r="CN164" s="9"/>
      <c r="CO164" s="37"/>
      <c r="CP164" s="9"/>
      <c r="CQ164" s="9"/>
      <c r="CR164" s="9"/>
      <c r="CS164" s="9"/>
      <c r="CT164" s="15"/>
      <c r="CU164" s="9"/>
      <c r="CV164" s="5"/>
      <c r="CW164" s="103"/>
    </row>
    <row r="165" ht="118.5" customHeight="1">
      <c r="A165" s="5"/>
      <c r="B165" s="107"/>
      <c r="C165" s="5"/>
      <c r="D165" s="5"/>
      <c r="E165" s="5"/>
      <c r="F165" s="5"/>
      <c r="G165" s="9"/>
      <c r="H165" s="9"/>
      <c r="I165" s="9"/>
      <c r="J165" s="9"/>
      <c r="K165" s="9"/>
      <c r="L165" s="9"/>
      <c r="M165" s="9"/>
      <c r="N165" s="9"/>
      <c r="O165" s="9"/>
      <c r="P165" s="9"/>
      <c r="Q165" s="9"/>
      <c r="R165" s="9"/>
      <c r="S165" s="9"/>
      <c r="T165" s="9"/>
      <c r="U165" s="9"/>
      <c r="V165" s="9"/>
      <c r="W165" s="37"/>
      <c r="X165" s="9"/>
      <c r="Y165" s="9"/>
      <c r="Z165" s="9"/>
      <c r="AA165" s="9"/>
      <c r="AB165" s="102"/>
      <c r="AC165" s="102"/>
      <c r="AD165" s="102"/>
      <c r="AE165" s="102"/>
      <c r="AF165" s="9"/>
      <c r="AG165" s="9"/>
      <c r="AH165" s="9"/>
      <c r="AI165" s="9"/>
      <c r="AJ165" s="9"/>
      <c r="AK165" s="9"/>
      <c r="AL165" s="9"/>
      <c r="AM165" s="9"/>
      <c r="AN165" s="9"/>
      <c r="AO165" s="9"/>
      <c r="AP165" s="9"/>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c r="BZ165" s="9"/>
      <c r="CA165" s="9"/>
      <c r="CB165" s="9"/>
      <c r="CC165" s="9"/>
      <c r="CD165" s="9"/>
      <c r="CE165" s="9"/>
      <c r="CF165" s="9"/>
      <c r="CG165" s="9"/>
      <c r="CH165" s="9"/>
      <c r="CI165" s="9"/>
      <c r="CJ165" s="14"/>
      <c r="CK165" s="9"/>
      <c r="CL165" s="14"/>
      <c r="CM165" s="9"/>
      <c r="CN165" s="9"/>
      <c r="CO165" s="37"/>
      <c r="CP165" s="9"/>
      <c r="CQ165" s="9"/>
      <c r="CR165" s="9"/>
      <c r="CS165" s="9"/>
      <c r="CT165" s="15"/>
      <c r="CU165" s="9"/>
      <c r="CV165" s="5"/>
      <c r="CW165" s="103"/>
    </row>
    <row r="166" ht="118.5" customHeight="1">
      <c r="A166" s="5"/>
      <c r="B166" s="107"/>
      <c r="C166" s="5"/>
      <c r="D166" s="5"/>
      <c r="E166" s="5"/>
      <c r="F166" s="5"/>
      <c r="G166" s="9"/>
      <c r="H166" s="9"/>
      <c r="I166" s="9"/>
      <c r="J166" s="9"/>
      <c r="K166" s="9"/>
      <c r="L166" s="9"/>
      <c r="M166" s="9"/>
      <c r="N166" s="9"/>
      <c r="O166" s="9"/>
      <c r="P166" s="9"/>
      <c r="Q166" s="9"/>
      <c r="R166" s="9"/>
      <c r="S166" s="9"/>
      <c r="T166" s="9"/>
      <c r="U166" s="9"/>
      <c r="V166" s="9"/>
      <c r="W166" s="37"/>
      <c r="X166" s="9"/>
      <c r="Y166" s="9"/>
      <c r="Z166" s="9"/>
      <c r="AA166" s="9"/>
      <c r="AB166" s="102"/>
      <c r="AC166" s="102"/>
      <c r="AD166" s="102"/>
      <c r="AE166" s="102"/>
      <c r="AF166" s="9"/>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c r="CA166" s="9"/>
      <c r="CB166" s="9"/>
      <c r="CC166" s="9"/>
      <c r="CD166" s="9"/>
      <c r="CE166" s="9"/>
      <c r="CF166" s="9"/>
      <c r="CG166" s="9"/>
      <c r="CH166" s="9"/>
      <c r="CI166" s="9"/>
      <c r="CJ166" s="14"/>
      <c r="CK166" s="9"/>
      <c r="CL166" s="14"/>
      <c r="CM166" s="9"/>
      <c r="CN166" s="9"/>
      <c r="CO166" s="37"/>
      <c r="CP166" s="9"/>
      <c r="CQ166" s="9"/>
      <c r="CR166" s="9"/>
      <c r="CS166" s="9"/>
      <c r="CT166" s="15"/>
      <c r="CU166" s="9"/>
      <c r="CV166" s="5"/>
      <c r="CW166" s="103"/>
    </row>
    <row r="167" ht="118.5" customHeight="1">
      <c r="A167" s="5"/>
      <c r="B167" s="107"/>
      <c r="C167" s="5"/>
      <c r="D167" s="5"/>
      <c r="E167" s="5"/>
      <c r="F167" s="5"/>
      <c r="G167" s="9"/>
      <c r="H167" s="9"/>
      <c r="I167" s="9"/>
      <c r="J167" s="9"/>
      <c r="K167" s="9"/>
      <c r="L167" s="9"/>
      <c r="M167" s="9"/>
      <c r="N167" s="9"/>
      <c r="O167" s="9"/>
      <c r="P167" s="9"/>
      <c r="Q167" s="9"/>
      <c r="R167" s="9"/>
      <c r="S167" s="9"/>
      <c r="T167" s="9"/>
      <c r="U167" s="9"/>
      <c r="V167" s="9"/>
      <c r="W167" s="37"/>
      <c r="X167" s="9"/>
      <c r="Y167" s="9"/>
      <c r="Z167" s="9"/>
      <c r="AA167" s="9"/>
      <c r="AB167" s="102"/>
      <c r="AC167" s="102"/>
      <c r="AD167" s="102"/>
      <c r="AE167" s="102"/>
      <c r="AF167" s="9"/>
      <c r="AG167" s="9"/>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c r="CA167" s="9"/>
      <c r="CB167" s="9"/>
      <c r="CC167" s="9"/>
      <c r="CD167" s="9"/>
      <c r="CE167" s="9"/>
      <c r="CF167" s="9"/>
      <c r="CG167" s="9"/>
      <c r="CH167" s="9"/>
      <c r="CI167" s="9"/>
      <c r="CJ167" s="14"/>
      <c r="CK167" s="9"/>
      <c r="CL167" s="14"/>
      <c r="CM167" s="9"/>
      <c r="CN167" s="9"/>
      <c r="CO167" s="37"/>
      <c r="CP167" s="9"/>
      <c r="CQ167" s="9"/>
      <c r="CR167" s="9"/>
      <c r="CS167" s="9"/>
      <c r="CT167" s="15"/>
      <c r="CU167" s="9"/>
      <c r="CV167" s="5"/>
      <c r="CW167" s="103"/>
    </row>
    <row r="168" ht="118.5" customHeight="1">
      <c r="A168" s="5"/>
      <c r="B168" s="107"/>
      <c r="C168" s="5"/>
      <c r="D168" s="5"/>
      <c r="E168" s="5"/>
      <c r="F168" s="5"/>
      <c r="G168" s="9"/>
      <c r="H168" s="9"/>
      <c r="I168" s="9"/>
      <c r="J168" s="9"/>
      <c r="K168" s="9"/>
      <c r="L168" s="9"/>
      <c r="M168" s="9"/>
      <c r="N168" s="9"/>
      <c r="O168" s="9"/>
      <c r="P168" s="9"/>
      <c r="Q168" s="9"/>
      <c r="R168" s="9"/>
      <c r="S168" s="9"/>
      <c r="T168" s="9"/>
      <c r="U168" s="9"/>
      <c r="V168" s="9"/>
      <c r="W168" s="37"/>
      <c r="X168" s="9"/>
      <c r="Y168" s="9"/>
      <c r="Z168" s="9"/>
      <c r="AA168" s="9"/>
      <c r="AB168" s="102"/>
      <c r="AC168" s="102"/>
      <c r="AD168" s="102"/>
      <c r="AE168" s="102"/>
      <c r="AF168" s="9"/>
      <c r="AG168" s="9"/>
      <c r="AH168" s="9"/>
      <c r="AI168" s="9"/>
      <c r="AJ168" s="9"/>
      <c r="AK168" s="9"/>
      <c r="AL168" s="9"/>
      <c r="AM168" s="9"/>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c r="CA168" s="9"/>
      <c r="CB168" s="9"/>
      <c r="CC168" s="9"/>
      <c r="CD168" s="9"/>
      <c r="CE168" s="9"/>
      <c r="CF168" s="9"/>
      <c r="CG168" s="9"/>
      <c r="CH168" s="9"/>
      <c r="CI168" s="9"/>
      <c r="CJ168" s="14"/>
      <c r="CK168" s="9"/>
      <c r="CL168" s="14"/>
      <c r="CM168" s="9"/>
      <c r="CN168" s="9"/>
      <c r="CO168" s="37"/>
      <c r="CP168" s="9"/>
      <c r="CQ168" s="9"/>
      <c r="CR168" s="9"/>
      <c r="CS168" s="9"/>
      <c r="CT168" s="15"/>
      <c r="CU168" s="9"/>
      <c r="CV168" s="5"/>
      <c r="CW168" s="103"/>
    </row>
    <row r="169" ht="118.5" customHeight="1">
      <c r="A169" s="5"/>
      <c r="B169" s="107"/>
      <c r="C169" s="5"/>
      <c r="D169" s="5"/>
      <c r="E169" s="5"/>
      <c r="F169" s="5"/>
      <c r="G169" s="9"/>
      <c r="H169" s="9"/>
      <c r="I169" s="9"/>
      <c r="J169" s="9"/>
      <c r="K169" s="9"/>
      <c r="L169" s="9"/>
      <c r="M169" s="9"/>
      <c r="N169" s="9"/>
      <c r="O169" s="9"/>
      <c r="P169" s="9"/>
      <c r="Q169" s="9"/>
      <c r="R169" s="9"/>
      <c r="S169" s="9"/>
      <c r="T169" s="9"/>
      <c r="U169" s="9"/>
      <c r="V169" s="9"/>
      <c r="W169" s="37"/>
      <c r="X169" s="9"/>
      <c r="Y169" s="9"/>
      <c r="Z169" s="9"/>
      <c r="AA169" s="9"/>
      <c r="AB169" s="102"/>
      <c r="AC169" s="102"/>
      <c r="AD169" s="102"/>
      <c r="AE169" s="102"/>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c r="CA169" s="9"/>
      <c r="CB169" s="9"/>
      <c r="CC169" s="9"/>
      <c r="CD169" s="9"/>
      <c r="CE169" s="9"/>
      <c r="CF169" s="9"/>
      <c r="CG169" s="9"/>
      <c r="CH169" s="9"/>
      <c r="CI169" s="9"/>
      <c r="CJ169" s="14"/>
      <c r="CK169" s="9"/>
      <c r="CL169" s="14"/>
      <c r="CM169" s="9"/>
      <c r="CN169" s="9"/>
      <c r="CO169" s="37"/>
      <c r="CP169" s="9"/>
      <c r="CQ169" s="9"/>
      <c r="CR169" s="9"/>
      <c r="CS169" s="9"/>
      <c r="CT169" s="15"/>
      <c r="CU169" s="9"/>
      <c r="CV169" s="5"/>
      <c r="CW169" s="103"/>
    </row>
    <row r="170" ht="118.5" customHeight="1">
      <c r="A170" s="5"/>
      <c r="B170" s="107"/>
      <c r="C170" s="5"/>
      <c r="D170" s="5"/>
      <c r="E170" s="5"/>
      <c r="F170" s="5"/>
      <c r="G170" s="9"/>
      <c r="H170" s="9"/>
      <c r="I170" s="9"/>
      <c r="J170" s="9"/>
      <c r="K170" s="9"/>
      <c r="L170" s="9"/>
      <c r="M170" s="9"/>
      <c r="N170" s="9"/>
      <c r="O170" s="9"/>
      <c r="P170" s="9"/>
      <c r="Q170" s="9"/>
      <c r="R170" s="9"/>
      <c r="S170" s="9"/>
      <c r="T170" s="9"/>
      <c r="U170" s="9"/>
      <c r="V170" s="9"/>
      <c r="W170" s="37"/>
      <c r="X170" s="9"/>
      <c r="Y170" s="9"/>
      <c r="Z170" s="9"/>
      <c r="AA170" s="9"/>
      <c r="AB170" s="102"/>
      <c r="AC170" s="102"/>
      <c r="AD170" s="102"/>
      <c r="AE170" s="102"/>
      <c r="AF170" s="9"/>
      <c r="AG170" s="9"/>
      <c r="AH170" s="9"/>
      <c r="AI170" s="9"/>
      <c r="AJ170" s="9"/>
      <c r="AK170" s="9"/>
      <c r="AL170" s="9"/>
      <c r="AM170" s="9"/>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c r="CA170" s="9"/>
      <c r="CB170" s="9"/>
      <c r="CC170" s="9"/>
      <c r="CD170" s="9"/>
      <c r="CE170" s="9"/>
      <c r="CF170" s="9"/>
      <c r="CG170" s="9"/>
      <c r="CH170" s="9"/>
      <c r="CI170" s="9"/>
      <c r="CJ170" s="14"/>
      <c r="CK170" s="9"/>
      <c r="CL170" s="14"/>
      <c r="CM170" s="9"/>
      <c r="CN170" s="9"/>
      <c r="CO170" s="37"/>
      <c r="CP170" s="9"/>
      <c r="CQ170" s="9"/>
      <c r="CR170" s="9"/>
      <c r="CS170" s="9"/>
      <c r="CT170" s="15"/>
      <c r="CU170" s="9"/>
      <c r="CV170" s="5"/>
      <c r="CW170" s="103"/>
    </row>
    <row r="171" ht="118.5" customHeight="1">
      <c r="A171" s="5"/>
      <c r="B171" s="107"/>
      <c r="C171" s="5"/>
      <c r="D171" s="5"/>
      <c r="E171" s="5"/>
      <c r="F171" s="5"/>
      <c r="G171" s="9"/>
      <c r="H171" s="9"/>
      <c r="I171" s="9"/>
      <c r="J171" s="9"/>
      <c r="K171" s="9"/>
      <c r="L171" s="9"/>
      <c r="M171" s="9"/>
      <c r="N171" s="9"/>
      <c r="O171" s="9"/>
      <c r="P171" s="9"/>
      <c r="Q171" s="9"/>
      <c r="R171" s="9"/>
      <c r="S171" s="9"/>
      <c r="T171" s="9"/>
      <c r="U171" s="9"/>
      <c r="V171" s="9"/>
      <c r="W171" s="37"/>
      <c r="X171" s="9"/>
      <c r="Y171" s="9"/>
      <c r="Z171" s="9"/>
      <c r="AA171" s="9"/>
      <c r="AB171" s="102"/>
      <c r="AC171" s="102"/>
      <c r="AD171" s="102"/>
      <c r="AE171" s="102"/>
      <c r="AF171" s="9"/>
      <c r="AG171" s="9"/>
      <c r="AH171" s="9"/>
      <c r="AI171" s="9"/>
      <c r="AJ171" s="9"/>
      <c r="AK171" s="9"/>
      <c r="AL171" s="9"/>
      <c r="AM171" s="9"/>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c r="CA171" s="9"/>
      <c r="CB171" s="9"/>
      <c r="CC171" s="9"/>
      <c r="CD171" s="9"/>
      <c r="CE171" s="9"/>
      <c r="CF171" s="9"/>
      <c r="CG171" s="9"/>
      <c r="CH171" s="9"/>
      <c r="CI171" s="9"/>
      <c r="CJ171" s="14"/>
      <c r="CK171" s="9"/>
      <c r="CL171" s="14"/>
      <c r="CM171" s="9"/>
      <c r="CN171" s="9"/>
      <c r="CO171" s="37"/>
      <c r="CP171" s="9"/>
      <c r="CQ171" s="9"/>
      <c r="CR171" s="9"/>
      <c r="CS171" s="9"/>
      <c r="CT171" s="15"/>
      <c r="CU171" s="9"/>
      <c r="CV171" s="5"/>
      <c r="CW171" s="103"/>
    </row>
    <row r="172" ht="118.5" customHeight="1">
      <c r="A172" s="5"/>
      <c r="B172" s="107"/>
      <c r="C172" s="5"/>
      <c r="D172" s="5"/>
      <c r="E172" s="5"/>
      <c r="F172" s="5"/>
      <c r="G172" s="9"/>
      <c r="H172" s="9"/>
      <c r="I172" s="9"/>
      <c r="J172" s="9"/>
      <c r="K172" s="9"/>
      <c r="L172" s="9"/>
      <c r="M172" s="9"/>
      <c r="N172" s="9"/>
      <c r="O172" s="9"/>
      <c r="P172" s="9"/>
      <c r="Q172" s="9"/>
      <c r="R172" s="9"/>
      <c r="S172" s="9"/>
      <c r="T172" s="9"/>
      <c r="U172" s="9"/>
      <c r="V172" s="9"/>
      <c r="W172" s="37"/>
      <c r="X172" s="9"/>
      <c r="Y172" s="9"/>
      <c r="Z172" s="9"/>
      <c r="AA172" s="9"/>
      <c r="AB172" s="102"/>
      <c r="AC172" s="102"/>
      <c r="AD172" s="102"/>
      <c r="AE172" s="102"/>
      <c r="AF172" s="9"/>
      <c r="AG172" s="9"/>
      <c r="AH172" s="9"/>
      <c r="AI172" s="9"/>
      <c r="AJ172" s="9"/>
      <c r="AK172" s="9"/>
      <c r="AL172" s="9"/>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c r="CA172" s="9"/>
      <c r="CB172" s="9"/>
      <c r="CC172" s="9"/>
      <c r="CD172" s="9"/>
      <c r="CE172" s="9"/>
      <c r="CF172" s="9"/>
      <c r="CG172" s="9"/>
      <c r="CH172" s="9"/>
      <c r="CI172" s="9"/>
      <c r="CJ172" s="14"/>
      <c r="CK172" s="9"/>
      <c r="CL172" s="14"/>
      <c r="CM172" s="9"/>
      <c r="CN172" s="9"/>
      <c r="CO172" s="37"/>
      <c r="CP172" s="9"/>
      <c r="CQ172" s="9"/>
      <c r="CR172" s="9"/>
      <c r="CS172" s="9"/>
      <c r="CT172" s="15"/>
      <c r="CU172" s="9"/>
      <c r="CV172" s="5"/>
      <c r="CW172" s="103"/>
    </row>
    <row r="173" ht="118.5" customHeight="1">
      <c r="A173" s="5"/>
      <c r="B173" s="107"/>
      <c r="C173" s="5"/>
      <c r="D173" s="5"/>
      <c r="E173" s="5"/>
      <c r="F173" s="5"/>
      <c r="G173" s="9"/>
      <c r="H173" s="9"/>
      <c r="I173" s="9"/>
      <c r="J173" s="9"/>
      <c r="K173" s="9"/>
      <c r="L173" s="9"/>
      <c r="M173" s="9"/>
      <c r="N173" s="9"/>
      <c r="O173" s="9"/>
      <c r="P173" s="9"/>
      <c r="Q173" s="9"/>
      <c r="R173" s="9"/>
      <c r="S173" s="9"/>
      <c r="T173" s="9"/>
      <c r="U173" s="9"/>
      <c r="V173" s="9"/>
      <c r="W173" s="37"/>
      <c r="X173" s="9"/>
      <c r="Y173" s="9"/>
      <c r="Z173" s="9"/>
      <c r="AA173" s="9"/>
      <c r="AB173" s="102"/>
      <c r="AC173" s="102"/>
      <c r="AD173" s="102"/>
      <c r="AE173" s="102"/>
      <c r="AF173" s="9"/>
      <c r="AG173" s="9"/>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c r="CA173" s="9"/>
      <c r="CB173" s="9"/>
      <c r="CC173" s="9"/>
      <c r="CD173" s="9"/>
      <c r="CE173" s="9"/>
      <c r="CF173" s="9"/>
      <c r="CG173" s="9"/>
      <c r="CH173" s="9"/>
      <c r="CI173" s="9"/>
      <c r="CJ173" s="14"/>
      <c r="CK173" s="9"/>
      <c r="CL173" s="14"/>
      <c r="CM173" s="9"/>
      <c r="CN173" s="9"/>
      <c r="CO173" s="37"/>
      <c r="CP173" s="9"/>
      <c r="CQ173" s="9"/>
      <c r="CR173" s="9"/>
      <c r="CS173" s="9"/>
      <c r="CT173" s="15"/>
      <c r="CU173" s="9"/>
      <c r="CV173" s="5"/>
      <c r="CW173" s="103"/>
    </row>
    <row r="174" ht="118.5" customHeight="1">
      <c r="A174" s="5"/>
      <c r="B174" s="107"/>
      <c r="C174" s="5"/>
      <c r="D174" s="5"/>
      <c r="E174" s="5"/>
      <c r="F174" s="5"/>
      <c r="G174" s="9"/>
      <c r="H174" s="9"/>
      <c r="I174" s="9"/>
      <c r="J174" s="9"/>
      <c r="K174" s="9"/>
      <c r="L174" s="9"/>
      <c r="M174" s="9"/>
      <c r="N174" s="9"/>
      <c r="O174" s="9"/>
      <c r="P174" s="9"/>
      <c r="Q174" s="9"/>
      <c r="R174" s="9"/>
      <c r="S174" s="9"/>
      <c r="T174" s="9"/>
      <c r="U174" s="9"/>
      <c r="V174" s="9"/>
      <c r="W174" s="37"/>
      <c r="X174" s="9"/>
      <c r="Y174" s="9"/>
      <c r="Z174" s="9"/>
      <c r="AA174" s="9"/>
      <c r="AB174" s="102"/>
      <c r="AC174" s="102"/>
      <c r="AD174" s="102"/>
      <c r="AE174" s="102"/>
      <c r="AF174" s="9"/>
      <c r="AG174" s="9"/>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c r="CA174" s="9"/>
      <c r="CB174" s="9"/>
      <c r="CC174" s="9"/>
      <c r="CD174" s="9"/>
      <c r="CE174" s="9"/>
      <c r="CF174" s="9"/>
      <c r="CG174" s="9"/>
      <c r="CH174" s="9"/>
      <c r="CI174" s="9"/>
      <c r="CJ174" s="14"/>
      <c r="CK174" s="9"/>
      <c r="CL174" s="14"/>
      <c r="CM174" s="9"/>
      <c r="CN174" s="9"/>
      <c r="CO174" s="37"/>
      <c r="CP174" s="9"/>
      <c r="CQ174" s="9"/>
      <c r="CR174" s="9"/>
      <c r="CS174" s="9"/>
      <c r="CT174" s="15"/>
      <c r="CU174" s="9"/>
      <c r="CV174" s="5"/>
      <c r="CW174" s="103"/>
    </row>
    <row r="175" ht="118.5" customHeight="1">
      <c r="A175" s="5"/>
      <c r="B175" s="107"/>
      <c r="C175" s="5"/>
      <c r="D175" s="5"/>
      <c r="E175" s="5"/>
      <c r="F175" s="5"/>
      <c r="G175" s="9"/>
      <c r="H175" s="9"/>
      <c r="I175" s="9"/>
      <c r="J175" s="9"/>
      <c r="K175" s="9"/>
      <c r="L175" s="9"/>
      <c r="M175" s="9"/>
      <c r="N175" s="9"/>
      <c r="O175" s="9"/>
      <c r="P175" s="9"/>
      <c r="Q175" s="9"/>
      <c r="R175" s="9"/>
      <c r="S175" s="9"/>
      <c r="T175" s="9"/>
      <c r="U175" s="9"/>
      <c r="V175" s="9"/>
      <c r="W175" s="37"/>
      <c r="X175" s="9"/>
      <c r="Y175" s="9"/>
      <c r="Z175" s="9"/>
      <c r="AA175" s="9"/>
      <c r="AB175" s="102"/>
      <c r="AC175" s="102"/>
      <c r="AD175" s="102"/>
      <c r="AE175" s="102"/>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c r="CA175" s="9"/>
      <c r="CB175" s="9"/>
      <c r="CC175" s="9"/>
      <c r="CD175" s="9"/>
      <c r="CE175" s="9"/>
      <c r="CF175" s="9"/>
      <c r="CG175" s="9"/>
      <c r="CH175" s="9"/>
      <c r="CI175" s="9"/>
      <c r="CJ175" s="14"/>
      <c r="CK175" s="9"/>
      <c r="CL175" s="14"/>
      <c r="CM175" s="9"/>
      <c r="CN175" s="9"/>
      <c r="CO175" s="37"/>
      <c r="CP175" s="9"/>
      <c r="CQ175" s="9"/>
      <c r="CR175" s="9"/>
      <c r="CS175" s="9"/>
      <c r="CT175" s="15"/>
      <c r="CU175" s="9"/>
      <c r="CV175" s="5"/>
      <c r="CW175" s="103"/>
    </row>
    <row r="176" ht="118.5" customHeight="1">
      <c r="A176" s="5"/>
      <c r="B176" s="107"/>
      <c r="C176" s="5"/>
      <c r="D176" s="5"/>
      <c r="E176" s="5"/>
      <c r="F176" s="5"/>
      <c r="G176" s="9"/>
      <c r="H176" s="9"/>
      <c r="I176" s="9"/>
      <c r="J176" s="9"/>
      <c r="K176" s="9"/>
      <c r="L176" s="9"/>
      <c r="M176" s="9"/>
      <c r="N176" s="9"/>
      <c r="O176" s="9"/>
      <c r="P176" s="9"/>
      <c r="Q176" s="9"/>
      <c r="R176" s="9"/>
      <c r="S176" s="9"/>
      <c r="T176" s="9"/>
      <c r="U176" s="9"/>
      <c r="V176" s="9"/>
      <c r="W176" s="37"/>
      <c r="X176" s="9"/>
      <c r="Y176" s="9"/>
      <c r="Z176" s="9"/>
      <c r="AA176" s="9"/>
      <c r="AB176" s="102"/>
      <c r="AC176" s="102"/>
      <c r="AD176" s="102"/>
      <c r="AE176" s="102"/>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c r="CA176" s="9"/>
      <c r="CB176" s="9"/>
      <c r="CC176" s="9"/>
      <c r="CD176" s="9"/>
      <c r="CE176" s="9"/>
      <c r="CF176" s="9"/>
      <c r="CG176" s="9"/>
      <c r="CH176" s="9"/>
      <c r="CI176" s="9"/>
      <c r="CJ176" s="14"/>
      <c r="CK176" s="9"/>
      <c r="CL176" s="14"/>
      <c r="CM176" s="9"/>
      <c r="CN176" s="9"/>
      <c r="CO176" s="37"/>
      <c r="CP176" s="9"/>
      <c r="CQ176" s="9"/>
      <c r="CR176" s="9"/>
      <c r="CS176" s="9"/>
      <c r="CT176" s="15"/>
      <c r="CU176" s="9"/>
      <c r="CV176" s="5"/>
      <c r="CW176" s="103"/>
    </row>
    <row r="177" ht="118.5" customHeight="1">
      <c r="A177" s="5"/>
      <c r="B177" s="107"/>
      <c r="C177" s="5"/>
      <c r="D177" s="5"/>
      <c r="E177" s="5"/>
      <c r="F177" s="5"/>
      <c r="G177" s="9"/>
      <c r="H177" s="9"/>
      <c r="I177" s="9"/>
      <c r="J177" s="9"/>
      <c r="K177" s="9"/>
      <c r="L177" s="9"/>
      <c r="M177" s="9"/>
      <c r="N177" s="9"/>
      <c r="O177" s="9"/>
      <c r="P177" s="9"/>
      <c r="Q177" s="9"/>
      <c r="R177" s="9"/>
      <c r="S177" s="9"/>
      <c r="T177" s="9"/>
      <c r="U177" s="9"/>
      <c r="V177" s="9"/>
      <c r="W177" s="37"/>
      <c r="X177" s="9"/>
      <c r="Y177" s="9"/>
      <c r="Z177" s="9"/>
      <c r="AA177" s="9"/>
      <c r="AB177" s="102"/>
      <c r="AC177" s="102"/>
      <c r="AD177" s="102"/>
      <c r="AE177" s="102"/>
      <c r="AF177" s="9"/>
      <c r="AG177" s="9"/>
      <c r="AH177" s="9"/>
      <c r="AI177" s="9"/>
      <c r="AJ177" s="9"/>
      <c r="AK177" s="9"/>
      <c r="AL177" s="9"/>
      <c r="AM177" s="9"/>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c r="CA177" s="9"/>
      <c r="CB177" s="9"/>
      <c r="CC177" s="9"/>
      <c r="CD177" s="9"/>
      <c r="CE177" s="9"/>
      <c r="CF177" s="9"/>
      <c r="CG177" s="9"/>
      <c r="CH177" s="9"/>
      <c r="CI177" s="9"/>
      <c r="CJ177" s="14"/>
      <c r="CK177" s="9"/>
      <c r="CL177" s="14"/>
      <c r="CM177" s="9"/>
      <c r="CN177" s="9"/>
      <c r="CO177" s="37"/>
      <c r="CP177" s="9"/>
      <c r="CQ177" s="9"/>
      <c r="CR177" s="9"/>
      <c r="CS177" s="9"/>
      <c r="CT177" s="15"/>
      <c r="CU177" s="9"/>
      <c r="CV177" s="5"/>
      <c r="CW177" s="103"/>
    </row>
    <row r="178" ht="118.5" customHeight="1">
      <c r="A178" s="5"/>
      <c r="B178" s="107"/>
      <c r="C178" s="5"/>
      <c r="D178" s="5"/>
      <c r="E178" s="5"/>
      <c r="F178" s="5"/>
      <c r="G178" s="9"/>
      <c r="H178" s="9"/>
      <c r="I178" s="9"/>
      <c r="J178" s="9"/>
      <c r="K178" s="9"/>
      <c r="L178" s="9"/>
      <c r="M178" s="9"/>
      <c r="N178" s="9"/>
      <c r="O178" s="9"/>
      <c r="P178" s="9"/>
      <c r="Q178" s="9"/>
      <c r="R178" s="9"/>
      <c r="S178" s="9"/>
      <c r="T178" s="9"/>
      <c r="U178" s="9"/>
      <c r="V178" s="9"/>
      <c r="W178" s="37"/>
      <c r="X178" s="9"/>
      <c r="Y178" s="9"/>
      <c r="Z178" s="9"/>
      <c r="AA178" s="9"/>
      <c r="AB178" s="102"/>
      <c r="AC178" s="102"/>
      <c r="AD178" s="102"/>
      <c r="AE178" s="102"/>
      <c r="AF178" s="9"/>
      <c r="AG178" s="9"/>
      <c r="AH178" s="9"/>
      <c r="AI178" s="9"/>
      <c r="AJ178" s="9"/>
      <c r="AK178" s="9"/>
      <c r="AL178" s="9"/>
      <c r="AM178" s="9"/>
      <c r="AN178" s="9"/>
      <c r="AO178" s="9"/>
      <c r="AP178" s="9"/>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c r="BZ178" s="9"/>
      <c r="CA178" s="9"/>
      <c r="CB178" s="9"/>
      <c r="CC178" s="9"/>
      <c r="CD178" s="9"/>
      <c r="CE178" s="9"/>
      <c r="CF178" s="9"/>
      <c r="CG178" s="9"/>
      <c r="CH178" s="9"/>
      <c r="CI178" s="9"/>
      <c r="CJ178" s="14"/>
      <c r="CK178" s="9"/>
      <c r="CL178" s="14"/>
      <c r="CM178" s="9"/>
      <c r="CN178" s="9"/>
      <c r="CO178" s="37"/>
      <c r="CP178" s="9"/>
      <c r="CQ178" s="9"/>
      <c r="CR178" s="9"/>
      <c r="CS178" s="9"/>
      <c r="CT178" s="15"/>
      <c r="CU178" s="9"/>
      <c r="CV178" s="5"/>
      <c r="CW178" s="103"/>
    </row>
    <row r="179" ht="118.5" customHeight="1">
      <c r="A179" s="5"/>
      <c r="B179" s="107"/>
      <c r="C179" s="5"/>
      <c r="D179" s="5"/>
      <c r="E179" s="5"/>
      <c r="F179" s="5"/>
      <c r="G179" s="9"/>
      <c r="H179" s="9"/>
      <c r="I179" s="9"/>
      <c r="J179" s="9"/>
      <c r="K179" s="9"/>
      <c r="L179" s="9"/>
      <c r="M179" s="9"/>
      <c r="N179" s="9"/>
      <c r="O179" s="9"/>
      <c r="P179" s="9"/>
      <c r="Q179" s="9"/>
      <c r="R179" s="9"/>
      <c r="S179" s="9"/>
      <c r="T179" s="9"/>
      <c r="U179" s="9"/>
      <c r="V179" s="9"/>
      <c r="W179" s="37"/>
      <c r="X179" s="9"/>
      <c r="Y179" s="9"/>
      <c r="Z179" s="9"/>
      <c r="AA179" s="9"/>
      <c r="AB179" s="102"/>
      <c r="AC179" s="102"/>
      <c r="AD179" s="102"/>
      <c r="AE179" s="102"/>
      <c r="AF179" s="9"/>
      <c r="AG179" s="9"/>
      <c r="AH179" s="9"/>
      <c r="AI179" s="9"/>
      <c r="AJ179" s="9"/>
      <c r="AK179" s="9"/>
      <c r="AL179" s="9"/>
      <c r="AM179" s="9"/>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c r="CA179" s="9"/>
      <c r="CB179" s="9"/>
      <c r="CC179" s="9"/>
      <c r="CD179" s="9"/>
      <c r="CE179" s="9"/>
      <c r="CF179" s="9"/>
      <c r="CG179" s="9"/>
      <c r="CH179" s="9"/>
      <c r="CI179" s="9"/>
      <c r="CJ179" s="14"/>
      <c r="CK179" s="9"/>
      <c r="CL179" s="14"/>
      <c r="CM179" s="9"/>
      <c r="CN179" s="9"/>
      <c r="CO179" s="37"/>
      <c r="CP179" s="9"/>
      <c r="CQ179" s="9"/>
      <c r="CR179" s="9"/>
      <c r="CS179" s="9"/>
      <c r="CT179" s="15"/>
      <c r="CU179" s="9"/>
      <c r="CV179" s="5"/>
      <c r="CW179" s="103"/>
    </row>
    <row r="180" ht="118.5" customHeight="1">
      <c r="A180" s="5"/>
      <c r="B180" s="107"/>
      <c r="C180" s="5"/>
      <c r="D180" s="5"/>
      <c r="E180" s="5"/>
      <c r="F180" s="5"/>
      <c r="G180" s="9"/>
      <c r="H180" s="9"/>
      <c r="I180" s="9"/>
      <c r="J180" s="9"/>
      <c r="K180" s="9"/>
      <c r="L180" s="9"/>
      <c r="M180" s="9"/>
      <c r="N180" s="9"/>
      <c r="O180" s="9"/>
      <c r="P180" s="9"/>
      <c r="Q180" s="9"/>
      <c r="R180" s="9"/>
      <c r="S180" s="9"/>
      <c r="T180" s="9"/>
      <c r="U180" s="9"/>
      <c r="V180" s="9"/>
      <c r="W180" s="37"/>
      <c r="X180" s="9"/>
      <c r="Y180" s="9"/>
      <c r="Z180" s="9"/>
      <c r="AA180" s="9"/>
      <c r="AB180" s="102"/>
      <c r="AC180" s="102"/>
      <c r="AD180" s="102"/>
      <c r="AE180" s="102"/>
      <c r="AF180" s="9"/>
      <c r="AG180" s="9"/>
      <c r="AH180" s="9"/>
      <c r="AI180" s="9"/>
      <c r="AJ180" s="9"/>
      <c r="AK180" s="9"/>
      <c r="AL180" s="9"/>
      <c r="AM180" s="9"/>
      <c r="AN180" s="9"/>
      <c r="AO180" s="9"/>
      <c r="AP180" s="9"/>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c r="CA180" s="9"/>
      <c r="CB180" s="9"/>
      <c r="CC180" s="9"/>
      <c r="CD180" s="9"/>
      <c r="CE180" s="9"/>
      <c r="CF180" s="9"/>
      <c r="CG180" s="9"/>
      <c r="CH180" s="9"/>
      <c r="CI180" s="9"/>
      <c r="CJ180" s="14"/>
      <c r="CK180" s="9"/>
      <c r="CL180" s="14"/>
      <c r="CM180" s="9"/>
      <c r="CN180" s="9"/>
      <c r="CO180" s="37"/>
      <c r="CP180" s="9"/>
      <c r="CQ180" s="9"/>
      <c r="CR180" s="9"/>
      <c r="CS180" s="9"/>
      <c r="CT180" s="15"/>
      <c r="CU180" s="9"/>
      <c r="CV180" s="5"/>
      <c r="CW180" s="103"/>
    </row>
    <row r="181" ht="118.5" customHeight="1">
      <c r="A181" s="5"/>
      <c r="B181" s="107"/>
      <c r="C181" s="5"/>
      <c r="D181" s="5"/>
      <c r="E181" s="5"/>
      <c r="F181" s="5"/>
      <c r="G181" s="9"/>
      <c r="H181" s="9"/>
      <c r="I181" s="9"/>
      <c r="J181" s="9"/>
      <c r="K181" s="9"/>
      <c r="L181" s="9"/>
      <c r="M181" s="9"/>
      <c r="N181" s="9"/>
      <c r="O181" s="9"/>
      <c r="P181" s="9"/>
      <c r="Q181" s="9"/>
      <c r="R181" s="9"/>
      <c r="S181" s="9"/>
      <c r="T181" s="9"/>
      <c r="U181" s="9"/>
      <c r="V181" s="9"/>
      <c r="W181" s="37"/>
      <c r="X181" s="9"/>
      <c r="Y181" s="9"/>
      <c r="Z181" s="9"/>
      <c r="AA181" s="9"/>
      <c r="AB181" s="102"/>
      <c r="AC181" s="102"/>
      <c r="AD181" s="102"/>
      <c r="AE181" s="102"/>
      <c r="AF181" s="9"/>
      <c r="AG181" s="9"/>
      <c r="AH181" s="9"/>
      <c r="AI181" s="9"/>
      <c r="AJ181" s="9"/>
      <c r="AK181" s="9"/>
      <c r="AL181" s="9"/>
      <c r="AM181" s="9"/>
      <c r="AN181" s="9"/>
      <c r="AO181" s="9"/>
      <c r="AP181" s="9"/>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c r="BZ181" s="9"/>
      <c r="CA181" s="9"/>
      <c r="CB181" s="9"/>
      <c r="CC181" s="9"/>
      <c r="CD181" s="9"/>
      <c r="CE181" s="9"/>
      <c r="CF181" s="9"/>
      <c r="CG181" s="9"/>
      <c r="CH181" s="9"/>
      <c r="CI181" s="9"/>
      <c r="CJ181" s="14"/>
      <c r="CK181" s="9"/>
      <c r="CL181" s="14"/>
      <c r="CM181" s="9"/>
      <c r="CN181" s="9"/>
      <c r="CO181" s="37"/>
      <c r="CP181" s="9"/>
      <c r="CQ181" s="9"/>
      <c r="CR181" s="9"/>
      <c r="CS181" s="9"/>
      <c r="CT181" s="15"/>
      <c r="CU181" s="9"/>
      <c r="CV181" s="5"/>
      <c r="CW181" s="103"/>
    </row>
    <row r="182" ht="118.5" customHeight="1">
      <c r="A182" s="5"/>
      <c r="B182" s="107"/>
      <c r="C182" s="5"/>
      <c r="D182" s="5"/>
      <c r="E182" s="5"/>
      <c r="F182" s="5"/>
      <c r="G182" s="9"/>
      <c r="H182" s="9"/>
      <c r="I182" s="9"/>
      <c r="J182" s="9"/>
      <c r="K182" s="9"/>
      <c r="L182" s="9"/>
      <c r="M182" s="9"/>
      <c r="N182" s="9"/>
      <c r="O182" s="9"/>
      <c r="P182" s="9"/>
      <c r="Q182" s="9"/>
      <c r="R182" s="9"/>
      <c r="S182" s="9"/>
      <c r="T182" s="9"/>
      <c r="U182" s="9"/>
      <c r="V182" s="9"/>
      <c r="W182" s="37"/>
      <c r="X182" s="9"/>
      <c r="Y182" s="9"/>
      <c r="Z182" s="9"/>
      <c r="AA182" s="9"/>
      <c r="AB182" s="102"/>
      <c r="AC182" s="102"/>
      <c r="AD182" s="102"/>
      <c r="AE182" s="102"/>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c r="CA182" s="9"/>
      <c r="CB182" s="9"/>
      <c r="CC182" s="9"/>
      <c r="CD182" s="9"/>
      <c r="CE182" s="9"/>
      <c r="CF182" s="9"/>
      <c r="CG182" s="9"/>
      <c r="CH182" s="9"/>
      <c r="CI182" s="9"/>
      <c r="CJ182" s="14"/>
      <c r="CK182" s="9"/>
      <c r="CL182" s="14"/>
      <c r="CM182" s="9"/>
      <c r="CN182" s="9"/>
      <c r="CO182" s="37"/>
      <c r="CP182" s="9"/>
      <c r="CQ182" s="9"/>
      <c r="CR182" s="9"/>
      <c r="CS182" s="9"/>
      <c r="CT182" s="15"/>
      <c r="CU182" s="9"/>
      <c r="CV182" s="5"/>
      <c r="CW182" s="103"/>
    </row>
    <row r="183" ht="118.5" customHeight="1">
      <c r="A183" s="5"/>
      <c r="B183" s="107"/>
      <c r="C183" s="5"/>
      <c r="D183" s="5"/>
      <c r="E183" s="5"/>
      <c r="F183" s="5"/>
      <c r="G183" s="9"/>
      <c r="H183" s="9"/>
      <c r="I183" s="9"/>
      <c r="J183" s="9"/>
      <c r="K183" s="9"/>
      <c r="L183" s="9"/>
      <c r="M183" s="9"/>
      <c r="N183" s="9"/>
      <c r="O183" s="9"/>
      <c r="P183" s="9"/>
      <c r="Q183" s="9"/>
      <c r="R183" s="9"/>
      <c r="S183" s="9"/>
      <c r="T183" s="9"/>
      <c r="U183" s="9"/>
      <c r="V183" s="9"/>
      <c r="W183" s="37"/>
      <c r="X183" s="9"/>
      <c r="Y183" s="9"/>
      <c r="Z183" s="9"/>
      <c r="AA183" s="9"/>
      <c r="AB183" s="102"/>
      <c r="AC183" s="102"/>
      <c r="AD183" s="102"/>
      <c r="AE183" s="102"/>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c r="CB183" s="9"/>
      <c r="CC183" s="9"/>
      <c r="CD183" s="9"/>
      <c r="CE183" s="9"/>
      <c r="CF183" s="9"/>
      <c r="CG183" s="9"/>
      <c r="CH183" s="9"/>
      <c r="CI183" s="9"/>
      <c r="CJ183" s="14"/>
      <c r="CK183" s="9"/>
      <c r="CL183" s="14"/>
      <c r="CM183" s="9"/>
      <c r="CN183" s="9"/>
      <c r="CO183" s="37"/>
      <c r="CP183" s="9"/>
      <c r="CQ183" s="9"/>
      <c r="CR183" s="9"/>
      <c r="CS183" s="9"/>
      <c r="CT183" s="15"/>
      <c r="CU183" s="9"/>
      <c r="CV183" s="5"/>
      <c r="CW183" s="103"/>
    </row>
    <row r="184" ht="118.5" customHeight="1">
      <c r="A184" s="5"/>
      <c r="B184" s="107"/>
      <c r="C184" s="5"/>
      <c r="D184" s="5"/>
      <c r="E184" s="5"/>
      <c r="F184" s="5"/>
      <c r="G184" s="9"/>
      <c r="H184" s="9"/>
      <c r="I184" s="9"/>
      <c r="J184" s="9"/>
      <c r="K184" s="9"/>
      <c r="L184" s="9"/>
      <c r="M184" s="9"/>
      <c r="N184" s="9"/>
      <c r="O184" s="9"/>
      <c r="P184" s="9"/>
      <c r="Q184" s="9"/>
      <c r="R184" s="9"/>
      <c r="S184" s="9"/>
      <c r="T184" s="9"/>
      <c r="U184" s="9"/>
      <c r="V184" s="9"/>
      <c r="W184" s="37"/>
      <c r="X184" s="9"/>
      <c r="Y184" s="9"/>
      <c r="Z184" s="9"/>
      <c r="AA184" s="9"/>
      <c r="AB184" s="102"/>
      <c r="AC184" s="102"/>
      <c r="AD184" s="102"/>
      <c r="AE184" s="102"/>
      <c r="AF184" s="9"/>
      <c r="AG184" s="9"/>
      <c r="AH184" s="9"/>
      <c r="AI184" s="9"/>
      <c r="AJ184" s="9"/>
      <c r="AK184" s="9"/>
      <c r="AL184" s="9"/>
      <c r="AM184" s="9"/>
      <c r="AN184" s="9"/>
      <c r="AO184" s="9"/>
      <c r="AP184" s="9"/>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c r="CA184" s="9"/>
      <c r="CB184" s="9"/>
      <c r="CC184" s="9"/>
      <c r="CD184" s="9"/>
      <c r="CE184" s="9"/>
      <c r="CF184" s="9"/>
      <c r="CG184" s="9"/>
      <c r="CH184" s="9"/>
      <c r="CI184" s="9"/>
      <c r="CJ184" s="14"/>
      <c r="CK184" s="9"/>
      <c r="CL184" s="14"/>
      <c r="CM184" s="9"/>
      <c r="CN184" s="9"/>
      <c r="CO184" s="37"/>
      <c r="CP184" s="9"/>
      <c r="CQ184" s="9"/>
      <c r="CR184" s="9"/>
      <c r="CS184" s="9"/>
      <c r="CT184" s="15"/>
      <c r="CU184" s="9"/>
      <c r="CV184" s="5"/>
      <c r="CW184" s="103"/>
    </row>
    <row r="185" ht="118.5" customHeight="1">
      <c r="A185" s="5"/>
      <c r="B185" s="107"/>
      <c r="C185" s="5"/>
      <c r="D185" s="5"/>
      <c r="E185" s="5"/>
      <c r="F185" s="5"/>
      <c r="G185" s="9"/>
      <c r="H185" s="9"/>
      <c r="I185" s="9"/>
      <c r="J185" s="9"/>
      <c r="K185" s="9"/>
      <c r="L185" s="9"/>
      <c r="M185" s="9"/>
      <c r="N185" s="9"/>
      <c r="O185" s="9"/>
      <c r="P185" s="9"/>
      <c r="Q185" s="9"/>
      <c r="R185" s="9"/>
      <c r="S185" s="9"/>
      <c r="T185" s="9"/>
      <c r="U185" s="9"/>
      <c r="V185" s="9"/>
      <c r="W185" s="37"/>
      <c r="X185" s="9"/>
      <c r="Y185" s="9"/>
      <c r="Z185" s="9"/>
      <c r="AA185" s="9"/>
      <c r="AB185" s="102"/>
      <c r="AC185" s="102"/>
      <c r="AD185" s="102"/>
      <c r="AE185" s="102"/>
      <c r="AF185" s="9"/>
      <c r="AG185" s="9"/>
      <c r="AH185" s="9"/>
      <c r="AI185" s="9"/>
      <c r="AJ185" s="9"/>
      <c r="AK185" s="9"/>
      <c r="AL185" s="9"/>
      <c r="AM185" s="9"/>
      <c r="AN185" s="9"/>
      <c r="AO185" s="9"/>
      <c r="AP185" s="9"/>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c r="CA185" s="9"/>
      <c r="CB185" s="9"/>
      <c r="CC185" s="9"/>
      <c r="CD185" s="9"/>
      <c r="CE185" s="9"/>
      <c r="CF185" s="9"/>
      <c r="CG185" s="9"/>
      <c r="CH185" s="9"/>
      <c r="CI185" s="9"/>
      <c r="CJ185" s="14"/>
      <c r="CK185" s="9"/>
      <c r="CL185" s="14"/>
      <c r="CM185" s="9"/>
      <c r="CN185" s="9"/>
      <c r="CO185" s="37"/>
      <c r="CP185" s="9"/>
      <c r="CQ185" s="9"/>
      <c r="CR185" s="9"/>
      <c r="CS185" s="9"/>
      <c r="CT185" s="15"/>
      <c r="CU185" s="9"/>
      <c r="CV185" s="5"/>
      <c r="CW185" s="103"/>
    </row>
    <row r="186" ht="118.5" customHeight="1">
      <c r="A186" s="5"/>
      <c r="B186" s="107"/>
      <c r="C186" s="5"/>
      <c r="D186" s="5"/>
      <c r="E186" s="5"/>
      <c r="F186" s="5"/>
      <c r="G186" s="9"/>
      <c r="H186" s="9"/>
      <c r="I186" s="9"/>
      <c r="J186" s="9"/>
      <c r="K186" s="9"/>
      <c r="L186" s="9"/>
      <c r="M186" s="9"/>
      <c r="N186" s="9"/>
      <c r="O186" s="9"/>
      <c r="P186" s="9"/>
      <c r="Q186" s="9"/>
      <c r="R186" s="9"/>
      <c r="S186" s="9"/>
      <c r="T186" s="9"/>
      <c r="U186" s="9"/>
      <c r="V186" s="9"/>
      <c r="W186" s="37"/>
      <c r="X186" s="9"/>
      <c r="Y186" s="9"/>
      <c r="Z186" s="9"/>
      <c r="AA186" s="9"/>
      <c r="AB186" s="102"/>
      <c r="AC186" s="102"/>
      <c r="AD186" s="102"/>
      <c r="AE186" s="102"/>
      <c r="AF186" s="9"/>
      <c r="AG186" s="9"/>
      <c r="AH186" s="9"/>
      <c r="AI186" s="9"/>
      <c r="AJ186" s="9"/>
      <c r="AK186" s="9"/>
      <c r="AL186" s="9"/>
      <c r="AM186" s="9"/>
      <c r="AN186" s="9"/>
      <c r="AO186" s="9"/>
      <c r="AP186" s="9"/>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c r="CA186" s="9"/>
      <c r="CB186" s="9"/>
      <c r="CC186" s="9"/>
      <c r="CD186" s="9"/>
      <c r="CE186" s="9"/>
      <c r="CF186" s="9"/>
      <c r="CG186" s="9"/>
      <c r="CH186" s="9"/>
      <c r="CI186" s="9"/>
      <c r="CJ186" s="14"/>
      <c r="CK186" s="9"/>
      <c r="CL186" s="14"/>
      <c r="CM186" s="9"/>
      <c r="CN186" s="9"/>
      <c r="CO186" s="37"/>
      <c r="CP186" s="9"/>
      <c r="CQ186" s="9"/>
      <c r="CR186" s="9"/>
      <c r="CS186" s="9"/>
      <c r="CT186" s="15"/>
      <c r="CU186" s="9"/>
      <c r="CV186" s="5"/>
      <c r="CW186" s="103"/>
    </row>
    <row r="187" ht="118.5" customHeight="1">
      <c r="A187" s="5"/>
      <c r="B187" s="107"/>
      <c r="C187" s="5"/>
      <c r="D187" s="5"/>
      <c r="E187" s="5"/>
      <c r="F187" s="5"/>
      <c r="G187" s="9"/>
      <c r="H187" s="9"/>
      <c r="I187" s="9"/>
      <c r="J187" s="9"/>
      <c r="K187" s="9"/>
      <c r="L187" s="9"/>
      <c r="M187" s="9"/>
      <c r="N187" s="9"/>
      <c r="O187" s="9"/>
      <c r="P187" s="9"/>
      <c r="Q187" s="9"/>
      <c r="R187" s="9"/>
      <c r="S187" s="9"/>
      <c r="T187" s="9"/>
      <c r="U187" s="9"/>
      <c r="V187" s="9"/>
      <c r="W187" s="37"/>
      <c r="X187" s="9"/>
      <c r="Y187" s="9"/>
      <c r="Z187" s="9"/>
      <c r="AA187" s="9"/>
      <c r="AB187" s="102"/>
      <c r="AC187" s="102"/>
      <c r="AD187" s="102"/>
      <c r="AE187" s="102"/>
      <c r="AF187" s="9"/>
      <c r="AG187" s="9"/>
      <c r="AH187" s="9"/>
      <c r="AI187" s="9"/>
      <c r="AJ187" s="9"/>
      <c r="AK187" s="9"/>
      <c r="AL187" s="9"/>
      <c r="AM187" s="9"/>
      <c r="AN187" s="9"/>
      <c r="AO187" s="9"/>
      <c r="AP187" s="9"/>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c r="CA187" s="9"/>
      <c r="CB187" s="9"/>
      <c r="CC187" s="9"/>
      <c r="CD187" s="9"/>
      <c r="CE187" s="9"/>
      <c r="CF187" s="9"/>
      <c r="CG187" s="9"/>
      <c r="CH187" s="9"/>
      <c r="CI187" s="9"/>
      <c r="CJ187" s="14"/>
      <c r="CK187" s="9"/>
      <c r="CL187" s="14"/>
      <c r="CM187" s="9"/>
      <c r="CN187" s="9"/>
      <c r="CO187" s="37"/>
      <c r="CP187" s="9"/>
      <c r="CQ187" s="9"/>
      <c r="CR187" s="9"/>
      <c r="CS187" s="9"/>
      <c r="CT187" s="15"/>
      <c r="CU187" s="9"/>
      <c r="CV187" s="5"/>
      <c r="CW187" s="103"/>
    </row>
    <row r="188" ht="118.5" customHeight="1">
      <c r="A188" s="5"/>
      <c r="B188" s="107"/>
      <c r="C188" s="5"/>
      <c r="D188" s="5"/>
      <c r="E188" s="5"/>
      <c r="F188" s="5"/>
      <c r="G188" s="9"/>
      <c r="H188" s="9"/>
      <c r="I188" s="9"/>
      <c r="J188" s="9"/>
      <c r="K188" s="9"/>
      <c r="L188" s="9"/>
      <c r="M188" s="9"/>
      <c r="N188" s="9"/>
      <c r="O188" s="9"/>
      <c r="P188" s="9"/>
      <c r="Q188" s="9"/>
      <c r="R188" s="9"/>
      <c r="S188" s="9"/>
      <c r="T188" s="9"/>
      <c r="U188" s="9"/>
      <c r="V188" s="9"/>
      <c r="W188" s="37"/>
      <c r="X188" s="9"/>
      <c r="Y188" s="9"/>
      <c r="Z188" s="9"/>
      <c r="AA188" s="9"/>
      <c r="AB188" s="102"/>
      <c r="AC188" s="102"/>
      <c r="AD188" s="102"/>
      <c r="AE188" s="102"/>
      <c r="AF188" s="9"/>
      <c r="AG188" s="9"/>
      <c r="AH188" s="9"/>
      <c r="AI188" s="9"/>
      <c r="AJ188" s="9"/>
      <c r="AK188" s="9"/>
      <c r="AL188" s="9"/>
      <c r="AM188" s="9"/>
      <c r="AN188" s="9"/>
      <c r="AO188" s="9"/>
      <c r="AP188" s="9"/>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c r="CA188" s="9"/>
      <c r="CB188" s="9"/>
      <c r="CC188" s="9"/>
      <c r="CD188" s="9"/>
      <c r="CE188" s="9"/>
      <c r="CF188" s="9"/>
      <c r="CG188" s="9"/>
      <c r="CH188" s="9"/>
      <c r="CI188" s="9"/>
      <c r="CJ188" s="14"/>
      <c r="CK188" s="9"/>
      <c r="CL188" s="14"/>
      <c r="CM188" s="9"/>
      <c r="CN188" s="9"/>
      <c r="CO188" s="37"/>
      <c r="CP188" s="9"/>
      <c r="CQ188" s="9"/>
      <c r="CR188" s="9"/>
      <c r="CS188" s="9"/>
      <c r="CT188" s="15"/>
      <c r="CU188" s="9"/>
      <c r="CV188" s="5"/>
      <c r="CW188" s="103"/>
    </row>
    <row r="189" ht="118.5" customHeight="1">
      <c r="A189" s="5"/>
      <c r="B189" s="107"/>
      <c r="C189" s="5"/>
      <c r="D189" s="5"/>
      <c r="E189" s="5"/>
      <c r="F189" s="5"/>
      <c r="G189" s="9"/>
      <c r="H189" s="9"/>
      <c r="I189" s="9"/>
      <c r="J189" s="9"/>
      <c r="K189" s="9"/>
      <c r="L189" s="9"/>
      <c r="M189" s="9"/>
      <c r="N189" s="9"/>
      <c r="O189" s="9"/>
      <c r="P189" s="9"/>
      <c r="Q189" s="9"/>
      <c r="R189" s="9"/>
      <c r="S189" s="9"/>
      <c r="T189" s="9"/>
      <c r="U189" s="9"/>
      <c r="V189" s="9"/>
      <c r="W189" s="37"/>
      <c r="X189" s="9"/>
      <c r="Y189" s="9"/>
      <c r="Z189" s="9"/>
      <c r="AA189" s="9"/>
      <c r="AB189" s="102"/>
      <c r="AC189" s="102"/>
      <c r="AD189" s="102"/>
      <c r="AE189" s="102"/>
      <c r="AF189" s="9"/>
      <c r="AG189" s="9"/>
      <c r="AH189" s="9"/>
      <c r="AI189" s="9"/>
      <c r="AJ189" s="9"/>
      <c r="AK189" s="9"/>
      <c r="AL189" s="9"/>
      <c r="AM189" s="9"/>
      <c r="AN189" s="9"/>
      <c r="AO189" s="9"/>
      <c r="AP189" s="9"/>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c r="CA189" s="9"/>
      <c r="CB189" s="9"/>
      <c r="CC189" s="9"/>
      <c r="CD189" s="9"/>
      <c r="CE189" s="9"/>
      <c r="CF189" s="9"/>
      <c r="CG189" s="9"/>
      <c r="CH189" s="9"/>
      <c r="CI189" s="9"/>
      <c r="CJ189" s="14"/>
      <c r="CK189" s="9"/>
      <c r="CL189" s="14"/>
      <c r="CM189" s="9"/>
      <c r="CN189" s="9"/>
      <c r="CO189" s="37"/>
      <c r="CP189" s="9"/>
      <c r="CQ189" s="9"/>
      <c r="CR189" s="9"/>
      <c r="CS189" s="9"/>
      <c r="CT189" s="15"/>
      <c r="CU189" s="9"/>
      <c r="CV189" s="5"/>
      <c r="CW189" s="103"/>
    </row>
    <row r="190" ht="118.5" customHeight="1">
      <c r="A190" s="5"/>
      <c r="B190" s="107"/>
      <c r="C190" s="5"/>
      <c r="D190" s="5"/>
      <c r="E190" s="5"/>
      <c r="F190" s="5"/>
      <c r="G190" s="9"/>
      <c r="H190" s="9"/>
      <c r="I190" s="9"/>
      <c r="J190" s="9"/>
      <c r="K190" s="9"/>
      <c r="L190" s="9"/>
      <c r="M190" s="9"/>
      <c r="N190" s="9"/>
      <c r="O190" s="9"/>
      <c r="P190" s="9"/>
      <c r="Q190" s="9"/>
      <c r="R190" s="9"/>
      <c r="S190" s="9"/>
      <c r="T190" s="9"/>
      <c r="U190" s="9"/>
      <c r="V190" s="9"/>
      <c r="W190" s="37"/>
      <c r="X190" s="9"/>
      <c r="Y190" s="9"/>
      <c r="Z190" s="9"/>
      <c r="AA190" s="9"/>
      <c r="AB190" s="102"/>
      <c r="AC190" s="102"/>
      <c r="AD190" s="102"/>
      <c r="AE190" s="102"/>
      <c r="AF190" s="9"/>
      <c r="AG190" s="9"/>
      <c r="AH190" s="9"/>
      <c r="AI190" s="9"/>
      <c r="AJ190" s="9"/>
      <c r="AK190" s="9"/>
      <c r="AL190" s="9"/>
      <c r="AM190" s="9"/>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c r="CA190" s="9"/>
      <c r="CB190" s="9"/>
      <c r="CC190" s="9"/>
      <c r="CD190" s="9"/>
      <c r="CE190" s="9"/>
      <c r="CF190" s="9"/>
      <c r="CG190" s="9"/>
      <c r="CH190" s="9"/>
      <c r="CI190" s="9"/>
      <c r="CJ190" s="14"/>
      <c r="CK190" s="9"/>
      <c r="CL190" s="14"/>
      <c r="CM190" s="9"/>
      <c r="CN190" s="9"/>
      <c r="CO190" s="37"/>
      <c r="CP190" s="9"/>
      <c r="CQ190" s="9"/>
      <c r="CR190" s="9"/>
      <c r="CS190" s="9"/>
      <c r="CT190" s="15"/>
      <c r="CU190" s="9"/>
      <c r="CV190" s="5"/>
      <c r="CW190" s="103"/>
    </row>
    <row r="191" ht="118.5" customHeight="1">
      <c r="A191" s="5"/>
      <c r="B191" s="107"/>
      <c r="C191" s="5"/>
      <c r="D191" s="5"/>
      <c r="E191" s="5"/>
      <c r="F191" s="5"/>
      <c r="G191" s="9"/>
      <c r="H191" s="9"/>
      <c r="I191" s="9"/>
      <c r="J191" s="9"/>
      <c r="K191" s="9"/>
      <c r="L191" s="9"/>
      <c r="M191" s="9"/>
      <c r="N191" s="9"/>
      <c r="O191" s="9"/>
      <c r="P191" s="9"/>
      <c r="Q191" s="9"/>
      <c r="R191" s="9"/>
      <c r="S191" s="9"/>
      <c r="T191" s="9"/>
      <c r="U191" s="9"/>
      <c r="V191" s="9"/>
      <c r="W191" s="37"/>
      <c r="X191" s="9"/>
      <c r="Y191" s="9"/>
      <c r="Z191" s="9"/>
      <c r="AA191" s="9"/>
      <c r="AB191" s="102"/>
      <c r="AC191" s="102"/>
      <c r="AD191" s="102"/>
      <c r="AE191" s="102"/>
      <c r="AF191" s="9"/>
      <c r="AG191" s="9"/>
      <c r="AH191" s="9"/>
      <c r="AI191" s="9"/>
      <c r="AJ191" s="9"/>
      <c r="AK191" s="9"/>
      <c r="AL191" s="9"/>
      <c r="AM191" s="9"/>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c r="BZ191" s="9"/>
      <c r="CA191" s="9"/>
      <c r="CB191" s="9"/>
      <c r="CC191" s="9"/>
      <c r="CD191" s="9"/>
      <c r="CE191" s="9"/>
      <c r="CF191" s="9"/>
      <c r="CG191" s="9"/>
      <c r="CH191" s="9"/>
      <c r="CI191" s="9"/>
      <c r="CJ191" s="14"/>
      <c r="CK191" s="9"/>
      <c r="CL191" s="14"/>
      <c r="CM191" s="9"/>
      <c r="CN191" s="9"/>
      <c r="CO191" s="37"/>
      <c r="CP191" s="9"/>
      <c r="CQ191" s="9"/>
      <c r="CR191" s="9"/>
      <c r="CS191" s="9"/>
      <c r="CT191" s="15"/>
      <c r="CU191" s="9"/>
      <c r="CV191" s="5"/>
      <c r="CW191" s="103"/>
    </row>
    <row r="192" ht="118.5" customHeight="1">
      <c r="A192" s="5"/>
      <c r="B192" s="107"/>
      <c r="C192" s="5"/>
      <c r="D192" s="5"/>
      <c r="E192" s="5"/>
      <c r="F192" s="5"/>
      <c r="G192" s="9"/>
      <c r="H192" s="9"/>
      <c r="I192" s="9"/>
      <c r="J192" s="9"/>
      <c r="K192" s="9"/>
      <c r="L192" s="9"/>
      <c r="M192" s="9"/>
      <c r="N192" s="9"/>
      <c r="O192" s="9"/>
      <c r="P192" s="9"/>
      <c r="Q192" s="9"/>
      <c r="R192" s="9"/>
      <c r="S192" s="9"/>
      <c r="T192" s="9"/>
      <c r="U192" s="9"/>
      <c r="V192" s="9"/>
      <c r="W192" s="37"/>
      <c r="X192" s="9"/>
      <c r="Y192" s="9"/>
      <c r="Z192" s="9"/>
      <c r="AA192" s="9"/>
      <c r="AB192" s="102"/>
      <c r="AC192" s="102"/>
      <c r="AD192" s="102"/>
      <c r="AE192" s="102"/>
      <c r="AF192" s="9"/>
      <c r="AG192" s="9"/>
      <c r="AH192" s="9"/>
      <c r="AI192" s="9"/>
      <c r="AJ192" s="9"/>
      <c r="AK192" s="9"/>
      <c r="AL192" s="9"/>
      <c r="AM192" s="9"/>
      <c r="AN192" s="9"/>
      <c r="AO192" s="9"/>
      <c r="AP192" s="9"/>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c r="BZ192" s="9"/>
      <c r="CA192" s="9"/>
      <c r="CB192" s="9"/>
      <c r="CC192" s="9"/>
      <c r="CD192" s="9"/>
      <c r="CE192" s="9"/>
      <c r="CF192" s="9"/>
      <c r="CG192" s="9"/>
      <c r="CH192" s="9"/>
      <c r="CI192" s="9"/>
      <c r="CJ192" s="14"/>
      <c r="CK192" s="9"/>
      <c r="CL192" s="14"/>
      <c r="CM192" s="9"/>
      <c r="CN192" s="9"/>
      <c r="CO192" s="37"/>
      <c r="CP192" s="9"/>
      <c r="CQ192" s="9"/>
      <c r="CR192" s="9"/>
      <c r="CS192" s="9"/>
      <c r="CT192" s="15"/>
      <c r="CU192" s="9"/>
      <c r="CV192" s="5"/>
      <c r="CW192" s="103"/>
    </row>
    <row r="193" ht="118.5" customHeight="1">
      <c r="A193" s="5"/>
      <c r="B193" s="107"/>
      <c r="C193" s="5"/>
      <c r="D193" s="5"/>
      <c r="E193" s="5"/>
      <c r="F193" s="5"/>
      <c r="G193" s="9"/>
      <c r="H193" s="9"/>
      <c r="I193" s="9"/>
      <c r="J193" s="9"/>
      <c r="K193" s="9"/>
      <c r="L193" s="9"/>
      <c r="M193" s="9"/>
      <c r="N193" s="9"/>
      <c r="O193" s="9"/>
      <c r="P193" s="9"/>
      <c r="Q193" s="9"/>
      <c r="R193" s="9"/>
      <c r="S193" s="9"/>
      <c r="T193" s="9"/>
      <c r="U193" s="9"/>
      <c r="V193" s="9"/>
      <c r="W193" s="37"/>
      <c r="X193" s="9"/>
      <c r="Y193" s="9"/>
      <c r="Z193" s="9"/>
      <c r="AA193" s="9"/>
      <c r="AB193" s="102"/>
      <c r="AC193" s="102"/>
      <c r="AD193" s="102"/>
      <c r="AE193" s="102"/>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c r="BZ193" s="9"/>
      <c r="CA193" s="9"/>
      <c r="CB193" s="9"/>
      <c r="CC193" s="9"/>
      <c r="CD193" s="9"/>
      <c r="CE193" s="9"/>
      <c r="CF193" s="9"/>
      <c r="CG193" s="9"/>
      <c r="CH193" s="9"/>
      <c r="CI193" s="9"/>
      <c r="CJ193" s="14"/>
      <c r="CK193" s="9"/>
      <c r="CL193" s="14"/>
      <c r="CM193" s="9"/>
      <c r="CN193" s="9"/>
      <c r="CO193" s="37"/>
      <c r="CP193" s="9"/>
      <c r="CQ193" s="9"/>
      <c r="CR193" s="9"/>
      <c r="CS193" s="9"/>
      <c r="CT193" s="15"/>
      <c r="CU193" s="9"/>
      <c r="CV193" s="5"/>
      <c r="CW193" s="103"/>
    </row>
    <row r="194" ht="118.5" customHeight="1">
      <c r="A194" s="5"/>
      <c r="B194" s="107"/>
      <c r="C194" s="5"/>
      <c r="D194" s="5"/>
      <c r="E194" s="5"/>
      <c r="F194" s="5"/>
      <c r="G194" s="9"/>
      <c r="H194" s="9"/>
      <c r="I194" s="9"/>
      <c r="J194" s="9"/>
      <c r="K194" s="9"/>
      <c r="L194" s="9"/>
      <c r="M194" s="9"/>
      <c r="N194" s="9"/>
      <c r="O194" s="9"/>
      <c r="P194" s="9"/>
      <c r="Q194" s="9"/>
      <c r="R194" s="9"/>
      <c r="S194" s="9"/>
      <c r="T194" s="9"/>
      <c r="U194" s="9"/>
      <c r="V194" s="9"/>
      <c r="W194" s="37"/>
      <c r="X194" s="9"/>
      <c r="Y194" s="9"/>
      <c r="Z194" s="9"/>
      <c r="AA194" s="9"/>
      <c r="AB194" s="102"/>
      <c r="AC194" s="102"/>
      <c r="AD194" s="102"/>
      <c r="AE194" s="102"/>
      <c r="AF194" s="9"/>
      <c r="AG194" s="9"/>
      <c r="AH194" s="9"/>
      <c r="AI194" s="9"/>
      <c r="AJ194" s="9"/>
      <c r="AK194" s="9"/>
      <c r="AL194" s="9"/>
      <c r="AM194" s="9"/>
      <c r="AN194" s="9"/>
      <c r="AO194" s="9"/>
      <c r="AP194" s="9"/>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c r="BZ194" s="9"/>
      <c r="CA194" s="9"/>
      <c r="CB194" s="9"/>
      <c r="CC194" s="9"/>
      <c r="CD194" s="9"/>
      <c r="CE194" s="9"/>
      <c r="CF194" s="9"/>
      <c r="CG194" s="9"/>
      <c r="CH194" s="9"/>
      <c r="CI194" s="9"/>
      <c r="CJ194" s="14"/>
      <c r="CK194" s="9"/>
      <c r="CL194" s="14"/>
      <c r="CM194" s="9"/>
      <c r="CN194" s="9"/>
      <c r="CO194" s="37"/>
      <c r="CP194" s="9"/>
      <c r="CQ194" s="9"/>
      <c r="CR194" s="9"/>
      <c r="CS194" s="9"/>
      <c r="CT194" s="15"/>
      <c r="CU194" s="9"/>
      <c r="CV194" s="5"/>
      <c r="CW194" s="103"/>
    </row>
    <row r="195" ht="118.5" customHeight="1">
      <c r="A195" s="5"/>
      <c r="B195" s="107"/>
      <c r="C195" s="5"/>
      <c r="D195" s="5"/>
      <c r="E195" s="5"/>
      <c r="F195" s="5"/>
      <c r="G195" s="9"/>
      <c r="H195" s="9"/>
      <c r="I195" s="9"/>
      <c r="J195" s="9"/>
      <c r="K195" s="9"/>
      <c r="L195" s="9"/>
      <c r="M195" s="9"/>
      <c r="N195" s="9"/>
      <c r="O195" s="9"/>
      <c r="P195" s="9"/>
      <c r="Q195" s="9"/>
      <c r="R195" s="9"/>
      <c r="S195" s="9"/>
      <c r="T195" s="9"/>
      <c r="U195" s="9"/>
      <c r="V195" s="9"/>
      <c r="W195" s="37"/>
      <c r="X195" s="9"/>
      <c r="Y195" s="9"/>
      <c r="Z195" s="9"/>
      <c r="AA195" s="9"/>
      <c r="AB195" s="102"/>
      <c r="AC195" s="102"/>
      <c r="AD195" s="102"/>
      <c r="AE195" s="102"/>
      <c r="AF195" s="9"/>
      <c r="AG195" s="9"/>
      <c r="AH195" s="9"/>
      <c r="AI195" s="9"/>
      <c r="AJ195" s="9"/>
      <c r="AK195" s="9"/>
      <c r="AL195" s="9"/>
      <c r="AM195" s="9"/>
      <c r="AN195" s="9"/>
      <c r="AO195" s="9"/>
      <c r="AP195" s="9"/>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c r="BY195" s="9"/>
      <c r="BZ195" s="9"/>
      <c r="CA195" s="9"/>
      <c r="CB195" s="9"/>
      <c r="CC195" s="9"/>
      <c r="CD195" s="9"/>
      <c r="CE195" s="9"/>
      <c r="CF195" s="9"/>
      <c r="CG195" s="9"/>
      <c r="CH195" s="9"/>
      <c r="CI195" s="9"/>
      <c r="CJ195" s="14"/>
      <c r="CK195" s="9"/>
      <c r="CL195" s="14"/>
      <c r="CM195" s="9"/>
      <c r="CN195" s="9"/>
      <c r="CO195" s="37"/>
      <c r="CP195" s="9"/>
      <c r="CQ195" s="9"/>
      <c r="CR195" s="9"/>
      <c r="CS195" s="9"/>
      <c r="CT195" s="15"/>
      <c r="CU195" s="9"/>
      <c r="CV195" s="5"/>
      <c r="CW195" s="103"/>
    </row>
    <row r="196" ht="118.5" customHeight="1">
      <c r="A196" s="5"/>
      <c r="B196" s="107"/>
      <c r="C196" s="5"/>
      <c r="D196" s="5"/>
      <c r="E196" s="5"/>
      <c r="F196" s="5"/>
      <c r="G196" s="9"/>
      <c r="H196" s="9"/>
      <c r="I196" s="9"/>
      <c r="J196" s="9"/>
      <c r="K196" s="9"/>
      <c r="L196" s="9"/>
      <c r="M196" s="9"/>
      <c r="N196" s="9"/>
      <c r="O196" s="9"/>
      <c r="P196" s="9"/>
      <c r="Q196" s="9"/>
      <c r="R196" s="9"/>
      <c r="S196" s="9"/>
      <c r="T196" s="9"/>
      <c r="U196" s="9"/>
      <c r="V196" s="9"/>
      <c r="W196" s="37"/>
      <c r="X196" s="9"/>
      <c r="Y196" s="9"/>
      <c r="Z196" s="9"/>
      <c r="AA196" s="9"/>
      <c r="AB196" s="102"/>
      <c r="AC196" s="102"/>
      <c r="AD196" s="102"/>
      <c r="AE196" s="102"/>
      <c r="AF196" s="9"/>
      <c r="AG196" s="9"/>
      <c r="AH196" s="9"/>
      <c r="AI196" s="9"/>
      <c r="AJ196" s="9"/>
      <c r="AK196" s="9"/>
      <c r="AL196" s="9"/>
      <c r="AM196" s="9"/>
      <c r="AN196" s="9"/>
      <c r="AO196" s="9"/>
      <c r="AP196" s="9"/>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c r="BZ196" s="9"/>
      <c r="CA196" s="9"/>
      <c r="CB196" s="9"/>
      <c r="CC196" s="9"/>
      <c r="CD196" s="9"/>
      <c r="CE196" s="9"/>
      <c r="CF196" s="9"/>
      <c r="CG196" s="9"/>
      <c r="CH196" s="9"/>
      <c r="CI196" s="9"/>
      <c r="CJ196" s="14"/>
      <c r="CK196" s="9"/>
      <c r="CL196" s="14"/>
      <c r="CM196" s="9"/>
      <c r="CN196" s="9"/>
      <c r="CO196" s="37"/>
      <c r="CP196" s="9"/>
      <c r="CQ196" s="9"/>
      <c r="CR196" s="9"/>
      <c r="CS196" s="9"/>
      <c r="CT196" s="15"/>
      <c r="CU196" s="9"/>
      <c r="CV196" s="5"/>
      <c r="CW196" s="103"/>
    </row>
    <row r="197" ht="118.5" customHeight="1">
      <c r="A197" s="5"/>
      <c r="B197" s="107"/>
      <c r="C197" s="5"/>
      <c r="D197" s="5"/>
      <c r="E197" s="5"/>
      <c r="F197" s="5"/>
      <c r="G197" s="9"/>
      <c r="H197" s="9"/>
      <c r="I197" s="9"/>
      <c r="J197" s="9"/>
      <c r="K197" s="9"/>
      <c r="L197" s="9"/>
      <c r="M197" s="9"/>
      <c r="N197" s="9"/>
      <c r="O197" s="9"/>
      <c r="P197" s="9"/>
      <c r="Q197" s="9"/>
      <c r="R197" s="9"/>
      <c r="S197" s="9"/>
      <c r="T197" s="9"/>
      <c r="U197" s="9"/>
      <c r="V197" s="9"/>
      <c r="W197" s="37"/>
      <c r="X197" s="9"/>
      <c r="Y197" s="9"/>
      <c r="Z197" s="9"/>
      <c r="AA197" s="9"/>
      <c r="AB197" s="102"/>
      <c r="AC197" s="102"/>
      <c r="AD197" s="102"/>
      <c r="AE197" s="102"/>
      <c r="AF197" s="9"/>
      <c r="AG197" s="9"/>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c r="CA197" s="9"/>
      <c r="CB197" s="9"/>
      <c r="CC197" s="9"/>
      <c r="CD197" s="9"/>
      <c r="CE197" s="9"/>
      <c r="CF197" s="9"/>
      <c r="CG197" s="9"/>
      <c r="CH197" s="9"/>
      <c r="CI197" s="9"/>
      <c r="CJ197" s="14"/>
      <c r="CK197" s="9"/>
      <c r="CL197" s="14"/>
      <c r="CM197" s="9"/>
      <c r="CN197" s="9"/>
      <c r="CO197" s="37"/>
      <c r="CP197" s="9"/>
      <c r="CQ197" s="9"/>
      <c r="CR197" s="9"/>
      <c r="CS197" s="9"/>
      <c r="CT197" s="15"/>
      <c r="CU197" s="9"/>
      <c r="CV197" s="5"/>
      <c r="CW197" s="103"/>
    </row>
    <row r="198" ht="118.5" customHeight="1">
      <c r="A198" s="5"/>
      <c r="B198" s="107"/>
      <c r="C198" s="5"/>
      <c r="D198" s="5"/>
      <c r="E198" s="5"/>
      <c r="F198" s="5"/>
      <c r="G198" s="9"/>
      <c r="H198" s="9"/>
      <c r="I198" s="9"/>
      <c r="J198" s="9"/>
      <c r="K198" s="9"/>
      <c r="L198" s="9"/>
      <c r="M198" s="9"/>
      <c r="N198" s="9"/>
      <c r="O198" s="9"/>
      <c r="P198" s="9"/>
      <c r="Q198" s="9"/>
      <c r="R198" s="9"/>
      <c r="S198" s="9"/>
      <c r="T198" s="9"/>
      <c r="U198" s="9"/>
      <c r="V198" s="9"/>
      <c r="W198" s="37"/>
      <c r="X198" s="9"/>
      <c r="Y198" s="9"/>
      <c r="Z198" s="9"/>
      <c r="AA198" s="9"/>
      <c r="AB198" s="102"/>
      <c r="AC198" s="102"/>
      <c r="AD198" s="102"/>
      <c r="AE198" s="102"/>
      <c r="AF198" s="9"/>
      <c r="AG198" s="9"/>
      <c r="AH198" s="9"/>
      <c r="AI198" s="9"/>
      <c r="AJ198" s="9"/>
      <c r="AK198" s="9"/>
      <c r="AL198" s="9"/>
      <c r="AM198" s="9"/>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c r="CA198" s="9"/>
      <c r="CB198" s="9"/>
      <c r="CC198" s="9"/>
      <c r="CD198" s="9"/>
      <c r="CE198" s="9"/>
      <c r="CF198" s="9"/>
      <c r="CG198" s="9"/>
      <c r="CH198" s="9"/>
      <c r="CI198" s="9"/>
      <c r="CJ198" s="14"/>
      <c r="CK198" s="9"/>
      <c r="CL198" s="14"/>
      <c r="CM198" s="9"/>
      <c r="CN198" s="9"/>
      <c r="CO198" s="37"/>
      <c r="CP198" s="9"/>
      <c r="CQ198" s="9"/>
      <c r="CR198" s="9"/>
      <c r="CS198" s="9"/>
      <c r="CT198" s="15"/>
      <c r="CU198" s="9"/>
      <c r="CV198" s="5"/>
      <c r="CW198" s="103"/>
    </row>
    <row r="199" ht="118.5" customHeight="1">
      <c r="A199" s="5"/>
      <c r="B199" s="107"/>
      <c r="C199" s="5"/>
      <c r="D199" s="5"/>
      <c r="E199" s="5"/>
      <c r="F199" s="5"/>
      <c r="G199" s="9"/>
      <c r="H199" s="9"/>
      <c r="I199" s="9"/>
      <c r="J199" s="9"/>
      <c r="K199" s="9"/>
      <c r="L199" s="9"/>
      <c r="M199" s="9"/>
      <c r="N199" s="9"/>
      <c r="O199" s="9"/>
      <c r="P199" s="9"/>
      <c r="Q199" s="9"/>
      <c r="R199" s="9"/>
      <c r="S199" s="9"/>
      <c r="T199" s="9"/>
      <c r="U199" s="9"/>
      <c r="V199" s="9"/>
      <c r="W199" s="37"/>
      <c r="X199" s="9"/>
      <c r="Y199" s="9"/>
      <c r="Z199" s="9"/>
      <c r="AA199" s="9"/>
      <c r="AB199" s="102"/>
      <c r="AC199" s="102"/>
      <c r="AD199" s="102"/>
      <c r="AE199" s="102"/>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c r="CA199" s="9"/>
      <c r="CB199" s="9"/>
      <c r="CC199" s="9"/>
      <c r="CD199" s="9"/>
      <c r="CE199" s="9"/>
      <c r="CF199" s="9"/>
      <c r="CG199" s="9"/>
      <c r="CH199" s="9"/>
      <c r="CI199" s="9"/>
      <c r="CJ199" s="14"/>
      <c r="CK199" s="9"/>
      <c r="CL199" s="14"/>
      <c r="CM199" s="9"/>
      <c r="CN199" s="9"/>
      <c r="CO199" s="37"/>
      <c r="CP199" s="9"/>
      <c r="CQ199" s="9"/>
      <c r="CR199" s="9"/>
      <c r="CS199" s="9"/>
      <c r="CT199" s="15"/>
      <c r="CU199" s="9"/>
      <c r="CV199" s="5"/>
      <c r="CW199" s="103"/>
    </row>
    <row r="200" ht="118.5" customHeight="1">
      <c r="A200" s="5"/>
      <c r="B200" s="107"/>
      <c r="C200" s="5"/>
      <c r="D200" s="5"/>
      <c r="E200" s="5"/>
      <c r="F200" s="5"/>
      <c r="G200" s="9"/>
      <c r="H200" s="9"/>
      <c r="I200" s="9"/>
      <c r="J200" s="9"/>
      <c r="K200" s="9"/>
      <c r="L200" s="9"/>
      <c r="M200" s="9"/>
      <c r="N200" s="9"/>
      <c r="O200" s="9"/>
      <c r="P200" s="9"/>
      <c r="Q200" s="9"/>
      <c r="R200" s="9"/>
      <c r="S200" s="9"/>
      <c r="T200" s="9"/>
      <c r="U200" s="9"/>
      <c r="V200" s="9"/>
      <c r="W200" s="37"/>
      <c r="X200" s="9"/>
      <c r="Y200" s="9"/>
      <c r="Z200" s="9"/>
      <c r="AA200" s="9"/>
      <c r="AB200" s="102"/>
      <c r="AC200" s="102"/>
      <c r="AD200" s="102"/>
      <c r="AE200" s="102"/>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c r="CA200" s="9"/>
      <c r="CB200" s="9"/>
      <c r="CC200" s="9"/>
      <c r="CD200" s="9"/>
      <c r="CE200" s="9"/>
      <c r="CF200" s="9"/>
      <c r="CG200" s="9"/>
      <c r="CH200" s="9"/>
      <c r="CI200" s="9"/>
      <c r="CJ200" s="14"/>
      <c r="CK200" s="9"/>
      <c r="CL200" s="14"/>
      <c r="CM200" s="9"/>
      <c r="CN200" s="9"/>
      <c r="CO200" s="37"/>
      <c r="CP200" s="9"/>
      <c r="CQ200" s="9"/>
      <c r="CR200" s="9"/>
      <c r="CS200" s="9"/>
      <c r="CT200" s="15"/>
      <c r="CU200" s="9"/>
      <c r="CV200" s="5"/>
      <c r="CW200" s="103"/>
    </row>
    <row r="201" ht="118.5" customHeight="1">
      <c r="A201" s="5"/>
      <c r="B201" s="107"/>
      <c r="C201" s="5"/>
      <c r="D201" s="5"/>
      <c r="E201" s="5"/>
      <c r="F201" s="5"/>
      <c r="G201" s="9"/>
      <c r="H201" s="9"/>
      <c r="I201" s="9"/>
      <c r="J201" s="9"/>
      <c r="K201" s="9"/>
      <c r="L201" s="9"/>
      <c r="M201" s="9"/>
      <c r="N201" s="9"/>
      <c r="O201" s="9"/>
      <c r="P201" s="9"/>
      <c r="Q201" s="9"/>
      <c r="R201" s="9"/>
      <c r="S201" s="9"/>
      <c r="T201" s="9"/>
      <c r="U201" s="9"/>
      <c r="V201" s="9"/>
      <c r="W201" s="37"/>
      <c r="X201" s="9"/>
      <c r="Y201" s="9"/>
      <c r="Z201" s="9"/>
      <c r="AA201" s="9"/>
      <c r="AB201" s="102"/>
      <c r="AC201" s="102"/>
      <c r="AD201" s="102"/>
      <c r="AE201" s="102"/>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c r="CA201" s="9"/>
      <c r="CB201" s="9"/>
      <c r="CC201" s="9"/>
      <c r="CD201" s="9"/>
      <c r="CE201" s="9"/>
      <c r="CF201" s="9"/>
      <c r="CG201" s="9"/>
      <c r="CH201" s="9"/>
      <c r="CI201" s="9"/>
      <c r="CJ201" s="14"/>
      <c r="CK201" s="9"/>
      <c r="CL201" s="14"/>
      <c r="CM201" s="9"/>
      <c r="CN201" s="9"/>
      <c r="CO201" s="37"/>
      <c r="CP201" s="9"/>
      <c r="CQ201" s="9"/>
      <c r="CR201" s="9"/>
      <c r="CS201" s="9"/>
      <c r="CT201" s="15"/>
      <c r="CU201" s="9"/>
      <c r="CV201" s="5"/>
      <c r="CW201" s="103"/>
    </row>
    <row r="202" ht="118.5" customHeight="1">
      <c r="A202" s="5"/>
      <c r="B202" s="107"/>
      <c r="C202" s="5"/>
      <c r="D202" s="5"/>
      <c r="E202" s="5"/>
      <c r="F202" s="5"/>
      <c r="G202" s="9"/>
      <c r="H202" s="9"/>
      <c r="I202" s="9"/>
      <c r="J202" s="9"/>
      <c r="K202" s="9"/>
      <c r="L202" s="9"/>
      <c r="M202" s="9"/>
      <c r="N202" s="9"/>
      <c r="O202" s="9"/>
      <c r="P202" s="9"/>
      <c r="Q202" s="9"/>
      <c r="R202" s="9"/>
      <c r="S202" s="9"/>
      <c r="T202" s="9"/>
      <c r="U202" s="9"/>
      <c r="V202" s="9"/>
      <c r="W202" s="37"/>
      <c r="X202" s="9"/>
      <c r="Y202" s="9"/>
      <c r="Z202" s="9"/>
      <c r="AA202" s="9"/>
      <c r="AB202" s="102"/>
      <c r="AC202" s="102"/>
      <c r="AD202" s="102"/>
      <c r="AE202" s="102"/>
      <c r="AF202" s="9"/>
      <c r="AG202" s="9"/>
      <c r="AH202" s="9"/>
      <c r="AI202" s="9"/>
      <c r="AJ202" s="9"/>
      <c r="AK202" s="9"/>
      <c r="AL202" s="9"/>
      <c r="AM202" s="9"/>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c r="CA202" s="9"/>
      <c r="CB202" s="9"/>
      <c r="CC202" s="9"/>
      <c r="CD202" s="9"/>
      <c r="CE202" s="9"/>
      <c r="CF202" s="9"/>
      <c r="CG202" s="9"/>
      <c r="CH202" s="9"/>
      <c r="CI202" s="9"/>
      <c r="CJ202" s="14"/>
      <c r="CK202" s="9"/>
      <c r="CL202" s="14"/>
      <c r="CM202" s="9"/>
      <c r="CN202" s="9"/>
      <c r="CO202" s="37"/>
      <c r="CP202" s="9"/>
      <c r="CQ202" s="9"/>
      <c r="CR202" s="9"/>
      <c r="CS202" s="9"/>
      <c r="CT202" s="15"/>
      <c r="CU202" s="9"/>
      <c r="CV202" s="5"/>
      <c r="CW202" s="103"/>
    </row>
    <row r="203" ht="118.5" customHeight="1">
      <c r="A203" s="5"/>
      <c r="B203" s="107"/>
      <c r="C203" s="5"/>
      <c r="D203" s="5"/>
      <c r="E203" s="5"/>
      <c r="F203" s="5"/>
      <c r="G203" s="9"/>
      <c r="H203" s="9"/>
      <c r="I203" s="9"/>
      <c r="J203" s="9"/>
      <c r="K203" s="9"/>
      <c r="L203" s="9"/>
      <c r="M203" s="9"/>
      <c r="N203" s="9"/>
      <c r="O203" s="9"/>
      <c r="P203" s="9"/>
      <c r="Q203" s="9"/>
      <c r="R203" s="9"/>
      <c r="S203" s="9"/>
      <c r="T203" s="9"/>
      <c r="U203" s="9"/>
      <c r="V203" s="9"/>
      <c r="W203" s="37"/>
      <c r="X203" s="9"/>
      <c r="Y203" s="9"/>
      <c r="Z203" s="9"/>
      <c r="AA203" s="9"/>
      <c r="AB203" s="102"/>
      <c r="AC203" s="102"/>
      <c r="AD203" s="102"/>
      <c r="AE203" s="102"/>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c r="CA203" s="9"/>
      <c r="CB203" s="9"/>
      <c r="CC203" s="9"/>
      <c r="CD203" s="9"/>
      <c r="CE203" s="9"/>
      <c r="CF203" s="9"/>
      <c r="CG203" s="9"/>
      <c r="CH203" s="9"/>
      <c r="CI203" s="9"/>
      <c r="CJ203" s="14"/>
      <c r="CK203" s="9"/>
      <c r="CL203" s="14"/>
      <c r="CM203" s="9"/>
      <c r="CN203" s="9"/>
      <c r="CO203" s="37"/>
      <c r="CP203" s="9"/>
      <c r="CQ203" s="9"/>
      <c r="CR203" s="9"/>
      <c r="CS203" s="9"/>
      <c r="CT203" s="15"/>
      <c r="CU203" s="9"/>
      <c r="CV203" s="5"/>
      <c r="CW203" s="103"/>
    </row>
    <row r="204" ht="118.5" customHeight="1">
      <c r="A204" s="5"/>
      <c r="B204" s="107"/>
      <c r="C204" s="5"/>
      <c r="D204" s="5"/>
      <c r="E204" s="5"/>
      <c r="F204" s="5"/>
      <c r="G204" s="9"/>
      <c r="H204" s="9"/>
      <c r="I204" s="9"/>
      <c r="J204" s="9"/>
      <c r="K204" s="9"/>
      <c r="L204" s="9"/>
      <c r="M204" s="9"/>
      <c r="N204" s="9"/>
      <c r="O204" s="9"/>
      <c r="P204" s="9"/>
      <c r="Q204" s="9"/>
      <c r="R204" s="9"/>
      <c r="S204" s="9"/>
      <c r="T204" s="9"/>
      <c r="U204" s="9"/>
      <c r="V204" s="9"/>
      <c r="W204" s="37"/>
      <c r="X204" s="9"/>
      <c r="Y204" s="9"/>
      <c r="Z204" s="9"/>
      <c r="AA204" s="9"/>
      <c r="AB204" s="102"/>
      <c r="AC204" s="102"/>
      <c r="AD204" s="102"/>
      <c r="AE204" s="102"/>
      <c r="AF204" s="9"/>
      <c r="AG204" s="9"/>
      <c r="AH204" s="9"/>
      <c r="AI204" s="9"/>
      <c r="AJ204" s="9"/>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c r="CA204" s="9"/>
      <c r="CB204" s="9"/>
      <c r="CC204" s="9"/>
      <c r="CD204" s="9"/>
      <c r="CE204" s="9"/>
      <c r="CF204" s="9"/>
      <c r="CG204" s="9"/>
      <c r="CH204" s="9"/>
      <c r="CI204" s="9"/>
      <c r="CJ204" s="14"/>
      <c r="CK204" s="9"/>
      <c r="CL204" s="14"/>
      <c r="CM204" s="9"/>
      <c r="CN204" s="9"/>
      <c r="CO204" s="37"/>
      <c r="CP204" s="9"/>
      <c r="CQ204" s="9"/>
      <c r="CR204" s="9"/>
      <c r="CS204" s="9"/>
      <c r="CT204" s="15"/>
      <c r="CU204" s="9"/>
      <c r="CV204" s="5"/>
      <c r="CW204" s="103"/>
    </row>
    <row r="205" ht="118.5" customHeight="1">
      <c r="A205" s="5"/>
      <c r="B205" s="107"/>
      <c r="C205" s="5"/>
      <c r="D205" s="5"/>
      <c r="E205" s="5"/>
      <c r="F205" s="5"/>
      <c r="G205" s="9"/>
      <c r="H205" s="9"/>
      <c r="I205" s="9"/>
      <c r="J205" s="9"/>
      <c r="K205" s="9"/>
      <c r="L205" s="9"/>
      <c r="M205" s="9"/>
      <c r="N205" s="9"/>
      <c r="O205" s="9"/>
      <c r="P205" s="9"/>
      <c r="Q205" s="9"/>
      <c r="R205" s="9"/>
      <c r="S205" s="9"/>
      <c r="T205" s="9"/>
      <c r="U205" s="9"/>
      <c r="V205" s="9"/>
      <c r="W205" s="37"/>
      <c r="X205" s="9"/>
      <c r="Y205" s="9"/>
      <c r="Z205" s="9"/>
      <c r="AA205" s="9"/>
      <c r="AB205" s="102"/>
      <c r="AC205" s="102"/>
      <c r="AD205" s="102"/>
      <c r="AE205" s="102"/>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c r="CC205" s="9"/>
      <c r="CD205" s="9"/>
      <c r="CE205" s="9"/>
      <c r="CF205" s="9"/>
      <c r="CG205" s="9"/>
      <c r="CH205" s="9"/>
      <c r="CI205" s="9"/>
      <c r="CJ205" s="14"/>
      <c r="CK205" s="9"/>
      <c r="CL205" s="14"/>
      <c r="CM205" s="9"/>
      <c r="CN205" s="9"/>
      <c r="CO205" s="37"/>
      <c r="CP205" s="9"/>
      <c r="CQ205" s="9"/>
      <c r="CR205" s="9"/>
      <c r="CS205" s="9"/>
      <c r="CT205" s="15"/>
      <c r="CU205" s="9"/>
      <c r="CV205" s="5"/>
      <c r="CW205" s="103"/>
    </row>
    <row r="206" ht="118.5" customHeight="1">
      <c r="A206" s="5"/>
      <c r="B206" s="107"/>
      <c r="C206" s="5"/>
      <c r="D206" s="5"/>
      <c r="E206" s="5"/>
      <c r="F206" s="5"/>
      <c r="G206" s="9"/>
      <c r="H206" s="9"/>
      <c r="I206" s="9"/>
      <c r="J206" s="9"/>
      <c r="K206" s="9"/>
      <c r="L206" s="9"/>
      <c r="M206" s="9"/>
      <c r="N206" s="9"/>
      <c r="O206" s="9"/>
      <c r="P206" s="9"/>
      <c r="Q206" s="9"/>
      <c r="R206" s="9"/>
      <c r="S206" s="9"/>
      <c r="T206" s="9"/>
      <c r="U206" s="9"/>
      <c r="V206" s="9"/>
      <c r="W206" s="37"/>
      <c r="X206" s="9"/>
      <c r="Y206" s="9"/>
      <c r="Z206" s="9"/>
      <c r="AA206" s="9"/>
      <c r="AB206" s="102"/>
      <c r="AC206" s="102"/>
      <c r="AD206" s="102"/>
      <c r="AE206" s="102"/>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c r="CC206" s="9"/>
      <c r="CD206" s="9"/>
      <c r="CE206" s="9"/>
      <c r="CF206" s="9"/>
      <c r="CG206" s="9"/>
      <c r="CH206" s="9"/>
      <c r="CI206" s="9"/>
      <c r="CJ206" s="14"/>
      <c r="CK206" s="9"/>
      <c r="CL206" s="14"/>
      <c r="CM206" s="9"/>
      <c r="CN206" s="9"/>
      <c r="CO206" s="37"/>
      <c r="CP206" s="9"/>
      <c r="CQ206" s="9"/>
      <c r="CR206" s="9"/>
      <c r="CS206" s="9"/>
      <c r="CT206" s="15"/>
      <c r="CU206" s="9"/>
      <c r="CV206" s="5"/>
      <c r="CW206" s="103"/>
    </row>
    <row r="207" ht="118.5" customHeight="1">
      <c r="A207" s="5"/>
      <c r="B207" s="107"/>
      <c r="C207" s="5"/>
      <c r="D207" s="5"/>
      <c r="E207" s="5"/>
      <c r="F207" s="5"/>
      <c r="G207" s="9"/>
      <c r="H207" s="9"/>
      <c r="I207" s="9"/>
      <c r="J207" s="9"/>
      <c r="K207" s="9"/>
      <c r="L207" s="9"/>
      <c r="M207" s="9"/>
      <c r="N207" s="9"/>
      <c r="O207" s="9"/>
      <c r="P207" s="9"/>
      <c r="Q207" s="9"/>
      <c r="R207" s="9"/>
      <c r="S207" s="9"/>
      <c r="T207" s="9"/>
      <c r="U207" s="9"/>
      <c r="V207" s="9"/>
      <c r="W207" s="37"/>
      <c r="X207" s="9"/>
      <c r="Y207" s="9"/>
      <c r="Z207" s="9"/>
      <c r="AA207" s="9"/>
      <c r="AB207" s="102"/>
      <c r="AC207" s="102"/>
      <c r="AD207" s="102"/>
      <c r="AE207" s="102"/>
      <c r="AF207" s="9"/>
      <c r="AG207" s="9"/>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c r="CA207" s="9"/>
      <c r="CB207" s="9"/>
      <c r="CC207" s="9"/>
      <c r="CD207" s="9"/>
      <c r="CE207" s="9"/>
      <c r="CF207" s="9"/>
      <c r="CG207" s="9"/>
      <c r="CH207" s="9"/>
      <c r="CI207" s="9"/>
      <c r="CJ207" s="14"/>
      <c r="CK207" s="9"/>
      <c r="CL207" s="14"/>
      <c r="CM207" s="9"/>
      <c r="CN207" s="9"/>
      <c r="CO207" s="37"/>
      <c r="CP207" s="9"/>
      <c r="CQ207" s="9"/>
      <c r="CR207" s="9"/>
      <c r="CS207" s="9"/>
      <c r="CT207" s="15"/>
      <c r="CU207" s="9"/>
      <c r="CV207" s="5"/>
      <c r="CW207" s="103"/>
    </row>
    <row r="208" ht="118.5" customHeight="1">
      <c r="A208" s="5"/>
      <c r="B208" s="107"/>
      <c r="C208" s="5"/>
      <c r="D208" s="5"/>
      <c r="E208" s="5"/>
      <c r="F208" s="5"/>
      <c r="G208" s="9"/>
      <c r="H208" s="9"/>
      <c r="I208" s="9"/>
      <c r="J208" s="9"/>
      <c r="K208" s="9"/>
      <c r="L208" s="9"/>
      <c r="M208" s="9"/>
      <c r="N208" s="9"/>
      <c r="O208" s="9"/>
      <c r="P208" s="9"/>
      <c r="Q208" s="9"/>
      <c r="R208" s="9"/>
      <c r="S208" s="9"/>
      <c r="T208" s="9"/>
      <c r="U208" s="9"/>
      <c r="V208" s="9"/>
      <c r="W208" s="37"/>
      <c r="X208" s="9"/>
      <c r="Y208" s="9"/>
      <c r="Z208" s="9"/>
      <c r="AA208" s="9"/>
      <c r="AB208" s="102"/>
      <c r="AC208" s="102"/>
      <c r="AD208" s="102"/>
      <c r="AE208" s="102"/>
      <c r="AF208" s="9"/>
      <c r="AG208" s="9"/>
      <c r="AH208" s="9"/>
      <c r="AI208" s="9"/>
      <c r="AJ208" s="9"/>
      <c r="AK208" s="9"/>
      <c r="AL208" s="9"/>
      <c r="AM208" s="9"/>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c r="CB208" s="9"/>
      <c r="CC208" s="9"/>
      <c r="CD208" s="9"/>
      <c r="CE208" s="9"/>
      <c r="CF208" s="9"/>
      <c r="CG208" s="9"/>
      <c r="CH208" s="9"/>
      <c r="CI208" s="9"/>
      <c r="CJ208" s="14"/>
      <c r="CK208" s="9"/>
      <c r="CL208" s="14"/>
      <c r="CM208" s="9"/>
      <c r="CN208" s="9"/>
      <c r="CO208" s="37"/>
      <c r="CP208" s="9"/>
      <c r="CQ208" s="9"/>
      <c r="CR208" s="9"/>
      <c r="CS208" s="9"/>
      <c r="CT208" s="15"/>
      <c r="CU208" s="9"/>
      <c r="CV208" s="5"/>
      <c r="CW208" s="103"/>
    </row>
    <row r="209" ht="118.5" customHeight="1">
      <c r="A209" s="5"/>
      <c r="B209" s="107"/>
      <c r="C209" s="5"/>
      <c r="D209" s="5"/>
      <c r="E209" s="5"/>
      <c r="F209" s="5"/>
      <c r="G209" s="9"/>
      <c r="H209" s="9"/>
      <c r="I209" s="9"/>
      <c r="J209" s="9"/>
      <c r="K209" s="9"/>
      <c r="L209" s="9"/>
      <c r="M209" s="9"/>
      <c r="N209" s="9"/>
      <c r="O209" s="9"/>
      <c r="P209" s="9"/>
      <c r="Q209" s="9"/>
      <c r="R209" s="9"/>
      <c r="S209" s="9"/>
      <c r="T209" s="9"/>
      <c r="U209" s="9"/>
      <c r="V209" s="9"/>
      <c r="W209" s="37"/>
      <c r="X209" s="9"/>
      <c r="Y209" s="9"/>
      <c r="Z209" s="9"/>
      <c r="AA209" s="9"/>
      <c r="AB209" s="102"/>
      <c r="AC209" s="102"/>
      <c r="AD209" s="102"/>
      <c r="AE209" s="102"/>
      <c r="AF209" s="9"/>
      <c r="AG209" s="9"/>
      <c r="AH209" s="9"/>
      <c r="AI209" s="9"/>
      <c r="AJ209" s="9"/>
      <c r="AK209" s="9"/>
      <c r="AL209" s="9"/>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c r="CB209" s="9"/>
      <c r="CC209" s="9"/>
      <c r="CD209" s="9"/>
      <c r="CE209" s="9"/>
      <c r="CF209" s="9"/>
      <c r="CG209" s="9"/>
      <c r="CH209" s="9"/>
      <c r="CI209" s="9"/>
      <c r="CJ209" s="14"/>
      <c r="CK209" s="9"/>
      <c r="CL209" s="14"/>
      <c r="CM209" s="9"/>
      <c r="CN209" s="9"/>
      <c r="CO209" s="37"/>
      <c r="CP209" s="9"/>
      <c r="CQ209" s="9"/>
      <c r="CR209" s="9"/>
      <c r="CS209" s="9"/>
      <c r="CT209" s="15"/>
      <c r="CU209" s="9"/>
      <c r="CV209" s="5"/>
      <c r="CW209" s="103"/>
    </row>
    <row r="210" ht="118.5" customHeight="1">
      <c r="A210" s="5"/>
      <c r="B210" s="107"/>
      <c r="C210" s="5"/>
      <c r="D210" s="5"/>
      <c r="E210" s="5"/>
      <c r="F210" s="5"/>
      <c r="G210" s="9"/>
      <c r="H210" s="9"/>
      <c r="I210" s="9"/>
      <c r="J210" s="9"/>
      <c r="K210" s="9"/>
      <c r="L210" s="9"/>
      <c r="M210" s="9"/>
      <c r="N210" s="9"/>
      <c r="O210" s="9"/>
      <c r="P210" s="9"/>
      <c r="Q210" s="9"/>
      <c r="R210" s="9"/>
      <c r="S210" s="9"/>
      <c r="T210" s="9"/>
      <c r="U210" s="9"/>
      <c r="V210" s="9"/>
      <c r="W210" s="37"/>
      <c r="X210" s="9"/>
      <c r="Y210" s="9"/>
      <c r="Z210" s="9"/>
      <c r="AA210" s="9"/>
      <c r="AB210" s="102"/>
      <c r="AC210" s="102"/>
      <c r="AD210" s="102"/>
      <c r="AE210" s="102"/>
      <c r="AF210" s="9"/>
      <c r="AG210" s="9"/>
      <c r="AH210" s="9"/>
      <c r="AI210" s="9"/>
      <c r="AJ210" s="9"/>
      <c r="AK210" s="9"/>
      <c r="AL210" s="9"/>
      <c r="AM210" s="9"/>
      <c r="AN210" s="9"/>
      <c r="AO210" s="9"/>
      <c r="AP210" s="9"/>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c r="CA210" s="9"/>
      <c r="CB210" s="9"/>
      <c r="CC210" s="9"/>
      <c r="CD210" s="9"/>
      <c r="CE210" s="9"/>
      <c r="CF210" s="9"/>
      <c r="CG210" s="9"/>
      <c r="CH210" s="9"/>
      <c r="CI210" s="9"/>
      <c r="CJ210" s="14"/>
      <c r="CK210" s="9"/>
      <c r="CL210" s="14"/>
      <c r="CM210" s="9"/>
      <c r="CN210" s="9"/>
      <c r="CO210" s="37"/>
      <c r="CP210" s="9"/>
      <c r="CQ210" s="9"/>
      <c r="CR210" s="9"/>
      <c r="CS210" s="9"/>
      <c r="CT210" s="15"/>
      <c r="CU210" s="9"/>
      <c r="CV210" s="5"/>
      <c r="CW210" s="103"/>
    </row>
    <row r="211" ht="118.5" customHeight="1">
      <c r="A211" s="5"/>
      <c r="B211" s="107"/>
      <c r="C211" s="5"/>
      <c r="D211" s="5"/>
      <c r="E211" s="5"/>
      <c r="F211" s="5"/>
      <c r="G211" s="9"/>
      <c r="H211" s="9"/>
      <c r="I211" s="9"/>
      <c r="J211" s="9"/>
      <c r="K211" s="9"/>
      <c r="L211" s="9"/>
      <c r="M211" s="9"/>
      <c r="N211" s="9"/>
      <c r="O211" s="9"/>
      <c r="P211" s="9"/>
      <c r="Q211" s="9"/>
      <c r="R211" s="9"/>
      <c r="S211" s="9"/>
      <c r="T211" s="9"/>
      <c r="U211" s="9"/>
      <c r="V211" s="9"/>
      <c r="W211" s="37"/>
      <c r="X211" s="9"/>
      <c r="Y211" s="9"/>
      <c r="Z211" s="9"/>
      <c r="AA211" s="9"/>
      <c r="AB211" s="102"/>
      <c r="AC211" s="102"/>
      <c r="AD211" s="102"/>
      <c r="AE211" s="102"/>
      <c r="AF211" s="9"/>
      <c r="AG211" s="9"/>
      <c r="AH211" s="9"/>
      <c r="AI211" s="9"/>
      <c r="AJ211" s="9"/>
      <c r="AK211" s="9"/>
      <c r="AL211" s="9"/>
      <c r="AM211" s="9"/>
      <c r="AN211" s="9"/>
      <c r="AO211" s="9"/>
      <c r="AP211" s="9"/>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c r="CA211" s="9"/>
      <c r="CB211" s="9"/>
      <c r="CC211" s="9"/>
      <c r="CD211" s="9"/>
      <c r="CE211" s="9"/>
      <c r="CF211" s="9"/>
      <c r="CG211" s="9"/>
      <c r="CH211" s="9"/>
      <c r="CI211" s="9"/>
      <c r="CJ211" s="14"/>
      <c r="CK211" s="9"/>
      <c r="CL211" s="14"/>
      <c r="CM211" s="9"/>
      <c r="CN211" s="9"/>
      <c r="CO211" s="37"/>
      <c r="CP211" s="9"/>
      <c r="CQ211" s="9"/>
      <c r="CR211" s="9"/>
      <c r="CS211" s="9"/>
      <c r="CT211" s="15"/>
      <c r="CU211" s="9"/>
      <c r="CV211" s="5"/>
      <c r="CW211" s="103"/>
    </row>
    <row r="212" ht="118.5" customHeight="1">
      <c r="A212" s="5"/>
      <c r="B212" s="107"/>
      <c r="C212" s="5"/>
      <c r="D212" s="5"/>
      <c r="E212" s="5"/>
      <c r="F212" s="5"/>
      <c r="G212" s="9"/>
      <c r="H212" s="9"/>
      <c r="I212" s="9"/>
      <c r="J212" s="9"/>
      <c r="K212" s="9"/>
      <c r="L212" s="9"/>
      <c r="M212" s="9"/>
      <c r="N212" s="9"/>
      <c r="O212" s="9"/>
      <c r="P212" s="9"/>
      <c r="Q212" s="9"/>
      <c r="R212" s="9"/>
      <c r="S212" s="9"/>
      <c r="T212" s="9"/>
      <c r="U212" s="9"/>
      <c r="V212" s="9"/>
      <c r="W212" s="37"/>
      <c r="X212" s="9"/>
      <c r="Y212" s="9"/>
      <c r="Z212" s="9"/>
      <c r="AA212" s="9"/>
      <c r="AB212" s="102"/>
      <c r="AC212" s="102"/>
      <c r="AD212" s="102"/>
      <c r="AE212" s="102"/>
      <c r="AF212" s="9"/>
      <c r="AG212" s="9"/>
      <c r="AH212" s="9"/>
      <c r="AI212" s="9"/>
      <c r="AJ212" s="9"/>
      <c r="AK212" s="9"/>
      <c r="AL212" s="9"/>
      <c r="AM212" s="9"/>
      <c r="AN212" s="9"/>
      <c r="AO212" s="9"/>
      <c r="AP212" s="9"/>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c r="CA212" s="9"/>
      <c r="CB212" s="9"/>
      <c r="CC212" s="9"/>
      <c r="CD212" s="9"/>
      <c r="CE212" s="9"/>
      <c r="CF212" s="9"/>
      <c r="CG212" s="9"/>
      <c r="CH212" s="9"/>
      <c r="CI212" s="9"/>
      <c r="CJ212" s="14"/>
      <c r="CK212" s="9"/>
      <c r="CL212" s="14"/>
      <c r="CM212" s="9"/>
      <c r="CN212" s="9"/>
      <c r="CO212" s="37"/>
      <c r="CP212" s="9"/>
      <c r="CQ212" s="9"/>
      <c r="CR212" s="9"/>
      <c r="CS212" s="9"/>
      <c r="CT212" s="15"/>
      <c r="CU212" s="9"/>
      <c r="CV212" s="5"/>
      <c r="CW212" s="103"/>
    </row>
    <row r="213" ht="118.5" customHeight="1">
      <c r="A213" s="5"/>
      <c r="B213" s="107"/>
      <c r="C213" s="5"/>
      <c r="D213" s="5"/>
      <c r="E213" s="5"/>
      <c r="F213" s="5"/>
      <c r="G213" s="9"/>
      <c r="H213" s="9"/>
      <c r="I213" s="9"/>
      <c r="J213" s="9"/>
      <c r="K213" s="9"/>
      <c r="L213" s="9"/>
      <c r="M213" s="9"/>
      <c r="N213" s="9"/>
      <c r="O213" s="9"/>
      <c r="P213" s="9"/>
      <c r="Q213" s="9"/>
      <c r="R213" s="9"/>
      <c r="S213" s="9"/>
      <c r="T213" s="9"/>
      <c r="U213" s="9"/>
      <c r="V213" s="9"/>
      <c r="W213" s="37"/>
      <c r="X213" s="9"/>
      <c r="Y213" s="9"/>
      <c r="Z213" s="9"/>
      <c r="AA213" s="9"/>
      <c r="AB213" s="102"/>
      <c r="AC213" s="102"/>
      <c r="AD213" s="102"/>
      <c r="AE213" s="102"/>
      <c r="AF213" s="9"/>
      <c r="AG213" s="9"/>
      <c r="AH213" s="9"/>
      <c r="AI213" s="9"/>
      <c r="AJ213" s="9"/>
      <c r="AK213" s="9"/>
      <c r="AL213" s="9"/>
      <c r="AM213" s="9"/>
      <c r="AN213" s="9"/>
      <c r="AO213" s="9"/>
      <c r="AP213" s="9"/>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c r="CA213" s="9"/>
      <c r="CB213" s="9"/>
      <c r="CC213" s="9"/>
      <c r="CD213" s="9"/>
      <c r="CE213" s="9"/>
      <c r="CF213" s="9"/>
      <c r="CG213" s="9"/>
      <c r="CH213" s="9"/>
      <c r="CI213" s="9"/>
      <c r="CJ213" s="14"/>
      <c r="CK213" s="9"/>
      <c r="CL213" s="14"/>
      <c r="CM213" s="9"/>
      <c r="CN213" s="9"/>
      <c r="CO213" s="37"/>
      <c r="CP213" s="9"/>
      <c r="CQ213" s="9"/>
      <c r="CR213" s="9"/>
      <c r="CS213" s="9"/>
      <c r="CT213" s="15"/>
      <c r="CU213" s="9"/>
      <c r="CV213" s="5"/>
      <c r="CW213" s="103"/>
    </row>
    <row r="214" ht="118.5" customHeight="1">
      <c r="A214" s="5"/>
      <c r="B214" s="107"/>
      <c r="C214" s="5"/>
      <c r="D214" s="5"/>
      <c r="E214" s="5"/>
      <c r="F214" s="5"/>
      <c r="G214" s="9"/>
      <c r="H214" s="9"/>
      <c r="I214" s="9"/>
      <c r="J214" s="9"/>
      <c r="K214" s="9"/>
      <c r="L214" s="9"/>
      <c r="M214" s="9"/>
      <c r="N214" s="9"/>
      <c r="O214" s="9"/>
      <c r="P214" s="9"/>
      <c r="Q214" s="9"/>
      <c r="R214" s="9"/>
      <c r="S214" s="9"/>
      <c r="T214" s="9"/>
      <c r="U214" s="9"/>
      <c r="V214" s="9"/>
      <c r="W214" s="37"/>
      <c r="X214" s="9"/>
      <c r="Y214" s="9"/>
      <c r="Z214" s="9"/>
      <c r="AA214" s="9"/>
      <c r="AB214" s="102"/>
      <c r="AC214" s="102"/>
      <c r="AD214" s="102"/>
      <c r="AE214" s="102"/>
      <c r="AF214" s="9"/>
      <c r="AG214" s="9"/>
      <c r="AH214" s="9"/>
      <c r="AI214" s="9"/>
      <c r="AJ214" s="9"/>
      <c r="AK214" s="9"/>
      <c r="AL214" s="9"/>
      <c r="AM214" s="9"/>
      <c r="AN214" s="9"/>
      <c r="AO214" s="9"/>
      <c r="AP214" s="9"/>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c r="CB214" s="9"/>
      <c r="CC214" s="9"/>
      <c r="CD214" s="9"/>
      <c r="CE214" s="9"/>
      <c r="CF214" s="9"/>
      <c r="CG214" s="9"/>
      <c r="CH214" s="9"/>
      <c r="CI214" s="9"/>
      <c r="CJ214" s="14"/>
      <c r="CK214" s="9"/>
      <c r="CL214" s="14"/>
      <c r="CM214" s="9"/>
      <c r="CN214" s="9"/>
      <c r="CO214" s="37"/>
      <c r="CP214" s="9"/>
      <c r="CQ214" s="9"/>
      <c r="CR214" s="9"/>
      <c r="CS214" s="9"/>
      <c r="CT214" s="15"/>
      <c r="CU214" s="9"/>
      <c r="CV214" s="5"/>
      <c r="CW214" s="103"/>
    </row>
    <row r="215" ht="118.5" customHeight="1">
      <c r="A215" s="5"/>
      <c r="B215" s="107"/>
      <c r="C215" s="5"/>
      <c r="D215" s="5"/>
      <c r="E215" s="5"/>
      <c r="F215" s="5"/>
      <c r="G215" s="9"/>
      <c r="H215" s="9"/>
      <c r="I215" s="9"/>
      <c r="J215" s="9"/>
      <c r="K215" s="9"/>
      <c r="L215" s="9"/>
      <c r="M215" s="9"/>
      <c r="N215" s="9"/>
      <c r="O215" s="9"/>
      <c r="P215" s="9"/>
      <c r="Q215" s="9"/>
      <c r="R215" s="9"/>
      <c r="S215" s="9"/>
      <c r="T215" s="9"/>
      <c r="U215" s="9"/>
      <c r="V215" s="9"/>
      <c r="W215" s="37"/>
      <c r="X215" s="9"/>
      <c r="Y215" s="9"/>
      <c r="Z215" s="9"/>
      <c r="AA215" s="9"/>
      <c r="AB215" s="102"/>
      <c r="AC215" s="102"/>
      <c r="AD215" s="102"/>
      <c r="AE215" s="102"/>
      <c r="AF215" s="9"/>
      <c r="AG215" s="9"/>
      <c r="AH215" s="9"/>
      <c r="AI215" s="9"/>
      <c r="AJ215" s="9"/>
      <c r="AK215" s="9"/>
      <c r="AL215" s="9"/>
      <c r="AM215" s="9"/>
      <c r="AN215" s="9"/>
      <c r="AO215" s="9"/>
      <c r="AP215" s="9"/>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c r="CA215" s="9"/>
      <c r="CB215" s="9"/>
      <c r="CC215" s="9"/>
      <c r="CD215" s="9"/>
      <c r="CE215" s="9"/>
      <c r="CF215" s="9"/>
      <c r="CG215" s="9"/>
      <c r="CH215" s="9"/>
      <c r="CI215" s="9"/>
      <c r="CJ215" s="14"/>
      <c r="CK215" s="9"/>
      <c r="CL215" s="14"/>
      <c r="CM215" s="9"/>
      <c r="CN215" s="9"/>
      <c r="CO215" s="37"/>
      <c r="CP215" s="9"/>
      <c r="CQ215" s="9"/>
      <c r="CR215" s="9"/>
      <c r="CS215" s="9"/>
      <c r="CT215" s="15"/>
      <c r="CU215" s="9"/>
      <c r="CV215" s="5"/>
      <c r="CW215" s="103"/>
    </row>
    <row r="216" ht="118.5" customHeight="1">
      <c r="A216" s="5"/>
      <c r="B216" s="107"/>
      <c r="C216" s="5"/>
      <c r="D216" s="5"/>
      <c r="E216" s="5"/>
      <c r="F216" s="5"/>
      <c r="G216" s="9"/>
      <c r="H216" s="9"/>
      <c r="I216" s="9"/>
      <c r="J216" s="9"/>
      <c r="K216" s="9"/>
      <c r="L216" s="9"/>
      <c r="M216" s="9"/>
      <c r="N216" s="9"/>
      <c r="O216" s="9"/>
      <c r="P216" s="9"/>
      <c r="Q216" s="9"/>
      <c r="R216" s="9"/>
      <c r="S216" s="9"/>
      <c r="T216" s="9"/>
      <c r="U216" s="9"/>
      <c r="V216" s="9"/>
      <c r="W216" s="37"/>
      <c r="X216" s="9"/>
      <c r="Y216" s="9"/>
      <c r="Z216" s="9"/>
      <c r="AA216" s="9"/>
      <c r="AB216" s="102"/>
      <c r="AC216" s="102"/>
      <c r="AD216" s="102"/>
      <c r="AE216" s="102"/>
      <c r="AF216" s="9"/>
      <c r="AG216" s="9"/>
      <c r="AH216" s="9"/>
      <c r="AI216" s="9"/>
      <c r="AJ216" s="9"/>
      <c r="AK216" s="9"/>
      <c r="AL216" s="9"/>
      <c r="AM216" s="9"/>
      <c r="AN216" s="9"/>
      <c r="AO216" s="9"/>
      <c r="AP216" s="9"/>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c r="CA216" s="9"/>
      <c r="CB216" s="9"/>
      <c r="CC216" s="9"/>
      <c r="CD216" s="9"/>
      <c r="CE216" s="9"/>
      <c r="CF216" s="9"/>
      <c r="CG216" s="9"/>
      <c r="CH216" s="9"/>
      <c r="CI216" s="9"/>
      <c r="CJ216" s="14"/>
      <c r="CK216" s="9"/>
      <c r="CL216" s="14"/>
      <c r="CM216" s="9"/>
      <c r="CN216" s="9"/>
      <c r="CO216" s="37"/>
      <c r="CP216" s="9"/>
      <c r="CQ216" s="9"/>
      <c r="CR216" s="9"/>
      <c r="CS216" s="9"/>
      <c r="CT216" s="15"/>
      <c r="CU216" s="9"/>
      <c r="CV216" s="5"/>
      <c r="CW216" s="103"/>
    </row>
    <row r="217" ht="118.5" customHeight="1">
      <c r="A217" s="5"/>
      <c r="B217" s="107"/>
      <c r="C217" s="5"/>
      <c r="D217" s="5"/>
      <c r="E217" s="5"/>
      <c r="F217" s="5"/>
      <c r="G217" s="9"/>
      <c r="H217" s="9"/>
      <c r="I217" s="9"/>
      <c r="J217" s="9"/>
      <c r="K217" s="9"/>
      <c r="L217" s="9"/>
      <c r="M217" s="9"/>
      <c r="N217" s="9"/>
      <c r="O217" s="9"/>
      <c r="P217" s="9"/>
      <c r="Q217" s="9"/>
      <c r="R217" s="9"/>
      <c r="S217" s="9"/>
      <c r="T217" s="9"/>
      <c r="U217" s="9"/>
      <c r="V217" s="9"/>
      <c r="W217" s="37"/>
      <c r="X217" s="9"/>
      <c r="Y217" s="9"/>
      <c r="Z217" s="9"/>
      <c r="AA217" s="9"/>
      <c r="AB217" s="102"/>
      <c r="AC217" s="102"/>
      <c r="AD217" s="102"/>
      <c r="AE217" s="102"/>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c r="CB217" s="9"/>
      <c r="CC217" s="9"/>
      <c r="CD217" s="9"/>
      <c r="CE217" s="9"/>
      <c r="CF217" s="9"/>
      <c r="CG217" s="9"/>
      <c r="CH217" s="9"/>
      <c r="CI217" s="9"/>
      <c r="CJ217" s="14"/>
      <c r="CK217" s="9"/>
      <c r="CL217" s="14"/>
      <c r="CM217" s="9"/>
      <c r="CN217" s="9"/>
      <c r="CO217" s="37"/>
      <c r="CP217" s="9"/>
      <c r="CQ217" s="9"/>
      <c r="CR217" s="9"/>
      <c r="CS217" s="9"/>
      <c r="CT217" s="15"/>
      <c r="CU217" s="9"/>
      <c r="CV217" s="5"/>
      <c r="CW217" s="103"/>
    </row>
    <row r="218" ht="118.5" customHeight="1">
      <c r="A218" s="5"/>
      <c r="B218" s="107"/>
      <c r="C218" s="5"/>
      <c r="D218" s="5"/>
      <c r="E218" s="5"/>
      <c r="F218" s="5"/>
      <c r="G218" s="9"/>
      <c r="H218" s="9"/>
      <c r="I218" s="9"/>
      <c r="J218" s="9"/>
      <c r="K218" s="9"/>
      <c r="L218" s="9"/>
      <c r="M218" s="9"/>
      <c r="N218" s="9"/>
      <c r="O218" s="9"/>
      <c r="P218" s="9"/>
      <c r="Q218" s="9"/>
      <c r="R218" s="9"/>
      <c r="S218" s="9"/>
      <c r="T218" s="9"/>
      <c r="U218" s="9"/>
      <c r="V218" s="9"/>
      <c r="W218" s="37"/>
      <c r="X218" s="9"/>
      <c r="Y218" s="9"/>
      <c r="Z218" s="9"/>
      <c r="AA218" s="9"/>
      <c r="AB218" s="102"/>
      <c r="AC218" s="102"/>
      <c r="AD218" s="102"/>
      <c r="AE218" s="102"/>
      <c r="AF218" s="9"/>
      <c r="AG218" s="9"/>
      <c r="AH218" s="9"/>
      <c r="AI218" s="9"/>
      <c r="AJ218" s="9"/>
      <c r="AK218" s="9"/>
      <c r="AL218" s="9"/>
      <c r="AM218" s="9"/>
      <c r="AN218" s="9"/>
      <c r="AO218" s="9"/>
      <c r="AP218" s="9"/>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c r="CB218" s="9"/>
      <c r="CC218" s="9"/>
      <c r="CD218" s="9"/>
      <c r="CE218" s="9"/>
      <c r="CF218" s="9"/>
      <c r="CG218" s="9"/>
      <c r="CH218" s="9"/>
      <c r="CI218" s="9"/>
      <c r="CJ218" s="14"/>
      <c r="CK218" s="9"/>
      <c r="CL218" s="14"/>
      <c r="CM218" s="9"/>
      <c r="CN218" s="9"/>
      <c r="CO218" s="37"/>
      <c r="CP218" s="9"/>
      <c r="CQ218" s="9"/>
      <c r="CR218" s="9"/>
      <c r="CS218" s="9"/>
      <c r="CT218" s="15"/>
      <c r="CU218" s="9"/>
      <c r="CV218" s="5"/>
      <c r="CW218" s="103"/>
    </row>
    <row r="219" ht="118.5" customHeight="1">
      <c r="A219" s="5"/>
      <c r="B219" s="107"/>
      <c r="C219" s="5"/>
      <c r="D219" s="5"/>
      <c r="E219" s="5"/>
      <c r="F219" s="5"/>
      <c r="G219" s="9"/>
      <c r="H219" s="9"/>
      <c r="I219" s="9"/>
      <c r="J219" s="9"/>
      <c r="K219" s="9"/>
      <c r="L219" s="9"/>
      <c r="M219" s="9"/>
      <c r="N219" s="9"/>
      <c r="O219" s="9"/>
      <c r="P219" s="9"/>
      <c r="Q219" s="9"/>
      <c r="R219" s="9"/>
      <c r="S219" s="9"/>
      <c r="T219" s="9"/>
      <c r="U219" s="9"/>
      <c r="V219" s="9"/>
      <c r="W219" s="37"/>
      <c r="X219" s="9"/>
      <c r="Y219" s="9"/>
      <c r="Z219" s="9"/>
      <c r="AA219" s="9"/>
      <c r="AB219" s="102"/>
      <c r="AC219" s="102"/>
      <c r="AD219" s="102"/>
      <c r="AE219" s="102"/>
      <c r="AF219" s="9"/>
      <c r="AG219" s="9"/>
      <c r="AH219" s="9"/>
      <c r="AI219" s="9"/>
      <c r="AJ219" s="9"/>
      <c r="AK219" s="9"/>
      <c r="AL219" s="9"/>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c r="CB219" s="9"/>
      <c r="CC219" s="9"/>
      <c r="CD219" s="9"/>
      <c r="CE219" s="9"/>
      <c r="CF219" s="9"/>
      <c r="CG219" s="9"/>
      <c r="CH219" s="9"/>
      <c r="CI219" s="9"/>
      <c r="CJ219" s="14"/>
      <c r="CK219" s="9"/>
      <c r="CL219" s="14"/>
      <c r="CM219" s="9"/>
      <c r="CN219" s="9"/>
      <c r="CO219" s="37"/>
      <c r="CP219" s="9"/>
      <c r="CQ219" s="9"/>
      <c r="CR219" s="9"/>
      <c r="CS219" s="9"/>
      <c r="CT219" s="15"/>
      <c r="CU219" s="9"/>
      <c r="CV219" s="5"/>
      <c r="CW219" s="103"/>
    </row>
    <row r="220" ht="118.5" customHeight="1">
      <c r="A220" s="5"/>
      <c r="B220" s="107"/>
      <c r="C220" s="5"/>
      <c r="D220" s="5"/>
      <c r="E220" s="5"/>
      <c r="F220" s="5"/>
      <c r="G220" s="9"/>
      <c r="H220" s="9"/>
      <c r="I220" s="9"/>
      <c r="J220" s="9"/>
      <c r="K220" s="9"/>
      <c r="L220" s="9"/>
      <c r="M220" s="9"/>
      <c r="N220" s="9"/>
      <c r="O220" s="9"/>
      <c r="P220" s="9"/>
      <c r="Q220" s="9"/>
      <c r="R220" s="9"/>
      <c r="S220" s="9"/>
      <c r="T220" s="9"/>
      <c r="U220" s="9"/>
      <c r="V220" s="9"/>
      <c r="W220" s="37"/>
      <c r="X220" s="9"/>
      <c r="Y220" s="9"/>
      <c r="Z220" s="9"/>
      <c r="AA220" s="9"/>
      <c r="AB220" s="102"/>
      <c r="AC220" s="102"/>
      <c r="AD220" s="102"/>
      <c r="AE220" s="102"/>
      <c r="AF220" s="9"/>
      <c r="AG220" s="9"/>
      <c r="AH220" s="9"/>
      <c r="AI220" s="9"/>
      <c r="AJ220" s="9"/>
      <c r="AK220" s="9"/>
      <c r="AL220" s="9"/>
      <c r="AM220" s="9"/>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c r="CB220" s="9"/>
      <c r="CC220" s="9"/>
      <c r="CD220" s="9"/>
      <c r="CE220" s="9"/>
      <c r="CF220" s="9"/>
      <c r="CG220" s="9"/>
      <c r="CH220" s="9"/>
      <c r="CI220" s="9"/>
      <c r="CJ220" s="14"/>
      <c r="CK220" s="9"/>
      <c r="CL220" s="14"/>
      <c r="CM220" s="9"/>
      <c r="CN220" s="9"/>
      <c r="CO220" s="37"/>
      <c r="CP220" s="9"/>
      <c r="CQ220" s="9"/>
      <c r="CR220" s="9"/>
      <c r="CS220" s="9"/>
      <c r="CT220" s="15"/>
      <c r="CU220" s="9"/>
      <c r="CV220" s="5"/>
      <c r="CW220" s="103"/>
    </row>
    <row r="221" ht="118.5" customHeight="1">
      <c r="A221" s="5"/>
      <c r="B221" s="107"/>
      <c r="C221" s="5"/>
      <c r="D221" s="5"/>
      <c r="E221" s="5"/>
      <c r="F221" s="5"/>
      <c r="G221" s="9"/>
      <c r="H221" s="9"/>
      <c r="I221" s="9"/>
      <c r="J221" s="9"/>
      <c r="K221" s="9"/>
      <c r="L221" s="9"/>
      <c r="M221" s="9"/>
      <c r="N221" s="9"/>
      <c r="O221" s="9"/>
      <c r="P221" s="9"/>
      <c r="Q221" s="9"/>
      <c r="R221" s="9"/>
      <c r="S221" s="9"/>
      <c r="T221" s="9"/>
      <c r="U221" s="9"/>
      <c r="V221" s="9"/>
      <c r="W221" s="37"/>
      <c r="X221" s="9"/>
      <c r="Y221" s="9"/>
      <c r="Z221" s="9"/>
      <c r="AA221" s="9"/>
      <c r="AB221" s="102"/>
      <c r="AC221" s="102"/>
      <c r="AD221" s="102"/>
      <c r="AE221" s="102"/>
      <c r="AF221" s="9"/>
      <c r="AG221" s="9"/>
      <c r="AH221" s="9"/>
      <c r="AI221" s="9"/>
      <c r="AJ221" s="9"/>
      <c r="AK221" s="9"/>
      <c r="AL221" s="9"/>
      <c r="AM221" s="9"/>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c r="CA221" s="9"/>
      <c r="CB221" s="9"/>
      <c r="CC221" s="9"/>
      <c r="CD221" s="9"/>
      <c r="CE221" s="9"/>
      <c r="CF221" s="9"/>
      <c r="CG221" s="9"/>
      <c r="CH221" s="9"/>
      <c r="CI221" s="9"/>
      <c r="CJ221" s="14"/>
      <c r="CK221" s="9"/>
      <c r="CL221" s="14"/>
      <c r="CM221" s="9"/>
      <c r="CN221" s="9"/>
      <c r="CO221" s="37"/>
      <c r="CP221" s="9"/>
      <c r="CQ221" s="9"/>
      <c r="CR221" s="9"/>
      <c r="CS221" s="9"/>
      <c r="CT221" s="15"/>
      <c r="CU221" s="9"/>
      <c r="CV221" s="5"/>
      <c r="CW221" s="103"/>
    </row>
    <row r="222" ht="118.5" customHeight="1">
      <c r="A222" s="5"/>
      <c r="B222" s="107"/>
      <c r="C222" s="5"/>
      <c r="D222" s="5"/>
      <c r="E222" s="5"/>
      <c r="F222" s="5"/>
      <c r="G222" s="9"/>
      <c r="H222" s="9"/>
      <c r="I222" s="9"/>
      <c r="J222" s="9"/>
      <c r="K222" s="9"/>
      <c r="L222" s="9"/>
      <c r="M222" s="9"/>
      <c r="N222" s="9"/>
      <c r="O222" s="9"/>
      <c r="P222" s="9"/>
      <c r="Q222" s="9"/>
      <c r="R222" s="9"/>
      <c r="S222" s="9"/>
      <c r="T222" s="9"/>
      <c r="U222" s="9"/>
      <c r="V222" s="9"/>
      <c r="W222" s="37"/>
      <c r="X222" s="9"/>
      <c r="Y222" s="9"/>
      <c r="Z222" s="9"/>
      <c r="AA222" s="9"/>
      <c r="AB222" s="102"/>
      <c r="AC222" s="102"/>
      <c r="AD222" s="102"/>
      <c r="AE222" s="102"/>
      <c r="AF222" s="9"/>
      <c r="AG222" s="9"/>
      <c r="AH222" s="9"/>
      <c r="AI222" s="9"/>
      <c r="AJ222" s="9"/>
      <c r="AK222" s="9"/>
      <c r="AL222" s="9"/>
      <c r="AM222" s="9"/>
      <c r="AN222" s="9"/>
      <c r="AO222" s="9"/>
      <c r="AP222" s="9"/>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c r="CB222" s="9"/>
      <c r="CC222" s="9"/>
      <c r="CD222" s="9"/>
      <c r="CE222" s="9"/>
      <c r="CF222" s="9"/>
      <c r="CG222" s="9"/>
      <c r="CH222" s="9"/>
      <c r="CI222" s="9"/>
      <c r="CJ222" s="14"/>
      <c r="CK222" s="9"/>
      <c r="CL222" s="14"/>
      <c r="CM222" s="9"/>
      <c r="CN222" s="9"/>
      <c r="CO222" s="37"/>
      <c r="CP222" s="9"/>
      <c r="CQ222" s="9"/>
      <c r="CR222" s="9"/>
      <c r="CS222" s="9"/>
      <c r="CT222" s="15"/>
      <c r="CU222" s="9"/>
      <c r="CV222" s="5"/>
      <c r="CW222" s="103"/>
    </row>
    <row r="223" ht="118.5" customHeight="1">
      <c r="A223" s="5"/>
      <c r="B223" s="107"/>
      <c r="C223" s="5"/>
      <c r="D223" s="5"/>
      <c r="E223" s="5"/>
      <c r="F223" s="5"/>
      <c r="G223" s="9"/>
      <c r="H223" s="9"/>
      <c r="I223" s="9"/>
      <c r="J223" s="9"/>
      <c r="K223" s="9"/>
      <c r="L223" s="9"/>
      <c r="M223" s="9"/>
      <c r="N223" s="9"/>
      <c r="O223" s="9"/>
      <c r="P223" s="9"/>
      <c r="Q223" s="9"/>
      <c r="R223" s="9"/>
      <c r="S223" s="9"/>
      <c r="T223" s="9"/>
      <c r="U223" s="9"/>
      <c r="V223" s="9"/>
      <c r="W223" s="37"/>
      <c r="X223" s="9"/>
      <c r="Y223" s="9"/>
      <c r="Z223" s="9"/>
      <c r="AA223" s="9"/>
      <c r="AB223" s="102"/>
      <c r="AC223" s="102"/>
      <c r="AD223" s="102"/>
      <c r="AE223" s="102"/>
      <c r="AF223" s="9"/>
      <c r="AG223" s="9"/>
      <c r="AH223" s="9"/>
      <c r="AI223" s="9"/>
      <c r="AJ223" s="9"/>
      <c r="AK223" s="9"/>
      <c r="AL223" s="9"/>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c r="CB223" s="9"/>
      <c r="CC223" s="9"/>
      <c r="CD223" s="9"/>
      <c r="CE223" s="9"/>
      <c r="CF223" s="9"/>
      <c r="CG223" s="9"/>
      <c r="CH223" s="9"/>
      <c r="CI223" s="9"/>
      <c r="CJ223" s="14"/>
      <c r="CK223" s="9"/>
      <c r="CL223" s="14"/>
      <c r="CM223" s="9"/>
      <c r="CN223" s="9"/>
      <c r="CO223" s="37"/>
      <c r="CP223" s="9"/>
      <c r="CQ223" s="9"/>
      <c r="CR223" s="9"/>
      <c r="CS223" s="9"/>
      <c r="CT223" s="15"/>
      <c r="CU223" s="9"/>
      <c r="CV223" s="5"/>
      <c r="CW223" s="103"/>
    </row>
    <row r="224" ht="118.5" customHeight="1">
      <c r="A224" s="5"/>
      <c r="B224" s="107"/>
      <c r="C224" s="5"/>
      <c r="D224" s="5"/>
      <c r="E224" s="5"/>
      <c r="F224" s="5"/>
      <c r="G224" s="9"/>
      <c r="H224" s="9"/>
      <c r="I224" s="9"/>
      <c r="J224" s="9"/>
      <c r="K224" s="9"/>
      <c r="L224" s="9"/>
      <c r="M224" s="9"/>
      <c r="N224" s="9"/>
      <c r="O224" s="9"/>
      <c r="P224" s="9"/>
      <c r="Q224" s="9"/>
      <c r="R224" s="9"/>
      <c r="S224" s="9"/>
      <c r="T224" s="9"/>
      <c r="U224" s="9"/>
      <c r="V224" s="9"/>
      <c r="W224" s="37"/>
      <c r="X224" s="9"/>
      <c r="Y224" s="9"/>
      <c r="Z224" s="9"/>
      <c r="AA224" s="9"/>
      <c r="AB224" s="102"/>
      <c r="AC224" s="102"/>
      <c r="AD224" s="102"/>
      <c r="AE224" s="102"/>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c r="CB224" s="9"/>
      <c r="CC224" s="9"/>
      <c r="CD224" s="9"/>
      <c r="CE224" s="9"/>
      <c r="CF224" s="9"/>
      <c r="CG224" s="9"/>
      <c r="CH224" s="9"/>
      <c r="CI224" s="9"/>
      <c r="CJ224" s="14"/>
      <c r="CK224" s="9"/>
      <c r="CL224" s="14"/>
      <c r="CM224" s="9"/>
      <c r="CN224" s="9"/>
      <c r="CO224" s="37"/>
      <c r="CP224" s="9"/>
      <c r="CQ224" s="9"/>
      <c r="CR224" s="9"/>
      <c r="CS224" s="9"/>
      <c r="CT224" s="15"/>
      <c r="CU224" s="9"/>
      <c r="CV224" s="5"/>
      <c r="CW224" s="103"/>
    </row>
    <row r="225" ht="118.5" customHeight="1">
      <c r="A225" s="5"/>
      <c r="B225" s="107"/>
      <c r="C225" s="5"/>
      <c r="D225" s="5"/>
      <c r="E225" s="5"/>
      <c r="F225" s="5"/>
      <c r="G225" s="9"/>
      <c r="H225" s="9"/>
      <c r="I225" s="9"/>
      <c r="J225" s="9"/>
      <c r="K225" s="9"/>
      <c r="L225" s="9"/>
      <c r="M225" s="9"/>
      <c r="N225" s="9"/>
      <c r="O225" s="9"/>
      <c r="P225" s="9"/>
      <c r="Q225" s="9"/>
      <c r="R225" s="9"/>
      <c r="S225" s="9"/>
      <c r="T225" s="9"/>
      <c r="U225" s="9"/>
      <c r="V225" s="9"/>
      <c r="W225" s="37"/>
      <c r="X225" s="9"/>
      <c r="Y225" s="9"/>
      <c r="Z225" s="9"/>
      <c r="AA225" s="9"/>
      <c r="AB225" s="102"/>
      <c r="AC225" s="102"/>
      <c r="AD225" s="102"/>
      <c r="AE225" s="102"/>
      <c r="AF225" s="9"/>
      <c r="AG225" s="9"/>
      <c r="AH225" s="9"/>
      <c r="AI225" s="9"/>
      <c r="AJ225" s="9"/>
      <c r="AK225" s="9"/>
      <c r="AL225" s="9"/>
      <c r="AM225" s="9"/>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c r="CB225" s="9"/>
      <c r="CC225" s="9"/>
      <c r="CD225" s="9"/>
      <c r="CE225" s="9"/>
      <c r="CF225" s="9"/>
      <c r="CG225" s="9"/>
      <c r="CH225" s="9"/>
      <c r="CI225" s="9"/>
      <c r="CJ225" s="14"/>
      <c r="CK225" s="9"/>
      <c r="CL225" s="14"/>
      <c r="CM225" s="9"/>
      <c r="CN225" s="9"/>
      <c r="CO225" s="37"/>
      <c r="CP225" s="9"/>
      <c r="CQ225" s="9"/>
      <c r="CR225" s="9"/>
      <c r="CS225" s="9"/>
      <c r="CT225" s="15"/>
      <c r="CU225" s="9"/>
      <c r="CV225" s="5"/>
      <c r="CW225" s="103"/>
    </row>
    <row r="226" ht="118.5" customHeight="1">
      <c r="A226" s="5"/>
      <c r="B226" s="107"/>
      <c r="C226" s="5"/>
      <c r="D226" s="5"/>
      <c r="E226" s="5"/>
      <c r="F226" s="5"/>
      <c r="G226" s="9"/>
      <c r="H226" s="9"/>
      <c r="I226" s="9"/>
      <c r="J226" s="9"/>
      <c r="K226" s="9"/>
      <c r="L226" s="9"/>
      <c r="M226" s="9"/>
      <c r="N226" s="9"/>
      <c r="O226" s="9"/>
      <c r="P226" s="9"/>
      <c r="Q226" s="9"/>
      <c r="R226" s="9"/>
      <c r="S226" s="9"/>
      <c r="T226" s="9"/>
      <c r="U226" s="9"/>
      <c r="V226" s="9"/>
      <c r="W226" s="37"/>
      <c r="X226" s="9"/>
      <c r="Y226" s="9"/>
      <c r="Z226" s="9"/>
      <c r="AA226" s="9"/>
      <c r="AB226" s="102"/>
      <c r="AC226" s="102"/>
      <c r="AD226" s="102"/>
      <c r="AE226" s="102"/>
      <c r="AF226" s="9"/>
      <c r="AG226" s="9"/>
      <c r="AH226" s="9"/>
      <c r="AI226" s="9"/>
      <c r="AJ226" s="9"/>
      <c r="AK226" s="9"/>
      <c r="AL226" s="9"/>
      <c r="AM226" s="9"/>
      <c r="AN226" s="9"/>
      <c r="AO226" s="9"/>
      <c r="AP226" s="9"/>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c r="CB226" s="9"/>
      <c r="CC226" s="9"/>
      <c r="CD226" s="9"/>
      <c r="CE226" s="9"/>
      <c r="CF226" s="9"/>
      <c r="CG226" s="9"/>
      <c r="CH226" s="9"/>
      <c r="CI226" s="9"/>
      <c r="CJ226" s="14"/>
      <c r="CK226" s="9"/>
      <c r="CL226" s="14"/>
      <c r="CM226" s="9"/>
      <c r="CN226" s="9"/>
      <c r="CO226" s="37"/>
      <c r="CP226" s="9"/>
      <c r="CQ226" s="9"/>
      <c r="CR226" s="9"/>
      <c r="CS226" s="9"/>
      <c r="CT226" s="15"/>
      <c r="CU226" s="9"/>
      <c r="CV226" s="5"/>
      <c r="CW226" s="103"/>
    </row>
    <row r="227" ht="118.5" customHeight="1">
      <c r="A227" s="5"/>
      <c r="B227" s="107"/>
      <c r="C227" s="5"/>
      <c r="D227" s="5"/>
      <c r="E227" s="5"/>
      <c r="F227" s="5"/>
      <c r="G227" s="9"/>
      <c r="H227" s="9"/>
      <c r="I227" s="9"/>
      <c r="J227" s="9"/>
      <c r="K227" s="9"/>
      <c r="L227" s="9"/>
      <c r="M227" s="9"/>
      <c r="N227" s="9"/>
      <c r="O227" s="9"/>
      <c r="P227" s="9"/>
      <c r="Q227" s="9"/>
      <c r="R227" s="9"/>
      <c r="S227" s="9"/>
      <c r="T227" s="9"/>
      <c r="U227" s="9"/>
      <c r="V227" s="9"/>
      <c r="W227" s="37"/>
      <c r="X227" s="9"/>
      <c r="Y227" s="9"/>
      <c r="Z227" s="9"/>
      <c r="AA227" s="9"/>
      <c r="AB227" s="102"/>
      <c r="AC227" s="102"/>
      <c r="AD227" s="102"/>
      <c r="AE227" s="102"/>
      <c r="AF227" s="9"/>
      <c r="AG227" s="9"/>
      <c r="AH227" s="9"/>
      <c r="AI227" s="9"/>
      <c r="AJ227" s="9"/>
      <c r="AK227" s="9"/>
      <c r="AL227" s="9"/>
      <c r="AM227" s="9"/>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c r="CB227" s="9"/>
      <c r="CC227" s="9"/>
      <c r="CD227" s="9"/>
      <c r="CE227" s="9"/>
      <c r="CF227" s="9"/>
      <c r="CG227" s="9"/>
      <c r="CH227" s="9"/>
      <c r="CI227" s="9"/>
      <c r="CJ227" s="14"/>
      <c r="CK227" s="9"/>
      <c r="CL227" s="14"/>
      <c r="CM227" s="9"/>
      <c r="CN227" s="9"/>
      <c r="CO227" s="37"/>
      <c r="CP227" s="9"/>
      <c r="CQ227" s="9"/>
      <c r="CR227" s="9"/>
      <c r="CS227" s="9"/>
      <c r="CT227" s="15"/>
      <c r="CU227" s="9"/>
      <c r="CV227" s="5"/>
      <c r="CW227" s="103"/>
    </row>
    <row r="228" ht="118.5" customHeight="1">
      <c r="A228" s="5"/>
      <c r="B228" s="107"/>
      <c r="C228" s="5"/>
      <c r="D228" s="5"/>
      <c r="E228" s="5"/>
      <c r="F228" s="5"/>
      <c r="G228" s="9"/>
      <c r="H228" s="9"/>
      <c r="I228" s="9"/>
      <c r="J228" s="9"/>
      <c r="K228" s="9"/>
      <c r="L228" s="9"/>
      <c r="M228" s="9"/>
      <c r="N228" s="9"/>
      <c r="O228" s="9"/>
      <c r="P228" s="9"/>
      <c r="Q228" s="9"/>
      <c r="R228" s="9"/>
      <c r="S228" s="9"/>
      <c r="T228" s="9"/>
      <c r="U228" s="9"/>
      <c r="V228" s="9"/>
      <c r="W228" s="37"/>
      <c r="X228" s="9"/>
      <c r="Y228" s="9"/>
      <c r="Z228" s="9"/>
      <c r="AA228" s="9"/>
      <c r="AB228" s="102"/>
      <c r="AC228" s="102"/>
      <c r="AD228" s="102"/>
      <c r="AE228" s="102"/>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c r="CB228" s="9"/>
      <c r="CC228" s="9"/>
      <c r="CD228" s="9"/>
      <c r="CE228" s="9"/>
      <c r="CF228" s="9"/>
      <c r="CG228" s="9"/>
      <c r="CH228" s="9"/>
      <c r="CI228" s="9"/>
      <c r="CJ228" s="14"/>
      <c r="CK228" s="9"/>
      <c r="CL228" s="14"/>
      <c r="CM228" s="9"/>
      <c r="CN228" s="9"/>
      <c r="CO228" s="37"/>
      <c r="CP228" s="9"/>
      <c r="CQ228" s="9"/>
      <c r="CR228" s="9"/>
      <c r="CS228" s="9"/>
      <c r="CT228" s="15"/>
      <c r="CU228" s="9"/>
      <c r="CV228" s="5"/>
      <c r="CW228" s="103"/>
    </row>
    <row r="229" ht="118.5" customHeight="1">
      <c r="A229" s="5"/>
      <c r="B229" s="107"/>
      <c r="C229" s="5"/>
      <c r="D229" s="5"/>
      <c r="E229" s="5"/>
      <c r="F229" s="5"/>
      <c r="G229" s="9"/>
      <c r="H229" s="9"/>
      <c r="I229" s="9"/>
      <c r="J229" s="9"/>
      <c r="K229" s="9"/>
      <c r="L229" s="9"/>
      <c r="M229" s="9"/>
      <c r="N229" s="9"/>
      <c r="O229" s="9"/>
      <c r="P229" s="9"/>
      <c r="Q229" s="9"/>
      <c r="R229" s="9"/>
      <c r="S229" s="9"/>
      <c r="T229" s="9"/>
      <c r="U229" s="9"/>
      <c r="V229" s="9"/>
      <c r="W229" s="37"/>
      <c r="X229" s="9"/>
      <c r="Y229" s="9"/>
      <c r="Z229" s="9"/>
      <c r="AA229" s="9"/>
      <c r="AB229" s="102"/>
      <c r="AC229" s="102"/>
      <c r="AD229" s="102"/>
      <c r="AE229" s="102"/>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c r="CB229" s="9"/>
      <c r="CC229" s="9"/>
      <c r="CD229" s="9"/>
      <c r="CE229" s="9"/>
      <c r="CF229" s="9"/>
      <c r="CG229" s="9"/>
      <c r="CH229" s="9"/>
      <c r="CI229" s="9"/>
      <c r="CJ229" s="14"/>
      <c r="CK229" s="9"/>
      <c r="CL229" s="14"/>
      <c r="CM229" s="9"/>
      <c r="CN229" s="9"/>
      <c r="CO229" s="37"/>
      <c r="CP229" s="9"/>
      <c r="CQ229" s="9"/>
      <c r="CR229" s="9"/>
      <c r="CS229" s="9"/>
      <c r="CT229" s="15"/>
      <c r="CU229" s="9"/>
      <c r="CV229" s="5"/>
      <c r="CW229" s="103"/>
    </row>
    <row r="230" ht="118.5" customHeight="1">
      <c r="A230" s="5"/>
      <c r="B230" s="107"/>
      <c r="C230" s="5"/>
      <c r="D230" s="5"/>
      <c r="E230" s="5"/>
      <c r="F230" s="5"/>
      <c r="G230" s="9"/>
      <c r="H230" s="9"/>
      <c r="I230" s="9"/>
      <c r="J230" s="9"/>
      <c r="K230" s="9"/>
      <c r="L230" s="9"/>
      <c r="M230" s="9"/>
      <c r="N230" s="9"/>
      <c r="O230" s="9"/>
      <c r="P230" s="9"/>
      <c r="Q230" s="9"/>
      <c r="R230" s="9"/>
      <c r="S230" s="9"/>
      <c r="T230" s="9"/>
      <c r="U230" s="9"/>
      <c r="V230" s="9"/>
      <c r="W230" s="37"/>
      <c r="X230" s="9"/>
      <c r="Y230" s="9"/>
      <c r="Z230" s="9"/>
      <c r="AA230" s="9"/>
      <c r="AB230" s="102"/>
      <c r="AC230" s="102"/>
      <c r="AD230" s="102"/>
      <c r="AE230" s="102"/>
      <c r="AF230" s="9"/>
      <c r="AG230" s="9"/>
      <c r="AH230" s="9"/>
      <c r="AI230" s="9"/>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c r="CB230" s="9"/>
      <c r="CC230" s="9"/>
      <c r="CD230" s="9"/>
      <c r="CE230" s="9"/>
      <c r="CF230" s="9"/>
      <c r="CG230" s="9"/>
      <c r="CH230" s="9"/>
      <c r="CI230" s="9"/>
      <c r="CJ230" s="14"/>
      <c r="CK230" s="9"/>
      <c r="CL230" s="14"/>
      <c r="CM230" s="9"/>
      <c r="CN230" s="9"/>
      <c r="CO230" s="37"/>
      <c r="CP230" s="9"/>
      <c r="CQ230" s="9"/>
      <c r="CR230" s="9"/>
      <c r="CS230" s="9"/>
      <c r="CT230" s="15"/>
      <c r="CU230" s="9"/>
      <c r="CV230" s="5"/>
      <c r="CW230" s="103"/>
    </row>
    <row r="231" ht="118.5" customHeight="1">
      <c r="A231" s="5"/>
      <c r="B231" s="107"/>
      <c r="C231" s="5"/>
      <c r="D231" s="5"/>
      <c r="E231" s="5"/>
      <c r="F231" s="5"/>
      <c r="G231" s="9"/>
      <c r="H231" s="9"/>
      <c r="I231" s="9"/>
      <c r="J231" s="9"/>
      <c r="K231" s="9"/>
      <c r="L231" s="9"/>
      <c r="M231" s="9"/>
      <c r="N231" s="9"/>
      <c r="O231" s="9"/>
      <c r="P231" s="9"/>
      <c r="Q231" s="9"/>
      <c r="R231" s="9"/>
      <c r="S231" s="9"/>
      <c r="T231" s="9"/>
      <c r="U231" s="9"/>
      <c r="V231" s="9"/>
      <c r="W231" s="37"/>
      <c r="X231" s="9"/>
      <c r="Y231" s="9"/>
      <c r="Z231" s="9"/>
      <c r="AA231" s="9"/>
      <c r="AB231" s="102"/>
      <c r="AC231" s="102"/>
      <c r="AD231" s="102"/>
      <c r="AE231" s="102"/>
      <c r="AF231" s="9"/>
      <c r="AG231" s="9"/>
      <c r="AH231" s="9"/>
      <c r="AI231" s="9"/>
      <c r="AJ231" s="9"/>
      <c r="AK231" s="9"/>
      <c r="AL231" s="9"/>
      <c r="AM231" s="9"/>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c r="CB231" s="9"/>
      <c r="CC231" s="9"/>
      <c r="CD231" s="9"/>
      <c r="CE231" s="9"/>
      <c r="CF231" s="9"/>
      <c r="CG231" s="9"/>
      <c r="CH231" s="9"/>
      <c r="CI231" s="9"/>
      <c r="CJ231" s="14"/>
      <c r="CK231" s="9"/>
      <c r="CL231" s="14"/>
      <c r="CM231" s="9"/>
      <c r="CN231" s="9"/>
      <c r="CO231" s="37"/>
      <c r="CP231" s="9"/>
      <c r="CQ231" s="9"/>
      <c r="CR231" s="9"/>
      <c r="CS231" s="9"/>
      <c r="CT231" s="15"/>
      <c r="CU231" s="9"/>
      <c r="CV231" s="5"/>
      <c r="CW231" s="103"/>
    </row>
    <row r="232" ht="118.5" customHeight="1">
      <c r="A232" s="5"/>
      <c r="B232" s="107"/>
      <c r="C232" s="5"/>
      <c r="D232" s="5"/>
      <c r="E232" s="5"/>
      <c r="F232" s="5"/>
      <c r="G232" s="9"/>
      <c r="H232" s="9"/>
      <c r="I232" s="9"/>
      <c r="J232" s="9"/>
      <c r="K232" s="9"/>
      <c r="L232" s="9"/>
      <c r="M232" s="9"/>
      <c r="N232" s="9"/>
      <c r="O232" s="9"/>
      <c r="P232" s="9"/>
      <c r="Q232" s="9"/>
      <c r="R232" s="9"/>
      <c r="S232" s="9"/>
      <c r="T232" s="9"/>
      <c r="U232" s="9"/>
      <c r="V232" s="9"/>
      <c r="W232" s="37"/>
      <c r="X232" s="9"/>
      <c r="Y232" s="9"/>
      <c r="Z232" s="9"/>
      <c r="AA232" s="9"/>
      <c r="AB232" s="102"/>
      <c r="AC232" s="102"/>
      <c r="AD232" s="102"/>
      <c r="AE232" s="102"/>
      <c r="AF232" s="9"/>
      <c r="AG232" s="9"/>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9"/>
      <c r="CC232" s="9"/>
      <c r="CD232" s="9"/>
      <c r="CE232" s="9"/>
      <c r="CF232" s="9"/>
      <c r="CG232" s="9"/>
      <c r="CH232" s="9"/>
      <c r="CI232" s="9"/>
      <c r="CJ232" s="14"/>
      <c r="CK232" s="9"/>
      <c r="CL232" s="14"/>
      <c r="CM232" s="9"/>
      <c r="CN232" s="9"/>
      <c r="CO232" s="37"/>
      <c r="CP232" s="9"/>
      <c r="CQ232" s="9"/>
      <c r="CR232" s="9"/>
      <c r="CS232" s="9"/>
      <c r="CT232" s="15"/>
      <c r="CU232" s="9"/>
      <c r="CV232" s="5"/>
      <c r="CW232" s="103"/>
    </row>
    <row r="233" ht="118.5" customHeight="1">
      <c r="A233" s="5"/>
      <c r="B233" s="107"/>
      <c r="C233" s="5"/>
      <c r="D233" s="5"/>
      <c r="E233" s="5"/>
      <c r="F233" s="5"/>
      <c r="G233" s="9"/>
      <c r="H233" s="9"/>
      <c r="I233" s="9"/>
      <c r="J233" s="9"/>
      <c r="K233" s="9"/>
      <c r="L233" s="9"/>
      <c r="M233" s="9"/>
      <c r="N233" s="9"/>
      <c r="O233" s="9"/>
      <c r="P233" s="9"/>
      <c r="Q233" s="9"/>
      <c r="R233" s="9"/>
      <c r="S233" s="9"/>
      <c r="T233" s="9"/>
      <c r="U233" s="9"/>
      <c r="V233" s="9"/>
      <c r="W233" s="37"/>
      <c r="X233" s="9"/>
      <c r="Y233" s="9"/>
      <c r="Z233" s="9"/>
      <c r="AA233" s="9"/>
      <c r="AB233" s="102"/>
      <c r="AC233" s="102"/>
      <c r="AD233" s="102"/>
      <c r="AE233" s="102"/>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c r="CB233" s="9"/>
      <c r="CC233" s="9"/>
      <c r="CD233" s="9"/>
      <c r="CE233" s="9"/>
      <c r="CF233" s="9"/>
      <c r="CG233" s="9"/>
      <c r="CH233" s="9"/>
      <c r="CI233" s="9"/>
      <c r="CJ233" s="14"/>
      <c r="CK233" s="9"/>
      <c r="CL233" s="14"/>
      <c r="CM233" s="9"/>
      <c r="CN233" s="9"/>
      <c r="CO233" s="37"/>
      <c r="CP233" s="9"/>
      <c r="CQ233" s="9"/>
      <c r="CR233" s="9"/>
      <c r="CS233" s="9"/>
      <c r="CT233" s="15"/>
      <c r="CU233" s="9"/>
      <c r="CV233" s="5"/>
      <c r="CW233" s="103"/>
    </row>
    <row r="234" ht="118.5" customHeight="1">
      <c r="A234" s="5"/>
      <c r="B234" s="107"/>
      <c r="C234" s="5"/>
      <c r="D234" s="5"/>
      <c r="E234" s="5"/>
      <c r="F234" s="5"/>
      <c r="G234" s="9"/>
      <c r="H234" s="9"/>
      <c r="I234" s="9"/>
      <c r="J234" s="9"/>
      <c r="K234" s="9"/>
      <c r="L234" s="9"/>
      <c r="M234" s="9"/>
      <c r="N234" s="9"/>
      <c r="O234" s="9"/>
      <c r="P234" s="9"/>
      <c r="Q234" s="9"/>
      <c r="R234" s="9"/>
      <c r="S234" s="9"/>
      <c r="T234" s="9"/>
      <c r="U234" s="9"/>
      <c r="V234" s="9"/>
      <c r="W234" s="37"/>
      <c r="X234" s="9"/>
      <c r="Y234" s="9"/>
      <c r="Z234" s="9"/>
      <c r="AA234" s="9"/>
      <c r="AB234" s="102"/>
      <c r="AC234" s="102"/>
      <c r="AD234" s="102"/>
      <c r="AE234" s="102"/>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c r="CB234" s="9"/>
      <c r="CC234" s="9"/>
      <c r="CD234" s="9"/>
      <c r="CE234" s="9"/>
      <c r="CF234" s="9"/>
      <c r="CG234" s="9"/>
      <c r="CH234" s="9"/>
      <c r="CI234" s="9"/>
      <c r="CJ234" s="14"/>
      <c r="CK234" s="9"/>
      <c r="CL234" s="14"/>
      <c r="CM234" s="9"/>
      <c r="CN234" s="9"/>
      <c r="CO234" s="37"/>
      <c r="CP234" s="9"/>
      <c r="CQ234" s="9"/>
      <c r="CR234" s="9"/>
      <c r="CS234" s="9"/>
      <c r="CT234" s="15"/>
      <c r="CU234" s="9"/>
      <c r="CV234" s="5"/>
      <c r="CW234" s="103"/>
    </row>
    <row r="235" ht="118.5" customHeight="1">
      <c r="A235" s="5"/>
      <c r="B235" s="107"/>
      <c r="C235" s="5"/>
      <c r="D235" s="5"/>
      <c r="E235" s="5"/>
      <c r="F235" s="5"/>
      <c r="G235" s="9"/>
      <c r="H235" s="9"/>
      <c r="I235" s="9"/>
      <c r="J235" s="9"/>
      <c r="K235" s="9"/>
      <c r="L235" s="9"/>
      <c r="M235" s="9"/>
      <c r="N235" s="9"/>
      <c r="O235" s="9"/>
      <c r="P235" s="9"/>
      <c r="Q235" s="9"/>
      <c r="R235" s="9"/>
      <c r="S235" s="9"/>
      <c r="T235" s="9"/>
      <c r="U235" s="9"/>
      <c r="V235" s="9"/>
      <c r="W235" s="37"/>
      <c r="X235" s="9"/>
      <c r="Y235" s="9"/>
      <c r="Z235" s="9"/>
      <c r="AA235" s="9"/>
      <c r="AB235" s="102"/>
      <c r="AC235" s="102"/>
      <c r="AD235" s="102"/>
      <c r="AE235" s="102"/>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c r="CB235" s="9"/>
      <c r="CC235" s="9"/>
      <c r="CD235" s="9"/>
      <c r="CE235" s="9"/>
      <c r="CF235" s="9"/>
      <c r="CG235" s="9"/>
      <c r="CH235" s="9"/>
      <c r="CI235" s="9"/>
      <c r="CJ235" s="14"/>
      <c r="CK235" s="9"/>
      <c r="CL235" s="14"/>
      <c r="CM235" s="9"/>
      <c r="CN235" s="9"/>
      <c r="CO235" s="37"/>
      <c r="CP235" s="9"/>
      <c r="CQ235" s="9"/>
      <c r="CR235" s="9"/>
      <c r="CS235" s="9"/>
      <c r="CT235" s="15"/>
      <c r="CU235" s="9"/>
      <c r="CV235" s="5"/>
      <c r="CW235" s="103"/>
    </row>
    <row r="236" ht="118.5" customHeight="1">
      <c r="A236" s="5"/>
      <c r="B236" s="107"/>
      <c r="C236" s="5"/>
      <c r="D236" s="5"/>
      <c r="E236" s="5"/>
      <c r="F236" s="5"/>
      <c r="G236" s="9"/>
      <c r="H236" s="9"/>
      <c r="I236" s="9"/>
      <c r="J236" s="9"/>
      <c r="K236" s="9"/>
      <c r="L236" s="9"/>
      <c r="M236" s="9"/>
      <c r="N236" s="9"/>
      <c r="O236" s="9"/>
      <c r="P236" s="9"/>
      <c r="Q236" s="9"/>
      <c r="R236" s="9"/>
      <c r="S236" s="9"/>
      <c r="T236" s="9"/>
      <c r="U236" s="9"/>
      <c r="V236" s="9"/>
      <c r="W236" s="37"/>
      <c r="X236" s="9"/>
      <c r="Y236" s="9"/>
      <c r="Z236" s="9"/>
      <c r="AA236" s="9"/>
      <c r="AB236" s="102"/>
      <c r="AC236" s="102"/>
      <c r="AD236" s="102"/>
      <c r="AE236" s="102"/>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c r="CB236" s="9"/>
      <c r="CC236" s="9"/>
      <c r="CD236" s="9"/>
      <c r="CE236" s="9"/>
      <c r="CF236" s="9"/>
      <c r="CG236" s="9"/>
      <c r="CH236" s="9"/>
      <c r="CI236" s="9"/>
      <c r="CJ236" s="14"/>
      <c r="CK236" s="9"/>
      <c r="CL236" s="14"/>
      <c r="CM236" s="9"/>
      <c r="CN236" s="9"/>
      <c r="CO236" s="37"/>
      <c r="CP236" s="9"/>
      <c r="CQ236" s="9"/>
      <c r="CR236" s="9"/>
      <c r="CS236" s="9"/>
      <c r="CT236" s="15"/>
      <c r="CU236" s="9"/>
      <c r="CV236" s="5"/>
      <c r="CW236" s="103"/>
    </row>
    <row r="237" ht="118.5" customHeight="1">
      <c r="A237" s="5"/>
      <c r="B237" s="107"/>
      <c r="C237" s="5"/>
      <c r="D237" s="5"/>
      <c r="E237" s="5"/>
      <c r="F237" s="5"/>
      <c r="G237" s="9"/>
      <c r="H237" s="9"/>
      <c r="I237" s="9"/>
      <c r="J237" s="9"/>
      <c r="K237" s="9"/>
      <c r="L237" s="9"/>
      <c r="M237" s="9"/>
      <c r="N237" s="9"/>
      <c r="O237" s="9"/>
      <c r="P237" s="9"/>
      <c r="Q237" s="9"/>
      <c r="R237" s="9"/>
      <c r="S237" s="9"/>
      <c r="T237" s="9"/>
      <c r="U237" s="9"/>
      <c r="V237" s="9"/>
      <c r="W237" s="37"/>
      <c r="X237" s="9"/>
      <c r="Y237" s="9"/>
      <c r="Z237" s="9"/>
      <c r="AA237" s="9"/>
      <c r="AB237" s="102"/>
      <c r="AC237" s="102"/>
      <c r="AD237" s="102"/>
      <c r="AE237" s="102"/>
      <c r="AF237" s="9"/>
      <c r="AG237" s="9"/>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c r="CB237" s="9"/>
      <c r="CC237" s="9"/>
      <c r="CD237" s="9"/>
      <c r="CE237" s="9"/>
      <c r="CF237" s="9"/>
      <c r="CG237" s="9"/>
      <c r="CH237" s="9"/>
      <c r="CI237" s="9"/>
      <c r="CJ237" s="14"/>
      <c r="CK237" s="9"/>
      <c r="CL237" s="14"/>
      <c r="CM237" s="9"/>
      <c r="CN237" s="9"/>
      <c r="CO237" s="37"/>
      <c r="CP237" s="9"/>
      <c r="CQ237" s="9"/>
      <c r="CR237" s="9"/>
      <c r="CS237" s="9"/>
      <c r="CT237" s="15"/>
      <c r="CU237" s="9"/>
      <c r="CV237" s="5"/>
      <c r="CW237" s="103"/>
    </row>
    <row r="238" ht="118.5" customHeight="1">
      <c r="A238" s="5"/>
      <c r="B238" s="107"/>
      <c r="C238" s="5"/>
      <c r="D238" s="5"/>
      <c r="E238" s="5"/>
      <c r="F238" s="5"/>
      <c r="G238" s="9"/>
      <c r="H238" s="9"/>
      <c r="I238" s="9"/>
      <c r="J238" s="9"/>
      <c r="K238" s="9"/>
      <c r="L238" s="9"/>
      <c r="M238" s="9"/>
      <c r="N238" s="9"/>
      <c r="O238" s="9"/>
      <c r="P238" s="9"/>
      <c r="Q238" s="9"/>
      <c r="R238" s="9"/>
      <c r="S238" s="9"/>
      <c r="T238" s="9"/>
      <c r="U238" s="9"/>
      <c r="V238" s="9"/>
      <c r="W238" s="37"/>
      <c r="X238" s="9"/>
      <c r="Y238" s="9"/>
      <c r="Z238" s="9"/>
      <c r="AA238" s="9"/>
      <c r="AB238" s="102"/>
      <c r="AC238" s="102"/>
      <c r="AD238" s="102"/>
      <c r="AE238" s="102"/>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9"/>
      <c r="CC238" s="9"/>
      <c r="CD238" s="9"/>
      <c r="CE238" s="9"/>
      <c r="CF238" s="9"/>
      <c r="CG238" s="9"/>
      <c r="CH238" s="9"/>
      <c r="CI238" s="9"/>
      <c r="CJ238" s="14"/>
      <c r="CK238" s="9"/>
      <c r="CL238" s="14"/>
      <c r="CM238" s="9"/>
      <c r="CN238" s="9"/>
      <c r="CO238" s="37"/>
      <c r="CP238" s="9"/>
      <c r="CQ238" s="9"/>
      <c r="CR238" s="9"/>
      <c r="CS238" s="9"/>
      <c r="CT238" s="15"/>
      <c r="CU238" s="9"/>
      <c r="CV238" s="5"/>
      <c r="CW238" s="103"/>
    </row>
    <row r="239" ht="118.5" customHeight="1">
      <c r="A239" s="5"/>
      <c r="B239" s="107"/>
      <c r="C239" s="5"/>
      <c r="D239" s="5"/>
      <c r="E239" s="5"/>
      <c r="F239" s="5"/>
      <c r="G239" s="9"/>
      <c r="H239" s="9"/>
      <c r="I239" s="9"/>
      <c r="J239" s="9"/>
      <c r="K239" s="9"/>
      <c r="L239" s="9"/>
      <c r="M239" s="9"/>
      <c r="N239" s="9"/>
      <c r="O239" s="9"/>
      <c r="P239" s="9"/>
      <c r="Q239" s="9"/>
      <c r="R239" s="9"/>
      <c r="S239" s="9"/>
      <c r="T239" s="9"/>
      <c r="U239" s="9"/>
      <c r="V239" s="9"/>
      <c r="W239" s="37"/>
      <c r="X239" s="9"/>
      <c r="Y239" s="9"/>
      <c r="Z239" s="9"/>
      <c r="AA239" s="9"/>
      <c r="AB239" s="102"/>
      <c r="AC239" s="102"/>
      <c r="AD239" s="102"/>
      <c r="AE239" s="102"/>
      <c r="AF239" s="9"/>
      <c r="AG239" s="9"/>
      <c r="AH239" s="9"/>
      <c r="AI239" s="9"/>
      <c r="AJ239" s="9"/>
      <c r="AK239" s="9"/>
      <c r="AL239" s="9"/>
      <c r="AM239" s="9"/>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c r="CA239" s="9"/>
      <c r="CB239" s="9"/>
      <c r="CC239" s="9"/>
      <c r="CD239" s="9"/>
      <c r="CE239" s="9"/>
      <c r="CF239" s="9"/>
      <c r="CG239" s="9"/>
      <c r="CH239" s="9"/>
      <c r="CI239" s="9"/>
      <c r="CJ239" s="14"/>
      <c r="CK239" s="9"/>
      <c r="CL239" s="14"/>
      <c r="CM239" s="9"/>
      <c r="CN239" s="9"/>
      <c r="CO239" s="37"/>
      <c r="CP239" s="9"/>
      <c r="CQ239" s="9"/>
      <c r="CR239" s="9"/>
      <c r="CS239" s="9"/>
      <c r="CT239" s="15"/>
      <c r="CU239" s="9"/>
      <c r="CV239" s="5"/>
      <c r="CW239" s="103"/>
    </row>
    <row r="240" ht="118.5" customHeight="1">
      <c r="A240" s="5"/>
      <c r="B240" s="107"/>
      <c r="C240" s="5"/>
      <c r="D240" s="5"/>
      <c r="E240" s="5"/>
      <c r="F240" s="5"/>
      <c r="G240" s="9"/>
      <c r="H240" s="9"/>
      <c r="I240" s="9"/>
      <c r="J240" s="9"/>
      <c r="K240" s="9"/>
      <c r="L240" s="9"/>
      <c r="M240" s="9"/>
      <c r="N240" s="9"/>
      <c r="O240" s="9"/>
      <c r="P240" s="9"/>
      <c r="Q240" s="9"/>
      <c r="R240" s="9"/>
      <c r="S240" s="9"/>
      <c r="T240" s="9"/>
      <c r="U240" s="9"/>
      <c r="V240" s="9"/>
      <c r="W240" s="37"/>
      <c r="X240" s="9"/>
      <c r="Y240" s="9"/>
      <c r="Z240" s="9"/>
      <c r="AA240" s="9"/>
      <c r="AB240" s="102"/>
      <c r="AC240" s="102"/>
      <c r="AD240" s="102"/>
      <c r="AE240" s="102"/>
      <c r="AF240" s="9"/>
      <c r="AG240" s="9"/>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c r="CA240" s="9"/>
      <c r="CB240" s="9"/>
      <c r="CC240" s="9"/>
      <c r="CD240" s="9"/>
      <c r="CE240" s="9"/>
      <c r="CF240" s="9"/>
      <c r="CG240" s="9"/>
      <c r="CH240" s="9"/>
      <c r="CI240" s="9"/>
      <c r="CJ240" s="14"/>
      <c r="CK240" s="9"/>
      <c r="CL240" s="14"/>
      <c r="CM240" s="9"/>
      <c r="CN240" s="9"/>
      <c r="CO240" s="37"/>
      <c r="CP240" s="9"/>
      <c r="CQ240" s="9"/>
      <c r="CR240" s="9"/>
      <c r="CS240" s="9"/>
      <c r="CT240" s="15"/>
      <c r="CU240" s="9"/>
      <c r="CV240" s="5"/>
      <c r="CW240" s="103"/>
    </row>
    <row r="241" ht="118.5" customHeight="1">
      <c r="A241" s="5"/>
      <c r="B241" s="107"/>
      <c r="C241" s="5"/>
      <c r="D241" s="5"/>
      <c r="E241" s="5"/>
      <c r="F241" s="5"/>
      <c r="G241" s="9"/>
      <c r="H241" s="9"/>
      <c r="I241" s="9"/>
      <c r="J241" s="9"/>
      <c r="K241" s="9"/>
      <c r="L241" s="9"/>
      <c r="M241" s="9"/>
      <c r="N241" s="9"/>
      <c r="O241" s="9"/>
      <c r="P241" s="9"/>
      <c r="Q241" s="9"/>
      <c r="R241" s="9"/>
      <c r="S241" s="9"/>
      <c r="T241" s="9"/>
      <c r="U241" s="9"/>
      <c r="V241" s="9"/>
      <c r="W241" s="37"/>
      <c r="X241" s="9"/>
      <c r="Y241" s="9"/>
      <c r="Z241" s="9"/>
      <c r="AA241" s="9"/>
      <c r="AB241" s="102"/>
      <c r="AC241" s="102"/>
      <c r="AD241" s="102"/>
      <c r="AE241" s="102"/>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c r="CA241" s="9"/>
      <c r="CB241" s="9"/>
      <c r="CC241" s="9"/>
      <c r="CD241" s="9"/>
      <c r="CE241" s="9"/>
      <c r="CF241" s="9"/>
      <c r="CG241" s="9"/>
      <c r="CH241" s="9"/>
      <c r="CI241" s="9"/>
      <c r="CJ241" s="14"/>
      <c r="CK241" s="9"/>
      <c r="CL241" s="14"/>
      <c r="CM241" s="9"/>
      <c r="CN241" s="9"/>
      <c r="CO241" s="37"/>
      <c r="CP241" s="9"/>
      <c r="CQ241" s="9"/>
      <c r="CR241" s="9"/>
      <c r="CS241" s="9"/>
      <c r="CT241" s="15"/>
      <c r="CU241" s="9"/>
      <c r="CV241" s="5"/>
      <c r="CW241" s="103"/>
    </row>
    <row r="242" ht="118.5" customHeight="1">
      <c r="A242" s="5"/>
      <c r="B242" s="107"/>
      <c r="C242" s="5"/>
      <c r="D242" s="5"/>
      <c r="E242" s="5"/>
      <c r="F242" s="5"/>
      <c r="G242" s="9"/>
      <c r="H242" s="9"/>
      <c r="I242" s="9"/>
      <c r="J242" s="9"/>
      <c r="K242" s="9"/>
      <c r="L242" s="9"/>
      <c r="M242" s="9"/>
      <c r="N242" s="9"/>
      <c r="O242" s="9"/>
      <c r="P242" s="9"/>
      <c r="Q242" s="9"/>
      <c r="R242" s="9"/>
      <c r="S242" s="9"/>
      <c r="T242" s="9"/>
      <c r="U242" s="9"/>
      <c r="V242" s="9"/>
      <c r="W242" s="37"/>
      <c r="X242" s="9"/>
      <c r="Y242" s="9"/>
      <c r="Z242" s="9"/>
      <c r="AA242" s="9"/>
      <c r="AB242" s="102"/>
      <c r="AC242" s="102"/>
      <c r="AD242" s="102"/>
      <c r="AE242" s="102"/>
      <c r="AF242" s="9"/>
      <c r="AG242" s="9"/>
      <c r="AH242" s="9"/>
      <c r="AI242" s="9"/>
      <c r="AJ242" s="9"/>
      <c r="AK242" s="9"/>
      <c r="AL242" s="9"/>
      <c r="AM242" s="9"/>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c r="CA242" s="9"/>
      <c r="CB242" s="9"/>
      <c r="CC242" s="9"/>
      <c r="CD242" s="9"/>
      <c r="CE242" s="9"/>
      <c r="CF242" s="9"/>
      <c r="CG242" s="9"/>
      <c r="CH242" s="9"/>
      <c r="CI242" s="9"/>
      <c r="CJ242" s="14"/>
      <c r="CK242" s="9"/>
      <c r="CL242" s="14"/>
      <c r="CM242" s="9"/>
      <c r="CN242" s="9"/>
      <c r="CO242" s="37"/>
      <c r="CP242" s="9"/>
      <c r="CQ242" s="9"/>
      <c r="CR242" s="9"/>
      <c r="CS242" s="9"/>
      <c r="CT242" s="15"/>
      <c r="CU242" s="9"/>
      <c r="CV242" s="5"/>
      <c r="CW242" s="103"/>
    </row>
    <row r="243" ht="118.5" customHeight="1">
      <c r="A243" s="5"/>
      <c r="B243" s="107"/>
      <c r="C243" s="5"/>
      <c r="D243" s="5"/>
      <c r="E243" s="5"/>
      <c r="F243" s="5"/>
      <c r="G243" s="9"/>
      <c r="H243" s="9"/>
      <c r="I243" s="9"/>
      <c r="J243" s="9"/>
      <c r="K243" s="9"/>
      <c r="L243" s="9"/>
      <c r="M243" s="9"/>
      <c r="N243" s="9"/>
      <c r="O243" s="9"/>
      <c r="P243" s="9"/>
      <c r="Q243" s="9"/>
      <c r="R243" s="9"/>
      <c r="S243" s="9"/>
      <c r="T243" s="9"/>
      <c r="U243" s="9"/>
      <c r="V243" s="9"/>
      <c r="W243" s="37"/>
      <c r="X243" s="9"/>
      <c r="Y243" s="9"/>
      <c r="Z243" s="9"/>
      <c r="AA243" s="9"/>
      <c r="AB243" s="102"/>
      <c r="AC243" s="102"/>
      <c r="AD243" s="102"/>
      <c r="AE243" s="102"/>
      <c r="AF243" s="9"/>
      <c r="AG243" s="9"/>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c r="CA243" s="9"/>
      <c r="CB243" s="9"/>
      <c r="CC243" s="9"/>
      <c r="CD243" s="9"/>
      <c r="CE243" s="9"/>
      <c r="CF243" s="9"/>
      <c r="CG243" s="9"/>
      <c r="CH243" s="9"/>
      <c r="CI243" s="9"/>
      <c r="CJ243" s="14"/>
      <c r="CK243" s="9"/>
      <c r="CL243" s="14"/>
      <c r="CM243" s="9"/>
      <c r="CN243" s="9"/>
      <c r="CO243" s="37"/>
      <c r="CP243" s="9"/>
      <c r="CQ243" s="9"/>
      <c r="CR243" s="9"/>
      <c r="CS243" s="9"/>
      <c r="CT243" s="15"/>
      <c r="CU243" s="9"/>
      <c r="CV243" s="5"/>
      <c r="CW243" s="103"/>
    </row>
    <row r="244" ht="118.5" customHeight="1">
      <c r="A244" s="5"/>
      <c r="B244" s="107"/>
      <c r="C244" s="5"/>
      <c r="D244" s="5"/>
      <c r="E244" s="5"/>
      <c r="F244" s="5"/>
      <c r="G244" s="9"/>
      <c r="H244" s="9"/>
      <c r="I244" s="9"/>
      <c r="J244" s="9"/>
      <c r="K244" s="9"/>
      <c r="L244" s="9"/>
      <c r="M244" s="9"/>
      <c r="N244" s="9"/>
      <c r="O244" s="9"/>
      <c r="P244" s="9"/>
      <c r="Q244" s="9"/>
      <c r="R244" s="9"/>
      <c r="S244" s="9"/>
      <c r="T244" s="9"/>
      <c r="U244" s="9"/>
      <c r="V244" s="9"/>
      <c r="W244" s="37"/>
      <c r="X244" s="9"/>
      <c r="Y244" s="9"/>
      <c r="Z244" s="9"/>
      <c r="AA244" s="9"/>
      <c r="AB244" s="102"/>
      <c r="AC244" s="102"/>
      <c r="AD244" s="102"/>
      <c r="AE244" s="102"/>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c r="CA244" s="9"/>
      <c r="CB244" s="9"/>
      <c r="CC244" s="9"/>
      <c r="CD244" s="9"/>
      <c r="CE244" s="9"/>
      <c r="CF244" s="9"/>
      <c r="CG244" s="9"/>
      <c r="CH244" s="9"/>
      <c r="CI244" s="9"/>
      <c r="CJ244" s="14"/>
      <c r="CK244" s="9"/>
      <c r="CL244" s="14"/>
      <c r="CM244" s="9"/>
      <c r="CN244" s="9"/>
      <c r="CO244" s="37"/>
      <c r="CP244" s="9"/>
      <c r="CQ244" s="9"/>
      <c r="CR244" s="9"/>
      <c r="CS244" s="9"/>
      <c r="CT244" s="15"/>
      <c r="CU244" s="9"/>
      <c r="CV244" s="5"/>
      <c r="CW244" s="103"/>
    </row>
    <row r="245" ht="118.5" customHeight="1">
      <c r="A245" s="5"/>
      <c r="B245" s="107"/>
      <c r="C245" s="5"/>
      <c r="D245" s="5"/>
      <c r="E245" s="5"/>
      <c r="F245" s="5"/>
      <c r="G245" s="9"/>
      <c r="H245" s="9"/>
      <c r="I245" s="9"/>
      <c r="J245" s="9"/>
      <c r="K245" s="9"/>
      <c r="L245" s="9"/>
      <c r="M245" s="9"/>
      <c r="N245" s="9"/>
      <c r="O245" s="9"/>
      <c r="P245" s="9"/>
      <c r="Q245" s="9"/>
      <c r="R245" s="9"/>
      <c r="S245" s="9"/>
      <c r="T245" s="9"/>
      <c r="U245" s="9"/>
      <c r="V245" s="9"/>
      <c r="W245" s="37"/>
      <c r="X245" s="9"/>
      <c r="Y245" s="9"/>
      <c r="Z245" s="9"/>
      <c r="AA245" s="9"/>
      <c r="AB245" s="102"/>
      <c r="AC245" s="102"/>
      <c r="AD245" s="102"/>
      <c r="AE245" s="102"/>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c r="CA245" s="9"/>
      <c r="CB245" s="9"/>
      <c r="CC245" s="9"/>
      <c r="CD245" s="9"/>
      <c r="CE245" s="9"/>
      <c r="CF245" s="9"/>
      <c r="CG245" s="9"/>
      <c r="CH245" s="9"/>
      <c r="CI245" s="9"/>
      <c r="CJ245" s="14"/>
      <c r="CK245" s="9"/>
      <c r="CL245" s="14"/>
      <c r="CM245" s="9"/>
      <c r="CN245" s="9"/>
      <c r="CO245" s="37"/>
      <c r="CP245" s="9"/>
      <c r="CQ245" s="9"/>
      <c r="CR245" s="9"/>
      <c r="CS245" s="9"/>
      <c r="CT245" s="15"/>
      <c r="CU245" s="9"/>
      <c r="CV245" s="5"/>
      <c r="CW245" s="103"/>
    </row>
    <row r="246" ht="118.5" customHeight="1">
      <c r="A246" s="5"/>
      <c r="B246" s="107"/>
      <c r="C246" s="5"/>
      <c r="D246" s="5"/>
      <c r="E246" s="5"/>
      <c r="F246" s="5"/>
      <c r="G246" s="9"/>
      <c r="H246" s="9"/>
      <c r="I246" s="9"/>
      <c r="J246" s="9"/>
      <c r="K246" s="9"/>
      <c r="L246" s="9"/>
      <c r="M246" s="9"/>
      <c r="N246" s="9"/>
      <c r="O246" s="9"/>
      <c r="P246" s="9"/>
      <c r="Q246" s="9"/>
      <c r="R246" s="9"/>
      <c r="S246" s="9"/>
      <c r="T246" s="9"/>
      <c r="U246" s="9"/>
      <c r="V246" s="9"/>
      <c r="W246" s="37"/>
      <c r="X246" s="9"/>
      <c r="Y246" s="9"/>
      <c r="Z246" s="9"/>
      <c r="AA246" s="9"/>
      <c r="AB246" s="102"/>
      <c r="AC246" s="102"/>
      <c r="AD246" s="102"/>
      <c r="AE246" s="102"/>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c r="CA246" s="9"/>
      <c r="CB246" s="9"/>
      <c r="CC246" s="9"/>
      <c r="CD246" s="9"/>
      <c r="CE246" s="9"/>
      <c r="CF246" s="9"/>
      <c r="CG246" s="9"/>
      <c r="CH246" s="9"/>
      <c r="CI246" s="9"/>
      <c r="CJ246" s="14"/>
      <c r="CK246" s="9"/>
      <c r="CL246" s="14"/>
      <c r="CM246" s="9"/>
      <c r="CN246" s="9"/>
      <c r="CO246" s="37"/>
      <c r="CP246" s="9"/>
      <c r="CQ246" s="9"/>
      <c r="CR246" s="9"/>
      <c r="CS246" s="9"/>
      <c r="CT246" s="15"/>
      <c r="CU246" s="9"/>
      <c r="CV246" s="5"/>
      <c r="CW246" s="103"/>
    </row>
    <row r="247" ht="118.5" customHeight="1">
      <c r="A247" s="5"/>
      <c r="B247" s="107"/>
      <c r="C247" s="5"/>
      <c r="D247" s="5"/>
      <c r="E247" s="5"/>
      <c r="F247" s="5"/>
      <c r="G247" s="9"/>
      <c r="H247" s="9"/>
      <c r="I247" s="9"/>
      <c r="J247" s="9"/>
      <c r="K247" s="9"/>
      <c r="L247" s="9"/>
      <c r="M247" s="9"/>
      <c r="N247" s="9"/>
      <c r="O247" s="9"/>
      <c r="P247" s="9"/>
      <c r="Q247" s="9"/>
      <c r="R247" s="9"/>
      <c r="S247" s="9"/>
      <c r="T247" s="9"/>
      <c r="U247" s="9"/>
      <c r="V247" s="9"/>
      <c r="W247" s="37"/>
      <c r="X247" s="9"/>
      <c r="Y247" s="9"/>
      <c r="Z247" s="9"/>
      <c r="AA247" s="9"/>
      <c r="AB247" s="102"/>
      <c r="AC247" s="102"/>
      <c r="AD247" s="102"/>
      <c r="AE247" s="102"/>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c r="CA247" s="9"/>
      <c r="CB247" s="9"/>
      <c r="CC247" s="9"/>
      <c r="CD247" s="9"/>
      <c r="CE247" s="9"/>
      <c r="CF247" s="9"/>
      <c r="CG247" s="9"/>
      <c r="CH247" s="9"/>
      <c r="CI247" s="9"/>
      <c r="CJ247" s="14"/>
      <c r="CK247" s="9"/>
      <c r="CL247" s="14"/>
      <c r="CM247" s="9"/>
      <c r="CN247" s="9"/>
      <c r="CO247" s="37"/>
      <c r="CP247" s="9"/>
      <c r="CQ247" s="9"/>
      <c r="CR247" s="9"/>
      <c r="CS247" s="9"/>
      <c r="CT247" s="15"/>
      <c r="CU247" s="9"/>
      <c r="CV247" s="5"/>
      <c r="CW247" s="103"/>
    </row>
    <row r="248" ht="118.5" customHeight="1">
      <c r="A248" s="5"/>
      <c r="B248" s="107"/>
      <c r="C248" s="5"/>
      <c r="D248" s="5"/>
      <c r="E248" s="5"/>
      <c r="F248" s="5"/>
      <c r="G248" s="9"/>
      <c r="H248" s="9"/>
      <c r="I248" s="9"/>
      <c r="J248" s="9"/>
      <c r="K248" s="9"/>
      <c r="L248" s="9"/>
      <c r="M248" s="9"/>
      <c r="N248" s="9"/>
      <c r="O248" s="9"/>
      <c r="P248" s="9"/>
      <c r="Q248" s="9"/>
      <c r="R248" s="9"/>
      <c r="S248" s="9"/>
      <c r="T248" s="9"/>
      <c r="U248" s="9"/>
      <c r="V248" s="9"/>
      <c r="W248" s="37"/>
      <c r="X248" s="9"/>
      <c r="Y248" s="9"/>
      <c r="Z248" s="9"/>
      <c r="AA248" s="9"/>
      <c r="AB248" s="102"/>
      <c r="AC248" s="102"/>
      <c r="AD248" s="102"/>
      <c r="AE248" s="102"/>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c r="CA248" s="9"/>
      <c r="CB248" s="9"/>
      <c r="CC248" s="9"/>
      <c r="CD248" s="9"/>
      <c r="CE248" s="9"/>
      <c r="CF248" s="9"/>
      <c r="CG248" s="9"/>
      <c r="CH248" s="9"/>
      <c r="CI248" s="9"/>
      <c r="CJ248" s="14"/>
      <c r="CK248" s="9"/>
      <c r="CL248" s="14"/>
      <c r="CM248" s="9"/>
      <c r="CN248" s="9"/>
      <c r="CO248" s="37"/>
      <c r="CP248" s="9"/>
      <c r="CQ248" s="9"/>
      <c r="CR248" s="9"/>
      <c r="CS248" s="9"/>
      <c r="CT248" s="15"/>
      <c r="CU248" s="9"/>
      <c r="CV248" s="5"/>
      <c r="CW248" s="103"/>
    </row>
    <row r="249" ht="118.5" customHeight="1">
      <c r="A249" s="5"/>
      <c r="B249" s="107"/>
      <c r="C249" s="5"/>
      <c r="D249" s="5"/>
      <c r="E249" s="5"/>
      <c r="F249" s="5"/>
      <c r="G249" s="9"/>
      <c r="H249" s="9"/>
      <c r="I249" s="9"/>
      <c r="J249" s="9"/>
      <c r="K249" s="9"/>
      <c r="L249" s="9"/>
      <c r="M249" s="9"/>
      <c r="N249" s="9"/>
      <c r="O249" s="9"/>
      <c r="P249" s="9"/>
      <c r="Q249" s="9"/>
      <c r="R249" s="9"/>
      <c r="S249" s="9"/>
      <c r="T249" s="9"/>
      <c r="U249" s="9"/>
      <c r="V249" s="9"/>
      <c r="W249" s="37"/>
      <c r="X249" s="9"/>
      <c r="Y249" s="9"/>
      <c r="Z249" s="9"/>
      <c r="AA249" s="9"/>
      <c r="AB249" s="102"/>
      <c r="AC249" s="102"/>
      <c r="AD249" s="102"/>
      <c r="AE249" s="102"/>
      <c r="AF249" s="9"/>
      <c r="AG249" s="9"/>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c r="CA249" s="9"/>
      <c r="CB249" s="9"/>
      <c r="CC249" s="9"/>
      <c r="CD249" s="9"/>
      <c r="CE249" s="9"/>
      <c r="CF249" s="9"/>
      <c r="CG249" s="9"/>
      <c r="CH249" s="9"/>
      <c r="CI249" s="9"/>
      <c r="CJ249" s="14"/>
      <c r="CK249" s="9"/>
      <c r="CL249" s="14"/>
      <c r="CM249" s="9"/>
      <c r="CN249" s="9"/>
      <c r="CO249" s="37"/>
      <c r="CP249" s="9"/>
      <c r="CQ249" s="9"/>
      <c r="CR249" s="9"/>
      <c r="CS249" s="9"/>
      <c r="CT249" s="15"/>
      <c r="CU249" s="9"/>
      <c r="CV249" s="5"/>
      <c r="CW249" s="103"/>
    </row>
    <row r="250" ht="118.5" customHeight="1">
      <c r="A250" s="5"/>
      <c r="B250" s="107"/>
      <c r="C250" s="5"/>
      <c r="D250" s="5"/>
      <c r="E250" s="5"/>
      <c r="F250" s="5"/>
      <c r="G250" s="9"/>
      <c r="H250" s="9"/>
      <c r="I250" s="9"/>
      <c r="J250" s="9"/>
      <c r="K250" s="9"/>
      <c r="L250" s="9"/>
      <c r="M250" s="9"/>
      <c r="N250" s="9"/>
      <c r="O250" s="9"/>
      <c r="P250" s="9"/>
      <c r="Q250" s="9"/>
      <c r="R250" s="9"/>
      <c r="S250" s="9"/>
      <c r="T250" s="9"/>
      <c r="U250" s="9"/>
      <c r="V250" s="9"/>
      <c r="W250" s="37"/>
      <c r="X250" s="9"/>
      <c r="Y250" s="9"/>
      <c r="Z250" s="9"/>
      <c r="AA250" s="9"/>
      <c r="AB250" s="102"/>
      <c r="AC250" s="102"/>
      <c r="AD250" s="102"/>
      <c r="AE250" s="102"/>
      <c r="AF250" s="9"/>
      <c r="AG250" s="9"/>
      <c r="AH250" s="9"/>
      <c r="AI250" s="9"/>
      <c r="AJ250" s="9"/>
      <c r="AK250" s="9"/>
      <c r="AL250" s="9"/>
      <c r="AM250" s="9"/>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c r="BZ250" s="9"/>
      <c r="CA250" s="9"/>
      <c r="CB250" s="9"/>
      <c r="CC250" s="9"/>
      <c r="CD250" s="9"/>
      <c r="CE250" s="9"/>
      <c r="CF250" s="9"/>
      <c r="CG250" s="9"/>
      <c r="CH250" s="9"/>
      <c r="CI250" s="9"/>
      <c r="CJ250" s="14"/>
      <c r="CK250" s="9"/>
      <c r="CL250" s="14"/>
      <c r="CM250" s="9"/>
      <c r="CN250" s="9"/>
      <c r="CO250" s="37"/>
      <c r="CP250" s="9"/>
      <c r="CQ250" s="9"/>
      <c r="CR250" s="9"/>
      <c r="CS250" s="9"/>
      <c r="CT250" s="15"/>
      <c r="CU250" s="9"/>
      <c r="CV250" s="5"/>
      <c r="CW250" s="103"/>
    </row>
    <row r="251" ht="118.5" customHeight="1">
      <c r="A251" s="5"/>
      <c r="B251" s="107"/>
      <c r="C251" s="5"/>
      <c r="D251" s="5"/>
      <c r="E251" s="5"/>
      <c r="F251" s="5"/>
      <c r="G251" s="9"/>
      <c r="H251" s="9"/>
      <c r="I251" s="9"/>
      <c r="J251" s="9"/>
      <c r="K251" s="9"/>
      <c r="L251" s="9"/>
      <c r="M251" s="9"/>
      <c r="N251" s="9"/>
      <c r="O251" s="9"/>
      <c r="P251" s="9"/>
      <c r="Q251" s="9"/>
      <c r="R251" s="9"/>
      <c r="S251" s="9"/>
      <c r="T251" s="9"/>
      <c r="U251" s="9"/>
      <c r="V251" s="9"/>
      <c r="W251" s="37"/>
      <c r="X251" s="9"/>
      <c r="Y251" s="9"/>
      <c r="Z251" s="9"/>
      <c r="AA251" s="9"/>
      <c r="AB251" s="102"/>
      <c r="AC251" s="102"/>
      <c r="AD251" s="102"/>
      <c r="AE251" s="102"/>
      <c r="AF251" s="9"/>
      <c r="AG251" s="9"/>
      <c r="AH251" s="9"/>
      <c r="AI251" s="9"/>
      <c r="AJ251" s="9"/>
      <c r="AK251" s="9"/>
      <c r="AL251" s="9"/>
      <c r="AM251" s="9"/>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c r="BZ251" s="9"/>
      <c r="CA251" s="9"/>
      <c r="CB251" s="9"/>
      <c r="CC251" s="9"/>
      <c r="CD251" s="9"/>
      <c r="CE251" s="9"/>
      <c r="CF251" s="9"/>
      <c r="CG251" s="9"/>
      <c r="CH251" s="9"/>
      <c r="CI251" s="9"/>
      <c r="CJ251" s="14"/>
      <c r="CK251" s="9"/>
      <c r="CL251" s="14"/>
      <c r="CM251" s="9"/>
      <c r="CN251" s="9"/>
      <c r="CO251" s="37"/>
      <c r="CP251" s="9"/>
      <c r="CQ251" s="9"/>
      <c r="CR251" s="9"/>
      <c r="CS251" s="9"/>
      <c r="CT251" s="15"/>
      <c r="CU251" s="9"/>
      <c r="CV251" s="5"/>
      <c r="CW251" s="103"/>
    </row>
    <row r="252" ht="118.5" customHeight="1">
      <c r="A252" s="5"/>
      <c r="B252" s="107"/>
      <c r="C252" s="5"/>
      <c r="D252" s="5"/>
      <c r="E252" s="5"/>
      <c r="F252" s="5"/>
      <c r="G252" s="9"/>
      <c r="H252" s="9"/>
      <c r="I252" s="9"/>
      <c r="J252" s="9"/>
      <c r="K252" s="9"/>
      <c r="L252" s="9"/>
      <c r="M252" s="9"/>
      <c r="N252" s="9"/>
      <c r="O252" s="9"/>
      <c r="P252" s="9"/>
      <c r="Q252" s="9"/>
      <c r="R252" s="9"/>
      <c r="S252" s="9"/>
      <c r="T252" s="9"/>
      <c r="U252" s="9"/>
      <c r="V252" s="9"/>
      <c r="W252" s="37"/>
      <c r="X252" s="9"/>
      <c r="Y252" s="9"/>
      <c r="Z252" s="9"/>
      <c r="AA252" s="9"/>
      <c r="AB252" s="102"/>
      <c r="AC252" s="102"/>
      <c r="AD252" s="102"/>
      <c r="AE252" s="102"/>
      <c r="AF252" s="9"/>
      <c r="AG252" s="9"/>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c r="CA252" s="9"/>
      <c r="CB252" s="9"/>
      <c r="CC252" s="9"/>
      <c r="CD252" s="9"/>
      <c r="CE252" s="9"/>
      <c r="CF252" s="9"/>
      <c r="CG252" s="9"/>
      <c r="CH252" s="9"/>
      <c r="CI252" s="9"/>
      <c r="CJ252" s="14"/>
      <c r="CK252" s="9"/>
      <c r="CL252" s="14"/>
      <c r="CM252" s="9"/>
      <c r="CN252" s="9"/>
      <c r="CO252" s="37"/>
      <c r="CP252" s="9"/>
      <c r="CQ252" s="9"/>
      <c r="CR252" s="9"/>
      <c r="CS252" s="9"/>
      <c r="CT252" s="15"/>
      <c r="CU252" s="9"/>
      <c r="CV252" s="5"/>
      <c r="CW252" s="103"/>
    </row>
    <row r="253" ht="118.5" customHeight="1">
      <c r="A253" s="5"/>
      <c r="B253" s="107"/>
      <c r="C253" s="5"/>
      <c r="D253" s="5"/>
      <c r="E253" s="5"/>
      <c r="F253" s="5"/>
      <c r="G253" s="9"/>
      <c r="H253" s="9"/>
      <c r="I253" s="9"/>
      <c r="J253" s="9"/>
      <c r="K253" s="9"/>
      <c r="L253" s="9"/>
      <c r="M253" s="9"/>
      <c r="N253" s="9"/>
      <c r="O253" s="9"/>
      <c r="P253" s="9"/>
      <c r="Q253" s="9"/>
      <c r="R253" s="9"/>
      <c r="S253" s="9"/>
      <c r="T253" s="9"/>
      <c r="U253" s="9"/>
      <c r="V253" s="9"/>
      <c r="W253" s="37"/>
      <c r="X253" s="9"/>
      <c r="Y253" s="9"/>
      <c r="Z253" s="9"/>
      <c r="AA253" s="9"/>
      <c r="AB253" s="102"/>
      <c r="AC253" s="102"/>
      <c r="AD253" s="102"/>
      <c r="AE253" s="102"/>
      <c r="AF253" s="9"/>
      <c r="AG253" s="9"/>
      <c r="AH253" s="9"/>
      <c r="AI253" s="9"/>
      <c r="AJ253" s="9"/>
      <c r="AK253" s="9"/>
      <c r="AL253" s="9"/>
      <c r="AM253" s="9"/>
      <c r="AN253" s="9"/>
      <c r="AO253" s="9"/>
      <c r="AP253" s="9"/>
      <c r="AQ253" s="9"/>
      <c r="AR253" s="9"/>
      <c r="AS253" s="9"/>
      <c r="AT253" s="9"/>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c r="BY253" s="9"/>
      <c r="BZ253" s="9"/>
      <c r="CA253" s="9"/>
      <c r="CB253" s="9"/>
      <c r="CC253" s="9"/>
      <c r="CD253" s="9"/>
      <c r="CE253" s="9"/>
      <c r="CF253" s="9"/>
      <c r="CG253" s="9"/>
      <c r="CH253" s="9"/>
      <c r="CI253" s="9"/>
      <c r="CJ253" s="14"/>
      <c r="CK253" s="9"/>
      <c r="CL253" s="14"/>
      <c r="CM253" s="9"/>
      <c r="CN253" s="9"/>
      <c r="CO253" s="37"/>
      <c r="CP253" s="9"/>
      <c r="CQ253" s="9"/>
      <c r="CR253" s="9"/>
      <c r="CS253" s="9"/>
      <c r="CT253" s="15"/>
      <c r="CU253" s="9"/>
      <c r="CV253" s="5"/>
      <c r="CW253" s="103"/>
    </row>
    <row r="254" ht="118.5" customHeight="1">
      <c r="A254" s="5"/>
      <c r="B254" s="107"/>
      <c r="C254" s="5"/>
      <c r="D254" s="5"/>
      <c r="E254" s="5"/>
      <c r="F254" s="5"/>
      <c r="G254" s="9"/>
      <c r="H254" s="9"/>
      <c r="I254" s="9"/>
      <c r="J254" s="9"/>
      <c r="K254" s="9"/>
      <c r="L254" s="9"/>
      <c r="M254" s="9"/>
      <c r="N254" s="9"/>
      <c r="O254" s="9"/>
      <c r="P254" s="9"/>
      <c r="Q254" s="9"/>
      <c r="R254" s="9"/>
      <c r="S254" s="9"/>
      <c r="T254" s="9"/>
      <c r="U254" s="9"/>
      <c r="V254" s="9"/>
      <c r="W254" s="37"/>
      <c r="X254" s="9"/>
      <c r="Y254" s="9"/>
      <c r="Z254" s="9"/>
      <c r="AA254" s="9"/>
      <c r="AB254" s="102"/>
      <c r="AC254" s="102"/>
      <c r="AD254" s="102"/>
      <c r="AE254" s="102"/>
      <c r="AF254" s="9"/>
      <c r="AG254" s="9"/>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c r="CA254" s="9"/>
      <c r="CB254" s="9"/>
      <c r="CC254" s="9"/>
      <c r="CD254" s="9"/>
      <c r="CE254" s="9"/>
      <c r="CF254" s="9"/>
      <c r="CG254" s="9"/>
      <c r="CH254" s="9"/>
      <c r="CI254" s="9"/>
      <c r="CJ254" s="14"/>
      <c r="CK254" s="9"/>
      <c r="CL254" s="14"/>
      <c r="CM254" s="9"/>
      <c r="CN254" s="9"/>
      <c r="CO254" s="37"/>
      <c r="CP254" s="9"/>
      <c r="CQ254" s="9"/>
      <c r="CR254" s="9"/>
      <c r="CS254" s="9"/>
      <c r="CT254" s="15"/>
      <c r="CU254" s="9"/>
      <c r="CV254" s="5"/>
      <c r="CW254" s="103"/>
    </row>
    <row r="255" ht="118.5" customHeight="1">
      <c r="A255" s="5"/>
      <c r="B255" s="107"/>
      <c r="C255" s="5"/>
      <c r="D255" s="5"/>
      <c r="E255" s="5"/>
      <c r="F255" s="5"/>
      <c r="G255" s="9"/>
      <c r="H255" s="9"/>
      <c r="I255" s="9"/>
      <c r="J255" s="9"/>
      <c r="K255" s="9"/>
      <c r="L255" s="9"/>
      <c r="M255" s="9"/>
      <c r="N255" s="9"/>
      <c r="O255" s="9"/>
      <c r="P255" s="9"/>
      <c r="Q255" s="9"/>
      <c r="R255" s="9"/>
      <c r="S255" s="9"/>
      <c r="T255" s="9"/>
      <c r="U255" s="9"/>
      <c r="V255" s="9"/>
      <c r="W255" s="37"/>
      <c r="X255" s="9"/>
      <c r="Y255" s="9"/>
      <c r="Z255" s="9"/>
      <c r="AA255" s="9"/>
      <c r="AB255" s="102"/>
      <c r="AC255" s="102"/>
      <c r="AD255" s="102"/>
      <c r="AE255" s="102"/>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c r="CA255" s="9"/>
      <c r="CB255" s="9"/>
      <c r="CC255" s="9"/>
      <c r="CD255" s="9"/>
      <c r="CE255" s="9"/>
      <c r="CF255" s="9"/>
      <c r="CG255" s="9"/>
      <c r="CH255" s="9"/>
      <c r="CI255" s="9"/>
      <c r="CJ255" s="14"/>
      <c r="CK255" s="9"/>
      <c r="CL255" s="14"/>
      <c r="CM255" s="9"/>
      <c r="CN255" s="9"/>
      <c r="CO255" s="37"/>
      <c r="CP255" s="9"/>
      <c r="CQ255" s="9"/>
      <c r="CR255" s="9"/>
      <c r="CS255" s="9"/>
      <c r="CT255" s="15"/>
      <c r="CU255" s="9"/>
      <c r="CV255" s="5"/>
      <c r="CW255" s="103"/>
    </row>
    <row r="256" ht="118.5" customHeight="1">
      <c r="A256" s="5"/>
      <c r="B256" s="107"/>
      <c r="C256" s="5"/>
      <c r="D256" s="5"/>
      <c r="E256" s="5"/>
      <c r="F256" s="5"/>
      <c r="G256" s="9"/>
      <c r="H256" s="9"/>
      <c r="I256" s="9"/>
      <c r="J256" s="9"/>
      <c r="K256" s="9"/>
      <c r="L256" s="9"/>
      <c r="M256" s="9"/>
      <c r="N256" s="9"/>
      <c r="O256" s="9"/>
      <c r="P256" s="9"/>
      <c r="Q256" s="9"/>
      <c r="R256" s="9"/>
      <c r="S256" s="9"/>
      <c r="T256" s="9"/>
      <c r="U256" s="9"/>
      <c r="V256" s="9"/>
      <c r="W256" s="37"/>
      <c r="X256" s="9"/>
      <c r="Y256" s="9"/>
      <c r="Z256" s="9"/>
      <c r="AA256" s="9"/>
      <c r="AB256" s="102"/>
      <c r="AC256" s="102"/>
      <c r="AD256" s="102"/>
      <c r="AE256" s="102"/>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c r="CB256" s="9"/>
      <c r="CC256" s="9"/>
      <c r="CD256" s="9"/>
      <c r="CE256" s="9"/>
      <c r="CF256" s="9"/>
      <c r="CG256" s="9"/>
      <c r="CH256" s="9"/>
      <c r="CI256" s="9"/>
      <c r="CJ256" s="14"/>
      <c r="CK256" s="9"/>
      <c r="CL256" s="14"/>
      <c r="CM256" s="9"/>
      <c r="CN256" s="9"/>
      <c r="CO256" s="37"/>
      <c r="CP256" s="9"/>
      <c r="CQ256" s="9"/>
      <c r="CR256" s="9"/>
      <c r="CS256" s="9"/>
      <c r="CT256" s="15"/>
      <c r="CU256" s="9"/>
      <c r="CV256" s="5"/>
      <c r="CW256" s="103"/>
    </row>
    <row r="257" ht="118.5" customHeight="1">
      <c r="A257" s="5"/>
      <c r="B257" s="107"/>
      <c r="C257" s="5"/>
      <c r="D257" s="5"/>
      <c r="E257" s="5"/>
      <c r="F257" s="5"/>
      <c r="G257" s="9"/>
      <c r="H257" s="9"/>
      <c r="I257" s="9"/>
      <c r="J257" s="9"/>
      <c r="K257" s="9"/>
      <c r="L257" s="9"/>
      <c r="M257" s="9"/>
      <c r="N257" s="9"/>
      <c r="O257" s="9"/>
      <c r="P257" s="9"/>
      <c r="Q257" s="9"/>
      <c r="R257" s="9"/>
      <c r="S257" s="9"/>
      <c r="T257" s="9"/>
      <c r="U257" s="9"/>
      <c r="V257" s="9"/>
      <c r="W257" s="37"/>
      <c r="X257" s="9"/>
      <c r="Y257" s="9"/>
      <c r="Z257" s="9"/>
      <c r="AA257" s="9"/>
      <c r="AB257" s="102"/>
      <c r="AC257" s="102"/>
      <c r="AD257" s="102"/>
      <c r="AE257" s="102"/>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c r="CB257" s="9"/>
      <c r="CC257" s="9"/>
      <c r="CD257" s="9"/>
      <c r="CE257" s="9"/>
      <c r="CF257" s="9"/>
      <c r="CG257" s="9"/>
      <c r="CH257" s="9"/>
      <c r="CI257" s="9"/>
      <c r="CJ257" s="14"/>
      <c r="CK257" s="9"/>
      <c r="CL257" s="14"/>
      <c r="CM257" s="9"/>
      <c r="CN257" s="9"/>
      <c r="CO257" s="37"/>
      <c r="CP257" s="9"/>
      <c r="CQ257" s="9"/>
      <c r="CR257" s="9"/>
      <c r="CS257" s="9"/>
      <c r="CT257" s="15"/>
      <c r="CU257" s="9"/>
      <c r="CV257" s="5"/>
      <c r="CW257" s="103"/>
    </row>
    <row r="258" ht="118.5" customHeight="1">
      <c r="A258" s="5"/>
      <c r="B258" s="107"/>
      <c r="C258" s="5"/>
      <c r="D258" s="5"/>
      <c r="E258" s="5"/>
      <c r="F258" s="5"/>
      <c r="G258" s="9"/>
      <c r="H258" s="9"/>
      <c r="I258" s="9"/>
      <c r="J258" s="9"/>
      <c r="K258" s="9"/>
      <c r="L258" s="9"/>
      <c r="M258" s="9"/>
      <c r="N258" s="9"/>
      <c r="O258" s="9"/>
      <c r="P258" s="9"/>
      <c r="Q258" s="9"/>
      <c r="R258" s="9"/>
      <c r="S258" s="9"/>
      <c r="T258" s="9"/>
      <c r="U258" s="9"/>
      <c r="V258" s="9"/>
      <c r="W258" s="37"/>
      <c r="X258" s="9"/>
      <c r="Y258" s="9"/>
      <c r="Z258" s="9"/>
      <c r="AA258" s="9"/>
      <c r="AB258" s="102"/>
      <c r="AC258" s="102"/>
      <c r="AD258" s="102"/>
      <c r="AE258" s="102"/>
      <c r="AF258" s="9"/>
      <c r="AG258" s="9"/>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c r="CA258" s="9"/>
      <c r="CB258" s="9"/>
      <c r="CC258" s="9"/>
      <c r="CD258" s="9"/>
      <c r="CE258" s="9"/>
      <c r="CF258" s="9"/>
      <c r="CG258" s="9"/>
      <c r="CH258" s="9"/>
      <c r="CI258" s="9"/>
      <c r="CJ258" s="14"/>
      <c r="CK258" s="9"/>
      <c r="CL258" s="14"/>
      <c r="CM258" s="9"/>
      <c r="CN258" s="9"/>
      <c r="CO258" s="37"/>
      <c r="CP258" s="9"/>
      <c r="CQ258" s="9"/>
      <c r="CR258" s="9"/>
      <c r="CS258" s="9"/>
      <c r="CT258" s="15"/>
      <c r="CU258" s="9"/>
      <c r="CV258" s="5"/>
      <c r="CW258" s="103"/>
    </row>
    <row r="259" ht="118.5" customHeight="1">
      <c r="A259" s="5"/>
      <c r="B259" s="107"/>
      <c r="C259" s="5"/>
      <c r="D259" s="5"/>
      <c r="E259" s="5"/>
      <c r="F259" s="5"/>
      <c r="G259" s="9"/>
      <c r="H259" s="9"/>
      <c r="I259" s="9"/>
      <c r="J259" s="9"/>
      <c r="K259" s="9"/>
      <c r="L259" s="9"/>
      <c r="M259" s="9"/>
      <c r="N259" s="9"/>
      <c r="O259" s="9"/>
      <c r="P259" s="9"/>
      <c r="Q259" s="9"/>
      <c r="R259" s="9"/>
      <c r="S259" s="9"/>
      <c r="T259" s="9"/>
      <c r="U259" s="9"/>
      <c r="V259" s="9"/>
      <c r="W259" s="37"/>
      <c r="X259" s="9"/>
      <c r="Y259" s="9"/>
      <c r="Z259" s="9"/>
      <c r="AA259" s="9"/>
      <c r="AB259" s="102"/>
      <c r="AC259" s="102"/>
      <c r="AD259" s="102"/>
      <c r="AE259" s="102"/>
      <c r="AF259" s="9"/>
      <c r="AG259" s="9"/>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c r="CA259" s="9"/>
      <c r="CB259" s="9"/>
      <c r="CC259" s="9"/>
      <c r="CD259" s="9"/>
      <c r="CE259" s="9"/>
      <c r="CF259" s="9"/>
      <c r="CG259" s="9"/>
      <c r="CH259" s="9"/>
      <c r="CI259" s="9"/>
      <c r="CJ259" s="14"/>
      <c r="CK259" s="9"/>
      <c r="CL259" s="14"/>
      <c r="CM259" s="9"/>
      <c r="CN259" s="9"/>
      <c r="CO259" s="37"/>
      <c r="CP259" s="9"/>
      <c r="CQ259" s="9"/>
      <c r="CR259" s="9"/>
      <c r="CS259" s="9"/>
      <c r="CT259" s="15"/>
      <c r="CU259" s="9"/>
      <c r="CV259" s="5"/>
      <c r="CW259" s="103"/>
    </row>
    <row r="260" ht="118.5" customHeight="1">
      <c r="A260" s="5"/>
      <c r="B260" s="107"/>
      <c r="C260" s="5"/>
      <c r="D260" s="5"/>
      <c r="E260" s="5"/>
      <c r="F260" s="5"/>
      <c r="G260" s="9"/>
      <c r="H260" s="9"/>
      <c r="I260" s="9"/>
      <c r="J260" s="9"/>
      <c r="K260" s="9"/>
      <c r="L260" s="9"/>
      <c r="M260" s="9"/>
      <c r="N260" s="9"/>
      <c r="O260" s="9"/>
      <c r="P260" s="9"/>
      <c r="Q260" s="9"/>
      <c r="R260" s="9"/>
      <c r="S260" s="9"/>
      <c r="T260" s="9"/>
      <c r="U260" s="9"/>
      <c r="V260" s="9"/>
      <c r="W260" s="37"/>
      <c r="X260" s="9"/>
      <c r="Y260" s="9"/>
      <c r="Z260" s="9"/>
      <c r="AA260" s="9"/>
      <c r="AB260" s="102"/>
      <c r="AC260" s="102"/>
      <c r="AD260" s="102"/>
      <c r="AE260" s="102"/>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c r="CA260" s="9"/>
      <c r="CB260" s="9"/>
      <c r="CC260" s="9"/>
      <c r="CD260" s="9"/>
      <c r="CE260" s="9"/>
      <c r="CF260" s="9"/>
      <c r="CG260" s="9"/>
      <c r="CH260" s="9"/>
      <c r="CI260" s="9"/>
      <c r="CJ260" s="14"/>
      <c r="CK260" s="9"/>
      <c r="CL260" s="14"/>
      <c r="CM260" s="9"/>
      <c r="CN260" s="9"/>
      <c r="CO260" s="37"/>
      <c r="CP260" s="9"/>
      <c r="CQ260" s="9"/>
      <c r="CR260" s="9"/>
      <c r="CS260" s="9"/>
      <c r="CT260" s="15"/>
      <c r="CU260" s="9"/>
      <c r="CV260" s="5"/>
      <c r="CW260" s="103"/>
    </row>
    <row r="261" ht="118.5" customHeight="1">
      <c r="A261" s="5"/>
      <c r="B261" s="107"/>
      <c r="C261" s="5"/>
      <c r="D261" s="5"/>
      <c r="E261" s="5"/>
      <c r="F261" s="5"/>
      <c r="G261" s="9"/>
      <c r="H261" s="9"/>
      <c r="I261" s="9"/>
      <c r="J261" s="9"/>
      <c r="K261" s="9"/>
      <c r="L261" s="9"/>
      <c r="M261" s="9"/>
      <c r="N261" s="9"/>
      <c r="O261" s="9"/>
      <c r="P261" s="9"/>
      <c r="Q261" s="9"/>
      <c r="R261" s="9"/>
      <c r="S261" s="9"/>
      <c r="T261" s="9"/>
      <c r="U261" s="9"/>
      <c r="V261" s="9"/>
      <c r="W261" s="37"/>
      <c r="X261" s="9"/>
      <c r="Y261" s="9"/>
      <c r="Z261" s="9"/>
      <c r="AA261" s="9"/>
      <c r="AB261" s="102"/>
      <c r="AC261" s="102"/>
      <c r="AD261" s="102"/>
      <c r="AE261" s="102"/>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c r="CA261" s="9"/>
      <c r="CB261" s="9"/>
      <c r="CC261" s="9"/>
      <c r="CD261" s="9"/>
      <c r="CE261" s="9"/>
      <c r="CF261" s="9"/>
      <c r="CG261" s="9"/>
      <c r="CH261" s="9"/>
      <c r="CI261" s="9"/>
      <c r="CJ261" s="14"/>
      <c r="CK261" s="9"/>
      <c r="CL261" s="14"/>
      <c r="CM261" s="9"/>
      <c r="CN261" s="9"/>
      <c r="CO261" s="37"/>
      <c r="CP261" s="9"/>
      <c r="CQ261" s="9"/>
      <c r="CR261" s="9"/>
      <c r="CS261" s="9"/>
      <c r="CT261" s="15"/>
      <c r="CU261" s="9"/>
      <c r="CV261" s="5"/>
      <c r="CW261" s="103"/>
    </row>
    <row r="262" ht="118.5" customHeight="1">
      <c r="A262" s="5"/>
      <c r="B262" s="107"/>
      <c r="C262" s="5"/>
      <c r="D262" s="5"/>
      <c r="E262" s="5"/>
      <c r="F262" s="5"/>
      <c r="G262" s="9"/>
      <c r="H262" s="9"/>
      <c r="I262" s="9"/>
      <c r="J262" s="9"/>
      <c r="K262" s="9"/>
      <c r="L262" s="9"/>
      <c r="M262" s="9"/>
      <c r="N262" s="9"/>
      <c r="O262" s="9"/>
      <c r="P262" s="9"/>
      <c r="Q262" s="9"/>
      <c r="R262" s="9"/>
      <c r="S262" s="9"/>
      <c r="T262" s="9"/>
      <c r="U262" s="9"/>
      <c r="V262" s="9"/>
      <c r="W262" s="37"/>
      <c r="X262" s="9"/>
      <c r="Y262" s="9"/>
      <c r="Z262" s="9"/>
      <c r="AA262" s="9"/>
      <c r="AB262" s="102"/>
      <c r="AC262" s="102"/>
      <c r="AD262" s="102"/>
      <c r="AE262" s="102"/>
      <c r="AF262" s="9"/>
      <c r="AG262" s="9"/>
      <c r="AH262" s="9"/>
      <c r="AI262" s="9"/>
      <c r="AJ262" s="9"/>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c r="CA262" s="9"/>
      <c r="CB262" s="9"/>
      <c r="CC262" s="9"/>
      <c r="CD262" s="9"/>
      <c r="CE262" s="9"/>
      <c r="CF262" s="9"/>
      <c r="CG262" s="9"/>
      <c r="CH262" s="9"/>
      <c r="CI262" s="9"/>
      <c r="CJ262" s="14"/>
      <c r="CK262" s="9"/>
      <c r="CL262" s="14"/>
      <c r="CM262" s="9"/>
      <c r="CN262" s="9"/>
      <c r="CO262" s="37"/>
      <c r="CP262" s="9"/>
      <c r="CQ262" s="9"/>
      <c r="CR262" s="9"/>
      <c r="CS262" s="9"/>
      <c r="CT262" s="15"/>
      <c r="CU262" s="9"/>
      <c r="CV262" s="5"/>
      <c r="CW262" s="103"/>
    </row>
    <row r="263" ht="118.5" customHeight="1">
      <c r="A263" s="5"/>
      <c r="B263" s="107"/>
      <c r="C263" s="5"/>
      <c r="D263" s="5"/>
      <c r="E263" s="5"/>
      <c r="F263" s="5"/>
      <c r="G263" s="9"/>
      <c r="H263" s="9"/>
      <c r="I263" s="9"/>
      <c r="J263" s="9"/>
      <c r="K263" s="9"/>
      <c r="L263" s="9"/>
      <c r="M263" s="9"/>
      <c r="N263" s="9"/>
      <c r="O263" s="9"/>
      <c r="P263" s="9"/>
      <c r="Q263" s="9"/>
      <c r="R263" s="9"/>
      <c r="S263" s="9"/>
      <c r="T263" s="9"/>
      <c r="U263" s="9"/>
      <c r="V263" s="9"/>
      <c r="W263" s="37"/>
      <c r="X263" s="9"/>
      <c r="Y263" s="9"/>
      <c r="Z263" s="9"/>
      <c r="AA263" s="9"/>
      <c r="AB263" s="102"/>
      <c r="AC263" s="102"/>
      <c r="AD263" s="102"/>
      <c r="AE263" s="102"/>
      <c r="AF263" s="9"/>
      <c r="AG263" s="9"/>
      <c r="AH263" s="9"/>
      <c r="AI263" s="9"/>
      <c r="AJ263" s="9"/>
      <c r="AK263" s="9"/>
      <c r="AL263" s="9"/>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c r="CA263" s="9"/>
      <c r="CB263" s="9"/>
      <c r="CC263" s="9"/>
      <c r="CD263" s="9"/>
      <c r="CE263" s="9"/>
      <c r="CF263" s="9"/>
      <c r="CG263" s="9"/>
      <c r="CH263" s="9"/>
      <c r="CI263" s="9"/>
      <c r="CJ263" s="14"/>
      <c r="CK263" s="9"/>
      <c r="CL263" s="14"/>
      <c r="CM263" s="9"/>
      <c r="CN263" s="9"/>
      <c r="CO263" s="37"/>
      <c r="CP263" s="9"/>
      <c r="CQ263" s="9"/>
      <c r="CR263" s="9"/>
      <c r="CS263" s="9"/>
      <c r="CT263" s="15"/>
      <c r="CU263" s="9"/>
      <c r="CV263" s="5"/>
      <c r="CW263" s="103"/>
    </row>
    <row r="264" ht="118.5" customHeight="1">
      <c r="A264" s="5"/>
      <c r="B264" s="107"/>
      <c r="C264" s="5"/>
      <c r="D264" s="5"/>
      <c r="E264" s="5"/>
      <c r="F264" s="5"/>
      <c r="G264" s="9"/>
      <c r="H264" s="9"/>
      <c r="I264" s="9"/>
      <c r="J264" s="9"/>
      <c r="K264" s="9"/>
      <c r="L264" s="9"/>
      <c r="M264" s="9"/>
      <c r="N264" s="9"/>
      <c r="O264" s="9"/>
      <c r="P264" s="9"/>
      <c r="Q264" s="9"/>
      <c r="R264" s="9"/>
      <c r="S264" s="9"/>
      <c r="T264" s="9"/>
      <c r="U264" s="9"/>
      <c r="V264" s="9"/>
      <c r="W264" s="37"/>
      <c r="X264" s="9"/>
      <c r="Y264" s="9"/>
      <c r="Z264" s="9"/>
      <c r="AA264" s="9"/>
      <c r="AB264" s="102"/>
      <c r="AC264" s="102"/>
      <c r="AD264" s="102"/>
      <c r="AE264" s="102"/>
      <c r="AF264" s="9"/>
      <c r="AG264" s="9"/>
      <c r="AH264" s="9"/>
      <c r="AI264" s="9"/>
      <c r="AJ264" s="9"/>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c r="BZ264" s="9"/>
      <c r="CA264" s="9"/>
      <c r="CB264" s="9"/>
      <c r="CC264" s="9"/>
      <c r="CD264" s="9"/>
      <c r="CE264" s="9"/>
      <c r="CF264" s="9"/>
      <c r="CG264" s="9"/>
      <c r="CH264" s="9"/>
      <c r="CI264" s="9"/>
      <c r="CJ264" s="14"/>
      <c r="CK264" s="9"/>
      <c r="CL264" s="14"/>
      <c r="CM264" s="9"/>
      <c r="CN264" s="9"/>
      <c r="CO264" s="37"/>
      <c r="CP264" s="9"/>
      <c r="CQ264" s="9"/>
      <c r="CR264" s="9"/>
      <c r="CS264" s="9"/>
      <c r="CT264" s="15"/>
      <c r="CU264" s="9"/>
      <c r="CV264" s="5"/>
      <c r="CW264" s="103"/>
    </row>
    <row r="265" ht="118.5" customHeight="1">
      <c r="A265" s="5"/>
      <c r="B265" s="107"/>
      <c r="C265" s="5"/>
      <c r="D265" s="5"/>
      <c r="E265" s="5"/>
      <c r="F265" s="5"/>
      <c r="G265" s="9"/>
      <c r="H265" s="9"/>
      <c r="I265" s="9"/>
      <c r="J265" s="9"/>
      <c r="K265" s="9"/>
      <c r="L265" s="9"/>
      <c r="M265" s="9"/>
      <c r="N265" s="9"/>
      <c r="O265" s="9"/>
      <c r="P265" s="9"/>
      <c r="Q265" s="9"/>
      <c r="R265" s="9"/>
      <c r="S265" s="9"/>
      <c r="T265" s="9"/>
      <c r="U265" s="9"/>
      <c r="V265" s="9"/>
      <c r="W265" s="37"/>
      <c r="X265" s="9"/>
      <c r="Y265" s="9"/>
      <c r="Z265" s="9"/>
      <c r="AA265" s="9"/>
      <c r="AB265" s="102"/>
      <c r="AC265" s="102"/>
      <c r="AD265" s="102"/>
      <c r="AE265" s="102"/>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c r="BZ265" s="9"/>
      <c r="CA265" s="9"/>
      <c r="CB265" s="9"/>
      <c r="CC265" s="9"/>
      <c r="CD265" s="9"/>
      <c r="CE265" s="9"/>
      <c r="CF265" s="9"/>
      <c r="CG265" s="9"/>
      <c r="CH265" s="9"/>
      <c r="CI265" s="9"/>
      <c r="CJ265" s="14"/>
      <c r="CK265" s="9"/>
      <c r="CL265" s="14"/>
      <c r="CM265" s="9"/>
      <c r="CN265" s="9"/>
      <c r="CO265" s="37"/>
      <c r="CP265" s="9"/>
      <c r="CQ265" s="9"/>
      <c r="CR265" s="9"/>
      <c r="CS265" s="9"/>
      <c r="CT265" s="15"/>
      <c r="CU265" s="9"/>
      <c r="CV265" s="5"/>
      <c r="CW265" s="103"/>
    </row>
    <row r="266" ht="118.5" customHeight="1">
      <c r="A266" s="5"/>
      <c r="B266" s="107"/>
      <c r="C266" s="5"/>
      <c r="D266" s="5"/>
      <c r="E266" s="5"/>
      <c r="F266" s="5"/>
      <c r="G266" s="9"/>
      <c r="H266" s="9"/>
      <c r="I266" s="9"/>
      <c r="J266" s="9"/>
      <c r="K266" s="9"/>
      <c r="L266" s="9"/>
      <c r="M266" s="9"/>
      <c r="N266" s="9"/>
      <c r="O266" s="9"/>
      <c r="P266" s="9"/>
      <c r="Q266" s="9"/>
      <c r="R266" s="9"/>
      <c r="S266" s="9"/>
      <c r="T266" s="9"/>
      <c r="U266" s="9"/>
      <c r="V266" s="9"/>
      <c r="W266" s="37"/>
      <c r="X266" s="9"/>
      <c r="Y266" s="9"/>
      <c r="Z266" s="9"/>
      <c r="AA266" s="9"/>
      <c r="AB266" s="102"/>
      <c r="AC266" s="102"/>
      <c r="AD266" s="102"/>
      <c r="AE266" s="102"/>
      <c r="AF266" s="9"/>
      <c r="AG266" s="9"/>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c r="CA266" s="9"/>
      <c r="CB266" s="9"/>
      <c r="CC266" s="9"/>
      <c r="CD266" s="9"/>
      <c r="CE266" s="9"/>
      <c r="CF266" s="9"/>
      <c r="CG266" s="9"/>
      <c r="CH266" s="9"/>
      <c r="CI266" s="9"/>
      <c r="CJ266" s="14"/>
      <c r="CK266" s="9"/>
      <c r="CL266" s="14"/>
      <c r="CM266" s="9"/>
      <c r="CN266" s="9"/>
      <c r="CO266" s="37"/>
      <c r="CP266" s="9"/>
      <c r="CQ266" s="9"/>
      <c r="CR266" s="9"/>
      <c r="CS266" s="9"/>
      <c r="CT266" s="15"/>
      <c r="CU266" s="9"/>
      <c r="CV266" s="5"/>
      <c r="CW266" s="103"/>
    </row>
    <row r="267" ht="118.5" customHeight="1">
      <c r="A267" s="5"/>
      <c r="B267" s="107"/>
      <c r="C267" s="5"/>
      <c r="D267" s="5"/>
      <c r="E267" s="5"/>
      <c r="F267" s="5"/>
      <c r="G267" s="9"/>
      <c r="H267" s="9"/>
      <c r="I267" s="9"/>
      <c r="J267" s="9"/>
      <c r="K267" s="9"/>
      <c r="L267" s="9"/>
      <c r="M267" s="9"/>
      <c r="N267" s="9"/>
      <c r="O267" s="9"/>
      <c r="P267" s="9"/>
      <c r="Q267" s="9"/>
      <c r="R267" s="9"/>
      <c r="S267" s="9"/>
      <c r="T267" s="9"/>
      <c r="U267" s="9"/>
      <c r="V267" s="9"/>
      <c r="W267" s="37"/>
      <c r="X267" s="9"/>
      <c r="Y267" s="9"/>
      <c r="Z267" s="9"/>
      <c r="AA267" s="9"/>
      <c r="AB267" s="102"/>
      <c r="AC267" s="102"/>
      <c r="AD267" s="102"/>
      <c r="AE267" s="102"/>
      <c r="AF267" s="9"/>
      <c r="AG267" s="9"/>
      <c r="AH267" s="9"/>
      <c r="AI267" s="9"/>
      <c r="AJ267" s="9"/>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c r="CA267" s="9"/>
      <c r="CB267" s="9"/>
      <c r="CC267" s="9"/>
      <c r="CD267" s="9"/>
      <c r="CE267" s="9"/>
      <c r="CF267" s="9"/>
      <c r="CG267" s="9"/>
      <c r="CH267" s="9"/>
      <c r="CI267" s="9"/>
      <c r="CJ267" s="14"/>
      <c r="CK267" s="9"/>
      <c r="CL267" s="14"/>
      <c r="CM267" s="9"/>
      <c r="CN267" s="9"/>
      <c r="CO267" s="37"/>
      <c r="CP267" s="9"/>
      <c r="CQ267" s="9"/>
      <c r="CR267" s="9"/>
      <c r="CS267" s="9"/>
      <c r="CT267" s="15"/>
      <c r="CU267" s="9"/>
      <c r="CV267" s="5"/>
      <c r="CW267" s="103"/>
    </row>
    <row r="268" ht="118.5" customHeight="1">
      <c r="A268" s="5"/>
      <c r="B268" s="107"/>
      <c r="C268" s="5"/>
      <c r="D268" s="5"/>
      <c r="E268" s="5"/>
      <c r="F268" s="5"/>
      <c r="G268" s="9"/>
      <c r="H268" s="9"/>
      <c r="I268" s="9"/>
      <c r="J268" s="9"/>
      <c r="K268" s="9"/>
      <c r="L268" s="9"/>
      <c r="M268" s="9"/>
      <c r="N268" s="9"/>
      <c r="O268" s="9"/>
      <c r="P268" s="9"/>
      <c r="Q268" s="9"/>
      <c r="R268" s="9"/>
      <c r="S268" s="9"/>
      <c r="T268" s="9"/>
      <c r="U268" s="9"/>
      <c r="V268" s="9"/>
      <c r="W268" s="37"/>
      <c r="X268" s="9"/>
      <c r="Y268" s="9"/>
      <c r="Z268" s="9"/>
      <c r="AA268" s="9"/>
      <c r="AB268" s="102"/>
      <c r="AC268" s="102"/>
      <c r="AD268" s="102"/>
      <c r="AE268" s="102"/>
      <c r="AF268" s="9"/>
      <c r="AG268" s="9"/>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c r="CA268" s="9"/>
      <c r="CB268" s="9"/>
      <c r="CC268" s="9"/>
      <c r="CD268" s="9"/>
      <c r="CE268" s="9"/>
      <c r="CF268" s="9"/>
      <c r="CG268" s="9"/>
      <c r="CH268" s="9"/>
      <c r="CI268" s="9"/>
      <c r="CJ268" s="14"/>
      <c r="CK268" s="9"/>
      <c r="CL268" s="14"/>
      <c r="CM268" s="9"/>
      <c r="CN268" s="9"/>
      <c r="CO268" s="37"/>
      <c r="CP268" s="9"/>
      <c r="CQ268" s="9"/>
      <c r="CR268" s="9"/>
      <c r="CS268" s="9"/>
      <c r="CT268" s="15"/>
      <c r="CU268" s="9"/>
      <c r="CV268" s="5"/>
      <c r="CW268" s="103"/>
    </row>
    <row r="269" ht="118.5" customHeight="1">
      <c r="A269" s="5"/>
      <c r="B269" s="107"/>
      <c r="C269" s="5"/>
      <c r="D269" s="5"/>
      <c r="E269" s="5"/>
      <c r="F269" s="5"/>
      <c r="G269" s="9"/>
      <c r="H269" s="9"/>
      <c r="I269" s="9"/>
      <c r="J269" s="9"/>
      <c r="K269" s="9"/>
      <c r="L269" s="9"/>
      <c r="M269" s="9"/>
      <c r="N269" s="9"/>
      <c r="O269" s="9"/>
      <c r="P269" s="9"/>
      <c r="Q269" s="9"/>
      <c r="R269" s="9"/>
      <c r="S269" s="9"/>
      <c r="T269" s="9"/>
      <c r="U269" s="9"/>
      <c r="V269" s="9"/>
      <c r="W269" s="37"/>
      <c r="X269" s="9"/>
      <c r="Y269" s="9"/>
      <c r="Z269" s="9"/>
      <c r="AA269" s="9"/>
      <c r="AB269" s="102"/>
      <c r="AC269" s="102"/>
      <c r="AD269" s="102"/>
      <c r="AE269" s="102"/>
      <c r="AF269" s="9"/>
      <c r="AG269" s="9"/>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c r="CA269" s="9"/>
      <c r="CB269" s="9"/>
      <c r="CC269" s="9"/>
      <c r="CD269" s="9"/>
      <c r="CE269" s="9"/>
      <c r="CF269" s="9"/>
      <c r="CG269" s="9"/>
      <c r="CH269" s="9"/>
      <c r="CI269" s="9"/>
      <c r="CJ269" s="14"/>
      <c r="CK269" s="9"/>
      <c r="CL269" s="14"/>
      <c r="CM269" s="9"/>
      <c r="CN269" s="9"/>
      <c r="CO269" s="37"/>
      <c r="CP269" s="9"/>
      <c r="CQ269" s="9"/>
      <c r="CR269" s="9"/>
      <c r="CS269" s="9"/>
      <c r="CT269" s="15"/>
      <c r="CU269" s="9"/>
      <c r="CV269" s="5"/>
      <c r="CW269" s="103"/>
    </row>
    <row r="270" ht="118.5" customHeight="1">
      <c r="A270" s="5"/>
      <c r="B270" s="107"/>
      <c r="C270" s="5"/>
      <c r="D270" s="5"/>
      <c r="E270" s="5"/>
      <c r="F270" s="5"/>
      <c r="G270" s="9"/>
      <c r="H270" s="9"/>
      <c r="I270" s="9"/>
      <c r="J270" s="9"/>
      <c r="K270" s="9"/>
      <c r="L270" s="9"/>
      <c r="M270" s="9"/>
      <c r="N270" s="9"/>
      <c r="O270" s="9"/>
      <c r="P270" s="9"/>
      <c r="Q270" s="9"/>
      <c r="R270" s="9"/>
      <c r="S270" s="9"/>
      <c r="T270" s="9"/>
      <c r="U270" s="9"/>
      <c r="V270" s="9"/>
      <c r="W270" s="37"/>
      <c r="X270" s="9"/>
      <c r="Y270" s="9"/>
      <c r="Z270" s="9"/>
      <c r="AA270" s="9"/>
      <c r="AB270" s="102"/>
      <c r="AC270" s="102"/>
      <c r="AD270" s="102"/>
      <c r="AE270" s="102"/>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c r="CB270" s="9"/>
      <c r="CC270" s="9"/>
      <c r="CD270" s="9"/>
      <c r="CE270" s="9"/>
      <c r="CF270" s="9"/>
      <c r="CG270" s="9"/>
      <c r="CH270" s="9"/>
      <c r="CI270" s="9"/>
      <c r="CJ270" s="14"/>
      <c r="CK270" s="9"/>
      <c r="CL270" s="14"/>
      <c r="CM270" s="9"/>
      <c r="CN270" s="9"/>
      <c r="CO270" s="37"/>
      <c r="CP270" s="9"/>
      <c r="CQ270" s="9"/>
      <c r="CR270" s="9"/>
      <c r="CS270" s="9"/>
      <c r="CT270" s="15"/>
      <c r="CU270" s="9"/>
      <c r="CV270" s="5"/>
      <c r="CW270" s="103"/>
    </row>
    <row r="271" ht="118.5" customHeight="1">
      <c r="A271" s="5"/>
      <c r="B271" s="107"/>
      <c r="C271" s="5"/>
      <c r="D271" s="5"/>
      <c r="E271" s="5"/>
      <c r="F271" s="5"/>
      <c r="G271" s="9"/>
      <c r="H271" s="9"/>
      <c r="I271" s="9"/>
      <c r="J271" s="9"/>
      <c r="K271" s="9"/>
      <c r="L271" s="9"/>
      <c r="M271" s="9"/>
      <c r="N271" s="9"/>
      <c r="O271" s="9"/>
      <c r="P271" s="9"/>
      <c r="Q271" s="9"/>
      <c r="R271" s="9"/>
      <c r="S271" s="9"/>
      <c r="T271" s="9"/>
      <c r="U271" s="9"/>
      <c r="V271" s="9"/>
      <c r="W271" s="37"/>
      <c r="X271" s="9"/>
      <c r="Y271" s="9"/>
      <c r="Z271" s="9"/>
      <c r="AA271" s="9"/>
      <c r="AB271" s="102"/>
      <c r="AC271" s="102"/>
      <c r="AD271" s="102"/>
      <c r="AE271" s="102"/>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c r="CA271" s="9"/>
      <c r="CB271" s="9"/>
      <c r="CC271" s="9"/>
      <c r="CD271" s="9"/>
      <c r="CE271" s="9"/>
      <c r="CF271" s="9"/>
      <c r="CG271" s="9"/>
      <c r="CH271" s="9"/>
      <c r="CI271" s="9"/>
      <c r="CJ271" s="14"/>
      <c r="CK271" s="9"/>
      <c r="CL271" s="14"/>
      <c r="CM271" s="9"/>
      <c r="CN271" s="9"/>
      <c r="CO271" s="37"/>
      <c r="CP271" s="9"/>
      <c r="CQ271" s="9"/>
      <c r="CR271" s="9"/>
      <c r="CS271" s="9"/>
      <c r="CT271" s="15"/>
      <c r="CU271" s="9"/>
      <c r="CV271" s="5"/>
      <c r="CW271" s="103"/>
    </row>
    <row r="272" ht="118.5" customHeight="1">
      <c r="A272" s="5"/>
      <c r="B272" s="107"/>
      <c r="C272" s="5"/>
      <c r="D272" s="5"/>
      <c r="E272" s="5"/>
      <c r="F272" s="5"/>
      <c r="G272" s="9"/>
      <c r="H272" s="9"/>
      <c r="I272" s="9"/>
      <c r="J272" s="9"/>
      <c r="K272" s="9"/>
      <c r="L272" s="9"/>
      <c r="M272" s="9"/>
      <c r="N272" s="9"/>
      <c r="O272" s="9"/>
      <c r="P272" s="9"/>
      <c r="Q272" s="9"/>
      <c r="R272" s="9"/>
      <c r="S272" s="9"/>
      <c r="T272" s="9"/>
      <c r="U272" s="9"/>
      <c r="V272" s="9"/>
      <c r="W272" s="37"/>
      <c r="X272" s="9"/>
      <c r="Y272" s="9"/>
      <c r="Z272" s="9"/>
      <c r="AA272" s="9"/>
      <c r="AB272" s="102"/>
      <c r="AC272" s="102"/>
      <c r="AD272" s="102"/>
      <c r="AE272" s="102"/>
      <c r="AF272" s="9"/>
      <c r="AG272" s="9"/>
      <c r="AH272" s="9"/>
      <c r="AI272" s="9"/>
      <c r="AJ272" s="9"/>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c r="CA272" s="9"/>
      <c r="CB272" s="9"/>
      <c r="CC272" s="9"/>
      <c r="CD272" s="9"/>
      <c r="CE272" s="9"/>
      <c r="CF272" s="9"/>
      <c r="CG272" s="9"/>
      <c r="CH272" s="9"/>
      <c r="CI272" s="9"/>
      <c r="CJ272" s="14"/>
      <c r="CK272" s="9"/>
      <c r="CL272" s="14"/>
      <c r="CM272" s="9"/>
      <c r="CN272" s="9"/>
      <c r="CO272" s="37"/>
      <c r="CP272" s="9"/>
      <c r="CQ272" s="9"/>
      <c r="CR272" s="9"/>
      <c r="CS272" s="9"/>
      <c r="CT272" s="15"/>
      <c r="CU272" s="9"/>
      <c r="CV272" s="5"/>
      <c r="CW272" s="103"/>
    </row>
    <row r="273" ht="118.5" customHeight="1">
      <c r="A273" s="5"/>
      <c r="B273" s="107"/>
      <c r="C273" s="5"/>
      <c r="D273" s="5"/>
      <c r="E273" s="5"/>
      <c r="F273" s="5"/>
      <c r="G273" s="9"/>
      <c r="H273" s="9"/>
      <c r="I273" s="9"/>
      <c r="J273" s="9"/>
      <c r="K273" s="9"/>
      <c r="L273" s="9"/>
      <c r="M273" s="9"/>
      <c r="N273" s="9"/>
      <c r="O273" s="9"/>
      <c r="P273" s="9"/>
      <c r="Q273" s="9"/>
      <c r="R273" s="9"/>
      <c r="S273" s="9"/>
      <c r="T273" s="9"/>
      <c r="U273" s="9"/>
      <c r="V273" s="9"/>
      <c r="W273" s="37"/>
      <c r="X273" s="9"/>
      <c r="Y273" s="9"/>
      <c r="Z273" s="9"/>
      <c r="AA273" s="9"/>
      <c r="AB273" s="102"/>
      <c r="AC273" s="102"/>
      <c r="AD273" s="102"/>
      <c r="AE273" s="102"/>
      <c r="AF273" s="9"/>
      <c r="AG273" s="9"/>
      <c r="AH273" s="9"/>
      <c r="AI273" s="9"/>
      <c r="AJ273" s="9"/>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c r="CA273" s="9"/>
      <c r="CB273" s="9"/>
      <c r="CC273" s="9"/>
      <c r="CD273" s="9"/>
      <c r="CE273" s="9"/>
      <c r="CF273" s="9"/>
      <c r="CG273" s="9"/>
      <c r="CH273" s="9"/>
      <c r="CI273" s="9"/>
      <c r="CJ273" s="14"/>
      <c r="CK273" s="9"/>
      <c r="CL273" s="14"/>
      <c r="CM273" s="9"/>
      <c r="CN273" s="9"/>
      <c r="CO273" s="37"/>
      <c r="CP273" s="9"/>
      <c r="CQ273" s="9"/>
      <c r="CR273" s="9"/>
      <c r="CS273" s="9"/>
      <c r="CT273" s="15"/>
      <c r="CU273" s="9"/>
      <c r="CV273" s="5"/>
      <c r="CW273" s="103"/>
    </row>
    <row r="274" ht="118.5" customHeight="1">
      <c r="A274" s="5"/>
      <c r="B274" s="107"/>
      <c r="C274" s="5"/>
      <c r="D274" s="5"/>
      <c r="E274" s="5"/>
      <c r="F274" s="5"/>
      <c r="G274" s="9"/>
      <c r="H274" s="9"/>
      <c r="I274" s="9"/>
      <c r="J274" s="9"/>
      <c r="K274" s="9"/>
      <c r="L274" s="9"/>
      <c r="M274" s="9"/>
      <c r="N274" s="9"/>
      <c r="O274" s="9"/>
      <c r="P274" s="9"/>
      <c r="Q274" s="9"/>
      <c r="R274" s="9"/>
      <c r="S274" s="9"/>
      <c r="T274" s="9"/>
      <c r="U274" s="9"/>
      <c r="V274" s="9"/>
      <c r="W274" s="37"/>
      <c r="X274" s="9"/>
      <c r="Y274" s="9"/>
      <c r="Z274" s="9"/>
      <c r="AA274" s="9"/>
      <c r="AB274" s="102"/>
      <c r="AC274" s="102"/>
      <c r="AD274" s="102"/>
      <c r="AE274" s="102"/>
      <c r="AF274" s="9"/>
      <c r="AG274" s="9"/>
      <c r="AH274" s="9"/>
      <c r="AI274" s="9"/>
      <c r="AJ274" s="9"/>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c r="CA274" s="9"/>
      <c r="CB274" s="9"/>
      <c r="CC274" s="9"/>
      <c r="CD274" s="9"/>
      <c r="CE274" s="9"/>
      <c r="CF274" s="9"/>
      <c r="CG274" s="9"/>
      <c r="CH274" s="9"/>
      <c r="CI274" s="9"/>
      <c r="CJ274" s="14"/>
      <c r="CK274" s="9"/>
      <c r="CL274" s="14"/>
      <c r="CM274" s="9"/>
      <c r="CN274" s="9"/>
      <c r="CO274" s="37"/>
      <c r="CP274" s="9"/>
      <c r="CQ274" s="9"/>
      <c r="CR274" s="9"/>
      <c r="CS274" s="9"/>
      <c r="CT274" s="15"/>
      <c r="CU274" s="9"/>
      <c r="CV274" s="5"/>
      <c r="CW274" s="103"/>
    </row>
    <row r="275" ht="118.5" customHeight="1">
      <c r="A275" s="5"/>
      <c r="B275" s="107"/>
      <c r="C275" s="5"/>
      <c r="D275" s="5"/>
      <c r="E275" s="5"/>
      <c r="F275" s="5"/>
      <c r="G275" s="9"/>
      <c r="H275" s="9"/>
      <c r="I275" s="9"/>
      <c r="J275" s="9"/>
      <c r="K275" s="9"/>
      <c r="L275" s="9"/>
      <c r="M275" s="9"/>
      <c r="N275" s="9"/>
      <c r="O275" s="9"/>
      <c r="P275" s="9"/>
      <c r="Q275" s="9"/>
      <c r="R275" s="9"/>
      <c r="S275" s="9"/>
      <c r="T275" s="9"/>
      <c r="U275" s="9"/>
      <c r="V275" s="9"/>
      <c r="W275" s="37"/>
      <c r="X275" s="9"/>
      <c r="Y275" s="9"/>
      <c r="Z275" s="9"/>
      <c r="AA275" s="9"/>
      <c r="AB275" s="102"/>
      <c r="AC275" s="102"/>
      <c r="AD275" s="102"/>
      <c r="AE275" s="102"/>
      <c r="AF275" s="9"/>
      <c r="AG275" s="9"/>
      <c r="AH275" s="9"/>
      <c r="AI275" s="9"/>
      <c r="AJ275" s="9"/>
      <c r="AK275" s="9"/>
      <c r="AL275" s="9"/>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c r="CA275" s="9"/>
      <c r="CB275" s="9"/>
      <c r="CC275" s="9"/>
      <c r="CD275" s="9"/>
      <c r="CE275" s="9"/>
      <c r="CF275" s="9"/>
      <c r="CG275" s="9"/>
      <c r="CH275" s="9"/>
      <c r="CI275" s="9"/>
      <c r="CJ275" s="14"/>
      <c r="CK275" s="9"/>
      <c r="CL275" s="14"/>
      <c r="CM275" s="9"/>
      <c r="CN275" s="9"/>
      <c r="CO275" s="37"/>
      <c r="CP275" s="9"/>
      <c r="CQ275" s="9"/>
      <c r="CR275" s="9"/>
      <c r="CS275" s="9"/>
      <c r="CT275" s="15"/>
      <c r="CU275" s="9"/>
      <c r="CV275" s="5"/>
      <c r="CW275" s="103"/>
    </row>
    <row r="276" ht="118.5" customHeight="1">
      <c r="A276" s="5"/>
      <c r="B276" s="107"/>
      <c r="C276" s="5"/>
      <c r="D276" s="5"/>
      <c r="E276" s="5"/>
      <c r="F276" s="5"/>
      <c r="G276" s="9"/>
      <c r="H276" s="9"/>
      <c r="I276" s="9"/>
      <c r="J276" s="9"/>
      <c r="K276" s="9"/>
      <c r="L276" s="9"/>
      <c r="M276" s="9"/>
      <c r="N276" s="9"/>
      <c r="O276" s="9"/>
      <c r="P276" s="9"/>
      <c r="Q276" s="9"/>
      <c r="R276" s="9"/>
      <c r="S276" s="9"/>
      <c r="T276" s="9"/>
      <c r="U276" s="9"/>
      <c r="V276" s="9"/>
      <c r="W276" s="37"/>
      <c r="X276" s="9"/>
      <c r="Y276" s="9"/>
      <c r="Z276" s="9"/>
      <c r="AA276" s="9"/>
      <c r="AB276" s="102"/>
      <c r="AC276" s="102"/>
      <c r="AD276" s="102"/>
      <c r="AE276" s="102"/>
      <c r="AF276" s="9"/>
      <c r="AG276" s="9"/>
      <c r="AH276" s="9"/>
      <c r="AI276" s="9"/>
      <c r="AJ276" s="9"/>
      <c r="AK276" s="9"/>
      <c r="AL276" s="9"/>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c r="CA276" s="9"/>
      <c r="CB276" s="9"/>
      <c r="CC276" s="9"/>
      <c r="CD276" s="9"/>
      <c r="CE276" s="9"/>
      <c r="CF276" s="9"/>
      <c r="CG276" s="9"/>
      <c r="CH276" s="9"/>
      <c r="CI276" s="9"/>
      <c r="CJ276" s="14"/>
      <c r="CK276" s="9"/>
      <c r="CL276" s="14"/>
      <c r="CM276" s="9"/>
      <c r="CN276" s="9"/>
      <c r="CO276" s="37"/>
      <c r="CP276" s="9"/>
      <c r="CQ276" s="9"/>
      <c r="CR276" s="9"/>
      <c r="CS276" s="9"/>
      <c r="CT276" s="15"/>
      <c r="CU276" s="9"/>
      <c r="CV276" s="5"/>
      <c r="CW276" s="103"/>
    </row>
    <row r="277" ht="118.5" customHeight="1">
      <c r="A277" s="5"/>
      <c r="B277" s="107"/>
      <c r="C277" s="5"/>
      <c r="D277" s="5"/>
      <c r="E277" s="5"/>
      <c r="F277" s="5"/>
      <c r="G277" s="9"/>
      <c r="H277" s="9"/>
      <c r="I277" s="9"/>
      <c r="J277" s="9"/>
      <c r="K277" s="9"/>
      <c r="L277" s="9"/>
      <c r="M277" s="9"/>
      <c r="N277" s="9"/>
      <c r="O277" s="9"/>
      <c r="P277" s="9"/>
      <c r="Q277" s="9"/>
      <c r="R277" s="9"/>
      <c r="S277" s="9"/>
      <c r="T277" s="9"/>
      <c r="U277" s="9"/>
      <c r="V277" s="9"/>
      <c r="W277" s="37"/>
      <c r="X277" s="9"/>
      <c r="Y277" s="9"/>
      <c r="Z277" s="9"/>
      <c r="AA277" s="9"/>
      <c r="AB277" s="102"/>
      <c r="AC277" s="102"/>
      <c r="AD277" s="102"/>
      <c r="AE277" s="102"/>
      <c r="AF277" s="9"/>
      <c r="AG277" s="9"/>
      <c r="AH277" s="9"/>
      <c r="AI277" s="9"/>
      <c r="AJ277" s="9"/>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c r="CA277" s="9"/>
      <c r="CB277" s="9"/>
      <c r="CC277" s="9"/>
      <c r="CD277" s="9"/>
      <c r="CE277" s="9"/>
      <c r="CF277" s="9"/>
      <c r="CG277" s="9"/>
      <c r="CH277" s="9"/>
      <c r="CI277" s="9"/>
      <c r="CJ277" s="14"/>
      <c r="CK277" s="9"/>
      <c r="CL277" s="14"/>
      <c r="CM277" s="9"/>
      <c r="CN277" s="9"/>
      <c r="CO277" s="37"/>
      <c r="CP277" s="9"/>
      <c r="CQ277" s="9"/>
      <c r="CR277" s="9"/>
      <c r="CS277" s="9"/>
      <c r="CT277" s="15"/>
      <c r="CU277" s="9"/>
      <c r="CV277" s="5"/>
      <c r="CW277" s="103"/>
    </row>
    <row r="278" ht="118.5" customHeight="1">
      <c r="A278" s="5"/>
      <c r="B278" s="107"/>
      <c r="C278" s="5"/>
      <c r="D278" s="5"/>
      <c r="E278" s="5"/>
      <c r="F278" s="5"/>
      <c r="G278" s="9"/>
      <c r="H278" s="9"/>
      <c r="I278" s="9"/>
      <c r="J278" s="9"/>
      <c r="K278" s="9"/>
      <c r="L278" s="9"/>
      <c r="M278" s="9"/>
      <c r="N278" s="9"/>
      <c r="O278" s="9"/>
      <c r="P278" s="9"/>
      <c r="Q278" s="9"/>
      <c r="R278" s="9"/>
      <c r="S278" s="9"/>
      <c r="T278" s="9"/>
      <c r="U278" s="9"/>
      <c r="V278" s="9"/>
      <c r="W278" s="37"/>
      <c r="X278" s="9"/>
      <c r="Y278" s="9"/>
      <c r="Z278" s="9"/>
      <c r="AA278" s="9"/>
      <c r="AB278" s="102"/>
      <c r="AC278" s="102"/>
      <c r="AD278" s="102"/>
      <c r="AE278" s="102"/>
      <c r="AF278" s="9"/>
      <c r="AG278" s="9"/>
      <c r="AH278" s="9"/>
      <c r="AI278" s="9"/>
      <c r="AJ278" s="9"/>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c r="CA278" s="9"/>
      <c r="CB278" s="9"/>
      <c r="CC278" s="9"/>
      <c r="CD278" s="9"/>
      <c r="CE278" s="9"/>
      <c r="CF278" s="9"/>
      <c r="CG278" s="9"/>
      <c r="CH278" s="9"/>
      <c r="CI278" s="9"/>
      <c r="CJ278" s="14"/>
      <c r="CK278" s="9"/>
      <c r="CL278" s="14"/>
      <c r="CM278" s="9"/>
      <c r="CN278" s="9"/>
      <c r="CO278" s="37"/>
      <c r="CP278" s="9"/>
      <c r="CQ278" s="9"/>
      <c r="CR278" s="9"/>
      <c r="CS278" s="9"/>
      <c r="CT278" s="15"/>
      <c r="CU278" s="9"/>
      <c r="CV278" s="5"/>
      <c r="CW278" s="103"/>
    </row>
    <row r="279" ht="118.5" customHeight="1">
      <c r="A279" s="5"/>
      <c r="B279" s="107"/>
      <c r="C279" s="5"/>
      <c r="D279" s="5"/>
      <c r="E279" s="5"/>
      <c r="F279" s="5"/>
      <c r="G279" s="9"/>
      <c r="H279" s="9"/>
      <c r="I279" s="9"/>
      <c r="J279" s="9"/>
      <c r="K279" s="9"/>
      <c r="L279" s="9"/>
      <c r="M279" s="9"/>
      <c r="N279" s="9"/>
      <c r="O279" s="9"/>
      <c r="P279" s="9"/>
      <c r="Q279" s="9"/>
      <c r="R279" s="9"/>
      <c r="S279" s="9"/>
      <c r="T279" s="9"/>
      <c r="U279" s="9"/>
      <c r="V279" s="9"/>
      <c r="W279" s="37"/>
      <c r="X279" s="9"/>
      <c r="Y279" s="9"/>
      <c r="Z279" s="9"/>
      <c r="AA279" s="9"/>
      <c r="AB279" s="102"/>
      <c r="AC279" s="102"/>
      <c r="AD279" s="102"/>
      <c r="AE279" s="102"/>
      <c r="AF279" s="9"/>
      <c r="AG279" s="9"/>
      <c r="AH279" s="9"/>
      <c r="AI279" s="9"/>
      <c r="AJ279" s="9"/>
      <c r="AK279" s="9"/>
      <c r="AL279" s="9"/>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c r="BZ279" s="9"/>
      <c r="CA279" s="9"/>
      <c r="CB279" s="9"/>
      <c r="CC279" s="9"/>
      <c r="CD279" s="9"/>
      <c r="CE279" s="9"/>
      <c r="CF279" s="9"/>
      <c r="CG279" s="9"/>
      <c r="CH279" s="9"/>
      <c r="CI279" s="9"/>
      <c r="CJ279" s="14"/>
      <c r="CK279" s="9"/>
      <c r="CL279" s="14"/>
      <c r="CM279" s="9"/>
      <c r="CN279" s="9"/>
      <c r="CO279" s="37"/>
      <c r="CP279" s="9"/>
      <c r="CQ279" s="9"/>
      <c r="CR279" s="9"/>
      <c r="CS279" s="9"/>
      <c r="CT279" s="15"/>
      <c r="CU279" s="9"/>
      <c r="CV279" s="5"/>
      <c r="CW279" s="103"/>
    </row>
    <row r="280" ht="118.5" customHeight="1">
      <c r="A280" s="5"/>
      <c r="B280" s="107"/>
      <c r="C280" s="5"/>
      <c r="D280" s="5"/>
      <c r="E280" s="5"/>
      <c r="F280" s="5"/>
      <c r="G280" s="9"/>
      <c r="H280" s="9"/>
      <c r="I280" s="9"/>
      <c r="J280" s="9"/>
      <c r="K280" s="9"/>
      <c r="L280" s="9"/>
      <c r="M280" s="9"/>
      <c r="N280" s="9"/>
      <c r="O280" s="9"/>
      <c r="P280" s="9"/>
      <c r="Q280" s="9"/>
      <c r="R280" s="9"/>
      <c r="S280" s="9"/>
      <c r="T280" s="9"/>
      <c r="U280" s="9"/>
      <c r="V280" s="9"/>
      <c r="W280" s="37"/>
      <c r="X280" s="9"/>
      <c r="Y280" s="9"/>
      <c r="Z280" s="9"/>
      <c r="AA280" s="9"/>
      <c r="AB280" s="102"/>
      <c r="AC280" s="102"/>
      <c r="AD280" s="102"/>
      <c r="AE280" s="102"/>
      <c r="AF280" s="9"/>
      <c r="AG280" s="9"/>
      <c r="AH280" s="9"/>
      <c r="AI280" s="9"/>
      <c r="AJ280" s="9"/>
      <c r="AK280" s="9"/>
      <c r="AL280" s="9"/>
      <c r="AM280" s="9"/>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c r="BZ280" s="9"/>
      <c r="CA280" s="9"/>
      <c r="CB280" s="9"/>
      <c r="CC280" s="9"/>
      <c r="CD280" s="9"/>
      <c r="CE280" s="9"/>
      <c r="CF280" s="9"/>
      <c r="CG280" s="9"/>
      <c r="CH280" s="9"/>
      <c r="CI280" s="9"/>
      <c r="CJ280" s="14"/>
      <c r="CK280" s="9"/>
      <c r="CL280" s="14"/>
      <c r="CM280" s="9"/>
      <c r="CN280" s="9"/>
      <c r="CO280" s="37"/>
      <c r="CP280" s="9"/>
      <c r="CQ280" s="9"/>
      <c r="CR280" s="9"/>
      <c r="CS280" s="9"/>
      <c r="CT280" s="15"/>
      <c r="CU280" s="9"/>
      <c r="CV280" s="5"/>
      <c r="CW280" s="103"/>
    </row>
    <row r="281" ht="118.5" customHeight="1">
      <c r="A281" s="5"/>
      <c r="B281" s="107"/>
      <c r="C281" s="5"/>
      <c r="D281" s="5"/>
      <c r="E281" s="5"/>
      <c r="F281" s="5"/>
      <c r="G281" s="9"/>
      <c r="H281" s="9"/>
      <c r="I281" s="9"/>
      <c r="J281" s="9"/>
      <c r="K281" s="9"/>
      <c r="L281" s="9"/>
      <c r="M281" s="9"/>
      <c r="N281" s="9"/>
      <c r="O281" s="9"/>
      <c r="P281" s="9"/>
      <c r="Q281" s="9"/>
      <c r="R281" s="9"/>
      <c r="S281" s="9"/>
      <c r="T281" s="9"/>
      <c r="U281" s="9"/>
      <c r="V281" s="9"/>
      <c r="W281" s="37"/>
      <c r="X281" s="9"/>
      <c r="Y281" s="9"/>
      <c r="Z281" s="9"/>
      <c r="AA281" s="9"/>
      <c r="AB281" s="102"/>
      <c r="AC281" s="102"/>
      <c r="AD281" s="102"/>
      <c r="AE281" s="102"/>
      <c r="AF281" s="9"/>
      <c r="AG281" s="9"/>
      <c r="AH281" s="9"/>
      <c r="AI281" s="9"/>
      <c r="AJ281" s="9"/>
      <c r="AK281" s="9"/>
      <c r="AL281" s="9"/>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c r="CA281" s="9"/>
      <c r="CB281" s="9"/>
      <c r="CC281" s="9"/>
      <c r="CD281" s="9"/>
      <c r="CE281" s="9"/>
      <c r="CF281" s="9"/>
      <c r="CG281" s="9"/>
      <c r="CH281" s="9"/>
      <c r="CI281" s="9"/>
      <c r="CJ281" s="14"/>
      <c r="CK281" s="9"/>
      <c r="CL281" s="14"/>
      <c r="CM281" s="9"/>
      <c r="CN281" s="9"/>
      <c r="CO281" s="37"/>
      <c r="CP281" s="9"/>
      <c r="CQ281" s="9"/>
      <c r="CR281" s="9"/>
      <c r="CS281" s="9"/>
      <c r="CT281" s="15"/>
      <c r="CU281" s="9"/>
      <c r="CV281" s="5"/>
      <c r="CW281" s="103"/>
    </row>
    <row r="282" ht="118.5" customHeight="1">
      <c r="A282" s="5"/>
      <c r="B282" s="107"/>
      <c r="C282" s="5"/>
      <c r="D282" s="5"/>
      <c r="E282" s="5"/>
      <c r="F282" s="5"/>
      <c r="G282" s="9"/>
      <c r="H282" s="9"/>
      <c r="I282" s="9"/>
      <c r="J282" s="9"/>
      <c r="K282" s="9"/>
      <c r="L282" s="9"/>
      <c r="M282" s="9"/>
      <c r="N282" s="9"/>
      <c r="O282" s="9"/>
      <c r="P282" s="9"/>
      <c r="Q282" s="9"/>
      <c r="R282" s="9"/>
      <c r="S282" s="9"/>
      <c r="T282" s="9"/>
      <c r="U282" s="9"/>
      <c r="V282" s="9"/>
      <c r="W282" s="37"/>
      <c r="X282" s="9"/>
      <c r="Y282" s="9"/>
      <c r="Z282" s="9"/>
      <c r="AA282" s="9"/>
      <c r="AB282" s="102"/>
      <c r="AC282" s="102"/>
      <c r="AD282" s="102"/>
      <c r="AE282" s="102"/>
      <c r="AF282" s="9"/>
      <c r="AG282" s="9"/>
      <c r="AH282" s="9"/>
      <c r="AI282" s="9"/>
      <c r="AJ282" s="9"/>
      <c r="AK282" s="9"/>
      <c r="AL282" s="9"/>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c r="BZ282" s="9"/>
      <c r="CA282" s="9"/>
      <c r="CB282" s="9"/>
      <c r="CC282" s="9"/>
      <c r="CD282" s="9"/>
      <c r="CE282" s="9"/>
      <c r="CF282" s="9"/>
      <c r="CG282" s="9"/>
      <c r="CH282" s="9"/>
      <c r="CI282" s="9"/>
      <c r="CJ282" s="14"/>
      <c r="CK282" s="9"/>
      <c r="CL282" s="14"/>
      <c r="CM282" s="9"/>
      <c r="CN282" s="9"/>
      <c r="CO282" s="37"/>
      <c r="CP282" s="9"/>
      <c r="CQ282" s="9"/>
      <c r="CR282" s="9"/>
      <c r="CS282" s="9"/>
      <c r="CT282" s="15"/>
      <c r="CU282" s="9"/>
      <c r="CV282" s="5"/>
      <c r="CW282" s="103"/>
    </row>
    <row r="283" ht="118.5" customHeight="1">
      <c r="A283" s="5"/>
      <c r="B283" s="107"/>
      <c r="C283" s="5"/>
      <c r="D283" s="5"/>
      <c r="E283" s="5"/>
      <c r="F283" s="5"/>
      <c r="G283" s="9"/>
      <c r="H283" s="9"/>
      <c r="I283" s="9"/>
      <c r="J283" s="9"/>
      <c r="K283" s="9"/>
      <c r="L283" s="9"/>
      <c r="M283" s="9"/>
      <c r="N283" s="9"/>
      <c r="O283" s="9"/>
      <c r="P283" s="9"/>
      <c r="Q283" s="9"/>
      <c r="R283" s="9"/>
      <c r="S283" s="9"/>
      <c r="T283" s="9"/>
      <c r="U283" s="9"/>
      <c r="V283" s="9"/>
      <c r="W283" s="37"/>
      <c r="X283" s="9"/>
      <c r="Y283" s="9"/>
      <c r="Z283" s="9"/>
      <c r="AA283" s="9"/>
      <c r="AB283" s="102"/>
      <c r="AC283" s="102"/>
      <c r="AD283" s="102"/>
      <c r="AE283" s="102"/>
      <c r="AF283" s="9"/>
      <c r="AG283" s="9"/>
      <c r="AH283" s="9"/>
      <c r="AI283" s="9"/>
      <c r="AJ283" s="9"/>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c r="CA283" s="9"/>
      <c r="CB283" s="9"/>
      <c r="CC283" s="9"/>
      <c r="CD283" s="9"/>
      <c r="CE283" s="9"/>
      <c r="CF283" s="9"/>
      <c r="CG283" s="9"/>
      <c r="CH283" s="9"/>
      <c r="CI283" s="9"/>
      <c r="CJ283" s="14"/>
      <c r="CK283" s="9"/>
      <c r="CL283" s="14"/>
      <c r="CM283" s="9"/>
      <c r="CN283" s="9"/>
      <c r="CO283" s="37"/>
      <c r="CP283" s="9"/>
      <c r="CQ283" s="9"/>
      <c r="CR283" s="9"/>
      <c r="CS283" s="9"/>
      <c r="CT283" s="15"/>
      <c r="CU283" s="9"/>
      <c r="CV283" s="5"/>
      <c r="CW283" s="103"/>
    </row>
    <row r="284" ht="118.5" customHeight="1">
      <c r="A284" s="5"/>
      <c r="B284" s="107"/>
      <c r="C284" s="5"/>
      <c r="D284" s="5"/>
      <c r="E284" s="5"/>
      <c r="F284" s="5"/>
      <c r="G284" s="9"/>
      <c r="H284" s="9"/>
      <c r="I284" s="9"/>
      <c r="J284" s="9"/>
      <c r="K284" s="9"/>
      <c r="L284" s="9"/>
      <c r="M284" s="9"/>
      <c r="N284" s="9"/>
      <c r="O284" s="9"/>
      <c r="P284" s="9"/>
      <c r="Q284" s="9"/>
      <c r="R284" s="9"/>
      <c r="S284" s="9"/>
      <c r="T284" s="9"/>
      <c r="U284" s="9"/>
      <c r="V284" s="9"/>
      <c r="W284" s="37"/>
      <c r="X284" s="9"/>
      <c r="Y284" s="9"/>
      <c r="Z284" s="9"/>
      <c r="AA284" s="9"/>
      <c r="AB284" s="102"/>
      <c r="AC284" s="102"/>
      <c r="AD284" s="102"/>
      <c r="AE284" s="102"/>
      <c r="AF284" s="9"/>
      <c r="AG284" s="9"/>
      <c r="AH284" s="9"/>
      <c r="AI284" s="9"/>
      <c r="AJ284" s="9"/>
      <c r="AK284" s="9"/>
      <c r="AL284" s="9"/>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c r="CA284" s="9"/>
      <c r="CB284" s="9"/>
      <c r="CC284" s="9"/>
      <c r="CD284" s="9"/>
      <c r="CE284" s="9"/>
      <c r="CF284" s="9"/>
      <c r="CG284" s="9"/>
      <c r="CH284" s="9"/>
      <c r="CI284" s="9"/>
      <c r="CJ284" s="14"/>
      <c r="CK284" s="9"/>
      <c r="CL284" s="14"/>
      <c r="CM284" s="9"/>
      <c r="CN284" s="9"/>
      <c r="CO284" s="37"/>
      <c r="CP284" s="9"/>
      <c r="CQ284" s="9"/>
      <c r="CR284" s="9"/>
      <c r="CS284" s="9"/>
      <c r="CT284" s="15"/>
      <c r="CU284" s="9"/>
      <c r="CV284" s="5"/>
      <c r="CW284" s="103"/>
    </row>
    <row r="285" ht="118.5" customHeight="1">
      <c r="A285" s="5"/>
      <c r="B285" s="107"/>
      <c r="C285" s="5"/>
      <c r="D285" s="5"/>
      <c r="E285" s="5"/>
      <c r="F285" s="5"/>
      <c r="G285" s="9"/>
      <c r="H285" s="9"/>
      <c r="I285" s="9"/>
      <c r="J285" s="9"/>
      <c r="K285" s="9"/>
      <c r="L285" s="9"/>
      <c r="M285" s="9"/>
      <c r="N285" s="9"/>
      <c r="O285" s="9"/>
      <c r="P285" s="9"/>
      <c r="Q285" s="9"/>
      <c r="R285" s="9"/>
      <c r="S285" s="9"/>
      <c r="T285" s="9"/>
      <c r="U285" s="9"/>
      <c r="V285" s="9"/>
      <c r="W285" s="37"/>
      <c r="X285" s="9"/>
      <c r="Y285" s="9"/>
      <c r="Z285" s="9"/>
      <c r="AA285" s="9"/>
      <c r="AB285" s="102"/>
      <c r="AC285" s="102"/>
      <c r="AD285" s="102"/>
      <c r="AE285" s="102"/>
      <c r="AF285" s="9"/>
      <c r="AG285" s="9"/>
      <c r="AH285" s="9"/>
      <c r="AI285" s="9"/>
      <c r="AJ285" s="9"/>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c r="CA285" s="9"/>
      <c r="CB285" s="9"/>
      <c r="CC285" s="9"/>
      <c r="CD285" s="9"/>
      <c r="CE285" s="9"/>
      <c r="CF285" s="9"/>
      <c r="CG285" s="9"/>
      <c r="CH285" s="9"/>
      <c r="CI285" s="9"/>
      <c r="CJ285" s="14"/>
      <c r="CK285" s="9"/>
      <c r="CL285" s="14"/>
      <c r="CM285" s="9"/>
      <c r="CN285" s="9"/>
      <c r="CO285" s="37"/>
      <c r="CP285" s="9"/>
      <c r="CQ285" s="9"/>
      <c r="CR285" s="9"/>
      <c r="CS285" s="9"/>
      <c r="CT285" s="15"/>
      <c r="CU285" s="9"/>
      <c r="CV285" s="5"/>
      <c r="CW285" s="103"/>
    </row>
    <row r="286" ht="118.5" customHeight="1">
      <c r="A286" s="5"/>
      <c r="B286" s="107"/>
      <c r="C286" s="5"/>
      <c r="D286" s="5"/>
      <c r="E286" s="5"/>
      <c r="F286" s="5"/>
      <c r="G286" s="9"/>
      <c r="H286" s="9"/>
      <c r="I286" s="9"/>
      <c r="J286" s="9"/>
      <c r="K286" s="9"/>
      <c r="L286" s="9"/>
      <c r="M286" s="9"/>
      <c r="N286" s="9"/>
      <c r="O286" s="9"/>
      <c r="P286" s="9"/>
      <c r="Q286" s="9"/>
      <c r="R286" s="9"/>
      <c r="S286" s="9"/>
      <c r="T286" s="9"/>
      <c r="U286" s="9"/>
      <c r="V286" s="9"/>
      <c r="W286" s="37"/>
      <c r="X286" s="9"/>
      <c r="Y286" s="9"/>
      <c r="Z286" s="9"/>
      <c r="AA286" s="9"/>
      <c r="AB286" s="102"/>
      <c r="AC286" s="102"/>
      <c r="AD286" s="102"/>
      <c r="AE286" s="102"/>
      <c r="AF286" s="9"/>
      <c r="AG286" s="9"/>
      <c r="AH286" s="9"/>
      <c r="AI286" s="9"/>
      <c r="AJ286" s="9"/>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c r="CA286" s="9"/>
      <c r="CB286" s="9"/>
      <c r="CC286" s="9"/>
      <c r="CD286" s="9"/>
      <c r="CE286" s="9"/>
      <c r="CF286" s="9"/>
      <c r="CG286" s="9"/>
      <c r="CH286" s="9"/>
      <c r="CI286" s="9"/>
      <c r="CJ286" s="14"/>
      <c r="CK286" s="9"/>
      <c r="CL286" s="14"/>
      <c r="CM286" s="9"/>
      <c r="CN286" s="9"/>
      <c r="CO286" s="37"/>
      <c r="CP286" s="9"/>
      <c r="CQ286" s="9"/>
      <c r="CR286" s="9"/>
      <c r="CS286" s="9"/>
      <c r="CT286" s="15"/>
      <c r="CU286" s="9"/>
      <c r="CV286" s="5"/>
      <c r="CW286" s="103"/>
    </row>
    <row r="287" ht="118.5" customHeight="1">
      <c r="A287" s="5"/>
      <c r="B287" s="107"/>
      <c r="C287" s="5"/>
      <c r="D287" s="5"/>
      <c r="E287" s="5"/>
      <c r="F287" s="5"/>
      <c r="G287" s="9"/>
      <c r="H287" s="9"/>
      <c r="I287" s="9"/>
      <c r="J287" s="9"/>
      <c r="K287" s="9"/>
      <c r="L287" s="9"/>
      <c r="M287" s="9"/>
      <c r="N287" s="9"/>
      <c r="O287" s="9"/>
      <c r="P287" s="9"/>
      <c r="Q287" s="9"/>
      <c r="R287" s="9"/>
      <c r="S287" s="9"/>
      <c r="T287" s="9"/>
      <c r="U287" s="9"/>
      <c r="V287" s="9"/>
      <c r="W287" s="37"/>
      <c r="X287" s="9"/>
      <c r="Y287" s="9"/>
      <c r="Z287" s="9"/>
      <c r="AA287" s="9"/>
      <c r="AB287" s="102"/>
      <c r="AC287" s="102"/>
      <c r="AD287" s="102"/>
      <c r="AE287" s="102"/>
      <c r="AF287" s="9"/>
      <c r="AG287" s="9"/>
      <c r="AH287" s="9"/>
      <c r="AI287" s="9"/>
      <c r="AJ287" s="9"/>
      <c r="AK287" s="9"/>
      <c r="AL287" s="9"/>
      <c r="AM287" s="9"/>
      <c r="AN287" s="9"/>
      <c r="AO287" s="9"/>
      <c r="AP287" s="9"/>
      <c r="AQ287" s="9"/>
      <c r="AR287" s="9"/>
      <c r="AS287" s="9"/>
      <c r="AT287" s="9"/>
      <c r="AU287" s="9"/>
      <c r="AV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c r="BX287" s="9"/>
      <c r="BY287" s="9"/>
      <c r="BZ287" s="9"/>
      <c r="CA287" s="9"/>
      <c r="CB287" s="9"/>
      <c r="CC287" s="9"/>
      <c r="CD287" s="9"/>
      <c r="CE287" s="9"/>
      <c r="CF287" s="9"/>
      <c r="CG287" s="9"/>
      <c r="CH287" s="9"/>
      <c r="CI287" s="9"/>
      <c r="CJ287" s="14"/>
      <c r="CK287" s="9"/>
      <c r="CL287" s="14"/>
      <c r="CM287" s="9"/>
      <c r="CN287" s="9"/>
      <c r="CO287" s="37"/>
      <c r="CP287" s="9"/>
      <c r="CQ287" s="9"/>
      <c r="CR287" s="9"/>
      <c r="CS287" s="9"/>
      <c r="CT287" s="15"/>
      <c r="CU287" s="9"/>
      <c r="CV287" s="5"/>
      <c r="CW287" s="103"/>
    </row>
    <row r="288" ht="118.5" customHeight="1">
      <c r="A288" s="5"/>
      <c r="B288" s="107"/>
      <c r="C288" s="5"/>
      <c r="D288" s="5"/>
      <c r="E288" s="5"/>
      <c r="F288" s="5"/>
      <c r="G288" s="9"/>
      <c r="H288" s="9"/>
      <c r="I288" s="9"/>
      <c r="J288" s="9"/>
      <c r="K288" s="9"/>
      <c r="L288" s="9"/>
      <c r="M288" s="9"/>
      <c r="N288" s="9"/>
      <c r="O288" s="9"/>
      <c r="P288" s="9"/>
      <c r="Q288" s="9"/>
      <c r="R288" s="9"/>
      <c r="S288" s="9"/>
      <c r="T288" s="9"/>
      <c r="U288" s="9"/>
      <c r="V288" s="9"/>
      <c r="W288" s="37"/>
      <c r="X288" s="9"/>
      <c r="Y288" s="9"/>
      <c r="Z288" s="9"/>
      <c r="AA288" s="9"/>
      <c r="AB288" s="102"/>
      <c r="AC288" s="102"/>
      <c r="AD288" s="102"/>
      <c r="AE288" s="102"/>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c r="BX288" s="9"/>
      <c r="BY288" s="9"/>
      <c r="BZ288" s="9"/>
      <c r="CA288" s="9"/>
      <c r="CB288" s="9"/>
      <c r="CC288" s="9"/>
      <c r="CD288" s="9"/>
      <c r="CE288" s="9"/>
      <c r="CF288" s="9"/>
      <c r="CG288" s="9"/>
      <c r="CH288" s="9"/>
      <c r="CI288" s="9"/>
      <c r="CJ288" s="14"/>
      <c r="CK288" s="9"/>
      <c r="CL288" s="14"/>
      <c r="CM288" s="9"/>
      <c r="CN288" s="9"/>
      <c r="CO288" s="37"/>
      <c r="CP288" s="9"/>
      <c r="CQ288" s="9"/>
      <c r="CR288" s="9"/>
      <c r="CS288" s="9"/>
      <c r="CT288" s="15"/>
      <c r="CU288" s="9"/>
      <c r="CV288" s="5"/>
      <c r="CW288" s="103"/>
    </row>
    <row r="289" ht="118.5" customHeight="1">
      <c r="A289" s="5"/>
      <c r="B289" s="107"/>
      <c r="C289" s="5"/>
      <c r="D289" s="5"/>
      <c r="E289" s="5"/>
      <c r="F289" s="5"/>
      <c r="G289" s="9"/>
      <c r="H289" s="9"/>
      <c r="I289" s="9"/>
      <c r="J289" s="9"/>
      <c r="K289" s="9"/>
      <c r="L289" s="9"/>
      <c r="M289" s="9"/>
      <c r="N289" s="9"/>
      <c r="O289" s="9"/>
      <c r="P289" s="9"/>
      <c r="Q289" s="9"/>
      <c r="R289" s="9"/>
      <c r="S289" s="9"/>
      <c r="T289" s="9"/>
      <c r="U289" s="9"/>
      <c r="V289" s="9"/>
      <c r="W289" s="37"/>
      <c r="X289" s="9"/>
      <c r="Y289" s="9"/>
      <c r="Z289" s="9"/>
      <c r="AA289" s="9"/>
      <c r="AB289" s="102"/>
      <c r="AC289" s="102"/>
      <c r="AD289" s="102"/>
      <c r="AE289" s="102"/>
      <c r="AF289" s="9"/>
      <c r="AG289" s="9"/>
      <c r="AH289" s="9"/>
      <c r="AI289" s="9"/>
      <c r="AJ289" s="9"/>
      <c r="AK289" s="9"/>
      <c r="AL289" s="9"/>
      <c r="AM289" s="9"/>
      <c r="AN289" s="9"/>
      <c r="AO289" s="9"/>
      <c r="AP289" s="9"/>
      <c r="AQ289" s="9"/>
      <c r="AR289" s="9"/>
      <c r="AS289" s="9"/>
      <c r="AT289" s="9"/>
      <c r="AU289" s="9"/>
      <c r="AV289" s="9"/>
      <c r="AW289" s="9"/>
      <c r="AX289" s="9"/>
      <c r="AY289" s="9"/>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c r="BX289" s="9"/>
      <c r="BY289" s="9"/>
      <c r="BZ289" s="9"/>
      <c r="CA289" s="9"/>
      <c r="CB289" s="9"/>
      <c r="CC289" s="9"/>
      <c r="CD289" s="9"/>
      <c r="CE289" s="9"/>
      <c r="CF289" s="9"/>
      <c r="CG289" s="9"/>
      <c r="CH289" s="9"/>
      <c r="CI289" s="9"/>
      <c r="CJ289" s="14"/>
      <c r="CK289" s="9"/>
      <c r="CL289" s="14"/>
      <c r="CM289" s="9"/>
      <c r="CN289" s="9"/>
      <c r="CO289" s="37"/>
      <c r="CP289" s="9"/>
      <c r="CQ289" s="9"/>
      <c r="CR289" s="9"/>
      <c r="CS289" s="9"/>
      <c r="CT289" s="15"/>
      <c r="CU289" s="9"/>
      <c r="CV289" s="5"/>
      <c r="CW289" s="103"/>
    </row>
    <row r="290" ht="118.5" customHeight="1">
      <c r="A290" s="5"/>
      <c r="B290" s="107"/>
      <c r="C290" s="5"/>
      <c r="D290" s="5"/>
      <c r="E290" s="5"/>
      <c r="F290" s="5"/>
      <c r="G290" s="9"/>
      <c r="H290" s="9"/>
      <c r="I290" s="9"/>
      <c r="J290" s="9"/>
      <c r="K290" s="9"/>
      <c r="L290" s="9"/>
      <c r="M290" s="9"/>
      <c r="N290" s="9"/>
      <c r="O290" s="9"/>
      <c r="P290" s="9"/>
      <c r="Q290" s="9"/>
      <c r="R290" s="9"/>
      <c r="S290" s="9"/>
      <c r="T290" s="9"/>
      <c r="U290" s="9"/>
      <c r="V290" s="9"/>
      <c r="W290" s="37"/>
      <c r="X290" s="9"/>
      <c r="Y290" s="9"/>
      <c r="Z290" s="9"/>
      <c r="AA290" s="9"/>
      <c r="AB290" s="102"/>
      <c r="AC290" s="102"/>
      <c r="AD290" s="102"/>
      <c r="AE290" s="102"/>
      <c r="AF290" s="9"/>
      <c r="AG290" s="9"/>
      <c r="AH290" s="9"/>
      <c r="AI290" s="9"/>
      <c r="AJ290" s="9"/>
      <c r="AK290" s="9"/>
      <c r="AL290" s="9"/>
      <c r="AM290" s="9"/>
      <c r="AN290" s="9"/>
      <c r="AO290" s="9"/>
      <c r="AP290" s="9"/>
      <c r="AQ290" s="9"/>
      <c r="AR290" s="9"/>
      <c r="AS290" s="9"/>
      <c r="AT290" s="9"/>
      <c r="AU290" s="9"/>
      <c r="AV290" s="9"/>
      <c r="AW290" s="9"/>
      <c r="AX290" s="9"/>
      <c r="AY290" s="9"/>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c r="BX290" s="9"/>
      <c r="BY290" s="9"/>
      <c r="BZ290" s="9"/>
      <c r="CA290" s="9"/>
      <c r="CB290" s="9"/>
      <c r="CC290" s="9"/>
      <c r="CD290" s="9"/>
      <c r="CE290" s="9"/>
      <c r="CF290" s="9"/>
      <c r="CG290" s="9"/>
      <c r="CH290" s="9"/>
      <c r="CI290" s="9"/>
      <c r="CJ290" s="14"/>
      <c r="CK290" s="9"/>
      <c r="CL290" s="14"/>
      <c r="CM290" s="9"/>
      <c r="CN290" s="9"/>
      <c r="CO290" s="37"/>
      <c r="CP290" s="9"/>
      <c r="CQ290" s="9"/>
      <c r="CR290" s="9"/>
      <c r="CS290" s="9"/>
      <c r="CT290" s="15"/>
      <c r="CU290" s="9"/>
      <c r="CV290" s="5"/>
      <c r="CW290" s="103"/>
    </row>
    <row r="291" ht="118.5" customHeight="1">
      <c r="A291" s="5"/>
      <c r="B291" s="107"/>
      <c r="C291" s="5"/>
      <c r="D291" s="5"/>
      <c r="E291" s="5"/>
      <c r="F291" s="5"/>
      <c r="G291" s="9"/>
      <c r="H291" s="9"/>
      <c r="I291" s="9"/>
      <c r="J291" s="9"/>
      <c r="K291" s="9"/>
      <c r="L291" s="9"/>
      <c r="M291" s="9"/>
      <c r="N291" s="9"/>
      <c r="O291" s="9"/>
      <c r="P291" s="9"/>
      <c r="Q291" s="9"/>
      <c r="R291" s="9"/>
      <c r="S291" s="9"/>
      <c r="T291" s="9"/>
      <c r="U291" s="9"/>
      <c r="V291" s="9"/>
      <c r="W291" s="37"/>
      <c r="X291" s="9"/>
      <c r="Y291" s="9"/>
      <c r="Z291" s="9"/>
      <c r="AA291" s="9"/>
      <c r="AB291" s="102"/>
      <c r="AC291" s="102"/>
      <c r="AD291" s="102"/>
      <c r="AE291" s="102"/>
      <c r="AF291" s="9"/>
      <c r="AG291" s="9"/>
      <c r="AH291" s="9"/>
      <c r="AI291" s="9"/>
      <c r="AJ291" s="9"/>
      <c r="AK291" s="9"/>
      <c r="AL291" s="9"/>
      <c r="AM291" s="9"/>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c r="BZ291" s="9"/>
      <c r="CA291" s="9"/>
      <c r="CB291" s="9"/>
      <c r="CC291" s="9"/>
      <c r="CD291" s="9"/>
      <c r="CE291" s="9"/>
      <c r="CF291" s="9"/>
      <c r="CG291" s="9"/>
      <c r="CH291" s="9"/>
      <c r="CI291" s="9"/>
      <c r="CJ291" s="14"/>
      <c r="CK291" s="9"/>
      <c r="CL291" s="14"/>
      <c r="CM291" s="9"/>
      <c r="CN291" s="9"/>
      <c r="CO291" s="37"/>
      <c r="CP291" s="9"/>
      <c r="CQ291" s="9"/>
      <c r="CR291" s="9"/>
      <c r="CS291" s="9"/>
      <c r="CT291" s="15"/>
      <c r="CU291" s="9"/>
      <c r="CV291" s="5"/>
      <c r="CW291" s="103"/>
    </row>
    <row r="292" ht="118.5" customHeight="1">
      <c r="A292" s="5"/>
      <c r="B292" s="107"/>
      <c r="C292" s="5"/>
      <c r="D292" s="5"/>
      <c r="E292" s="5"/>
      <c r="F292" s="5"/>
      <c r="G292" s="9"/>
      <c r="H292" s="9"/>
      <c r="I292" s="9"/>
      <c r="J292" s="9"/>
      <c r="K292" s="9"/>
      <c r="L292" s="9"/>
      <c r="M292" s="9"/>
      <c r="N292" s="9"/>
      <c r="O292" s="9"/>
      <c r="P292" s="9"/>
      <c r="Q292" s="9"/>
      <c r="R292" s="9"/>
      <c r="S292" s="9"/>
      <c r="T292" s="9"/>
      <c r="U292" s="9"/>
      <c r="V292" s="9"/>
      <c r="W292" s="37"/>
      <c r="X292" s="9"/>
      <c r="Y292" s="9"/>
      <c r="Z292" s="9"/>
      <c r="AA292" s="9"/>
      <c r="AB292" s="102"/>
      <c r="AC292" s="102"/>
      <c r="AD292" s="102"/>
      <c r="AE292" s="102"/>
      <c r="AF292" s="9"/>
      <c r="AG292" s="9"/>
      <c r="AH292" s="9"/>
      <c r="AI292" s="9"/>
      <c r="AJ292" s="9"/>
      <c r="AK292" s="9"/>
      <c r="AL292" s="9"/>
      <c r="AM292" s="9"/>
      <c r="AN292" s="9"/>
      <c r="AO292" s="9"/>
      <c r="AP292" s="9"/>
      <c r="AQ292" s="9"/>
      <c r="AR292" s="9"/>
      <c r="AS292" s="9"/>
      <c r="AT292" s="9"/>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c r="BX292" s="9"/>
      <c r="BY292" s="9"/>
      <c r="BZ292" s="9"/>
      <c r="CA292" s="9"/>
      <c r="CB292" s="9"/>
      <c r="CC292" s="9"/>
      <c r="CD292" s="9"/>
      <c r="CE292" s="9"/>
      <c r="CF292" s="9"/>
      <c r="CG292" s="9"/>
      <c r="CH292" s="9"/>
      <c r="CI292" s="9"/>
      <c r="CJ292" s="14"/>
      <c r="CK292" s="9"/>
      <c r="CL292" s="14"/>
      <c r="CM292" s="9"/>
      <c r="CN292" s="9"/>
      <c r="CO292" s="37"/>
      <c r="CP292" s="9"/>
      <c r="CQ292" s="9"/>
      <c r="CR292" s="9"/>
      <c r="CS292" s="9"/>
      <c r="CT292" s="15"/>
      <c r="CU292" s="9"/>
      <c r="CV292" s="5"/>
      <c r="CW292" s="103"/>
    </row>
    <row r="293" ht="118.5" customHeight="1">
      <c r="A293" s="5"/>
      <c r="B293" s="107"/>
      <c r="C293" s="5"/>
      <c r="D293" s="5"/>
      <c r="E293" s="5"/>
      <c r="F293" s="5"/>
      <c r="G293" s="9"/>
      <c r="H293" s="9"/>
      <c r="I293" s="9"/>
      <c r="J293" s="9"/>
      <c r="K293" s="9"/>
      <c r="L293" s="9"/>
      <c r="M293" s="9"/>
      <c r="N293" s="9"/>
      <c r="O293" s="9"/>
      <c r="P293" s="9"/>
      <c r="Q293" s="9"/>
      <c r="R293" s="9"/>
      <c r="S293" s="9"/>
      <c r="T293" s="9"/>
      <c r="U293" s="9"/>
      <c r="V293" s="9"/>
      <c r="W293" s="37"/>
      <c r="X293" s="9"/>
      <c r="Y293" s="9"/>
      <c r="Z293" s="9"/>
      <c r="AA293" s="9"/>
      <c r="AB293" s="102"/>
      <c r="AC293" s="102"/>
      <c r="AD293" s="102"/>
      <c r="AE293" s="102"/>
      <c r="AF293" s="9"/>
      <c r="AG293" s="9"/>
      <c r="AH293" s="9"/>
      <c r="AI293" s="9"/>
      <c r="AJ293" s="9"/>
      <c r="AK293" s="9"/>
      <c r="AL293" s="9"/>
      <c r="AM293" s="9"/>
      <c r="AN293" s="9"/>
      <c r="AO293" s="9"/>
      <c r="AP293" s="9"/>
      <c r="AQ293" s="9"/>
      <c r="AR293" s="9"/>
      <c r="AS293" s="9"/>
      <c r="AT293" s="9"/>
      <c r="AU293" s="9"/>
      <c r="AV293" s="9"/>
      <c r="AW293" s="9"/>
      <c r="AX293" s="9"/>
      <c r="AY293" s="9"/>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c r="BX293" s="9"/>
      <c r="BY293" s="9"/>
      <c r="BZ293" s="9"/>
      <c r="CA293" s="9"/>
      <c r="CB293" s="9"/>
      <c r="CC293" s="9"/>
      <c r="CD293" s="9"/>
      <c r="CE293" s="9"/>
      <c r="CF293" s="9"/>
      <c r="CG293" s="9"/>
      <c r="CH293" s="9"/>
      <c r="CI293" s="9"/>
      <c r="CJ293" s="14"/>
      <c r="CK293" s="9"/>
      <c r="CL293" s="14"/>
      <c r="CM293" s="9"/>
      <c r="CN293" s="9"/>
      <c r="CO293" s="37"/>
      <c r="CP293" s="9"/>
      <c r="CQ293" s="9"/>
      <c r="CR293" s="9"/>
      <c r="CS293" s="9"/>
      <c r="CT293" s="15"/>
      <c r="CU293" s="9"/>
      <c r="CV293" s="5"/>
      <c r="CW293" s="103"/>
    </row>
    <row r="294" ht="118.5" customHeight="1">
      <c r="A294" s="5"/>
      <c r="B294" s="107"/>
      <c r="C294" s="5"/>
      <c r="D294" s="5"/>
      <c r="E294" s="5"/>
      <c r="F294" s="5"/>
      <c r="G294" s="9"/>
      <c r="H294" s="9"/>
      <c r="I294" s="9"/>
      <c r="J294" s="9"/>
      <c r="K294" s="9"/>
      <c r="L294" s="9"/>
      <c r="M294" s="9"/>
      <c r="N294" s="9"/>
      <c r="O294" s="9"/>
      <c r="P294" s="9"/>
      <c r="Q294" s="9"/>
      <c r="R294" s="9"/>
      <c r="S294" s="9"/>
      <c r="T294" s="9"/>
      <c r="U294" s="9"/>
      <c r="V294" s="9"/>
      <c r="W294" s="37"/>
      <c r="X294" s="9"/>
      <c r="Y294" s="9"/>
      <c r="Z294" s="9"/>
      <c r="AA294" s="9"/>
      <c r="AB294" s="102"/>
      <c r="AC294" s="102"/>
      <c r="AD294" s="102"/>
      <c r="AE294" s="102"/>
      <c r="AF294" s="9"/>
      <c r="AG294" s="9"/>
      <c r="AH294" s="9"/>
      <c r="AI294" s="9"/>
      <c r="AJ294" s="9"/>
      <c r="AK294" s="9"/>
      <c r="AL294" s="9"/>
      <c r="AM294" s="9"/>
      <c r="AN294" s="9"/>
      <c r="AO294" s="9"/>
      <c r="AP294" s="9"/>
      <c r="AQ294" s="9"/>
      <c r="AR294" s="9"/>
      <c r="AS294" s="9"/>
      <c r="AT294" s="9"/>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c r="BZ294" s="9"/>
      <c r="CA294" s="9"/>
      <c r="CB294" s="9"/>
      <c r="CC294" s="9"/>
      <c r="CD294" s="9"/>
      <c r="CE294" s="9"/>
      <c r="CF294" s="9"/>
      <c r="CG294" s="9"/>
      <c r="CH294" s="9"/>
      <c r="CI294" s="9"/>
      <c r="CJ294" s="14"/>
      <c r="CK294" s="9"/>
      <c r="CL294" s="14"/>
      <c r="CM294" s="9"/>
      <c r="CN294" s="9"/>
      <c r="CO294" s="37"/>
      <c r="CP294" s="9"/>
      <c r="CQ294" s="9"/>
      <c r="CR294" s="9"/>
      <c r="CS294" s="9"/>
      <c r="CT294" s="15"/>
      <c r="CU294" s="9"/>
      <c r="CV294" s="5"/>
      <c r="CW294" s="103"/>
    </row>
    <row r="295" ht="118.5" customHeight="1">
      <c r="A295" s="5"/>
      <c r="B295" s="107"/>
      <c r="C295" s="5"/>
      <c r="D295" s="5"/>
      <c r="E295" s="5"/>
      <c r="F295" s="5"/>
      <c r="G295" s="9"/>
      <c r="H295" s="9"/>
      <c r="I295" s="9"/>
      <c r="J295" s="9"/>
      <c r="K295" s="9"/>
      <c r="L295" s="9"/>
      <c r="M295" s="9"/>
      <c r="N295" s="9"/>
      <c r="O295" s="9"/>
      <c r="P295" s="9"/>
      <c r="Q295" s="9"/>
      <c r="R295" s="9"/>
      <c r="S295" s="9"/>
      <c r="T295" s="9"/>
      <c r="U295" s="9"/>
      <c r="V295" s="9"/>
      <c r="W295" s="37"/>
      <c r="X295" s="9"/>
      <c r="Y295" s="9"/>
      <c r="Z295" s="9"/>
      <c r="AA295" s="9"/>
      <c r="AB295" s="102"/>
      <c r="AC295" s="102"/>
      <c r="AD295" s="102"/>
      <c r="AE295" s="102"/>
      <c r="AF295" s="9"/>
      <c r="AG295" s="9"/>
      <c r="AH295" s="9"/>
      <c r="AI295" s="9"/>
      <c r="AJ295" s="9"/>
      <c r="AK295" s="9"/>
      <c r="AL295" s="9"/>
      <c r="AM295" s="9"/>
      <c r="AN295" s="9"/>
      <c r="AO295" s="9"/>
      <c r="AP295" s="9"/>
      <c r="AQ295" s="9"/>
      <c r="AR295" s="9"/>
      <c r="AS295" s="9"/>
      <c r="AT295" s="9"/>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c r="BX295" s="9"/>
      <c r="BY295" s="9"/>
      <c r="BZ295" s="9"/>
      <c r="CA295" s="9"/>
      <c r="CB295" s="9"/>
      <c r="CC295" s="9"/>
      <c r="CD295" s="9"/>
      <c r="CE295" s="9"/>
      <c r="CF295" s="9"/>
      <c r="CG295" s="9"/>
      <c r="CH295" s="9"/>
      <c r="CI295" s="9"/>
      <c r="CJ295" s="14"/>
      <c r="CK295" s="9"/>
      <c r="CL295" s="14"/>
      <c r="CM295" s="9"/>
      <c r="CN295" s="9"/>
      <c r="CO295" s="37"/>
      <c r="CP295" s="9"/>
      <c r="CQ295" s="9"/>
      <c r="CR295" s="9"/>
      <c r="CS295" s="9"/>
      <c r="CT295" s="15"/>
      <c r="CU295" s="9"/>
      <c r="CV295" s="5"/>
      <c r="CW295" s="103"/>
    </row>
    <row r="296" ht="118.5" customHeight="1">
      <c r="A296" s="5"/>
      <c r="B296" s="107"/>
      <c r="C296" s="5"/>
      <c r="D296" s="5"/>
      <c r="E296" s="5"/>
      <c r="F296" s="5"/>
      <c r="G296" s="9"/>
      <c r="H296" s="9"/>
      <c r="I296" s="9"/>
      <c r="J296" s="9"/>
      <c r="K296" s="9"/>
      <c r="L296" s="9"/>
      <c r="M296" s="9"/>
      <c r="N296" s="9"/>
      <c r="O296" s="9"/>
      <c r="P296" s="9"/>
      <c r="Q296" s="9"/>
      <c r="R296" s="9"/>
      <c r="S296" s="9"/>
      <c r="T296" s="9"/>
      <c r="U296" s="9"/>
      <c r="V296" s="9"/>
      <c r="W296" s="37"/>
      <c r="X296" s="9"/>
      <c r="Y296" s="9"/>
      <c r="Z296" s="9"/>
      <c r="AA296" s="9"/>
      <c r="AB296" s="102"/>
      <c r="AC296" s="102"/>
      <c r="AD296" s="102"/>
      <c r="AE296" s="102"/>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c r="BZ296" s="9"/>
      <c r="CA296" s="9"/>
      <c r="CB296" s="9"/>
      <c r="CC296" s="9"/>
      <c r="CD296" s="9"/>
      <c r="CE296" s="9"/>
      <c r="CF296" s="9"/>
      <c r="CG296" s="9"/>
      <c r="CH296" s="9"/>
      <c r="CI296" s="9"/>
      <c r="CJ296" s="14"/>
      <c r="CK296" s="9"/>
      <c r="CL296" s="14"/>
      <c r="CM296" s="9"/>
      <c r="CN296" s="9"/>
      <c r="CO296" s="37"/>
      <c r="CP296" s="9"/>
      <c r="CQ296" s="9"/>
      <c r="CR296" s="9"/>
      <c r="CS296" s="9"/>
      <c r="CT296" s="15"/>
      <c r="CU296" s="9"/>
      <c r="CV296" s="5"/>
      <c r="CW296" s="103"/>
    </row>
    <row r="297" ht="118.5" customHeight="1">
      <c r="A297" s="5"/>
      <c r="B297" s="107"/>
      <c r="C297" s="5"/>
      <c r="D297" s="5"/>
      <c r="E297" s="5"/>
      <c r="F297" s="5"/>
      <c r="G297" s="9"/>
      <c r="H297" s="9"/>
      <c r="I297" s="9"/>
      <c r="J297" s="9"/>
      <c r="K297" s="9"/>
      <c r="L297" s="9"/>
      <c r="M297" s="9"/>
      <c r="N297" s="9"/>
      <c r="O297" s="9"/>
      <c r="P297" s="9"/>
      <c r="Q297" s="9"/>
      <c r="R297" s="9"/>
      <c r="S297" s="9"/>
      <c r="T297" s="9"/>
      <c r="U297" s="9"/>
      <c r="V297" s="9"/>
      <c r="W297" s="37"/>
      <c r="X297" s="9"/>
      <c r="Y297" s="9"/>
      <c r="Z297" s="9"/>
      <c r="AA297" s="9"/>
      <c r="AB297" s="102"/>
      <c r="AC297" s="102"/>
      <c r="AD297" s="102"/>
      <c r="AE297" s="102"/>
      <c r="AF297" s="9"/>
      <c r="AG297" s="9"/>
      <c r="AH297" s="9"/>
      <c r="AI297" s="9"/>
      <c r="AJ297" s="9"/>
      <c r="AK297" s="9"/>
      <c r="AL297" s="9"/>
      <c r="AM297" s="9"/>
      <c r="AN297" s="9"/>
      <c r="AO297" s="9"/>
      <c r="AP297" s="9"/>
      <c r="AQ297" s="9"/>
      <c r="AR297" s="9"/>
      <c r="AS297" s="9"/>
      <c r="AT297" s="9"/>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c r="BY297" s="9"/>
      <c r="BZ297" s="9"/>
      <c r="CA297" s="9"/>
      <c r="CB297" s="9"/>
      <c r="CC297" s="9"/>
      <c r="CD297" s="9"/>
      <c r="CE297" s="9"/>
      <c r="CF297" s="9"/>
      <c r="CG297" s="9"/>
      <c r="CH297" s="9"/>
      <c r="CI297" s="9"/>
      <c r="CJ297" s="14"/>
      <c r="CK297" s="9"/>
      <c r="CL297" s="14"/>
      <c r="CM297" s="9"/>
      <c r="CN297" s="9"/>
      <c r="CO297" s="37"/>
      <c r="CP297" s="9"/>
      <c r="CQ297" s="9"/>
      <c r="CR297" s="9"/>
      <c r="CS297" s="9"/>
      <c r="CT297" s="15"/>
      <c r="CU297" s="9"/>
      <c r="CV297" s="5"/>
      <c r="CW297" s="103"/>
    </row>
    <row r="298" ht="118.5" customHeight="1">
      <c r="A298" s="5"/>
      <c r="B298" s="107"/>
      <c r="C298" s="5"/>
      <c r="D298" s="5"/>
      <c r="E298" s="5"/>
      <c r="F298" s="5"/>
      <c r="G298" s="9"/>
      <c r="H298" s="9"/>
      <c r="I298" s="9"/>
      <c r="J298" s="9"/>
      <c r="K298" s="9"/>
      <c r="L298" s="9"/>
      <c r="M298" s="9"/>
      <c r="N298" s="9"/>
      <c r="O298" s="9"/>
      <c r="P298" s="9"/>
      <c r="Q298" s="9"/>
      <c r="R298" s="9"/>
      <c r="S298" s="9"/>
      <c r="T298" s="9"/>
      <c r="U298" s="9"/>
      <c r="V298" s="9"/>
      <c r="W298" s="37"/>
      <c r="X298" s="9"/>
      <c r="Y298" s="9"/>
      <c r="Z298" s="9"/>
      <c r="AA298" s="9"/>
      <c r="AB298" s="102"/>
      <c r="AC298" s="102"/>
      <c r="AD298" s="102"/>
      <c r="AE298" s="102"/>
      <c r="AF298" s="9"/>
      <c r="AG298" s="9"/>
      <c r="AH298" s="9"/>
      <c r="AI298" s="9"/>
      <c r="AJ298" s="9"/>
      <c r="AK298" s="9"/>
      <c r="AL298" s="9"/>
      <c r="AM298" s="9"/>
      <c r="AN298" s="9"/>
      <c r="AO298" s="9"/>
      <c r="AP298" s="9"/>
      <c r="AQ298" s="9"/>
      <c r="AR298" s="9"/>
      <c r="AS298" s="9"/>
      <c r="AT298" s="9"/>
      <c r="AU298" s="9"/>
      <c r="AV298" s="9"/>
      <c r="AW298" s="9"/>
      <c r="AX298" s="9"/>
      <c r="AY298" s="9"/>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c r="BX298" s="9"/>
      <c r="BY298" s="9"/>
      <c r="BZ298" s="9"/>
      <c r="CA298" s="9"/>
      <c r="CB298" s="9"/>
      <c r="CC298" s="9"/>
      <c r="CD298" s="9"/>
      <c r="CE298" s="9"/>
      <c r="CF298" s="9"/>
      <c r="CG298" s="9"/>
      <c r="CH298" s="9"/>
      <c r="CI298" s="9"/>
      <c r="CJ298" s="14"/>
      <c r="CK298" s="9"/>
      <c r="CL298" s="14"/>
      <c r="CM298" s="9"/>
      <c r="CN298" s="9"/>
      <c r="CO298" s="37"/>
      <c r="CP298" s="9"/>
      <c r="CQ298" s="9"/>
      <c r="CR298" s="9"/>
      <c r="CS298" s="9"/>
      <c r="CT298" s="15"/>
      <c r="CU298" s="9"/>
      <c r="CV298" s="5"/>
      <c r="CW298" s="103"/>
    </row>
    <row r="299" ht="118.5" customHeight="1">
      <c r="A299" s="5"/>
      <c r="B299" s="107"/>
      <c r="C299" s="5"/>
      <c r="D299" s="5"/>
      <c r="E299" s="5"/>
      <c r="F299" s="5"/>
      <c r="G299" s="9"/>
      <c r="H299" s="9"/>
      <c r="I299" s="9"/>
      <c r="J299" s="9"/>
      <c r="K299" s="9"/>
      <c r="L299" s="9"/>
      <c r="M299" s="9"/>
      <c r="N299" s="9"/>
      <c r="O299" s="9"/>
      <c r="P299" s="9"/>
      <c r="Q299" s="9"/>
      <c r="R299" s="9"/>
      <c r="S299" s="9"/>
      <c r="T299" s="9"/>
      <c r="U299" s="9"/>
      <c r="V299" s="9"/>
      <c r="W299" s="37"/>
      <c r="X299" s="9"/>
      <c r="Y299" s="9"/>
      <c r="Z299" s="9"/>
      <c r="AA299" s="9"/>
      <c r="AB299" s="102"/>
      <c r="AC299" s="102"/>
      <c r="AD299" s="102"/>
      <c r="AE299" s="102"/>
      <c r="AF299" s="9"/>
      <c r="AG299" s="9"/>
      <c r="AH299" s="9"/>
      <c r="AI299" s="9"/>
      <c r="AJ299" s="9"/>
      <c r="AK299" s="9"/>
      <c r="AL299" s="9"/>
      <c r="AM299" s="9"/>
      <c r="AN299" s="9"/>
      <c r="AO299" s="9"/>
      <c r="AP299" s="9"/>
      <c r="AQ299" s="9"/>
      <c r="AR299" s="9"/>
      <c r="AS299" s="9"/>
      <c r="AT299" s="9"/>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c r="BZ299" s="9"/>
      <c r="CA299" s="9"/>
      <c r="CB299" s="9"/>
      <c r="CC299" s="9"/>
      <c r="CD299" s="9"/>
      <c r="CE299" s="9"/>
      <c r="CF299" s="9"/>
      <c r="CG299" s="9"/>
      <c r="CH299" s="9"/>
      <c r="CI299" s="9"/>
      <c r="CJ299" s="14"/>
      <c r="CK299" s="9"/>
      <c r="CL299" s="14"/>
      <c r="CM299" s="9"/>
      <c r="CN299" s="9"/>
      <c r="CO299" s="37"/>
      <c r="CP299" s="9"/>
      <c r="CQ299" s="9"/>
      <c r="CR299" s="9"/>
      <c r="CS299" s="9"/>
      <c r="CT299" s="15"/>
      <c r="CU299" s="9"/>
      <c r="CV299" s="5"/>
      <c r="CW299" s="103"/>
    </row>
    <row r="300" ht="118.5" customHeight="1">
      <c r="A300" s="5"/>
      <c r="B300" s="107"/>
      <c r="C300" s="5"/>
      <c r="D300" s="5"/>
      <c r="E300" s="5"/>
      <c r="F300" s="5"/>
      <c r="G300" s="9"/>
      <c r="H300" s="9"/>
      <c r="I300" s="9"/>
      <c r="J300" s="9"/>
      <c r="K300" s="9"/>
      <c r="L300" s="9"/>
      <c r="M300" s="9"/>
      <c r="N300" s="9"/>
      <c r="O300" s="9"/>
      <c r="P300" s="9"/>
      <c r="Q300" s="9"/>
      <c r="R300" s="9"/>
      <c r="S300" s="9"/>
      <c r="T300" s="9"/>
      <c r="U300" s="9"/>
      <c r="V300" s="9"/>
      <c r="W300" s="37"/>
      <c r="X300" s="9"/>
      <c r="Y300" s="9"/>
      <c r="Z300" s="9"/>
      <c r="AA300" s="9"/>
      <c r="AB300" s="102"/>
      <c r="AC300" s="102"/>
      <c r="AD300" s="102"/>
      <c r="AE300" s="102"/>
      <c r="AF300" s="9"/>
      <c r="AG300" s="9"/>
      <c r="AH300" s="9"/>
      <c r="AI300" s="9"/>
      <c r="AJ300" s="9"/>
      <c r="AK300" s="9"/>
      <c r="AL300" s="9"/>
      <c r="AM300" s="9"/>
      <c r="AN300" s="9"/>
      <c r="AO300" s="9"/>
      <c r="AP300" s="9"/>
      <c r="AQ300" s="9"/>
      <c r="AR300" s="9"/>
      <c r="AS300" s="9"/>
      <c r="AT300" s="9"/>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c r="BY300" s="9"/>
      <c r="BZ300" s="9"/>
      <c r="CA300" s="9"/>
      <c r="CB300" s="9"/>
      <c r="CC300" s="9"/>
      <c r="CD300" s="9"/>
      <c r="CE300" s="9"/>
      <c r="CF300" s="9"/>
      <c r="CG300" s="9"/>
      <c r="CH300" s="9"/>
      <c r="CI300" s="9"/>
      <c r="CJ300" s="14"/>
      <c r="CK300" s="9"/>
      <c r="CL300" s="14"/>
      <c r="CM300" s="9"/>
      <c r="CN300" s="9"/>
      <c r="CO300" s="37"/>
      <c r="CP300" s="9"/>
      <c r="CQ300" s="9"/>
      <c r="CR300" s="9"/>
      <c r="CS300" s="9"/>
      <c r="CT300" s="15"/>
      <c r="CU300" s="9"/>
      <c r="CV300" s="5"/>
      <c r="CW300" s="103"/>
    </row>
    <row r="301" ht="118.5" customHeight="1">
      <c r="A301" s="5"/>
      <c r="B301" s="107"/>
      <c r="C301" s="5"/>
      <c r="D301" s="5"/>
      <c r="E301" s="5"/>
      <c r="F301" s="5"/>
      <c r="G301" s="9"/>
      <c r="H301" s="9"/>
      <c r="I301" s="9"/>
      <c r="J301" s="9"/>
      <c r="K301" s="9"/>
      <c r="L301" s="9"/>
      <c r="M301" s="9"/>
      <c r="N301" s="9"/>
      <c r="O301" s="9"/>
      <c r="P301" s="9"/>
      <c r="Q301" s="9"/>
      <c r="R301" s="9"/>
      <c r="S301" s="9"/>
      <c r="T301" s="9"/>
      <c r="U301" s="9"/>
      <c r="V301" s="9"/>
      <c r="W301" s="37"/>
      <c r="X301" s="9"/>
      <c r="Y301" s="9"/>
      <c r="Z301" s="9"/>
      <c r="AA301" s="9"/>
      <c r="AB301" s="102"/>
      <c r="AC301" s="102"/>
      <c r="AD301" s="102"/>
      <c r="AE301" s="102"/>
      <c r="AF301" s="9"/>
      <c r="AG301" s="9"/>
      <c r="AH301" s="9"/>
      <c r="AI301" s="9"/>
      <c r="AJ301" s="9"/>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c r="CA301" s="9"/>
      <c r="CB301" s="9"/>
      <c r="CC301" s="9"/>
      <c r="CD301" s="9"/>
      <c r="CE301" s="9"/>
      <c r="CF301" s="9"/>
      <c r="CG301" s="9"/>
      <c r="CH301" s="9"/>
      <c r="CI301" s="9"/>
      <c r="CJ301" s="14"/>
      <c r="CK301" s="9"/>
      <c r="CL301" s="14"/>
      <c r="CM301" s="9"/>
      <c r="CN301" s="9"/>
      <c r="CO301" s="37"/>
      <c r="CP301" s="9"/>
      <c r="CQ301" s="9"/>
      <c r="CR301" s="9"/>
      <c r="CS301" s="9"/>
      <c r="CT301" s="15"/>
      <c r="CU301" s="9"/>
      <c r="CV301" s="5"/>
      <c r="CW301" s="103"/>
    </row>
    <row r="302" ht="118.5" customHeight="1">
      <c r="A302" s="5"/>
      <c r="B302" s="107"/>
      <c r="C302" s="5"/>
      <c r="D302" s="5"/>
      <c r="E302" s="5"/>
      <c r="F302" s="5"/>
      <c r="G302" s="9"/>
      <c r="H302" s="9"/>
      <c r="I302" s="9"/>
      <c r="J302" s="9"/>
      <c r="K302" s="9"/>
      <c r="L302" s="9"/>
      <c r="M302" s="9"/>
      <c r="N302" s="9"/>
      <c r="O302" s="9"/>
      <c r="P302" s="9"/>
      <c r="Q302" s="9"/>
      <c r="R302" s="9"/>
      <c r="S302" s="9"/>
      <c r="T302" s="9"/>
      <c r="U302" s="9"/>
      <c r="V302" s="9"/>
      <c r="W302" s="37"/>
      <c r="X302" s="9"/>
      <c r="Y302" s="9"/>
      <c r="Z302" s="9"/>
      <c r="AA302" s="9"/>
      <c r="AB302" s="102"/>
      <c r="AC302" s="102"/>
      <c r="AD302" s="102"/>
      <c r="AE302" s="102"/>
      <c r="AF302" s="9"/>
      <c r="AG302" s="9"/>
      <c r="AH302" s="9"/>
      <c r="AI302" s="9"/>
      <c r="AJ302" s="9"/>
      <c r="AK302" s="9"/>
      <c r="AL302" s="9"/>
      <c r="AM302" s="9"/>
      <c r="AN302" s="9"/>
      <c r="AO302" s="9"/>
      <c r="AP302" s="9"/>
      <c r="AQ302" s="9"/>
      <c r="AR302" s="9"/>
      <c r="AS302" s="9"/>
      <c r="AT302" s="9"/>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c r="BZ302" s="9"/>
      <c r="CA302" s="9"/>
      <c r="CB302" s="9"/>
      <c r="CC302" s="9"/>
      <c r="CD302" s="9"/>
      <c r="CE302" s="9"/>
      <c r="CF302" s="9"/>
      <c r="CG302" s="9"/>
      <c r="CH302" s="9"/>
      <c r="CI302" s="9"/>
      <c r="CJ302" s="14"/>
      <c r="CK302" s="9"/>
      <c r="CL302" s="14"/>
      <c r="CM302" s="9"/>
      <c r="CN302" s="9"/>
      <c r="CO302" s="37"/>
      <c r="CP302" s="9"/>
      <c r="CQ302" s="9"/>
      <c r="CR302" s="9"/>
      <c r="CS302" s="9"/>
      <c r="CT302" s="15"/>
      <c r="CU302" s="9"/>
      <c r="CV302" s="5"/>
      <c r="CW302" s="103"/>
    </row>
    <row r="303" ht="118.5" customHeight="1">
      <c r="A303" s="5"/>
      <c r="B303" s="107"/>
      <c r="C303" s="5"/>
      <c r="D303" s="5"/>
      <c r="E303" s="5"/>
      <c r="F303" s="5"/>
      <c r="G303" s="9"/>
      <c r="H303" s="9"/>
      <c r="I303" s="9"/>
      <c r="J303" s="9"/>
      <c r="K303" s="9"/>
      <c r="L303" s="9"/>
      <c r="M303" s="9"/>
      <c r="N303" s="9"/>
      <c r="O303" s="9"/>
      <c r="P303" s="9"/>
      <c r="Q303" s="9"/>
      <c r="R303" s="9"/>
      <c r="S303" s="9"/>
      <c r="T303" s="9"/>
      <c r="U303" s="9"/>
      <c r="V303" s="9"/>
      <c r="W303" s="37"/>
      <c r="X303" s="9"/>
      <c r="Y303" s="9"/>
      <c r="Z303" s="9"/>
      <c r="AA303" s="9"/>
      <c r="AB303" s="102"/>
      <c r="AC303" s="102"/>
      <c r="AD303" s="102"/>
      <c r="AE303" s="102"/>
      <c r="AF303" s="9"/>
      <c r="AG303" s="9"/>
      <c r="AH303" s="9"/>
      <c r="AI303" s="9"/>
      <c r="AJ303" s="9"/>
      <c r="AK303" s="9"/>
      <c r="AL303" s="9"/>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c r="BY303" s="9"/>
      <c r="BZ303" s="9"/>
      <c r="CA303" s="9"/>
      <c r="CB303" s="9"/>
      <c r="CC303" s="9"/>
      <c r="CD303" s="9"/>
      <c r="CE303" s="9"/>
      <c r="CF303" s="9"/>
      <c r="CG303" s="9"/>
      <c r="CH303" s="9"/>
      <c r="CI303" s="9"/>
      <c r="CJ303" s="14"/>
      <c r="CK303" s="9"/>
      <c r="CL303" s="14"/>
      <c r="CM303" s="9"/>
      <c r="CN303" s="9"/>
      <c r="CO303" s="37"/>
      <c r="CP303" s="9"/>
      <c r="CQ303" s="9"/>
      <c r="CR303" s="9"/>
      <c r="CS303" s="9"/>
      <c r="CT303" s="15"/>
      <c r="CU303" s="9"/>
      <c r="CV303" s="5"/>
      <c r="CW303" s="103"/>
    </row>
    <row r="304" ht="118.5" customHeight="1">
      <c r="A304" s="5"/>
      <c r="B304" s="107"/>
      <c r="C304" s="5"/>
      <c r="D304" s="5"/>
      <c r="E304" s="5"/>
      <c r="F304" s="5"/>
      <c r="G304" s="9"/>
      <c r="H304" s="9"/>
      <c r="I304" s="9"/>
      <c r="J304" s="9"/>
      <c r="K304" s="9"/>
      <c r="L304" s="9"/>
      <c r="M304" s="9"/>
      <c r="N304" s="9"/>
      <c r="O304" s="9"/>
      <c r="P304" s="9"/>
      <c r="Q304" s="9"/>
      <c r="R304" s="9"/>
      <c r="S304" s="9"/>
      <c r="T304" s="9"/>
      <c r="U304" s="9"/>
      <c r="V304" s="9"/>
      <c r="W304" s="37"/>
      <c r="X304" s="9"/>
      <c r="Y304" s="9"/>
      <c r="Z304" s="9"/>
      <c r="AA304" s="9"/>
      <c r="AB304" s="102"/>
      <c r="AC304" s="102"/>
      <c r="AD304" s="102"/>
      <c r="AE304" s="102"/>
      <c r="AF304" s="9"/>
      <c r="AG304" s="9"/>
      <c r="AH304" s="9"/>
      <c r="AI304" s="9"/>
      <c r="AJ304" s="9"/>
      <c r="AK304" s="9"/>
      <c r="AL304" s="9"/>
      <c r="AM304" s="9"/>
      <c r="AN304" s="9"/>
      <c r="AO304" s="9"/>
      <c r="AP304" s="9"/>
      <c r="AQ304" s="9"/>
      <c r="AR304" s="9"/>
      <c r="AS304" s="9"/>
      <c r="AT304" s="9"/>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c r="BZ304" s="9"/>
      <c r="CA304" s="9"/>
      <c r="CB304" s="9"/>
      <c r="CC304" s="9"/>
      <c r="CD304" s="9"/>
      <c r="CE304" s="9"/>
      <c r="CF304" s="9"/>
      <c r="CG304" s="9"/>
      <c r="CH304" s="9"/>
      <c r="CI304" s="9"/>
      <c r="CJ304" s="14"/>
      <c r="CK304" s="9"/>
      <c r="CL304" s="14"/>
      <c r="CM304" s="9"/>
      <c r="CN304" s="9"/>
      <c r="CO304" s="37"/>
      <c r="CP304" s="9"/>
      <c r="CQ304" s="9"/>
      <c r="CR304" s="9"/>
      <c r="CS304" s="9"/>
      <c r="CT304" s="15"/>
      <c r="CU304" s="9"/>
      <c r="CV304" s="5"/>
      <c r="CW304" s="103"/>
    </row>
    <row r="305" ht="118.5" customHeight="1">
      <c r="A305" s="5"/>
      <c r="B305" s="107"/>
      <c r="C305" s="5"/>
      <c r="D305" s="5"/>
      <c r="E305" s="5"/>
      <c r="F305" s="5"/>
      <c r="G305" s="9"/>
      <c r="H305" s="9"/>
      <c r="I305" s="9"/>
      <c r="J305" s="9"/>
      <c r="K305" s="9"/>
      <c r="L305" s="9"/>
      <c r="M305" s="9"/>
      <c r="N305" s="9"/>
      <c r="O305" s="9"/>
      <c r="P305" s="9"/>
      <c r="Q305" s="9"/>
      <c r="R305" s="9"/>
      <c r="S305" s="9"/>
      <c r="T305" s="9"/>
      <c r="U305" s="9"/>
      <c r="V305" s="9"/>
      <c r="W305" s="37"/>
      <c r="X305" s="9"/>
      <c r="Y305" s="9"/>
      <c r="Z305" s="9"/>
      <c r="AA305" s="9"/>
      <c r="AB305" s="102"/>
      <c r="AC305" s="102"/>
      <c r="AD305" s="102"/>
      <c r="AE305" s="102"/>
      <c r="AF305" s="9"/>
      <c r="AG305" s="9"/>
      <c r="AH305" s="9"/>
      <c r="AI305" s="9"/>
      <c r="AJ305" s="9"/>
      <c r="AK305" s="9"/>
      <c r="AL305" s="9"/>
      <c r="AM305" s="9"/>
      <c r="AN305" s="9"/>
      <c r="AO305" s="9"/>
      <c r="AP305" s="9"/>
      <c r="AQ305" s="9"/>
      <c r="AR305" s="9"/>
      <c r="AS305" s="9"/>
      <c r="AT305" s="9"/>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c r="BY305" s="9"/>
      <c r="BZ305" s="9"/>
      <c r="CA305" s="9"/>
      <c r="CB305" s="9"/>
      <c r="CC305" s="9"/>
      <c r="CD305" s="9"/>
      <c r="CE305" s="9"/>
      <c r="CF305" s="9"/>
      <c r="CG305" s="9"/>
      <c r="CH305" s="9"/>
      <c r="CI305" s="9"/>
      <c r="CJ305" s="14"/>
      <c r="CK305" s="9"/>
      <c r="CL305" s="14"/>
      <c r="CM305" s="9"/>
      <c r="CN305" s="9"/>
      <c r="CO305" s="37"/>
      <c r="CP305" s="9"/>
      <c r="CQ305" s="9"/>
      <c r="CR305" s="9"/>
      <c r="CS305" s="9"/>
      <c r="CT305" s="15"/>
      <c r="CU305" s="9"/>
      <c r="CV305" s="5"/>
      <c r="CW305" s="103"/>
    </row>
    <row r="306" ht="118.5" customHeight="1">
      <c r="A306" s="5"/>
      <c r="B306" s="107"/>
      <c r="C306" s="5"/>
      <c r="D306" s="5"/>
      <c r="E306" s="5"/>
      <c r="F306" s="5"/>
      <c r="G306" s="9"/>
      <c r="H306" s="9"/>
      <c r="I306" s="9"/>
      <c r="J306" s="9"/>
      <c r="K306" s="9"/>
      <c r="L306" s="9"/>
      <c r="M306" s="9"/>
      <c r="N306" s="9"/>
      <c r="O306" s="9"/>
      <c r="P306" s="9"/>
      <c r="Q306" s="9"/>
      <c r="R306" s="9"/>
      <c r="S306" s="9"/>
      <c r="T306" s="9"/>
      <c r="U306" s="9"/>
      <c r="V306" s="9"/>
      <c r="W306" s="37"/>
      <c r="X306" s="9"/>
      <c r="Y306" s="9"/>
      <c r="Z306" s="9"/>
      <c r="AA306" s="9"/>
      <c r="AB306" s="102"/>
      <c r="AC306" s="102"/>
      <c r="AD306" s="102"/>
      <c r="AE306" s="102"/>
      <c r="AF306" s="9"/>
      <c r="AG306" s="9"/>
      <c r="AH306" s="9"/>
      <c r="AI306" s="9"/>
      <c r="AJ306" s="9"/>
      <c r="AK306" s="9"/>
      <c r="AL306" s="9"/>
      <c r="AM306" s="9"/>
      <c r="AN306" s="9"/>
      <c r="AO306" s="9"/>
      <c r="AP306" s="9"/>
      <c r="AQ306" s="9"/>
      <c r="AR306" s="9"/>
      <c r="AS306" s="9"/>
      <c r="AT306" s="9"/>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c r="BX306" s="9"/>
      <c r="BY306" s="9"/>
      <c r="BZ306" s="9"/>
      <c r="CA306" s="9"/>
      <c r="CB306" s="9"/>
      <c r="CC306" s="9"/>
      <c r="CD306" s="9"/>
      <c r="CE306" s="9"/>
      <c r="CF306" s="9"/>
      <c r="CG306" s="9"/>
      <c r="CH306" s="9"/>
      <c r="CI306" s="9"/>
      <c r="CJ306" s="14"/>
      <c r="CK306" s="9"/>
      <c r="CL306" s="14"/>
      <c r="CM306" s="9"/>
      <c r="CN306" s="9"/>
      <c r="CO306" s="37"/>
      <c r="CP306" s="9"/>
      <c r="CQ306" s="9"/>
      <c r="CR306" s="9"/>
      <c r="CS306" s="9"/>
      <c r="CT306" s="15"/>
      <c r="CU306" s="9"/>
      <c r="CV306" s="5"/>
      <c r="CW306" s="103"/>
    </row>
    <row r="307" ht="118.5" customHeight="1">
      <c r="A307" s="5"/>
      <c r="B307" s="107"/>
      <c r="C307" s="5"/>
      <c r="D307" s="5"/>
      <c r="E307" s="5"/>
      <c r="F307" s="5"/>
      <c r="G307" s="9"/>
      <c r="H307" s="9"/>
      <c r="I307" s="9"/>
      <c r="J307" s="9"/>
      <c r="K307" s="9"/>
      <c r="L307" s="9"/>
      <c r="M307" s="9"/>
      <c r="N307" s="9"/>
      <c r="O307" s="9"/>
      <c r="P307" s="9"/>
      <c r="Q307" s="9"/>
      <c r="R307" s="9"/>
      <c r="S307" s="9"/>
      <c r="T307" s="9"/>
      <c r="U307" s="9"/>
      <c r="V307" s="9"/>
      <c r="W307" s="37"/>
      <c r="X307" s="9"/>
      <c r="Y307" s="9"/>
      <c r="Z307" s="9"/>
      <c r="AA307" s="9"/>
      <c r="AB307" s="102"/>
      <c r="AC307" s="102"/>
      <c r="AD307" s="102"/>
      <c r="AE307" s="102"/>
      <c r="AF307" s="9"/>
      <c r="AG307" s="9"/>
      <c r="AH307" s="9"/>
      <c r="AI307" s="9"/>
      <c r="AJ307" s="9"/>
      <c r="AK307" s="9"/>
      <c r="AL307" s="9"/>
      <c r="AM307" s="9"/>
      <c r="AN307" s="9"/>
      <c r="AO307" s="9"/>
      <c r="AP307" s="9"/>
      <c r="AQ307" s="9"/>
      <c r="AR307" s="9"/>
      <c r="AS307" s="9"/>
      <c r="AT307" s="9"/>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c r="BY307" s="9"/>
      <c r="BZ307" s="9"/>
      <c r="CA307" s="9"/>
      <c r="CB307" s="9"/>
      <c r="CC307" s="9"/>
      <c r="CD307" s="9"/>
      <c r="CE307" s="9"/>
      <c r="CF307" s="9"/>
      <c r="CG307" s="9"/>
      <c r="CH307" s="9"/>
      <c r="CI307" s="9"/>
      <c r="CJ307" s="14"/>
      <c r="CK307" s="9"/>
      <c r="CL307" s="14"/>
      <c r="CM307" s="9"/>
      <c r="CN307" s="9"/>
      <c r="CO307" s="37"/>
      <c r="CP307" s="9"/>
      <c r="CQ307" s="9"/>
      <c r="CR307" s="9"/>
      <c r="CS307" s="9"/>
      <c r="CT307" s="15"/>
      <c r="CU307" s="9"/>
      <c r="CV307" s="5"/>
      <c r="CW307" s="103"/>
    </row>
    <row r="308" ht="118.5" customHeight="1">
      <c r="A308" s="5"/>
      <c r="B308" s="107"/>
      <c r="C308" s="5"/>
      <c r="D308" s="5"/>
      <c r="E308" s="5"/>
      <c r="F308" s="5"/>
      <c r="G308" s="9"/>
      <c r="H308" s="9"/>
      <c r="I308" s="9"/>
      <c r="J308" s="9"/>
      <c r="K308" s="9"/>
      <c r="L308" s="9"/>
      <c r="M308" s="9"/>
      <c r="N308" s="9"/>
      <c r="O308" s="9"/>
      <c r="P308" s="9"/>
      <c r="Q308" s="9"/>
      <c r="R308" s="9"/>
      <c r="S308" s="9"/>
      <c r="T308" s="9"/>
      <c r="U308" s="9"/>
      <c r="V308" s="9"/>
      <c r="W308" s="37"/>
      <c r="X308" s="9"/>
      <c r="Y308" s="9"/>
      <c r="Z308" s="9"/>
      <c r="AA308" s="9"/>
      <c r="AB308" s="102"/>
      <c r="AC308" s="102"/>
      <c r="AD308" s="102"/>
      <c r="AE308" s="102"/>
      <c r="AF308" s="9"/>
      <c r="AG308" s="9"/>
      <c r="AH308" s="9"/>
      <c r="AI308" s="9"/>
      <c r="AJ308" s="9"/>
      <c r="AK308" s="9"/>
      <c r="AL308" s="9"/>
      <c r="AM308" s="9"/>
      <c r="AN308" s="9"/>
      <c r="AO308" s="9"/>
      <c r="AP308" s="9"/>
      <c r="AQ308" s="9"/>
      <c r="AR308" s="9"/>
      <c r="AS308" s="9"/>
      <c r="AT308" s="9"/>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c r="BY308" s="9"/>
      <c r="BZ308" s="9"/>
      <c r="CA308" s="9"/>
      <c r="CB308" s="9"/>
      <c r="CC308" s="9"/>
      <c r="CD308" s="9"/>
      <c r="CE308" s="9"/>
      <c r="CF308" s="9"/>
      <c r="CG308" s="9"/>
      <c r="CH308" s="9"/>
      <c r="CI308" s="9"/>
      <c r="CJ308" s="14"/>
      <c r="CK308" s="9"/>
      <c r="CL308" s="14"/>
      <c r="CM308" s="9"/>
      <c r="CN308" s="9"/>
      <c r="CO308" s="37"/>
      <c r="CP308" s="9"/>
      <c r="CQ308" s="9"/>
      <c r="CR308" s="9"/>
      <c r="CS308" s="9"/>
      <c r="CT308" s="15"/>
      <c r="CU308" s="9"/>
      <c r="CV308" s="5"/>
      <c r="CW308" s="103"/>
    </row>
    <row r="309" ht="118.5" customHeight="1">
      <c r="A309" s="5"/>
      <c r="B309" s="107"/>
      <c r="C309" s="5"/>
      <c r="D309" s="5"/>
      <c r="E309" s="5"/>
      <c r="F309" s="5"/>
      <c r="G309" s="9"/>
      <c r="H309" s="9"/>
      <c r="I309" s="9"/>
      <c r="J309" s="9"/>
      <c r="K309" s="9"/>
      <c r="L309" s="9"/>
      <c r="M309" s="9"/>
      <c r="N309" s="9"/>
      <c r="O309" s="9"/>
      <c r="P309" s="9"/>
      <c r="Q309" s="9"/>
      <c r="R309" s="9"/>
      <c r="S309" s="9"/>
      <c r="T309" s="9"/>
      <c r="U309" s="9"/>
      <c r="V309" s="9"/>
      <c r="W309" s="37"/>
      <c r="X309" s="9"/>
      <c r="Y309" s="9"/>
      <c r="Z309" s="9"/>
      <c r="AA309" s="9"/>
      <c r="AB309" s="102"/>
      <c r="AC309" s="102"/>
      <c r="AD309" s="102"/>
      <c r="AE309" s="102"/>
      <c r="AF309" s="9"/>
      <c r="AG309" s="9"/>
      <c r="AH309" s="9"/>
      <c r="AI309" s="9"/>
      <c r="AJ309" s="9"/>
      <c r="AK309" s="9"/>
      <c r="AL309" s="9"/>
      <c r="AM309" s="9"/>
      <c r="AN309" s="9"/>
      <c r="AO309" s="9"/>
      <c r="AP309" s="9"/>
      <c r="AQ309" s="9"/>
      <c r="AR309" s="9"/>
      <c r="AS309" s="9"/>
      <c r="AT309" s="9"/>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c r="BY309" s="9"/>
      <c r="BZ309" s="9"/>
      <c r="CA309" s="9"/>
      <c r="CB309" s="9"/>
      <c r="CC309" s="9"/>
      <c r="CD309" s="9"/>
      <c r="CE309" s="9"/>
      <c r="CF309" s="9"/>
      <c r="CG309" s="9"/>
      <c r="CH309" s="9"/>
      <c r="CI309" s="9"/>
      <c r="CJ309" s="14"/>
      <c r="CK309" s="9"/>
      <c r="CL309" s="14"/>
      <c r="CM309" s="9"/>
      <c r="CN309" s="9"/>
      <c r="CO309" s="37"/>
      <c r="CP309" s="9"/>
      <c r="CQ309" s="9"/>
      <c r="CR309" s="9"/>
      <c r="CS309" s="9"/>
      <c r="CT309" s="15"/>
      <c r="CU309" s="9"/>
      <c r="CV309" s="5"/>
      <c r="CW309" s="103"/>
    </row>
    <row r="310" ht="118.5" customHeight="1">
      <c r="A310" s="5"/>
      <c r="B310" s="107"/>
      <c r="C310" s="5"/>
      <c r="D310" s="5"/>
      <c r="E310" s="5"/>
      <c r="F310" s="5"/>
      <c r="G310" s="9"/>
      <c r="H310" s="9"/>
      <c r="I310" s="9"/>
      <c r="J310" s="9"/>
      <c r="K310" s="9"/>
      <c r="L310" s="9"/>
      <c r="M310" s="9"/>
      <c r="N310" s="9"/>
      <c r="O310" s="9"/>
      <c r="P310" s="9"/>
      <c r="Q310" s="9"/>
      <c r="R310" s="9"/>
      <c r="S310" s="9"/>
      <c r="T310" s="9"/>
      <c r="U310" s="9"/>
      <c r="V310" s="9"/>
      <c r="W310" s="37"/>
      <c r="X310" s="9"/>
      <c r="Y310" s="9"/>
      <c r="Z310" s="9"/>
      <c r="AA310" s="9"/>
      <c r="AB310" s="102"/>
      <c r="AC310" s="102"/>
      <c r="AD310" s="102"/>
      <c r="AE310" s="102"/>
      <c r="AF310" s="9"/>
      <c r="AG310" s="9"/>
      <c r="AH310" s="9"/>
      <c r="AI310" s="9"/>
      <c r="AJ310" s="9"/>
      <c r="AK310" s="9"/>
      <c r="AL310" s="9"/>
      <c r="AM310" s="9"/>
      <c r="AN310" s="9"/>
      <c r="AO310" s="9"/>
      <c r="AP310" s="9"/>
      <c r="AQ310" s="9"/>
      <c r="AR310" s="9"/>
      <c r="AS310" s="9"/>
      <c r="AT310" s="9"/>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c r="BZ310" s="9"/>
      <c r="CA310" s="9"/>
      <c r="CB310" s="9"/>
      <c r="CC310" s="9"/>
      <c r="CD310" s="9"/>
      <c r="CE310" s="9"/>
      <c r="CF310" s="9"/>
      <c r="CG310" s="9"/>
      <c r="CH310" s="9"/>
      <c r="CI310" s="9"/>
      <c r="CJ310" s="14"/>
      <c r="CK310" s="9"/>
      <c r="CL310" s="14"/>
      <c r="CM310" s="9"/>
      <c r="CN310" s="9"/>
      <c r="CO310" s="37"/>
      <c r="CP310" s="9"/>
      <c r="CQ310" s="9"/>
      <c r="CR310" s="9"/>
      <c r="CS310" s="9"/>
      <c r="CT310" s="15"/>
      <c r="CU310" s="9"/>
      <c r="CV310" s="5"/>
      <c r="CW310" s="103"/>
    </row>
    <row r="311" ht="118.5" customHeight="1">
      <c r="A311" s="5"/>
      <c r="B311" s="107"/>
      <c r="C311" s="5"/>
      <c r="D311" s="5"/>
      <c r="E311" s="5"/>
      <c r="F311" s="5"/>
      <c r="G311" s="9"/>
      <c r="H311" s="9"/>
      <c r="I311" s="9"/>
      <c r="J311" s="9"/>
      <c r="K311" s="9"/>
      <c r="L311" s="9"/>
      <c r="M311" s="9"/>
      <c r="N311" s="9"/>
      <c r="O311" s="9"/>
      <c r="P311" s="9"/>
      <c r="Q311" s="9"/>
      <c r="R311" s="9"/>
      <c r="S311" s="9"/>
      <c r="T311" s="9"/>
      <c r="U311" s="9"/>
      <c r="V311" s="9"/>
      <c r="W311" s="37"/>
      <c r="X311" s="9"/>
      <c r="Y311" s="9"/>
      <c r="Z311" s="9"/>
      <c r="AA311" s="9"/>
      <c r="AB311" s="102"/>
      <c r="AC311" s="102"/>
      <c r="AD311" s="102"/>
      <c r="AE311" s="102"/>
      <c r="AF311" s="9"/>
      <c r="AG311" s="9"/>
      <c r="AH311" s="9"/>
      <c r="AI311" s="9"/>
      <c r="AJ311" s="9"/>
      <c r="AK311" s="9"/>
      <c r="AL311" s="9"/>
      <c r="AM311" s="9"/>
      <c r="AN311" s="9"/>
      <c r="AO311" s="9"/>
      <c r="AP311" s="9"/>
      <c r="AQ311" s="9"/>
      <c r="AR311" s="9"/>
      <c r="AS311" s="9"/>
      <c r="AT311" s="9"/>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c r="BY311" s="9"/>
      <c r="BZ311" s="9"/>
      <c r="CA311" s="9"/>
      <c r="CB311" s="9"/>
      <c r="CC311" s="9"/>
      <c r="CD311" s="9"/>
      <c r="CE311" s="9"/>
      <c r="CF311" s="9"/>
      <c r="CG311" s="9"/>
      <c r="CH311" s="9"/>
      <c r="CI311" s="9"/>
      <c r="CJ311" s="14"/>
      <c r="CK311" s="9"/>
      <c r="CL311" s="14"/>
      <c r="CM311" s="9"/>
      <c r="CN311" s="9"/>
      <c r="CO311" s="37"/>
      <c r="CP311" s="9"/>
      <c r="CQ311" s="9"/>
      <c r="CR311" s="9"/>
      <c r="CS311" s="9"/>
      <c r="CT311" s="15"/>
      <c r="CU311" s="9"/>
      <c r="CV311" s="5"/>
      <c r="CW311" s="103"/>
    </row>
    <row r="312" ht="118.5" customHeight="1">
      <c r="A312" s="5"/>
      <c r="B312" s="107"/>
      <c r="C312" s="5"/>
      <c r="D312" s="5"/>
      <c r="E312" s="5"/>
      <c r="F312" s="5"/>
      <c r="G312" s="9"/>
      <c r="H312" s="9"/>
      <c r="I312" s="9"/>
      <c r="J312" s="9"/>
      <c r="K312" s="9"/>
      <c r="L312" s="9"/>
      <c r="M312" s="9"/>
      <c r="N312" s="9"/>
      <c r="O312" s="9"/>
      <c r="P312" s="9"/>
      <c r="Q312" s="9"/>
      <c r="R312" s="9"/>
      <c r="S312" s="9"/>
      <c r="T312" s="9"/>
      <c r="U312" s="9"/>
      <c r="V312" s="9"/>
      <c r="W312" s="37"/>
      <c r="X312" s="9"/>
      <c r="Y312" s="9"/>
      <c r="Z312" s="9"/>
      <c r="AA312" s="9"/>
      <c r="AB312" s="102"/>
      <c r="AC312" s="102"/>
      <c r="AD312" s="102"/>
      <c r="AE312" s="102"/>
      <c r="AF312" s="9"/>
      <c r="AG312" s="9"/>
      <c r="AH312" s="9"/>
      <c r="AI312" s="9"/>
      <c r="AJ312" s="9"/>
      <c r="AK312" s="9"/>
      <c r="AL312" s="9"/>
      <c r="AM312" s="9"/>
      <c r="AN312" s="9"/>
      <c r="AO312" s="9"/>
      <c r="AP312" s="9"/>
      <c r="AQ312" s="9"/>
      <c r="AR312" s="9"/>
      <c r="AS312" s="9"/>
      <c r="AT312" s="9"/>
      <c r="AU312" s="9"/>
      <c r="AV312" s="9"/>
      <c r="AW312" s="9"/>
      <c r="AX312" s="9"/>
      <c r="AY312" s="9"/>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c r="BX312" s="9"/>
      <c r="BY312" s="9"/>
      <c r="BZ312" s="9"/>
      <c r="CA312" s="9"/>
      <c r="CB312" s="9"/>
      <c r="CC312" s="9"/>
      <c r="CD312" s="9"/>
      <c r="CE312" s="9"/>
      <c r="CF312" s="9"/>
      <c r="CG312" s="9"/>
      <c r="CH312" s="9"/>
      <c r="CI312" s="9"/>
      <c r="CJ312" s="14"/>
      <c r="CK312" s="9"/>
      <c r="CL312" s="14"/>
      <c r="CM312" s="9"/>
      <c r="CN312" s="9"/>
      <c r="CO312" s="37"/>
      <c r="CP312" s="9"/>
      <c r="CQ312" s="9"/>
      <c r="CR312" s="9"/>
      <c r="CS312" s="9"/>
      <c r="CT312" s="15"/>
      <c r="CU312" s="9"/>
      <c r="CV312" s="5"/>
      <c r="CW312" s="103"/>
    </row>
    <row r="313" ht="118.5" customHeight="1">
      <c r="A313" s="5"/>
      <c r="B313" s="107"/>
      <c r="C313" s="5"/>
      <c r="D313" s="5"/>
      <c r="E313" s="5"/>
      <c r="F313" s="5"/>
      <c r="G313" s="9"/>
      <c r="H313" s="9"/>
      <c r="I313" s="9"/>
      <c r="J313" s="9"/>
      <c r="K313" s="9"/>
      <c r="L313" s="9"/>
      <c r="M313" s="9"/>
      <c r="N313" s="9"/>
      <c r="O313" s="9"/>
      <c r="P313" s="9"/>
      <c r="Q313" s="9"/>
      <c r="R313" s="9"/>
      <c r="S313" s="9"/>
      <c r="T313" s="9"/>
      <c r="U313" s="9"/>
      <c r="V313" s="9"/>
      <c r="W313" s="37"/>
      <c r="X313" s="9"/>
      <c r="Y313" s="9"/>
      <c r="Z313" s="9"/>
      <c r="AA313" s="9"/>
      <c r="AB313" s="102"/>
      <c r="AC313" s="102"/>
      <c r="AD313" s="102"/>
      <c r="AE313" s="102"/>
      <c r="AF313" s="9"/>
      <c r="AG313" s="9"/>
      <c r="AH313" s="9"/>
      <c r="AI313" s="9"/>
      <c r="AJ313" s="9"/>
      <c r="AK313" s="9"/>
      <c r="AL313" s="9"/>
      <c r="AM313" s="9"/>
      <c r="AN313" s="9"/>
      <c r="AO313" s="9"/>
      <c r="AP313" s="9"/>
      <c r="AQ313" s="9"/>
      <c r="AR313" s="9"/>
      <c r="AS313" s="9"/>
      <c r="AT313" s="9"/>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c r="BY313" s="9"/>
      <c r="BZ313" s="9"/>
      <c r="CA313" s="9"/>
      <c r="CB313" s="9"/>
      <c r="CC313" s="9"/>
      <c r="CD313" s="9"/>
      <c r="CE313" s="9"/>
      <c r="CF313" s="9"/>
      <c r="CG313" s="9"/>
      <c r="CH313" s="9"/>
      <c r="CI313" s="9"/>
      <c r="CJ313" s="14"/>
      <c r="CK313" s="9"/>
      <c r="CL313" s="14"/>
      <c r="CM313" s="9"/>
      <c r="CN313" s="9"/>
      <c r="CO313" s="37"/>
      <c r="CP313" s="9"/>
      <c r="CQ313" s="9"/>
      <c r="CR313" s="9"/>
      <c r="CS313" s="9"/>
      <c r="CT313" s="15"/>
      <c r="CU313" s="9"/>
      <c r="CV313" s="5"/>
      <c r="CW313" s="103"/>
    </row>
    <row r="314" ht="118.5" customHeight="1">
      <c r="A314" s="5"/>
      <c r="B314" s="107"/>
      <c r="C314" s="5"/>
      <c r="D314" s="5"/>
      <c r="E314" s="5"/>
      <c r="F314" s="5"/>
      <c r="G314" s="9"/>
      <c r="H314" s="9"/>
      <c r="I314" s="9"/>
      <c r="J314" s="9"/>
      <c r="K314" s="9"/>
      <c r="L314" s="9"/>
      <c r="M314" s="9"/>
      <c r="N314" s="9"/>
      <c r="O314" s="9"/>
      <c r="P314" s="9"/>
      <c r="Q314" s="9"/>
      <c r="R314" s="9"/>
      <c r="S314" s="9"/>
      <c r="T314" s="9"/>
      <c r="U314" s="9"/>
      <c r="V314" s="9"/>
      <c r="W314" s="37"/>
      <c r="X314" s="9"/>
      <c r="Y314" s="9"/>
      <c r="Z314" s="9"/>
      <c r="AA314" s="9"/>
      <c r="AB314" s="102"/>
      <c r="AC314" s="102"/>
      <c r="AD314" s="102"/>
      <c r="AE314" s="102"/>
      <c r="AF314" s="9"/>
      <c r="AG314" s="9"/>
      <c r="AH314" s="9"/>
      <c r="AI314" s="9"/>
      <c r="AJ314" s="9"/>
      <c r="AK314" s="9"/>
      <c r="AL314" s="9"/>
      <c r="AM314" s="9"/>
      <c r="AN314" s="9"/>
      <c r="AO314" s="9"/>
      <c r="AP314" s="9"/>
      <c r="AQ314" s="9"/>
      <c r="AR314" s="9"/>
      <c r="AS314" s="9"/>
      <c r="AT314" s="9"/>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c r="BY314" s="9"/>
      <c r="BZ314" s="9"/>
      <c r="CA314" s="9"/>
      <c r="CB314" s="9"/>
      <c r="CC314" s="9"/>
      <c r="CD314" s="9"/>
      <c r="CE314" s="9"/>
      <c r="CF314" s="9"/>
      <c r="CG314" s="9"/>
      <c r="CH314" s="9"/>
      <c r="CI314" s="9"/>
      <c r="CJ314" s="14"/>
      <c r="CK314" s="9"/>
      <c r="CL314" s="14"/>
      <c r="CM314" s="9"/>
      <c r="CN314" s="9"/>
      <c r="CO314" s="37"/>
      <c r="CP314" s="9"/>
      <c r="CQ314" s="9"/>
      <c r="CR314" s="9"/>
      <c r="CS314" s="9"/>
      <c r="CT314" s="15"/>
      <c r="CU314" s="9"/>
      <c r="CV314" s="5"/>
      <c r="CW314" s="103"/>
    </row>
    <row r="315" ht="118.5" customHeight="1">
      <c r="A315" s="5"/>
      <c r="B315" s="107"/>
      <c r="C315" s="5"/>
      <c r="D315" s="5"/>
      <c r="E315" s="5"/>
      <c r="F315" s="5"/>
      <c r="G315" s="9"/>
      <c r="H315" s="9"/>
      <c r="I315" s="9"/>
      <c r="J315" s="9"/>
      <c r="K315" s="9"/>
      <c r="L315" s="9"/>
      <c r="M315" s="9"/>
      <c r="N315" s="9"/>
      <c r="O315" s="9"/>
      <c r="P315" s="9"/>
      <c r="Q315" s="9"/>
      <c r="R315" s="9"/>
      <c r="S315" s="9"/>
      <c r="T315" s="9"/>
      <c r="U315" s="9"/>
      <c r="V315" s="9"/>
      <c r="W315" s="37"/>
      <c r="X315" s="9"/>
      <c r="Y315" s="9"/>
      <c r="Z315" s="9"/>
      <c r="AA315" s="9"/>
      <c r="AB315" s="102"/>
      <c r="AC315" s="102"/>
      <c r="AD315" s="102"/>
      <c r="AE315" s="102"/>
      <c r="AF315" s="9"/>
      <c r="AG315" s="9"/>
      <c r="AH315" s="9"/>
      <c r="AI315" s="9"/>
      <c r="AJ315" s="9"/>
      <c r="AK315" s="9"/>
      <c r="AL315" s="9"/>
      <c r="AM315" s="9"/>
      <c r="AN315" s="9"/>
      <c r="AO315" s="9"/>
      <c r="AP315" s="9"/>
      <c r="AQ315" s="9"/>
      <c r="AR315" s="9"/>
      <c r="AS315" s="9"/>
      <c r="AT315" s="9"/>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c r="BZ315" s="9"/>
      <c r="CA315" s="9"/>
      <c r="CB315" s="9"/>
      <c r="CC315" s="9"/>
      <c r="CD315" s="9"/>
      <c r="CE315" s="9"/>
      <c r="CF315" s="9"/>
      <c r="CG315" s="9"/>
      <c r="CH315" s="9"/>
      <c r="CI315" s="9"/>
      <c r="CJ315" s="14"/>
      <c r="CK315" s="9"/>
      <c r="CL315" s="14"/>
      <c r="CM315" s="9"/>
      <c r="CN315" s="9"/>
      <c r="CO315" s="37"/>
      <c r="CP315" s="9"/>
      <c r="CQ315" s="9"/>
      <c r="CR315" s="9"/>
      <c r="CS315" s="9"/>
      <c r="CT315" s="15"/>
      <c r="CU315" s="9"/>
      <c r="CV315" s="5"/>
      <c r="CW315" s="103"/>
    </row>
    <row r="316" ht="118.5" customHeight="1">
      <c r="A316" s="5"/>
      <c r="B316" s="107"/>
      <c r="C316" s="5"/>
      <c r="D316" s="5"/>
      <c r="E316" s="5"/>
      <c r="F316" s="5"/>
      <c r="G316" s="9"/>
      <c r="H316" s="9"/>
      <c r="I316" s="9"/>
      <c r="J316" s="9"/>
      <c r="K316" s="9"/>
      <c r="L316" s="9"/>
      <c r="M316" s="9"/>
      <c r="N316" s="9"/>
      <c r="O316" s="9"/>
      <c r="P316" s="9"/>
      <c r="Q316" s="9"/>
      <c r="R316" s="9"/>
      <c r="S316" s="9"/>
      <c r="T316" s="9"/>
      <c r="U316" s="9"/>
      <c r="V316" s="9"/>
      <c r="W316" s="37"/>
      <c r="X316" s="9"/>
      <c r="Y316" s="9"/>
      <c r="Z316" s="9"/>
      <c r="AA316" s="9"/>
      <c r="AB316" s="102"/>
      <c r="AC316" s="102"/>
      <c r="AD316" s="102"/>
      <c r="AE316" s="102"/>
      <c r="AF316" s="9"/>
      <c r="AG316" s="9"/>
      <c r="AH316" s="9"/>
      <c r="AI316" s="9"/>
      <c r="AJ316" s="9"/>
      <c r="AK316" s="9"/>
      <c r="AL316" s="9"/>
      <c r="AM316" s="9"/>
      <c r="AN316" s="9"/>
      <c r="AO316" s="9"/>
      <c r="AP316" s="9"/>
      <c r="AQ316" s="9"/>
      <c r="AR316" s="9"/>
      <c r="AS316" s="9"/>
      <c r="AT316" s="9"/>
      <c r="AU316" s="9"/>
      <c r="AV316" s="9"/>
      <c r="AW316" s="9"/>
      <c r="AX316" s="9"/>
      <c r="AY316" s="9"/>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c r="BX316" s="9"/>
      <c r="BY316" s="9"/>
      <c r="BZ316" s="9"/>
      <c r="CA316" s="9"/>
      <c r="CB316" s="9"/>
      <c r="CC316" s="9"/>
      <c r="CD316" s="9"/>
      <c r="CE316" s="9"/>
      <c r="CF316" s="9"/>
      <c r="CG316" s="9"/>
      <c r="CH316" s="9"/>
      <c r="CI316" s="9"/>
      <c r="CJ316" s="14"/>
      <c r="CK316" s="9"/>
      <c r="CL316" s="14"/>
      <c r="CM316" s="9"/>
      <c r="CN316" s="9"/>
      <c r="CO316" s="37"/>
      <c r="CP316" s="9"/>
      <c r="CQ316" s="9"/>
      <c r="CR316" s="9"/>
      <c r="CS316" s="9"/>
      <c r="CT316" s="15"/>
      <c r="CU316" s="9"/>
      <c r="CV316" s="5"/>
      <c r="CW316" s="103"/>
    </row>
    <row r="317" ht="118.5" customHeight="1">
      <c r="A317" s="5"/>
      <c r="B317" s="107"/>
      <c r="C317" s="5"/>
      <c r="D317" s="5"/>
      <c r="E317" s="5"/>
      <c r="F317" s="5"/>
      <c r="G317" s="9"/>
      <c r="H317" s="9"/>
      <c r="I317" s="9"/>
      <c r="J317" s="9"/>
      <c r="K317" s="9"/>
      <c r="L317" s="9"/>
      <c r="M317" s="9"/>
      <c r="N317" s="9"/>
      <c r="O317" s="9"/>
      <c r="P317" s="9"/>
      <c r="Q317" s="9"/>
      <c r="R317" s="9"/>
      <c r="S317" s="9"/>
      <c r="T317" s="9"/>
      <c r="U317" s="9"/>
      <c r="V317" s="9"/>
      <c r="W317" s="37"/>
      <c r="X317" s="9"/>
      <c r="Y317" s="9"/>
      <c r="Z317" s="9"/>
      <c r="AA317" s="9"/>
      <c r="AB317" s="102"/>
      <c r="AC317" s="102"/>
      <c r="AD317" s="102"/>
      <c r="AE317" s="102"/>
      <c r="AF317" s="9"/>
      <c r="AG317" s="9"/>
      <c r="AH317" s="9"/>
      <c r="AI317" s="9"/>
      <c r="AJ317" s="9"/>
      <c r="AK317" s="9"/>
      <c r="AL317" s="9"/>
      <c r="AM317" s="9"/>
      <c r="AN317" s="9"/>
      <c r="AO317" s="9"/>
      <c r="AP317" s="9"/>
      <c r="AQ317" s="9"/>
      <c r="AR317" s="9"/>
      <c r="AS317" s="9"/>
      <c r="AT317" s="9"/>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c r="BY317" s="9"/>
      <c r="BZ317" s="9"/>
      <c r="CA317" s="9"/>
      <c r="CB317" s="9"/>
      <c r="CC317" s="9"/>
      <c r="CD317" s="9"/>
      <c r="CE317" s="9"/>
      <c r="CF317" s="9"/>
      <c r="CG317" s="9"/>
      <c r="CH317" s="9"/>
      <c r="CI317" s="9"/>
      <c r="CJ317" s="14"/>
      <c r="CK317" s="9"/>
      <c r="CL317" s="14"/>
      <c r="CM317" s="9"/>
      <c r="CN317" s="9"/>
      <c r="CO317" s="37"/>
      <c r="CP317" s="9"/>
      <c r="CQ317" s="9"/>
      <c r="CR317" s="9"/>
      <c r="CS317" s="9"/>
      <c r="CT317" s="15"/>
      <c r="CU317" s="9"/>
      <c r="CV317" s="5"/>
      <c r="CW317" s="103"/>
    </row>
    <row r="318" ht="118.5" customHeight="1">
      <c r="A318" s="5"/>
      <c r="B318" s="107"/>
      <c r="C318" s="5"/>
      <c r="D318" s="5"/>
      <c r="E318" s="5"/>
      <c r="F318" s="5"/>
      <c r="G318" s="9"/>
      <c r="H318" s="9"/>
      <c r="I318" s="9"/>
      <c r="J318" s="9"/>
      <c r="K318" s="9"/>
      <c r="L318" s="9"/>
      <c r="M318" s="9"/>
      <c r="N318" s="9"/>
      <c r="O318" s="9"/>
      <c r="P318" s="9"/>
      <c r="Q318" s="9"/>
      <c r="R318" s="9"/>
      <c r="S318" s="9"/>
      <c r="T318" s="9"/>
      <c r="U318" s="9"/>
      <c r="V318" s="9"/>
      <c r="W318" s="37"/>
      <c r="X318" s="9"/>
      <c r="Y318" s="9"/>
      <c r="Z318" s="9"/>
      <c r="AA318" s="9"/>
      <c r="AB318" s="102"/>
      <c r="AC318" s="102"/>
      <c r="AD318" s="102"/>
      <c r="AE318" s="102"/>
      <c r="AF318" s="9"/>
      <c r="AG318" s="9"/>
      <c r="AH318" s="9"/>
      <c r="AI318" s="9"/>
      <c r="AJ318" s="9"/>
      <c r="AK318" s="9"/>
      <c r="AL318" s="9"/>
      <c r="AM318" s="9"/>
      <c r="AN318" s="9"/>
      <c r="AO318" s="9"/>
      <c r="AP318" s="9"/>
      <c r="AQ318" s="9"/>
      <c r="AR318" s="9"/>
      <c r="AS318" s="9"/>
      <c r="AT318" s="9"/>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c r="BY318" s="9"/>
      <c r="BZ318" s="9"/>
      <c r="CA318" s="9"/>
      <c r="CB318" s="9"/>
      <c r="CC318" s="9"/>
      <c r="CD318" s="9"/>
      <c r="CE318" s="9"/>
      <c r="CF318" s="9"/>
      <c r="CG318" s="9"/>
      <c r="CH318" s="9"/>
      <c r="CI318" s="9"/>
      <c r="CJ318" s="14"/>
      <c r="CK318" s="9"/>
      <c r="CL318" s="14"/>
      <c r="CM318" s="9"/>
      <c r="CN318" s="9"/>
      <c r="CO318" s="37"/>
      <c r="CP318" s="9"/>
      <c r="CQ318" s="9"/>
      <c r="CR318" s="9"/>
      <c r="CS318" s="9"/>
      <c r="CT318" s="15"/>
      <c r="CU318" s="9"/>
      <c r="CV318" s="5"/>
      <c r="CW318" s="103"/>
    </row>
    <row r="319" ht="118.5" customHeight="1">
      <c r="A319" s="5"/>
      <c r="B319" s="107"/>
      <c r="C319" s="5"/>
      <c r="D319" s="5"/>
      <c r="E319" s="5"/>
      <c r="F319" s="5"/>
      <c r="G319" s="9"/>
      <c r="H319" s="9"/>
      <c r="I319" s="9"/>
      <c r="J319" s="9"/>
      <c r="K319" s="9"/>
      <c r="L319" s="9"/>
      <c r="M319" s="9"/>
      <c r="N319" s="9"/>
      <c r="O319" s="9"/>
      <c r="P319" s="9"/>
      <c r="Q319" s="9"/>
      <c r="R319" s="9"/>
      <c r="S319" s="9"/>
      <c r="T319" s="9"/>
      <c r="U319" s="9"/>
      <c r="V319" s="9"/>
      <c r="W319" s="37"/>
      <c r="X319" s="9"/>
      <c r="Y319" s="9"/>
      <c r="Z319" s="9"/>
      <c r="AA319" s="9"/>
      <c r="AB319" s="102"/>
      <c r="AC319" s="102"/>
      <c r="AD319" s="102"/>
      <c r="AE319" s="102"/>
      <c r="AF319" s="9"/>
      <c r="AG319" s="9"/>
      <c r="AH319" s="9"/>
      <c r="AI319" s="9"/>
      <c r="AJ319" s="9"/>
      <c r="AK319" s="9"/>
      <c r="AL319" s="9"/>
      <c r="AM319" s="9"/>
      <c r="AN319" s="9"/>
      <c r="AO319" s="9"/>
      <c r="AP319" s="9"/>
      <c r="AQ319" s="9"/>
      <c r="AR319" s="9"/>
      <c r="AS319" s="9"/>
      <c r="AT319" s="9"/>
      <c r="AU319" s="9"/>
      <c r="AV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c r="BY319" s="9"/>
      <c r="BZ319" s="9"/>
      <c r="CA319" s="9"/>
      <c r="CB319" s="9"/>
      <c r="CC319" s="9"/>
      <c r="CD319" s="9"/>
      <c r="CE319" s="9"/>
      <c r="CF319" s="9"/>
      <c r="CG319" s="9"/>
      <c r="CH319" s="9"/>
      <c r="CI319" s="9"/>
      <c r="CJ319" s="14"/>
      <c r="CK319" s="9"/>
      <c r="CL319" s="14"/>
      <c r="CM319" s="9"/>
      <c r="CN319" s="9"/>
      <c r="CO319" s="37"/>
      <c r="CP319" s="9"/>
      <c r="CQ319" s="9"/>
      <c r="CR319" s="9"/>
      <c r="CS319" s="9"/>
      <c r="CT319" s="15"/>
      <c r="CU319" s="9"/>
      <c r="CV319" s="5"/>
      <c r="CW319" s="103"/>
    </row>
    <row r="320" ht="118.5" customHeight="1">
      <c r="A320" s="5"/>
      <c r="B320" s="107"/>
      <c r="C320" s="5"/>
      <c r="D320" s="5"/>
      <c r="E320" s="5"/>
      <c r="F320" s="5"/>
      <c r="G320" s="9"/>
      <c r="H320" s="9"/>
      <c r="I320" s="9"/>
      <c r="J320" s="9"/>
      <c r="K320" s="9"/>
      <c r="L320" s="9"/>
      <c r="M320" s="9"/>
      <c r="N320" s="9"/>
      <c r="O320" s="9"/>
      <c r="P320" s="9"/>
      <c r="Q320" s="9"/>
      <c r="R320" s="9"/>
      <c r="S320" s="9"/>
      <c r="T320" s="9"/>
      <c r="U320" s="9"/>
      <c r="V320" s="9"/>
      <c r="W320" s="37"/>
      <c r="X320" s="9"/>
      <c r="Y320" s="9"/>
      <c r="Z320" s="9"/>
      <c r="AA320" s="9"/>
      <c r="AB320" s="102"/>
      <c r="AC320" s="102"/>
      <c r="AD320" s="102"/>
      <c r="AE320" s="102"/>
      <c r="AF320" s="9"/>
      <c r="AG320" s="9"/>
      <c r="AH320" s="9"/>
      <c r="AI320" s="9"/>
      <c r="AJ320" s="9"/>
      <c r="AK320" s="9"/>
      <c r="AL320" s="9"/>
      <c r="AM320" s="9"/>
      <c r="AN320" s="9"/>
      <c r="AO320" s="9"/>
      <c r="AP320" s="9"/>
      <c r="AQ320" s="9"/>
      <c r="AR320" s="9"/>
      <c r="AS320" s="9"/>
      <c r="AT320" s="9"/>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c r="BZ320" s="9"/>
      <c r="CA320" s="9"/>
      <c r="CB320" s="9"/>
      <c r="CC320" s="9"/>
      <c r="CD320" s="9"/>
      <c r="CE320" s="9"/>
      <c r="CF320" s="9"/>
      <c r="CG320" s="9"/>
      <c r="CH320" s="9"/>
      <c r="CI320" s="9"/>
      <c r="CJ320" s="14"/>
      <c r="CK320" s="9"/>
      <c r="CL320" s="14"/>
      <c r="CM320" s="9"/>
      <c r="CN320" s="9"/>
      <c r="CO320" s="37"/>
      <c r="CP320" s="9"/>
      <c r="CQ320" s="9"/>
      <c r="CR320" s="9"/>
      <c r="CS320" s="9"/>
      <c r="CT320" s="15"/>
      <c r="CU320" s="9"/>
      <c r="CV320" s="5"/>
      <c r="CW320" s="103"/>
    </row>
    <row r="321" ht="118.5" customHeight="1">
      <c r="A321" s="5"/>
      <c r="B321" s="107"/>
      <c r="C321" s="5"/>
      <c r="D321" s="5"/>
      <c r="E321" s="5"/>
      <c r="F321" s="5"/>
      <c r="G321" s="9"/>
      <c r="H321" s="9"/>
      <c r="I321" s="9"/>
      <c r="J321" s="9"/>
      <c r="K321" s="9"/>
      <c r="L321" s="9"/>
      <c r="M321" s="9"/>
      <c r="N321" s="9"/>
      <c r="O321" s="9"/>
      <c r="P321" s="9"/>
      <c r="Q321" s="9"/>
      <c r="R321" s="9"/>
      <c r="S321" s="9"/>
      <c r="T321" s="9"/>
      <c r="U321" s="9"/>
      <c r="V321" s="9"/>
      <c r="W321" s="37"/>
      <c r="X321" s="9"/>
      <c r="Y321" s="9"/>
      <c r="Z321" s="9"/>
      <c r="AA321" s="9"/>
      <c r="AB321" s="102"/>
      <c r="AC321" s="102"/>
      <c r="AD321" s="102"/>
      <c r="AE321" s="102"/>
      <c r="AF321" s="9"/>
      <c r="AG321" s="9"/>
      <c r="AH321" s="9"/>
      <c r="AI321" s="9"/>
      <c r="AJ321" s="9"/>
      <c r="AK321" s="9"/>
      <c r="AL321" s="9"/>
      <c r="AM321" s="9"/>
      <c r="AN321" s="9"/>
      <c r="AO321" s="9"/>
      <c r="AP321" s="9"/>
      <c r="AQ321" s="9"/>
      <c r="AR321" s="9"/>
      <c r="AS321" s="9"/>
      <c r="AT321" s="9"/>
      <c r="AU321" s="9"/>
      <c r="AV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c r="BY321" s="9"/>
      <c r="BZ321" s="9"/>
      <c r="CA321" s="9"/>
      <c r="CB321" s="9"/>
      <c r="CC321" s="9"/>
      <c r="CD321" s="9"/>
      <c r="CE321" s="9"/>
      <c r="CF321" s="9"/>
      <c r="CG321" s="9"/>
      <c r="CH321" s="9"/>
      <c r="CI321" s="9"/>
      <c r="CJ321" s="14"/>
      <c r="CK321" s="9"/>
      <c r="CL321" s="14"/>
      <c r="CM321" s="9"/>
      <c r="CN321" s="9"/>
      <c r="CO321" s="37"/>
      <c r="CP321" s="9"/>
      <c r="CQ321" s="9"/>
      <c r="CR321" s="9"/>
      <c r="CS321" s="9"/>
      <c r="CT321" s="15"/>
      <c r="CU321" s="9"/>
      <c r="CV321" s="5"/>
      <c r="CW321" s="103"/>
    </row>
    <row r="322" ht="118.5" customHeight="1">
      <c r="A322" s="5"/>
      <c r="B322" s="107"/>
      <c r="C322" s="5"/>
      <c r="D322" s="5"/>
      <c r="E322" s="5"/>
      <c r="F322" s="5"/>
      <c r="G322" s="9"/>
      <c r="H322" s="9"/>
      <c r="I322" s="9"/>
      <c r="J322" s="9"/>
      <c r="K322" s="9"/>
      <c r="L322" s="9"/>
      <c r="M322" s="9"/>
      <c r="N322" s="9"/>
      <c r="O322" s="9"/>
      <c r="P322" s="9"/>
      <c r="Q322" s="9"/>
      <c r="R322" s="9"/>
      <c r="S322" s="9"/>
      <c r="T322" s="9"/>
      <c r="U322" s="9"/>
      <c r="V322" s="9"/>
      <c r="W322" s="37"/>
      <c r="X322" s="9"/>
      <c r="Y322" s="9"/>
      <c r="Z322" s="9"/>
      <c r="AA322" s="9"/>
      <c r="AB322" s="102"/>
      <c r="AC322" s="102"/>
      <c r="AD322" s="102"/>
      <c r="AE322" s="102"/>
      <c r="AF322" s="9"/>
      <c r="AG322" s="9"/>
      <c r="AH322" s="9"/>
      <c r="AI322" s="9"/>
      <c r="AJ322" s="9"/>
      <c r="AK322" s="9"/>
      <c r="AL322" s="9"/>
      <c r="AM322" s="9"/>
      <c r="AN322" s="9"/>
      <c r="AO322" s="9"/>
      <c r="AP322" s="9"/>
      <c r="AQ322" s="9"/>
      <c r="AR322" s="9"/>
      <c r="AS322" s="9"/>
      <c r="AT322" s="9"/>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c r="CA322" s="9"/>
      <c r="CB322" s="9"/>
      <c r="CC322" s="9"/>
      <c r="CD322" s="9"/>
      <c r="CE322" s="9"/>
      <c r="CF322" s="9"/>
      <c r="CG322" s="9"/>
      <c r="CH322" s="9"/>
      <c r="CI322" s="9"/>
      <c r="CJ322" s="14"/>
      <c r="CK322" s="9"/>
      <c r="CL322" s="14"/>
      <c r="CM322" s="9"/>
      <c r="CN322" s="9"/>
      <c r="CO322" s="37"/>
      <c r="CP322" s="9"/>
      <c r="CQ322" s="9"/>
      <c r="CR322" s="9"/>
      <c r="CS322" s="9"/>
      <c r="CT322" s="15"/>
      <c r="CU322" s="9"/>
      <c r="CV322" s="5"/>
      <c r="CW322" s="103"/>
    </row>
    <row r="323" ht="118.5" customHeight="1">
      <c r="A323" s="5"/>
      <c r="B323" s="107"/>
      <c r="C323" s="5"/>
      <c r="D323" s="5"/>
      <c r="E323" s="5"/>
      <c r="F323" s="5"/>
      <c r="G323" s="9"/>
      <c r="H323" s="9"/>
      <c r="I323" s="9"/>
      <c r="J323" s="9"/>
      <c r="K323" s="9"/>
      <c r="L323" s="9"/>
      <c r="M323" s="9"/>
      <c r="N323" s="9"/>
      <c r="O323" s="9"/>
      <c r="P323" s="9"/>
      <c r="Q323" s="9"/>
      <c r="R323" s="9"/>
      <c r="S323" s="9"/>
      <c r="T323" s="9"/>
      <c r="U323" s="9"/>
      <c r="V323" s="9"/>
      <c r="W323" s="37"/>
      <c r="X323" s="9"/>
      <c r="Y323" s="9"/>
      <c r="Z323" s="9"/>
      <c r="AA323" s="9"/>
      <c r="AB323" s="102"/>
      <c r="AC323" s="102"/>
      <c r="AD323" s="102"/>
      <c r="AE323" s="102"/>
      <c r="AF323" s="9"/>
      <c r="AG323" s="9"/>
      <c r="AH323" s="9"/>
      <c r="AI323" s="9"/>
      <c r="AJ323" s="9"/>
      <c r="AK323" s="9"/>
      <c r="AL323" s="9"/>
      <c r="AM323" s="9"/>
      <c r="AN323" s="9"/>
      <c r="AO323" s="9"/>
      <c r="AP323" s="9"/>
      <c r="AQ323" s="9"/>
      <c r="AR323" s="9"/>
      <c r="AS323" s="9"/>
      <c r="AT323" s="9"/>
      <c r="AU323" s="9"/>
      <c r="AV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c r="BY323" s="9"/>
      <c r="BZ323" s="9"/>
      <c r="CA323" s="9"/>
      <c r="CB323" s="9"/>
      <c r="CC323" s="9"/>
      <c r="CD323" s="9"/>
      <c r="CE323" s="9"/>
      <c r="CF323" s="9"/>
      <c r="CG323" s="9"/>
      <c r="CH323" s="9"/>
      <c r="CI323" s="9"/>
      <c r="CJ323" s="14"/>
      <c r="CK323" s="9"/>
      <c r="CL323" s="14"/>
      <c r="CM323" s="9"/>
      <c r="CN323" s="9"/>
      <c r="CO323" s="37"/>
      <c r="CP323" s="9"/>
      <c r="CQ323" s="9"/>
      <c r="CR323" s="9"/>
      <c r="CS323" s="9"/>
      <c r="CT323" s="15"/>
      <c r="CU323" s="9"/>
      <c r="CV323" s="5"/>
      <c r="CW323" s="103"/>
    </row>
    <row r="324" ht="118.5" customHeight="1">
      <c r="A324" s="5"/>
      <c r="B324" s="107"/>
      <c r="C324" s="5"/>
      <c r="D324" s="5"/>
      <c r="E324" s="5"/>
      <c r="F324" s="5"/>
      <c r="G324" s="9"/>
      <c r="H324" s="9"/>
      <c r="I324" s="9"/>
      <c r="J324" s="9"/>
      <c r="K324" s="9"/>
      <c r="L324" s="9"/>
      <c r="M324" s="9"/>
      <c r="N324" s="9"/>
      <c r="O324" s="9"/>
      <c r="P324" s="9"/>
      <c r="Q324" s="9"/>
      <c r="R324" s="9"/>
      <c r="S324" s="9"/>
      <c r="T324" s="9"/>
      <c r="U324" s="9"/>
      <c r="V324" s="9"/>
      <c r="W324" s="37"/>
      <c r="X324" s="9"/>
      <c r="Y324" s="9"/>
      <c r="Z324" s="9"/>
      <c r="AA324" s="9"/>
      <c r="AB324" s="102"/>
      <c r="AC324" s="102"/>
      <c r="AD324" s="102"/>
      <c r="AE324" s="102"/>
      <c r="AF324" s="9"/>
      <c r="AG324" s="9"/>
      <c r="AH324" s="9"/>
      <c r="AI324" s="9"/>
      <c r="AJ324" s="9"/>
      <c r="AK324" s="9"/>
      <c r="AL324" s="9"/>
      <c r="AM324" s="9"/>
      <c r="AN324" s="9"/>
      <c r="AO324" s="9"/>
      <c r="AP324" s="9"/>
      <c r="AQ324" s="9"/>
      <c r="AR324" s="9"/>
      <c r="AS324" s="9"/>
      <c r="AT324" s="9"/>
      <c r="AU324" s="9"/>
      <c r="AV324" s="9"/>
      <c r="AW324" s="9"/>
      <c r="AX324" s="9"/>
      <c r="AY324" s="9"/>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c r="BX324" s="9"/>
      <c r="BY324" s="9"/>
      <c r="BZ324" s="9"/>
      <c r="CA324" s="9"/>
      <c r="CB324" s="9"/>
      <c r="CC324" s="9"/>
      <c r="CD324" s="9"/>
      <c r="CE324" s="9"/>
      <c r="CF324" s="9"/>
      <c r="CG324" s="9"/>
      <c r="CH324" s="9"/>
      <c r="CI324" s="9"/>
      <c r="CJ324" s="14"/>
      <c r="CK324" s="9"/>
      <c r="CL324" s="14"/>
      <c r="CM324" s="9"/>
      <c r="CN324" s="9"/>
      <c r="CO324" s="37"/>
      <c r="CP324" s="9"/>
      <c r="CQ324" s="9"/>
      <c r="CR324" s="9"/>
      <c r="CS324" s="9"/>
      <c r="CT324" s="15"/>
      <c r="CU324" s="9"/>
      <c r="CV324" s="5"/>
      <c r="CW324" s="103"/>
    </row>
    <row r="325" ht="118.5" customHeight="1">
      <c r="A325" s="5"/>
      <c r="B325" s="107"/>
      <c r="C325" s="5"/>
      <c r="D325" s="5"/>
      <c r="E325" s="5"/>
      <c r="F325" s="5"/>
      <c r="G325" s="9"/>
      <c r="H325" s="9"/>
      <c r="I325" s="9"/>
      <c r="J325" s="9"/>
      <c r="K325" s="9"/>
      <c r="L325" s="9"/>
      <c r="M325" s="9"/>
      <c r="N325" s="9"/>
      <c r="O325" s="9"/>
      <c r="P325" s="9"/>
      <c r="Q325" s="9"/>
      <c r="R325" s="9"/>
      <c r="S325" s="9"/>
      <c r="T325" s="9"/>
      <c r="U325" s="9"/>
      <c r="V325" s="9"/>
      <c r="W325" s="37"/>
      <c r="X325" s="9"/>
      <c r="Y325" s="9"/>
      <c r="Z325" s="9"/>
      <c r="AA325" s="9"/>
      <c r="AB325" s="102"/>
      <c r="AC325" s="102"/>
      <c r="AD325" s="102"/>
      <c r="AE325" s="102"/>
      <c r="AF325" s="9"/>
      <c r="AG325" s="9"/>
      <c r="AH325" s="9"/>
      <c r="AI325" s="9"/>
      <c r="AJ325" s="9"/>
      <c r="AK325" s="9"/>
      <c r="AL325" s="9"/>
      <c r="AM325" s="9"/>
      <c r="AN325" s="9"/>
      <c r="AO325" s="9"/>
      <c r="AP325" s="9"/>
      <c r="AQ325" s="9"/>
      <c r="AR325" s="9"/>
      <c r="AS325" s="9"/>
      <c r="AT325" s="9"/>
      <c r="AU325" s="9"/>
      <c r="AV325" s="9"/>
      <c r="AW325" s="9"/>
      <c r="AX325" s="9"/>
      <c r="AY325" s="9"/>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c r="BX325" s="9"/>
      <c r="BY325" s="9"/>
      <c r="BZ325" s="9"/>
      <c r="CA325" s="9"/>
      <c r="CB325" s="9"/>
      <c r="CC325" s="9"/>
      <c r="CD325" s="9"/>
      <c r="CE325" s="9"/>
      <c r="CF325" s="9"/>
      <c r="CG325" s="9"/>
      <c r="CH325" s="9"/>
      <c r="CI325" s="9"/>
      <c r="CJ325" s="14"/>
      <c r="CK325" s="9"/>
      <c r="CL325" s="14"/>
      <c r="CM325" s="9"/>
      <c r="CN325" s="9"/>
      <c r="CO325" s="37"/>
      <c r="CP325" s="9"/>
      <c r="CQ325" s="9"/>
      <c r="CR325" s="9"/>
      <c r="CS325" s="9"/>
      <c r="CT325" s="15"/>
      <c r="CU325" s="9"/>
      <c r="CV325" s="5"/>
      <c r="CW325" s="103"/>
    </row>
    <row r="326" ht="118.5" customHeight="1">
      <c r="A326" s="5"/>
      <c r="B326" s="107"/>
      <c r="C326" s="5"/>
      <c r="D326" s="5"/>
      <c r="E326" s="5"/>
      <c r="F326" s="5"/>
      <c r="G326" s="9"/>
      <c r="H326" s="9"/>
      <c r="I326" s="9"/>
      <c r="J326" s="9"/>
      <c r="K326" s="9"/>
      <c r="L326" s="9"/>
      <c r="M326" s="9"/>
      <c r="N326" s="9"/>
      <c r="O326" s="9"/>
      <c r="P326" s="9"/>
      <c r="Q326" s="9"/>
      <c r="R326" s="9"/>
      <c r="S326" s="9"/>
      <c r="T326" s="9"/>
      <c r="U326" s="9"/>
      <c r="V326" s="9"/>
      <c r="W326" s="37"/>
      <c r="X326" s="9"/>
      <c r="Y326" s="9"/>
      <c r="Z326" s="9"/>
      <c r="AA326" s="9"/>
      <c r="AB326" s="102"/>
      <c r="AC326" s="102"/>
      <c r="AD326" s="102"/>
      <c r="AE326" s="102"/>
      <c r="AF326" s="9"/>
      <c r="AG326" s="9"/>
      <c r="AH326" s="9"/>
      <c r="AI326" s="9"/>
      <c r="AJ326" s="9"/>
      <c r="AK326" s="9"/>
      <c r="AL326" s="9"/>
      <c r="AM326" s="9"/>
      <c r="AN326" s="9"/>
      <c r="AO326" s="9"/>
      <c r="AP326" s="9"/>
      <c r="AQ326" s="9"/>
      <c r="AR326" s="9"/>
      <c r="AS326" s="9"/>
      <c r="AT326" s="9"/>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c r="BY326" s="9"/>
      <c r="BZ326" s="9"/>
      <c r="CA326" s="9"/>
      <c r="CB326" s="9"/>
      <c r="CC326" s="9"/>
      <c r="CD326" s="9"/>
      <c r="CE326" s="9"/>
      <c r="CF326" s="9"/>
      <c r="CG326" s="9"/>
      <c r="CH326" s="9"/>
      <c r="CI326" s="9"/>
      <c r="CJ326" s="14"/>
      <c r="CK326" s="9"/>
      <c r="CL326" s="14"/>
      <c r="CM326" s="9"/>
      <c r="CN326" s="9"/>
      <c r="CO326" s="37"/>
      <c r="CP326" s="9"/>
      <c r="CQ326" s="9"/>
      <c r="CR326" s="9"/>
      <c r="CS326" s="9"/>
      <c r="CT326" s="15"/>
      <c r="CU326" s="9"/>
      <c r="CV326" s="5"/>
      <c r="CW326" s="103"/>
    </row>
    <row r="327" ht="118.5" customHeight="1">
      <c r="A327" s="5"/>
      <c r="B327" s="107"/>
      <c r="C327" s="5"/>
      <c r="D327" s="5"/>
      <c r="E327" s="5"/>
      <c r="F327" s="5"/>
      <c r="G327" s="9"/>
      <c r="H327" s="9"/>
      <c r="I327" s="9"/>
      <c r="J327" s="9"/>
      <c r="K327" s="9"/>
      <c r="L327" s="9"/>
      <c r="M327" s="9"/>
      <c r="N327" s="9"/>
      <c r="O327" s="9"/>
      <c r="P327" s="9"/>
      <c r="Q327" s="9"/>
      <c r="R327" s="9"/>
      <c r="S327" s="9"/>
      <c r="T327" s="9"/>
      <c r="U327" s="9"/>
      <c r="V327" s="9"/>
      <c r="W327" s="37"/>
      <c r="X327" s="9"/>
      <c r="Y327" s="9"/>
      <c r="Z327" s="9"/>
      <c r="AA327" s="9"/>
      <c r="AB327" s="102"/>
      <c r="AC327" s="102"/>
      <c r="AD327" s="102"/>
      <c r="AE327" s="102"/>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c r="BX327" s="9"/>
      <c r="BY327" s="9"/>
      <c r="BZ327" s="9"/>
      <c r="CA327" s="9"/>
      <c r="CB327" s="9"/>
      <c r="CC327" s="9"/>
      <c r="CD327" s="9"/>
      <c r="CE327" s="9"/>
      <c r="CF327" s="9"/>
      <c r="CG327" s="9"/>
      <c r="CH327" s="9"/>
      <c r="CI327" s="9"/>
      <c r="CJ327" s="14"/>
      <c r="CK327" s="9"/>
      <c r="CL327" s="14"/>
      <c r="CM327" s="9"/>
      <c r="CN327" s="9"/>
      <c r="CO327" s="37"/>
      <c r="CP327" s="9"/>
      <c r="CQ327" s="9"/>
      <c r="CR327" s="9"/>
      <c r="CS327" s="9"/>
      <c r="CT327" s="15"/>
      <c r="CU327" s="9"/>
      <c r="CV327" s="5"/>
      <c r="CW327" s="103"/>
    </row>
    <row r="328" ht="118.5" customHeight="1">
      <c r="A328" s="5"/>
      <c r="B328" s="107"/>
      <c r="C328" s="5"/>
      <c r="D328" s="5"/>
      <c r="E328" s="5"/>
      <c r="F328" s="5"/>
      <c r="G328" s="9"/>
      <c r="H328" s="9"/>
      <c r="I328" s="9"/>
      <c r="J328" s="9"/>
      <c r="K328" s="9"/>
      <c r="L328" s="9"/>
      <c r="M328" s="9"/>
      <c r="N328" s="9"/>
      <c r="O328" s="9"/>
      <c r="P328" s="9"/>
      <c r="Q328" s="9"/>
      <c r="R328" s="9"/>
      <c r="S328" s="9"/>
      <c r="T328" s="9"/>
      <c r="U328" s="9"/>
      <c r="V328" s="9"/>
      <c r="W328" s="37"/>
      <c r="X328" s="9"/>
      <c r="Y328" s="9"/>
      <c r="Z328" s="9"/>
      <c r="AA328" s="9"/>
      <c r="AB328" s="102"/>
      <c r="AC328" s="102"/>
      <c r="AD328" s="102"/>
      <c r="AE328" s="102"/>
      <c r="AF328" s="9"/>
      <c r="AG328" s="9"/>
      <c r="AH328" s="9"/>
      <c r="AI328" s="9"/>
      <c r="AJ328" s="9"/>
      <c r="AK328" s="9"/>
      <c r="AL328" s="9"/>
      <c r="AM328" s="9"/>
      <c r="AN328" s="9"/>
      <c r="AO328" s="9"/>
      <c r="AP328" s="9"/>
      <c r="AQ328" s="9"/>
      <c r="AR328" s="9"/>
      <c r="AS328" s="9"/>
      <c r="AT328" s="9"/>
      <c r="AU328" s="9"/>
      <c r="AV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c r="BY328" s="9"/>
      <c r="BZ328" s="9"/>
      <c r="CA328" s="9"/>
      <c r="CB328" s="9"/>
      <c r="CC328" s="9"/>
      <c r="CD328" s="9"/>
      <c r="CE328" s="9"/>
      <c r="CF328" s="9"/>
      <c r="CG328" s="9"/>
      <c r="CH328" s="9"/>
      <c r="CI328" s="9"/>
      <c r="CJ328" s="14"/>
      <c r="CK328" s="9"/>
      <c r="CL328" s="14"/>
      <c r="CM328" s="9"/>
      <c r="CN328" s="9"/>
      <c r="CO328" s="37"/>
      <c r="CP328" s="9"/>
      <c r="CQ328" s="9"/>
      <c r="CR328" s="9"/>
      <c r="CS328" s="9"/>
      <c r="CT328" s="15"/>
      <c r="CU328" s="9"/>
      <c r="CV328" s="5"/>
      <c r="CW328" s="103"/>
    </row>
    <row r="329" ht="118.5" customHeight="1">
      <c r="A329" s="5"/>
      <c r="B329" s="107"/>
      <c r="C329" s="5"/>
      <c r="D329" s="5"/>
      <c r="E329" s="5"/>
      <c r="F329" s="5"/>
      <c r="G329" s="9"/>
      <c r="H329" s="9"/>
      <c r="I329" s="9"/>
      <c r="J329" s="9"/>
      <c r="K329" s="9"/>
      <c r="L329" s="9"/>
      <c r="M329" s="9"/>
      <c r="N329" s="9"/>
      <c r="O329" s="9"/>
      <c r="P329" s="9"/>
      <c r="Q329" s="9"/>
      <c r="R329" s="9"/>
      <c r="S329" s="9"/>
      <c r="T329" s="9"/>
      <c r="U329" s="9"/>
      <c r="V329" s="9"/>
      <c r="W329" s="37"/>
      <c r="X329" s="9"/>
      <c r="Y329" s="9"/>
      <c r="Z329" s="9"/>
      <c r="AA329" s="9"/>
      <c r="AB329" s="102"/>
      <c r="AC329" s="102"/>
      <c r="AD329" s="102"/>
      <c r="AE329" s="102"/>
      <c r="AF329" s="9"/>
      <c r="AG329" s="9"/>
      <c r="AH329" s="9"/>
      <c r="AI329" s="9"/>
      <c r="AJ329" s="9"/>
      <c r="AK329" s="9"/>
      <c r="AL329" s="9"/>
      <c r="AM329" s="9"/>
      <c r="AN329" s="9"/>
      <c r="AO329" s="9"/>
      <c r="AP329" s="9"/>
      <c r="AQ329" s="9"/>
      <c r="AR329" s="9"/>
      <c r="AS329" s="9"/>
      <c r="AT329" s="9"/>
      <c r="AU329" s="9"/>
      <c r="AV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c r="BX329" s="9"/>
      <c r="BY329" s="9"/>
      <c r="BZ329" s="9"/>
      <c r="CA329" s="9"/>
      <c r="CB329" s="9"/>
      <c r="CC329" s="9"/>
      <c r="CD329" s="9"/>
      <c r="CE329" s="9"/>
      <c r="CF329" s="9"/>
      <c r="CG329" s="9"/>
      <c r="CH329" s="9"/>
      <c r="CI329" s="9"/>
      <c r="CJ329" s="14"/>
      <c r="CK329" s="9"/>
      <c r="CL329" s="14"/>
      <c r="CM329" s="9"/>
      <c r="CN329" s="9"/>
      <c r="CO329" s="37"/>
      <c r="CP329" s="9"/>
      <c r="CQ329" s="9"/>
      <c r="CR329" s="9"/>
      <c r="CS329" s="9"/>
      <c r="CT329" s="15"/>
      <c r="CU329" s="9"/>
      <c r="CV329" s="5"/>
      <c r="CW329" s="103"/>
    </row>
    <row r="330" ht="118.5" customHeight="1">
      <c r="A330" s="5"/>
      <c r="B330" s="107"/>
      <c r="C330" s="5"/>
      <c r="D330" s="5"/>
      <c r="E330" s="5"/>
      <c r="F330" s="5"/>
      <c r="G330" s="9"/>
      <c r="H330" s="9"/>
      <c r="I330" s="9"/>
      <c r="J330" s="9"/>
      <c r="K330" s="9"/>
      <c r="L330" s="9"/>
      <c r="M330" s="9"/>
      <c r="N330" s="9"/>
      <c r="O330" s="9"/>
      <c r="P330" s="9"/>
      <c r="Q330" s="9"/>
      <c r="R330" s="9"/>
      <c r="S330" s="9"/>
      <c r="T330" s="9"/>
      <c r="U330" s="9"/>
      <c r="V330" s="9"/>
      <c r="W330" s="37"/>
      <c r="X330" s="9"/>
      <c r="Y330" s="9"/>
      <c r="Z330" s="9"/>
      <c r="AA330" s="9"/>
      <c r="AB330" s="102"/>
      <c r="AC330" s="102"/>
      <c r="AD330" s="102"/>
      <c r="AE330" s="102"/>
      <c r="AF330" s="9"/>
      <c r="AG330" s="9"/>
      <c r="AH330" s="9"/>
      <c r="AI330" s="9"/>
      <c r="AJ330" s="9"/>
      <c r="AK330" s="9"/>
      <c r="AL330" s="9"/>
      <c r="AM330" s="9"/>
      <c r="AN330" s="9"/>
      <c r="AO330" s="9"/>
      <c r="AP330" s="9"/>
      <c r="AQ330" s="9"/>
      <c r="AR330" s="9"/>
      <c r="AS330" s="9"/>
      <c r="AT330" s="9"/>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c r="BY330" s="9"/>
      <c r="BZ330" s="9"/>
      <c r="CA330" s="9"/>
      <c r="CB330" s="9"/>
      <c r="CC330" s="9"/>
      <c r="CD330" s="9"/>
      <c r="CE330" s="9"/>
      <c r="CF330" s="9"/>
      <c r="CG330" s="9"/>
      <c r="CH330" s="9"/>
      <c r="CI330" s="9"/>
      <c r="CJ330" s="14"/>
      <c r="CK330" s="9"/>
      <c r="CL330" s="14"/>
      <c r="CM330" s="9"/>
      <c r="CN330" s="9"/>
      <c r="CO330" s="37"/>
      <c r="CP330" s="9"/>
      <c r="CQ330" s="9"/>
      <c r="CR330" s="9"/>
      <c r="CS330" s="9"/>
      <c r="CT330" s="15"/>
      <c r="CU330" s="9"/>
      <c r="CV330" s="5"/>
      <c r="CW330" s="103"/>
    </row>
    <row r="331" ht="118.5" customHeight="1">
      <c r="A331" s="5"/>
      <c r="B331" s="107"/>
      <c r="C331" s="5"/>
      <c r="D331" s="5"/>
      <c r="E331" s="5"/>
      <c r="F331" s="5"/>
      <c r="G331" s="9"/>
      <c r="H331" s="9"/>
      <c r="I331" s="9"/>
      <c r="J331" s="9"/>
      <c r="K331" s="9"/>
      <c r="L331" s="9"/>
      <c r="M331" s="9"/>
      <c r="N331" s="9"/>
      <c r="O331" s="9"/>
      <c r="P331" s="9"/>
      <c r="Q331" s="9"/>
      <c r="R331" s="9"/>
      <c r="S331" s="9"/>
      <c r="T331" s="9"/>
      <c r="U331" s="9"/>
      <c r="V331" s="9"/>
      <c r="W331" s="37"/>
      <c r="X331" s="9"/>
      <c r="Y331" s="9"/>
      <c r="Z331" s="9"/>
      <c r="AA331" s="9"/>
      <c r="AB331" s="102"/>
      <c r="AC331" s="102"/>
      <c r="AD331" s="102"/>
      <c r="AE331" s="102"/>
      <c r="AF331" s="9"/>
      <c r="AG331" s="9"/>
      <c r="AH331" s="9"/>
      <c r="AI331" s="9"/>
      <c r="AJ331" s="9"/>
      <c r="AK331" s="9"/>
      <c r="AL331" s="9"/>
      <c r="AM331" s="9"/>
      <c r="AN331" s="9"/>
      <c r="AO331" s="9"/>
      <c r="AP331" s="9"/>
      <c r="AQ331" s="9"/>
      <c r="AR331" s="9"/>
      <c r="AS331" s="9"/>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c r="CA331" s="9"/>
      <c r="CB331" s="9"/>
      <c r="CC331" s="9"/>
      <c r="CD331" s="9"/>
      <c r="CE331" s="9"/>
      <c r="CF331" s="9"/>
      <c r="CG331" s="9"/>
      <c r="CH331" s="9"/>
      <c r="CI331" s="9"/>
      <c r="CJ331" s="14"/>
      <c r="CK331" s="9"/>
      <c r="CL331" s="14"/>
      <c r="CM331" s="9"/>
      <c r="CN331" s="9"/>
      <c r="CO331" s="37"/>
      <c r="CP331" s="9"/>
      <c r="CQ331" s="9"/>
      <c r="CR331" s="9"/>
      <c r="CS331" s="9"/>
      <c r="CT331" s="15"/>
      <c r="CU331" s="9"/>
      <c r="CV331" s="5"/>
      <c r="CW331" s="103"/>
    </row>
    <row r="332" ht="118.5" customHeight="1">
      <c r="A332" s="5"/>
      <c r="B332" s="107"/>
      <c r="C332" s="5"/>
      <c r="D332" s="5"/>
      <c r="E332" s="5"/>
      <c r="F332" s="5"/>
      <c r="G332" s="9"/>
      <c r="H332" s="9"/>
      <c r="I332" s="9"/>
      <c r="J332" s="9"/>
      <c r="K332" s="9"/>
      <c r="L332" s="9"/>
      <c r="M332" s="9"/>
      <c r="N332" s="9"/>
      <c r="O332" s="9"/>
      <c r="P332" s="9"/>
      <c r="Q332" s="9"/>
      <c r="R332" s="9"/>
      <c r="S332" s="9"/>
      <c r="T332" s="9"/>
      <c r="U332" s="9"/>
      <c r="V332" s="9"/>
      <c r="W332" s="37"/>
      <c r="X332" s="9"/>
      <c r="Y332" s="9"/>
      <c r="Z332" s="9"/>
      <c r="AA332" s="9"/>
      <c r="AB332" s="102"/>
      <c r="AC332" s="102"/>
      <c r="AD332" s="102"/>
      <c r="AE332" s="102"/>
      <c r="AF332" s="9"/>
      <c r="AG332" s="9"/>
      <c r="AH332" s="9"/>
      <c r="AI332" s="9"/>
      <c r="AJ332" s="9"/>
      <c r="AK332" s="9"/>
      <c r="AL332" s="9"/>
      <c r="AM332" s="9"/>
      <c r="AN332" s="9"/>
      <c r="AO332" s="9"/>
      <c r="AP332" s="9"/>
      <c r="AQ332" s="9"/>
      <c r="AR332" s="9"/>
      <c r="AS332" s="9"/>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c r="CA332" s="9"/>
      <c r="CB332" s="9"/>
      <c r="CC332" s="9"/>
      <c r="CD332" s="9"/>
      <c r="CE332" s="9"/>
      <c r="CF332" s="9"/>
      <c r="CG332" s="9"/>
      <c r="CH332" s="9"/>
      <c r="CI332" s="9"/>
      <c r="CJ332" s="14"/>
      <c r="CK332" s="9"/>
      <c r="CL332" s="14"/>
      <c r="CM332" s="9"/>
      <c r="CN332" s="9"/>
      <c r="CO332" s="37"/>
      <c r="CP332" s="9"/>
      <c r="CQ332" s="9"/>
      <c r="CR332" s="9"/>
      <c r="CS332" s="9"/>
      <c r="CT332" s="15"/>
      <c r="CU332" s="9"/>
      <c r="CV332" s="5"/>
      <c r="CW332" s="103"/>
    </row>
    <row r="333" ht="118.5" customHeight="1">
      <c r="A333" s="5"/>
      <c r="B333" s="107"/>
      <c r="C333" s="5"/>
      <c r="D333" s="5"/>
      <c r="E333" s="5"/>
      <c r="F333" s="5"/>
      <c r="G333" s="9"/>
      <c r="H333" s="9"/>
      <c r="I333" s="9"/>
      <c r="J333" s="9"/>
      <c r="K333" s="9"/>
      <c r="L333" s="9"/>
      <c r="M333" s="9"/>
      <c r="N333" s="9"/>
      <c r="O333" s="9"/>
      <c r="P333" s="9"/>
      <c r="Q333" s="9"/>
      <c r="R333" s="9"/>
      <c r="S333" s="9"/>
      <c r="T333" s="9"/>
      <c r="U333" s="9"/>
      <c r="V333" s="9"/>
      <c r="W333" s="37"/>
      <c r="X333" s="9"/>
      <c r="Y333" s="9"/>
      <c r="Z333" s="9"/>
      <c r="AA333" s="9"/>
      <c r="AB333" s="102"/>
      <c r="AC333" s="102"/>
      <c r="AD333" s="102"/>
      <c r="AE333" s="102"/>
      <c r="AF333" s="9"/>
      <c r="AG333" s="9"/>
      <c r="AH333" s="9"/>
      <c r="AI333" s="9"/>
      <c r="AJ333" s="9"/>
      <c r="AK333" s="9"/>
      <c r="AL333" s="9"/>
      <c r="AM333" s="9"/>
      <c r="AN333" s="9"/>
      <c r="AO333" s="9"/>
      <c r="AP333" s="9"/>
      <c r="AQ333" s="9"/>
      <c r="AR333" s="9"/>
      <c r="AS333" s="9"/>
      <c r="AT333" s="9"/>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c r="BY333" s="9"/>
      <c r="BZ333" s="9"/>
      <c r="CA333" s="9"/>
      <c r="CB333" s="9"/>
      <c r="CC333" s="9"/>
      <c r="CD333" s="9"/>
      <c r="CE333" s="9"/>
      <c r="CF333" s="9"/>
      <c r="CG333" s="9"/>
      <c r="CH333" s="9"/>
      <c r="CI333" s="9"/>
      <c r="CJ333" s="14"/>
      <c r="CK333" s="9"/>
      <c r="CL333" s="14"/>
      <c r="CM333" s="9"/>
      <c r="CN333" s="9"/>
      <c r="CO333" s="37"/>
      <c r="CP333" s="9"/>
      <c r="CQ333" s="9"/>
      <c r="CR333" s="9"/>
      <c r="CS333" s="9"/>
      <c r="CT333" s="15"/>
      <c r="CU333" s="9"/>
      <c r="CV333" s="5"/>
      <c r="CW333" s="103"/>
    </row>
    <row r="334" ht="118.5" customHeight="1">
      <c r="A334" s="5"/>
      <c r="B334" s="107"/>
      <c r="C334" s="5"/>
      <c r="D334" s="5"/>
      <c r="E334" s="5"/>
      <c r="F334" s="5"/>
      <c r="G334" s="9"/>
      <c r="H334" s="9"/>
      <c r="I334" s="9"/>
      <c r="J334" s="9"/>
      <c r="K334" s="9"/>
      <c r="L334" s="9"/>
      <c r="M334" s="9"/>
      <c r="N334" s="9"/>
      <c r="O334" s="9"/>
      <c r="P334" s="9"/>
      <c r="Q334" s="9"/>
      <c r="R334" s="9"/>
      <c r="S334" s="9"/>
      <c r="T334" s="9"/>
      <c r="U334" s="9"/>
      <c r="V334" s="9"/>
      <c r="W334" s="37"/>
      <c r="X334" s="9"/>
      <c r="Y334" s="9"/>
      <c r="Z334" s="9"/>
      <c r="AA334" s="9"/>
      <c r="AB334" s="102"/>
      <c r="AC334" s="102"/>
      <c r="AD334" s="102"/>
      <c r="AE334" s="102"/>
      <c r="AF334" s="9"/>
      <c r="AG334" s="9"/>
      <c r="AH334" s="9"/>
      <c r="AI334" s="9"/>
      <c r="AJ334" s="9"/>
      <c r="AK334" s="9"/>
      <c r="AL334" s="9"/>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c r="BZ334" s="9"/>
      <c r="CA334" s="9"/>
      <c r="CB334" s="9"/>
      <c r="CC334" s="9"/>
      <c r="CD334" s="9"/>
      <c r="CE334" s="9"/>
      <c r="CF334" s="9"/>
      <c r="CG334" s="9"/>
      <c r="CH334" s="9"/>
      <c r="CI334" s="9"/>
      <c r="CJ334" s="14"/>
      <c r="CK334" s="9"/>
      <c r="CL334" s="14"/>
      <c r="CM334" s="9"/>
      <c r="CN334" s="9"/>
      <c r="CO334" s="37"/>
      <c r="CP334" s="9"/>
      <c r="CQ334" s="9"/>
      <c r="CR334" s="9"/>
      <c r="CS334" s="9"/>
      <c r="CT334" s="15"/>
      <c r="CU334" s="9"/>
      <c r="CV334" s="5"/>
      <c r="CW334" s="103"/>
    </row>
    <row r="335" ht="118.5" customHeight="1">
      <c r="A335" s="5"/>
      <c r="B335" s="107"/>
      <c r="C335" s="5"/>
      <c r="D335" s="5"/>
      <c r="E335" s="5"/>
      <c r="F335" s="5"/>
      <c r="G335" s="9"/>
      <c r="H335" s="9"/>
      <c r="I335" s="9"/>
      <c r="J335" s="9"/>
      <c r="K335" s="9"/>
      <c r="L335" s="9"/>
      <c r="M335" s="9"/>
      <c r="N335" s="9"/>
      <c r="O335" s="9"/>
      <c r="P335" s="9"/>
      <c r="Q335" s="9"/>
      <c r="R335" s="9"/>
      <c r="S335" s="9"/>
      <c r="T335" s="9"/>
      <c r="U335" s="9"/>
      <c r="V335" s="9"/>
      <c r="W335" s="37"/>
      <c r="X335" s="9"/>
      <c r="Y335" s="9"/>
      <c r="Z335" s="9"/>
      <c r="AA335" s="9"/>
      <c r="AB335" s="102"/>
      <c r="AC335" s="102"/>
      <c r="AD335" s="102"/>
      <c r="AE335" s="102"/>
      <c r="AF335" s="9"/>
      <c r="AG335" s="9"/>
      <c r="AH335" s="9"/>
      <c r="AI335" s="9"/>
      <c r="AJ335" s="9"/>
      <c r="AK335" s="9"/>
      <c r="AL335" s="9"/>
      <c r="AM335" s="9"/>
      <c r="AN335" s="9"/>
      <c r="AO335" s="9"/>
      <c r="AP335" s="9"/>
      <c r="AQ335" s="9"/>
      <c r="AR335" s="9"/>
      <c r="AS335" s="9"/>
      <c r="AT335" s="9"/>
      <c r="AU335" s="9"/>
      <c r="AV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c r="BY335" s="9"/>
      <c r="BZ335" s="9"/>
      <c r="CA335" s="9"/>
      <c r="CB335" s="9"/>
      <c r="CC335" s="9"/>
      <c r="CD335" s="9"/>
      <c r="CE335" s="9"/>
      <c r="CF335" s="9"/>
      <c r="CG335" s="9"/>
      <c r="CH335" s="9"/>
      <c r="CI335" s="9"/>
      <c r="CJ335" s="14"/>
      <c r="CK335" s="9"/>
      <c r="CL335" s="14"/>
      <c r="CM335" s="9"/>
      <c r="CN335" s="9"/>
      <c r="CO335" s="37"/>
      <c r="CP335" s="9"/>
      <c r="CQ335" s="9"/>
      <c r="CR335" s="9"/>
      <c r="CS335" s="9"/>
      <c r="CT335" s="15"/>
      <c r="CU335" s="9"/>
      <c r="CV335" s="5"/>
      <c r="CW335" s="103"/>
    </row>
    <row r="336" ht="118.5" customHeight="1">
      <c r="A336" s="5"/>
      <c r="B336" s="107"/>
      <c r="C336" s="5"/>
      <c r="D336" s="5"/>
      <c r="E336" s="5"/>
      <c r="F336" s="5"/>
      <c r="G336" s="9"/>
      <c r="H336" s="9"/>
      <c r="I336" s="9"/>
      <c r="J336" s="9"/>
      <c r="K336" s="9"/>
      <c r="L336" s="9"/>
      <c r="M336" s="9"/>
      <c r="N336" s="9"/>
      <c r="O336" s="9"/>
      <c r="P336" s="9"/>
      <c r="Q336" s="9"/>
      <c r="R336" s="9"/>
      <c r="S336" s="9"/>
      <c r="T336" s="9"/>
      <c r="U336" s="9"/>
      <c r="V336" s="9"/>
      <c r="W336" s="37"/>
      <c r="X336" s="9"/>
      <c r="Y336" s="9"/>
      <c r="Z336" s="9"/>
      <c r="AA336" s="9"/>
      <c r="AB336" s="102"/>
      <c r="AC336" s="102"/>
      <c r="AD336" s="102"/>
      <c r="AE336" s="102"/>
      <c r="AF336" s="9"/>
      <c r="AG336" s="9"/>
      <c r="AH336" s="9"/>
      <c r="AI336" s="9"/>
      <c r="AJ336" s="9"/>
      <c r="AK336" s="9"/>
      <c r="AL336" s="9"/>
      <c r="AM336" s="9"/>
      <c r="AN336" s="9"/>
      <c r="AO336" s="9"/>
      <c r="AP336" s="9"/>
      <c r="AQ336" s="9"/>
      <c r="AR336" s="9"/>
      <c r="AS336" s="9"/>
      <c r="AT336" s="9"/>
      <c r="AU336" s="9"/>
      <c r="AV336" s="9"/>
      <c r="AW336" s="9"/>
      <c r="AX336" s="9"/>
      <c r="AY336" s="9"/>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c r="BX336" s="9"/>
      <c r="BY336" s="9"/>
      <c r="BZ336" s="9"/>
      <c r="CA336" s="9"/>
      <c r="CB336" s="9"/>
      <c r="CC336" s="9"/>
      <c r="CD336" s="9"/>
      <c r="CE336" s="9"/>
      <c r="CF336" s="9"/>
      <c r="CG336" s="9"/>
      <c r="CH336" s="9"/>
      <c r="CI336" s="9"/>
      <c r="CJ336" s="14"/>
      <c r="CK336" s="9"/>
      <c r="CL336" s="14"/>
      <c r="CM336" s="9"/>
      <c r="CN336" s="9"/>
      <c r="CO336" s="37"/>
      <c r="CP336" s="9"/>
      <c r="CQ336" s="9"/>
      <c r="CR336" s="9"/>
      <c r="CS336" s="9"/>
      <c r="CT336" s="15"/>
      <c r="CU336" s="9"/>
      <c r="CV336" s="5"/>
      <c r="CW336" s="103"/>
    </row>
    <row r="337" ht="118.5" customHeight="1">
      <c r="A337" s="5"/>
      <c r="B337" s="107"/>
      <c r="C337" s="5"/>
      <c r="D337" s="5"/>
      <c r="E337" s="5"/>
      <c r="F337" s="5"/>
      <c r="G337" s="9"/>
      <c r="H337" s="9"/>
      <c r="I337" s="9"/>
      <c r="J337" s="9"/>
      <c r="K337" s="9"/>
      <c r="L337" s="9"/>
      <c r="M337" s="9"/>
      <c r="N337" s="9"/>
      <c r="O337" s="9"/>
      <c r="P337" s="9"/>
      <c r="Q337" s="9"/>
      <c r="R337" s="9"/>
      <c r="S337" s="9"/>
      <c r="T337" s="9"/>
      <c r="U337" s="9"/>
      <c r="V337" s="9"/>
      <c r="W337" s="37"/>
      <c r="X337" s="9"/>
      <c r="Y337" s="9"/>
      <c r="Z337" s="9"/>
      <c r="AA337" s="9"/>
      <c r="AB337" s="102"/>
      <c r="AC337" s="102"/>
      <c r="AD337" s="102"/>
      <c r="AE337" s="102"/>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c r="BZ337" s="9"/>
      <c r="CA337" s="9"/>
      <c r="CB337" s="9"/>
      <c r="CC337" s="9"/>
      <c r="CD337" s="9"/>
      <c r="CE337" s="9"/>
      <c r="CF337" s="9"/>
      <c r="CG337" s="9"/>
      <c r="CH337" s="9"/>
      <c r="CI337" s="9"/>
      <c r="CJ337" s="14"/>
      <c r="CK337" s="9"/>
      <c r="CL337" s="14"/>
      <c r="CM337" s="9"/>
      <c r="CN337" s="9"/>
      <c r="CO337" s="37"/>
      <c r="CP337" s="9"/>
      <c r="CQ337" s="9"/>
      <c r="CR337" s="9"/>
      <c r="CS337" s="9"/>
      <c r="CT337" s="15"/>
      <c r="CU337" s="9"/>
      <c r="CV337" s="5"/>
      <c r="CW337" s="103"/>
    </row>
    <row r="338" ht="118.5" customHeight="1">
      <c r="A338" s="5"/>
      <c r="B338" s="107"/>
      <c r="C338" s="5"/>
      <c r="D338" s="5"/>
      <c r="E338" s="5"/>
      <c r="F338" s="5"/>
      <c r="G338" s="9"/>
      <c r="H338" s="9"/>
      <c r="I338" s="9"/>
      <c r="J338" s="9"/>
      <c r="K338" s="9"/>
      <c r="L338" s="9"/>
      <c r="M338" s="9"/>
      <c r="N338" s="9"/>
      <c r="O338" s="9"/>
      <c r="P338" s="9"/>
      <c r="Q338" s="9"/>
      <c r="R338" s="9"/>
      <c r="S338" s="9"/>
      <c r="T338" s="9"/>
      <c r="U338" s="9"/>
      <c r="V338" s="9"/>
      <c r="W338" s="37"/>
      <c r="X338" s="9"/>
      <c r="Y338" s="9"/>
      <c r="Z338" s="9"/>
      <c r="AA338" s="9"/>
      <c r="AB338" s="102"/>
      <c r="AC338" s="102"/>
      <c r="AD338" s="102"/>
      <c r="AE338" s="102"/>
      <c r="AF338" s="9"/>
      <c r="AG338" s="9"/>
      <c r="AH338" s="9"/>
      <c r="AI338" s="9"/>
      <c r="AJ338" s="9"/>
      <c r="AK338" s="9"/>
      <c r="AL338" s="9"/>
      <c r="AM338" s="9"/>
      <c r="AN338" s="9"/>
      <c r="AO338" s="9"/>
      <c r="AP338" s="9"/>
      <c r="AQ338" s="9"/>
      <c r="AR338" s="9"/>
      <c r="AS338" s="9"/>
      <c r="AT338" s="9"/>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c r="BY338" s="9"/>
      <c r="BZ338" s="9"/>
      <c r="CA338" s="9"/>
      <c r="CB338" s="9"/>
      <c r="CC338" s="9"/>
      <c r="CD338" s="9"/>
      <c r="CE338" s="9"/>
      <c r="CF338" s="9"/>
      <c r="CG338" s="9"/>
      <c r="CH338" s="9"/>
      <c r="CI338" s="9"/>
      <c r="CJ338" s="14"/>
      <c r="CK338" s="9"/>
      <c r="CL338" s="14"/>
      <c r="CM338" s="9"/>
      <c r="CN338" s="9"/>
      <c r="CO338" s="37"/>
      <c r="CP338" s="9"/>
      <c r="CQ338" s="9"/>
      <c r="CR338" s="9"/>
      <c r="CS338" s="9"/>
      <c r="CT338" s="15"/>
      <c r="CU338" s="9"/>
      <c r="CV338" s="5"/>
      <c r="CW338" s="103"/>
    </row>
    <row r="339" ht="118.5" customHeight="1">
      <c r="A339" s="5"/>
      <c r="B339" s="107"/>
      <c r="C339" s="5"/>
      <c r="D339" s="5"/>
      <c r="E339" s="5"/>
      <c r="F339" s="5"/>
      <c r="G339" s="9"/>
      <c r="H339" s="9"/>
      <c r="I339" s="9"/>
      <c r="J339" s="9"/>
      <c r="K339" s="9"/>
      <c r="L339" s="9"/>
      <c r="M339" s="9"/>
      <c r="N339" s="9"/>
      <c r="O339" s="9"/>
      <c r="P339" s="9"/>
      <c r="Q339" s="9"/>
      <c r="R339" s="9"/>
      <c r="S339" s="9"/>
      <c r="T339" s="9"/>
      <c r="U339" s="9"/>
      <c r="V339" s="9"/>
      <c r="W339" s="37"/>
      <c r="X339" s="9"/>
      <c r="Y339" s="9"/>
      <c r="Z339" s="9"/>
      <c r="AA339" s="9"/>
      <c r="AB339" s="102"/>
      <c r="AC339" s="102"/>
      <c r="AD339" s="102"/>
      <c r="AE339" s="102"/>
      <c r="AF339" s="9"/>
      <c r="AG339" s="9"/>
      <c r="AH339" s="9"/>
      <c r="AI339" s="9"/>
      <c r="AJ339" s="9"/>
      <c r="AK339" s="9"/>
      <c r="AL339" s="9"/>
      <c r="AM339" s="9"/>
      <c r="AN339" s="9"/>
      <c r="AO339" s="9"/>
      <c r="AP339" s="9"/>
      <c r="AQ339" s="9"/>
      <c r="AR339" s="9"/>
      <c r="AS339" s="9"/>
      <c r="AT339" s="9"/>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c r="BY339" s="9"/>
      <c r="BZ339" s="9"/>
      <c r="CA339" s="9"/>
      <c r="CB339" s="9"/>
      <c r="CC339" s="9"/>
      <c r="CD339" s="9"/>
      <c r="CE339" s="9"/>
      <c r="CF339" s="9"/>
      <c r="CG339" s="9"/>
      <c r="CH339" s="9"/>
      <c r="CI339" s="9"/>
      <c r="CJ339" s="14"/>
      <c r="CK339" s="9"/>
      <c r="CL339" s="14"/>
      <c r="CM339" s="9"/>
      <c r="CN339" s="9"/>
      <c r="CO339" s="37"/>
      <c r="CP339" s="9"/>
      <c r="CQ339" s="9"/>
      <c r="CR339" s="9"/>
      <c r="CS339" s="9"/>
      <c r="CT339" s="15"/>
      <c r="CU339" s="9"/>
      <c r="CV339" s="5"/>
      <c r="CW339" s="103"/>
    </row>
    <row r="340" ht="118.5" customHeight="1">
      <c r="A340" s="5"/>
      <c r="B340" s="107"/>
      <c r="C340" s="5"/>
      <c r="D340" s="5"/>
      <c r="E340" s="5"/>
      <c r="F340" s="5"/>
      <c r="G340" s="9"/>
      <c r="H340" s="9"/>
      <c r="I340" s="9"/>
      <c r="J340" s="9"/>
      <c r="K340" s="9"/>
      <c r="L340" s="9"/>
      <c r="M340" s="9"/>
      <c r="N340" s="9"/>
      <c r="O340" s="9"/>
      <c r="P340" s="9"/>
      <c r="Q340" s="9"/>
      <c r="R340" s="9"/>
      <c r="S340" s="9"/>
      <c r="T340" s="9"/>
      <c r="U340" s="9"/>
      <c r="V340" s="9"/>
      <c r="W340" s="37"/>
      <c r="X340" s="9"/>
      <c r="Y340" s="9"/>
      <c r="Z340" s="9"/>
      <c r="AA340" s="9"/>
      <c r="AB340" s="102"/>
      <c r="AC340" s="102"/>
      <c r="AD340" s="102"/>
      <c r="AE340" s="102"/>
      <c r="AF340" s="9"/>
      <c r="AG340" s="9"/>
      <c r="AH340" s="9"/>
      <c r="AI340" s="9"/>
      <c r="AJ340" s="9"/>
      <c r="AK340" s="9"/>
      <c r="AL340" s="9"/>
      <c r="AM340" s="9"/>
      <c r="AN340" s="9"/>
      <c r="AO340" s="9"/>
      <c r="AP340" s="9"/>
      <c r="AQ340" s="9"/>
      <c r="AR340" s="9"/>
      <c r="AS340" s="9"/>
      <c r="AT340" s="9"/>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c r="BY340" s="9"/>
      <c r="BZ340" s="9"/>
      <c r="CA340" s="9"/>
      <c r="CB340" s="9"/>
      <c r="CC340" s="9"/>
      <c r="CD340" s="9"/>
      <c r="CE340" s="9"/>
      <c r="CF340" s="9"/>
      <c r="CG340" s="9"/>
      <c r="CH340" s="9"/>
      <c r="CI340" s="9"/>
      <c r="CJ340" s="14"/>
      <c r="CK340" s="9"/>
      <c r="CL340" s="14"/>
      <c r="CM340" s="9"/>
      <c r="CN340" s="9"/>
      <c r="CO340" s="37"/>
      <c r="CP340" s="9"/>
      <c r="CQ340" s="9"/>
      <c r="CR340" s="9"/>
      <c r="CS340" s="9"/>
      <c r="CT340" s="15"/>
      <c r="CU340" s="9"/>
      <c r="CV340" s="5"/>
      <c r="CW340" s="103"/>
    </row>
    <row r="341" ht="118.5" customHeight="1">
      <c r="A341" s="5"/>
      <c r="B341" s="107"/>
      <c r="C341" s="5"/>
      <c r="D341" s="5"/>
      <c r="E341" s="5"/>
      <c r="F341" s="5"/>
      <c r="G341" s="9"/>
      <c r="H341" s="9"/>
      <c r="I341" s="9"/>
      <c r="J341" s="9"/>
      <c r="K341" s="9"/>
      <c r="L341" s="9"/>
      <c r="M341" s="9"/>
      <c r="N341" s="9"/>
      <c r="O341" s="9"/>
      <c r="P341" s="9"/>
      <c r="Q341" s="9"/>
      <c r="R341" s="9"/>
      <c r="S341" s="9"/>
      <c r="T341" s="9"/>
      <c r="U341" s="9"/>
      <c r="V341" s="9"/>
      <c r="W341" s="37"/>
      <c r="X341" s="9"/>
      <c r="Y341" s="9"/>
      <c r="Z341" s="9"/>
      <c r="AA341" s="9"/>
      <c r="AB341" s="102"/>
      <c r="AC341" s="102"/>
      <c r="AD341" s="102"/>
      <c r="AE341" s="102"/>
      <c r="AF341" s="9"/>
      <c r="AG341" s="9"/>
      <c r="AH341" s="9"/>
      <c r="AI341" s="9"/>
      <c r="AJ341" s="9"/>
      <c r="AK341" s="9"/>
      <c r="AL341" s="9"/>
      <c r="AM341" s="9"/>
      <c r="AN341" s="9"/>
      <c r="AO341" s="9"/>
      <c r="AP341" s="9"/>
      <c r="AQ341" s="9"/>
      <c r="AR341" s="9"/>
      <c r="AS341" s="9"/>
      <c r="AT341" s="9"/>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c r="BY341" s="9"/>
      <c r="BZ341" s="9"/>
      <c r="CA341" s="9"/>
      <c r="CB341" s="9"/>
      <c r="CC341" s="9"/>
      <c r="CD341" s="9"/>
      <c r="CE341" s="9"/>
      <c r="CF341" s="9"/>
      <c r="CG341" s="9"/>
      <c r="CH341" s="9"/>
      <c r="CI341" s="9"/>
      <c r="CJ341" s="14"/>
      <c r="CK341" s="9"/>
      <c r="CL341" s="14"/>
      <c r="CM341" s="9"/>
      <c r="CN341" s="9"/>
      <c r="CO341" s="37"/>
      <c r="CP341" s="9"/>
      <c r="CQ341" s="9"/>
      <c r="CR341" s="9"/>
      <c r="CS341" s="9"/>
      <c r="CT341" s="15"/>
      <c r="CU341" s="9"/>
      <c r="CV341" s="5"/>
      <c r="CW341" s="103"/>
    </row>
    <row r="342" ht="118.5" customHeight="1">
      <c r="A342" s="5"/>
      <c r="B342" s="107"/>
      <c r="C342" s="5"/>
      <c r="D342" s="5"/>
      <c r="E342" s="5"/>
      <c r="F342" s="5"/>
      <c r="G342" s="9"/>
      <c r="H342" s="9"/>
      <c r="I342" s="9"/>
      <c r="J342" s="9"/>
      <c r="K342" s="9"/>
      <c r="L342" s="9"/>
      <c r="M342" s="9"/>
      <c r="N342" s="9"/>
      <c r="O342" s="9"/>
      <c r="P342" s="9"/>
      <c r="Q342" s="9"/>
      <c r="R342" s="9"/>
      <c r="S342" s="9"/>
      <c r="T342" s="9"/>
      <c r="U342" s="9"/>
      <c r="V342" s="9"/>
      <c r="W342" s="37"/>
      <c r="X342" s="9"/>
      <c r="Y342" s="9"/>
      <c r="Z342" s="9"/>
      <c r="AA342" s="9"/>
      <c r="AB342" s="102"/>
      <c r="AC342" s="102"/>
      <c r="AD342" s="102"/>
      <c r="AE342" s="102"/>
      <c r="AF342" s="9"/>
      <c r="AG342" s="9"/>
      <c r="AH342" s="9"/>
      <c r="AI342" s="9"/>
      <c r="AJ342" s="9"/>
      <c r="AK342" s="9"/>
      <c r="AL342" s="9"/>
      <c r="AM342" s="9"/>
      <c r="AN342" s="9"/>
      <c r="AO342" s="9"/>
      <c r="AP342" s="9"/>
      <c r="AQ342" s="9"/>
      <c r="AR342" s="9"/>
      <c r="AS342" s="9"/>
      <c r="AT342" s="9"/>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c r="BY342" s="9"/>
      <c r="BZ342" s="9"/>
      <c r="CA342" s="9"/>
      <c r="CB342" s="9"/>
      <c r="CC342" s="9"/>
      <c r="CD342" s="9"/>
      <c r="CE342" s="9"/>
      <c r="CF342" s="9"/>
      <c r="CG342" s="9"/>
      <c r="CH342" s="9"/>
      <c r="CI342" s="9"/>
      <c r="CJ342" s="14"/>
      <c r="CK342" s="9"/>
      <c r="CL342" s="14"/>
      <c r="CM342" s="9"/>
      <c r="CN342" s="9"/>
      <c r="CO342" s="37"/>
      <c r="CP342" s="9"/>
      <c r="CQ342" s="9"/>
      <c r="CR342" s="9"/>
      <c r="CS342" s="9"/>
      <c r="CT342" s="15"/>
      <c r="CU342" s="9"/>
      <c r="CV342" s="5"/>
      <c r="CW342" s="103"/>
    </row>
    <row r="343" ht="118.5" customHeight="1">
      <c r="A343" s="5"/>
      <c r="B343" s="107"/>
      <c r="C343" s="5"/>
      <c r="D343" s="5"/>
      <c r="E343" s="5"/>
      <c r="F343" s="5"/>
      <c r="G343" s="9"/>
      <c r="H343" s="9"/>
      <c r="I343" s="9"/>
      <c r="J343" s="9"/>
      <c r="K343" s="9"/>
      <c r="L343" s="9"/>
      <c r="M343" s="9"/>
      <c r="N343" s="9"/>
      <c r="O343" s="9"/>
      <c r="P343" s="9"/>
      <c r="Q343" s="9"/>
      <c r="R343" s="9"/>
      <c r="S343" s="9"/>
      <c r="T343" s="9"/>
      <c r="U343" s="9"/>
      <c r="V343" s="9"/>
      <c r="W343" s="37"/>
      <c r="X343" s="9"/>
      <c r="Y343" s="9"/>
      <c r="Z343" s="9"/>
      <c r="AA343" s="9"/>
      <c r="AB343" s="102"/>
      <c r="AC343" s="102"/>
      <c r="AD343" s="102"/>
      <c r="AE343" s="102"/>
      <c r="AF343" s="9"/>
      <c r="AG343" s="9"/>
      <c r="AH343" s="9"/>
      <c r="AI343" s="9"/>
      <c r="AJ343" s="9"/>
      <c r="AK343" s="9"/>
      <c r="AL343" s="9"/>
      <c r="AM343" s="9"/>
      <c r="AN343" s="9"/>
      <c r="AO343" s="9"/>
      <c r="AP343" s="9"/>
      <c r="AQ343" s="9"/>
      <c r="AR343" s="9"/>
      <c r="AS343" s="9"/>
      <c r="AT343" s="9"/>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c r="BY343" s="9"/>
      <c r="BZ343" s="9"/>
      <c r="CA343" s="9"/>
      <c r="CB343" s="9"/>
      <c r="CC343" s="9"/>
      <c r="CD343" s="9"/>
      <c r="CE343" s="9"/>
      <c r="CF343" s="9"/>
      <c r="CG343" s="9"/>
      <c r="CH343" s="9"/>
      <c r="CI343" s="9"/>
      <c r="CJ343" s="14"/>
      <c r="CK343" s="9"/>
      <c r="CL343" s="14"/>
      <c r="CM343" s="9"/>
      <c r="CN343" s="9"/>
      <c r="CO343" s="37"/>
      <c r="CP343" s="9"/>
      <c r="CQ343" s="9"/>
      <c r="CR343" s="9"/>
      <c r="CS343" s="9"/>
      <c r="CT343" s="15"/>
      <c r="CU343" s="9"/>
      <c r="CV343" s="5"/>
      <c r="CW343" s="103"/>
    </row>
    <row r="344" ht="118.5" customHeight="1">
      <c r="A344" s="5"/>
      <c r="B344" s="107"/>
      <c r="C344" s="5"/>
      <c r="D344" s="5"/>
      <c r="E344" s="5"/>
      <c r="F344" s="5"/>
      <c r="G344" s="9"/>
      <c r="H344" s="9"/>
      <c r="I344" s="9"/>
      <c r="J344" s="9"/>
      <c r="K344" s="9"/>
      <c r="L344" s="9"/>
      <c r="M344" s="9"/>
      <c r="N344" s="9"/>
      <c r="O344" s="9"/>
      <c r="P344" s="9"/>
      <c r="Q344" s="9"/>
      <c r="R344" s="9"/>
      <c r="S344" s="9"/>
      <c r="T344" s="9"/>
      <c r="U344" s="9"/>
      <c r="V344" s="9"/>
      <c r="W344" s="37"/>
      <c r="X344" s="9"/>
      <c r="Y344" s="9"/>
      <c r="Z344" s="9"/>
      <c r="AA344" s="9"/>
      <c r="AB344" s="102"/>
      <c r="AC344" s="102"/>
      <c r="AD344" s="102"/>
      <c r="AE344" s="102"/>
      <c r="AF344" s="9"/>
      <c r="AG344" s="9"/>
      <c r="AH344" s="9"/>
      <c r="AI344" s="9"/>
      <c r="AJ344" s="9"/>
      <c r="AK344" s="9"/>
      <c r="AL344" s="9"/>
      <c r="AM344" s="9"/>
      <c r="AN344" s="9"/>
      <c r="AO344" s="9"/>
      <c r="AP344" s="9"/>
      <c r="AQ344" s="9"/>
      <c r="AR344" s="9"/>
      <c r="AS344" s="9"/>
      <c r="AT344" s="9"/>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c r="BY344" s="9"/>
      <c r="BZ344" s="9"/>
      <c r="CA344" s="9"/>
      <c r="CB344" s="9"/>
      <c r="CC344" s="9"/>
      <c r="CD344" s="9"/>
      <c r="CE344" s="9"/>
      <c r="CF344" s="9"/>
      <c r="CG344" s="9"/>
      <c r="CH344" s="9"/>
      <c r="CI344" s="9"/>
      <c r="CJ344" s="14"/>
      <c r="CK344" s="9"/>
      <c r="CL344" s="14"/>
      <c r="CM344" s="9"/>
      <c r="CN344" s="9"/>
      <c r="CO344" s="37"/>
      <c r="CP344" s="9"/>
      <c r="CQ344" s="9"/>
      <c r="CR344" s="9"/>
      <c r="CS344" s="9"/>
      <c r="CT344" s="15"/>
      <c r="CU344" s="9"/>
      <c r="CV344" s="5"/>
      <c r="CW344" s="103"/>
    </row>
    <row r="345" ht="118.5" customHeight="1">
      <c r="A345" s="5"/>
      <c r="B345" s="107"/>
      <c r="C345" s="5"/>
      <c r="D345" s="5"/>
      <c r="E345" s="5"/>
      <c r="F345" s="5"/>
      <c r="G345" s="9"/>
      <c r="H345" s="9"/>
      <c r="I345" s="9"/>
      <c r="J345" s="9"/>
      <c r="K345" s="9"/>
      <c r="L345" s="9"/>
      <c r="M345" s="9"/>
      <c r="N345" s="9"/>
      <c r="O345" s="9"/>
      <c r="P345" s="9"/>
      <c r="Q345" s="9"/>
      <c r="R345" s="9"/>
      <c r="S345" s="9"/>
      <c r="T345" s="9"/>
      <c r="U345" s="9"/>
      <c r="V345" s="9"/>
      <c r="W345" s="37"/>
      <c r="X345" s="9"/>
      <c r="Y345" s="9"/>
      <c r="Z345" s="9"/>
      <c r="AA345" s="9"/>
      <c r="AB345" s="102"/>
      <c r="AC345" s="102"/>
      <c r="AD345" s="102"/>
      <c r="AE345" s="102"/>
      <c r="AF345" s="9"/>
      <c r="AG345" s="9"/>
      <c r="AH345" s="9"/>
      <c r="AI345" s="9"/>
      <c r="AJ345" s="9"/>
      <c r="AK345" s="9"/>
      <c r="AL345" s="9"/>
      <c r="AM345" s="9"/>
      <c r="AN345" s="9"/>
      <c r="AO345" s="9"/>
      <c r="AP345" s="9"/>
      <c r="AQ345" s="9"/>
      <c r="AR345" s="9"/>
      <c r="AS345" s="9"/>
      <c r="AT345" s="9"/>
      <c r="AU345" s="9"/>
      <c r="AV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c r="BY345" s="9"/>
      <c r="BZ345" s="9"/>
      <c r="CA345" s="9"/>
      <c r="CB345" s="9"/>
      <c r="CC345" s="9"/>
      <c r="CD345" s="9"/>
      <c r="CE345" s="9"/>
      <c r="CF345" s="9"/>
      <c r="CG345" s="9"/>
      <c r="CH345" s="9"/>
      <c r="CI345" s="9"/>
      <c r="CJ345" s="14"/>
      <c r="CK345" s="9"/>
      <c r="CL345" s="14"/>
      <c r="CM345" s="9"/>
      <c r="CN345" s="9"/>
      <c r="CO345" s="37"/>
      <c r="CP345" s="9"/>
      <c r="CQ345" s="9"/>
      <c r="CR345" s="9"/>
      <c r="CS345" s="9"/>
      <c r="CT345" s="15"/>
      <c r="CU345" s="9"/>
      <c r="CV345" s="5"/>
      <c r="CW345" s="103"/>
    </row>
    <row r="346" ht="118.5" customHeight="1">
      <c r="A346" s="5"/>
      <c r="B346" s="107"/>
      <c r="C346" s="5"/>
      <c r="D346" s="5"/>
      <c r="E346" s="5"/>
      <c r="F346" s="5"/>
      <c r="G346" s="9"/>
      <c r="H346" s="9"/>
      <c r="I346" s="9"/>
      <c r="J346" s="9"/>
      <c r="K346" s="9"/>
      <c r="L346" s="9"/>
      <c r="M346" s="9"/>
      <c r="N346" s="9"/>
      <c r="O346" s="9"/>
      <c r="P346" s="9"/>
      <c r="Q346" s="9"/>
      <c r="R346" s="9"/>
      <c r="S346" s="9"/>
      <c r="T346" s="9"/>
      <c r="U346" s="9"/>
      <c r="V346" s="9"/>
      <c r="W346" s="37"/>
      <c r="X346" s="9"/>
      <c r="Y346" s="9"/>
      <c r="Z346" s="9"/>
      <c r="AA346" s="9"/>
      <c r="AB346" s="102"/>
      <c r="AC346" s="102"/>
      <c r="AD346" s="102"/>
      <c r="AE346" s="102"/>
      <c r="AF346" s="9"/>
      <c r="AG346" s="9"/>
      <c r="AH346" s="9"/>
      <c r="AI346" s="9"/>
      <c r="AJ346" s="9"/>
      <c r="AK346" s="9"/>
      <c r="AL346" s="9"/>
      <c r="AM346" s="9"/>
      <c r="AN346" s="9"/>
      <c r="AO346" s="9"/>
      <c r="AP346" s="9"/>
      <c r="AQ346" s="9"/>
      <c r="AR346" s="9"/>
      <c r="AS346" s="9"/>
      <c r="AT346" s="9"/>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c r="BY346" s="9"/>
      <c r="BZ346" s="9"/>
      <c r="CA346" s="9"/>
      <c r="CB346" s="9"/>
      <c r="CC346" s="9"/>
      <c r="CD346" s="9"/>
      <c r="CE346" s="9"/>
      <c r="CF346" s="9"/>
      <c r="CG346" s="9"/>
      <c r="CH346" s="9"/>
      <c r="CI346" s="9"/>
      <c r="CJ346" s="14"/>
      <c r="CK346" s="9"/>
      <c r="CL346" s="14"/>
      <c r="CM346" s="9"/>
      <c r="CN346" s="9"/>
      <c r="CO346" s="37"/>
      <c r="CP346" s="9"/>
      <c r="CQ346" s="9"/>
      <c r="CR346" s="9"/>
      <c r="CS346" s="9"/>
      <c r="CT346" s="15"/>
      <c r="CU346" s="9"/>
      <c r="CV346" s="5"/>
      <c r="CW346" s="103"/>
    </row>
    <row r="347" ht="118.5" customHeight="1">
      <c r="A347" s="5"/>
      <c r="B347" s="107"/>
      <c r="C347" s="5"/>
      <c r="D347" s="5"/>
      <c r="E347" s="5"/>
      <c r="F347" s="5"/>
      <c r="G347" s="9"/>
      <c r="H347" s="9"/>
      <c r="I347" s="9"/>
      <c r="J347" s="9"/>
      <c r="K347" s="9"/>
      <c r="L347" s="9"/>
      <c r="M347" s="9"/>
      <c r="N347" s="9"/>
      <c r="O347" s="9"/>
      <c r="P347" s="9"/>
      <c r="Q347" s="9"/>
      <c r="R347" s="9"/>
      <c r="S347" s="9"/>
      <c r="T347" s="9"/>
      <c r="U347" s="9"/>
      <c r="V347" s="9"/>
      <c r="W347" s="37"/>
      <c r="X347" s="9"/>
      <c r="Y347" s="9"/>
      <c r="Z347" s="9"/>
      <c r="AA347" s="9"/>
      <c r="AB347" s="102"/>
      <c r="AC347" s="102"/>
      <c r="AD347" s="102"/>
      <c r="AE347" s="102"/>
      <c r="AF347" s="9"/>
      <c r="AG347" s="9"/>
      <c r="AH347" s="9"/>
      <c r="AI347" s="9"/>
      <c r="AJ347" s="9"/>
      <c r="AK347" s="9"/>
      <c r="AL347" s="9"/>
      <c r="AM347" s="9"/>
      <c r="AN347" s="9"/>
      <c r="AO347" s="9"/>
      <c r="AP347" s="9"/>
      <c r="AQ347" s="9"/>
      <c r="AR347" s="9"/>
      <c r="AS347" s="9"/>
      <c r="AT347" s="9"/>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c r="BY347" s="9"/>
      <c r="BZ347" s="9"/>
      <c r="CA347" s="9"/>
      <c r="CB347" s="9"/>
      <c r="CC347" s="9"/>
      <c r="CD347" s="9"/>
      <c r="CE347" s="9"/>
      <c r="CF347" s="9"/>
      <c r="CG347" s="9"/>
      <c r="CH347" s="9"/>
      <c r="CI347" s="9"/>
      <c r="CJ347" s="14"/>
      <c r="CK347" s="9"/>
      <c r="CL347" s="14"/>
      <c r="CM347" s="9"/>
      <c r="CN347" s="9"/>
      <c r="CO347" s="37"/>
      <c r="CP347" s="9"/>
      <c r="CQ347" s="9"/>
      <c r="CR347" s="9"/>
      <c r="CS347" s="9"/>
      <c r="CT347" s="15"/>
      <c r="CU347" s="9"/>
      <c r="CV347" s="5"/>
      <c r="CW347" s="103"/>
    </row>
    <row r="348" ht="118.5" customHeight="1">
      <c r="A348" s="5"/>
      <c r="B348" s="107"/>
      <c r="C348" s="5"/>
      <c r="D348" s="5"/>
      <c r="E348" s="5"/>
      <c r="F348" s="5"/>
      <c r="G348" s="9"/>
      <c r="H348" s="9"/>
      <c r="I348" s="9"/>
      <c r="J348" s="9"/>
      <c r="K348" s="9"/>
      <c r="L348" s="9"/>
      <c r="M348" s="9"/>
      <c r="N348" s="9"/>
      <c r="O348" s="9"/>
      <c r="P348" s="9"/>
      <c r="Q348" s="9"/>
      <c r="R348" s="9"/>
      <c r="S348" s="9"/>
      <c r="T348" s="9"/>
      <c r="U348" s="9"/>
      <c r="V348" s="9"/>
      <c r="W348" s="37"/>
      <c r="X348" s="9"/>
      <c r="Y348" s="9"/>
      <c r="Z348" s="9"/>
      <c r="AA348" s="9"/>
      <c r="AB348" s="102"/>
      <c r="AC348" s="102"/>
      <c r="AD348" s="102"/>
      <c r="AE348" s="102"/>
      <c r="AF348" s="9"/>
      <c r="AG348" s="9"/>
      <c r="AH348" s="9"/>
      <c r="AI348" s="9"/>
      <c r="AJ348" s="9"/>
      <c r="AK348" s="9"/>
      <c r="AL348" s="9"/>
      <c r="AM348" s="9"/>
      <c r="AN348" s="9"/>
      <c r="AO348" s="9"/>
      <c r="AP348" s="9"/>
      <c r="AQ348" s="9"/>
      <c r="AR348" s="9"/>
      <c r="AS348" s="9"/>
      <c r="AT348" s="9"/>
      <c r="AU348" s="9"/>
      <c r="AV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c r="BY348" s="9"/>
      <c r="BZ348" s="9"/>
      <c r="CA348" s="9"/>
      <c r="CB348" s="9"/>
      <c r="CC348" s="9"/>
      <c r="CD348" s="9"/>
      <c r="CE348" s="9"/>
      <c r="CF348" s="9"/>
      <c r="CG348" s="9"/>
      <c r="CH348" s="9"/>
      <c r="CI348" s="9"/>
      <c r="CJ348" s="14"/>
      <c r="CK348" s="9"/>
      <c r="CL348" s="14"/>
      <c r="CM348" s="9"/>
      <c r="CN348" s="9"/>
      <c r="CO348" s="37"/>
      <c r="CP348" s="9"/>
      <c r="CQ348" s="9"/>
      <c r="CR348" s="9"/>
      <c r="CS348" s="9"/>
      <c r="CT348" s="15"/>
      <c r="CU348" s="9"/>
      <c r="CV348" s="5"/>
      <c r="CW348" s="103"/>
    </row>
    <row r="349" ht="118.5" customHeight="1">
      <c r="A349" s="5"/>
      <c r="B349" s="107"/>
      <c r="C349" s="5"/>
      <c r="D349" s="5"/>
      <c r="E349" s="5"/>
      <c r="F349" s="5"/>
      <c r="G349" s="9"/>
      <c r="H349" s="9"/>
      <c r="I349" s="9"/>
      <c r="J349" s="9"/>
      <c r="K349" s="9"/>
      <c r="L349" s="9"/>
      <c r="M349" s="9"/>
      <c r="N349" s="9"/>
      <c r="O349" s="9"/>
      <c r="P349" s="9"/>
      <c r="Q349" s="9"/>
      <c r="R349" s="9"/>
      <c r="S349" s="9"/>
      <c r="T349" s="9"/>
      <c r="U349" s="9"/>
      <c r="V349" s="9"/>
      <c r="W349" s="37"/>
      <c r="X349" s="9"/>
      <c r="Y349" s="9"/>
      <c r="Z349" s="9"/>
      <c r="AA349" s="9"/>
      <c r="AB349" s="102"/>
      <c r="AC349" s="102"/>
      <c r="AD349" s="102"/>
      <c r="AE349" s="102"/>
      <c r="AF349" s="9"/>
      <c r="AG349" s="9"/>
      <c r="AH349" s="9"/>
      <c r="AI349" s="9"/>
      <c r="AJ349" s="9"/>
      <c r="AK349" s="9"/>
      <c r="AL349" s="9"/>
      <c r="AM349" s="9"/>
      <c r="AN349" s="9"/>
      <c r="AO349" s="9"/>
      <c r="AP349" s="9"/>
      <c r="AQ349" s="9"/>
      <c r="AR349" s="9"/>
      <c r="AS349" s="9"/>
      <c r="AT349" s="9"/>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c r="BY349" s="9"/>
      <c r="BZ349" s="9"/>
      <c r="CA349" s="9"/>
      <c r="CB349" s="9"/>
      <c r="CC349" s="9"/>
      <c r="CD349" s="9"/>
      <c r="CE349" s="9"/>
      <c r="CF349" s="9"/>
      <c r="CG349" s="9"/>
      <c r="CH349" s="9"/>
      <c r="CI349" s="9"/>
      <c r="CJ349" s="14"/>
      <c r="CK349" s="9"/>
      <c r="CL349" s="14"/>
      <c r="CM349" s="9"/>
      <c r="CN349" s="9"/>
      <c r="CO349" s="37"/>
      <c r="CP349" s="9"/>
      <c r="CQ349" s="9"/>
      <c r="CR349" s="9"/>
      <c r="CS349" s="9"/>
      <c r="CT349" s="15"/>
      <c r="CU349" s="9"/>
      <c r="CV349" s="5"/>
      <c r="CW349" s="103"/>
    </row>
    <row r="350" ht="118.5" customHeight="1">
      <c r="A350" s="5"/>
      <c r="B350" s="107"/>
      <c r="C350" s="5"/>
      <c r="D350" s="5"/>
      <c r="E350" s="5"/>
      <c r="F350" s="5"/>
      <c r="G350" s="9"/>
      <c r="H350" s="9"/>
      <c r="I350" s="9"/>
      <c r="J350" s="9"/>
      <c r="K350" s="9"/>
      <c r="L350" s="9"/>
      <c r="M350" s="9"/>
      <c r="N350" s="9"/>
      <c r="O350" s="9"/>
      <c r="P350" s="9"/>
      <c r="Q350" s="9"/>
      <c r="R350" s="9"/>
      <c r="S350" s="9"/>
      <c r="T350" s="9"/>
      <c r="U350" s="9"/>
      <c r="V350" s="9"/>
      <c r="W350" s="37"/>
      <c r="X350" s="9"/>
      <c r="Y350" s="9"/>
      <c r="Z350" s="9"/>
      <c r="AA350" s="9"/>
      <c r="AB350" s="102"/>
      <c r="AC350" s="102"/>
      <c r="AD350" s="102"/>
      <c r="AE350" s="102"/>
      <c r="AF350" s="9"/>
      <c r="AG350" s="9"/>
      <c r="AH350" s="9"/>
      <c r="AI350" s="9"/>
      <c r="AJ350" s="9"/>
      <c r="AK350" s="9"/>
      <c r="AL350" s="9"/>
      <c r="AM350" s="9"/>
      <c r="AN350" s="9"/>
      <c r="AO350" s="9"/>
      <c r="AP350" s="9"/>
      <c r="AQ350" s="9"/>
      <c r="AR350" s="9"/>
      <c r="AS350" s="9"/>
      <c r="AT350" s="9"/>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c r="BY350" s="9"/>
      <c r="BZ350" s="9"/>
      <c r="CA350" s="9"/>
      <c r="CB350" s="9"/>
      <c r="CC350" s="9"/>
      <c r="CD350" s="9"/>
      <c r="CE350" s="9"/>
      <c r="CF350" s="9"/>
      <c r="CG350" s="9"/>
      <c r="CH350" s="9"/>
      <c r="CI350" s="9"/>
      <c r="CJ350" s="14"/>
      <c r="CK350" s="9"/>
      <c r="CL350" s="14"/>
      <c r="CM350" s="9"/>
      <c r="CN350" s="9"/>
      <c r="CO350" s="37"/>
      <c r="CP350" s="9"/>
      <c r="CQ350" s="9"/>
      <c r="CR350" s="9"/>
      <c r="CS350" s="9"/>
      <c r="CT350" s="15"/>
      <c r="CU350" s="9"/>
      <c r="CV350" s="5"/>
      <c r="CW350" s="103"/>
    </row>
    <row r="351" ht="118.5" customHeight="1">
      <c r="A351" s="5"/>
      <c r="B351" s="107"/>
      <c r="C351" s="5"/>
      <c r="D351" s="5"/>
      <c r="E351" s="5"/>
      <c r="F351" s="5"/>
      <c r="G351" s="9"/>
      <c r="H351" s="9"/>
      <c r="I351" s="9"/>
      <c r="J351" s="9"/>
      <c r="K351" s="9"/>
      <c r="L351" s="9"/>
      <c r="M351" s="9"/>
      <c r="N351" s="9"/>
      <c r="O351" s="9"/>
      <c r="P351" s="9"/>
      <c r="Q351" s="9"/>
      <c r="R351" s="9"/>
      <c r="S351" s="9"/>
      <c r="T351" s="9"/>
      <c r="U351" s="9"/>
      <c r="V351" s="9"/>
      <c r="W351" s="37"/>
      <c r="X351" s="9"/>
      <c r="Y351" s="9"/>
      <c r="Z351" s="9"/>
      <c r="AA351" s="9"/>
      <c r="AB351" s="102"/>
      <c r="AC351" s="102"/>
      <c r="AD351" s="102"/>
      <c r="AE351" s="102"/>
      <c r="AF351" s="9"/>
      <c r="AG351" s="9"/>
      <c r="AH351" s="9"/>
      <c r="AI351" s="9"/>
      <c r="AJ351" s="9"/>
      <c r="AK351" s="9"/>
      <c r="AL351" s="9"/>
      <c r="AM351" s="9"/>
      <c r="AN351" s="9"/>
      <c r="AO351" s="9"/>
      <c r="AP351" s="9"/>
      <c r="AQ351" s="9"/>
      <c r="AR351" s="9"/>
      <c r="AS351" s="9"/>
      <c r="AT351" s="9"/>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c r="BY351" s="9"/>
      <c r="BZ351" s="9"/>
      <c r="CA351" s="9"/>
      <c r="CB351" s="9"/>
      <c r="CC351" s="9"/>
      <c r="CD351" s="9"/>
      <c r="CE351" s="9"/>
      <c r="CF351" s="9"/>
      <c r="CG351" s="9"/>
      <c r="CH351" s="9"/>
      <c r="CI351" s="9"/>
      <c r="CJ351" s="14"/>
      <c r="CK351" s="9"/>
      <c r="CL351" s="14"/>
      <c r="CM351" s="9"/>
      <c r="CN351" s="9"/>
      <c r="CO351" s="37"/>
      <c r="CP351" s="9"/>
      <c r="CQ351" s="9"/>
      <c r="CR351" s="9"/>
      <c r="CS351" s="9"/>
      <c r="CT351" s="15"/>
      <c r="CU351" s="9"/>
      <c r="CV351" s="5"/>
      <c r="CW351" s="103"/>
    </row>
    <row r="352" ht="118.5" customHeight="1">
      <c r="A352" s="5"/>
      <c r="B352" s="107"/>
      <c r="C352" s="5"/>
      <c r="D352" s="5"/>
      <c r="E352" s="5"/>
      <c r="F352" s="5"/>
      <c r="G352" s="9"/>
      <c r="H352" s="9"/>
      <c r="I352" s="9"/>
      <c r="J352" s="9"/>
      <c r="K352" s="9"/>
      <c r="L352" s="9"/>
      <c r="M352" s="9"/>
      <c r="N352" s="9"/>
      <c r="O352" s="9"/>
      <c r="P352" s="9"/>
      <c r="Q352" s="9"/>
      <c r="R352" s="9"/>
      <c r="S352" s="9"/>
      <c r="T352" s="9"/>
      <c r="U352" s="9"/>
      <c r="V352" s="9"/>
      <c r="W352" s="37"/>
      <c r="X352" s="9"/>
      <c r="Y352" s="9"/>
      <c r="Z352" s="9"/>
      <c r="AA352" s="9"/>
      <c r="AB352" s="102"/>
      <c r="AC352" s="102"/>
      <c r="AD352" s="102"/>
      <c r="AE352" s="102"/>
      <c r="AF352" s="9"/>
      <c r="AG352" s="9"/>
      <c r="AH352" s="9"/>
      <c r="AI352" s="9"/>
      <c r="AJ352" s="9"/>
      <c r="AK352" s="9"/>
      <c r="AL352" s="9"/>
      <c r="AM352" s="9"/>
      <c r="AN352" s="9"/>
      <c r="AO352" s="9"/>
      <c r="AP352" s="9"/>
      <c r="AQ352" s="9"/>
      <c r="AR352" s="9"/>
      <c r="AS352" s="9"/>
      <c r="AT352" s="9"/>
      <c r="AU352" s="9"/>
      <c r="AV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c r="BY352" s="9"/>
      <c r="BZ352" s="9"/>
      <c r="CA352" s="9"/>
      <c r="CB352" s="9"/>
      <c r="CC352" s="9"/>
      <c r="CD352" s="9"/>
      <c r="CE352" s="9"/>
      <c r="CF352" s="9"/>
      <c r="CG352" s="9"/>
      <c r="CH352" s="9"/>
      <c r="CI352" s="9"/>
      <c r="CJ352" s="14"/>
      <c r="CK352" s="9"/>
      <c r="CL352" s="14"/>
      <c r="CM352" s="9"/>
      <c r="CN352" s="9"/>
      <c r="CO352" s="37"/>
      <c r="CP352" s="9"/>
      <c r="CQ352" s="9"/>
      <c r="CR352" s="9"/>
      <c r="CS352" s="9"/>
      <c r="CT352" s="15"/>
      <c r="CU352" s="9"/>
      <c r="CV352" s="5"/>
      <c r="CW352" s="103"/>
    </row>
    <row r="353" ht="118.5" customHeight="1">
      <c r="A353" s="5"/>
      <c r="B353" s="107"/>
      <c r="C353" s="5"/>
      <c r="D353" s="5"/>
      <c r="E353" s="5"/>
      <c r="F353" s="5"/>
      <c r="G353" s="9"/>
      <c r="H353" s="9"/>
      <c r="I353" s="9"/>
      <c r="J353" s="9"/>
      <c r="K353" s="9"/>
      <c r="L353" s="9"/>
      <c r="M353" s="9"/>
      <c r="N353" s="9"/>
      <c r="O353" s="9"/>
      <c r="P353" s="9"/>
      <c r="Q353" s="9"/>
      <c r="R353" s="9"/>
      <c r="S353" s="9"/>
      <c r="T353" s="9"/>
      <c r="U353" s="9"/>
      <c r="V353" s="9"/>
      <c r="W353" s="37"/>
      <c r="X353" s="9"/>
      <c r="Y353" s="9"/>
      <c r="Z353" s="9"/>
      <c r="AA353" s="9"/>
      <c r="AB353" s="102"/>
      <c r="AC353" s="102"/>
      <c r="AD353" s="102"/>
      <c r="AE353" s="102"/>
      <c r="AF353" s="9"/>
      <c r="AG353" s="9"/>
      <c r="AH353" s="9"/>
      <c r="AI353" s="9"/>
      <c r="AJ353" s="9"/>
      <c r="AK353" s="9"/>
      <c r="AL353" s="9"/>
      <c r="AM353" s="9"/>
      <c r="AN353" s="9"/>
      <c r="AO353" s="9"/>
      <c r="AP353" s="9"/>
      <c r="AQ353" s="9"/>
      <c r="AR353" s="9"/>
      <c r="AS353" s="9"/>
      <c r="AT353" s="9"/>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c r="BY353" s="9"/>
      <c r="BZ353" s="9"/>
      <c r="CA353" s="9"/>
      <c r="CB353" s="9"/>
      <c r="CC353" s="9"/>
      <c r="CD353" s="9"/>
      <c r="CE353" s="9"/>
      <c r="CF353" s="9"/>
      <c r="CG353" s="9"/>
      <c r="CH353" s="9"/>
      <c r="CI353" s="9"/>
      <c r="CJ353" s="14"/>
      <c r="CK353" s="9"/>
      <c r="CL353" s="14"/>
      <c r="CM353" s="9"/>
      <c r="CN353" s="9"/>
      <c r="CO353" s="37"/>
      <c r="CP353" s="9"/>
      <c r="CQ353" s="9"/>
      <c r="CR353" s="9"/>
      <c r="CS353" s="9"/>
      <c r="CT353" s="15"/>
      <c r="CU353" s="9"/>
      <c r="CV353" s="5"/>
      <c r="CW353" s="103"/>
    </row>
    <row r="354" ht="118.5" customHeight="1">
      <c r="A354" s="5"/>
      <c r="B354" s="107"/>
      <c r="C354" s="5"/>
      <c r="D354" s="5"/>
      <c r="E354" s="5"/>
      <c r="F354" s="5"/>
      <c r="G354" s="9"/>
      <c r="H354" s="9"/>
      <c r="I354" s="9"/>
      <c r="J354" s="9"/>
      <c r="K354" s="9"/>
      <c r="L354" s="9"/>
      <c r="M354" s="9"/>
      <c r="N354" s="9"/>
      <c r="O354" s="9"/>
      <c r="P354" s="9"/>
      <c r="Q354" s="9"/>
      <c r="R354" s="9"/>
      <c r="S354" s="9"/>
      <c r="T354" s="9"/>
      <c r="U354" s="9"/>
      <c r="V354" s="9"/>
      <c r="W354" s="37"/>
      <c r="X354" s="9"/>
      <c r="Y354" s="9"/>
      <c r="Z354" s="9"/>
      <c r="AA354" s="9"/>
      <c r="AB354" s="102"/>
      <c r="AC354" s="102"/>
      <c r="AD354" s="102"/>
      <c r="AE354" s="102"/>
      <c r="AF354" s="9"/>
      <c r="AG354" s="9"/>
      <c r="AH354" s="9"/>
      <c r="AI354" s="9"/>
      <c r="AJ354" s="9"/>
      <c r="AK354" s="9"/>
      <c r="AL354" s="9"/>
      <c r="AM354" s="9"/>
      <c r="AN354" s="9"/>
      <c r="AO354" s="9"/>
      <c r="AP354" s="9"/>
      <c r="AQ354" s="9"/>
      <c r="AR354" s="9"/>
      <c r="AS354" s="9"/>
      <c r="AT354" s="9"/>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c r="BY354" s="9"/>
      <c r="BZ354" s="9"/>
      <c r="CA354" s="9"/>
      <c r="CB354" s="9"/>
      <c r="CC354" s="9"/>
      <c r="CD354" s="9"/>
      <c r="CE354" s="9"/>
      <c r="CF354" s="9"/>
      <c r="CG354" s="9"/>
      <c r="CH354" s="9"/>
      <c r="CI354" s="9"/>
      <c r="CJ354" s="14"/>
      <c r="CK354" s="9"/>
      <c r="CL354" s="14"/>
      <c r="CM354" s="9"/>
      <c r="CN354" s="9"/>
      <c r="CO354" s="37"/>
      <c r="CP354" s="9"/>
      <c r="CQ354" s="9"/>
      <c r="CR354" s="9"/>
      <c r="CS354" s="9"/>
      <c r="CT354" s="15"/>
      <c r="CU354" s="9"/>
      <c r="CV354" s="5"/>
      <c r="CW354" s="103"/>
    </row>
    <row r="355" ht="118.5" customHeight="1">
      <c r="A355" s="5"/>
      <c r="B355" s="107"/>
      <c r="C355" s="5"/>
      <c r="D355" s="5"/>
      <c r="E355" s="5"/>
      <c r="F355" s="5"/>
      <c r="G355" s="9"/>
      <c r="H355" s="9"/>
      <c r="I355" s="9"/>
      <c r="J355" s="9"/>
      <c r="K355" s="9"/>
      <c r="L355" s="9"/>
      <c r="M355" s="9"/>
      <c r="N355" s="9"/>
      <c r="O355" s="9"/>
      <c r="P355" s="9"/>
      <c r="Q355" s="9"/>
      <c r="R355" s="9"/>
      <c r="S355" s="9"/>
      <c r="T355" s="9"/>
      <c r="U355" s="9"/>
      <c r="V355" s="9"/>
      <c r="W355" s="37"/>
      <c r="X355" s="9"/>
      <c r="Y355" s="9"/>
      <c r="Z355" s="9"/>
      <c r="AA355" s="9"/>
      <c r="AB355" s="102"/>
      <c r="AC355" s="102"/>
      <c r="AD355" s="102"/>
      <c r="AE355" s="102"/>
      <c r="AF355" s="9"/>
      <c r="AG355" s="9"/>
      <c r="AH355" s="9"/>
      <c r="AI355" s="9"/>
      <c r="AJ355" s="9"/>
      <c r="AK355" s="9"/>
      <c r="AL355" s="9"/>
      <c r="AM355" s="9"/>
      <c r="AN355" s="9"/>
      <c r="AO355" s="9"/>
      <c r="AP355" s="9"/>
      <c r="AQ355" s="9"/>
      <c r="AR355" s="9"/>
      <c r="AS355" s="9"/>
      <c r="AT355" s="9"/>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c r="BY355" s="9"/>
      <c r="BZ355" s="9"/>
      <c r="CA355" s="9"/>
      <c r="CB355" s="9"/>
      <c r="CC355" s="9"/>
      <c r="CD355" s="9"/>
      <c r="CE355" s="9"/>
      <c r="CF355" s="9"/>
      <c r="CG355" s="9"/>
      <c r="CH355" s="9"/>
      <c r="CI355" s="9"/>
      <c r="CJ355" s="14"/>
      <c r="CK355" s="9"/>
      <c r="CL355" s="14"/>
      <c r="CM355" s="9"/>
      <c r="CN355" s="9"/>
      <c r="CO355" s="37"/>
      <c r="CP355" s="9"/>
      <c r="CQ355" s="9"/>
      <c r="CR355" s="9"/>
      <c r="CS355" s="9"/>
      <c r="CT355" s="15"/>
      <c r="CU355" s="9"/>
      <c r="CV355" s="5"/>
      <c r="CW355" s="103"/>
    </row>
    <row r="356" ht="118.5" customHeight="1">
      <c r="A356" s="5"/>
      <c r="B356" s="107"/>
      <c r="C356" s="5"/>
      <c r="D356" s="5"/>
      <c r="E356" s="5"/>
      <c r="F356" s="5"/>
      <c r="G356" s="9"/>
      <c r="H356" s="9"/>
      <c r="I356" s="9"/>
      <c r="J356" s="9"/>
      <c r="K356" s="9"/>
      <c r="L356" s="9"/>
      <c r="M356" s="9"/>
      <c r="N356" s="9"/>
      <c r="O356" s="9"/>
      <c r="P356" s="9"/>
      <c r="Q356" s="9"/>
      <c r="R356" s="9"/>
      <c r="S356" s="9"/>
      <c r="T356" s="9"/>
      <c r="U356" s="9"/>
      <c r="V356" s="9"/>
      <c r="W356" s="37"/>
      <c r="X356" s="9"/>
      <c r="Y356" s="9"/>
      <c r="Z356" s="9"/>
      <c r="AA356" s="9"/>
      <c r="AB356" s="102"/>
      <c r="AC356" s="102"/>
      <c r="AD356" s="102"/>
      <c r="AE356" s="102"/>
      <c r="AF356" s="9"/>
      <c r="AG356" s="9"/>
      <c r="AH356" s="9"/>
      <c r="AI356" s="9"/>
      <c r="AJ356" s="9"/>
      <c r="AK356" s="9"/>
      <c r="AL356" s="9"/>
      <c r="AM356" s="9"/>
      <c r="AN356" s="9"/>
      <c r="AO356" s="9"/>
      <c r="AP356" s="9"/>
      <c r="AQ356" s="9"/>
      <c r="AR356" s="9"/>
      <c r="AS356" s="9"/>
      <c r="AT356" s="9"/>
      <c r="AU356" s="9"/>
      <c r="AV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c r="BY356" s="9"/>
      <c r="BZ356" s="9"/>
      <c r="CA356" s="9"/>
      <c r="CB356" s="9"/>
      <c r="CC356" s="9"/>
      <c r="CD356" s="9"/>
      <c r="CE356" s="9"/>
      <c r="CF356" s="9"/>
      <c r="CG356" s="9"/>
      <c r="CH356" s="9"/>
      <c r="CI356" s="9"/>
      <c r="CJ356" s="14"/>
      <c r="CK356" s="9"/>
      <c r="CL356" s="14"/>
      <c r="CM356" s="9"/>
      <c r="CN356" s="9"/>
      <c r="CO356" s="37"/>
      <c r="CP356" s="9"/>
      <c r="CQ356" s="9"/>
      <c r="CR356" s="9"/>
      <c r="CS356" s="9"/>
      <c r="CT356" s="15"/>
      <c r="CU356" s="9"/>
      <c r="CV356" s="5"/>
      <c r="CW356" s="103"/>
    </row>
    <row r="357" ht="118.5" customHeight="1">
      <c r="A357" s="5"/>
      <c r="B357" s="107"/>
      <c r="C357" s="5"/>
      <c r="D357" s="5"/>
      <c r="E357" s="5"/>
      <c r="F357" s="5"/>
      <c r="G357" s="9"/>
      <c r="H357" s="9"/>
      <c r="I357" s="9"/>
      <c r="J357" s="9"/>
      <c r="K357" s="9"/>
      <c r="L357" s="9"/>
      <c r="M357" s="9"/>
      <c r="N357" s="9"/>
      <c r="O357" s="9"/>
      <c r="P357" s="9"/>
      <c r="Q357" s="9"/>
      <c r="R357" s="9"/>
      <c r="S357" s="9"/>
      <c r="T357" s="9"/>
      <c r="U357" s="9"/>
      <c r="V357" s="9"/>
      <c r="W357" s="37"/>
      <c r="X357" s="9"/>
      <c r="Y357" s="9"/>
      <c r="Z357" s="9"/>
      <c r="AA357" s="9"/>
      <c r="AB357" s="102"/>
      <c r="AC357" s="102"/>
      <c r="AD357" s="102"/>
      <c r="AE357" s="102"/>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c r="BY357" s="9"/>
      <c r="BZ357" s="9"/>
      <c r="CA357" s="9"/>
      <c r="CB357" s="9"/>
      <c r="CC357" s="9"/>
      <c r="CD357" s="9"/>
      <c r="CE357" s="9"/>
      <c r="CF357" s="9"/>
      <c r="CG357" s="9"/>
      <c r="CH357" s="9"/>
      <c r="CI357" s="9"/>
      <c r="CJ357" s="14"/>
      <c r="CK357" s="9"/>
      <c r="CL357" s="14"/>
      <c r="CM357" s="9"/>
      <c r="CN357" s="9"/>
      <c r="CO357" s="37"/>
      <c r="CP357" s="9"/>
      <c r="CQ357" s="9"/>
      <c r="CR357" s="9"/>
      <c r="CS357" s="9"/>
      <c r="CT357" s="15"/>
      <c r="CU357" s="9"/>
      <c r="CV357" s="5"/>
      <c r="CW357" s="103"/>
    </row>
    <row r="358" ht="118.5" customHeight="1">
      <c r="A358" s="5"/>
      <c r="B358" s="107"/>
      <c r="C358" s="5"/>
      <c r="D358" s="5"/>
      <c r="E358" s="5"/>
      <c r="F358" s="5"/>
      <c r="G358" s="9"/>
      <c r="H358" s="9"/>
      <c r="I358" s="9"/>
      <c r="J358" s="9"/>
      <c r="K358" s="9"/>
      <c r="L358" s="9"/>
      <c r="M358" s="9"/>
      <c r="N358" s="9"/>
      <c r="O358" s="9"/>
      <c r="P358" s="9"/>
      <c r="Q358" s="9"/>
      <c r="R358" s="9"/>
      <c r="S358" s="9"/>
      <c r="T358" s="9"/>
      <c r="U358" s="9"/>
      <c r="V358" s="9"/>
      <c r="W358" s="37"/>
      <c r="X358" s="9"/>
      <c r="Y358" s="9"/>
      <c r="Z358" s="9"/>
      <c r="AA358" s="9"/>
      <c r="AB358" s="102"/>
      <c r="AC358" s="102"/>
      <c r="AD358" s="102"/>
      <c r="AE358" s="102"/>
      <c r="AF358" s="9"/>
      <c r="AG358" s="9"/>
      <c r="AH358" s="9"/>
      <c r="AI358" s="9"/>
      <c r="AJ358" s="9"/>
      <c r="AK358" s="9"/>
      <c r="AL358" s="9"/>
      <c r="AM358" s="9"/>
      <c r="AN358" s="9"/>
      <c r="AO358" s="9"/>
      <c r="AP358" s="9"/>
      <c r="AQ358" s="9"/>
      <c r="AR358" s="9"/>
      <c r="AS358" s="9"/>
      <c r="AT358" s="9"/>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c r="BY358" s="9"/>
      <c r="BZ358" s="9"/>
      <c r="CA358" s="9"/>
      <c r="CB358" s="9"/>
      <c r="CC358" s="9"/>
      <c r="CD358" s="9"/>
      <c r="CE358" s="9"/>
      <c r="CF358" s="9"/>
      <c r="CG358" s="9"/>
      <c r="CH358" s="9"/>
      <c r="CI358" s="9"/>
      <c r="CJ358" s="14"/>
      <c r="CK358" s="9"/>
      <c r="CL358" s="14"/>
      <c r="CM358" s="9"/>
      <c r="CN358" s="9"/>
      <c r="CO358" s="37"/>
      <c r="CP358" s="9"/>
      <c r="CQ358" s="9"/>
      <c r="CR358" s="9"/>
      <c r="CS358" s="9"/>
      <c r="CT358" s="15"/>
      <c r="CU358" s="9"/>
      <c r="CV358" s="5"/>
      <c r="CW358" s="103"/>
    </row>
    <row r="359" ht="118.5" customHeight="1">
      <c r="A359" s="5"/>
      <c r="B359" s="107"/>
      <c r="C359" s="5"/>
      <c r="D359" s="5"/>
      <c r="E359" s="5"/>
      <c r="F359" s="5"/>
      <c r="G359" s="9"/>
      <c r="H359" s="9"/>
      <c r="I359" s="9"/>
      <c r="J359" s="9"/>
      <c r="K359" s="9"/>
      <c r="L359" s="9"/>
      <c r="M359" s="9"/>
      <c r="N359" s="9"/>
      <c r="O359" s="9"/>
      <c r="P359" s="9"/>
      <c r="Q359" s="9"/>
      <c r="R359" s="9"/>
      <c r="S359" s="9"/>
      <c r="T359" s="9"/>
      <c r="U359" s="9"/>
      <c r="V359" s="9"/>
      <c r="W359" s="37"/>
      <c r="X359" s="9"/>
      <c r="Y359" s="9"/>
      <c r="Z359" s="9"/>
      <c r="AA359" s="9"/>
      <c r="AB359" s="102"/>
      <c r="AC359" s="102"/>
      <c r="AD359" s="102"/>
      <c r="AE359" s="102"/>
      <c r="AF359" s="9"/>
      <c r="AG359" s="9"/>
      <c r="AH359" s="9"/>
      <c r="AI359" s="9"/>
      <c r="AJ359" s="9"/>
      <c r="AK359" s="9"/>
      <c r="AL359" s="9"/>
      <c r="AM359" s="9"/>
      <c r="AN359" s="9"/>
      <c r="AO359" s="9"/>
      <c r="AP359" s="9"/>
      <c r="AQ359" s="9"/>
      <c r="AR359" s="9"/>
      <c r="AS359" s="9"/>
      <c r="AT359" s="9"/>
      <c r="AU359" s="9"/>
      <c r="AV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c r="BY359" s="9"/>
      <c r="BZ359" s="9"/>
      <c r="CA359" s="9"/>
      <c r="CB359" s="9"/>
      <c r="CC359" s="9"/>
      <c r="CD359" s="9"/>
      <c r="CE359" s="9"/>
      <c r="CF359" s="9"/>
      <c r="CG359" s="9"/>
      <c r="CH359" s="9"/>
      <c r="CI359" s="9"/>
      <c r="CJ359" s="14"/>
      <c r="CK359" s="9"/>
      <c r="CL359" s="14"/>
      <c r="CM359" s="9"/>
      <c r="CN359" s="9"/>
      <c r="CO359" s="37"/>
      <c r="CP359" s="9"/>
      <c r="CQ359" s="9"/>
      <c r="CR359" s="9"/>
      <c r="CS359" s="9"/>
      <c r="CT359" s="15"/>
      <c r="CU359" s="9"/>
      <c r="CV359" s="5"/>
      <c r="CW359" s="103"/>
    </row>
    <row r="360" ht="118.5" customHeight="1">
      <c r="A360" s="5"/>
      <c r="B360" s="107"/>
      <c r="C360" s="5"/>
      <c r="D360" s="5"/>
      <c r="E360" s="5"/>
      <c r="F360" s="5"/>
      <c r="G360" s="9"/>
      <c r="H360" s="9"/>
      <c r="I360" s="9"/>
      <c r="J360" s="9"/>
      <c r="K360" s="9"/>
      <c r="L360" s="9"/>
      <c r="M360" s="9"/>
      <c r="N360" s="9"/>
      <c r="O360" s="9"/>
      <c r="P360" s="9"/>
      <c r="Q360" s="9"/>
      <c r="R360" s="9"/>
      <c r="S360" s="9"/>
      <c r="T360" s="9"/>
      <c r="U360" s="9"/>
      <c r="V360" s="9"/>
      <c r="W360" s="37"/>
      <c r="X360" s="9"/>
      <c r="Y360" s="9"/>
      <c r="Z360" s="9"/>
      <c r="AA360" s="9"/>
      <c r="AB360" s="102"/>
      <c r="AC360" s="102"/>
      <c r="AD360" s="102"/>
      <c r="AE360" s="102"/>
      <c r="AF360" s="9"/>
      <c r="AG360" s="9"/>
      <c r="AH360" s="9"/>
      <c r="AI360" s="9"/>
      <c r="AJ360" s="9"/>
      <c r="AK360" s="9"/>
      <c r="AL360" s="9"/>
      <c r="AM360" s="9"/>
      <c r="AN360" s="9"/>
      <c r="AO360" s="9"/>
      <c r="AP360" s="9"/>
      <c r="AQ360" s="9"/>
      <c r="AR360" s="9"/>
      <c r="AS360" s="9"/>
      <c r="AT360" s="9"/>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c r="BY360" s="9"/>
      <c r="BZ360" s="9"/>
      <c r="CA360" s="9"/>
      <c r="CB360" s="9"/>
      <c r="CC360" s="9"/>
      <c r="CD360" s="9"/>
      <c r="CE360" s="9"/>
      <c r="CF360" s="9"/>
      <c r="CG360" s="9"/>
      <c r="CH360" s="9"/>
      <c r="CI360" s="9"/>
      <c r="CJ360" s="14"/>
      <c r="CK360" s="9"/>
      <c r="CL360" s="14"/>
      <c r="CM360" s="9"/>
      <c r="CN360" s="9"/>
      <c r="CO360" s="37"/>
      <c r="CP360" s="9"/>
      <c r="CQ360" s="9"/>
      <c r="CR360" s="9"/>
      <c r="CS360" s="9"/>
      <c r="CT360" s="15"/>
      <c r="CU360" s="9"/>
      <c r="CV360" s="5"/>
      <c r="CW360" s="103"/>
    </row>
    <row r="361" ht="118.5" customHeight="1">
      <c r="A361" s="5"/>
      <c r="B361" s="107"/>
      <c r="C361" s="5"/>
      <c r="D361" s="5"/>
      <c r="E361" s="5"/>
      <c r="F361" s="5"/>
      <c r="G361" s="9"/>
      <c r="H361" s="9"/>
      <c r="I361" s="9"/>
      <c r="J361" s="9"/>
      <c r="K361" s="9"/>
      <c r="L361" s="9"/>
      <c r="M361" s="9"/>
      <c r="N361" s="9"/>
      <c r="O361" s="9"/>
      <c r="P361" s="9"/>
      <c r="Q361" s="9"/>
      <c r="R361" s="9"/>
      <c r="S361" s="9"/>
      <c r="T361" s="9"/>
      <c r="U361" s="9"/>
      <c r="V361" s="9"/>
      <c r="W361" s="37"/>
      <c r="X361" s="9"/>
      <c r="Y361" s="9"/>
      <c r="Z361" s="9"/>
      <c r="AA361" s="9"/>
      <c r="AB361" s="102"/>
      <c r="AC361" s="102"/>
      <c r="AD361" s="102"/>
      <c r="AE361" s="102"/>
      <c r="AF361" s="9"/>
      <c r="AG361" s="9"/>
      <c r="AH361" s="9"/>
      <c r="AI361" s="9"/>
      <c r="AJ361" s="9"/>
      <c r="AK361" s="9"/>
      <c r="AL361" s="9"/>
      <c r="AM361" s="9"/>
      <c r="AN361" s="9"/>
      <c r="AO361" s="9"/>
      <c r="AP361" s="9"/>
      <c r="AQ361" s="9"/>
      <c r="AR361" s="9"/>
      <c r="AS361" s="9"/>
      <c r="AT361" s="9"/>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c r="BY361" s="9"/>
      <c r="BZ361" s="9"/>
      <c r="CA361" s="9"/>
      <c r="CB361" s="9"/>
      <c r="CC361" s="9"/>
      <c r="CD361" s="9"/>
      <c r="CE361" s="9"/>
      <c r="CF361" s="9"/>
      <c r="CG361" s="9"/>
      <c r="CH361" s="9"/>
      <c r="CI361" s="9"/>
      <c r="CJ361" s="14"/>
      <c r="CK361" s="9"/>
      <c r="CL361" s="14"/>
      <c r="CM361" s="9"/>
      <c r="CN361" s="9"/>
      <c r="CO361" s="37"/>
      <c r="CP361" s="9"/>
      <c r="CQ361" s="9"/>
      <c r="CR361" s="9"/>
      <c r="CS361" s="9"/>
      <c r="CT361" s="15"/>
      <c r="CU361" s="9"/>
      <c r="CV361" s="5"/>
      <c r="CW361" s="103"/>
    </row>
    <row r="362" ht="118.5" customHeight="1">
      <c r="A362" s="5"/>
      <c r="B362" s="107"/>
      <c r="C362" s="5"/>
      <c r="D362" s="5"/>
      <c r="E362" s="5"/>
      <c r="F362" s="5"/>
      <c r="G362" s="9"/>
      <c r="H362" s="9"/>
      <c r="I362" s="9"/>
      <c r="J362" s="9"/>
      <c r="K362" s="9"/>
      <c r="L362" s="9"/>
      <c r="M362" s="9"/>
      <c r="N362" s="9"/>
      <c r="O362" s="9"/>
      <c r="P362" s="9"/>
      <c r="Q362" s="9"/>
      <c r="R362" s="9"/>
      <c r="S362" s="9"/>
      <c r="T362" s="9"/>
      <c r="U362" s="9"/>
      <c r="V362" s="9"/>
      <c r="W362" s="37"/>
      <c r="X362" s="9"/>
      <c r="Y362" s="9"/>
      <c r="Z362" s="9"/>
      <c r="AA362" s="9"/>
      <c r="AB362" s="102"/>
      <c r="AC362" s="102"/>
      <c r="AD362" s="102"/>
      <c r="AE362" s="102"/>
      <c r="AF362" s="9"/>
      <c r="AG362" s="9"/>
      <c r="AH362" s="9"/>
      <c r="AI362" s="9"/>
      <c r="AJ362" s="9"/>
      <c r="AK362" s="9"/>
      <c r="AL362" s="9"/>
      <c r="AM362" s="9"/>
      <c r="AN362" s="9"/>
      <c r="AO362" s="9"/>
      <c r="AP362" s="9"/>
      <c r="AQ362" s="9"/>
      <c r="AR362" s="9"/>
      <c r="AS362" s="9"/>
      <c r="AT362" s="9"/>
      <c r="AU362" s="9"/>
      <c r="AV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c r="BY362" s="9"/>
      <c r="BZ362" s="9"/>
      <c r="CA362" s="9"/>
      <c r="CB362" s="9"/>
      <c r="CC362" s="9"/>
      <c r="CD362" s="9"/>
      <c r="CE362" s="9"/>
      <c r="CF362" s="9"/>
      <c r="CG362" s="9"/>
      <c r="CH362" s="9"/>
      <c r="CI362" s="9"/>
      <c r="CJ362" s="14"/>
      <c r="CK362" s="9"/>
      <c r="CL362" s="14"/>
      <c r="CM362" s="9"/>
      <c r="CN362" s="9"/>
      <c r="CO362" s="37"/>
      <c r="CP362" s="9"/>
      <c r="CQ362" s="9"/>
      <c r="CR362" s="9"/>
      <c r="CS362" s="9"/>
      <c r="CT362" s="15"/>
      <c r="CU362" s="9"/>
      <c r="CV362" s="5"/>
      <c r="CW362" s="103"/>
    </row>
    <row r="363" ht="118.5" customHeight="1">
      <c r="A363" s="5"/>
      <c r="B363" s="107"/>
      <c r="C363" s="5"/>
      <c r="D363" s="5"/>
      <c r="E363" s="5"/>
      <c r="F363" s="5"/>
      <c r="G363" s="9"/>
      <c r="H363" s="9"/>
      <c r="I363" s="9"/>
      <c r="J363" s="9"/>
      <c r="K363" s="9"/>
      <c r="L363" s="9"/>
      <c r="M363" s="9"/>
      <c r="N363" s="9"/>
      <c r="O363" s="9"/>
      <c r="P363" s="9"/>
      <c r="Q363" s="9"/>
      <c r="R363" s="9"/>
      <c r="S363" s="9"/>
      <c r="T363" s="9"/>
      <c r="U363" s="9"/>
      <c r="V363" s="9"/>
      <c r="W363" s="37"/>
      <c r="X363" s="9"/>
      <c r="Y363" s="9"/>
      <c r="Z363" s="9"/>
      <c r="AA363" s="9"/>
      <c r="AB363" s="102"/>
      <c r="AC363" s="102"/>
      <c r="AD363" s="102"/>
      <c r="AE363" s="102"/>
      <c r="AF363" s="9"/>
      <c r="AG363" s="9"/>
      <c r="AH363" s="9"/>
      <c r="AI363" s="9"/>
      <c r="AJ363" s="9"/>
      <c r="AK363" s="9"/>
      <c r="AL363" s="9"/>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c r="BY363" s="9"/>
      <c r="BZ363" s="9"/>
      <c r="CA363" s="9"/>
      <c r="CB363" s="9"/>
      <c r="CC363" s="9"/>
      <c r="CD363" s="9"/>
      <c r="CE363" s="9"/>
      <c r="CF363" s="9"/>
      <c r="CG363" s="9"/>
      <c r="CH363" s="9"/>
      <c r="CI363" s="9"/>
      <c r="CJ363" s="14"/>
      <c r="CK363" s="9"/>
      <c r="CL363" s="14"/>
      <c r="CM363" s="9"/>
      <c r="CN363" s="9"/>
      <c r="CO363" s="37"/>
      <c r="CP363" s="9"/>
      <c r="CQ363" s="9"/>
      <c r="CR363" s="9"/>
      <c r="CS363" s="9"/>
      <c r="CT363" s="15"/>
      <c r="CU363" s="9"/>
      <c r="CV363" s="5"/>
      <c r="CW363" s="103"/>
    </row>
    <row r="364" ht="118.5" customHeight="1">
      <c r="A364" s="5"/>
      <c r="B364" s="107"/>
      <c r="C364" s="5"/>
      <c r="D364" s="5"/>
      <c r="E364" s="5"/>
      <c r="F364" s="5"/>
      <c r="G364" s="9"/>
      <c r="H364" s="9"/>
      <c r="I364" s="9"/>
      <c r="J364" s="9"/>
      <c r="K364" s="9"/>
      <c r="L364" s="9"/>
      <c r="M364" s="9"/>
      <c r="N364" s="9"/>
      <c r="O364" s="9"/>
      <c r="P364" s="9"/>
      <c r="Q364" s="9"/>
      <c r="R364" s="9"/>
      <c r="S364" s="9"/>
      <c r="T364" s="9"/>
      <c r="U364" s="9"/>
      <c r="V364" s="9"/>
      <c r="W364" s="37"/>
      <c r="X364" s="9"/>
      <c r="Y364" s="9"/>
      <c r="Z364" s="9"/>
      <c r="AA364" s="9"/>
      <c r="AB364" s="102"/>
      <c r="AC364" s="102"/>
      <c r="AD364" s="102"/>
      <c r="AE364" s="102"/>
      <c r="AF364" s="9"/>
      <c r="AG364" s="9"/>
      <c r="AH364" s="9"/>
      <c r="AI364" s="9"/>
      <c r="AJ364" s="9"/>
      <c r="AK364" s="9"/>
      <c r="AL364" s="9"/>
      <c r="AM364" s="9"/>
      <c r="AN364" s="9"/>
      <c r="AO364" s="9"/>
      <c r="AP364" s="9"/>
      <c r="AQ364" s="9"/>
      <c r="AR364" s="9"/>
      <c r="AS364" s="9"/>
      <c r="AT364" s="9"/>
      <c r="AU364" s="9"/>
      <c r="AV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c r="BY364" s="9"/>
      <c r="BZ364" s="9"/>
      <c r="CA364" s="9"/>
      <c r="CB364" s="9"/>
      <c r="CC364" s="9"/>
      <c r="CD364" s="9"/>
      <c r="CE364" s="9"/>
      <c r="CF364" s="9"/>
      <c r="CG364" s="9"/>
      <c r="CH364" s="9"/>
      <c r="CI364" s="9"/>
      <c r="CJ364" s="14"/>
      <c r="CK364" s="9"/>
      <c r="CL364" s="14"/>
      <c r="CM364" s="9"/>
      <c r="CN364" s="9"/>
      <c r="CO364" s="37"/>
      <c r="CP364" s="9"/>
      <c r="CQ364" s="9"/>
      <c r="CR364" s="9"/>
      <c r="CS364" s="9"/>
      <c r="CT364" s="15"/>
      <c r="CU364" s="9"/>
      <c r="CV364" s="5"/>
      <c r="CW364" s="103"/>
    </row>
    <row r="365" ht="118.5" customHeight="1">
      <c r="A365" s="5"/>
      <c r="B365" s="107"/>
      <c r="C365" s="5"/>
      <c r="D365" s="5"/>
      <c r="E365" s="5"/>
      <c r="F365" s="5"/>
      <c r="G365" s="9"/>
      <c r="H365" s="9"/>
      <c r="I365" s="9"/>
      <c r="J365" s="9"/>
      <c r="K365" s="9"/>
      <c r="L365" s="9"/>
      <c r="M365" s="9"/>
      <c r="N365" s="9"/>
      <c r="O365" s="9"/>
      <c r="P365" s="9"/>
      <c r="Q365" s="9"/>
      <c r="R365" s="9"/>
      <c r="S365" s="9"/>
      <c r="T365" s="9"/>
      <c r="U365" s="9"/>
      <c r="V365" s="9"/>
      <c r="W365" s="37"/>
      <c r="X365" s="9"/>
      <c r="Y365" s="9"/>
      <c r="Z365" s="9"/>
      <c r="AA365" s="9"/>
      <c r="AB365" s="102"/>
      <c r="AC365" s="102"/>
      <c r="AD365" s="102"/>
      <c r="AE365" s="102"/>
      <c r="AF365" s="9"/>
      <c r="AG365" s="9"/>
      <c r="AH365" s="9"/>
      <c r="AI365" s="9"/>
      <c r="AJ365" s="9"/>
      <c r="AK365" s="9"/>
      <c r="AL365" s="9"/>
      <c r="AM365" s="9"/>
      <c r="AN365" s="9"/>
      <c r="AO365" s="9"/>
      <c r="AP365" s="9"/>
      <c r="AQ365" s="9"/>
      <c r="AR365" s="9"/>
      <c r="AS365" s="9"/>
      <c r="AT365" s="9"/>
      <c r="AU365" s="9"/>
      <c r="AV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c r="BY365" s="9"/>
      <c r="BZ365" s="9"/>
      <c r="CA365" s="9"/>
      <c r="CB365" s="9"/>
      <c r="CC365" s="9"/>
      <c r="CD365" s="9"/>
      <c r="CE365" s="9"/>
      <c r="CF365" s="9"/>
      <c r="CG365" s="9"/>
      <c r="CH365" s="9"/>
      <c r="CI365" s="9"/>
      <c r="CJ365" s="14"/>
      <c r="CK365" s="9"/>
      <c r="CL365" s="14"/>
      <c r="CM365" s="9"/>
      <c r="CN365" s="9"/>
      <c r="CO365" s="37"/>
      <c r="CP365" s="9"/>
      <c r="CQ365" s="9"/>
      <c r="CR365" s="9"/>
      <c r="CS365" s="9"/>
      <c r="CT365" s="15"/>
      <c r="CU365" s="9"/>
      <c r="CV365" s="5"/>
      <c r="CW365" s="103"/>
    </row>
    <row r="366" ht="118.5" customHeight="1">
      <c r="A366" s="5"/>
      <c r="B366" s="107"/>
      <c r="C366" s="5"/>
      <c r="D366" s="5"/>
      <c r="E366" s="5"/>
      <c r="F366" s="5"/>
      <c r="G366" s="9"/>
      <c r="H366" s="9"/>
      <c r="I366" s="9"/>
      <c r="J366" s="9"/>
      <c r="K366" s="9"/>
      <c r="L366" s="9"/>
      <c r="M366" s="9"/>
      <c r="N366" s="9"/>
      <c r="O366" s="9"/>
      <c r="P366" s="9"/>
      <c r="Q366" s="9"/>
      <c r="R366" s="9"/>
      <c r="S366" s="9"/>
      <c r="T366" s="9"/>
      <c r="U366" s="9"/>
      <c r="V366" s="9"/>
      <c r="W366" s="37"/>
      <c r="X366" s="9"/>
      <c r="Y366" s="9"/>
      <c r="Z366" s="9"/>
      <c r="AA366" s="9"/>
      <c r="AB366" s="102"/>
      <c r="AC366" s="102"/>
      <c r="AD366" s="102"/>
      <c r="AE366" s="102"/>
      <c r="AF366" s="9"/>
      <c r="AG366" s="9"/>
      <c r="AH366" s="9"/>
      <c r="AI366" s="9"/>
      <c r="AJ366" s="9"/>
      <c r="AK366" s="9"/>
      <c r="AL366" s="9"/>
      <c r="AM366" s="9"/>
      <c r="AN366" s="9"/>
      <c r="AO366" s="9"/>
      <c r="AP366" s="9"/>
      <c r="AQ366" s="9"/>
      <c r="AR366" s="9"/>
      <c r="AS366" s="9"/>
      <c r="AT366" s="9"/>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c r="BY366" s="9"/>
      <c r="BZ366" s="9"/>
      <c r="CA366" s="9"/>
      <c r="CB366" s="9"/>
      <c r="CC366" s="9"/>
      <c r="CD366" s="9"/>
      <c r="CE366" s="9"/>
      <c r="CF366" s="9"/>
      <c r="CG366" s="9"/>
      <c r="CH366" s="9"/>
      <c r="CI366" s="9"/>
      <c r="CJ366" s="14"/>
      <c r="CK366" s="9"/>
      <c r="CL366" s="14"/>
      <c r="CM366" s="9"/>
      <c r="CN366" s="9"/>
      <c r="CO366" s="37"/>
      <c r="CP366" s="9"/>
      <c r="CQ366" s="9"/>
      <c r="CR366" s="9"/>
      <c r="CS366" s="9"/>
      <c r="CT366" s="15"/>
      <c r="CU366" s="9"/>
      <c r="CV366" s="5"/>
      <c r="CW366" s="103"/>
    </row>
    <row r="367" ht="118.5" customHeight="1">
      <c r="A367" s="5"/>
      <c r="B367" s="107"/>
      <c r="C367" s="5"/>
      <c r="D367" s="5"/>
      <c r="E367" s="5"/>
      <c r="F367" s="5"/>
      <c r="G367" s="9"/>
      <c r="H367" s="9"/>
      <c r="I367" s="9"/>
      <c r="J367" s="9"/>
      <c r="K367" s="9"/>
      <c r="L367" s="9"/>
      <c r="M367" s="9"/>
      <c r="N367" s="9"/>
      <c r="O367" s="9"/>
      <c r="P367" s="9"/>
      <c r="Q367" s="9"/>
      <c r="R367" s="9"/>
      <c r="S367" s="9"/>
      <c r="T367" s="9"/>
      <c r="U367" s="9"/>
      <c r="V367" s="9"/>
      <c r="W367" s="37"/>
      <c r="X367" s="9"/>
      <c r="Y367" s="9"/>
      <c r="Z367" s="9"/>
      <c r="AA367" s="9"/>
      <c r="AB367" s="102"/>
      <c r="AC367" s="102"/>
      <c r="AD367" s="102"/>
      <c r="AE367" s="102"/>
      <c r="AF367" s="9"/>
      <c r="AG367" s="9"/>
      <c r="AH367" s="9"/>
      <c r="AI367" s="9"/>
      <c r="AJ367" s="9"/>
      <c r="AK367" s="9"/>
      <c r="AL367" s="9"/>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c r="BZ367" s="9"/>
      <c r="CA367" s="9"/>
      <c r="CB367" s="9"/>
      <c r="CC367" s="9"/>
      <c r="CD367" s="9"/>
      <c r="CE367" s="9"/>
      <c r="CF367" s="9"/>
      <c r="CG367" s="9"/>
      <c r="CH367" s="9"/>
      <c r="CI367" s="9"/>
      <c r="CJ367" s="14"/>
      <c r="CK367" s="9"/>
      <c r="CL367" s="14"/>
      <c r="CM367" s="9"/>
      <c r="CN367" s="9"/>
      <c r="CO367" s="37"/>
      <c r="CP367" s="9"/>
      <c r="CQ367" s="9"/>
      <c r="CR367" s="9"/>
      <c r="CS367" s="9"/>
      <c r="CT367" s="15"/>
      <c r="CU367" s="9"/>
      <c r="CV367" s="5"/>
      <c r="CW367" s="103"/>
    </row>
    <row r="368" ht="118.5" customHeight="1">
      <c r="A368" s="5"/>
      <c r="B368" s="107"/>
      <c r="C368" s="5"/>
      <c r="D368" s="5"/>
      <c r="E368" s="5"/>
      <c r="F368" s="5"/>
      <c r="G368" s="9"/>
      <c r="H368" s="9"/>
      <c r="I368" s="9"/>
      <c r="J368" s="9"/>
      <c r="K368" s="9"/>
      <c r="L368" s="9"/>
      <c r="M368" s="9"/>
      <c r="N368" s="9"/>
      <c r="O368" s="9"/>
      <c r="P368" s="9"/>
      <c r="Q368" s="9"/>
      <c r="R368" s="9"/>
      <c r="S368" s="9"/>
      <c r="T368" s="9"/>
      <c r="U368" s="9"/>
      <c r="V368" s="9"/>
      <c r="W368" s="37"/>
      <c r="X368" s="9"/>
      <c r="Y368" s="9"/>
      <c r="Z368" s="9"/>
      <c r="AA368" s="9"/>
      <c r="AB368" s="102"/>
      <c r="AC368" s="102"/>
      <c r="AD368" s="102"/>
      <c r="AE368" s="102"/>
      <c r="AF368" s="9"/>
      <c r="AG368" s="9"/>
      <c r="AH368" s="9"/>
      <c r="AI368" s="9"/>
      <c r="AJ368" s="9"/>
      <c r="AK368" s="9"/>
      <c r="AL368" s="9"/>
      <c r="AM368" s="9"/>
      <c r="AN368" s="9"/>
      <c r="AO368" s="9"/>
      <c r="AP368" s="9"/>
      <c r="AQ368" s="9"/>
      <c r="AR368" s="9"/>
      <c r="AS368" s="9"/>
      <c r="AT368" s="9"/>
      <c r="AU368" s="9"/>
      <c r="AV368" s="9"/>
      <c r="AW368" s="9"/>
      <c r="AX368" s="9"/>
      <c r="AY368" s="9"/>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c r="BX368" s="9"/>
      <c r="BY368" s="9"/>
      <c r="BZ368" s="9"/>
      <c r="CA368" s="9"/>
      <c r="CB368" s="9"/>
      <c r="CC368" s="9"/>
      <c r="CD368" s="9"/>
      <c r="CE368" s="9"/>
      <c r="CF368" s="9"/>
      <c r="CG368" s="9"/>
      <c r="CH368" s="9"/>
      <c r="CI368" s="9"/>
      <c r="CJ368" s="14"/>
      <c r="CK368" s="9"/>
      <c r="CL368" s="14"/>
      <c r="CM368" s="9"/>
      <c r="CN368" s="9"/>
      <c r="CO368" s="37"/>
      <c r="CP368" s="9"/>
      <c r="CQ368" s="9"/>
      <c r="CR368" s="9"/>
      <c r="CS368" s="9"/>
      <c r="CT368" s="15"/>
      <c r="CU368" s="9"/>
      <c r="CV368" s="5"/>
      <c r="CW368" s="103"/>
    </row>
    <row r="369" ht="118.5" customHeight="1">
      <c r="A369" s="5"/>
      <c r="B369" s="107"/>
      <c r="C369" s="5"/>
      <c r="D369" s="5"/>
      <c r="E369" s="5"/>
      <c r="F369" s="5"/>
      <c r="G369" s="9"/>
      <c r="H369" s="9"/>
      <c r="I369" s="9"/>
      <c r="J369" s="9"/>
      <c r="K369" s="9"/>
      <c r="L369" s="9"/>
      <c r="M369" s="9"/>
      <c r="N369" s="9"/>
      <c r="O369" s="9"/>
      <c r="P369" s="9"/>
      <c r="Q369" s="9"/>
      <c r="R369" s="9"/>
      <c r="S369" s="9"/>
      <c r="T369" s="9"/>
      <c r="U369" s="9"/>
      <c r="V369" s="9"/>
      <c r="W369" s="37"/>
      <c r="X369" s="9"/>
      <c r="Y369" s="9"/>
      <c r="Z369" s="9"/>
      <c r="AA369" s="9"/>
      <c r="AB369" s="102"/>
      <c r="AC369" s="102"/>
      <c r="AD369" s="102"/>
      <c r="AE369" s="102"/>
      <c r="AF369" s="9"/>
      <c r="AG369" s="9"/>
      <c r="AH369" s="9"/>
      <c r="AI369" s="9"/>
      <c r="AJ369" s="9"/>
      <c r="AK369" s="9"/>
      <c r="AL369" s="9"/>
      <c r="AM369" s="9"/>
      <c r="AN369" s="9"/>
      <c r="AO369" s="9"/>
      <c r="AP369" s="9"/>
      <c r="AQ369" s="9"/>
      <c r="AR369" s="9"/>
      <c r="AS369" s="9"/>
      <c r="AT369" s="9"/>
      <c r="AU369" s="9"/>
      <c r="AV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c r="BY369" s="9"/>
      <c r="BZ369" s="9"/>
      <c r="CA369" s="9"/>
      <c r="CB369" s="9"/>
      <c r="CC369" s="9"/>
      <c r="CD369" s="9"/>
      <c r="CE369" s="9"/>
      <c r="CF369" s="9"/>
      <c r="CG369" s="9"/>
      <c r="CH369" s="9"/>
      <c r="CI369" s="9"/>
      <c r="CJ369" s="14"/>
      <c r="CK369" s="9"/>
      <c r="CL369" s="14"/>
      <c r="CM369" s="9"/>
      <c r="CN369" s="9"/>
      <c r="CO369" s="37"/>
      <c r="CP369" s="9"/>
      <c r="CQ369" s="9"/>
      <c r="CR369" s="9"/>
      <c r="CS369" s="9"/>
      <c r="CT369" s="15"/>
      <c r="CU369" s="9"/>
      <c r="CV369" s="5"/>
      <c r="CW369" s="103"/>
    </row>
    <row r="370" ht="118.5" customHeight="1">
      <c r="A370" s="5"/>
      <c r="B370" s="107"/>
      <c r="C370" s="5"/>
      <c r="D370" s="5"/>
      <c r="E370" s="5"/>
      <c r="F370" s="5"/>
      <c r="G370" s="9"/>
      <c r="H370" s="9"/>
      <c r="I370" s="9"/>
      <c r="J370" s="9"/>
      <c r="K370" s="9"/>
      <c r="L370" s="9"/>
      <c r="M370" s="9"/>
      <c r="N370" s="9"/>
      <c r="O370" s="9"/>
      <c r="P370" s="9"/>
      <c r="Q370" s="9"/>
      <c r="R370" s="9"/>
      <c r="S370" s="9"/>
      <c r="T370" s="9"/>
      <c r="U370" s="9"/>
      <c r="V370" s="9"/>
      <c r="W370" s="37"/>
      <c r="X370" s="9"/>
      <c r="Y370" s="9"/>
      <c r="Z370" s="9"/>
      <c r="AA370" s="9"/>
      <c r="AB370" s="102"/>
      <c r="AC370" s="102"/>
      <c r="AD370" s="102"/>
      <c r="AE370" s="102"/>
      <c r="AF370" s="9"/>
      <c r="AG370" s="9"/>
      <c r="AH370" s="9"/>
      <c r="AI370" s="9"/>
      <c r="AJ370" s="9"/>
      <c r="AK370" s="9"/>
      <c r="AL370" s="9"/>
      <c r="AM370" s="9"/>
      <c r="AN370" s="9"/>
      <c r="AO370" s="9"/>
      <c r="AP370" s="9"/>
      <c r="AQ370" s="9"/>
      <c r="AR370" s="9"/>
      <c r="AS370" s="9"/>
      <c r="AT370" s="9"/>
      <c r="AU370" s="9"/>
      <c r="AV370" s="9"/>
      <c r="AW370" s="9"/>
      <c r="AX370" s="9"/>
      <c r="AY370" s="9"/>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c r="BX370" s="9"/>
      <c r="BY370" s="9"/>
      <c r="BZ370" s="9"/>
      <c r="CA370" s="9"/>
      <c r="CB370" s="9"/>
      <c r="CC370" s="9"/>
      <c r="CD370" s="9"/>
      <c r="CE370" s="9"/>
      <c r="CF370" s="9"/>
      <c r="CG370" s="9"/>
      <c r="CH370" s="9"/>
      <c r="CI370" s="9"/>
      <c r="CJ370" s="14"/>
      <c r="CK370" s="9"/>
      <c r="CL370" s="14"/>
      <c r="CM370" s="9"/>
      <c r="CN370" s="9"/>
      <c r="CO370" s="37"/>
      <c r="CP370" s="9"/>
      <c r="CQ370" s="9"/>
      <c r="CR370" s="9"/>
      <c r="CS370" s="9"/>
      <c r="CT370" s="15"/>
      <c r="CU370" s="9"/>
      <c r="CV370" s="5"/>
      <c r="CW370" s="103"/>
    </row>
    <row r="371" ht="118.5" customHeight="1">
      <c r="A371" s="5"/>
      <c r="B371" s="107"/>
      <c r="C371" s="5"/>
      <c r="D371" s="5"/>
      <c r="E371" s="5"/>
      <c r="F371" s="5"/>
      <c r="G371" s="9"/>
      <c r="H371" s="9"/>
      <c r="I371" s="9"/>
      <c r="J371" s="9"/>
      <c r="K371" s="9"/>
      <c r="L371" s="9"/>
      <c r="M371" s="9"/>
      <c r="N371" s="9"/>
      <c r="O371" s="9"/>
      <c r="P371" s="9"/>
      <c r="Q371" s="9"/>
      <c r="R371" s="9"/>
      <c r="S371" s="9"/>
      <c r="T371" s="9"/>
      <c r="U371" s="9"/>
      <c r="V371" s="9"/>
      <c r="W371" s="37"/>
      <c r="X371" s="9"/>
      <c r="Y371" s="9"/>
      <c r="Z371" s="9"/>
      <c r="AA371" s="9"/>
      <c r="AB371" s="102"/>
      <c r="AC371" s="102"/>
      <c r="AD371" s="102"/>
      <c r="AE371" s="102"/>
      <c r="AF371" s="9"/>
      <c r="AG371" s="9"/>
      <c r="AH371" s="9"/>
      <c r="AI371" s="9"/>
      <c r="AJ371" s="9"/>
      <c r="AK371" s="9"/>
      <c r="AL371" s="9"/>
      <c r="AM371" s="9"/>
      <c r="AN371" s="9"/>
      <c r="AO371" s="9"/>
      <c r="AP371" s="9"/>
      <c r="AQ371" s="9"/>
      <c r="AR371" s="9"/>
      <c r="AS371" s="9"/>
      <c r="AT371" s="9"/>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c r="BY371" s="9"/>
      <c r="BZ371" s="9"/>
      <c r="CA371" s="9"/>
      <c r="CB371" s="9"/>
      <c r="CC371" s="9"/>
      <c r="CD371" s="9"/>
      <c r="CE371" s="9"/>
      <c r="CF371" s="9"/>
      <c r="CG371" s="9"/>
      <c r="CH371" s="9"/>
      <c r="CI371" s="9"/>
      <c r="CJ371" s="14"/>
      <c r="CK371" s="9"/>
      <c r="CL371" s="14"/>
      <c r="CM371" s="9"/>
      <c r="CN371" s="9"/>
      <c r="CO371" s="37"/>
      <c r="CP371" s="9"/>
      <c r="CQ371" s="9"/>
      <c r="CR371" s="9"/>
      <c r="CS371" s="9"/>
      <c r="CT371" s="15"/>
      <c r="CU371" s="9"/>
      <c r="CV371" s="5"/>
      <c r="CW371" s="103"/>
    </row>
    <row r="372" ht="118.5" customHeight="1">
      <c r="A372" s="5"/>
      <c r="B372" s="107"/>
      <c r="C372" s="5"/>
      <c r="D372" s="5"/>
      <c r="E372" s="5"/>
      <c r="F372" s="5"/>
      <c r="G372" s="9"/>
      <c r="H372" s="9"/>
      <c r="I372" s="9"/>
      <c r="J372" s="9"/>
      <c r="K372" s="9"/>
      <c r="L372" s="9"/>
      <c r="M372" s="9"/>
      <c r="N372" s="9"/>
      <c r="O372" s="9"/>
      <c r="P372" s="9"/>
      <c r="Q372" s="9"/>
      <c r="R372" s="9"/>
      <c r="S372" s="9"/>
      <c r="T372" s="9"/>
      <c r="U372" s="9"/>
      <c r="V372" s="9"/>
      <c r="W372" s="37"/>
      <c r="X372" s="9"/>
      <c r="Y372" s="9"/>
      <c r="Z372" s="9"/>
      <c r="AA372" s="9"/>
      <c r="AB372" s="102"/>
      <c r="AC372" s="102"/>
      <c r="AD372" s="102"/>
      <c r="AE372" s="102"/>
      <c r="AF372" s="9"/>
      <c r="AG372" s="9"/>
      <c r="AH372" s="9"/>
      <c r="AI372" s="9"/>
      <c r="AJ372" s="9"/>
      <c r="AK372" s="9"/>
      <c r="AL372" s="9"/>
      <c r="AM372" s="9"/>
      <c r="AN372" s="9"/>
      <c r="AO372" s="9"/>
      <c r="AP372" s="9"/>
      <c r="AQ372" s="9"/>
      <c r="AR372" s="9"/>
      <c r="AS372" s="9"/>
      <c r="AT372" s="9"/>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c r="BY372" s="9"/>
      <c r="BZ372" s="9"/>
      <c r="CA372" s="9"/>
      <c r="CB372" s="9"/>
      <c r="CC372" s="9"/>
      <c r="CD372" s="9"/>
      <c r="CE372" s="9"/>
      <c r="CF372" s="9"/>
      <c r="CG372" s="9"/>
      <c r="CH372" s="9"/>
      <c r="CI372" s="9"/>
      <c r="CJ372" s="14"/>
      <c r="CK372" s="9"/>
      <c r="CL372" s="14"/>
      <c r="CM372" s="9"/>
      <c r="CN372" s="9"/>
      <c r="CO372" s="37"/>
      <c r="CP372" s="9"/>
      <c r="CQ372" s="9"/>
      <c r="CR372" s="9"/>
      <c r="CS372" s="9"/>
      <c r="CT372" s="15"/>
      <c r="CU372" s="9"/>
      <c r="CV372" s="5"/>
      <c r="CW372" s="103"/>
    </row>
    <row r="373" ht="118.5" customHeight="1">
      <c r="A373" s="5"/>
      <c r="B373" s="107"/>
      <c r="C373" s="5"/>
      <c r="D373" s="5"/>
      <c r="E373" s="5"/>
      <c r="F373" s="5"/>
      <c r="G373" s="9"/>
      <c r="H373" s="9"/>
      <c r="I373" s="9"/>
      <c r="J373" s="9"/>
      <c r="K373" s="9"/>
      <c r="L373" s="9"/>
      <c r="M373" s="9"/>
      <c r="N373" s="9"/>
      <c r="O373" s="9"/>
      <c r="P373" s="9"/>
      <c r="Q373" s="9"/>
      <c r="R373" s="9"/>
      <c r="S373" s="9"/>
      <c r="T373" s="9"/>
      <c r="U373" s="9"/>
      <c r="V373" s="9"/>
      <c r="W373" s="37"/>
      <c r="X373" s="9"/>
      <c r="Y373" s="9"/>
      <c r="Z373" s="9"/>
      <c r="AA373" s="9"/>
      <c r="AB373" s="102"/>
      <c r="AC373" s="102"/>
      <c r="AD373" s="102"/>
      <c r="AE373" s="102"/>
      <c r="AF373" s="9"/>
      <c r="AG373" s="9"/>
      <c r="AH373" s="9"/>
      <c r="AI373" s="9"/>
      <c r="AJ373" s="9"/>
      <c r="AK373" s="9"/>
      <c r="AL373" s="9"/>
      <c r="AM373" s="9"/>
      <c r="AN373" s="9"/>
      <c r="AO373" s="9"/>
      <c r="AP373" s="9"/>
      <c r="AQ373" s="9"/>
      <c r="AR373" s="9"/>
      <c r="AS373" s="9"/>
      <c r="AT373" s="9"/>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c r="BY373" s="9"/>
      <c r="BZ373" s="9"/>
      <c r="CA373" s="9"/>
      <c r="CB373" s="9"/>
      <c r="CC373" s="9"/>
      <c r="CD373" s="9"/>
      <c r="CE373" s="9"/>
      <c r="CF373" s="9"/>
      <c r="CG373" s="9"/>
      <c r="CH373" s="9"/>
      <c r="CI373" s="9"/>
      <c r="CJ373" s="14"/>
      <c r="CK373" s="9"/>
      <c r="CL373" s="14"/>
      <c r="CM373" s="9"/>
      <c r="CN373" s="9"/>
      <c r="CO373" s="37"/>
      <c r="CP373" s="9"/>
      <c r="CQ373" s="9"/>
      <c r="CR373" s="9"/>
      <c r="CS373" s="9"/>
      <c r="CT373" s="15"/>
      <c r="CU373" s="9"/>
      <c r="CV373" s="5"/>
      <c r="CW373" s="103"/>
    </row>
    <row r="374" ht="118.5" customHeight="1">
      <c r="A374" s="5"/>
      <c r="B374" s="107"/>
      <c r="C374" s="5"/>
      <c r="D374" s="5"/>
      <c r="E374" s="5"/>
      <c r="F374" s="5"/>
      <c r="G374" s="9"/>
      <c r="H374" s="9"/>
      <c r="I374" s="9"/>
      <c r="J374" s="9"/>
      <c r="K374" s="9"/>
      <c r="L374" s="9"/>
      <c r="M374" s="9"/>
      <c r="N374" s="9"/>
      <c r="O374" s="9"/>
      <c r="P374" s="9"/>
      <c r="Q374" s="9"/>
      <c r="R374" s="9"/>
      <c r="S374" s="9"/>
      <c r="T374" s="9"/>
      <c r="U374" s="9"/>
      <c r="V374" s="9"/>
      <c r="W374" s="37"/>
      <c r="X374" s="9"/>
      <c r="Y374" s="9"/>
      <c r="Z374" s="9"/>
      <c r="AA374" s="9"/>
      <c r="AB374" s="102"/>
      <c r="AC374" s="102"/>
      <c r="AD374" s="102"/>
      <c r="AE374" s="102"/>
      <c r="AF374" s="9"/>
      <c r="AG374" s="9"/>
      <c r="AH374" s="9"/>
      <c r="AI374" s="9"/>
      <c r="AJ374" s="9"/>
      <c r="AK374" s="9"/>
      <c r="AL374" s="9"/>
      <c r="AM374" s="9"/>
      <c r="AN374" s="9"/>
      <c r="AO374" s="9"/>
      <c r="AP374" s="9"/>
      <c r="AQ374" s="9"/>
      <c r="AR374" s="9"/>
      <c r="AS374" s="9"/>
      <c r="AT374" s="9"/>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c r="BY374" s="9"/>
      <c r="BZ374" s="9"/>
      <c r="CA374" s="9"/>
      <c r="CB374" s="9"/>
      <c r="CC374" s="9"/>
      <c r="CD374" s="9"/>
      <c r="CE374" s="9"/>
      <c r="CF374" s="9"/>
      <c r="CG374" s="9"/>
      <c r="CH374" s="9"/>
      <c r="CI374" s="9"/>
      <c r="CJ374" s="14"/>
      <c r="CK374" s="9"/>
      <c r="CL374" s="14"/>
      <c r="CM374" s="9"/>
      <c r="CN374" s="9"/>
      <c r="CO374" s="37"/>
      <c r="CP374" s="9"/>
      <c r="CQ374" s="9"/>
      <c r="CR374" s="9"/>
      <c r="CS374" s="9"/>
      <c r="CT374" s="15"/>
      <c r="CU374" s="9"/>
      <c r="CV374" s="5"/>
      <c r="CW374" s="103"/>
    </row>
    <row r="375" ht="118.5" customHeight="1">
      <c r="A375" s="5"/>
      <c r="B375" s="107"/>
      <c r="C375" s="5"/>
      <c r="D375" s="5"/>
      <c r="E375" s="5"/>
      <c r="F375" s="5"/>
      <c r="G375" s="9"/>
      <c r="H375" s="9"/>
      <c r="I375" s="9"/>
      <c r="J375" s="9"/>
      <c r="K375" s="9"/>
      <c r="L375" s="9"/>
      <c r="M375" s="9"/>
      <c r="N375" s="9"/>
      <c r="O375" s="9"/>
      <c r="P375" s="9"/>
      <c r="Q375" s="9"/>
      <c r="R375" s="9"/>
      <c r="S375" s="9"/>
      <c r="T375" s="9"/>
      <c r="U375" s="9"/>
      <c r="V375" s="9"/>
      <c r="W375" s="37"/>
      <c r="X375" s="9"/>
      <c r="Y375" s="9"/>
      <c r="Z375" s="9"/>
      <c r="AA375" s="9"/>
      <c r="AB375" s="102"/>
      <c r="AC375" s="102"/>
      <c r="AD375" s="102"/>
      <c r="AE375" s="102"/>
      <c r="AF375" s="9"/>
      <c r="AG375" s="9"/>
      <c r="AH375" s="9"/>
      <c r="AI375" s="9"/>
      <c r="AJ375" s="9"/>
      <c r="AK375" s="9"/>
      <c r="AL375" s="9"/>
      <c r="AM375" s="9"/>
      <c r="AN375" s="9"/>
      <c r="AO375" s="9"/>
      <c r="AP375" s="9"/>
      <c r="AQ375" s="9"/>
      <c r="AR375" s="9"/>
      <c r="AS375" s="9"/>
      <c r="AT375" s="9"/>
      <c r="AU375" s="9"/>
      <c r="AV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c r="BY375" s="9"/>
      <c r="BZ375" s="9"/>
      <c r="CA375" s="9"/>
      <c r="CB375" s="9"/>
      <c r="CC375" s="9"/>
      <c r="CD375" s="9"/>
      <c r="CE375" s="9"/>
      <c r="CF375" s="9"/>
      <c r="CG375" s="9"/>
      <c r="CH375" s="9"/>
      <c r="CI375" s="9"/>
      <c r="CJ375" s="14"/>
      <c r="CK375" s="9"/>
      <c r="CL375" s="14"/>
      <c r="CM375" s="9"/>
      <c r="CN375" s="9"/>
      <c r="CO375" s="37"/>
      <c r="CP375" s="9"/>
      <c r="CQ375" s="9"/>
      <c r="CR375" s="9"/>
      <c r="CS375" s="9"/>
      <c r="CT375" s="15"/>
      <c r="CU375" s="9"/>
      <c r="CV375" s="5"/>
      <c r="CW375" s="103"/>
    </row>
    <row r="376" ht="118.5" customHeight="1">
      <c r="A376" s="5"/>
      <c r="B376" s="107"/>
      <c r="C376" s="5"/>
      <c r="D376" s="5"/>
      <c r="E376" s="5"/>
      <c r="F376" s="5"/>
      <c r="G376" s="9"/>
      <c r="H376" s="9"/>
      <c r="I376" s="9"/>
      <c r="J376" s="9"/>
      <c r="K376" s="9"/>
      <c r="L376" s="9"/>
      <c r="M376" s="9"/>
      <c r="N376" s="9"/>
      <c r="O376" s="9"/>
      <c r="P376" s="9"/>
      <c r="Q376" s="9"/>
      <c r="R376" s="9"/>
      <c r="S376" s="9"/>
      <c r="T376" s="9"/>
      <c r="U376" s="9"/>
      <c r="V376" s="9"/>
      <c r="W376" s="37"/>
      <c r="X376" s="9"/>
      <c r="Y376" s="9"/>
      <c r="Z376" s="9"/>
      <c r="AA376" s="9"/>
      <c r="AB376" s="102"/>
      <c r="AC376" s="102"/>
      <c r="AD376" s="102"/>
      <c r="AE376" s="102"/>
      <c r="AF376" s="9"/>
      <c r="AG376" s="9"/>
      <c r="AH376" s="9"/>
      <c r="AI376" s="9"/>
      <c r="AJ376" s="9"/>
      <c r="AK376" s="9"/>
      <c r="AL376" s="9"/>
      <c r="AM376" s="9"/>
      <c r="AN376" s="9"/>
      <c r="AO376" s="9"/>
      <c r="AP376" s="9"/>
      <c r="AQ376" s="9"/>
      <c r="AR376" s="9"/>
      <c r="AS376" s="9"/>
      <c r="AT376" s="9"/>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c r="BY376" s="9"/>
      <c r="BZ376" s="9"/>
      <c r="CA376" s="9"/>
      <c r="CB376" s="9"/>
      <c r="CC376" s="9"/>
      <c r="CD376" s="9"/>
      <c r="CE376" s="9"/>
      <c r="CF376" s="9"/>
      <c r="CG376" s="9"/>
      <c r="CH376" s="9"/>
      <c r="CI376" s="9"/>
      <c r="CJ376" s="14"/>
      <c r="CK376" s="9"/>
      <c r="CL376" s="14"/>
      <c r="CM376" s="9"/>
      <c r="CN376" s="9"/>
      <c r="CO376" s="37"/>
      <c r="CP376" s="9"/>
      <c r="CQ376" s="9"/>
      <c r="CR376" s="9"/>
      <c r="CS376" s="9"/>
      <c r="CT376" s="15"/>
      <c r="CU376" s="9"/>
      <c r="CV376" s="5"/>
      <c r="CW376" s="103"/>
    </row>
    <row r="377" ht="118.5" customHeight="1">
      <c r="A377" s="5"/>
      <c r="B377" s="107"/>
      <c r="C377" s="5"/>
      <c r="D377" s="5"/>
      <c r="E377" s="5"/>
      <c r="F377" s="5"/>
      <c r="G377" s="9"/>
      <c r="H377" s="9"/>
      <c r="I377" s="9"/>
      <c r="J377" s="9"/>
      <c r="K377" s="9"/>
      <c r="L377" s="9"/>
      <c r="M377" s="9"/>
      <c r="N377" s="9"/>
      <c r="O377" s="9"/>
      <c r="P377" s="9"/>
      <c r="Q377" s="9"/>
      <c r="R377" s="9"/>
      <c r="S377" s="9"/>
      <c r="T377" s="9"/>
      <c r="U377" s="9"/>
      <c r="V377" s="9"/>
      <c r="W377" s="37"/>
      <c r="X377" s="9"/>
      <c r="Y377" s="9"/>
      <c r="Z377" s="9"/>
      <c r="AA377" s="9"/>
      <c r="AB377" s="102"/>
      <c r="AC377" s="102"/>
      <c r="AD377" s="102"/>
      <c r="AE377" s="102"/>
      <c r="AF377" s="9"/>
      <c r="AG377" s="9"/>
      <c r="AH377" s="9"/>
      <c r="AI377" s="9"/>
      <c r="AJ377" s="9"/>
      <c r="AK377" s="9"/>
      <c r="AL377" s="9"/>
      <c r="AM377" s="9"/>
      <c r="AN377" s="9"/>
      <c r="AO377" s="9"/>
      <c r="AP377" s="9"/>
      <c r="AQ377" s="9"/>
      <c r="AR377" s="9"/>
      <c r="AS377" s="9"/>
      <c r="AT377" s="9"/>
      <c r="AU377" s="9"/>
      <c r="AV377" s="9"/>
      <c r="AW377" s="9"/>
      <c r="AX377" s="9"/>
      <c r="AY377" s="9"/>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c r="BX377" s="9"/>
      <c r="BY377" s="9"/>
      <c r="BZ377" s="9"/>
      <c r="CA377" s="9"/>
      <c r="CB377" s="9"/>
      <c r="CC377" s="9"/>
      <c r="CD377" s="9"/>
      <c r="CE377" s="9"/>
      <c r="CF377" s="9"/>
      <c r="CG377" s="9"/>
      <c r="CH377" s="9"/>
      <c r="CI377" s="9"/>
      <c r="CJ377" s="14"/>
      <c r="CK377" s="9"/>
      <c r="CL377" s="14"/>
      <c r="CM377" s="9"/>
      <c r="CN377" s="9"/>
      <c r="CO377" s="37"/>
      <c r="CP377" s="9"/>
      <c r="CQ377" s="9"/>
      <c r="CR377" s="9"/>
      <c r="CS377" s="9"/>
      <c r="CT377" s="15"/>
      <c r="CU377" s="9"/>
      <c r="CV377" s="5"/>
      <c r="CW377" s="103"/>
    </row>
    <row r="378" ht="118.5" customHeight="1">
      <c r="A378" s="5"/>
      <c r="B378" s="107"/>
      <c r="C378" s="5"/>
      <c r="D378" s="5"/>
      <c r="E378" s="5"/>
      <c r="F378" s="5"/>
      <c r="G378" s="9"/>
      <c r="H378" s="9"/>
      <c r="I378" s="9"/>
      <c r="J378" s="9"/>
      <c r="K378" s="9"/>
      <c r="L378" s="9"/>
      <c r="M378" s="9"/>
      <c r="N378" s="9"/>
      <c r="O378" s="9"/>
      <c r="P378" s="9"/>
      <c r="Q378" s="9"/>
      <c r="R378" s="9"/>
      <c r="S378" s="9"/>
      <c r="T378" s="9"/>
      <c r="U378" s="9"/>
      <c r="V378" s="9"/>
      <c r="W378" s="37"/>
      <c r="X378" s="9"/>
      <c r="Y378" s="9"/>
      <c r="Z378" s="9"/>
      <c r="AA378" s="9"/>
      <c r="AB378" s="102"/>
      <c r="AC378" s="102"/>
      <c r="AD378" s="102"/>
      <c r="AE378" s="102"/>
      <c r="AF378" s="9"/>
      <c r="AG378" s="9"/>
      <c r="AH378" s="9"/>
      <c r="AI378" s="9"/>
      <c r="AJ378" s="9"/>
      <c r="AK378" s="9"/>
      <c r="AL378" s="9"/>
      <c r="AM378" s="9"/>
      <c r="AN378" s="9"/>
      <c r="AO378" s="9"/>
      <c r="AP378" s="9"/>
      <c r="AQ378" s="9"/>
      <c r="AR378" s="9"/>
      <c r="AS378" s="9"/>
      <c r="AT378" s="9"/>
      <c r="AU378" s="9"/>
      <c r="AV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c r="BY378" s="9"/>
      <c r="BZ378" s="9"/>
      <c r="CA378" s="9"/>
      <c r="CB378" s="9"/>
      <c r="CC378" s="9"/>
      <c r="CD378" s="9"/>
      <c r="CE378" s="9"/>
      <c r="CF378" s="9"/>
      <c r="CG378" s="9"/>
      <c r="CH378" s="9"/>
      <c r="CI378" s="9"/>
      <c r="CJ378" s="14"/>
      <c r="CK378" s="9"/>
      <c r="CL378" s="14"/>
      <c r="CM378" s="9"/>
      <c r="CN378" s="9"/>
      <c r="CO378" s="37"/>
      <c r="CP378" s="9"/>
      <c r="CQ378" s="9"/>
      <c r="CR378" s="9"/>
      <c r="CS378" s="9"/>
      <c r="CT378" s="15"/>
      <c r="CU378" s="9"/>
      <c r="CV378" s="5"/>
      <c r="CW378" s="103"/>
    </row>
    <row r="379" ht="118.5" customHeight="1">
      <c r="A379" s="5"/>
      <c r="B379" s="107"/>
      <c r="C379" s="5"/>
      <c r="D379" s="5"/>
      <c r="E379" s="5"/>
      <c r="F379" s="5"/>
      <c r="G379" s="9"/>
      <c r="H379" s="9"/>
      <c r="I379" s="9"/>
      <c r="J379" s="9"/>
      <c r="K379" s="9"/>
      <c r="L379" s="9"/>
      <c r="M379" s="9"/>
      <c r="N379" s="9"/>
      <c r="O379" s="9"/>
      <c r="P379" s="9"/>
      <c r="Q379" s="9"/>
      <c r="R379" s="9"/>
      <c r="S379" s="9"/>
      <c r="T379" s="9"/>
      <c r="U379" s="9"/>
      <c r="V379" s="9"/>
      <c r="W379" s="37"/>
      <c r="X379" s="9"/>
      <c r="Y379" s="9"/>
      <c r="Z379" s="9"/>
      <c r="AA379" s="9"/>
      <c r="AB379" s="102"/>
      <c r="AC379" s="102"/>
      <c r="AD379" s="102"/>
      <c r="AE379" s="102"/>
      <c r="AF379" s="9"/>
      <c r="AG379" s="9"/>
      <c r="AH379" s="9"/>
      <c r="AI379" s="9"/>
      <c r="AJ379" s="9"/>
      <c r="AK379" s="9"/>
      <c r="AL379" s="9"/>
      <c r="AM379" s="9"/>
      <c r="AN379" s="9"/>
      <c r="AO379" s="9"/>
      <c r="AP379" s="9"/>
      <c r="AQ379" s="9"/>
      <c r="AR379" s="9"/>
      <c r="AS379" s="9"/>
      <c r="AT379" s="9"/>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c r="BY379" s="9"/>
      <c r="BZ379" s="9"/>
      <c r="CA379" s="9"/>
      <c r="CB379" s="9"/>
      <c r="CC379" s="9"/>
      <c r="CD379" s="9"/>
      <c r="CE379" s="9"/>
      <c r="CF379" s="9"/>
      <c r="CG379" s="9"/>
      <c r="CH379" s="9"/>
      <c r="CI379" s="9"/>
      <c r="CJ379" s="14"/>
      <c r="CK379" s="9"/>
      <c r="CL379" s="14"/>
      <c r="CM379" s="9"/>
      <c r="CN379" s="9"/>
      <c r="CO379" s="37"/>
      <c r="CP379" s="9"/>
      <c r="CQ379" s="9"/>
      <c r="CR379" s="9"/>
      <c r="CS379" s="9"/>
      <c r="CT379" s="15"/>
      <c r="CU379" s="9"/>
      <c r="CV379" s="5"/>
      <c r="CW379" s="103"/>
    </row>
    <row r="380" ht="118.5" customHeight="1">
      <c r="A380" s="5"/>
      <c r="B380" s="107"/>
      <c r="C380" s="5"/>
      <c r="D380" s="5"/>
      <c r="E380" s="5"/>
      <c r="F380" s="5"/>
      <c r="G380" s="9"/>
      <c r="H380" s="9"/>
      <c r="I380" s="9"/>
      <c r="J380" s="9"/>
      <c r="K380" s="9"/>
      <c r="L380" s="9"/>
      <c r="M380" s="9"/>
      <c r="N380" s="9"/>
      <c r="O380" s="9"/>
      <c r="P380" s="9"/>
      <c r="Q380" s="9"/>
      <c r="R380" s="9"/>
      <c r="S380" s="9"/>
      <c r="T380" s="9"/>
      <c r="U380" s="9"/>
      <c r="V380" s="9"/>
      <c r="W380" s="37"/>
      <c r="X380" s="9"/>
      <c r="Y380" s="9"/>
      <c r="Z380" s="9"/>
      <c r="AA380" s="9"/>
      <c r="AB380" s="102"/>
      <c r="AC380" s="102"/>
      <c r="AD380" s="102"/>
      <c r="AE380" s="102"/>
      <c r="AF380" s="9"/>
      <c r="AG380" s="9"/>
      <c r="AH380" s="9"/>
      <c r="AI380" s="9"/>
      <c r="AJ380" s="9"/>
      <c r="AK380" s="9"/>
      <c r="AL380" s="9"/>
      <c r="AM380" s="9"/>
      <c r="AN380" s="9"/>
      <c r="AO380" s="9"/>
      <c r="AP380" s="9"/>
      <c r="AQ380" s="9"/>
      <c r="AR380" s="9"/>
      <c r="AS380" s="9"/>
      <c r="AT380" s="9"/>
      <c r="AU380" s="9"/>
      <c r="AV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c r="BY380" s="9"/>
      <c r="BZ380" s="9"/>
      <c r="CA380" s="9"/>
      <c r="CB380" s="9"/>
      <c r="CC380" s="9"/>
      <c r="CD380" s="9"/>
      <c r="CE380" s="9"/>
      <c r="CF380" s="9"/>
      <c r="CG380" s="9"/>
      <c r="CH380" s="9"/>
      <c r="CI380" s="9"/>
      <c r="CJ380" s="14"/>
      <c r="CK380" s="9"/>
      <c r="CL380" s="14"/>
      <c r="CM380" s="9"/>
      <c r="CN380" s="9"/>
      <c r="CO380" s="37"/>
      <c r="CP380" s="9"/>
      <c r="CQ380" s="9"/>
      <c r="CR380" s="9"/>
      <c r="CS380" s="9"/>
      <c r="CT380" s="15"/>
      <c r="CU380" s="9"/>
      <c r="CV380" s="5"/>
      <c r="CW380" s="103"/>
    </row>
    <row r="381" ht="118.5" customHeight="1">
      <c r="A381" s="5"/>
      <c r="B381" s="107"/>
      <c r="C381" s="5"/>
      <c r="D381" s="5"/>
      <c r="E381" s="5"/>
      <c r="F381" s="5"/>
      <c r="G381" s="9"/>
      <c r="H381" s="9"/>
      <c r="I381" s="9"/>
      <c r="J381" s="9"/>
      <c r="K381" s="9"/>
      <c r="L381" s="9"/>
      <c r="M381" s="9"/>
      <c r="N381" s="9"/>
      <c r="O381" s="9"/>
      <c r="P381" s="9"/>
      <c r="Q381" s="9"/>
      <c r="R381" s="9"/>
      <c r="S381" s="9"/>
      <c r="T381" s="9"/>
      <c r="U381" s="9"/>
      <c r="V381" s="9"/>
      <c r="W381" s="37"/>
      <c r="X381" s="9"/>
      <c r="Y381" s="9"/>
      <c r="Z381" s="9"/>
      <c r="AA381" s="9"/>
      <c r="AB381" s="102"/>
      <c r="AC381" s="102"/>
      <c r="AD381" s="102"/>
      <c r="AE381" s="102"/>
      <c r="AF381" s="9"/>
      <c r="AG381" s="9"/>
      <c r="AH381" s="9"/>
      <c r="AI381" s="9"/>
      <c r="AJ381" s="9"/>
      <c r="AK381" s="9"/>
      <c r="AL381" s="9"/>
      <c r="AM381" s="9"/>
      <c r="AN381" s="9"/>
      <c r="AO381" s="9"/>
      <c r="AP381" s="9"/>
      <c r="AQ381" s="9"/>
      <c r="AR381" s="9"/>
      <c r="AS381" s="9"/>
      <c r="AT381" s="9"/>
      <c r="AU381" s="9"/>
      <c r="AV381" s="9"/>
      <c r="AW381" s="9"/>
      <c r="AX381" s="9"/>
      <c r="AY381" s="9"/>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c r="BX381" s="9"/>
      <c r="BY381" s="9"/>
      <c r="BZ381" s="9"/>
      <c r="CA381" s="9"/>
      <c r="CB381" s="9"/>
      <c r="CC381" s="9"/>
      <c r="CD381" s="9"/>
      <c r="CE381" s="9"/>
      <c r="CF381" s="9"/>
      <c r="CG381" s="9"/>
      <c r="CH381" s="9"/>
      <c r="CI381" s="9"/>
      <c r="CJ381" s="14"/>
      <c r="CK381" s="9"/>
      <c r="CL381" s="14"/>
      <c r="CM381" s="9"/>
      <c r="CN381" s="9"/>
      <c r="CO381" s="37"/>
      <c r="CP381" s="9"/>
      <c r="CQ381" s="9"/>
      <c r="CR381" s="9"/>
      <c r="CS381" s="9"/>
      <c r="CT381" s="15"/>
      <c r="CU381" s="9"/>
      <c r="CV381" s="5"/>
      <c r="CW381" s="103"/>
    </row>
    <row r="382" ht="118.5" customHeight="1">
      <c r="A382" s="5"/>
      <c r="B382" s="107"/>
      <c r="C382" s="5"/>
      <c r="D382" s="5"/>
      <c r="E382" s="5"/>
      <c r="F382" s="5"/>
      <c r="G382" s="9"/>
      <c r="H382" s="9"/>
      <c r="I382" s="9"/>
      <c r="J382" s="9"/>
      <c r="K382" s="9"/>
      <c r="L382" s="9"/>
      <c r="M382" s="9"/>
      <c r="N382" s="9"/>
      <c r="O382" s="9"/>
      <c r="P382" s="9"/>
      <c r="Q382" s="9"/>
      <c r="R382" s="9"/>
      <c r="S382" s="9"/>
      <c r="T382" s="9"/>
      <c r="U382" s="9"/>
      <c r="V382" s="9"/>
      <c r="W382" s="37"/>
      <c r="X382" s="9"/>
      <c r="Y382" s="9"/>
      <c r="Z382" s="9"/>
      <c r="AA382" s="9"/>
      <c r="AB382" s="102"/>
      <c r="AC382" s="102"/>
      <c r="AD382" s="102"/>
      <c r="AE382" s="102"/>
      <c r="AF382" s="9"/>
      <c r="AG382" s="9"/>
      <c r="AH382" s="9"/>
      <c r="AI382" s="9"/>
      <c r="AJ382" s="9"/>
      <c r="AK382" s="9"/>
      <c r="AL382" s="9"/>
      <c r="AM382" s="9"/>
      <c r="AN382" s="9"/>
      <c r="AO382" s="9"/>
      <c r="AP382" s="9"/>
      <c r="AQ382" s="9"/>
      <c r="AR382" s="9"/>
      <c r="AS382" s="9"/>
      <c r="AT382" s="9"/>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c r="BY382" s="9"/>
      <c r="BZ382" s="9"/>
      <c r="CA382" s="9"/>
      <c r="CB382" s="9"/>
      <c r="CC382" s="9"/>
      <c r="CD382" s="9"/>
      <c r="CE382" s="9"/>
      <c r="CF382" s="9"/>
      <c r="CG382" s="9"/>
      <c r="CH382" s="9"/>
      <c r="CI382" s="9"/>
      <c r="CJ382" s="14"/>
      <c r="CK382" s="9"/>
      <c r="CL382" s="14"/>
      <c r="CM382" s="9"/>
      <c r="CN382" s="9"/>
      <c r="CO382" s="37"/>
      <c r="CP382" s="9"/>
      <c r="CQ382" s="9"/>
      <c r="CR382" s="9"/>
      <c r="CS382" s="9"/>
      <c r="CT382" s="15"/>
      <c r="CU382" s="9"/>
      <c r="CV382" s="5"/>
      <c r="CW382" s="103"/>
    </row>
    <row r="383" ht="118.5" customHeight="1">
      <c r="A383" s="5"/>
      <c r="B383" s="107"/>
      <c r="C383" s="5"/>
      <c r="D383" s="5"/>
      <c r="E383" s="5"/>
      <c r="F383" s="5"/>
      <c r="G383" s="9"/>
      <c r="H383" s="9"/>
      <c r="I383" s="9"/>
      <c r="J383" s="9"/>
      <c r="K383" s="9"/>
      <c r="L383" s="9"/>
      <c r="M383" s="9"/>
      <c r="N383" s="9"/>
      <c r="O383" s="9"/>
      <c r="P383" s="9"/>
      <c r="Q383" s="9"/>
      <c r="R383" s="9"/>
      <c r="S383" s="9"/>
      <c r="T383" s="9"/>
      <c r="U383" s="9"/>
      <c r="V383" s="9"/>
      <c r="W383" s="37"/>
      <c r="X383" s="9"/>
      <c r="Y383" s="9"/>
      <c r="Z383" s="9"/>
      <c r="AA383" s="9"/>
      <c r="AB383" s="102"/>
      <c r="AC383" s="102"/>
      <c r="AD383" s="102"/>
      <c r="AE383" s="102"/>
      <c r="AF383" s="9"/>
      <c r="AG383" s="9"/>
      <c r="AH383" s="9"/>
      <c r="AI383" s="9"/>
      <c r="AJ383" s="9"/>
      <c r="AK383" s="9"/>
      <c r="AL383" s="9"/>
      <c r="AM383" s="9"/>
      <c r="AN383" s="9"/>
      <c r="AO383" s="9"/>
      <c r="AP383" s="9"/>
      <c r="AQ383" s="9"/>
      <c r="AR383" s="9"/>
      <c r="AS383" s="9"/>
      <c r="AT383" s="9"/>
      <c r="AU383" s="9"/>
      <c r="AV383" s="9"/>
      <c r="AW383" s="9"/>
      <c r="AX383" s="9"/>
      <c r="AY383" s="9"/>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c r="BX383" s="9"/>
      <c r="BY383" s="9"/>
      <c r="BZ383" s="9"/>
      <c r="CA383" s="9"/>
      <c r="CB383" s="9"/>
      <c r="CC383" s="9"/>
      <c r="CD383" s="9"/>
      <c r="CE383" s="9"/>
      <c r="CF383" s="9"/>
      <c r="CG383" s="9"/>
      <c r="CH383" s="9"/>
      <c r="CI383" s="9"/>
      <c r="CJ383" s="14"/>
      <c r="CK383" s="9"/>
      <c r="CL383" s="14"/>
      <c r="CM383" s="9"/>
      <c r="CN383" s="9"/>
      <c r="CO383" s="37"/>
      <c r="CP383" s="9"/>
      <c r="CQ383" s="9"/>
      <c r="CR383" s="9"/>
      <c r="CS383" s="9"/>
      <c r="CT383" s="15"/>
      <c r="CU383" s="9"/>
      <c r="CV383" s="5"/>
      <c r="CW383" s="103"/>
    </row>
    <row r="384" ht="118.5" customHeight="1">
      <c r="A384" s="5"/>
      <c r="B384" s="107"/>
      <c r="C384" s="5"/>
      <c r="D384" s="5"/>
      <c r="E384" s="5"/>
      <c r="F384" s="5"/>
      <c r="G384" s="9"/>
      <c r="H384" s="9"/>
      <c r="I384" s="9"/>
      <c r="J384" s="9"/>
      <c r="K384" s="9"/>
      <c r="L384" s="9"/>
      <c r="M384" s="9"/>
      <c r="N384" s="9"/>
      <c r="O384" s="9"/>
      <c r="P384" s="9"/>
      <c r="Q384" s="9"/>
      <c r="R384" s="9"/>
      <c r="S384" s="9"/>
      <c r="T384" s="9"/>
      <c r="U384" s="9"/>
      <c r="V384" s="9"/>
      <c r="W384" s="37"/>
      <c r="X384" s="9"/>
      <c r="Y384" s="9"/>
      <c r="Z384" s="9"/>
      <c r="AA384" s="9"/>
      <c r="AB384" s="102"/>
      <c r="AC384" s="102"/>
      <c r="AD384" s="102"/>
      <c r="AE384" s="102"/>
      <c r="AF384" s="9"/>
      <c r="AG384" s="9"/>
      <c r="AH384" s="9"/>
      <c r="AI384" s="9"/>
      <c r="AJ384" s="9"/>
      <c r="AK384" s="9"/>
      <c r="AL384" s="9"/>
      <c r="AM384" s="9"/>
      <c r="AN384" s="9"/>
      <c r="AO384" s="9"/>
      <c r="AP384" s="9"/>
      <c r="AQ384" s="9"/>
      <c r="AR384" s="9"/>
      <c r="AS384" s="9"/>
      <c r="AT384" s="9"/>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c r="BY384" s="9"/>
      <c r="BZ384" s="9"/>
      <c r="CA384" s="9"/>
      <c r="CB384" s="9"/>
      <c r="CC384" s="9"/>
      <c r="CD384" s="9"/>
      <c r="CE384" s="9"/>
      <c r="CF384" s="9"/>
      <c r="CG384" s="9"/>
      <c r="CH384" s="9"/>
      <c r="CI384" s="9"/>
      <c r="CJ384" s="14"/>
      <c r="CK384" s="9"/>
      <c r="CL384" s="14"/>
      <c r="CM384" s="9"/>
      <c r="CN384" s="9"/>
      <c r="CO384" s="37"/>
      <c r="CP384" s="9"/>
      <c r="CQ384" s="9"/>
      <c r="CR384" s="9"/>
      <c r="CS384" s="9"/>
      <c r="CT384" s="15"/>
      <c r="CU384" s="9"/>
      <c r="CV384" s="5"/>
      <c r="CW384" s="103"/>
    </row>
    <row r="385" ht="118.5" customHeight="1">
      <c r="A385" s="5"/>
      <c r="B385" s="107"/>
      <c r="C385" s="5"/>
      <c r="D385" s="5"/>
      <c r="E385" s="5"/>
      <c r="F385" s="5"/>
      <c r="G385" s="9"/>
      <c r="H385" s="9"/>
      <c r="I385" s="9"/>
      <c r="J385" s="9"/>
      <c r="K385" s="9"/>
      <c r="L385" s="9"/>
      <c r="M385" s="9"/>
      <c r="N385" s="9"/>
      <c r="O385" s="9"/>
      <c r="P385" s="9"/>
      <c r="Q385" s="9"/>
      <c r="R385" s="9"/>
      <c r="S385" s="9"/>
      <c r="T385" s="9"/>
      <c r="U385" s="9"/>
      <c r="V385" s="9"/>
      <c r="W385" s="37"/>
      <c r="X385" s="9"/>
      <c r="Y385" s="9"/>
      <c r="Z385" s="9"/>
      <c r="AA385" s="9"/>
      <c r="AB385" s="102"/>
      <c r="AC385" s="102"/>
      <c r="AD385" s="102"/>
      <c r="AE385" s="102"/>
      <c r="AF385" s="9"/>
      <c r="AG385" s="9"/>
      <c r="AH385" s="9"/>
      <c r="AI385" s="9"/>
      <c r="AJ385" s="9"/>
      <c r="AK385" s="9"/>
      <c r="AL385" s="9"/>
      <c r="AM385" s="9"/>
      <c r="AN385" s="9"/>
      <c r="AO385" s="9"/>
      <c r="AP385" s="9"/>
      <c r="AQ385" s="9"/>
      <c r="AR385" s="9"/>
      <c r="AS385" s="9"/>
      <c r="AT385" s="9"/>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c r="BY385" s="9"/>
      <c r="BZ385" s="9"/>
      <c r="CA385" s="9"/>
      <c r="CB385" s="9"/>
      <c r="CC385" s="9"/>
      <c r="CD385" s="9"/>
      <c r="CE385" s="9"/>
      <c r="CF385" s="9"/>
      <c r="CG385" s="9"/>
      <c r="CH385" s="9"/>
      <c r="CI385" s="9"/>
      <c r="CJ385" s="14"/>
      <c r="CK385" s="9"/>
      <c r="CL385" s="14"/>
      <c r="CM385" s="9"/>
      <c r="CN385" s="9"/>
      <c r="CO385" s="37"/>
      <c r="CP385" s="9"/>
      <c r="CQ385" s="9"/>
      <c r="CR385" s="9"/>
      <c r="CS385" s="9"/>
      <c r="CT385" s="15"/>
      <c r="CU385" s="9"/>
      <c r="CV385" s="5"/>
      <c r="CW385" s="103"/>
    </row>
    <row r="386" ht="118.5" customHeight="1">
      <c r="A386" s="5"/>
      <c r="B386" s="107"/>
      <c r="C386" s="5"/>
      <c r="D386" s="5"/>
      <c r="E386" s="5"/>
      <c r="F386" s="5"/>
      <c r="G386" s="9"/>
      <c r="H386" s="9"/>
      <c r="I386" s="9"/>
      <c r="J386" s="9"/>
      <c r="K386" s="9"/>
      <c r="L386" s="9"/>
      <c r="M386" s="9"/>
      <c r="N386" s="9"/>
      <c r="O386" s="9"/>
      <c r="P386" s="9"/>
      <c r="Q386" s="9"/>
      <c r="R386" s="9"/>
      <c r="S386" s="9"/>
      <c r="T386" s="9"/>
      <c r="U386" s="9"/>
      <c r="V386" s="9"/>
      <c r="W386" s="37"/>
      <c r="X386" s="9"/>
      <c r="Y386" s="9"/>
      <c r="Z386" s="9"/>
      <c r="AA386" s="9"/>
      <c r="AB386" s="102"/>
      <c r="AC386" s="102"/>
      <c r="AD386" s="102"/>
      <c r="AE386" s="102"/>
      <c r="AF386" s="9"/>
      <c r="AG386" s="9"/>
      <c r="AH386" s="9"/>
      <c r="AI386" s="9"/>
      <c r="AJ386" s="9"/>
      <c r="AK386" s="9"/>
      <c r="AL386" s="9"/>
      <c r="AM386" s="9"/>
      <c r="AN386" s="9"/>
      <c r="AO386" s="9"/>
      <c r="AP386" s="9"/>
      <c r="AQ386" s="9"/>
      <c r="AR386" s="9"/>
      <c r="AS386" s="9"/>
      <c r="AT386" s="9"/>
      <c r="AU386" s="9"/>
      <c r="AV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c r="BY386" s="9"/>
      <c r="BZ386" s="9"/>
      <c r="CA386" s="9"/>
      <c r="CB386" s="9"/>
      <c r="CC386" s="9"/>
      <c r="CD386" s="9"/>
      <c r="CE386" s="9"/>
      <c r="CF386" s="9"/>
      <c r="CG386" s="9"/>
      <c r="CH386" s="9"/>
      <c r="CI386" s="9"/>
      <c r="CJ386" s="14"/>
      <c r="CK386" s="9"/>
      <c r="CL386" s="14"/>
      <c r="CM386" s="9"/>
      <c r="CN386" s="9"/>
      <c r="CO386" s="37"/>
      <c r="CP386" s="9"/>
      <c r="CQ386" s="9"/>
      <c r="CR386" s="9"/>
      <c r="CS386" s="9"/>
      <c r="CT386" s="15"/>
      <c r="CU386" s="9"/>
      <c r="CV386" s="5"/>
      <c r="CW386" s="103"/>
    </row>
    <row r="387" ht="118.5" customHeight="1">
      <c r="A387" s="5"/>
      <c r="B387" s="107"/>
      <c r="C387" s="5"/>
      <c r="D387" s="5"/>
      <c r="E387" s="5"/>
      <c r="F387" s="5"/>
      <c r="G387" s="9"/>
      <c r="H387" s="9"/>
      <c r="I387" s="9"/>
      <c r="J387" s="9"/>
      <c r="K387" s="9"/>
      <c r="L387" s="9"/>
      <c r="M387" s="9"/>
      <c r="N387" s="9"/>
      <c r="O387" s="9"/>
      <c r="P387" s="9"/>
      <c r="Q387" s="9"/>
      <c r="R387" s="9"/>
      <c r="S387" s="9"/>
      <c r="T387" s="9"/>
      <c r="U387" s="9"/>
      <c r="V387" s="9"/>
      <c r="W387" s="37"/>
      <c r="X387" s="9"/>
      <c r="Y387" s="9"/>
      <c r="Z387" s="9"/>
      <c r="AA387" s="9"/>
      <c r="AB387" s="102"/>
      <c r="AC387" s="102"/>
      <c r="AD387" s="102"/>
      <c r="AE387" s="102"/>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c r="BY387" s="9"/>
      <c r="BZ387" s="9"/>
      <c r="CA387" s="9"/>
      <c r="CB387" s="9"/>
      <c r="CC387" s="9"/>
      <c r="CD387" s="9"/>
      <c r="CE387" s="9"/>
      <c r="CF387" s="9"/>
      <c r="CG387" s="9"/>
      <c r="CH387" s="9"/>
      <c r="CI387" s="9"/>
      <c r="CJ387" s="14"/>
      <c r="CK387" s="9"/>
      <c r="CL387" s="14"/>
      <c r="CM387" s="9"/>
      <c r="CN387" s="9"/>
      <c r="CO387" s="37"/>
      <c r="CP387" s="9"/>
      <c r="CQ387" s="9"/>
      <c r="CR387" s="9"/>
      <c r="CS387" s="9"/>
      <c r="CT387" s="15"/>
      <c r="CU387" s="9"/>
      <c r="CV387" s="5"/>
      <c r="CW387" s="103"/>
    </row>
    <row r="388" ht="118.5" customHeight="1">
      <c r="A388" s="5"/>
      <c r="B388" s="107"/>
      <c r="C388" s="5"/>
      <c r="D388" s="5"/>
      <c r="E388" s="5"/>
      <c r="F388" s="5"/>
      <c r="G388" s="9"/>
      <c r="H388" s="9"/>
      <c r="I388" s="9"/>
      <c r="J388" s="9"/>
      <c r="K388" s="9"/>
      <c r="L388" s="9"/>
      <c r="M388" s="9"/>
      <c r="N388" s="9"/>
      <c r="O388" s="9"/>
      <c r="P388" s="9"/>
      <c r="Q388" s="9"/>
      <c r="R388" s="9"/>
      <c r="S388" s="9"/>
      <c r="T388" s="9"/>
      <c r="U388" s="9"/>
      <c r="V388" s="9"/>
      <c r="W388" s="37"/>
      <c r="X388" s="9"/>
      <c r="Y388" s="9"/>
      <c r="Z388" s="9"/>
      <c r="AA388" s="9"/>
      <c r="AB388" s="102"/>
      <c r="AC388" s="102"/>
      <c r="AD388" s="102"/>
      <c r="AE388" s="102"/>
      <c r="AF388" s="9"/>
      <c r="AG388" s="9"/>
      <c r="AH388" s="9"/>
      <c r="AI388" s="9"/>
      <c r="AJ388" s="9"/>
      <c r="AK388" s="9"/>
      <c r="AL388" s="9"/>
      <c r="AM388" s="9"/>
      <c r="AN388" s="9"/>
      <c r="AO388" s="9"/>
      <c r="AP388" s="9"/>
      <c r="AQ388" s="9"/>
      <c r="AR388" s="9"/>
      <c r="AS388" s="9"/>
      <c r="AT388" s="9"/>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c r="BY388" s="9"/>
      <c r="BZ388" s="9"/>
      <c r="CA388" s="9"/>
      <c r="CB388" s="9"/>
      <c r="CC388" s="9"/>
      <c r="CD388" s="9"/>
      <c r="CE388" s="9"/>
      <c r="CF388" s="9"/>
      <c r="CG388" s="9"/>
      <c r="CH388" s="9"/>
      <c r="CI388" s="9"/>
      <c r="CJ388" s="14"/>
      <c r="CK388" s="9"/>
      <c r="CL388" s="14"/>
      <c r="CM388" s="9"/>
      <c r="CN388" s="9"/>
      <c r="CO388" s="37"/>
      <c r="CP388" s="9"/>
      <c r="CQ388" s="9"/>
      <c r="CR388" s="9"/>
      <c r="CS388" s="9"/>
      <c r="CT388" s="15"/>
      <c r="CU388" s="9"/>
      <c r="CV388" s="5"/>
      <c r="CW388" s="103"/>
    </row>
    <row r="389" ht="118.5" customHeight="1">
      <c r="A389" s="5"/>
      <c r="B389" s="107"/>
      <c r="C389" s="5"/>
      <c r="D389" s="5"/>
      <c r="E389" s="5"/>
      <c r="F389" s="5"/>
      <c r="G389" s="9"/>
      <c r="H389" s="9"/>
      <c r="I389" s="9"/>
      <c r="J389" s="9"/>
      <c r="K389" s="9"/>
      <c r="L389" s="9"/>
      <c r="M389" s="9"/>
      <c r="N389" s="9"/>
      <c r="O389" s="9"/>
      <c r="P389" s="9"/>
      <c r="Q389" s="9"/>
      <c r="R389" s="9"/>
      <c r="S389" s="9"/>
      <c r="T389" s="9"/>
      <c r="U389" s="9"/>
      <c r="V389" s="9"/>
      <c r="W389" s="37"/>
      <c r="X389" s="9"/>
      <c r="Y389" s="9"/>
      <c r="Z389" s="9"/>
      <c r="AA389" s="9"/>
      <c r="AB389" s="102"/>
      <c r="AC389" s="102"/>
      <c r="AD389" s="102"/>
      <c r="AE389" s="102"/>
      <c r="AF389" s="9"/>
      <c r="AG389" s="9"/>
      <c r="AH389" s="9"/>
      <c r="AI389" s="9"/>
      <c r="AJ389" s="9"/>
      <c r="AK389" s="9"/>
      <c r="AL389" s="9"/>
      <c r="AM389" s="9"/>
      <c r="AN389" s="9"/>
      <c r="AO389" s="9"/>
      <c r="AP389" s="9"/>
      <c r="AQ389" s="9"/>
      <c r="AR389" s="9"/>
      <c r="AS389" s="9"/>
      <c r="AT389" s="9"/>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c r="BY389" s="9"/>
      <c r="BZ389" s="9"/>
      <c r="CA389" s="9"/>
      <c r="CB389" s="9"/>
      <c r="CC389" s="9"/>
      <c r="CD389" s="9"/>
      <c r="CE389" s="9"/>
      <c r="CF389" s="9"/>
      <c r="CG389" s="9"/>
      <c r="CH389" s="9"/>
      <c r="CI389" s="9"/>
      <c r="CJ389" s="14"/>
      <c r="CK389" s="9"/>
      <c r="CL389" s="14"/>
      <c r="CM389" s="9"/>
      <c r="CN389" s="9"/>
      <c r="CO389" s="37"/>
      <c r="CP389" s="9"/>
      <c r="CQ389" s="9"/>
      <c r="CR389" s="9"/>
      <c r="CS389" s="9"/>
      <c r="CT389" s="15"/>
      <c r="CU389" s="9"/>
      <c r="CV389" s="5"/>
      <c r="CW389" s="103"/>
    </row>
    <row r="390" ht="118.5" customHeight="1">
      <c r="A390" s="5"/>
      <c r="B390" s="107"/>
      <c r="C390" s="5"/>
      <c r="D390" s="5"/>
      <c r="E390" s="5"/>
      <c r="F390" s="5"/>
      <c r="G390" s="9"/>
      <c r="H390" s="9"/>
      <c r="I390" s="9"/>
      <c r="J390" s="9"/>
      <c r="K390" s="9"/>
      <c r="L390" s="9"/>
      <c r="M390" s="9"/>
      <c r="N390" s="9"/>
      <c r="O390" s="9"/>
      <c r="P390" s="9"/>
      <c r="Q390" s="9"/>
      <c r="R390" s="9"/>
      <c r="S390" s="9"/>
      <c r="T390" s="9"/>
      <c r="U390" s="9"/>
      <c r="V390" s="9"/>
      <c r="W390" s="37"/>
      <c r="X390" s="9"/>
      <c r="Y390" s="9"/>
      <c r="Z390" s="9"/>
      <c r="AA390" s="9"/>
      <c r="AB390" s="102"/>
      <c r="AC390" s="102"/>
      <c r="AD390" s="102"/>
      <c r="AE390" s="102"/>
      <c r="AF390" s="9"/>
      <c r="AG390" s="9"/>
      <c r="AH390" s="9"/>
      <c r="AI390" s="9"/>
      <c r="AJ390" s="9"/>
      <c r="AK390" s="9"/>
      <c r="AL390" s="9"/>
      <c r="AM390" s="9"/>
      <c r="AN390" s="9"/>
      <c r="AO390" s="9"/>
      <c r="AP390" s="9"/>
      <c r="AQ390" s="9"/>
      <c r="AR390" s="9"/>
      <c r="AS390" s="9"/>
      <c r="AT390" s="9"/>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c r="BZ390" s="9"/>
      <c r="CA390" s="9"/>
      <c r="CB390" s="9"/>
      <c r="CC390" s="9"/>
      <c r="CD390" s="9"/>
      <c r="CE390" s="9"/>
      <c r="CF390" s="9"/>
      <c r="CG390" s="9"/>
      <c r="CH390" s="9"/>
      <c r="CI390" s="9"/>
      <c r="CJ390" s="14"/>
      <c r="CK390" s="9"/>
      <c r="CL390" s="14"/>
      <c r="CM390" s="9"/>
      <c r="CN390" s="9"/>
      <c r="CO390" s="37"/>
      <c r="CP390" s="9"/>
      <c r="CQ390" s="9"/>
      <c r="CR390" s="9"/>
      <c r="CS390" s="9"/>
      <c r="CT390" s="15"/>
      <c r="CU390" s="9"/>
      <c r="CV390" s="5"/>
      <c r="CW390" s="103"/>
    </row>
    <row r="391" ht="118.5" customHeight="1">
      <c r="A391" s="5"/>
      <c r="B391" s="107"/>
      <c r="C391" s="5"/>
      <c r="D391" s="5"/>
      <c r="E391" s="5"/>
      <c r="F391" s="5"/>
      <c r="G391" s="9"/>
      <c r="H391" s="9"/>
      <c r="I391" s="9"/>
      <c r="J391" s="9"/>
      <c r="K391" s="9"/>
      <c r="L391" s="9"/>
      <c r="M391" s="9"/>
      <c r="N391" s="9"/>
      <c r="O391" s="9"/>
      <c r="P391" s="9"/>
      <c r="Q391" s="9"/>
      <c r="R391" s="9"/>
      <c r="S391" s="9"/>
      <c r="T391" s="9"/>
      <c r="U391" s="9"/>
      <c r="V391" s="9"/>
      <c r="W391" s="37"/>
      <c r="X391" s="9"/>
      <c r="Y391" s="9"/>
      <c r="Z391" s="9"/>
      <c r="AA391" s="9"/>
      <c r="AB391" s="102"/>
      <c r="AC391" s="102"/>
      <c r="AD391" s="102"/>
      <c r="AE391" s="102"/>
      <c r="AF391" s="9"/>
      <c r="AG391" s="9"/>
      <c r="AH391" s="9"/>
      <c r="AI391" s="9"/>
      <c r="AJ391" s="9"/>
      <c r="AK391" s="9"/>
      <c r="AL391" s="9"/>
      <c r="AM391" s="9"/>
      <c r="AN391" s="9"/>
      <c r="AO391" s="9"/>
      <c r="AP391" s="9"/>
      <c r="AQ391" s="9"/>
      <c r="AR391" s="9"/>
      <c r="AS391" s="9"/>
      <c r="AT391" s="9"/>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c r="BY391" s="9"/>
      <c r="BZ391" s="9"/>
      <c r="CA391" s="9"/>
      <c r="CB391" s="9"/>
      <c r="CC391" s="9"/>
      <c r="CD391" s="9"/>
      <c r="CE391" s="9"/>
      <c r="CF391" s="9"/>
      <c r="CG391" s="9"/>
      <c r="CH391" s="9"/>
      <c r="CI391" s="9"/>
      <c r="CJ391" s="14"/>
      <c r="CK391" s="9"/>
      <c r="CL391" s="14"/>
      <c r="CM391" s="9"/>
      <c r="CN391" s="9"/>
      <c r="CO391" s="37"/>
      <c r="CP391" s="9"/>
      <c r="CQ391" s="9"/>
      <c r="CR391" s="9"/>
      <c r="CS391" s="9"/>
      <c r="CT391" s="15"/>
      <c r="CU391" s="9"/>
      <c r="CV391" s="5"/>
      <c r="CW391" s="103"/>
    </row>
    <row r="392" ht="118.5" customHeight="1">
      <c r="A392" s="5"/>
      <c r="B392" s="107"/>
      <c r="C392" s="5"/>
      <c r="D392" s="5"/>
      <c r="E392" s="5"/>
      <c r="F392" s="5"/>
      <c r="G392" s="9"/>
      <c r="H392" s="9"/>
      <c r="I392" s="9"/>
      <c r="J392" s="9"/>
      <c r="K392" s="9"/>
      <c r="L392" s="9"/>
      <c r="M392" s="9"/>
      <c r="N392" s="9"/>
      <c r="O392" s="9"/>
      <c r="P392" s="9"/>
      <c r="Q392" s="9"/>
      <c r="R392" s="9"/>
      <c r="S392" s="9"/>
      <c r="T392" s="9"/>
      <c r="U392" s="9"/>
      <c r="V392" s="9"/>
      <c r="W392" s="37"/>
      <c r="X392" s="9"/>
      <c r="Y392" s="9"/>
      <c r="Z392" s="9"/>
      <c r="AA392" s="9"/>
      <c r="AB392" s="102"/>
      <c r="AC392" s="102"/>
      <c r="AD392" s="102"/>
      <c r="AE392" s="102"/>
      <c r="AF392" s="9"/>
      <c r="AG392" s="9"/>
      <c r="AH392" s="9"/>
      <c r="AI392" s="9"/>
      <c r="AJ392" s="9"/>
      <c r="AK392" s="9"/>
      <c r="AL392" s="9"/>
      <c r="AM392" s="9"/>
      <c r="AN392" s="9"/>
      <c r="AO392" s="9"/>
      <c r="AP392" s="9"/>
      <c r="AQ392" s="9"/>
      <c r="AR392" s="9"/>
      <c r="AS392" s="9"/>
      <c r="AT392" s="9"/>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c r="BY392" s="9"/>
      <c r="BZ392" s="9"/>
      <c r="CA392" s="9"/>
      <c r="CB392" s="9"/>
      <c r="CC392" s="9"/>
      <c r="CD392" s="9"/>
      <c r="CE392" s="9"/>
      <c r="CF392" s="9"/>
      <c r="CG392" s="9"/>
      <c r="CH392" s="9"/>
      <c r="CI392" s="9"/>
      <c r="CJ392" s="14"/>
      <c r="CK392" s="9"/>
      <c r="CL392" s="14"/>
      <c r="CM392" s="9"/>
      <c r="CN392" s="9"/>
      <c r="CO392" s="37"/>
      <c r="CP392" s="9"/>
      <c r="CQ392" s="9"/>
      <c r="CR392" s="9"/>
      <c r="CS392" s="9"/>
      <c r="CT392" s="15"/>
      <c r="CU392" s="9"/>
      <c r="CV392" s="5"/>
      <c r="CW392" s="103"/>
    </row>
    <row r="393" ht="118.5" customHeight="1">
      <c r="A393" s="5"/>
      <c r="B393" s="107"/>
      <c r="C393" s="5"/>
      <c r="D393" s="5"/>
      <c r="E393" s="5"/>
      <c r="F393" s="5"/>
      <c r="G393" s="9"/>
      <c r="H393" s="9"/>
      <c r="I393" s="9"/>
      <c r="J393" s="9"/>
      <c r="K393" s="9"/>
      <c r="L393" s="9"/>
      <c r="M393" s="9"/>
      <c r="N393" s="9"/>
      <c r="O393" s="9"/>
      <c r="P393" s="9"/>
      <c r="Q393" s="9"/>
      <c r="R393" s="9"/>
      <c r="S393" s="9"/>
      <c r="T393" s="9"/>
      <c r="U393" s="9"/>
      <c r="V393" s="9"/>
      <c r="W393" s="37"/>
      <c r="X393" s="9"/>
      <c r="Y393" s="9"/>
      <c r="Z393" s="9"/>
      <c r="AA393" s="9"/>
      <c r="AB393" s="102"/>
      <c r="AC393" s="102"/>
      <c r="AD393" s="102"/>
      <c r="AE393" s="102"/>
      <c r="AF393" s="9"/>
      <c r="AG393" s="9"/>
      <c r="AH393" s="9"/>
      <c r="AI393" s="9"/>
      <c r="AJ393" s="9"/>
      <c r="AK393" s="9"/>
      <c r="AL393" s="9"/>
      <c r="AM393" s="9"/>
      <c r="AN393" s="9"/>
      <c r="AO393" s="9"/>
      <c r="AP393" s="9"/>
      <c r="AQ393" s="9"/>
      <c r="AR393" s="9"/>
      <c r="AS393" s="9"/>
      <c r="AT393" s="9"/>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c r="BY393" s="9"/>
      <c r="BZ393" s="9"/>
      <c r="CA393" s="9"/>
      <c r="CB393" s="9"/>
      <c r="CC393" s="9"/>
      <c r="CD393" s="9"/>
      <c r="CE393" s="9"/>
      <c r="CF393" s="9"/>
      <c r="CG393" s="9"/>
      <c r="CH393" s="9"/>
      <c r="CI393" s="9"/>
      <c r="CJ393" s="14"/>
      <c r="CK393" s="9"/>
      <c r="CL393" s="14"/>
      <c r="CM393" s="9"/>
      <c r="CN393" s="9"/>
      <c r="CO393" s="37"/>
      <c r="CP393" s="9"/>
      <c r="CQ393" s="9"/>
      <c r="CR393" s="9"/>
      <c r="CS393" s="9"/>
      <c r="CT393" s="15"/>
      <c r="CU393" s="9"/>
      <c r="CV393" s="5"/>
      <c r="CW393" s="103"/>
    </row>
    <row r="394" ht="118.5" customHeight="1">
      <c r="A394" s="5"/>
      <c r="B394" s="107"/>
      <c r="C394" s="5"/>
      <c r="D394" s="5"/>
      <c r="E394" s="5"/>
      <c r="F394" s="5"/>
      <c r="G394" s="9"/>
      <c r="H394" s="9"/>
      <c r="I394" s="9"/>
      <c r="J394" s="9"/>
      <c r="K394" s="9"/>
      <c r="L394" s="9"/>
      <c r="M394" s="9"/>
      <c r="N394" s="9"/>
      <c r="O394" s="9"/>
      <c r="P394" s="9"/>
      <c r="Q394" s="9"/>
      <c r="R394" s="9"/>
      <c r="S394" s="9"/>
      <c r="T394" s="9"/>
      <c r="U394" s="9"/>
      <c r="V394" s="9"/>
      <c r="W394" s="37"/>
      <c r="X394" s="9"/>
      <c r="Y394" s="9"/>
      <c r="Z394" s="9"/>
      <c r="AA394" s="9"/>
      <c r="AB394" s="102"/>
      <c r="AC394" s="102"/>
      <c r="AD394" s="102"/>
      <c r="AE394" s="102"/>
      <c r="AF394" s="9"/>
      <c r="AG394" s="9"/>
      <c r="AH394" s="9"/>
      <c r="AI394" s="9"/>
      <c r="AJ394" s="9"/>
      <c r="AK394" s="9"/>
      <c r="AL394" s="9"/>
      <c r="AM394" s="9"/>
      <c r="AN394" s="9"/>
      <c r="AO394" s="9"/>
      <c r="AP394" s="9"/>
      <c r="AQ394" s="9"/>
      <c r="AR394" s="9"/>
      <c r="AS394" s="9"/>
      <c r="AT394" s="9"/>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c r="BY394" s="9"/>
      <c r="BZ394" s="9"/>
      <c r="CA394" s="9"/>
      <c r="CB394" s="9"/>
      <c r="CC394" s="9"/>
      <c r="CD394" s="9"/>
      <c r="CE394" s="9"/>
      <c r="CF394" s="9"/>
      <c r="CG394" s="9"/>
      <c r="CH394" s="9"/>
      <c r="CI394" s="9"/>
      <c r="CJ394" s="14"/>
      <c r="CK394" s="9"/>
      <c r="CL394" s="14"/>
      <c r="CM394" s="9"/>
      <c r="CN394" s="9"/>
      <c r="CO394" s="37"/>
      <c r="CP394" s="9"/>
      <c r="CQ394" s="9"/>
      <c r="CR394" s="9"/>
      <c r="CS394" s="9"/>
      <c r="CT394" s="15"/>
      <c r="CU394" s="9"/>
      <c r="CV394" s="5"/>
      <c r="CW394" s="103"/>
    </row>
    <row r="395" ht="118.5" customHeight="1">
      <c r="A395" s="5"/>
      <c r="B395" s="107"/>
      <c r="C395" s="5"/>
      <c r="D395" s="5"/>
      <c r="E395" s="5"/>
      <c r="F395" s="5"/>
      <c r="G395" s="9"/>
      <c r="H395" s="9"/>
      <c r="I395" s="9"/>
      <c r="J395" s="9"/>
      <c r="K395" s="9"/>
      <c r="L395" s="9"/>
      <c r="M395" s="9"/>
      <c r="N395" s="9"/>
      <c r="O395" s="9"/>
      <c r="P395" s="9"/>
      <c r="Q395" s="9"/>
      <c r="R395" s="9"/>
      <c r="S395" s="9"/>
      <c r="T395" s="9"/>
      <c r="U395" s="9"/>
      <c r="V395" s="9"/>
      <c r="W395" s="37"/>
      <c r="X395" s="9"/>
      <c r="Y395" s="9"/>
      <c r="Z395" s="9"/>
      <c r="AA395" s="9"/>
      <c r="AB395" s="102"/>
      <c r="AC395" s="102"/>
      <c r="AD395" s="102"/>
      <c r="AE395" s="102"/>
      <c r="AF395" s="9"/>
      <c r="AG395" s="9"/>
      <c r="AH395" s="9"/>
      <c r="AI395" s="9"/>
      <c r="AJ395" s="9"/>
      <c r="AK395" s="9"/>
      <c r="AL395" s="9"/>
      <c r="AM395" s="9"/>
      <c r="AN395" s="9"/>
      <c r="AO395" s="9"/>
      <c r="AP395" s="9"/>
      <c r="AQ395" s="9"/>
      <c r="AR395" s="9"/>
      <c r="AS395" s="9"/>
      <c r="AT395" s="9"/>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c r="BY395" s="9"/>
      <c r="BZ395" s="9"/>
      <c r="CA395" s="9"/>
      <c r="CB395" s="9"/>
      <c r="CC395" s="9"/>
      <c r="CD395" s="9"/>
      <c r="CE395" s="9"/>
      <c r="CF395" s="9"/>
      <c r="CG395" s="9"/>
      <c r="CH395" s="9"/>
      <c r="CI395" s="9"/>
      <c r="CJ395" s="14"/>
      <c r="CK395" s="9"/>
      <c r="CL395" s="14"/>
      <c r="CM395" s="9"/>
      <c r="CN395" s="9"/>
      <c r="CO395" s="37"/>
      <c r="CP395" s="9"/>
      <c r="CQ395" s="9"/>
      <c r="CR395" s="9"/>
      <c r="CS395" s="9"/>
      <c r="CT395" s="15"/>
      <c r="CU395" s="9"/>
      <c r="CV395" s="5"/>
      <c r="CW395" s="103"/>
    </row>
    <row r="396" ht="118.5" customHeight="1">
      <c r="A396" s="5"/>
      <c r="B396" s="107"/>
      <c r="C396" s="5"/>
      <c r="D396" s="5"/>
      <c r="E396" s="5"/>
      <c r="F396" s="5"/>
      <c r="G396" s="9"/>
      <c r="H396" s="9"/>
      <c r="I396" s="9"/>
      <c r="J396" s="9"/>
      <c r="K396" s="9"/>
      <c r="L396" s="9"/>
      <c r="M396" s="9"/>
      <c r="N396" s="9"/>
      <c r="O396" s="9"/>
      <c r="P396" s="9"/>
      <c r="Q396" s="9"/>
      <c r="R396" s="9"/>
      <c r="S396" s="9"/>
      <c r="T396" s="9"/>
      <c r="U396" s="9"/>
      <c r="V396" s="9"/>
      <c r="W396" s="37"/>
      <c r="X396" s="9"/>
      <c r="Y396" s="9"/>
      <c r="Z396" s="9"/>
      <c r="AA396" s="9"/>
      <c r="AB396" s="102"/>
      <c r="AC396" s="102"/>
      <c r="AD396" s="102"/>
      <c r="AE396" s="102"/>
      <c r="AF396" s="9"/>
      <c r="AG396" s="9"/>
      <c r="AH396" s="9"/>
      <c r="AI396" s="9"/>
      <c r="AJ396" s="9"/>
      <c r="AK396" s="9"/>
      <c r="AL396" s="9"/>
      <c r="AM396" s="9"/>
      <c r="AN396" s="9"/>
      <c r="AO396" s="9"/>
      <c r="AP396" s="9"/>
      <c r="AQ396" s="9"/>
      <c r="AR396" s="9"/>
      <c r="AS396" s="9"/>
      <c r="AT396" s="9"/>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c r="BY396" s="9"/>
      <c r="BZ396" s="9"/>
      <c r="CA396" s="9"/>
      <c r="CB396" s="9"/>
      <c r="CC396" s="9"/>
      <c r="CD396" s="9"/>
      <c r="CE396" s="9"/>
      <c r="CF396" s="9"/>
      <c r="CG396" s="9"/>
      <c r="CH396" s="9"/>
      <c r="CI396" s="9"/>
      <c r="CJ396" s="14"/>
      <c r="CK396" s="9"/>
      <c r="CL396" s="14"/>
      <c r="CM396" s="9"/>
      <c r="CN396" s="9"/>
      <c r="CO396" s="37"/>
      <c r="CP396" s="9"/>
      <c r="CQ396" s="9"/>
      <c r="CR396" s="9"/>
      <c r="CS396" s="9"/>
      <c r="CT396" s="15"/>
      <c r="CU396" s="9"/>
      <c r="CV396" s="5"/>
      <c r="CW396" s="103"/>
    </row>
    <row r="397" ht="118.5" customHeight="1">
      <c r="A397" s="5"/>
      <c r="B397" s="107"/>
      <c r="C397" s="5"/>
      <c r="D397" s="5"/>
      <c r="E397" s="5"/>
      <c r="F397" s="5"/>
      <c r="G397" s="9"/>
      <c r="H397" s="9"/>
      <c r="I397" s="9"/>
      <c r="J397" s="9"/>
      <c r="K397" s="9"/>
      <c r="L397" s="9"/>
      <c r="M397" s="9"/>
      <c r="N397" s="9"/>
      <c r="O397" s="9"/>
      <c r="P397" s="9"/>
      <c r="Q397" s="9"/>
      <c r="R397" s="9"/>
      <c r="S397" s="9"/>
      <c r="T397" s="9"/>
      <c r="U397" s="9"/>
      <c r="V397" s="9"/>
      <c r="W397" s="37"/>
      <c r="X397" s="9"/>
      <c r="Y397" s="9"/>
      <c r="Z397" s="9"/>
      <c r="AA397" s="9"/>
      <c r="AB397" s="102"/>
      <c r="AC397" s="102"/>
      <c r="AD397" s="102"/>
      <c r="AE397" s="102"/>
      <c r="AF397" s="9"/>
      <c r="AG397" s="9"/>
      <c r="AH397" s="9"/>
      <c r="AI397" s="9"/>
      <c r="AJ397" s="9"/>
      <c r="AK397" s="9"/>
      <c r="AL397" s="9"/>
      <c r="AM397" s="9"/>
      <c r="AN397" s="9"/>
      <c r="AO397" s="9"/>
      <c r="AP397" s="9"/>
      <c r="AQ397" s="9"/>
      <c r="AR397" s="9"/>
      <c r="AS397" s="9"/>
      <c r="AT397" s="9"/>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c r="BX397" s="9"/>
      <c r="BY397" s="9"/>
      <c r="BZ397" s="9"/>
      <c r="CA397" s="9"/>
      <c r="CB397" s="9"/>
      <c r="CC397" s="9"/>
      <c r="CD397" s="9"/>
      <c r="CE397" s="9"/>
      <c r="CF397" s="9"/>
      <c r="CG397" s="9"/>
      <c r="CH397" s="9"/>
      <c r="CI397" s="9"/>
      <c r="CJ397" s="14"/>
      <c r="CK397" s="9"/>
      <c r="CL397" s="14"/>
      <c r="CM397" s="9"/>
      <c r="CN397" s="9"/>
      <c r="CO397" s="37"/>
      <c r="CP397" s="9"/>
      <c r="CQ397" s="9"/>
      <c r="CR397" s="9"/>
      <c r="CS397" s="9"/>
      <c r="CT397" s="15"/>
      <c r="CU397" s="9"/>
      <c r="CV397" s="5"/>
      <c r="CW397" s="103"/>
    </row>
    <row r="398" ht="118.5" customHeight="1">
      <c r="A398" s="5"/>
      <c r="B398" s="107"/>
      <c r="C398" s="5"/>
      <c r="D398" s="5"/>
      <c r="E398" s="5"/>
      <c r="F398" s="5"/>
      <c r="G398" s="9"/>
      <c r="H398" s="9"/>
      <c r="I398" s="9"/>
      <c r="J398" s="9"/>
      <c r="K398" s="9"/>
      <c r="L398" s="9"/>
      <c r="M398" s="9"/>
      <c r="N398" s="9"/>
      <c r="O398" s="9"/>
      <c r="P398" s="9"/>
      <c r="Q398" s="9"/>
      <c r="R398" s="9"/>
      <c r="S398" s="9"/>
      <c r="T398" s="9"/>
      <c r="U398" s="9"/>
      <c r="V398" s="9"/>
      <c r="W398" s="37"/>
      <c r="X398" s="9"/>
      <c r="Y398" s="9"/>
      <c r="Z398" s="9"/>
      <c r="AA398" s="9"/>
      <c r="AB398" s="102"/>
      <c r="AC398" s="102"/>
      <c r="AD398" s="102"/>
      <c r="AE398" s="102"/>
      <c r="AF398" s="9"/>
      <c r="AG398" s="9"/>
      <c r="AH398" s="9"/>
      <c r="AI398" s="9"/>
      <c r="AJ398" s="9"/>
      <c r="AK398" s="9"/>
      <c r="AL398" s="9"/>
      <c r="AM398" s="9"/>
      <c r="AN398" s="9"/>
      <c r="AO398" s="9"/>
      <c r="AP398" s="9"/>
      <c r="AQ398" s="9"/>
      <c r="AR398" s="9"/>
      <c r="AS398" s="9"/>
      <c r="AT398" s="9"/>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c r="BY398" s="9"/>
      <c r="BZ398" s="9"/>
      <c r="CA398" s="9"/>
      <c r="CB398" s="9"/>
      <c r="CC398" s="9"/>
      <c r="CD398" s="9"/>
      <c r="CE398" s="9"/>
      <c r="CF398" s="9"/>
      <c r="CG398" s="9"/>
      <c r="CH398" s="9"/>
      <c r="CI398" s="9"/>
      <c r="CJ398" s="14"/>
      <c r="CK398" s="9"/>
      <c r="CL398" s="14"/>
      <c r="CM398" s="9"/>
      <c r="CN398" s="9"/>
      <c r="CO398" s="37"/>
      <c r="CP398" s="9"/>
      <c r="CQ398" s="9"/>
      <c r="CR398" s="9"/>
      <c r="CS398" s="9"/>
      <c r="CT398" s="15"/>
      <c r="CU398" s="9"/>
      <c r="CV398" s="5"/>
      <c r="CW398" s="103"/>
    </row>
    <row r="399" ht="118.5" customHeight="1">
      <c r="A399" s="5"/>
      <c r="B399" s="107"/>
      <c r="C399" s="5"/>
      <c r="D399" s="5"/>
      <c r="E399" s="5"/>
      <c r="F399" s="5"/>
      <c r="G399" s="9"/>
      <c r="H399" s="9"/>
      <c r="I399" s="9"/>
      <c r="J399" s="9"/>
      <c r="K399" s="9"/>
      <c r="L399" s="9"/>
      <c r="M399" s="9"/>
      <c r="N399" s="9"/>
      <c r="O399" s="9"/>
      <c r="P399" s="9"/>
      <c r="Q399" s="9"/>
      <c r="R399" s="9"/>
      <c r="S399" s="9"/>
      <c r="T399" s="9"/>
      <c r="U399" s="9"/>
      <c r="V399" s="9"/>
      <c r="W399" s="37"/>
      <c r="X399" s="9"/>
      <c r="Y399" s="9"/>
      <c r="Z399" s="9"/>
      <c r="AA399" s="9"/>
      <c r="AB399" s="102"/>
      <c r="AC399" s="102"/>
      <c r="AD399" s="102"/>
      <c r="AE399" s="102"/>
      <c r="AF399" s="9"/>
      <c r="AG399" s="9"/>
      <c r="AH399" s="9"/>
      <c r="AI399" s="9"/>
      <c r="AJ399" s="9"/>
      <c r="AK399" s="9"/>
      <c r="AL399" s="9"/>
      <c r="AM399" s="9"/>
      <c r="AN399" s="9"/>
      <c r="AO399" s="9"/>
      <c r="AP399" s="9"/>
      <c r="AQ399" s="9"/>
      <c r="AR399" s="9"/>
      <c r="AS399" s="9"/>
      <c r="AT399" s="9"/>
      <c r="AU399" s="9"/>
      <c r="AV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c r="BY399" s="9"/>
      <c r="BZ399" s="9"/>
      <c r="CA399" s="9"/>
      <c r="CB399" s="9"/>
      <c r="CC399" s="9"/>
      <c r="CD399" s="9"/>
      <c r="CE399" s="9"/>
      <c r="CF399" s="9"/>
      <c r="CG399" s="9"/>
      <c r="CH399" s="9"/>
      <c r="CI399" s="9"/>
      <c r="CJ399" s="14"/>
      <c r="CK399" s="9"/>
      <c r="CL399" s="14"/>
      <c r="CM399" s="9"/>
      <c r="CN399" s="9"/>
      <c r="CO399" s="37"/>
      <c r="CP399" s="9"/>
      <c r="CQ399" s="9"/>
      <c r="CR399" s="9"/>
      <c r="CS399" s="9"/>
      <c r="CT399" s="15"/>
      <c r="CU399" s="9"/>
      <c r="CV399" s="5"/>
      <c r="CW399" s="103"/>
    </row>
    <row r="400" ht="118.5" customHeight="1">
      <c r="A400" s="5"/>
      <c r="B400" s="107"/>
      <c r="C400" s="5"/>
      <c r="D400" s="5"/>
      <c r="E400" s="5"/>
      <c r="F400" s="5"/>
      <c r="G400" s="9"/>
      <c r="H400" s="9"/>
      <c r="I400" s="9"/>
      <c r="J400" s="9"/>
      <c r="K400" s="9"/>
      <c r="L400" s="9"/>
      <c r="M400" s="9"/>
      <c r="N400" s="9"/>
      <c r="O400" s="9"/>
      <c r="P400" s="9"/>
      <c r="Q400" s="9"/>
      <c r="R400" s="9"/>
      <c r="S400" s="9"/>
      <c r="T400" s="9"/>
      <c r="U400" s="9"/>
      <c r="V400" s="9"/>
      <c r="W400" s="37"/>
      <c r="X400" s="9"/>
      <c r="Y400" s="9"/>
      <c r="Z400" s="9"/>
      <c r="AA400" s="9"/>
      <c r="AB400" s="102"/>
      <c r="AC400" s="102"/>
      <c r="AD400" s="102"/>
      <c r="AE400" s="102"/>
      <c r="AF400" s="9"/>
      <c r="AG400" s="9"/>
      <c r="AH400" s="9"/>
      <c r="AI400" s="9"/>
      <c r="AJ400" s="9"/>
      <c r="AK400" s="9"/>
      <c r="AL400" s="9"/>
      <c r="AM400" s="9"/>
      <c r="AN400" s="9"/>
      <c r="AO400" s="9"/>
      <c r="AP400" s="9"/>
      <c r="AQ400" s="9"/>
      <c r="AR400" s="9"/>
      <c r="AS400" s="9"/>
      <c r="AT400" s="9"/>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c r="BY400" s="9"/>
      <c r="BZ400" s="9"/>
      <c r="CA400" s="9"/>
      <c r="CB400" s="9"/>
      <c r="CC400" s="9"/>
      <c r="CD400" s="9"/>
      <c r="CE400" s="9"/>
      <c r="CF400" s="9"/>
      <c r="CG400" s="9"/>
      <c r="CH400" s="9"/>
      <c r="CI400" s="9"/>
      <c r="CJ400" s="14"/>
      <c r="CK400" s="9"/>
      <c r="CL400" s="14"/>
      <c r="CM400" s="9"/>
      <c r="CN400" s="9"/>
      <c r="CO400" s="37"/>
      <c r="CP400" s="9"/>
      <c r="CQ400" s="9"/>
      <c r="CR400" s="9"/>
      <c r="CS400" s="9"/>
      <c r="CT400" s="15"/>
      <c r="CU400" s="9"/>
      <c r="CV400" s="5"/>
      <c r="CW400" s="103"/>
    </row>
    <row r="401" ht="118.5" customHeight="1">
      <c r="A401" s="5"/>
      <c r="B401" s="107"/>
      <c r="C401" s="5"/>
      <c r="D401" s="5"/>
      <c r="E401" s="5"/>
      <c r="F401" s="5"/>
      <c r="G401" s="9"/>
      <c r="H401" s="9"/>
      <c r="I401" s="9"/>
      <c r="J401" s="9"/>
      <c r="K401" s="9"/>
      <c r="L401" s="9"/>
      <c r="M401" s="9"/>
      <c r="N401" s="9"/>
      <c r="O401" s="9"/>
      <c r="P401" s="9"/>
      <c r="Q401" s="9"/>
      <c r="R401" s="9"/>
      <c r="S401" s="9"/>
      <c r="T401" s="9"/>
      <c r="U401" s="9"/>
      <c r="V401" s="9"/>
      <c r="W401" s="37"/>
      <c r="X401" s="9"/>
      <c r="Y401" s="9"/>
      <c r="Z401" s="9"/>
      <c r="AA401" s="9"/>
      <c r="AB401" s="102"/>
      <c r="AC401" s="102"/>
      <c r="AD401" s="102"/>
      <c r="AE401" s="102"/>
      <c r="AF401" s="9"/>
      <c r="AG401" s="9"/>
      <c r="AH401" s="9"/>
      <c r="AI401" s="9"/>
      <c r="AJ401" s="9"/>
      <c r="AK401" s="9"/>
      <c r="AL401" s="9"/>
      <c r="AM401" s="9"/>
      <c r="AN401" s="9"/>
      <c r="AO401" s="9"/>
      <c r="AP401" s="9"/>
      <c r="AQ401" s="9"/>
      <c r="AR401" s="9"/>
      <c r="AS401" s="9"/>
      <c r="AT401" s="9"/>
      <c r="AU401" s="9"/>
      <c r="AV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c r="BY401" s="9"/>
      <c r="BZ401" s="9"/>
      <c r="CA401" s="9"/>
      <c r="CB401" s="9"/>
      <c r="CC401" s="9"/>
      <c r="CD401" s="9"/>
      <c r="CE401" s="9"/>
      <c r="CF401" s="9"/>
      <c r="CG401" s="9"/>
      <c r="CH401" s="9"/>
      <c r="CI401" s="9"/>
      <c r="CJ401" s="14"/>
      <c r="CK401" s="9"/>
      <c r="CL401" s="14"/>
      <c r="CM401" s="9"/>
      <c r="CN401" s="9"/>
      <c r="CO401" s="37"/>
      <c r="CP401" s="9"/>
      <c r="CQ401" s="9"/>
      <c r="CR401" s="9"/>
      <c r="CS401" s="9"/>
      <c r="CT401" s="15"/>
      <c r="CU401" s="9"/>
      <c r="CV401" s="5"/>
      <c r="CW401" s="103"/>
    </row>
    <row r="402" ht="118.5" customHeight="1">
      <c r="A402" s="5"/>
      <c r="B402" s="107"/>
      <c r="C402" s="5"/>
      <c r="D402" s="5"/>
      <c r="E402" s="5"/>
      <c r="F402" s="5"/>
      <c r="G402" s="9"/>
      <c r="H402" s="9"/>
      <c r="I402" s="9"/>
      <c r="J402" s="9"/>
      <c r="K402" s="9"/>
      <c r="L402" s="9"/>
      <c r="M402" s="9"/>
      <c r="N402" s="9"/>
      <c r="O402" s="9"/>
      <c r="P402" s="9"/>
      <c r="Q402" s="9"/>
      <c r="R402" s="9"/>
      <c r="S402" s="9"/>
      <c r="T402" s="9"/>
      <c r="U402" s="9"/>
      <c r="V402" s="9"/>
      <c r="W402" s="37"/>
      <c r="X402" s="9"/>
      <c r="Y402" s="9"/>
      <c r="Z402" s="9"/>
      <c r="AA402" s="9"/>
      <c r="AB402" s="102"/>
      <c r="AC402" s="102"/>
      <c r="AD402" s="102"/>
      <c r="AE402" s="102"/>
      <c r="AF402" s="9"/>
      <c r="AG402" s="9"/>
      <c r="AH402" s="9"/>
      <c r="AI402" s="9"/>
      <c r="AJ402" s="9"/>
      <c r="AK402" s="9"/>
      <c r="AL402" s="9"/>
      <c r="AM402" s="9"/>
      <c r="AN402" s="9"/>
      <c r="AO402" s="9"/>
      <c r="AP402" s="9"/>
      <c r="AQ402" s="9"/>
      <c r="AR402" s="9"/>
      <c r="AS402" s="9"/>
      <c r="AT402" s="9"/>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c r="BY402" s="9"/>
      <c r="BZ402" s="9"/>
      <c r="CA402" s="9"/>
      <c r="CB402" s="9"/>
      <c r="CC402" s="9"/>
      <c r="CD402" s="9"/>
      <c r="CE402" s="9"/>
      <c r="CF402" s="9"/>
      <c r="CG402" s="9"/>
      <c r="CH402" s="9"/>
      <c r="CI402" s="9"/>
      <c r="CJ402" s="14"/>
      <c r="CK402" s="9"/>
      <c r="CL402" s="14"/>
      <c r="CM402" s="9"/>
      <c r="CN402" s="9"/>
      <c r="CO402" s="37"/>
      <c r="CP402" s="9"/>
      <c r="CQ402" s="9"/>
      <c r="CR402" s="9"/>
      <c r="CS402" s="9"/>
      <c r="CT402" s="15"/>
      <c r="CU402" s="9"/>
      <c r="CV402" s="5"/>
      <c r="CW402" s="103"/>
    </row>
    <row r="403" ht="118.5" customHeight="1">
      <c r="A403" s="5"/>
      <c r="B403" s="107"/>
      <c r="C403" s="5"/>
      <c r="D403" s="5"/>
      <c r="E403" s="5"/>
      <c r="F403" s="5"/>
      <c r="G403" s="9"/>
      <c r="H403" s="9"/>
      <c r="I403" s="9"/>
      <c r="J403" s="9"/>
      <c r="K403" s="9"/>
      <c r="L403" s="9"/>
      <c r="M403" s="9"/>
      <c r="N403" s="9"/>
      <c r="O403" s="9"/>
      <c r="P403" s="9"/>
      <c r="Q403" s="9"/>
      <c r="R403" s="9"/>
      <c r="S403" s="9"/>
      <c r="T403" s="9"/>
      <c r="U403" s="9"/>
      <c r="V403" s="9"/>
      <c r="W403" s="37"/>
      <c r="X403" s="9"/>
      <c r="Y403" s="9"/>
      <c r="Z403" s="9"/>
      <c r="AA403" s="9"/>
      <c r="AB403" s="102"/>
      <c r="AC403" s="102"/>
      <c r="AD403" s="102"/>
      <c r="AE403" s="102"/>
      <c r="AF403" s="9"/>
      <c r="AG403" s="9"/>
      <c r="AH403" s="9"/>
      <c r="AI403" s="9"/>
      <c r="AJ403" s="9"/>
      <c r="AK403" s="9"/>
      <c r="AL403" s="9"/>
      <c r="AM403" s="9"/>
      <c r="AN403" s="9"/>
      <c r="AO403" s="9"/>
      <c r="AP403" s="9"/>
      <c r="AQ403" s="9"/>
      <c r="AR403" s="9"/>
      <c r="AS403" s="9"/>
      <c r="AT403" s="9"/>
      <c r="AU403" s="9"/>
      <c r="AV403" s="9"/>
      <c r="AW403" s="9"/>
      <c r="AX403" s="9"/>
      <c r="AY403" s="9"/>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c r="BX403" s="9"/>
      <c r="BY403" s="9"/>
      <c r="BZ403" s="9"/>
      <c r="CA403" s="9"/>
      <c r="CB403" s="9"/>
      <c r="CC403" s="9"/>
      <c r="CD403" s="9"/>
      <c r="CE403" s="9"/>
      <c r="CF403" s="9"/>
      <c r="CG403" s="9"/>
      <c r="CH403" s="9"/>
      <c r="CI403" s="9"/>
      <c r="CJ403" s="14"/>
      <c r="CK403" s="9"/>
      <c r="CL403" s="14"/>
      <c r="CM403" s="9"/>
      <c r="CN403" s="9"/>
      <c r="CO403" s="37"/>
      <c r="CP403" s="9"/>
      <c r="CQ403" s="9"/>
      <c r="CR403" s="9"/>
      <c r="CS403" s="9"/>
      <c r="CT403" s="15"/>
      <c r="CU403" s="9"/>
      <c r="CV403" s="5"/>
      <c r="CW403" s="103"/>
    </row>
    <row r="404" ht="118.5" customHeight="1">
      <c r="A404" s="5"/>
      <c r="B404" s="107"/>
      <c r="C404" s="5"/>
      <c r="D404" s="5"/>
      <c r="E404" s="5"/>
      <c r="F404" s="5"/>
      <c r="G404" s="9"/>
      <c r="H404" s="9"/>
      <c r="I404" s="9"/>
      <c r="J404" s="9"/>
      <c r="K404" s="9"/>
      <c r="L404" s="9"/>
      <c r="M404" s="9"/>
      <c r="N404" s="9"/>
      <c r="O404" s="9"/>
      <c r="P404" s="9"/>
      <c r="Q404" s="9"/>
      <c r="R404" s="9"/>
      <c r="S404" s="9"/>
      <c r="T404" s="9"/>
      <c r="U404" s="9"/>
      <c r="V404" s="9"/>
      <c r="W404" s="37"/>
      <c r="X404" s="9"/>
      <c r="Y404" s="9"/>
      <c r="Z404" s="9"/>
      <c r="AA404" s="9"/>
      <c r="AB404" s="102"/>
      <c r="AC404" s="102"/>
      <c r="AD404" s="102"/>
      <c r="AE404" s="102"/>
      <c r="AF404" s="9"/>
      <c r="AG404" s="9"/>
      <c r="AH404" s="9"/>
      <c r="AI404" s="9"/>
      <c r="AJ404" s="9"/>
      <c r="AK404" s="9"/>
      <c r="AL404" s="9"/>
      <c r="AM404" s="9"/>
      <c r="AN404" s="9"/>
      <c r="AO404" s="9"/>
      <c r="AP404" s="9"/>
      <c r="AQ404" s="9"/>
      <c r="AR404" s="9"/>
      <c r="AS404" s="9"/>
      <c r="AT404" s="9"/>
      <c r="AU404" s="9"/>
      <c r="AV404" s="9"/>
      <c r="AW404" s="9"/>
      <c r="AX404" s="9"/>
      <c r="AY404" s="9"/>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c r="BX404" s="9"/>
      <c r="BY404" s="9"/>
      <c r="BZ404" s="9"/>
      <c r="CA404" s="9"/>
      <c r="CB404" s="9"/>
      <c r="CC404" s="9"/>
      <c r="CD404" s="9"/>
      <c r="CE404" s="9"/>
      <c r="CF404" s="9"/>
      <c r="CG404" s="9"/>
      <c r="CH404" s="9"/>
      <c r="CI404" s="9"/>
      <c r="CJ404" s="14"/>
      <c r="CK404" s="9"/>
      <c r="CL404" s="14"/>
      <c r="CM404" s="9"/>
      <c r="CN404" s="9"/>
      <c r="CO404" s="37"/>
      <c r="CP404" s="9"/>
      <c r="CQ404" s="9"/>
      <c r="CR404" s="9"/>
      <c r="CS404" s="9"/>
      <c r="CT404" s="15"/>
      <c r="CU404" s="9"/>
      <c r="CV404" s="5"/>
      <c r="CW404" s="103"/>
    </row>
    <row r="405" ht="118.5" customHeight="1">
      <c r="A405" s="5"/>
      <c r="B405" s="107"/>
      <c r="C405" s="5"/>
      <c r="D405" s="5"/>
      <c r="E405" s="5"/>
      <c r="F405" s="5"/>
      <c r="G405" s="9"/>
      <c r="H405" s="9"/>
      <c r="I405" s="9"/>
      <c r="J405" s="9"/>
      <c r="K405" s="9"/>
      <c r="L405" s="9"/>
      <c r="M405" s="9"/>
      <c r="N405" s="9"/>
      <c r="O405" s="9"/>
      <c r="P405" s="9"/>
      <c r="Q405" s="9"/>
      <c r="R405" s="9"/>
      <c r="S405" s="9"/>
      <c r="T405" s="9"/>
      <c r="U405" s="9"/>
      <c r="V405" s="9"/>
      <c r="W405" s="37"/>
      <c r="X405" s="9"/>
      <c r="Y405" s="9"/>
      <c r="Z405" s="9"/>
      <c r="AA405" s="9"/>
      <c r="AB405" s="102"/>
      <c r="AC405" s="102"/>
      <c r="AD405" s="102"/>
      <c r="AE405" s="102"/>
      <c r="AF405" s="9"/>
      <c r="AG405" s="9"/>
      <c r="AH405" s="9"/>
      <c r="AI405" s="9"/>
      <c r="AJ405" s="9"/>
      <c r="AK405" s="9"/>
      <c r="AL405" s="9"/>
      <c r="AM405" s="9"/>
      <c r="AN405" s="9"/>
      <c r="AO405" s="9"/>
      <c r="AP405" s="9"/>
      <c r="AQ405" s="9"/>
      <c r="AR405" s="9"/>
      <c r="AS405" s="9"/>
      <c r="AT405" s="9"/>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c r="BY405" s="9"/>
      <c r="BZ405" s="9"/>
      <c r="CA405" s="9"/>
      <c r="CB405" s="9"/>
      <c r="CC405" s="9"/>
      <c r="CD405" s="9"/>
      <c r="CE405" s="9"/>
      <c r="CF405" s="9"/>
      <c r="CG405" s="9"/>
      <c r="CH405" s="9"/>
      <c r="CI405" s="9"/>
      <c r="CJ405" s="14"/>
      <c r="CK405" s="9"/>
      <c r="CL405" s="14"/>
      <c r="CM405" s="9"/>
      <c r="CN405" s="9"/>
      <c r="CO405" s="37"/>
      <c r="CP405" s="9"/>
      <c r="CQ405" s="9"/>
      <c r="CR405" s="9"/>
      <c r="CS405" s="9"/>
      <c r="CT405" s="15"/>
      <c r="CU405" s="9"/>
      <c r="CV405" s="5"/>
      <c r="CW405" s="103"/>
    </row>
    <row r="406" ht="118.5" customHeight="1">
      <c r="A406" s="5"/>
      <c r="B406" s="107"/>
      <c r="C406" s="5"/>
      <c r="D406" s="5"/>
      <c r="E406" s="5"/>
      <c r="F406" s="5"/>
      <c r="G406" s="9"/>
      <c r="H406" s="9"/>
      <c r="I406" s="9"/>
      <c r="J406" s="9"/>
      <c r="K406" s="9"/>
      <c r="L406" s="9"/>
      <c r="M406" s="9"/>
      <c r="N406" s="9"/>
      <c r="O406" s="9"/>
      <c r="P406" s="9"/>
      <c r="Q406" s="9"/>
      <c r="R406" s="9"/>
      <c r="S406" s="9"/>
      <c r="T406" s="9"/>
      <c r="U406" s="9"/>
      <c r="V406" s="9"/>
      <c r="W406" s="37"/>
      <c r="X406" s="9"/>
      <c r="Y406" s="9"/>
      <c r="Z406" s="9"/>
      <c r="AA406" s="9"/>
      <c r="AB406" s="102"/>
      <c r="AC406" s="102"/>
      <c r="AD406" s="102"/>
      <c r="AE406" s="102"/>
      <c r="AF406" s="9"/>
      <c r="AG406" s="9"/>
      <c r="AH406" s="9"/>
      <c r="AI406" s="9"/>
      <c r="AJ406" s="9"/>
      <c r="AK406" s="9"/>
      <c r="AL406" s="9"/>
      <c r="AM406" s="9"/>
      <c r="AN406" s="9"/>
      <c r="AO406" s="9"/>
      <c r="AP406" s="9"/>
      <c r="AQ406" s="9"/>
      <c r="AR406" s="9"/>
      <c r="AS406" s="9"/>
      <c r="AT406" s="9"/>
      <c r="AU406" s="9"/>
      <c r="AV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c r="BY406" s="9"/>
      <c r="BZ406" s="9"/>
      <c r="CA406" s="9"/>
      <c r="CB406" s="9"/>
      <c r="CC406" s="9"/>
      <c r="CD406" s="9"/>
      <c r="CE406" s="9"/>
      <c r="CF406" s="9"/>
      <c r="CG406" s="9"/>
      <c r="CH406" s="9"/>
      <c r="CI406" s="9"/>
      <c r="CJ406" s="14"/>
      <c r="CK406" s="9"/>
      <c r="CL406" s="14"/>
      <c r="CM406" s="9"/>
      <c r="CN406" s="9"/>
      <c r="CO406" s="37"/>
      <c r="CP406" s="9"/>
      <c r="CQ406" s="9"/>
      <c r="CR406" s="9"/>
      <c r="CS406" s="9"/>
      <c r="CT406" s="15"/>
      <c r="CU406" s="9"/>
      <c r="CV406" s="5"/>
      <c r="CW406" s="103"/>
    </row>
    <row r="407" ht="118.5" customHeight="1">
      <c r="A407" s="5"/>
      <c r="B407" s="107"/>
      <c r="C407" s="5"/>
      <c r="D407" s="5"/>
      <c r="E407" s="5"/>
      <c r="F407" s="5"/>
      <c r="G407" s="9"/>
      <c r="H407" s="9"/>
      <c r="I407" s="9"/>
      <c r="J407" s="9"/>
      <c r="K407" s="9"/>
      <c r="L407" s="9"/>
      <c r="M407" s="9"/>
      <c r="N407" s="9"/>
      <c r="O407" s="9"/>
      <c r="P407" s="9"/>
      <c r="Q407" s="9"/>
      <c r="R407" s="9"/>
      <c r="S407" s="9"/>
      <c r="T407" s="9"/>
      <c r="U407" s="9"/>
      <c r="V407" s="9"/>
      <c r="W407" s="37"/>
      <c r="X407" s="9"/>
      <c r="Y407" s="9"/>
      <c r="Z407" s="9"/>
      <c r="AA407" s="9"/>
      <c r="AB407" s="102"/>
      <c r="AC407" s="102"/>
      <c r="AD407" s="102"/>
      <c r="AE407" s="102"/>
      <c r="AF407" s="9"/>
      <c r="AG407" s="9"/>
      <c r="AH407" s="9"/>
      <c r="AI407" s="9"/>
      <c r="AJ407" s="9"/>
      <c r="AK407" s="9"/>
      <c r="AL407" s="9"/>
      <c r="AM407" s="9"/>
      <c r="AN407" s="9"/>
      <c r="AO407" s="9"/>
      <c r="AP407" s="9"/>
      <c r="AQ407" s="9"/>
      <c r="AR407" s="9"/>
      <c r="AS407" s="9"/>
      <c r="AT407" s="9"/>
      <c r="AU407" s="9"/>
      <c r="AV407" s="9"/>
      <c r="AW407" s="9"/>
      <c r="AX407" s="9"/>
      <c r="AY407" s="9"/>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c r="BX407" s="9"/>
      <c r="BY407" s="9"/>
      <c r="BZ407" s="9"/>
      <c r="CA407" s="9"/>
      <c r="CB407" s="9"/>
      <c r="CC407" s="9"/>
      <c r="CD407" s="9"/>
      <c r="CE407" s="9"/>
      <c r="CF407" s="9"/>
      <c r="CG407" s="9"/>
      <c r="CH407" s="9"/>
      <c r="CI407" s="9"/>
      <c r="CJ407" s="14"/>
      <c r="CK407" s="9"/>
      <c r="CL407" s="14"/>
      <c r="CM407" s="9"/>
      <c r="CN407" s="9"/>
      <c r="CO407" s="37"/>
      <c r="CP407" s="9"/>
      <c r="CQ407" s="9"/>
      <c r="CR407" s="9"/>
      <c r="CS407" s="9"/>
      <c r="CT407" s="15"/>
      <c r="CU407" s="9"/>
      <c r="CV407" s="5"/>
      <c r="CW407" s="103"/>
    </row>
    <row r="408" ht="118.5" customHeight="1">
      <c r="A408" s="5"/>
      <c r="B408" s="107"/>
      <c r="C408" s="5"/>
      <c r="D408" s="5"/>
      <c r="E408" s="5"/>
      <c r="F408" s="5"/>
      <c r="G408" s="9"/>
      <c r="H408" s="9"/>
      <c r="I408" s="9"/>
      <c r="J408" s="9"/>
      <c r="K408" s="9"/>
      <c r="L408" s="9"/>
      <c r="M408" s="9"/>
      <c r="N408" s="9"/>
      <c r="O408" s="9"/>
      <c r="P408" s="9"/>
      <c r="Q408" s="9"/>
      <c r="R408" s="9"/>
      <c r="S408" s="9"/>
      <c r="T408" s="9"/>
      <c r="U408" s="9"/>
      <c r="V408" s="9"/>
      <c r="W408" s="37"/>
      <c r="X408" s="9"/>
      <c r="Y408" s="9"/>
      <c r="Z408" s="9"/>
      <c r="AA408" s="9"/>
      <c r="AB408" s="102"/>
      <c r="AC408" s="102"/>
      <c r="AD408" s="102"/>
      <c r="AE408" s="102"/>
      <c r="AF408" s="9"/>
      <c r="AG408" s="9"/>
      <c r="AH408" s="9"/>
      <c r="AI408" s="9"/>
      <c r="AJ408" s="9"/>
      <c r="AK408" s="9"/>
      <c r="AL408" s="9"/>
      <c r="AM408" s="9"/>
      <c r="AN408" s="9"/>
      <c r="AO408" s="9"/>
      <c r="AP408" s="9"/>
      <c r="AQ408" s="9"/>
      <c r="AR408" s="9"/>
      <c r="AS408" s="9"/>
      <c r="AT408" s="9"/>
      <c r="AU408" s="9"/>
      <c r="AV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c r="BX408" s="9"/>
      <c r="BY408" s="9"/>
      <c r="BZ408" s="9"/>
      <c r="CA408" s="9"/>
      <c r="CB408" s="9"/>
      <c r="CC408" s="9"/>
      <c r="CD408" s="9"/>
      <c r="CE408" s="9"/>
      <c r="CF408" s="9"/>
      <c r="CG408" s="9"/>
      <c r="CH408" s="9"/>
      <c r="CI408" s="9"/>
      <c r="CJ408" s="14"/>
      <c r="CK408" s="9"/>
      <c r="CL408" s="14"/>
      <c r="CM408" s="9"/>
      <c r="CN408" s="9"/>
      <c r="CO408" s="37"/>
      <c r="CP408" s="9"/>
      <c r="CQ408" s="9"/>
      <c r="CR408" s="9"/>
      <c r="CS408" s="9"/>
      <c r="CT408" s="15"/>
      <c r="CU408" s="9"/>
      <c r="CV408" s="5"/>
      <c r="CW408" s="103"/>
    </row>
    <row r="409" ht="118.5" customHeight="1">
      <c r="A409" s="5"/>
      <c r="B409" s="107"/>
      <c r="C409" s="5"/>
      <c r="D409" s="5"/>
      <c r="E409" s="5"/>
      <c r="F409" s="5"/>
      <c r="G409" s="9"/>
      <c r="H409" s="9"/>
      <c r="I409" s="9"/>
      <c r="J409" s="9"/>
      <c r="K409" s="9"/>
      <c r="L409" s="9"/>
      <c r="M409" s="9"/>
      <c r="N409" s="9"/>
      <c r="O409" s="9"/>
      <c r="P409" s="9"/>
      <c r="Q409" s="9"/>
      <c r="R409" s="9"/>
      <c r="S409" s="9"/>
      <c r="T409" s="9"/>
      <c r="U409" s="9"/>
      <c r="V409" s="9"/>
      <c r="W409" s="37"/>
      <c r="X409" s="9"/>
      <c r="Y409" s="9"/>
      <c r="Z409" s="9"/>
      <c r="AA409" s="9"/>
      <c r="AB409" s="102"/>
      <c r="AC409" s="102"/>
      <c r="AD409" s="102"/>
      <c r="AE409" s="102"/>
      <c r="AF409" s="9"/>
      <c r="AG409" s="9"/>
      <c r="AH409" s="9"/>
      <c r="AI409" s="9"/>
      <c r="AJ409" s="9"/>
      <c r="AK409" s="9"/>
      <c r="AL409" s="9"/>
      <c r="AM409" s="9"/>
      <c r="AN409" s="9"/>
      <c r="AO409" s="9"/>
      <c r="AP409" s="9"/>
      <c r="AQ409" s="9"/>
      <c r="AR409" s="9"/>
      <c r="AS409" s="9"/>
      <c r="AT409" s="9"/>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c r="BY409" s="9"/>
      <c r="BZ409" s="9"/>
      <c r="CA409" s="9"/>
      <c r="CB409" s="9"/>
      <c r="CC409" s="9"/>
      <c r="CD409" s="9"/>
      <c r="CE409" s="9"/>
      <c r="CF409" s="9"/>
      <c r="CG409" s="9"/>
      <c r="CH409" s="9"/>
      <c r="CI409" s="9"/>
      <c r="CJ409" s="14"/>
      <c r="CK409" s="9"/>
      <c r="CL409" s="14"/>
      <c r="CM409" s="9"/>
      <c r="CN409" s="9"/>
      <c r="CO409" s="37"/>
      <c r="CP409" s="9"/>
      <c r="CQ409" s="9"/>
      <c r="CR409" s="9"/>
      <c r="CS409" s="9"/>
      <c r="CT409" s="15"/>
      <c r="CU409" s="9"/>
      <c r="CV409" s="5"/>
      <c r="CW409" s="103"/>
    </row>
    <row r="410" ht="118.5" customHeight="1">
      <c r="A410" s="5"/>
      <c r="B410" s="107"/>
      <c r="C410" s="5"/>
      <c r="D410" s="5"/>
      <c r="E410" s="5"/>
      <c r="F410" s="5"/>
      <c r="G410" s="9"/>
      <c r="H410" s="9"/>
      <c r="I410" s="9"/>
      <c r="J410" s="9"/>
      <c r="K410" s="9"/>
      <c r="L410" s="9"/>
      <c r="M410" s="9"/>
      <c r="N410" s="9"/>
      <c r="O410" s="9"/>
      <c r="P410" s="9"/>
      <c r="Q410" s="9"/>
      <c r="R410" s="9"/>
      <c r="S410" s="9"/>
      <c r="T410" s="9"/>
      <c r="U410" s="9"/>
      <c r="V410" s="9"/>
      <c r="W410" s="37"/>
      <c r="X410" s="9"/>
      <c r="Y410" s="9"/>
      <c r="Z410" s="9"/>
      <c r="AA410" s="9"/>
      <c r="AB410" s="102"/>
      <c r="AC410" s="102"/>
      <c r="AD410" s="102"/>
      <c r="AE410" s="102"/>
      <c r="AF410" s="9"/>
      <c r="AG410" s="9"/>
      <c r="AH410" s="9"/>
      <c r="AI410" s="9"/>
      <c r="AJ410" s="9"/>
      <c r="AK410" s="9"/>
      <c r="AL410" s="9"/>
      <c r="AM410" s="9"/>
      <c r="AN410" s="9"/>
      <c r="AO410" s="9"/>
      <c r="AP410" s="9"/>
      <c r="AQ410" s="9"/>
      <c r="AR410" s="9"/>
      <c r="AS410" s="9"/>
      <c r="AT410" s="9"/>
      <c r="AU410" s="9"/>
      <c r="AV410" s="9"/>
      <c r="AW410" s="9"/>
      <c r="AX410" s="9"/>
      <c r="AY410" s="9"/>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c r="BX410" s="9"/>
      <c r="BY410" s="9"/>
      <c r="BZ410" s="9"/>
      <c r="CA410" s="9"/>
      <c r="CB410" s="9"/>
      <c r="CC410" s="9"/>
      <c r="CD410" s="9"/>
      <c r="CE410" s="9"/>
      <c r="CF410" s="9"/>
      <c r="CG410" s="9"/>
      <c r="CH410" s="9"/>
      <c r="CI410" s="9"/>
      <c r="CJ410" s="14"/>
      <c r="CK410" s="9"/>
      <c r="CL410" s="14"/>
      <c r="CM410" s="9"/>
      <c r="CN410" s="9"/>
      <c r="CO410" s="37"/>
      <c r="CP410" s="9"/>
      <c r="CQ410" s="9"/>
      <c r="CR410" s="9"/>
      <c r="CS410" s="9"/>
      <c r="CT410" s="15"/>
      <c r="CU410" s="9"/>
      <c r="CV410" s="5"/>
      <c r="CW410" s="103"/>
    </row>
    <row r="411" ht="118.5" customHeight="1">
      <c r="A411" s="5"/>
      <c r="B411" s="107"/>
      <c r="C411" s="5"/>
      <c r="D411" s="5"/>
      <c r="E411" s="5"/>
      <c r="F411" s="5"/>
      <c r="G411" s="9"/>
      <c r="H411" s="9"/>
      <c r="I411" s="9"/>
      <c r="J411" s="9"/>
      <c r="K411" s="9"/>
      <c r="L411" s="9"/>
      <c r="M411" s="9"/>
      <c r="N411" s="9"/>
      <c r="O411" s="9"/>
      <c r="P411" s="9"/>
      <c r="Q411" s="9"/>
      <c r="R411" s="9"/>
      <c r="S411" s="9"/>
      <c r="T411" s="9"/>
      <c r="U411" s="9"/>
      <c r="V411" s="9"/>
      <c r="W411" s="37"/>
      <c r="X411" s="9"/>
      <c r="Y411" s="9"/>
      <c r="Z411" s="9"/>
      <c r="AA411" s="9"/>
      <c r="AB411" s="102"/>
      <c r="AC411" s="102"/>
      <c r="AD411" s="102"/>
      <c r="AE411" s="102"/>
      <c r="AF411" s="9"/>
      <c r="AG411" s="9"/>
      <c r="AH411" s="9"/>
      <c r="AI411" s="9"/>
      <c r="AJ411" s="9"/>
      <c r="AK411" s="9"/>
      <c r="AL411" s="9"/>
      <c r="AM411" s="9"/>
      <c r="AN411" s="9"/>
      <c r="AO411" s="9"/>
      <c r="AP411" s="9"/>
      <c r="AQ411" s="9"/>
      <c r="AR411" s="9"/>
      <c r="AS411" s="9"/>
      <c r="AT411" s="9"/>
      <c r="AU411" s="9"/>
      <c r="AV411" s="9"/>
      <c r="AW411" s="9"/>
      <c r="AX411" s="9"/>
      <c r="AY411" s="9"/>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c r="BX411" s="9"/>
      <c r="BY411" s="9"/>
      <c r="BZ411" s="9"/>
      <c r="CA411" s="9"/>
      <c r="CB411" s="9"/>
      <c r="CC411" s="9"/>
      <c r="CD411" s="9"/>
      <c r="CE411" s="9"/>
      <c r="CF411" s="9"/>
      <c r="CG411" s="9"/>
      <c r="CH411" s="9"/>
      <c r="CI411" s="9"/>
      <c r="CJ411" s="14"/>
      <c r="CK411" s="9"/>
      <c r="CL411" s="14"/>
      <c r="CM411" s="9"/>
      <c r="CN411" s="9"/>
      <c r="CO411" s="37"/>
      <c r="CP411" s="9"/>
      <c r="CQ411" s="9"/>
      <c r="CR411" s="9"/>
      <c r="CS411" s="9"/>
      <c r="CT411" s="15"/>
      <c r="CU411" s="9"/>
      <c r="CV411" s="5"/>
      <c r="CW411" s="103"/>
    </row>
    <row r="412" ht="118.5" customHeight="1">
      <c r="A412" s="5"/>
      <c r="B412" s="107"/>
      <c r="C412" s="5"/>
      <c r="D412" s="5"/>
      <c r="E412" s="5"/>
      <c r="F412" s="5"/>
      <c r="G412" s="9"/>
      <c r="H412" s="9"/>
      <c r="I412" s="9"/>
      <c r="J412" s="9"/>
      <c r="K412" s="9"/>
      <c r="L412" s="9"/>
      <c r="M412" s="9"/>
      <c r="N412" s="9"/>
      <c r="O412" s="9"/>
      <c r="P412" s="9"/>
      <c r="Q412" s="9"/>
      <c r="R412" s="9"/>
      <c r="S412" s="9"/>
      <c r="T412" s="9"/>
      <c r="U412" s="9"/>
      <c r="V412" s="9"/>
      <c r="W412" s="37"/>
      <c r="X412" s="9"/>
      <c r="Y412" s="9"/>
      <c r="Z412" s="9"/>
      <c r="AA412" s="9"/>
      <c r="AB412" s="102"/>
      <c r="AC412" s="102"/>
      <c r="AD412" s="102"/>
      <c r="AE412" s="102"/>
      <c r="AF412" s="9"/>
      <c r="AG412" s="9"/>
      <c r="AH412" s="9"/>
      <c r="AI412" s="9"/>
      <c r="AJ412" s="9"/>
      <c r="AK412" s="9"/>
      <c r="AL412" s="9"/>
      <c r="AM412" s="9"/>
      <c r="AN412" s="9"/>
      <c r="AO412" s="9"/>
      <c r="AP412" s="9"/>
      <c r="AQ412" s="9"/>
      <c r="AR412" s="9"/>
      <c r="AS412" s="9"/>
      <c r="AT412" s="9"/>
      <c r="AU412" s="9"/>
      <c r="AV412" s="9"/>
      <c r="AW412" s="9"/>
      <c r="AX412" s="9"/>
      <c r="AY412" s="9"/>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c r="BX412" s="9"/>
      <c r="BY412" s="9"/>
      <c r="BZ412" s="9"/>
      <c r="CA412" s="9"/>
      <c r="CB412" s="9"/>
      <c r="CC412" s="9"/>
      <c r="CD412" s="9"/>
      <c r="CE412" s="9"/>
      <c r="CF412" s="9"/>
      <c r="CG412" s="9"/>
      <c r="CH412" s="9"/>
      <c r="CI412" s="9"/>
      <c r="CJ412" s="14"/>
      <c r="CK412" s="9"/>
      <c r="CL412" s="14"/>
      <c r="CM412" s="9"/>
      <c r="CN412" s="9"/>
      <c r="CO412" s="37"/>
      <c r="CP412" s="9"/>
      <c r="CQ412" s="9"/>
      <c r="CR412" s="9"/>
      <c r="CS412" s="9"/>
      <c r="CT412" s="15"/>
      <c r="CU412" s="9"/>
      <c r="CV412" s="5"/>
      <c r="CW412" s="103"/>
    </row>
    <row r="413" ht="118.5" customHeight="1">
      <c r="A413" s="5"/>
      <c r="B413" s="107"/>
      <c r="C413" s="5"/>
      <c r="D413" s="5"/>
      <c r="E413" s="5"/>
      <c r="F413" s="5"/>
      <c r="G413" s="9"/>
      <c r="H413" s="9"/>
      <c r="I413" s="9"/>
      <c r="J413" s="9"/>
      <c r="K413" s="9"/>
      <c r="L413" s="9"/>
      <c r="M413" s="9"/>
      <c r="N413" s="9"/>
      <c r="O413" s="9"/>
      <c r="P413" s="9"/>
      <c r="Q413" s="9"/>
      <c r="R413" s="9"/>
      <c r="S413" s="9"/>
      <c r="T413" s="9"/>
      <c r="U413" s="9"/>
      <c r="V413" s="9"/>
      <c r="W413" s="37"/>
      <c r="X413" s="9"/>
      <c r="Y413" s="9"/>
      <c r="Z413" s="9"/>
      <c r="AA413" s="9"/>
      <c r="AB413" s="102"/>
      <c r="AC413" s="102"/>
      <c r="AD413" s="102"/>
      <c r="AE413" s="102"/>
      <c r="AF413" s="9"/>
      <c r="AG413" s="9"/>
      <c r="AH413" s="9"/>
      <c r="AI413" s="9"/>
      <c r="AJ413" s="9"/>
      <c r="AK413" s="9"/>
      <c r="AL413" s="9"/>
      <c r="AM413" s="9"/>
      <c r="AN413" s="9"/>
      <c r="AO413" s="9"/>
      <c r="AP413" s="9"/>
      <c r="AQ413" s="9"/>
      <c r="AR413" s="9"/>
      <c r="AS413" s="9"/>
      <c r="AT413" s="9"/>
      <c r="AU413" s="9"/>
      <c r="AV413" s="9"/>
      <c r="AW413" s="9"/>
      <c r="AX413" s="9"/>
      <c r="AY413" s="9"/>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c r="BX413" s="9"/>
      <c r="BY413" s="9"/>
      <c r="BZ413" s="9"/>
      <c r="CA413" s="9"/>
      <c r="CB413" s="9"/>
      <c r="CC413" s="9"/>
      <c r="CD413" s="9"/>
      <c r="CE413" s="9"/>
      <c r="CF413" s="9"/>
      <c r="CG413" s="9"/>
      <c r="CH413" s="9"/>
      <c r="CI413" s="9"/>
      <c r="CJ413" s="14"/>
      <c r="CK413" s="9"/>
      <c r="CL413" s="14"/>
      <c r="CM413" s="9"/>
      <c r="CN413" s="9"/>
      <c r="CO413" s="37"/>
      <c r="CP413" s="9"/>
      <c r="CQ413" s="9"/>
      <c r="CR413" s="9"/>
      <c r="CS413" s="9"/>
      <c r="CT413" s="15"/>
      <c r="CU413" s="9"/>
      <c r="CV413" s="5"/>
      <c r="CW413" s="103"/>
    </row>
    <row r="414" ht="118.5" customHeight="1">
      <c r="A414" s="5"/>
      <c r="B414" s="107"/>
      <c r="C414" s="5"/>
      <c r="D414" s="5"/>
      <c r="E414" s="5"/>
      <c r="F414" s="5"/>
      <c r="G414" s="9"/>
      <c r="H414" s="9"/>
      <c r="I414" s="9"/>
      <c r="J414" s="9"/>
      <c r="K414" s="9"/>
      <c r="L414" s="9"/>
      <c r="M414" s="9"/>
      <c r="N414" s="9"/>
      <c r="O414" s="9"/>
      <c r="P414" s="9"/>
      <c r="Q414" s="9"/>
      <c r="R414" s="9"/>
      <c r="S414" s="9"/>
      <c r="T414" s="9"/>
      <c r="U414" s="9"/>
      <c r="V414" s="9"/>
      <c r="W414" s="37"/>
      <c r="X414" s="9"/>
      <c r="Y414" s="9"/>
      <c r="Z414" s="9"/>
      <c r="AA414" s="9"/>
      <c r="AB414" s="102"/>
      <c r="AC414" s="102"/>
      <c r="AD414" s="102"/>
      <c r="AE414" s="102"/>
      <c r="AF414" s="9"/>
      <c r="AG414" s="9"/>
      <c r="AH414" s="9"/>
      <c r="AI414" s="9"/>
      <c r="AJ414" s="9"/>
      <c r="AK414" s="9"/>
      <c r="AL414" s="9"/>
      <c r="AM414" s="9"/>
      <c r="AN414" s="9"/>
      <c r="AO414" s="9"/>
      <c r="AP414" s="9"/>
      <c r="AQ414" s="9"/>
      <c r="AR414" s="9"/>
      <c r="AS414" s="9"/>
      <c r="AT414" s="9"/>
      <c r="AU414" s="9"/>
      <c r="AV414" s="9"/>
      <c r="AW414" s="9"/>
      <c r="AX414" s="9"/>
      <c r="AY414" s="9"/>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c r="BX414" s="9"/>
      <c r="BY414" s="9"/>
      <c r="BZ414" s="9"/>
      <c r="CA414" s="9"/>
      <c r="CB414" s="9"/>
      <c r="CC414" s="9"/>
      <c r="CD414" s="9"/>
      <c r="CE414" s="9"/>
      <c r="CF414" s="9"/>
      <c r="CG414" s="9"/>
      <c r="CH414" s="9"/>
      <c r="CI414" s="9"/>
      <c r="CJ414" s="14"/>
      <c r="CK414" s="9"/>
      <c r="CL414" s="14"/>
      <c r="CM414" s="9"/>
      <c r="CN414" s="9"/>
      <c r="CO414" s="37"/>
      <c r="CP414" s="9"/>
      <c r="CQ414" s="9"/>
      <c r="CR414" s="9"/>
      <c r="CS414" s="9"/>
      <c r="CT414" s="15"/>
      <c r="CU414" s="9"/>
      <c r="CV414" s="5"/>
      <c r="CW414" s="103"/>
    </row>
    <row r="415" ht="118.5" customHeight="1">
      <c r="A415" s="5"/>
      <c r="B415" s="107"/>
      <c r="C415" s="5"/>
      <c r="D415" s="5"/>
      <c r="E415" s="5"/>
      <c r="F415" s="5"/>
      <c r="G415" s="9"/>
      <c r="H415" s="9"/>
      <c r="I415" s="9"/>
      <c r="J415" s="9"/>
      <c r="K415" s="9"/>
      <c r="L415" s="9"/>
      <c r="M415" s="9"/>
      <c r="N415" s="9"/>
      <c r="O415" s="9"/>
      <c r="P415" s="9"/>
      <c r="Q415" s="9"/>
      <c r="R415" s="9"/>
      <c r="S415" s="9"/>
      <c r="T415" s="9"/>
      <c r="U415" s="9"/>
      <c r="V415" s="9"/>
      <c r="W415" s="37"/>
      <c r="X415" s="9"/>
      <c r="Y415" s="9"/>
      <c r="Z415" s="9"/>
      <c r="AA415" s="9"/>
      <c r="AB415" s="102"/>
      <c r="AC415" s="102"/>
      <c r="AD415" s="102"/>
      <c r="AE415" s="102"/>
      <c r="AF415" s="9"/>
      <c r="AG415" s="9"/>
      <c r="AH415" s="9"/>
      <c r="AI415" s="9"/>
      <c r="AJ415" s="9"/>
      <c r="AK415" s="9"/>
      <c r="AL415" s="9"/>
      <c r="AM415" s="9"/>
      <c r="AN415" s="9"/>
      <c r="AO415" s="9"/>
      <c r="AP415" s="9"/>
      <c r="AQ415" s="9"/>
      <c r="AR415" s="9"/>
      <c r="AS415" s="9"/>
      <c r="AT415" s="9"/>
      <c r="AU415" s="9"/>
      <c r="AV415" s="9"/>
      <c r="AW415" s="9"/>
      <c r="AX415" s="9"/>
      <c r="AY415" s="9"/>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c r="BX415" s="9"/>
      <c r="BY415" s="9"/>
      <c r="BZ415" s="9"/>
      <c r="CA415" s="9"/>
      <c r="CB415" s="9"/>
      <c r="CC415" s="9"/>
      <c r="CD415" s="9"/>
      <c r="CE415" s="9"/>
      <c r="CF415" s="9"/>
      <c r="CG415" s="9"/>
      <c r="CH415" s="9"/>
      <c r="CI415" s="9"/>
      <c r="CJ415" s="14"/>
      <c r="CK415" s="9"/>
      <c r="CL415" s="14"/>
      <c r="CM415" s="9"/>
      <c r="CN415" s="9"/>
      <c r="CO415" s="37"/>
      <c r="CP415" s="9"/>
      <c r="CQ415" s="9"/>
      <c r="CR415" s="9"/>
      <c r="CS415" s="9"/>
      <c r="CT415" s="15"/>
      <c r="CU415" s="9"/>
      <c r="CV415" s="5"/>
      <c r="CW415" s="103"/>
    </row>
    <row r="416" ht="118.5" customHeight="1">
      <c r="A416" s="5"/>
      <c r="B416" s="107"/>
      <c r="C416" s="5"/>
      <c r="D416" s="5"/>
      <c r="E416" s="5"/>
      <c r="F416" s="5"/>
      <c r="G416" s="9"/>
      <c r="H416" s="9"/>
      <c r="I416" s="9"/>
      <c r="J416" s="9"/>
      <c r="K416" s="9"/>
      <c r="L416" s="9"/>
      <c r="M416" s="9"/>
      <c r="N416" s="9"/>
      <c r="O416" s="9"/>
      <c r="P416" s="9"/>
      <c r="Q416" s="9"/>
      <c r="R416" s="9"/>
      <c r="S416" s="9"/>
      <c r="T416" s="9"/>
      <c r="U416" s="9"/>
      <c r="V416" s="9"/>
      <c r="W416" s="37"/>
      <c r="X416" s="9"/>
      <c r="Y416" s="9"/>
      <c r="Z416" s="9"/>
      <c r="AA416" s="9"/>
      <c r="AB416" s="102"/>
      <c r="AC416" s="102"/>
      <c r="AD416" s="102"/>
      <c r="AE416" s="102"/>
      <c r="AF416" s="9"/>
      <c r="AG416" s="9"/>
      <c r="AH416" s="9"/>
      <c r="AI416" s="9"/>
      <c r="AJ416" s="9"/>
      <c r="AK416" s="9"/>
      <c r="AL416" s="9"/>
      <c r="AM416" s="9"/>
      <c r="AN416" s="9"/>
      <c r="AO416" s="9"/>
      <c r="AP416" s="9"/>
      <c r="AQ416" s="9"/>
      <c r="AR416" s="9"/>
      <c r="AS416" s="9"/>
      <c r="AT416" s="9"/>
      <c r="AU416" s="9"/>
      <c r="AV416" s="9"/>
      <c r="AW416" s="9"/>
      <c r="AX416" s="9"/>
      <c r="AY416" s="9"/>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c r="BX416" s="9"/>
      <c r="BY416" s="9"/>
      <c r="BZ416" s="9"/>
      <c r="CA416" s="9"/>
      <c r="CB416" s="9"/>
      <c r="CC416" s="9"/>
      <c r="CD416" s="9"/>
      <c r="CE416" s="9"/>
      <c r="CF416" s="9"/>
      <c r="CG416" s="9"/>
      <c r="CH416" s="9"/>
      <c r="CI416" s="9"/>
      <c r="CJ416" s="14"/>
      <c r="CK416" s="9"/>
      <c r="CL416" s="14"/>
      <c r="CM416" s="9"/>
      <c r="CN416" s="9"/>
      <c r="CO416" s="37"/>
      <c r="CP416" s="9"/>
      <c r="CQ416" s="9"/>
      <c r="CR416" s="9"/>
      <c r="CS416" s="9"/>
      <c r="CT416" s="15"/>
      <c r="CU416" s="9"/>
      <c r="CV416" s="5"/>
      <c r="CW416" s="103"/>
    </row>
    <row r="417" ht="118.5" customHeight="1">
      <c r="A417" s="5"/>
      <c r="B417" s="107"/>
      <c r="C417" s="5"/>
      <c r="D417" s="5"/>
      <c r="E417" s="5"/>
      <c r="F417" s="5"/>
      <c r="G417" s="9"/>
      <c r="H417" s="9"/>
      <c r="I417" s="9"/>
      <c r="J417" s="9"/>
      <c r="K417" s="9"/>
      <c r="L417" s="9"/>
      <c r="M417" s="9"/>
      <c r="N417" s="9"/>
      <c r="O417" s="9"/>
      <c r="P417" s="9"/>
      <c r="Q417" s="9"/>
      <c r="R417" s="9"/>
      <c r="S417" s="9"/>
      <c r="T417" s="9"/>
      <c r="U417" s="9"/>
      <c r="V417" s="9"/>
      <c r="W417" s="37"/>
      <c r="X417" s="9"/>
      <c r="Y417" s="9"/>
      <c r="Z417" s="9"/>
      <c r="AA417" s="9"/>
      <c r="AB417" s="102"/>
      <c r="AC417" s="102"/>
      <c r="AD417" s="102"/>
      <c r="AE417" s="102"/>
      <c r="AF417" s="9"/>
      <c r="AG417" s="9"/>
      <c r="AH417" s="9"/>
      <c r="AI417" s="9"/>
      <c r="AJ417" s="9"/>
      <c r="AK417" s="9"/>
      <c r="AL417" s="9"/>
      <c r="AM417" s="9"/>
      <c r="AN417" s="9"/>
      <c r="AO417" s="9"/>
      <c r="AP417" s="9"/>
      <c r="AQ417" s="9"/>
      <c r="AR417" s="9"/>
      <c r="AS417" s="9"/>
      <c r="AT417" s="9"/>
      <c r="AU417" s="9"/>
      <c r="AV417" s="9"/>
      <c r="AW417" s="9"/>
      <c r="AX417" s="9"/>
      <c r="AY417" s="9"/>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c r="BX417" s="9"/>
      <c r="BY417" s="9"/>
      <c r="BZ417" s="9"/>
      <c r="CA417" s="9"/>
      <c r="CB417" s="9"/>
      <c r="CC417" s="9"/>
      <c r="CD417" s="9"/>
      <c r="CE417" s="9"/>
      <c r="CF417" s="9"/>
      <c r="CG417" s="9"/>
      <c r="CH417" s="9"/>
      <c r="CI417" s="9"/>
      <c r="CJ417" s="14"/>
      <c r="CK417" s="9"/>
      <c r="CL417" s="14"/>
      <c r="CM417" s="9"/>
      <c r="CN417" s="9"/>
      <c r="CO417" s="37"/>
      <c r="CP417" s="9"/>
      <c r="CQ417" s="9"/>
      <c r="CR417" s="9"/>
      <c r="CS417" s="9"/>
      <c r="CT417" s="15"/>
      <c r="CU417" s="9"/>
      <c r="CV417" s="5"/>
      <c r="CW417" s="103"/>
    </row>
    <row r="418" ht="118.5" customHeight="1">
      <c r="A418" s="5"/>
      <c r="B418" s="107"/>
      <c r="C418" s="5"/>
      <c r="D418" s="5"/>
      <c r="E418" s="5"/>
      <c r="F418" s="5"/>
      <c r="G418" s="9"/>
      <c r="H418" s="9"/>
      <c r="I418" s="9"/>
      <c r="J418" s="9"/>
      <c r="K418" s="9"/>
      <c r="L418" s="9"/>
      <c r="M418" s="9"/>
      <c r="N418" s="9"/>
      <c r="O418" s="9"/>
      <c r="P418" s="9"/>
      <c r="Q418" s="9"/>
      <c r="R418" s="9"/>
      <c r="S418" s="9"/>
      <c r="T418" s="9"/>
      <c r="U418" s="9"/>
      <c r="V418" s="9"/>
      <c r="W418" s="37"/>
      <c r="X418" s="9"/>
      <c r="Y418" s="9"/>
      <c r="Z418" s="9"/>
      <c r="AA418" s="9"/>
      <c r="AB418" s="102"/>
      <c r="AC418" s="102"/>
      <c r="AD418" s="102"/>
      <c r="AE418" s="102"/>
      <c r="AF418" s="9"/>
      <c r="AG418" s="9"/>
      <c r="AH418" s="9"/>
      <c r="AI418" s="9"/>
      <c r="AJ418" s="9"/>
      <c r="AK418" s="9"/>
      <c r="AL418" s="9"/>
      <c r="AM418" s="9"/>
      <c r="AN418" s="9"/>
      <c r="AO418" s="9"/>
      <c r="AP418" s="9"/>
      <c r="AQ418" s="9"/>
      <c r="AR418" s="9"/>
      <c r="AS418" s="9"/>
      <c r="AT418" s="9"/>
      <c r="AU418" s="9"/>
      <c r="AV418" s="9"/>
      <c r="AW418" s="9"/>
      <c r="AX418" s="9"/>
      <c r="AY418" s="9"/>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c r="BX418" s="9"/>
      <c r="BY418" s="9"/>
      <c r="BZ418" s="9"/>
      <c r="CA418" s="9"/>
      <c r="CB418" s="9"/>
      <c r="CC418" s="9"/>
      <c r="CD418" s="9"/>
      <c r="CE418" s="9"/>
      <c r="CF418" s="9"/>
      <c r="CG418" s="9"/>
      <c r="CH418" s="9"/>
      <c r="CI418" s="9"/>
      <c r="CJ418" s="14"/>
      <c r="CK418" s="9"/>
      <c r="CL418" s="14"/>
      <c r="CM418" s="9"/>
      <c r="CN418" s="9"/>
      <c r="CO418" s="37"/>
      <c r="CP418" s="9"/>
      <c r="CQ418" s="9"/>
      <c r="CR418" s="9"/>
      <c r="CS418" s="9"/>
      <c r="CT418" s="15"/>
      <c r="CU418" s="9"/>
      <c r="CV418" s="5"/>
      <c r="CW418" s="103"/>
    </row>
    <row r="419" ht="118.5" customHeight="1">
      <c r="A419" s="5"/>
      <c r="B419" s="107"/>
      <c r="C419" s="5"/>
      <c r="D419" s="5"/>
      <c r="E419" s="5"/>
      <c r="F419" s="5"/>
      <c r="G419" s="9"/>
      <c r="H419" s="9"/>
      <c r="I419" s="9"/>
      <c r="J419" s="9"/>
      <c r="K419" s="9"/>
      <c r="L419" s="9"/>
      <c r="M419" s="9"/>
      <c r="N419" s="9"/>
      <c r="O419" s="9"/>
      <c r="P419" s="9"/>
      <c r="Q419" s="9"/>
      <c r="R419" s="9"/>
      <c r="S419" s="9"/>
      <c r="T419" s="9"/>
      <c r="U419" s="9"/>
      <c r="V419" s="9"/>
      <c r="W419" s="37"/>
      <c r="X419" s="9"/>
      <c r="Y419" s="9"/>
      <c r="Z419" s="9"/>
      <c r="AA419" s="9"/>
      <c r="AB419" s="102"/>
      <c r="AC419" s="102"/>
      <c r="AD419" s="102"/>
      <c r="AE419" s="102"/>
      <c r="AF419" s="9"/>
      <c r="AG419" s="9"/>
      <c r="AH419" s="9"/>
      <c r="AI419" s="9"/>
      <c r="AJ419" s="9"/>
      <c r="AK419" s="9"/>
      <c r="AL419" s="9"/>
      <c r="AM419" s="9"/>
      <c r="AN419" s="9"/>
      <c r="AO419" s="9"/>
      <c r="AP419" s="9"/>
      <c r="AQ419" s="9"/>
      <c r="AR419" s="9"/>
      <c r="AS419" s="9"/>
      <c r="AT419" s="9"/>
      <c r="AU419" s="9"/>
      <c r="AV419" s="9"/>
      <c r="AW419" s="9"/>
      <c r="AX419" s="9"/>
      <c r="AY419" s="9"/>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c r="BX419" s="9"/>
      <c r="BY419" s="9"/>
      <c r="BZ419" s="9"/>
      <c r="CA419" s="9"/>
      <c r="CB419" s="9"/>
      <c r="CC419" s="9"/>
      <c r="CD419" s="9"/>
      <c r="CE419" s="9"/>
      <c r="CF419" s="9"/>
      <c r="CG419" s="9"/>
      <c r="CH419" s="9"/>
      <c r="CI419" s="9"/>
      <c r="CJ419" s="14"/>
      <c r="CK419" s="9"/>
      <c r="CL419" s="14"/>
      <c r="CM419" s="9"/>
      <c r="CN419" s="9"/>
      <c r="CO419" s="37"/>
      <c r="CP419" s="9"/>
      <c r="CQ419" s="9"/>
      <c r="CR419" s="9"/>
      <c r="CS419" s="9"/>
      <c r="CT419" s="15"/>
      <c r="CU419" s="9"/>
      <c r="CV419" s="5"/>
      <c r="CW419" s="103"/>
    </row>
    <row r="420" ht="118.5" customHeight="1">
      <c r="A420" s="5"/>
      <c r="B420" s="107"/>
      <c r="C420" s="5"/>
      <c r="D420" s="5"/>
      <c r="E420" s="5"/>
      <c r="F420" s="5"/>
      <c r="G420" s="9"/>
      <c r="H420" s="9"/>
      <c r="I420" s="9"/>
      <c r="J420" s="9"/>
      <c r="K420" s="9"/>
      <c r="L420" s="9"/>
      <c r="M420" s="9"/>
      <c r="N420" s="9"/>
      <c r="O420" s="9"/>
      <c r="P420" s="9"/>
      <c r="Q420" s="9"/>
      <c r="R420" s="9"/>
      <c r="S420" s="9"/>
      <c r="T420" s="9"/>
      <c r="U420" s="9"/>
      <c r="V420" s="9"/>
      <c r="W420" s="37"/>
      <c r="X420" s="9"/>
      <c r="Y420" s="9"/>
      <c r="Z420" s="9"/>
      <c r="AA420" s="9"/>
      <c r="AB420" s="102"/>
      <c r="AC420" s="102"/>
      <c r="AD420" s="102"/>
      <c r="AE420" s="102"/>
      <c r="AF420" s="9"/>
      <c r="AG420" s="9"/>
      <c r="AH420" s="9"/>
      <c r="AI420" s="9"/>
      <c r="AJ420" s="9"/>
      <c r="AK420" s="9"/>
      <c r="AL420" s="9"/>
      <c r="AM420" s="9"/>
      <c r="AN420" s="9"/>
      <c r="AO420" s="9"/>
      <c r="AP420" s="9"/>
      <c r="AQ420" s="9"/>
      <c r="AR420" s="9"/>
      <c r="AS420" s="9"/>
      <c r="AT420" s="9"/>
      <c r="AU420" s="9"/>
      <c r="AV420" s="9"/>
      <c r="AW420" s="9"/>
      <c r="AX420" s="9"/>
      <c r="AY420" s="9"/>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c r="BX420" s="9"/>
      <c r="BY420" s="9"/>
      <c r="BZ420" s="9"/>
      <c r="CA420" s="9"/>
      <c r="CB420" s="9"/>
      <c r="CC420" s="9"/>
      <c r="CD420" s="9"/>
      <c r="CE420" s="9"/>
      <c r="CF420" s="9"/>
      <c r="CG420" s="9"/>
      <c r="CH420" s="9"/>
      <c r="CI420" s="9"/>
      <c r="CJ420" s="14"/>
      <c r="CK420" s="9"/>
      <c r="CL420" s="14"/>
      <c r="CM420" s="9"/>
      <c r="CN420" s="9"/>
      <c r="CO420" s="37"/>
      <c r="CP420" s="9"/>
      <c r="CQ420" s="9"/>
      <c r="CR420" s="9"/>
      <c r="CS420" s="9"/>
      <c r="CT420" s="15"/>
      <c r="CU420" s="9"/>
      <c r="CV420" s="5"/>
      <c r="CW420" s="103"/>
    </row>
    <row r="421" ht="118.5" customHeight="1">
      <c r="A421" s="5"/>
      <c r="B421" s="107"/>
      <c r="C421" s="5"/>
      <c r="D421" s="5"/>
      <c r="E421" s="5"/>
      <c r="F421" s="5"/>
      <c r="G421" s="9"/>
      <c r="H421" s="9"/>
      <c r="I421" s="9"/>
      <c r="J421" s="9"/>
      <c r="K421" s="9"/>
      <c r="L421" s="9"/>
      <c r="M421" s="9"/>
      <c r="N421" s="9"/>
      <c r="O421" s="9"/>
      <c r="P421" s="9"/>
      <c r="Q421" s="9"/>
      <c r="R421" s="9"/>
      <c r="S421" s="9"/>
      <c r="T421" s="9"/>
      <c r="U421" s="9"/>
      <c r="V421" s="9"/>
      <c r="W421" s="37"/>
      <c r="X421" s="9"/>
      <c r="Y421" s="9"/>
      <c r="Z421" s="9"/>
      <c r="AA421" s="9"/>
      <c r="AB421" s="102"/>
      <c r="AC421" s="102"/>
      <c r="AD421" s="102"/>
      <c r="AE421" s="102"/>
      <c r="AF421" s="9"/>
      <c r="AG421" s="9"/>
      <c r="AH421" s="9"/>
      <c r="AI421" s="9"/>
      <c r="AJ421" s="9"/>
      <c r="AK421" s="9"/>
      <c r="AL421" s="9"/>
      <c r="AM421" s="9"/>
      <c r="AN421" s="9"/>
      <c r="AO421" s="9"/>
      <c r="AP421" s="9"/>
      <c r="AQ421" s="9"/>
      <c r="AR421" s="9"/>
      <c r="AS421" s="9"/>
      <c r="AT421" s="9"/>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c r="BY421" s="9"/>
      <c r="BZ421" s="9"/>
      <c r="CA421" s="9"/>
      <c r="CB421" s="9"/>
      <c r="CC421" s="9"/>
      <c r="CD421" s="9"/>
      <c r="CE421" s="9"/>
      <c r="CF421" s="9"/>
      <c r="CG421" s="9"/>
      <c r="CH421" s="9"/>
      <c r="CI421" s="9"/>
      <c r="CJ421" s="14"/>
      <c r="CK421" s="9"/>
      <c r="CL421" s="14"/>
      <c r="CM421" s="9"/>
      <c r="CN421" s="9"/>
      <c r="CO421" s="37"/>
      <c r="CP421" s="9"/>
      <c r="CQ421" s="9"/>
      <c r="CR421" s="9"/>
      <c r="CS421" s="9"/>
      <c r="CT421" s="15"/>
      <c r="CU421" s="9"/>
      <c r="CV421" s="5"/>
      <c r="CW421" s="103"/>
    </row>
    <row r="422" ht="118.5" customHeight="1">
      <c r="A422" s="5"/>
      <c r="B422" s="107"/>
      <c r="C422" s="5"/>
      <c r="D422" s="5"/>
      <c r="E422" s="5"/>
      <c r="F422" s="5"/>
      <c r="G422" s="9"/>
      <c r="H422" s="9"/>
      <c r="I422" s="9"/>
      <c r="J422" s="9"/>
      <c r="K422" s="9"/>
      <c r="L422" s="9"/>
      <c r="M422" s="9"/>
      <c r="N422" s="9"/>
      <c r="O422" s="9"/>
      <c r="P422" s="9"/>
      <c r="Q422" s="9"/>
      <c r="R422" s="9"/>
      <c r="S422" s="9"/>
      <c r="T422" s="9"/>
      <c r="U422" s="9"/>
      <c r="V422" s="9"/>
      <c r="W422" s="37"/>
      <c r="X422" s="9"/>
      <c r="Y422" s="9"/>
      <c r="Z422" s="9"/>
      <c r="AA422" s="9"/>
      <c r="AB422" s="102"/>
      <c r="AC422" s="102"/>
      <c r="AD422" s="102"/>
      <c r="AE422" s="102"/>
      <c r="AF422" s="9"/>
      <c r="AG422" s="9"/>
      <c r="AH422" s="9"/>
      <c r="AI422" s="9"/>
      <c r="AJ422" s="9"/>
      <c r="AK422" s="9"/>
      <c r="AL422" s="9"/>
      <c r="AM422" s="9"/>
      <c r="AN422" s="9"/>
      <c r="AO422" s="9"/>
      <c r="AP422" s="9"/>
      <c r="AQ422" s="9"/>
      <c r="AR422" s="9"/>
      <c r="AS422" s="9"/>
      <c r="AT422" s="9"/>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c r="BY422" s="9"/>
      <c r="BZ422" s="9"/>
      <c r="CA422" s="9"/>
      <c r="CB422" s="9"/>
      <c r="CC422" s="9"/>
      <c r="CD422" s="9"/>
      <c r="CE422" s="9"/>
      <c r="CF422" s="9"/>
      <c r="CG422" s="9"/>
      <c r="CH422" s="9"/>
      <c r="CI422" s="9"/>
      <c r="CJ422" s="14"/>
      <c r="CK422" s="9"/>
      <c r="CL422" s="14"/>
      <c r="CM422" s="9"/>
      <c r="CN422" s="9"/>
      <c r="CO422" s="37"/>
      <c r="CP422" s="9"/>
      <c r="CQ422" s="9"/>
      <c r="CR422" s="9"/>
      <c r="CS422" s="9"/>
      <c r="CT422" s="15"/>
      <c r="CU422" s="9"/>
      <c r="CV422" s="5"/>
      <c r="CW422" s="103"/>
    </row>
    <row r="423" ht="118.5" customHeight="1">
      <c r="A423" s="5"/>
      <c r="B423" s="107"/>
      <c r="C423" s="5"/>
      <c r="D423" s="5"/>
      <c r="E423" s="5"/>
      <c r="F423" s="5"/>
      <c r="G423" s="9"/>
      <c r="H423" s="9"/>
      <c r="I423" s="9"/>
      <c r="J423" s="9"/>
      <c r="K423" s="9"/>
      <c r="L423" s="9"/>
      <c r="M423" s="9"/>
      <c r="N423" s="9"/>
      <c r="O423" s="9"/>
      <c r="P423" s="9"/>
      <c r="Q423" s="9"/>
      <c r="R423" s="9"/>
      <c r="S423" s="9"/>
      <c r="T423" s="9"/>
      <c r="U423" s="9"/>
      <c r="V423" s="9"/>
      <c r="W423" s="37"/>
      <c r="X423" s="9"/>
      <c r="Y423" s="9"/>
      <c r="Z423" s="9"/>
      <c r="AA423" s="9"/>
      <c r="AB423" s="102"/>
      <c r="AC423" s="102"/>
      <c r="AD423" s="102"/>
      <c r="AE423" s="102"/>
      <c r="AF423" s="9"/>
      <c r="AG423" s="9"/>
      <c r="AH423" s="9"/>
      <c r="AI423" s="9"/>
      <c r="AJ423" s="9"/>
      <c r="AK423" s="9"/>
      <c r="AL423" s="9"/>
      <c r="AM423" s="9"/>
      <c r="AN423" s="9"/>
      <c r="AO423" s="9"/>
      <c r="AP423" s="9"/>
      <c r="AQ423" s="9"/>
      <c r="AR423" s="9"/>
      <c r="AS423" s="9"/>
      <c r="AT423" s="9"/>
      <c r="AU423" s="9"/>
      <c r="AV423" s="9"/>
      <c r="AW423" s="9"/>
      <c r="AX423" s="9"/>
      <c r="AY423" s="9"/>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c r="BX423" s="9"/>
      <c r="BY423" s="9"/>
      <c r="BZ423" s="9"/>
      <c r="CA423" s="9"/>
      <c r="CB423" s="9"/>
      <c r="CC423" s="9"/>
      <c r="CD423" s="9"/>
      <c r="CE423" s="9"/>
      <c r="CF423" s="9"/>
      <c r="CG423" s="9"/>
      <c r="CH423" s="9"/>
      <c r="CI423" s="9"/>
      <c r="CJ423" s="14"/>
      <c r="CK423" s="9"/>
      <c r="CL423" s="14"/>
      <c r="CM423" s="9"/>
      <c r="CN423" s="9"/>
      <c r="CO423" s="37"/>
      <c r="CP423" s="9"/>
      <c r="CQ423" s="9"/>
      <c r="CR423" s="9"/>
      <c r="CS423" s="9"/>
      <c r="CT423" s="15"/>
      <c r="CU423" s="9"/>
      <c r="CV423" s="5"/>
      <c r="CW423" s="103"/>
    </row>
    <row r="424" ht="118.5" customHeight="1">
      <c r="A424" s="5"/>
      <c r="B424" s="107"/>
      <c r="C424" s="5"/>
      <c r="D424" s="5"/>
      <c r="E424" s="5"/>
      <c r="F424" s="5"/>
      <c r="G424" s="9"/>
      <c r="H424" s="9"/>
      <c r="I424" s="9"/>
      <c r="J424" s="9"/>
      <c r="K424" s="9"/>
      <c r="L424" s="9"/>
      <c r="M424" s="9"/>
      <c r="N424" s="9"/>
      <c r="O424" s="9"/>
      <c r="P424" s="9"/>
      <c r="Q424" s="9"/>
      <c r="R424" s="9"/>
      <c r="S424" s="9"/>
      <c r="T424" s="9"/>
      <c r="U424" s="9"/>
      <c r="V424" s="9"/>
      <c r="W424" s="37"/>
      <c r="X424" s="9"/>
      <c r="Y424" s="9"/>
      <c r="Z424" s="9"/>
      <c r="AA424" s="9"/>
      <c r="AB424" s="102"/>
      <c r="AC424" s="102"/>
      <c r="AD424" s="102"/>
      <c r="AE424" s="102"/>
      <c r="AF424" s="9"/>
      <c r="AG424" s="9"/>
      <c r="AH424" s="9"/>
      <c r="AI424" s="9"/>
      <c r="AJ424" s="9"/>
      <c r="AK424" s="9"/>
      <c r="AL424" s="9"/>
      <c r="AM424" s="9"/>
      <c r="AN424" s="9"/>
      <c r="AO424" s="9"/>
      <c r="AP424" s="9"/>
      <c r="AQ424" s="9"/>
      <c r="AR424" s="9"/>
      <c r="AS424" s="9"/>
      <c r="AT424" s="9"/>
      <c r="AU424" s="9"/>
      <c r="AV424" s="9"/>
      <c r="AW424" s="9"/>
      <c r="AX424" s="9"/>
      <c r="AY424" s="9"/>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c r="BX424" s="9"/>
      <c r="BY424" s="9"/>
      <c r="BZ424" s="9"/>
      <c r="CA424" s="9"/>
      <c r="CB424" s="9"/>
      <c r="CC424" s="9"/>
      <c r="CD424" s="9"/>
      <c r="CE424" s="9"/>
      <c r="CF424" s="9"/>
      <c r="CG424" s="9"/>
      <c r="CH424" s="9"/>
      <c r="CI424" s="9"/>
      <c r="CJ424" s="14"/>
      <c r="CK424" s="9"/>
      <c r="CL424" s="14"/>
      <c r="CM424" s="9"/>
      <c r="CN424" s="9"/>
      <c r="CO424" s="37"/>
      <c r="CP424" s="9"/>
      <c r="CQ424" s="9"/>
      <c r="CR424" s="9"/>
      <c r="CS424" s="9"/>
      <c r="CT424" s="15"/>
      <c r="CU424" s="9"/>
      <c r="CV424" s="5"/>
      <c r="CW424" s="103"/>
    </row>
    <row r="425" ht="118.5" customHeight="1">
      <c r="A425" s="5"/>
      <c r="B425" s="107"/>
      <c r="C425" s="5"/>
      <c r="D425" s="5"/>
      <c r="E425" s="5"/>
      <c r="F425" s="5"/>
      <c r="G425" s="9"/>
      <c r="H425" s="9"/>
      <c r="I425" s="9"/>
      <c r="J425" s="9"/>
      <c r="K425" s="9"/>
      <c r="L425" s="9"/>
      <c r="M425" s="9"/>
      <c r="N425" s="9"/>
      <c r="O425" s="9"/>
      <c r="P425" s="9"/>
      <c r="Q425" s="9"/>
      <c r="R425" s="9"/>
      <c r="S425" s="9"/>
      <c r="T425" s="9"/>
      <c r="U425" s="9"/>
      <c r="V425" s="9"/>
      <c r="W425" s="37"/>
      <c r="X425" s="9"/>
      <c r="Y425" s="9"/>
      <c r="Z425" s="9"/>
      <c r="AA425" s="9"/>
      <c r="AB425" s="102"/>
      <c r="AC425" s="102"/>
      <c r="AD425" s="102"/>
      <c r="AE425" s="102"/>
      <c r="AF425" s="9"/>
      <c r="AG425" s="9"/>
      <c r="AH425" s="9"/>
      <c r="AI425" s="9"/>
      <c r="AJ425" s="9"/>
      <c r="AK425" s="9"/>
      <c r="AL425" s="9"/>
      <c r="AM425" s="9"/>
      <c r="AN425" s="9"/>
      <c r="AO425" s="9"/>
      <c r="AP425" s="9"/>
      <c r="AQ425" s="9"/>
      <c r="AR425" s="9"/>
      <c r="AS425" s="9"/>
      <c r="AT425" s="9"/>
      <c r="AU425" s="9"/>
      <c r="AV425" s="9"/>
      <c r="AW425" s="9"/>
      <c r="AX425" s="9"/>
      <c r="AY425" s="9"/>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c r="BX425" s="9"/>
      <c r="BY425" s="9"/>
      <c r="BZ425" s="9"/>
      <c r="CA425" s="9"/>
      <c r="CB425" s="9"/>
      <c r="CC425" s="9"/>
      <c r="CD425" s="9"/>
      <c r="CE425" s="9"/>
      <c r="CF425" s="9"/>
      <c r="CG425" s="9"/>
      <c r="CH425" s="9"/>
      <c r="CI425" s="9"/>
      <c r="CJ425" s="14"/>
      <c r="CK425" s="9"/>
      <c r="CL425" s="14"/>
      <c r="CM425" s="9"/>
      <c r="CN425" s="9"/>
      <c r="CO425" s="37"/>
      <c r="CP425" s="9"/>
      <c r="CQ425" s="9"/>
      <c r="CR425" s="9"/>
      <c r="CS425" s="9"/>
      <c r="CT425" s="15"/>
      <c r="CU425" s="9"/>
      <c r="CV425" s="5"/>
      <c r="CW425" s="103"/>
    </row>
    <row r="426" ht="118.5" customHeight="1">
      <c r="A426" s="5"/>
      <c r="B426" s="107"/>
      <c r="C426" s="5"/>
      <c r="D426" s="5"/>
      <c r="E426" s="5"/>
      <c r="F426" s="5"/>
      <c r="G426" s="9"/>
      <c r="H426" s="9"/>
      <c r="I426" s="9"/>
      <c r="J426" s="9"/>
      <c r="K426" s="9"/>
      <c r="L426" s="9"/>
      <c r="M426" s="9"/>
      <c r="N426" s="9"/>
      <c r="O426" s="9"/>
      <c r="P426" s="9"/>
      <c r="Q426" s="9"/>
      <c r="R426" s="9"/>
      <c r="S426" s="9"/>
      <c r="T426" s="9"/>
      <c r="U426" s="9"/>
      <c r="V426" s="9"/>
      <c r="W426" s="37"/>
      <c r="X426" s="9"/>
      <c r="Y426" s="9"/>
      <c r="Z426" s="9"/>
      <c r="AA426" s="9"/>
      <c r="AB426" s="102"/>
      <c r="AC426" s="102"/>
      <c r="AD426" s="102"/>
      <c r="AE426" s="102"/>
      <c r="AF426" s="9"/>
      <c r="AG426" s="9"/>
      <c r="AH426" s="9"/>
      <c r="AI426" s="9"/>
      <c r="AJ426" s="9"/>
      <c r="AK426" s="9"/>
      <c r="AL426" s="9"/>
      <c r="AM426" s="9"/>
      <c r="AN426" s="9"/>
      <c r="AO426" s="9"/>
      <c r="AP426" s="9"/>
      <c r="AQ426" s="9"/>
      <c r="AR426" s="9"/>
      <c r="AS426" s="9"/>
      <c r="AT426" s="9"/>
      <c r="AU426" s="9"/>
      <c r="AV426" s="9"/>
      <c r="AW426" s="9"/>
      <c r="AX426" s="9"/>
      <c r="AY426" s="9"/>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c r="BX426" s="9"/>
      <c r="BY426" s="9"/>
      <c r="BZ426" s="9"/>
      <c r="CA426" s="9"/>
      <c r="CB426" s="9"/>
      <c r="CC426" s="9"/>
      <c r="CD426" s="9"/>
      <c r="CE426" s="9"/>
      <c r="CF426" s="9"/>
      <c r="CG426" s="9"/>
      <c r="CH426" s="9"/>
      <c r="CI426" s="9"/>
      <c r="CJ426" s="14"/>
      <c r="CK426" s="9"/>
      <c r="CL426" s="14"/>
      <c r="CM426" s="9"/>
      <c r="CN426" s="9"/>
      <c r="CO426" s="37"/>
      <c r="CP426" s="9"/>
      <c r="CQ426" s="9"/>
      <c r="CR426" s="9"/>
      <c r="CS426" s="9"/>
      <c r="CT426" s="15"/>
      <c r="CU426" s="9"/>
      <c r="CV426" s="5"/>
      <c r="CW426" s="103"/>
    </row>
    <row r="427" ht="118.5" customHeight="1">
      <c r="A427" s="5"/>
      <c r="B427" s="107"/>
      <c r="C427" s="5"/>
      <c r="D427" s="5"/>
      <c r="E427" s="5"/>
      <c r="F427" s="5"/>
      <c r="G427" s="9"/>
      <c r="H427" s="9"/>
      <c r="I427" s="9"/>
      <c r="J427" s="9"/>
      <c r="K427" s="9"/>
      <c r="L427" s="9"/>
      <c r="M427" s="9"/>
      <c r="N427" s="9"/>
      <c r="O427" s="9"/>
      <c r="P427" s="9"/>
      <c r="Q427" s="9"/>
      <c r="R427" s="9"/>
      <c r="S427" s="9"/>
      <c r="T427" s="9"/>
      <c r="U427" s="9"/>
      <c r="V427" s="9"/>
      <c r="W427" s="37"/>
      <c r="X427" s="9"/>
      <c r="Y427" s="9"/>
      <c r="Z427" s="9"/>
      <c r="AA427" s="9"/>
      <c r="AB427" s="102"/>
      <c r="AC427" s="102"/>
      <c r="AD427" s="102"/>
      <c r="AE427" s="102"/>
      <c r="AF427" s="9"/>
      <c r="AG427" s="9"/>
      <c r="AH427" s="9"/>
      <c r="AI427" s="9"/>
      <c r="AJ427" s="9"/>
      <c r="AK427" s="9"/>
      <c r="AL427" s="9"/>
      <c r="AM427" s="9"/>
      <c r="AN427" s="9"/>
      <c r="AO427" s="9"/>
      <c r="AP427" s="9"/>
      <c r="AQ427" s="9"/>
      <c r="AR427" s="9"/>
      <c r="AS427" s="9"/>
      <c r="AT427" s="9"/>
      <c r="AU427" s="9"/>
      <c r="AV427" s="9"/>
      <c r="AW427" s="9"/>
      <c r="AX427" s="9"/>
      <c r="AY427" s="9"/>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c r="BX427" s="9"/>
      <c r="BY427" s="9"/>
      <c r="BZ427" s="9"/>
      <c r="CA427" s="9"/>
      <c r="CB427" s="9"/>
      <c r="CC427" s="9"/>
      <c r="CD427" s="9"/>
      <c r="CE427" s="9"/>
      <c r="CF427" s="9"/>
      <c r="CG427" s="9"/>
      <c r="CH427" s="9"/>
      <c r="CI427" s="9"/>
      <c r="CJ427" s="14"/>
      <c r="CK427" s="9"/>
      <c r="CL427" s="14"/>
      <c r="CM427" s="9"/>
      <c r="CN427" s="9"/>
      <c r="CO427" s="37"/>
      <c r="CP427" s="9"/>
      <c r="CQ427" s="9"/>
      <c r="CR427" s="9"/>
      <c r="CS427" s="9"/>
      <c r="CT427" s="15"/>
      <c r="CU427" s="9"/>
      <c r="CV427" s="5"/>
      <c r="CW427" s="103"/>
    </row>
    <row r="428" ht="118.5" customHeight="1">
      <c r="A428" s="5"/>
      <c r="B428" s="107"/>
      <c r="C428" s="5"/>
      <c r="D428" s="5"/>
      <c r="E428" s="5"/>
      <c r="F428" s="5"/>
      <c r="G428" s="9"/>
      <c r="H428" s="9"/>
      <c r="I428" s="9"/>
      <c r="J428" s="9"/>
      <c r="K428" s="9"/>
      <c r="L428" s="9"/>
      <c r="M428" s="9"/>
      <c r="N428" s="9"/>
      <c r="O428" s="9"/>
      <c r="P428" s="9"/>
      <c r="Q428" s="9"/>
      <c r="R428" s="9"/>
      <c r="S428" s="9"/>
      <c r="T428" s="9"/>
      <c r="U428" s="9"/>
      <c r="V428" s="9"/>
      <c r="W428" s="37"/>
      <c r="X428" s="9"/>
      <c r="Y428" s="9"/>
      <c r="Z428" s="9"/>
      <c r="AA428" s="9"/>
      <c r="AB428" s="102"/>
      <c r="AC428" s="102"/>
      <c r="AD428" s="102"/>
      <c r="AE428" s="102"/>
      <c r="AF428" s="9"/>
      <c r="AG428" s="9"/>
      <c r="AH428" s="9"/>
      <c r="AI428" s="9"/>
      <c r="AJ428" s="9"/>
      <c r="AK428" s="9"/>
      <c r="AL428" s="9"/>
      <c r="AM428" s="9"/>
      <c r="AN428" s="9"/>
      <c r="AO428" s="9"/>
      <c r="AP428" s="9"/>
      <c r="AQ428" s="9"/>
      <c r="AR428" s="9"/>
      <c r="AS428" s="9"/>
      <c r="AT428" s="9"/>
      <c r="AU428" s="9"/>
      <c r="AV428" s="9"/>
      <c r="AW428" s="9"/>
      <c r="AX428" s="9"/>
      <c r="AY428" s="9"/>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c r="BX428" s="9"/>
      <c r="BY428" s="9"/>
      <c r="BZ428" s="9"/>
      <c r="CA428" s="9"/>
      <c r="CB428" s="9"/>
      <c r="CC428" s="9"/>
      <c r="CD428" s="9"/>
      <c r="CE428" s="9"/>
      <c r="CF428" s="9"/>
      <c r="CG428" s="9"/>
      <c r="CH428" s="9"/>
      <c r="CI428" s="9"/>
      <c r="CJ428" s="14"/>
      <c r="CK428" s="9"/>
      <c r="CL428" s="14"/>
      <c r="CM428" s="9"/>
      <c r="CN428" s="9"/>
      <c r="CO428" s="37"/>
      <c r="CP428" s="9"/>
      <c r="CQ428" s="9"/>
      <c r="CR428" s="9"/>
      <c r="CS428" s="9"/>
      <c r="CT428" s="15"/>
      <c r="CU428" s="9"/>
      <c r="CV428" s="5"/>
      <c r="CW428" s="103"/>
    </row>
    <row r="429" ht="118.5" customHeight="1">
      <c r="A429" s="5"/>
      <c r="B429" s="107"/>
      <c r="C429" s="5"/>
      <c r="D429" s="5"/>
      <c r="E429" s="5"/>
      <c r="F429" s="5"/>
      <c r="G429" s="9"/>
      <c r="H429" s="9"/>
      <c r="I429" s="9"/>
      <c r="J429" s="9"/>
      <c r="K429" s="9"/>
      <c r="L429" s="9"/>
      <c r="M429" s="9"/>
      <c r="N429" s="9"/>
      <c r="O429" s="9"/>
      <c r="P429" s="9"/>
      <c r="Q429" s="9"/>
      <c r="R429" s="9"/>
      <c r="S429" s="9"/>
      <c r="T429" s="9"/>
      <c r="U429" s="9"/>
      <c r="V429" s="9"/>
      <c r="W429" s="37"/>
      <c r="X429" s="9"/>
      <c r="Y429" s="9"/>
      <c r="Z429" s="9"/>
      <c r="AA429" s="9"/>
      <c r="AB429" s="102"/>
      <c r="AC429" s="102"/>
      <c r="AD429" s="102"/>
      <c r="AE429" s="102"/>
      <c r="AF429" s="9"/>
      <c r="AG429" s="9"/>
      <c r="AH429" s="9"/>
      <c r="AI429" s="9"/>
      <c r="AJ429" s="9"/>
      <c r="AK429" s="9"/>
      <c r="AL429" s="9"/>
      <c r="AM429" s="9"/>
      <c r="AN429" s="9"/>
      <c r="AO429" s="9"/>
      <c r="AP429" s="9"/>
      <c r="AQ429" s="9"/>
      <c r="AR429" s="9"/>
      <c r="AS429" s="9"/>
      <c r="AT429" s="9"/>
      <c r="AU429" s="9"/>
      <c r="AV429" s="9"/>
      <c r="AW429" s="9"/>
      <c r="AX429" s="9"/>
      <c r="AY429" s="9"/>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c r="BX429" s="9"/>
      <c r="BY429" s="9"/>
      <c r="BZ429" s="9"/>
      <c r="CA429" s="9"/>
      <c r="CB429" s="9"/>
      <c r="CC429" s="9"/>
      <c r="CD429" s="9"/>
      <c r="CE429" s="9"/>
      <c r="CF429" s="9"/>
      <c r="CG429" s="9"/>
      <c r="CH429" s="9"/>
      <c r="CI429" s="9"/>
      <c r="CJ429" s="14"/>
      <c r="CK429" s="9"/>
      <c r="CL429" s="14"/>
      <c r="CM429" s="9"/>
      <c r="CN429" s="9"/>
      <c r="CO429" s="37"/>
      <c r="CP429" s="9"/>
      <c r="CQ429" s="9"/>
      <c r="CR429" s="9"/>
      <c r="CS429" s="9"/>
      <c r="CT429" s="15"/>
      <c r="CU429" s="9"/>
      <c r="CV429" s="5"/>
      <c r="CW429" s="103"/>
    </row>
    <row r="430" ht="118.5" customHeight="1">
      <c r="A430" s="5"/>
      <c r="B430" s="107"/>
      <c r="C430" s="5"/>
      <c r="D430" s="5"/>
      <c r="E430" s="5"/>
      <c r="F430" s="5"/>
      <c r="G430" s="9"/>
      <c r="H430" s="9"/>
      <c r="I430" s="9"/>
      <c r="J430" s="9"/>
      <c r="K430" s="9"/>
      <c r="L430" s="9"/>
      <c r="M430" s="9"/>
      <c r="N430" s="9"/>
      <c r="O430" s="9"/>
      <c r="P430" s="9"/>
      <c r="Q430" s="9"/>
      <c r="R430" s="9"/>
      <c r="S430" s="9"/>
      <c r="T430" s="9"/>
      <c r="U430" s="9"/>
      <c r="V430" s="9"/>
      <c r="W430" s="37"/>
      <c r="X430" s="9"/>
      <c r="Y430" s="9"/>
      <c r="Z430" s="9"/>
      <c r="AA430" s="9"/>
      <c r="AB430" s="102"/>
      <c r="AC430" s="102"/>
      <c r="AD430" s="102"/>
      <c r="AE430" s="102"/>
      <c r="AF430" s="9"/>
      <c r="AG430" s="9"/>
      <c r="AH430" s="9"/>
      <c r="AI430" s="9"/>
      <c r="AJ430" s="9"/>
      <c r="AK430" s="9"/>
      <c r="AL430" s="9"/>
      <c r="AM430" s="9"/>
      <c r="AN430" s="9"/>
      <c r="AO430" s="9"/>
      <c r="AP430" s="9"/>
      <c r="AQ430" s="9"/>
      <c r="AR430" s="9"/>
      <c r="AS430" s="9"/>
      <c r="AT430" s="9"/>
      <c r="AU430" s="9"/>
      <c r="AV430" s="9"/>
      <c r="AW430" s="9"/>
      <c r="AX430" s="9"/>
      <c r="AY430" s="9"/>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c r="BX430" s="9"/>
      <c r="BY430" s="9"/>
      <c r="BZ430" s="9"/>
      <c r="CA430" s="9"/>
      <c r="CB430" s="9"/>
      <c r="CC430" s="9"/>
      <c r="CD430" s="9"/>
      <c r="CE430" s="9"/>
      <c r="CF430" s="9"/>
      <c r="CG430" s="9"/>
      <c r="CH430" s="9"/>
      <c r="CI430" s="9"/>
      <c r="CJ430" s="14"/>
      <c r="CK430" s="9"/>
      <c r="CL430" s="14"/>
      <c r="CM430" s="9"/>
      <c r="CN430" s="9"/>
      <c r="CO430" s="37"/>
      <c r="CP430" s="9"/>
      <c r="CQ430" s="9"/>
      <c r="CR430" s="9"/>
      <c r="CS430" s="9"/>
      <c r="CT430" s="15"/>
      <c r="CU430" s="9"/>
      <c r="CV430" s="5"/>
      <c r="CW430" s="103"/>
    </row>
    <row r="431" ht="118.5" customHeight="1">
      <c r="A431" s="5"/>
      <c r="B431" s="107"/>
      <c r="C431" s="5"/>
      <c r="D431" s="5"/>
      <c r="E431" s="5"/>
      <c r="F431" s="5"/>
      <c r="G431" s="9"/>
      <c r="H431" s="9"/>
      <c r="I431" s="9"/>
      <c r="J431" s="9"/>
      <c r="K431" s="9"/>
      <c r="L431" s="9"/>
      <c r="M431" s="9"/>
      <c r="N431" s="9"/>
      <c r="O431" s="9"/>
      <c r="P431" s="9"/>
      <c r="Q431" s="9"/>
      <c r="R431" s="9"/>
      <c r="S431" s="9"/>
      <c r="T431" s="9"/>
      <c r="U431" s="9"/>
      <c r="V431" s="9"/>
      <c r="W431" s="37"/>
      <c r="X431" s="9"/>
      <c r="Y431" s="9"/>
      <c r="Z431" s="9"/>
      <c r="AA431" s="9"/>
      <c r="AB431" s="102"/>
      <c r="AC431" s="102"/>
      <c r="AD431" s="102"/>
      <c r="AE431" s="102"/>
      <c r="AF431" s="9"/>
      <c r="AG431" s="9"/>
      <c r="AH431" s="9"/>
      <c r="AI431" s="9"/>
      <c r="AJ431" s="9"/>
      <c r="AK431" s="9"/>
      <c r="AL431" s="9"/>
      <c r="AM431" s="9"/>
      <c r="AN431" s="9"/>
      <c r="AO431" s="9"/>
      <c r="AP431" s="9"/>
      <c r="AQ431" s="9"/>
      <c r="AR431" s="9"/>
      <c r="AS431" s="9"/>
      <c r="AT431" s="9"/>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c r="BY431" s="9"/>
      <c r="BZ431" s="9"/>
      <c r="CA431" s="9"/>
      <c r="CB431" s="9"/>
      <c r="CC431" s="9"/>
      <c r="CD431" s="9"/>
      <c r="CE431" s="9"/>
      <c r="CF431" s="9"/>
      <c r="CG431" s="9"/>
      <c r="CH431" s="9"/>
      <c r="CI431" s="9"/>
      <c r="CJ431" s="14"/>
      <c r="CK431" s="9"/>
      <c r="CL431" s="14"/>
      <c r="CM431" s="9"/>
      <c r="CN431" s="9"/>
      <c r="CO431" s="37"/>
      <c r="CP431" s="9"/>
      <c r="CQ431" s="9"/>
      <c r="CR431" s="9"/>
      <c r="CS431" s="9"/>
      <c r="CT431" s="15"/>
      <c r="CU431" s="9"/>
      <c r="CV431" s="5"/>
      <c r="CW431" s="103"/>
    </row>
    <row r="432" ht="118.5" customHeight="1">
      <c r="A432" s="5"/>
      <c r="B432" s="107"/>
      <c r="C432" s="5"/>
      <c r="D432" s="5"/>
      <c r="E432" s="5"/>
      <c r="F432" s="5"/>
      <c r="G432" s="9"/>
      <c r="H432" s="9"/>
      <c r="I432" s="9"/>
      <c r="J432" s="9"/>
      <c r="K432" s="9"/>
      <c r="L432" s="9"/>
      <c r="M432" s="9"/>
      <c r="N432" s="9"/>
      <c r="O432" s="9"/>
      <c r="P432" s="9"/>
      <c r="Q432" s="9"/>
      <c r="R432" s="9"/>
      <c r="S432" s="9"/>
      <c r="T432" s="9"/>
      <c r="U432" s="9"/>
      <c r="V432" s="9"/>
      <c r="W432" s="37"/>
      <c r="X432" s="9"/>
      <c r="Y432" s="9"/>
      <c r="Z432" s="9"/>
      <c r="AA432" s="9"/>
      <c r="AB432" s="102"/>
      <c r="AC432" s="102"/>
      <c r="AD432" s="102"/>
      <c r="AE432" s="102"/>
      <c r="AF432" s="9"/>
      <c r="AG432" s="9"/>
      <c r="AH432" s="9"/>
      <c r="AI432" s="9"/>
      <c r="AJ432" s="9"/>
      <c r="AK432" s="9"/>
      <c r="AL432" s="9"/>
      <c r="AM432" s="9"/>
      <c r="AN432" s="9"/>
      <c r="AO432" s="9"/>
      <c r="AP432" s="9"/>
      <c r="AQ432" s="9"/>
      <c r="AR432" s="9"/>
      <c r="AS432" s="9"/>
      <c r="AT432" s="9"/>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c r="BY432" s="9"/>
      <c r="BZ432" s="9"/>
      <c r="CA432" s="9"/>
      <c r="CB432" s="9"/>
      <c r="CC432" s="9"/>
      <c r="CD432" s="9"/>
      <c r="CE432" s="9"/>
      <c r="CF432" s="9"/>
      <c r="CG432" s="9"/>
      <c r="CH432" s="9"/>
      <c r="CI432" s="9"/>
      <c r="CJ432" s="14"/>
      <c r="CK432" s="9"/>
      <c r="CL432" s="14"/>
      <c r="CM432" s="9"/>
      <c r="CN432" s="9"/>
      <c r="CO432" s="37"/>
      <c r="CP432" s="9"/>
      <c r="CQ432" s="9"/>
      <c r="CR432" s="9"/>
      <c r="CS432" s="9"/>
      <c r="CT432" s="15"/>
      <c r="CU432" s="9"/>
      <c r="CV432" s="5"/>
      <c r="CW432" s="103"/>
    </row>
    <row r="433" ht="118.5" customHeight="1">
      <c r="A433" s="5"/>
      <c r="B433" s="107"/>
      <c r="C433" s="5"/>
      <c r="D433" s="5"/>
      <c r="E433" s="5"/>
      <c r="F433" s="5"/>
      <c r="G433" s="9"/>
      <c r="H433" s="9"/>
      <c r="I433" s="9"/>
      <c r="J433" s="9"/>
      <c r="K433" s="9"/>
      <c r="L433" s="9"/>
      <c r="M433" s="9"/>
      <c r="N433" s="9"/>
      <c r="O433" s="9"/>
      <c r="P433" s="9"/>
      <c r="Q433" s="9"/>
      <c r="R433" s="9"/>
      <c r="S433" s="9"/>
      <c r="T433" s="9"/>
      <c r="U433" s="9"/>
      <c r="V433" s="9"/>
      <c r="W433" s="37"/>
      <c r="X433" s="9"/>
      <c r="Y433" s="9"/>
      <c r="Z433" s="9"/>
      <c r="AA433" s="9"/>
      <c r="AB433" s="102"/>
      <c r="AC433" s="102"/>
      <c r="AD433" s="102"/>
      <c r="AE433" s="102"/>
      <c r="AF433" s="9"/>
      <c r="AG433" s="9"/>
      <c r="AH433" s="9"/>
      <c r="AI433" s="9"/>
      <c r="AJ433" s="9"/>
      <c r="AK433" s="9"/>
      <c r="AL433" s="9"/>
      <c r="AM433" s="9"/>
      <c r="AN433" s="9"/>
      <c r="AO433" s="9"/>
      <c r="AP433" s="9"/>
      <c r="AQ433" s="9"/>
      <c r="AR433" s="9"/>
      <c r="AS433" s="9"/>
      <c r="AT433" s="9"/>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c r="BY433" s="9"/>
      <c r="BZ433" s="9"/>
      <c r="CA433" s="9"/>
      <c r="CB433" s="9"/>
      <c r="CC433" s="9"/>
      <c r="CD433" s="9"/>
      <c r="CE433" s="9"/>
      <c r="CF433" s="9"/>
      <c r="CG433" s="9"/>
      <c r="CH433" s="9"/>
      <c r="CI433" s="9"/>
      <c r="CJ433" s="14"/>
      <c r="CK433" s="9"/>
      <c r="CL433" s="14"/>
      <c r="CM433" s="9"/>
      <c r="CN433" s="9"/>
      <c r="CO433" s="37"/>
      <c r="CP433" s="9"/>
      <c r="CQ433" s="9"/>
      <c r="CR433" s="9"/>
      <c r="CS433" s="9"/>
      <c r="CT433" s="15"/>
      <c r="CU433" s="9"/>
      <c r="CV433" s="5"/>
      <c r="CW433" s="103"/>
    </row>
    <row r="434" ht="118.5" customHeight="1">
      <c r="A434" s="5"/>
      <c r="B434" s="107"/>
      <c r="C434" s="5"/>
      <c r="D434" s="5"/>
      <c r="E434" s="5"/>
      <c r="F434" s="5"/>
      <c r="G434" s="9"/>
      <c r="H434" s="9"/>
      <c r="I434" s="9"/>
      <c r="J434" s="9"/>
      <c r="K434" s="9"/>
      <c r="L434" s="9"/>
      <c r="M434" s="9"/>
      <c r="N434" s="9"/>
      <c r="O434" s="9"/>
      <c r="P434" s="9"/>
      <c r="Q434" s="9"/>
      <c r="R434" s="9"/>
      <c r="S434" s="9"/>
      <c r="T434" s="9"/>
      <c r="U434" s="9"/>
      <c r="V434" s="9"/>
      <c r="W434" s="37"/>
      <c r="X434" s="9"/>
      <c r="Y434" s="9"/>
      <c r="Z434" s="9"/>
      <c r="AA434" s="9"/>
      <c r="AB434" s="102"/>
      <c r="AC434" s="102"/>
      <c r="AD434" s="102"/>
      <c r="AE434" s="102"/>
      <c r="AF434" s="9"/>
      <c r="AG434" s="9"/>
      <c r="AH434" s="9"/>
      <c r="AI434" s="9"/>
      <c r="AJ434" s="9"/>
      <c r="AK434" s="9"/>
      <c r="AL434" s="9"/>
      <c r="AM434" s="9"/>
      <c r="AN434" s="9"/>
      <c r="AO434" s="9"/>
      <c r="AP434" s="9"/>
      <c r="AQ434" s="9"/>
      <c r="AR434" s="9"/>
      <c r="AS434" s="9"/>
      <c r="AT434" s="9"/>
      <c r="AU434" s="9"/>
      <c r="AV434" s="9"/>
      <c r="AW434" s="9"/>
      <c r="AX434" s="9"/>
      <c r="AY434" s="9"/>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c r="BX434" s="9"/>
      <c r="BY434" s="9"/>
      <c r="BZ434" s="9"/>
      <c r="CA434" s="9"/>
      <c r="CB434" s="9"/>
      <c r="CC434" s="9"/>
      <c r="CD434" s="9"/>
      <c r="CE434" s="9"/>
      <c r="CF434" s="9"/>
      <c r="CG434" s="9"/>
      <c r="CH434" s="9"/>
      <c r="CI434" s="9"/>
      <c r="CJ434" s="14"/>
      <c r="CK434" s="9"/>
      <c r="CL434" s="14"/>
      <c r="CM434" s="9"/>
      <c r="CN434" s="9"/>
      <c r="CO434" s="37"/>
      <c r="CP434" s="9"/>
      <c r="CQ434" s="9"/>
      <c r="CR434" s="9"/>
      <c r="CS434" s="9"/>
      <c r="CT434" s="15"/>
      <c r="CU434" s="9"/>
      <c r="CV434" s="5"/>
      <c r="CW434" s="103"/>
    </row>
    <row r="435" ht="118.5" customHeight="1">
      <c r="A435" s="5"/>
      <c r="B435" s="107"/>
      <c r="C435" s="5"/>
      <c r="D435" s="5"/>
      <c r="E435" s="5"/>
      <c r="F435" s="5"/>
      <c r="G435" s="9"/>
      <c r="H435" s="9"/>
      <c r="I435" s="9"/>
      <c r="J435" s="9"/>
      <c r="K435" s="9"/>
      <c r="L435" s="9"/>
      <c r="M435" s="9"/>
      <c r="N435" s="9"/>
      <c r="O435" s="9"/>
      <c r="P435" s="9"/>
      <c r="Q435" s="9"/>
      <c r="R435" s="9"/>
      <c r="S435" s="9"/>
      <c r="T435" s="9"/>
      <c r="U435" s="9"/>
      <c r="V435" s="9"/>
      <c r="W435" s="37"/>
      <c r="X435" s="9"/>
      <c r="Y435" s="9"/>
      <c r="Z435" s="9"/>
      <c r="AA435" s="9"/>
      <c r="AB435" s="102"/>
      <c r="AC435" s="102"/>
      <c r="AD435" s="102"/>
      <c r="AE435" s="102"/>
      <c r="AF435" s="9"/>
      <c r="AG435" s="9"/>
      <c r="AH435" s="9"/>
      <c r="AI435" s="9"/>
      <c r="AJ435" s="9"/>
      <c r="AK435" s="9"/>
      <c r="AL435" s="9"/>
      <c r="AM435" s="9"/>
      <c r="AN435" s="9"/>
      <c r="AO435" s="9"/>
      <c r="AP435" s="9"/>
      <c r="AQ435" s="9"/>
      <c r="AR435" s="9"/>
      <c r="AS435" s="9"/>
      <c r="AT435" s="9"/>
      <c r="AU435" s="9"/>
      <c r="AV435" s="9"/>
      <c r="AW435" s="9"/>
      <c r="AX435" s="9"/>
      <c r="AY435" s="9"/>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c r="BX435" s="9"/>
      <c r="BY435" s="9"/>
      <c r="BZ435" s="9"/>
      <c r="CA435" s="9"/>
      <c r="CB435" s="9"/>
      <c r="CC435" s="9"/>
      <c r="CD435" s="9"/>
      <c r="CE435" s="9"/>
      <c r="CF435" s="9"/>
      <c r="CG435" s="9"/>
      <c r="CH435" s="9"/>
      <c r="CI435" s="9"/>
      <c r="CJ435" s="14"/>
      <c r="CK435" s="9"/>
      <c r="CL435" s="14"/>
      <c r="CM435" s="9"/>
      <c r="CN435" s="9"/>
      <c r="CO435" s="37"/>
      <c r="CP435" s="9"/>
      <c r="CQ435" s="9"/>
      <c r="CR435" s="9"/>
      <c r="CS435" s="9"/>
      <c r="CT435" s="15"/>
      <c r="CU435" s="9"/>
      <c r="CV435" s="5"/>
      <c r="CW435" s="103"/>
    </row>
    <row r="436" ht="118.5" customHeight="1">
      <c r="A436" s="5"/>
      <c r="B436" s="107"/>
      <c r="C436" s="5"/>
      <c r="D436" s="5"/>
      <c r="E436" s="5"/>
      <c r="F436" s="5"/>
      <c r="G436" s="9"/>
      <c r="H436" s="9"/>
      <c r="I436" s="9"/>
      <c r="J436" s="9"/>
      <c r="K436" s="9"/>
      <c r="L436" s="9"/>
      <c r="M436" s="9"/>
      <c r="N436" s="9"/>
      <c r="O436" s="9"/>
      <c r="P436" s="9"/>
      <c r="Q436" s="9"/>
      <c r="R436" s="9"/>
      <c r="S436" s="9"/>
      <c r="T436" s="9"/>
      <c r="U436" s="9"/>
      <c r="V436" s="9"/>
      <c r="W436" s="37"/>
      <c r="X436" s="9"/>
      <c r="Y436" s="9"/>
      <c r="Z436" s="9"/>
      <c r="AA436" s="9"/>
      <c r="AB436" s="102"/>
      <c r="AC436" s="102"/>
      <c r="AD436" s="102"/>
      <c r="AE436" s="102"/>
      <c r="AF436" s="9"/>
      <c r="AG436" s="9"/>
      <c r="AH436" s="9"/>
      <c r="AI436" s="9"/>
      <c r="AJ436" s="9"/>
      <c r="AK436" s="9"/>
      <c r="AL436" s="9"/>
      <c r="AM436" s="9"/>
      <c r="AN436" s="9"/>
      <c r="AO436" s="9"/>
      <c r="AP436" s="9"/>
      <c r="AQ436" s="9"/>
      <c r="AR436" s="9"/>
      <c r="AS436" s="9"/>
      <c r="AT436" s="9"/>
      <c r="AU436" s="9"/>
      <c r="AV436" s="9"/>
      <c r="AW436" s="9"/>
      <c r="AX436" s="9"/>
      <c r="AY436" s="9"/>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c r="BX436" s="9"/>
      <c r="BY436" s="9"/>
      <c r="BZ436" s="9"/>
      <c r="CA436" s="9"/>
      <c r="CB436" s="9"/>
      <c r="CC436" s="9"/>
      <c r="CD436" s="9"/>
      <c r="CE436" s="9"/>
      <c r="CF436" s="9"/>
      <c r="CG436" s="9"/>
      <c r="CH436" s="9"/>
      <c r="CI436" s="9"/>
      <c r="CJ436" s="14"/>
      <c r="CK436" s="9"/>
      <c r="CL436" s="14"/>
      <c r="CM436" s="9"/>
      <c r="CN436" s="9"/>
      <c r="CO436" s="37"/>
      <c r="CP436" s="9"/>
      <c r="CQ436" s="9"/>
      <c r="CR436" s="9"/>
      <c r="CS436" s="9"/>
      <c r="CT436" s="15"/>
      <c r="CU436" s="9"/>
      <c r="CV436" s="5"/>
      <c r="CW436" s="103"/>
    </row>
    <row r="437" ht="118.5" customHeight="1">
      <c r="A437" s="5"/>
      <c r="B437" s="107"/>
      <c r="C437" s="5"/>
      <c r="D437" s="5"/>
      <c r="E437" s="5"/>
      <c r="F437" s="5"/>
      <c r="G437" s="9"/>
      <c r="H437" s="9"/>
      <c r="I437" s="9"/>
      <c r="J437" s="9"/>
      <c r="K437" s="9"/>
      <c r="L437" s="9"/>
      <c r="M437" s="9"/>
      <c r="N437" s="9"/>
      <c r="O437" s="9"/>
      <c r="P437" s="9"/>
      <c r="Q437" s="9"/>
      <c r="R437" s="9"/>
      <c r="S437" s="9"/>
      <c r="T437" s="9"/>
      <c r="U437" s="9"/>
      <c r="V437" s="9"/>
      <c r="W437" s="37"/>
      <c r="X437" s="9"/>
      <c r="Y437" s="9"/>
      <c r="Z437" s="9"/>
      <c r="AA437" s="9"/>
      <c r="AB437" s="102"/>
      <c r="AC437" s="102"/>
      <c r="AD437" s="102"/>
      <c r="AE437" s="102"/>
      <c r="AF437" s="9"/>
      <c r="AG437" s="9"/>
      <c r="AH437" s="9"/>
      <c r="AI437" s="9"/>
      <c r="AJ437" s="9"/>
      <c r="AK437" s="9"/>
      <c r="AL437" s="9"/>
      <c r="AM437" s="9"/>
      <c r="AN437" s="9"/>
      <c r="AO437" s="9"/>
      <c r="AP437" s="9"/>
      <c r="AQ437" s="9"/>
      <c r="AR437" s="9"/>
      <c r="AS437" s="9"/>
      <c r="AT437" s="9"/>
      <c r="AU437" s="9"/>
      <c r="AV437" s="9"/>
      <c r="AW437" s="9"/>
      <c r="AX437" s="9"/>
      <c r="AY437" s="9"/>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c r="BX437" s="9"/>
      <c r="BY437" s="9"/>
      <c r="BZ437" s="9"/>
      <c r="CA437" s="9"/>
      <c r="CB437" s="9"/>
      <c r="CC437" s="9"/>
      <c r="CD437" s="9"/>
      <c r="CE437" s="9"/>
      <c r="CF437" s="9"/>
      <c r="CG437" s="9"/>
      <c r="CH437" s="9"/>
      <c r="CI437" s="9"/>
      <c r="CJ437" s="14"/>
      <c r="CK437" s="9"/>
      <c r="CL437" s="14"/>
      <c r="CM437" s="9"/>
      <c r="CN437" s="9"/>
      <c r="CO437" s="37"/>
      <c r="CP437" s="9"/>
      <c r="CQ437" s="9"/>
      <c r="CR437" s="9"/>
      <c r="CS437" s="9"/>
      <c r="CT437" s="15"/>
      <c r="CU437" s="9"/>
      <c r="CV437" s="5"/>
      <c r="CW437" s="103"/>
    </row>
    <row r="438" ht="118.5" customHeight="1">
      <c r="A438" s="5"/>
      <c r="B438" s="107"/>
      <c r="C438" s="5"/>
      <c r="D438" s="5"/>
      <c r="E438" s="5"/>
      <c r="F438" s="5"/>
      <c r="G438" s="9"/>
      <c r="H438" s="9"/>
      <c r="I438" s="9"/>
      <c r="J438" s="9"/>
      <c r="K438" s="9"/>
      <c r="L438" s="9"/>
      <c r="M438" s="9"/>
      <c r="N438" s="9"/>
      <c r="O438" s="9"/>
      <c r="P438" s="9"/>
      <c r="Q438" s="9"/>
      <c r="R438" s="9"/>
      <c r="S438" s="9"/>
      <c r="T438" s="9"/>
      <c r="U438" s="9"/>
      <c r="V438" s="9"/>
      <c r="W438" s="37"/>
      <c r="X438" s="9"/>
      <c r="Y438" s="9"/>
      <c r="Z438" s="9"/>
      <c r="AA438" s="9"/>
      <c r="AB438" s="102"/>
      <c r="AC438" s="102"/>
      <c r="AD438" s="102"/>
      <c r="AE438" s="102"/>
      <c r="AF438" s="9"/>
      <c r="AG438" s="9"/>
      <c r="AH438" s="9"/>
      <c r="AI438" s="9"/>
      <c r="AJ438" s="9"/>
      <c r="AK438" s="9"/>
      <c r="AL438" s="9"/>
      <c r="AM438" s="9"/>
      <c r="AN438" s="9"/>
      <c r="AO438" s="9"/>
      <c r="AP438" s="9"/>
      <c r="AQ438" s="9"/>
      <c r="AR438" s="9"/>
      <c r="AS438" s="9"/>
      <c r="AT438" s="9"/>
      <c r="AU438" s="9"/>
      <c r="AV438" s="9"/>
      <c r="AW438" s="9"/>
      <c r="AX438" s="9"/>
      <c r="AY438" s="9"/>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c r="BX438" s="9"/>
      <c r="BY438" s="9"/>
      <c r="BZ438" s="9"/>
      <c r="CA438" s="9"/>
      <c r="CB438" s="9"/>
      <c r="CC438" s="9"/>
      <c r="CD438" s="9"/>
      <c r="CE438" s="9"/>
      <c r="CF438" s="9"/>
      <c r="CG438" s="9"/>
      <c r="CH438" s="9"/>
      <c r="CI438" s="9"/>
      <c r="CJ438" s="14"/>
      <c r="CK438" s="9"/>
      <c r="CL438" s="14"/>
      <c r="CM438" s="9"/>
      <c r="CN438" s="9"/>
      <c r="CO438" s="37"/>
      <c r="CP438" s="9"/>
      <c r="CQ438" s="9"/>
      <c r="CR438" s="9"/>
      <c r="CS438" s="9"/>
      <c r="CT438" s="15"/>
      <c r="CU438" s="9"/>
      <c r="CV438" s="5"/>
      <c r="CW438" s="103"/>
    </row>
    <row r="439" ht="118.5" customHeight="1">
      <c r="A439" s="5"/>
      <c r="B439" s="107"/>
      <c r="C439" s="5"/>
      <c r="D439" s="5"/>
      <c r="E439" s="5"/>
      <c r="F439" s="5"/>
      <c r="G439" s="9"/>
      <c r="H439" s="9"/>
      <c r="I439" s="9"/>
      <c r="J439" s="9"/>
      <c r="K439" s="9"/>
      <c r="L439" s="9"/>
      <c r="M439" s="9"/>
      <c r="N439" s="9"/>
      <c r="O439" s="9"/>
      <c r="P439" s="9"/>
      <c r="Q439" s="9"/>
      <c r="R439" s="9"/>
      <c r="S439" s="9"/>
      <c r="T439" s="9"/>
      <c r="U439" s="9"/>
      <c r="V439" s="9"/>
      <c r="W439" s="37"/>
      <c r="X439" s="9"/>
      <c r="Y439" s="9"/>
      <c r="Z439" s="9"/>
      <c r="AA439" s="9"/>
      <c r="AB439" s="102"/>
      <c r="AC439" s="102"/>
      <c r="AD439" s="102"/>
      <c r="AE439" s="102"/>
      <c r="AF439" s="9"/>
      <c r="AG439" s="9"/>
      <c r="AH439" s="9"/>
      <c r="AI439" s="9"/>
      <c r="AJ439" s="9"/>
      <c r="AK439" s="9"/>
      <c r="AL439" s="9"/>
      <c r="AM439" s="9"/>
      <c r="AN439" s="9"/>
      <c r="AO439" s="9"/>
      <c r="AP439" s="9"/>
      <c r="AQ439" s="9"/>
      <c r="AR439" s="9"/>
      <c r="AS439" s="9"/>
      <c r="AT439" s="9"/>
      <c r="AU439" s="9"/>
      <c r="AV439" s="9"/>
      <c r="AW439" s="9"/>
      <c r="AX439" s="9"/>
      <c r="AY439" s="9"/>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c r="BX439" s="9"/>
      <c r="BY439" s="9"/>
      <c r="BZ439" s="9"/>
      <c r="CA439" s="9"/>
      <c r="CB439" s="9"/>
      <c r="CC439" s="9"/>
      <c r="CD439" s="9"/>
      <c r="CE439" s="9"/>
      <c r="CF439" s="9"/>
      <c r="CG439" s="9"/>
      <c r="CH439" s="9"/>
      <c r="CI439" s="9"/>
      <c r="CJ439" s="14"/>
      <c r="CK439" s="9"/>
      <c r="CL439" s="14"/>
      <c r="CM439" s="9"/>
      <c r="CN439" s="9"/>
      <c r="CO439" s="37"/>
      <c r="CP439" s="9"/>
      <c r="CQ439" s="9"/>
      <c r="CR439" s="9"/>
      <c r="CS439" s="9"/>
      <c r="CT439" s="15"/>
      <c r="CU439" s="9"/>
      <c r="CV439" s="5"/>
      <c r="CW439" s="103"/>
    </row>
    <row r="440" ht="118.5" customHeight="1">
      <c r="A440" s="5"/>
      <c r="B440" s="107"/>
      <c r="C440" s="5"/>
      <c r="D440" s="5"/>
      <c r="E440" s="5"/>
      <c r="F440" s="5"/>
      <c r="G440" s="9"/>
      <c r="H440" s="9"/>
      <c r="I440" s="9"/>
      <c r="J440" s="9"/>
      <c r="K440" s="9"/>
      <c r="L440" s="9"/>
      <c r="M440" s="9"/>
      <c r="N440" s="9"/>
      <c r="O440" s="9"/>
      <c r="P440" s="9"/>
      <c r="Q440" s="9"/>
      <c r="R440" s="9"/>
      <c r="S440" s="9"/>
      <c r="T440" s="9"/>
      <c r="U440" s="9"/>
      <c r="V440" s="9"/>
      <c r="W440" s="37"/>
      <c r="X440" s="9"/>
      <c r="Y440" s="9"/>
      <c r="Z440" s="9"/>
      <c r="AA440" s="9"/>
      <c r="AB440" s="102"/>
      <c r="AC440" s="102"/>
      <c r="AD440" s="102"/>
      <c r="AE440" s="102"/>
      <c r="AF440" s="9"/>
      <c r="AG440" s="9"/>
      <c r="AH440" s="9"/>
      <c r="AI440" s="9"/>
      <c r="AJ440" s="9"/>
      <c r="AK440" s="9"/>
      <c r="AL440" s="9"/>
      <c r="AM440" s="9"/>
      <c r="AN440" s="9"/>
      <c r="AO440" s="9"/>
      <c r="AP440" s="9"/>
      <c r="AQ440" s="9"/>
      <c r="AR440" s="9"/>
      <c r="AS440" s="9"/>
      <c r="AT440" s="9"/>
      <c r="AU440" s="9"/>
      <c r="AV440" s="9"/>
      <c r="AW440" s="9"/>
      <c r="AX440" s="9"/>
      <c r="AY440" s="9"/>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c r="BX440" s="9"/>
      <c r="BY440" s="9"/>
      <c r="BZ440" s="9"/>
      <c r="CA440" s="9"/>
      <c r="CB440" s="9"/>
      <c r="CC440" s="9"/>
      <c r="CD440" s="9"/>
      <c r="CE440" s="9"/>
      <c r="CF440" s="9"/>
      <c r="CG440" s="9"/>
      <c r="CH440" s="9"/>
      <c r="CI440" s="9"/>
      <c r="CJ440" s="14"/>
      <c r="CK440" s="9"/>
      <c r="CL440" s="14"/>
      <c r="CM440" s="9"/>
      <c r="CN440" s="9"/>
      <c r="CO440" s="37"/>
      <c r="CP440" s="9"/>
      <c r="CQ440" s="9"/>
      <c r="CR440" s="9"/>
      <c r="CS440" s="9"/>
      <c r="CT440" s="15"/>
      <c r="CU440" s="9"/>
      <c r="CV440" s="5"/>
      <c r="CW440" s="103"/>
    </row>
    <row r="441" ht="118.5" customHeight="1">
      <c r="A441" s="5"/>
      <c r="B441" s="107"/>
      <c r="C441" s="5"/>
      <c r="D441" s="5"/>
      <c r="E441" s="5"/>
      <c r="F441" s="5"/>
      <c r="G441" s="9"/>
      <c r="H441" s="9"/>
      <c r="I441" s="9"/>
      <c r="J441" s="9"/>
      <c r="K441" s="9"/>
      <c r="L441" s="9"/>
      <c r="M441" s="9"/>
      <c r="N441" s="9"/>
      <c r="O441" s="9"/>
      <c r="P441" s="9"/>
      <c r="Q441" s="9"/>
      <c r="R441" s="9"/>
      <c r="S441" s="9"/>
      <c r="T441" s="9"/>
      <c r="U441" s="9"/>
      <c r="V441" s="9"/>
      <c r="W441" s="37"/>
      <c r="X441" s="9"/>
      <c r="Y441" s="9"/>
      <c r="Z441" s="9"/>
      <c r="AA441" s="9"/>
      <c r="AB441" s="102"/>
      <c r="AC441" s="102"/>
      <c r="AD441" s="102"/>
      <c r="AE441" s="102"/>
      <c r="AF441" s="9"/>
      <c r="AG441" s="9"/>
      <c r="AH441" s="9"/>
      <c r="AI441" s="9"/>
      <c r="AJ441" s="9"/>
      <c r="AK441" s="9"/>
      <c r="AL441" s="9"/>
      <c r="AM441" s="9"/>
      <c r="AN441" s="9"/>
      <c r="AO441" s="9"/>
      <c r="AP441" s="9"/>
      <c r="AQ441" s="9"/>
      <c r="AR441" s="9"/>
      <c r="AS441" s="9"/>
      <c r="AT441" s="9"/>
      <c r="AU441" s="9"/>
      <c r="AV441" s="9"/>
      <c r="AW441" s="9"/>
      <c r="AX441" s="9"/>
      <c r="AY441" s="9"/>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c r="BX441" s="9"/>
      <c r="BY441" s="9"/>
      <c r="BZ441" s="9"/>
      <c r="CA441" s="9"/>
      <c r="CB441" s="9"/>
      <c r="CC441" s="9"/>
      <c r="CD441" s="9"/>
      <c r="CE441" s="9"/>
      <c r="CF441" s="9"/>
      <c r="CG441" s="9"/>
      <c r="CH441" s="9"/>
      <c r="CI441" s="9"/>
      <c r="CJ441" s="14"/>
      <c r="CK441" s="9"/>
      <c r="CL441" s="14"/>
      <c r="CM441" s="9"/>
      <c r="CN441" s="9"/>
      <c r="CO441" s="37"/>
      <c r="CP441" s="9"/>
      <c r="CQ441" s="9"/>
      <c r="CR441" s="9"/>
      <c r="CS441" s="9"/>
      <c r="CT441" s="15"/>
      <c r="CU441" s="9"/>
      <c r="CV441" s="5"/>
      <c r="CW441" s="103"/>
    </row>
    <row r="442" ht="118.5" customHeight="1">
      <c r="A442" s="5"/>
      <c r="B442" s="107"/>
      <c r="C442" s="5"/>
      <c r="D442" s="5"/>
      <c r="E442" s="5"/>
      <c r="F442" s="5"/>
      <c r="G442" s="9"/>
      <c r="H442" s="9"/>
      <c r="I442" s="9"/>
      <c r="J442" s="9"/>
      <c r="K442" s="9"/>
      <c r="L442" s="9"/>
      <c r="M442" s="9"/>
      <c r="N442" s="9"/>
      <c r="O442" s="9"/>
      <c r="P442" s="9"/>
      <c r="Q442" s="9"/>
      <c r="R442" s="9"/>
      <c r="S442" s="9"/>
      <c r="T442" s="9"/>
      <c r="U442" s="9"/>
      <c r="V442" s="9"/>
      <c r="W442" s="37"/>
      <c r="X442" s="9"/>
      <c r="Y442" s="9"/>
      <c r="Z442" s="9"/>
      <c r="AA442" s="9"/>
      <c r="AB442" s="102"/>
      <c r="AC442" s="102"/>
      <c r="AD442" s="102"/>
      <c r="AE442" s="102"/>
      <c r="AF442" s="9"/>
      <c r="AG442" s="9"/>
      <c r="AH442" s="9"/>
      <c r="AI442" s="9"/>
      <c r="AJ442" s="9"/>
      <c r="AK442" s="9"/>
      <c r="AL442" s="9"/>
      <c r="AM442" s="9"/>
      <c r="AN442" s="9"/>
      <c r="AO442" s="9"/>
      <c r="AP442" s="9"/>
      <c r="AQ442" s="9"/>
      <c r="AR442" s="9"/>
      <c r="AS442" s="9"/>
      <c r="AT442" s="9"/>
      <c r="AU442" s="9"/>
      <c r="AV442" s="9"/>
      <c r="AW442" s="9"/>
      <c r="AX442" s="9"/>
      <c r="AY442" s="9"/>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c r="BX442" s="9"/>
      <c r="BY442" s="9"/>
      <c r="BZ442" s="9"/>
      <c r="CA442" s="9"/>
      <c r="CB442" s="9"/>
      <c r="CC442" s="9"/>
      <c r="CD442" s="9"/>
      <c r="CE442" s="9"/>
      <c r="CF442" s="9"/>
      <c r="CG442" s="9"/>
      <c r="CH442" s="9"/>
      <c r="CI442" s="9"/>
      <c r="CJ442" s="14"/>
      <c r="CK442" s="9"/>
      <c r="CL442" s="14"/>
      <c r="CM442" s="9"/>
      <c r="CN442" s="9"/>
      <c r="CO442" s="37"/>
      <c r="CP442" s="9"/>
      <c r="CQ442" s="9"/>
      <c r="CR442" s="9"/>
      <c r="CS442" s="9"/>
      <c r="CT442" s="15"/>
      <c r="CU442" s="9"/>
      <c r="CV442" s="5"/>
      <c r="CW442" s="103"/>
    </row>
    <row r="443" ht="118.5" customHeight="1">
      <c r="A443" s="5"/>
      <c r="B443" s="107"/>
      <c r="C443" s="5"/>
      <c r="D443" s="5"/>
      <c r="E443" s="5"/>
      <c r="F443" s="5"/>
      <c r="G443" s="9"/>
      <c r="H443" s="9"/>
      <c r="I443" s="9"/>
      <c r="J443" s="9"/>
      <c r="K443" s="9"/>
      <c r="L443" s="9"/>
      <c r="M443" s="9"/>
      <c r="N443" s="9"/>
      <c r="O443" s="9"/>
      <c r="P443" s="9"/>
      <c r="Q443" s="9"/>
      <c r="R443" s="9"/>
      <c r="S443" s="9"/>
      <c r="T443" s="9"/>
      <c r="U443" s="9"/>
      <c r="V443" s="9"/>
      <c r="W443" s="37"/>
      <c r="X443" s="9"/>
      <c r="Y443" s="9"/>
      <c r="Z443" s="9"/>
      <c r="AA443" s="9"/>
      <c r="AB443" s="102"/>
      <c r="AC443" s="102"/>
      <c r="AD443" s="102"/>
      <c r="AE443" s="102"/>
      <c r="AF443" s="9"/>
      <c r="AG443" s="9"/>
      <c r="AH443" s="9"/>
      <c r="AI443" s="9"/>
      <c r="AJ443" s="9"/>
      <c r="AK443" s="9"/>
      <c r="AL443" s="9"/>
      <c r="AM443" s="9"/>
      <c r="AN443" s="9"/>
      <c r="AO443" s="9"/>
      <c r="AP443" s="9"/>
      <c r="AQ443" s="9"/>
      <c r="AR443" s="9"/>
      <c r="AS443" s="9"/>
      <c r="AT443" s="9"/>
      <c r="AU443" s="9"/>
      <c r="AV443" s="9"/>
      <c r="AW443" s="9"/>
      <c r="AX443" s="9"/>
      <c r="AY443" s="9"/>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c r="BX443" s="9"/>
      <c r="BY443" s="9"/>
      <c r="BZ443" s="9"/>
      <c r="CA443" s="9"/>
      <c r="CB443" s="9"/>
      <c r="CC443" s="9"/>
      <c r="CD443" s="9"/>
      <c r="CE443" s="9"/>
      <c r="CF443" s="9"/>
      <c r="CG443" s="9"/>
      <c r="CH443" s="9"/>
      <c r="CI443" s="9"/>
      <c r="CJ443" s="14"/>
      <c r="CK443" s="9"/>
      <c r="CL443" s="14"/>
      <c r="CM443" s="9"/>
      <c r="CN443" s="9"/>
      <c r="CO443" s="37"/>
      <c r="CP443" s="9"/>
      <c r="CQ443" s="9"/>
      <c r="CR443" s="9"/>
      <c r="CS443" s="9"/>
      <c r="CT443" s="15"/>
      <c r="CU443" s="9"/>
      <c r="CV443" s="5"/>
      <c r="CW443" s="103"/>
    </row>
    <row r="444" ht="118.5" customHeight="1">
      <c r="A444" s="5"/>
      <c r="B444" s="107"/>
      <c r="C444" s="5"/>
      <c r="D444" s="5"/>
      <c r="E444" s="5"/>
      <c r="F444" s="5"/>
      <c r="G444" s="9"/>
      <c r="H444" s="9"/>
      <c r="I444" s="9"/>
      <c r="J444" s="9"/>
      <c r="K444" s="9"/>
      <c r="L444" s="9"/>
      <c r="M444" s="9"/>
      <c r="N444" s="9"/>
      <c r="O444" s="9"/>
      <c r="P444" s="9"/>
      <c r="Q444" s="9"/>
      <c r="R444" s="9"/>
      <c r="S444" s="9"/>
      <c r="T444" s="9"/>
      <c r="U444" s="9"/>
      <c r="V444" s="9"/>
      <c r="W444" s="37"/>
      <c r="X444" s="9"/>
      <c r="Y444" s="9"/>
      <c r="Z444" s="9"/>
      <c r="AA444" s="9"/>
      <c r="AB444" s="102"/>
      <c r="AC444" s="102"/>
      <c r="AD444" s="102"/>
      <c r="AE444" s="102"/>
      <c r="AF444" s="9"/>
      <c r="AG444" s="9"/>
      <c r="AH444" s="9"/>
      <c r="AI444" s="9"/>
      <c r="AJ444" s="9"/>
      <c r="AK444" s="9"/>
      <c r="AL444" s="9"/>
      <c r="AM444" s="9"/>
      <c r="AN444" s="9"/>
      <c r="AO444" s="9"/>
      <c r="AP444" s="9"/>
      <c r="AQ444" s="9"/>
      <c r="AR444" s="9"/>
      <c r="AS444" s="9"/>
      <c r="AT444" s="9"/>
      <c r="AU444" s="9"/>
      <c r="AV444" s="9"/>
      <c r="AW444" s="9"/>
      <c r="AX444" s="9"/>
      <c r="AY444" s="9"/>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c r="BX444" s="9"/>
      <c r="BY444" s="9"/>
      <c r="BZ444" s="9"/>
      <c r="CA444" s="9"/>
      <c r="CB444" s="9"/>
      <c r="CC444" s="9"/>
      <c r="CD444" s="9"/>
      <c r="CE444" s="9"/>
      <c r="CF444" s="9"/>
      <c r="CG444" s="9"/>
      <c r="CH444" s="9"/>
      <c r="CI444" s="9"/>
      <c r="CJ444" s="14"/>
      <c r="CK444" s="9"/>
      <c r="CL444" s="14"/>
      <c r="CM444" s="9"/>
      <c r="CN444" s="9"/>
      <c r="CO444" s="37"/>
      <c r="CP444" s="9"/>
      <c r="CQ444" s="9"/>
      <c r="CR444" s="9"/>
      <c r="CS444" s="9"/>
      <c r="CT444" s="15"/>
      <c r="CU444" s="9"/>
      <c r="CV444" s="5"/>
      <c r="CW444" s="103"/>
    </row>
    <row r="445" ht="118.5" customHeight="1">
      <c r="A445" s="5"/>
      <c r="B445" s="107"/>
      <c r="C445" s="5"/>
      <c r="D445" s="5"/>
      <c r="E445" s="5"/>
      <c r="F445" s="5"/>
      <c r="G445" s="9"/>
      <c r="H445" s="9"/>
      <c r="I445" s="9"/>
      <c r="J445" s="9"/>
      <c r="K445" s="9"/>
      <c r="L445" s="9"/>
      <c r="M445" s="9"/>
      <c r="N445" s="9"/>
      <c r="O445" s="9"/>
      <c r="P445" s="9"/>
      <c r="Q445" s="9"/>
      <c r="R445" s="9"/>
      <c r="S445" s="9"/>
      <c r="T445" s="9"/>
      <c r="U445" s="9"/>
      <c r="V445" s="9"/>
      <c r="W445" s="37"/>
      <c r="X445" s="9"/>
      <c r="Y445" s="9"/>
      <c r="Z445" s="9"/>
      <c r="AA445" s="9"/>
      <c r="AB445" s="102"/>
      <c r="AC445" s="102"/>
      <c r="AD445" s="102"/>
      <c r="AE445" s="102"/>
      <c r="AF445" s="9"/>
      <c r="AG445" s="9"/>
      <c r="AH445" s="9"/>
      <c r="AI445" s="9"/>
      <c r="AJ445" s="9"/>
      <c r="AK445" s="9"/>
      <c r="AL445" s="9"/>
      <c r="AM445" s="9"/>
      <c r="AN445" s="9"/>
      <c r="AO445" s="9"/>
      <c r="AP445" s="9"/>
      <c r="AQ445" s="9"/>
      <c r="AR445" s="9"/>
      <c r="AS445" s="9"/>
      <c r="AT445" s="9"/>
      <c r="AU445" s="9"/>
      <c r="AV445" s="9"/>
      <c r="AW445" s="9"/>
      <c r="AX445" s="9"/>
      <c r="AY445" s="9"/>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c r="BX445" s="9"/>
      <c r="BY445" s="9"/>
      <c r="BZ445" s="9"/>
      <c r="CA445" s="9"/>
      <c r="CB445" s="9"/>
      <c r="CC445" s="9"/>
      <c r="CD445" s="9"/>
      <c r="CE445" s="9"/>
      <c r="CF445" s="9"/>
      <c r="CG445" s="9"/>
      <c r="CH445" s="9"/>
      <c r="CI445" s="9"/>
      <c r="CJ445" s="14"/>
      <c r="CK445" s="9"/>
      <c r="CL445" s="14"/>
      <c r="CM445" s="9"/>
      <c r="CN445" s="9"/>
      <c r="CO445" s="37"/>
      <c r="CP445" s="9"/>
      <c r="CQ445" s="9"/>
      <c r="CR445" s="9"/>
      <c r="CS445" s="9"/>
      <c r="CT445" s="15"/>
      <c r="CU445" s="9"/>
      <c r="CV445" s="5"/>
      <c r="CW445" s="103"/>
    </row>
    <row r="446" ht="118.5" customHeight="1">
      <c r="A446" s="5"/>
      <c r="B446" s="107"/>
      <c r="C446" s="5"/>
      <c r="D446" s="5"/>
      <c r="E446" s="5"/>
      <c r="F446" s="5"/>
      <c r="G446" s="9"/>
      <c r="H446" s="9"/>
      <c r="I446" s="9"/>
      <c r="J446" s="9"/>
      <c r="K446" s="9"/>
      <c r="L446" s="9"/>
      <c r="M446" s="9"/>
      <c r="N446" s="9"/>
      <c r="O446" s="9"/>
      <c r="P446" s="9"/>
      <c r="Q446" s="9"/>
      <c r="R446" s="9"/>
      <c r="S446" s="9"/>
      <c r="T446" s="9"/>
      <c r="U446" s="9"/>
      <c r="V446" s="9"/>
      <c r="W446" s="37"/>
      <c r="X446" s="9"/>
      <c r="Y446" s="9"/>
      <c r="Z446" s="9"/>
      <c r="AA446" s="9"/>
      <c r="AB446" s="102"/>
      <c r="AC446" s="102"/>
      <c r="AD446" s="102"/>
      <c r="AE446" s="102"/>
      <c r="AF446" s="9"/>
      <c r="AG446" s="9"/>
      <c r="AH446" s="9"/>
      <c r="AI446" s="9"/>
      <c r="AJ446" s="9"/>
      <c r="AK446" s="9"/>
      <c r="AL446" s="9"/>
      <c r="AM446" s="9"/>
      <c r="AN446" s="9"/>
      <c r="AO446" s="9"/>
      <c r="AP446" s="9"/>
      <c r="AQ446" s="9"/>
      <c r="AR446" s="9"/>
      <c r="AS446" s="9"/>
      <c r="AT446" s="9"/>
      <c r="AU446" s="9"/>
      <c r="AV446" s="9"/>
      <c r="AW446" s="9"/>
      <c r="AX446" s="9"/>
      <c r="AY446" s="9"/>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c r="BX446" s="9"/>
      <c r="BY446" s="9"/>
      <c r="BZ446" s="9"/>
      <c r="CA446" s="9"/>
      <c r="CB446" s="9"/>
      <c r="CC446" s="9"/>
      <c r="CD446" s="9"/>
      <c r="CE446" s="9"/>
      <c r="CF446" s="9"/>
      <c r="CG446" s="9"/>
      <c r="CH446" s="9"/>
      <c r="CI446" s="9"/>
      <c r="CJ446" s="14"/>
      <c r="CK446" s="9"/>
      <c r="CL446" s="14"/>
      <c r="CM446" s="9"/>
      <c r="CN446" s="9"/>
      <c r="CO446" s="37"/>
      <c r="CP446" s="9"/>
      <c r="CQ446" s="9"/>
      <c r="CR446" s="9"/>
      <c r="CS446" s="9"/>
      <c r="CT446" s="15"/>
      <c r="CU446" s="9"/>
      <c r="CV446" s="5"/>
      <c r="CW446" s="103"/>
    </row>
    <row r="447" ht="118.5" customHeight="1">
      <c r="A447" s="5"/>
      <c r="B447" s="107"/>
      <c r="C447" s="5"/>
      <c r="D447" s="5"/>
      <c r="E447" s="5"/>
      <c r="F447" s="5"/>
      <c r="G447" s="9"/>
      <c r="H447" s="9"/>
      <c r="I447" s="9"/>
      <c r="J447" s="9"/>
      <c r="K447" s="9"/>
      <c r="L447" s="9"/>
      <c r="M447" s="9"/>
      <c r="N447" s="9"/>
      <c r="O447" s="9"/>
      <c r="P447" s="9"/>
      <c r="Q447" s="9"/>
      <c r="R447" s="9"/>
      <c r="S447" s="9"/>
      <c r="T447" s="9"/>
      <c r="U447" s="9"/>
      <c r="V447" s="9"/>
      <c r="W447" s="37"/>
      <c r="X447" s="9"/>
      <c r="Y447" s="9"/>
      <c r="Z447" s="9"/>
      <c r="AA447" s="9"/>
      <c r="AB447" s="102"/>
      <c r="AC447" s="102"/>
      <c r="AD447" s="102"/>
      <c r="AE447" s="102"/>
      <c r="AF447" s="9"/>
      <c r="AG447" s="9"/>
      <c r="AH447" s="9"/>
      <c r="AI447" s="9"/>
      <c r="AJ447" s="9"/>
      <c r="AK447" s="9"/>
      <c r="AL447" s="9"/>
      <c r="AM447" s="9"/>
      <c r="AN447" s="9"/>
      <c r="AO447" s="9"/>
      <c r="AP447" s="9"/>
      <c r="AQ447" s="9"/>
      <c r="AR447" s="9"/>
      <c r="AS447" s="9"/>
      <c r="AT447" s="9"/>
      <c r="AU447" s="9"/>
      <c r="AV447" s="9"/>
      <c r="AW447" s="9"/>
      <c r="AX447" s="9"/>
      <c r="AY447" s="9"/>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c r="BX447" s="9"/>
      <c r="BY447" s="9"/>
      <c r="BZ447" s="9"/>
      <c r="CA447" s="9"/>
      <c r="CB447" s="9"/>
      <c r="CC447" s="9"/>
      <c r="CD447" s="9"/>
      <c r="CE447" s="9"/>
      <c r="CF447" s="9"/>
      <c r="CG447" s="9"/>
      <c r="CH447" s="9"/>
      <c r="CI447" s="9"/>
      <c r="CJ447" s="14"/>
      <c r="CK447" s="9"/>
      <c r="CL447" s="14"/>
      <c r="CM447" s="9"/>
      <c r="CN447" s="9"/>
      <c r="CO447" s="37"/>
      <c r="CP447" s="9"/>
      <c r="CQ447" s="9"/>
      <c r="CR447" s="9"/>
      <c r="CS447" s="9"/>
      <c r="CT447" s="15"/>
      <c r="CU447" s="9"/>
      <c r="CV447" s="5"/>
      <c r="CW447" s="103"/>
    </row>
    <row r="448" ht="118.5" customHeight="1">
      <c r="A448" s="5"/>
      <c r="B448" s="107"/>
      <c r="C448" s="5"/>
      <c r="D448" s="5"/>
      <c r="E448" s="5"/>
      <c r="F448" s="5"/>
      <c r="G448" s="9"/>
      <c r="H448" s="9"/>
      <c r="I448" s="9"/>
      <c r="J448" s="9"/>
      <c r="K448" s="9"/>
      <c r="L448" s="9"/>
      <c r="M448" s="9"/>
      <c r="N448" s="9"/>
      <c r="O448" s="9"/>
      <c r="P448" s="9"/>
      <c r="Q448" s="9"/>
      <c r="R448" s="9"/>
      <c r="S448" s="9"/>
      <c r="T448" s="9"/>
      <c r="U448" s="9"/>
      <c r="V448" s="9"/>
      <c r="W448" s="37"/>
      <c r="X448" s="9"/>
      <c r="Y448" s="9"/>
      <c r="Z448" s="9"/>
      <c r="AA448" s="9"/>
      <c r="AB448" s="102"/>
      <c r="AC448" s="102"/>
      <c r="AD448" s="102"/>
      <c r="AE448" s="102"/>
      <c r="AF448" s="9"/>
      <c r="AG448" s="9"/>
      <c r="AH448" s="9"/>
      <c r="AI448" s="9"/>
      <c r="AJ448" s="9"/>
      <c r="AK448" s="9"/>
      <c r="AL448" s="9"/>
      <c r="AM448" s="9"/>
      <c r="AN448" s="9"/>
      <c r="AO448" s="9"/>
      <c r="AP448" s="9"/>
      <c r="AQ448" s="9"/>
      <c r="AR448" s="9"/>
      <c r="AS448" s="9"/>
      <c r="AT448" s="9"/>
      <c r="AU448" s="9"/>
      <c r="AV448" s="9"/>
      <c r="AW448" s="9"/>
      <c r="AX448" s="9"/>
      <c r="AY448" s="9"/>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c r="BX448" s="9"/>
      <c r="BY448" s="9"/>
      <c r="BZ448" s="9"/>
      <c r="CA448" s="9"/>
      <c r="CB448" s="9"/>
      <c r="CC448" s="9"/>
      <c r="CD448" s="9"/>
      <c r="CE448" s="9"/>
      <c r="CF448" s="9"/>
      <c r="CG448" s="9"/>
      <c r="CH448" s="9"/>
      <c r="CI448" s="9"/>
      <c r="CJ448" s="14"/>
      <c r="CK448" s="9"/>
      <c r="CL448" s="14"/>
      <c r="CM448" s="9"/>
      <c r="CN448" s="9"/>
      <c r="CO448" s="37"/>
      <c r="CP448" s="9"/>
      <c r="CQ448" s="9"/>
      <c r="CR448" s="9"/>
      <c r="CS448" s="9"/>
      <c r="CT448" s="15"/>
      <c r="CU448" s="9"/>
      <c r="CV448" s="5"/>
      <c r="CW448" s="103"/>
    </row>
    <row r="449" ht="118.5" customHeight="1">
      <c r="A449" s="5"/>
      <c r="B449" s="107"/>
      <c r="C449" s="5"/>
      <c r="D449" s="5"/>
      <c r="E449" s="5"/>
      <c r="F449" s="5"/>
      <c r="G449" s="9"/>
      <c r="H449" s="9"/>
      <c r="I449" s="9"/>
      <c r="J449" s="9"/>
      <c r="K449" s="9"/>
      <c r="L449" s="9"/>
      <c r="M449" s="9"/>
      <c r="N449" s="9"/>
      <c r="O449" s="9"/>
      <c r="P449" s="9"/>
      <c r="Q449" s="9"/>
      <c r="R449" s="9"/>
      <c r="S449" s="9"/>
      <c r="T449" s="9"/>
      <c r="U449" s="9"/>
      <c r="V449" s="9"/>
      <c r="W449" s="37"/>
      <c r="X449" s="9"/>
      <c r="Y449" s="9"/>
      <c r="Z449" s="9"/>
      <c r="AA449" s="9"/>
      <c r="AB449" s="102"/>
      <c r="AC449" s="102"/>
      <c r="AD449" s="102"/>
      <c r="AE449" s="102"/>
      <c r="AF449" s="9"/>
      <c r="AG449" s="9"/>
      <c r="AH449" s="9"/>
      <c r="AI449" s="9"/>
      <c r="AJ449" s="9"/>
      <c r="AK449" s="9"/>
      <c r="AL449" s="9"/>
      <c r="AM449" s="9"/>
      <c r="AN449" s="9"/>
      <c r="AO449" s="9"/>
      <c r="AP449" s="9"/>
      <c r="AQ449" s="9"/>
      <c r="AR449" s="9"/>
      <c r="AS449" s="9"/>
      <c r="AT449" s="9"/>
      <c r="AU449" s="9"/>
      <c r="AV449" s="9"/>
      <c r="AW449" s="9"/>
      <c r="AX449" s="9"/>
      <c r="AY449" s="9"/>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c r="BX449" s="9"/>
      <c r="BY449" s="9"/>
      <c r="BZ449" s="9"/>
      <c r="CA449" s="9"/>
      <c r="CB449" s="9"/>
      <c r="CC449" s="9"/>
      <c r="CD449" s="9"/>
      <c r="CE449" s="9"/>
      <c r="CF449" s="9"/>
      <c r="CG449" s="9"/>
      <c r="CH449" s="9"/>
      <c r="CI449" s="9"/>
      <c r="CJ449" s="14"/>
      <c r="CK449" s="9"/>
      <c r="CL449" s="14"/>
      <c r="CM449" s="9"/>
      <c r="CN449" s="9"/>
      <c r="CO449" s="37"/>
      <c r="CP449" s="9"/>
      <c r="CQ449" s="9"/>
      <c r="CR449" s="9"/>
      <c r="CS449" s="9"/>
      <c r="CT449" s="15"/>
      <c r="CU449" s="9"/>
      <c r="CV449" s="5"/>
      <c r="CW449" s="103"/>
    </row>
    <row r="450" ht="118.5" customHeight="1">
      <c r="A450" s="5"/>
      <c r="B450" s="107"/>
      <c r="C450" s="5"/>
      <c r="D450" s="5"/>
      <c r="E450" s="5"/>
      <c r="F450" s="5"/>
      <c r="G450" s="9"/>
      <c r="H450" s="9"/>
      <c r="I450" s="9"/>
      <c r="J450" s="9"/>
      <c r="K450" s="9"/>
      <c r="L450" s="9"/>
      <c r="M450" s="9"/>
      <c r="N450" s="9"/>
      <c r="O450" s="9"/>
      <c r="P450" s="9"/>
      <c r="Q450" s="9"/>
      <c r="R450" s="9"/>
      <c r="S450" s="9"/>
      <c r="T450" s="9"/>
      <c r="U450" s="9"/>
      <c r="V450" s="9"/>
      <c r="W450" s="37"/>
      <c r="X450" s="9"/>
      <c r="Y450" s="9"/>
      <c r="Z450" s="9"/>
      <c r="AA450" s="9"/>
      <c r="AB450" s="102"/>
      <c r="AC450" s="102"/>
      <c r="AD450" s="102"/>
      <c r="AE450" s="102"/>
      <c r="AF450" s="9"/>
      <c r="AG450" s="9"/>
      <c r="AH450" s="9"/>
      <c r="AI450" s="9"/>
      <c r="AJ450" s="9"/>
      <c r="AK450" s="9"/>
      <c r="AL450" s="9"/>
      <c r="AM450" s="9"/>
      <c r="AN450" s="9"/>
      <c r="AO450" s="9"/>
      <c r="AP450" s="9"/>
      <c r="AQ450" s="9"/>
      <c r="AR450" s="9"/>
      <c r="AS450" s="9"/>
      <c r="AT450" s="9"/>
      <c r="AU450" s="9"/>
      <c r="AV450" s="9"/>
      <c r="AW450" s="9"/>
      <c r="AX450" s="9"/>
      <c r="AY450" s="9"/>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c r="BX450" s="9"/>
      <c r="BY450" s="9"/>
      <c r="BZ450" s="9"/>
      <c r="CA450" s="9"/>
      <c r="CB450" s="9"/>
      <c r="CC450" s="9"/>
      <c r="CD450" s="9"/>
      <c r="CE450" s="9"/>
      <c r="CF450" s="9"/>
      <c r="CG450" s="9"/>
      <c r="CH450" s="9"/>
      <c r="CI450" s="9"/>
      <c r="CJ450" s="14"/>
      <c r="CK450" s="9"/>
      <c r="CL450" s="14"/>
      <c r="CM450" s="9"/>
      <c r="CN450" s="9"/>
      <c r="CO450" s="37"/>
      <c r="CP450" s="9"/>
      <c r="CQ450" s="9"/>
      <c r="CR450" s="9"/>
      <c r="CS450" s="9"/>
      <c r="CT450" s="15"/>
      <c r="CU450" s="9"/>
      <c r="CV450" s="5"/>
      <c r="CW450" s="103"/>
    </row>
    <row r="451" ht="118.5" customHeight="1">
      <c r="A451" s="5"/>
      <c r="B451" s="107"/>
      <c r="C451" s="5"/>
      <c r="D451" s="5"/>
      <c r="E451" s="5"/>
      <c r="F451" s="5"/>
      <c r="G451" s="9"/>
      <c r="H451" s="9"/>
      <c r="I451" s="9"/>
      <c r="J451" s="9"/>
      <c r="K451" s="9"/>
      <c r="L451" s="9"/>
      <c r="M451" s="9"/>
      <c r="N451" s="9"/>
      <c r="O451" s="9"/>
      <c r="P451" s="9"/>
      <c r="Q451" s="9"/>
      <c r="R451" s="9"/>
      <c r="S451" s="9"/>
      <c r="T451" s="9"/>
      <c r="U451" s="9"/>
      <c r="V451" s="9"/>
      <c r="W451" s="37"/>
      <c r="X451" s="9"/>
      <c r="Y451" s="9"/>
      <c r="Z451" s="9"/>
      <c r="AA451" s="9"/>
      <c r="AB451" s="102"/>
      <c r="AC451" s="102"/>
      <c r="AD451" s="102"/>
      <c r="AE451" s="102"/>
      <c r="AF451" s="9"/>
      <c r="AG451" s="9"/>
      <c r="AH451" s="9"/>
      <c r="AI451" s="9"/>
      <c r="AJ451" s="9"/>
      <c r="AK451" s="9"/>
      <c r="AL451" s="9"/>
      <c r="AM451" s="9"/>
      <c r="AN451" s="9"/>
      <c r="AO451" s="9"/>
      <c r="AP451" s="9"/>
      <c r="AQ451" s="9"/>
      <c r="AR451" s="9"/>
      <c r="AS451" s="9"/>
      <c r="AT451" s="9"/>
      <c r="AU451" s="9"/>
      <c r="AV451" s="9"/>
      <c r="AW451" s="9"/>
      <c r="AX451" s="9"/>
      <c r="AY451" s="9"/>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c r="BX451" s="9"/>
      <c r="BY451" s="9"/>
      <c r="BZ451" s="9"/>
      <c r="CA451" s="9"/>
      <c r="CB451" s="9"/>
      <c r="CC451" s="9"/>
      <c r="CD451" s="9"/>
      <c r="CE451" s="9"/>
      <c r="CF451" s="9"/>
      <c r="CG451" s="9"/>
      <c r="CH451" s="9"/>
      <c r="CI451" s="9"/>
      <c r="CJ451" s="14"/>
      <c r="CK451" s="9"/>
      <c r="CL451" s="14"/>
      <c r="CM451" s="9"/>
      <c r="CN451" s="9"/>
      <c r="CO451" s="37"/>
      <c r="CP451" s="9"/>
      <c r="CQ451" s="9"/>
      <c r="CR451" s="9"/>
      <c r="CS451" s="9"/>
      <c r="CT451" s="15"/>
      <c r="CU451" s="9"/>
      <c r="CV451" s="5"/>
      <c r="CW451" s="103"/>
    </row>
    <row r="452" ht="118.5" customHeight="1">
      <c r="A452" s="5"/>
      <c r="B452" s="107"/>
      <c r="C452" s="5"/>
      <c r="D452" s="5"/>
      <c r="E452" s="5"/>
      <c r="F452" s="5"/>
      <c r="G452" s="9"/>
      <c r="H452" s="9"/>
      <c r="I452" s="9"/>
      <c r="J452" s="9"/>
      <c r="K452" s="9"/>
      <c r="L452" s="9"/>
      <c r="M452" s="9"/>
      <c r="N452" s="9"/>
      <c r="O452" s="9"/>
      <c r="P452" s="9"/>
      <c r="Q452" s="9"/>
      <c r="R452" s="9"/>
      <c r="S452" s="9"/>
      <c r="T452" s="9"/>
      <c r="U452" s="9"/>
      <c r="V452" s="9"/>
      <c r="W452" s="37"/>
      <c r="X452" s="9"/>
      <c r="Y452" s="9"/>
      <c r="Z452" s="9"/>
      <c r="AA452" s="9"/>
      <c r="AB452" s="102"/>
      <c r="AC452" s="102"/>
      <c r="AD452" s="102"/>
      <c r="AE452" s="102"/>
      <c r="AF452" s="9"/>
      <c r="AG452" s="9"/>
      <c r="AH452" s="9"/>
      <c r="AI452" s="9"/>
      <c r="AJ452" s="9"/>
      <c r="AK452" s="9"/>
      <c r="AL452" s="9"/>
      <c r="AM452" s="9"/>
      <c r="AN452" s="9"/>
      <c r="AO452" s="9"/>
      <c r="AP452" s="9"/>
      <c r="AQ452" s="9"/>
      <c r="AR452" s="9"/>
      <c r="AS452" s="9"/>
      <c r="AT452" s="9"/>
      <c r="AU452" s="9"/>
      <c r="AV452" s="9"/>
      <c r="AW452" s="9"/>
      <c r="AX452" s="9"/>
      <c r="AY452" s="9"/>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c r="BX452" s="9"/>
      <c r="BY452" s="9"/>
      <c r="BZ452" s="9"/>
      <c r="CA452" s="9"/>
      <c r="CB452" s="9"/>
      <c r="CC452" s="9"/>
      <c r="CD452" s="9"/>
      <c r="CE452" s="9"/>
      <c r="CF452" s="9"/>
      <c r="CG452" s="9"/>
      <c r="CH452" s="9"/>
      <c r="CI452" s="9"/>
      <c r="CJ452" s="14"/>
      <c r="CK452" s="9"/>
      <c r="CL452" s="14"/>
      <c r="CM452" s="9"/>
      <c r="CN452" s="9"/>
      <c r="CO452" s="37"/>
      <c r="CP452" s="9"/>
      <c r="CQ452" s="9"/>
      <c r="CR452" s="9"/>
      <c r="CS452" s="9"/>
      <c r="CT452" s="15"/>
      <c r="CU452" s="9"/>
      <c r="CV452" s="5"/>
      <c r="CW452" s="103"/>
    </row>
    <row r="453" ht="118.5" customHeight="1">
      <c r="A453" s="5"/>
      <c r="B453" s="107"/>
      <c r="C453" s="5"/>
      <c r="D453" s="5"/>
      <c r="E453" s="5"/>
      <c r="F453" s="5"/>
      <c r="G453" s="9"/>
      <c r="H453" s="9"/>
      <c r="I453" s="9"/>
      <c r="J453" s="9"/>
      <c r="K453" s="9"/>
      <c r="L453" s="9"/>
      <c r="M453" s="9"/>
      <c r="N453" s="9"/>
      <c r="O453" s="9"/>
      <c r="P453" s="9"/>
      <c r="Q453" s="9"/>
      <c r="R453" s="9"/>
      <c r="S453" s="9"/>
      <c r="T453" s="9"/>
      <c r="U453" s="9"/>
      <c r="V453" s="9"/>
      <c r="W453" s="37"/>
      <c r="X453" s="9"/>
      <c r="Y453" s="9"/>
      <c r="Z453" s="9"/>
      <c r="AA453" s="9"/>
      <c r="AB453" s="102"/>
      <c r="AC453" s="102"/>
      <c r="AD453" s="102"/>
      <c r="AE453" s="102"/>
      <c r="AF453" s="9"/>
      <c r="AG453" s="9"/>
      <c r="AH453" s="9"/>
      <c r="AI453" s="9"/>
      <c r="AJ453" s="9"/>
      <c r="AK453" s="9"/>
      <c r="AL453" s="9"/>
      <c r="AM453" s="9"/>
      <c r="AN453" s="9"/>
      <c r="AO453" s="9"/>
      <c r="AP453" s="9"/>
      <c r="AQ453" s="9"/>
      <c r="AR453" s="9"/>
      <c r="AS453" s="9"/>
      <c r="AT453" s="9"/>
      <c r="AU453" s="9"/>
      <c r="AV453" s="9"/>
      <c r="AW453" s="9"/>
      <c r="AX453" s="9"/>
      <c r="AY453" s="9"/>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c r="BX453" s="9"/>
      <c r="BY453" s="9"/>
      <c r="BZ453" s="9"/>
      <c r="CA453" s="9"/>
      <c r="CB453" s="9"/>
      <c r="CC453" s="9"/>
      <c r="CD453" s="9"/>
      <c r="CE453" s="9"/>
      <c r="CF453" s="9"/>
      <c r="CG453" s="9"/>
      <c r="CH453" s="9"/>
      <c r="CI453" s="9"/>
      <c r="CJ453" s="14"/>
      <c r="CK453" s="9"/>
      <c r="CL453" s="14"/>
      <c r="CM453" s="9"/>
      <c r="CN453" s="9"/>
      <c r="CO453" s="37"/>
      <c r="CP453" s="9"/>
      <c r="CQ453" s="9"/>
      <c r="CR453" s="9"/>
      <c r="CS453" s="9"/>
      <c r="CT453" s="15"/>
      <c r="CU453" s="9"/>
      <c r="CV453" s="5"/>
      <c r="CW453" s="103"/>
    </row>
    <row r="454" ht="118.5" customHeight="1">
      <c r="A454" s="5"/>
      <c r="B454" s="107"/>
      <c r="C454" s="5"/>
      <c r="D454" s="5"/>
      <c r="E454" s="5"/>
      <c r="F454" s="5"/>
      <c r="G454" s="9"/>
      <c r="H454" s="9"/>
      <c r="I454" s="9"/>
      <c r="J454" s="9"/>
      <c r="K454" s="9"/>
      <c r="L454" s="9"/>
      <c r="M454" s="9"/>
      <c r="N454" s="9"/>
      <c r="O454" s="9"/>
      <c r="P454" s="9"/>
      <c r="Q454" s="9"/>
      <c r="R454" s="9"/>
      <c r="S454" s="9"/>
      <c r="T454" s="9"/>
      <c r="U454" s="9"/>
      <c r="V454" s="9"/>
      <c r="W454" s="37"/>
      <c r="X454" s="9"/>
      <c r="Y454" s="9"/>
      <c r="Z454" s="9"/>
      <c r="AA454" s="9"/>
      <c r="AB454" s="102"/>
      <c r="AC454" s="102"/>
      <c r="AD454" s="102"/>
      <c r="AE454" s="102"/>
      <c r="AF454" s="9"/>
      <c r="AG454" s="9"/>
      <c r="AH454" s="9"/>
      <c r="AI454" s="9"/>
      <c r="AJ454" s="9"/>
      <c r="AK454" s="9"/>
      <c r="AL454" s="9"/>
      <c r="AM454" s="9"/>
      <c r="AN454" s="9"/>
      <c r="AO454" s="9"/>
      <c r="AP454" s="9"/>
      <c r="AQ454" s="9"/>
      <c r="AR454" s="9"/>
      <c r="AS454" s="9"/>
      <c r="AT454" s="9"/>
      <c r="AU454" s="9"/>
      <c r="AV454" s="9"/>
      <c r="AW454" s="9"/>
      <c r="AX454" s="9"/>
      <c r="AY454" s="9"/>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c r="BX454" s="9"/>
      <c r="BY454" s="9"/>
      <c r="BZ454" s="9"/>
      <c r="CA454" s="9"/>
      <c r="CB454" s="9"/>
      <c r="CC454" s="9"/>
      <c r="CD454" s="9"/>
      <c r="CE454" s="9"/>
      <c r="CF454" s="9"/>
      <c r="CG454" s="9"/>
      <c r="CH454" s="9"/>
      <c r="CI454" s="9"/>
      <c r="CJ454" s="14"/>
      <c r="CK454" s="9"/>
      <c r="CL454" s="14"/>
      <c r="CM454" s="9"/>
      <c r="CN454" s="9"/>
      <c r="CO454" s="37"/>
      <c r="CP454" s="9"/>
      <c r="CQ454" s="9"/>
      <c r="CR454" s="9"/>
      <c r="CS454" s="9"/>
      <c r="CT454" s="15"/>
      <c r="CU454" s="9"/>
      <c r="CV454" s="5"/>
      <c r="CW454" s="103"/>
    </row>
    <row r="455" ht="118.5" customHeight="1">
      <c r="A455" s="5"/>
      <c r="B455" s="107"/>
      <c r="C455" s="5"/>
      <c r="D455" s="5"/>
      <c r="E455" s="5"/>
      <c r="F455" s="5"/>
      <c r="G455" s="9"/>
      <c r="H455" s="9"/>
      <c r="I455" s="9"/>
      <c r="J455" s="9"/>
      <c r="K455" s="9"/>
      <c r="L455" s="9"/>
      <c r="M455" s="9"/>
      <c r="N455" s="9"/>
      <c r="O455" s="9"/>
      <c r="P455" s="9"/>
      <c r="Q455" s="9"/>
      <c r="R455" s="9"/>
      <c r="S455" s="9"/>
      <c r="T455" s="9"/>
      <c r="U455" s="9"/>
      <c r="V455" s="9"/>
      <c r="W455" s="37"/>
      <c r="X455" s="9"/>
      <c r="Y455" s="9"/>
      <c r="Z455" s="9"/>
      <c r="AA455" s="9"/>
      <c r="AB455" s="102"/>
      <c r="AC455" s="102"/>
      <c r="AD455" s="102"/>
      <c r="AE455" s="102"/>
      <c r="AF455" s="9"/>
      <c r="AG455" s="9"/>
      <c r="AH455" s="9"/>
      <c r="AI455" s="9"/>
      <c r="AJ455" s="9"/>
      <c r="AK455" s="9"/>
      <c r="AL455" s="9"/>
      <c r="AM455" s="9"/>
      <c r="AN455" s="9"/>
      <c r="AO455" s="9"/>
      <c r="AP455" s="9"/>
      <c r="AQ455" s="9"/>
      <c r="AR455" s="9"/>
      <c r="AS455" s="9"/>
      <c r="AT455" s="9"/>
      <c r="AU455" s="9"/>
      <c r="AV455" s="9"/>
      <c r="AW455" s="9"/>
      <c r="AX455" s="9"/>
      <c r="AY455" s="9"/>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c r="BX455" s="9"/>
      <c r="BY455" s="9"/>
      <c r="BZ455" s="9"/>
      <c r="CA455" s="9"/>
      <c r="CB455" s="9"/>
      <c r="CC455" s="9"/>
      <c r="CD455" s="9"/>
      <c r="CE455" s="9"/>
      <c r="CF455" s="9"/>
      <c r="CG455" s="9"/>
      <c r="CH455" s="9"/>
      <c r="CI455" s="9"/>
      <c r="CJ455" s="14"/>
      <c r="CK455" s="9"/>
      <c r="CL455" s="14"/>
      <c r="CM455" s="9"/>
      <c r="CN455" s="9"/>
      <c r="CO455" s="37"/>
      <c r="CP455" s="9"/>
      <c r="CQ455" s="9"/>
      <c r="CR455" s="9"/>
      <c r="CS455" s="9"/>
      <c r="CT455" s="15"/>
      <c r="CU455" s="9"/>
      <c r="CV455" s="5"/>
      <c r="CW455" s="103"/>
    </row>
    <row r="456" ht="118.5" customHeight="1">
      <c r="A456" s="5"/>
      <c r="B456" s="107"/>
      <c r="C456" s="5"/>
      <c r="D456" s="5"/>
      <c r="E456" s="5"/>
      <c r="F456" s="5"/>
      <c r="G456" s="9"/>
      <c r="H456" s="9"/>
      <c r="I456" s="9"/>
      <c r="J456" s="9"/>
      <c r="K456" s="9"/>
      <c r="L456" s="9"/>
      <c r="M456" s="9"/>
      <c r="N456" s="9"/>
      <c r="O456" s="9"/>
      <c r="P456" s="9"/>
      <c r="Q456" s="9"/>
      <c r="R456" s="9"/>
      <c r="S456" s="9"/>
      <c r="T456" s="9"/>
      <c r="U456" s="9"/>
      <c r="V456" s="9"/>
      <c r="W456" s="37"/>
      <c r="X456" s="9"/>
      <c r="Y456" s="9"/>
      <c r="Z456" s="9"/>
      <c r="AA456" s="9"/>
      <c r="AB456" s="102"/>
      <c r="AC456" s="102"/>
      <c r="AD456" s="102"/>
      <c r="AE456" s="102"/>
      <c r="AF456" s="9"/>
      <c r="AG456" s="9"/>
      <c r="AH456" s="9"/>
      <c r="AI456" s="9"/>
      <c r="AJ456" s="9"/>
      <c r="AK456" s="9"/>
      <c r="AL456" s="9"/>
      <c r="AM456" s="9"/>
      <c r="AN456" s="9"/>
      <c r="AO456" s="9"/>
      <c r="AP456" s="9"/>
      <c r="AQ456" s="9"/>
      <c r="AR456" s="9"/>
      <c r="AS456" s="9"/>
      <c r="AT456" s="9"/>
      <c r="AU456" s="9"/>
      <c r="AV456" s="9"/>
      <c r="AW456" s="9"/>
      <c r="AX456" s="9"/>
      <c r="AY456" s="9"/>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c r="BX456" s="9"/>
      <c r="BY456" s="9"/>
      <c r="BZ456" s="9"/>
      <c r="CA456" s="9"/>
      <c r="CB456" s="9"/>
      <c r="CC456" s="9"/>
      <c r="CD456" s="9"/>
      <c r="CE456" s="9"/>
      <c r="CF456" s="9"/>
      <c r="CG456" s="9"/>
      <c r="CH456" s="9"/>
      <c r="CI456" s="9"/>
      <c r="CJ456" s="14"/>
      <c r="CK456" s="9"/>
      <c r="CL456" s="14"/>
      <c r="CM456" s="9"/>
      <c r="CN456" s="9"/>
      <c r="CO456" s="37"/>
      <c r="CP456" s="9"/>
      <c r="CQ456" s="9"/>
      <c r="CR456" s="9"/>
      <c r="CS456" s="9"/>
      <c r="CT456" s="15"/>
      <c r="CU456" s="9"/>
      <c r="CV456" s="5"/>
      <c r="CW456" s="103"/>
    </row>
    <row r="457" ht="118.5" customHeight="1">
      <c r="A457" s="5"/>
      <c r="B457" s="107"/>
      <c r="C457" s="5"/>
      <c r="D457" s="5"/>
      <c r="E457" s="5"/>
      <c r="F457" s="5"/>
      <c r="G457" s="9"/>
      <c r="H457" s="9"/>
      <c r="I457" s="9"/>
      <c r="J457" s="9"/>
      <c r="K457" s="9"/>
      <c r="L457" s="9"/>
      <c r="M457" s="9"/>
      <c r="N457" s="9"/>
      <c r="O457" s="9"/>
      <c r="P457" s="9"/>
      <c r="Q457" s="9"/>
      <c r="R457" s="9"/>
      <c r="S457" s="9"/>
      <c r="T457" s="9"/>
      <c r="U457" s="9"/>
      <c r="V457" s="9"/>
      <c r="W457" s="37"/>
      <c r="X457" s="9"/>
      <c r="Y457" s="9"/>
      <c r="Z457" s="9"/>
      <c r="AA457" s="9"/>
      <c r="AB457" s="102"/>
      <c r="AC457" s="102"/>
      <c r="AD457" s="102"/>
      <c r="AE457" s="102"/>
      <c r="AF457" s="9"/>
      <c r="AG457" s="9"/>
      <c r="AH457" s="9"/>
      <c r="AI457" s="9"/>
      <c r="AJ457" s="9"/>
      <c r="AK457" s="9"/>
      <c r="AL457" s="9"/>
      <c r="AM457" s="9"/>
      <c r="AN457" s="9"/>
      <c r="AO457" s="9"/>
      <c r="AP457" s="9"/>
      <c r="AQ457" s="9"/>
      <c r="AR457" s="9"/>
      <c r="AS457" s="9"/>
      <c r="AT457" s="9"/>
      <c r="AU457" s="9"/>
      <c r="AV457" s="9"/>
      <c r="AW457" s="9"/>
      <c r="AX457" s="9"/>
      <c r="AY457" s="9"/>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c r="BX457" s="9"/>
      <c r="BY457" s="9"/>
      <c r="BZ457" s="9"/>
      <c r="CA457" s="9"/>
      <c r="CB457" s="9"/>
      <c r="CC457" s="9"/>
      <c r="CD457" s="9"/>
      <c r="CE457" s="9"/>
      <c r="CF457" s="9"/>
      <c r="CG457" s="9"/>
      <c r="CH457" s="9"/>
      <c r="CI457" s="9"/>
      <c r="CJ457" s="14"/>
      <c r="CK457" s="9"/>
      <c r="CL457" s="14"/>
      <c r="CM457" s="9"/>
      <c r="CN457" s="9"/>
      <c r="CO457" s="37"/>
      <c r="CP457" s="9"/>
      <c r="CQ457" s="9"/>
      <c r="CR457" s="9"/>
      <c r="CS457" s="9"/>
      <c r="CT457" s="15"/>
      <c r="CU457" s="9"/>
      <c r="CV457" s="5"/>
      <c r="CW457" s="103"/>
    </row>
    <row r="458" ht="118.5" customHeight="1">
      <c r="A458" s="5"/>
      <c r="B458" s="107"/>
      <c r="C458" s="5"/>
      <c r="D458" s="5"/>
      <c r="E458" s="5"/>
      <c r="F458" s="5"/>
      <c r="G458" s="9"/>
      <c r="H458" s="9"/>
      <c r="I458" s="9"/>
      <c r="J458" s="9"/>
      <c r="K458" s="9"/>
      <c r="L458" s="9"/>
      <c r="M458" s="9"/>
      <c r="N458" s="9"/>
      <c r="O458" s="9"/>
      <c r="P458" s="9"/>
      <c r="Q458" s="9"/>
      <c r="R458" s="9"/>
      <c r="S458" s="9"/>
      <c r="T458" s="9"/>
      <c r="U458" s="9"/>
      <c r="V458" s="9"/>
      <c r="W458" s="37"/>
      <c r="X458" s="9"/>
      <c r="Y458" s="9"/>
      <c r="Z458" s="9"/>
      <c r="AA458" s="9"/>
      <c r="AB458" s="102"/>
      <c r="AC458" s="102"/>
      <c r="AD458" s="102"/>
      <c r="AE458" s="102"/>
      <c r="AF458" s="9"/>
      <c r="AG458" s="9"/>
      <c r="AH458" s="9"/>
      <c r="AI458" s="9"/>
      <c r="AJ458" s="9"/>
      <c r="AK458" s="9"/>
      <c r="AL458" s="9"/>
      <c r="AM458" s="9"/>
      <c r="AN458" s="9"/>
      <c r="AO458" s="9"/>
      <c r="AP458" s="9"/>
      <c r="AQ458" s="9"/>
      <c r="AR458" s="9"/>
      <c r="AS458" s="9"/>
      <c r="AT458" s="9"/>
      <c r="AU458" s="9"/>
      <c r="AV458" s="9"/>
      <c r="AW458" s="9"/>
      <c r="AX458" s="9"/>
      <c r="AY458" s="9"/>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c r="BX458" s="9"/>
      <c r="BY458" s="9"/>
      <c r="BZ458" s="9"/>
      <c r="CA458" s="9"/>
      <c r="CB458" s="9"/>
      <c r="CC458" s="9"/>
      <c r="CD458" s="9"/>
      <c r="CE458" s="9"/>
      <c r="CF458" s="9"/>
      <c r="CG458" s="9"/>
      <c r="CH458" s="9"/>
      <c r="CI458" s="9"/>
      <c r="CJ458" s="14"/>
      <c r="CK458" s="9"/>
      <c r="CL458" s="14"/>
      <c r="CM458" s="9"/>
      <c r="CN458" s="9"/>
      <c r="CO458" s="37"/>
      <c r="CP458" s="9"/>
      <c r="CQ458" s="9"/>
      <c r="CR458" s="9"/>
      <c r="CS458" s="9"/>
      <c r="CT458" s="15"/>
      <c r="CU458" s="9"/>
      <c r="CV458" s="5"/>
      <c r="CW458" s="103"/>
    </row>
    <row r="459" ht="118.5" customHeight="1">
      <c r="A459" s="5"/>
      <c r="B459" s="107"/>
      <c r="C459" s="5"/>
      <c r="D459" s="5"/>
      <c r="E459" s="5"/>
      <c r="F459" s="5"/>
      <c r="G459" s="9"/>
      <c r="H459" s="9"/>
      <c r="I459" s="9"/>
      <c r="J459" s="9"/>
      <c r="K459" s="9"/>
      <c r="L459" s="9"/>
      <c r="M459" s="9"/>
      <c r="N459" s="9"/>
      <c r="O459" s="9"/>
      <c r="P459" s="9"/>
      <c r="Q459" s="9"/>
      <c r="R459" s="9"/>
      <c r="S459" s="9"/>
      <c r="T459" s="9"/>
      <c r="U459" s="9"/>
      <c r="V459" s="9"/>
      <c r="W459" s="37"/>
      <c r="X459" s="9"/>
      <c r="Y459" s="9"/>
      <c r="Z459" s="9"/>
      <c r="AA459" s="9"/>
      <c r="AB459" s="102"/>
      <c r="AC459" s="102"/>
      <c r="AD459" s="102"/>
      <c r="AE459" s="102"/>
      <c r="AF459" s="9"/>
      <c r="AG459" s="9"/>
      <c r="AH459" s="9"/>
      <c r="AI459" s="9"/>
      <c r="AJ459" s="9"/>
      <c r="AK459" s="9"/>
      <c r="AL459" s="9"/>
      <c r="AM459" s="9"/>
      <c r="AN459" s="9"/>
      <c r="AO459" s="9"/>
      <c r="AP459" s="9"/>
      <c r="AQ459" s="9"/>
      <c r="AR459" s="9"/>
      <c r="AS459" s="9"/>
      <c r="AT459" s="9"/>
      <c r="AU459" s="9"/>
      <c r="AV459" s="9"/>
      <c r="AW459" s="9"/>
      <c r="AX459" s="9"/>
      <c r="AY459" s="9"/>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c r="BX459" s="9"/>
      <c r="BY459" s="9"/>
      <c r="BZ459" s="9"/>
      <c r="CA459" s="9"/>
      <c r="CB459" s="9"/>
      <c r="CC459" s="9"/>
      <c r="CD459" s="9"/>
      <c r="CE459" s="9"/>
      <c r="CF459" s="9"/>
      <c r="CG459" s="9"/>
      <c r="CH459" s="9"/>
      <c r="CI459" s="9"/>
      <c r="CJ459" s="14"/>
      <c r="CK459" s="9"/>
      <c r="CL459" s="14"/>
      <c r="CM459" s="9"/>
      <c r="CN459" s="9"/>
      <c r="CO459" s="37"/>
      <c r="CP459" s="9"/>
      <c r="CQ459" s="9"/>
      <c r="CR459" s="9"/>
      <c r="CS459" s="9"/>
      <c r="CT459" s="15"/>
      <c r="CU459" s="9"/>
      <c r="CV459" s="5"/>
      <c r="CW459" s="103"/>
    </row>
    <row r="460" ht="118.5" customHeight="1">
      <c r="A460" s="5"/>
      <c r="B460" s="107"/>
      <c r="C460" s="5"/>
      <c r="D460" s="5"/>
      <c r="E460" s="5"/>
      <c r="F460" s="5"/>
      <c r="G460" s="9"/>
      <c r="H460" s="9"/>
      <c r="I460" s="9"/>
      <c r="J460" s="9"/>
      <c r="K460" s="9"/>
      <c r="L460" s="9"/>
      <c r="M460" s="9"/>
      <c r="N460" s="9"/>
      <c r="O460" s="9"/>
      <c r="P460" s="9"/>
      <c r="Q460" s="9"/>
      <c r="R460" s="9"/>
      <c r="S460" s="9"/>
      <c r="T460" s="9"/>
      <c r="U460" s="9"/>
      <c r="V460" s="9"/>
      <c r="W460" s="37"/>
      <c r="X460" s="9"/>
      <c r="Y460" s="9"/>
      <c r="Z460" s="9"/>
      <c r="AA460" s="9"/>
      <c r="AB460" s="102"/>
      <c r="AC460" s="102"/>
      <c r="AD460" s="102"/>
      <c r="AE460" s="102"/>
      <c r="AF460" s="9"/>
      <c r="AG460" s="9"/>
      <c r="AH460" s="9"/>
      <c r="AI460" s="9"/>
      <c r="AJ460" s="9"/>
      <c r="AK460" s="9"/>
      <c r="AL460" s="9"/>
      <c r="AM460" s="9"/>
      <c r="AN460" s="9"/>
      <c r="AO460" s="9"/>
      <c r="AP460" s="9"/>
      <c r="AQ460" s="9"/>
      <c r="AR460" s="9"/>
      <c r="AS460" s="9"/>
      <c r="AT460" s="9"/>
      <c r="AU460" s="9"/>
      <c r="AV460" s="9"/>
      <c r="AW460" s="9"/>
      <c r="AX460" s="9"/>
      <c r="AY460" s="9"/>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c r="BX460" s="9"/>
      <c r="BY460" s="9"/>
      <c r="BZ460" s="9"/>
      <c r="CA460" s="9"/>
      <c r="CB460" s="9"/>
      <c r="CC460" s="9"/>
      <c r="CD460" s="9"/>
      <c r="CE460" s="9"/>
      <c r="CF460" s="9"/>
      <c r="CG460" s="9"/>
      <c r="CH460" s="9"/>
      <c r="CI460" s="9"/>
      <c r="CJ460" s="14"/>
      <c r="CK460" s="9"/>
      <c r="CL460" s="14"/>
      <c r="CM460" s="9"/>
      <c r="CN460" s="9"/>
      <c r="CO460" s="37"/>
      <c r="CP460" s="9"/>
      <c r="CQ460" s="9"/>
      <c r="CR460" s="9"/>
      <c r="CS460" s="9"/>
      <c r="CT460" s="15"/>
      <c r="CU460" s="9"/>
      <c r="CV460" s="5"/>
      <c r="CW460" s="103"/>
    </row>
    <row r="461" ht="118.5" customHeight="1">
      <c r="A461" s="5"/>
      <c r="B461" s="107"/>
      <c r="C461" s="5"/>
      <c r="D461" s="5"/>
      <c r="E461" s="5"/>
      <c r="F461" s="5"/>
      <c r="G461" s="9"/>
      <c r="H461" s="9"/>
      <c r="I461" s="9"/>
      <c r="J461" s="9"/>
      <c r="K461" s="9"/>
      <c r="L461" s="9"/>
      <c r="M461" s="9"/>
      <c r="N461" s="9"/>
      <c r="O461" s="9"/>
      <c r="P461" s="9"/>
      <c r="Q461" s="9"/>
      <c r="R461" s="9"/>
      <c r="S461" s="9"/>
      <c r="T461" s="9"/>
      <c r="U461" s="9"/>
      <c r="V461" s="9"/>
      <c r="W461" s="37"/>
      <c r="X461" s="9"/>
      <c r="Y461" s="9"/>
      <c r="Z461" s="9"/>
      <c r="AA461" s="9"/>
      <c r="AB461" s="102"/>
      <c r="AC461" s="102"/>
      <c r="AD461" s="102"/>
      <c r="AE461" s="102"/>
      <c r="AF461" s="9"/>
      <c r="AG461" s="9"/>
      <c r="AH461" s="9"/>
      <c r="AI461" s="9"/>
      <c r="AJ461" s="9"/>
      <c r="AK461" s="9"/>
      <c r="AL461" s="9"/>
      <c r="AM461" s="9"/>
      <c r="AN461" s="9"/>
      <c r="AO461" s="9"/>
      <c r="AP461" s="9"/>
      <c r="AQ461" s="9"/>
      <c r="AR461" s="9"/>
      <c r="AS461" s="9"/>
      <c r="AT461" s="9"/>
      <c r="AU461" s="9"/>
      <c r="AV461" s="9"/>
      <c r="AW461" s="9"/>
      <c r="AX461" s="9"/>
      <c r="AY461" s="9"/>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c r="BX461" s="9"/>
      <c r="BY461" s="9"/>
      <c r="BZ461" s="9"/>
      <c r="CA461" s="9"/>
      <c r="CB461" s="9"/>
      <c r="CC461" s="9"/>
      <c r="CD461" s="9"/>
      <c r="CE461" s="9"/>
      <c r="CF461" s="9"/>
      <c r="CG461" s="9"/>
      <c r="CH461" s="9"/>
      <c r="CI461" s="9"/>
      <c r="CJ461" s="14"/>
      <c r="CK461" s="9"/>
      <c r="CL461" s="14"/>
      <c r="CM461" s="9"/>
      <c r="CN461" s="9"/>
      <c r="CO461" s="37"/>
      <c r="CP461" s="9"/>
      <c r="CQ461" s="9"/>
      <c r="CR461" s="9"/>
      <c r="CS461" s="9"/>
      <c r="CT461" s="15"/>
      <c r="CU461" s="9"/>
      <c r="CV461" s="5"/>
      <c r="CW461" s="103"/>
    </row>
    <row r="462" ht="118.5" customHeight="1">
      <c r="A462" s="5"/>
      <c r="B462" s="107"/>
      <c r="C462" s="5"/>
      <c r="D462" s="5"/>
      <c r="E462" s="5"/>
      <c r="F462" s="5"/>
      <c r="G462" s="9"/>
      <c r="H462" s="9"/>
      <c r="I462" s="9"/>
      <c r="J462" s="9"/>
      <c r="K462" s="9"/>
      <c r="L462" s="9"/>
      <c r="M462" s="9"/>
      <c r="N462" s="9"/>
      <c r="O462" s="9"/>
      <c r="P462" s="9"/>
      <c r="Q462" s="9"/>
      <c r="R462" s="9"/>
      <c r="S462" s="9"/>
      <c r="T462" s="9"/>
      <c r="U462" s="9"/>
      <c r="V462" s="9"/>
      <c r="W462" s="37"/>
      <c r="X462" s="9"/>
      <c r="Y462" s="9"/>
      <c r="Z462" s="9"/>
      <c r="AA462" s="9"/>
      <c r="AB462" s="102"/>
      <c r="AC462" s="102"/>
      <c r="AD462" s="102"/>
      <c r="AE462" s="102"/>
      <c r="AF462" s="9"/>
      <c r="AG462" s="9"/>
      <c r="AH462" s="9"/>
      <c r="AI462" s="9"/>
      <c r="AJ462" s="9"/>
      <c r="AK462" s="9"/>
      <c r="AL462" s="9"/>
      <c r="AM462" s="9"/>
      <c r="AN462" s="9"/>
      <c r="AO462" s="9"/>
      <c r="AP462" s="9"/>
      <c r="AQ462" s="9"/>
      <c r="AR462" s="9"/>
      <c r="AS462" s="9"/>
      <c r="AT462" s="9"/>
      <c r="AU462" s="9"/>
      <c r="AV462" s="9"/>
      <c r="AW462" s="9"/>
      <c r="AX462" s="9"/>
      <c r="AY462" s="9"/>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c r="BX462" s="9"/>
      <c r="BY462" s="9"/>
      <c r="BZ462" s="9"/>
      <c r="CA462" s="9"/>
      <c r="CB462" s="9"/>
      <c r="CC462" s="9"/>
      <c r="CD462" s="9"/>
      <c r="CE462" s="9"/>
      <c r="CF462" s="9"/>
      <c r="CG462" s="9"/>
      <c r="CH462" s="9"/>
      <c r="CI462" s="9"/>
      <c r="CJ462" s="14"/>
      <c r="CK462" s="9"/>
      <c r="CL462" s="14"/>
      <c r="CM462" s="9"/>
      <c r="CN462" s="9"/>
      <c r="CO462" s="37"/>
      <c r="CP462" s="9"/>
      <c r="CQ462" s="9"/>
      <c r="CR462" s="9"/>
      <c r="CS462" s="9"/>
      <c r="CT462" s="15"/>
      <c r="CU462" s="9"/>
      <c r="CV462" s="5"/>
      <c r="CW462" s="103"/>
    </row>
    <row r="463" ht="118.5" customHeight="1">
      <c r="A463" s="5"/>
      <c r="B463" s="107"/>
      <c r="C463" s="5"/>
      <c r="D463" s="5"/>
      <c r="E463" s="5"/>
      <c r="F463" s="5"/>
      <c r="G463" s="9"/>
      <c r="H463" s="9"/>
      <c r="I463" s="9"/>
      <c r="J463" s="9"/>
      <c r="K463" s="9"/>
      <c r="L463" s="9"/>
      <c r="M463" s="9"/>
      <c r="N463" s="9"/>
      <c r="O463" s="9"/>
      <c r="P463" s="9"/>
      <c r="Q463" s="9"/>
      <c r="R463" s="9"/>
      <c r="S463" s="9"/>
      <c r="T463" s="9"/>
      <c r="U463" s="9"/>
      <c r="V463" s="9"/>
      <c r="W463" s="37"/>
      <c r="X463" s="9"/>
      <c r="Y463" s="9"/>
      <c r="Z463" s="9"/>
      <c r="AA463" s="9"/>
      <c r="AB463" s="102"/>
      <c r="AC463" s="102"/>
      <c r="AD463" s="102"/>
      <c r="AE463" s="102"/>
      <c r="AF463" s="9"/>
      <c r="AG463" s="9"/>
      <c r="AH463" s="9"/>
      <c r="AI463" s="9"/>
      <c r="AJ463" s="9"/>
      <c r="AK463" s="9"/>
      <c r="AL463" s="9"/>
      <c r="AM463" s="9"/>
      <c r="AN463" s="9"/>
      <c r="AO463" s="9"/>
      <c r="AP463" s="9"/>
      <c r="AQ463" s="9"/>
      <c r="AR463" s="9"/>
      <c r="AS463" s="9"/>
      <c r="AT463" s="9"/>
      <c r="AU463" s="9"/>
      <c r="AV463" s="9"/>
      <c r="AW463" s="9"/>
      <c r="AX463" s="9"/>
      <c r="AY463" s="9"/>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c r="BX463" s="9"/>
      <c r="BY463" s="9"/>
      <c r="BZ463" s="9"/>
      <c r="CA463" s="9"/>
      <c r="CB463" s="9"/>
      <c r="CC463" s="9"/>
      <c r="CD463" s="9"/>
      <c r="CE463" s="9"/>
      <c r="CF463" s="9"/>
      <c r="CG463" s="9"/>
      <c r="CH463" s="9"/>
      <c r="CI463" s="9"/>
      <c r="CJ463" s="14"/>
      <c r="CK463" s="9"/>
      <c r="CL463" s="14"/>
      <c r="CM463" s="9"/>
      <c r="CN463" s="9"/>
      <c r="CO463" s="37"/>
      <c r="CP463" s="9"/>
      <c r="CQ463" s="9"/>
      <c r="CR463" s="9"/>
      <c r="CS463" s="9"/>
      <c r="CT463" s="15"/>
      <c r="CU463" s="9"/>
      <c r="CV463" s="5"/>
      <c r="CW463" s="103"/>
    </row>
    <row r="464" ht="118.5" customHeight="1">
      <c r="A464" s="5"/>
      <c r="B464" s="107"/>
      <c r="C464" s="5"/>
      <c r="D464" s="5"/>
      <c r="E464" s="5"/>
      <c r="F464" s="5"/>
      <c r="G464" s="9"/>
      <c r="H464" s="9"/>
      <c r="I464" s="9"/>
      <c r="J464" s="9"/>
      <c r="K464" s="9"/>
      <c r="L464" s="9"/>
      <c r="M464" s="9"/>
      <c r="N464" s="9"/>
      <c r="O464" s="9"/>
      <c r="P464" s="9"/>
      <c r="Q464" s="9"/>
      <c r="R464" s="9"/>
      <c r="S464" s="9"/>
      <c r="T464" s="9"/>
      <c r="U464" s="9"/>
      <c r="V464" s="9"/>
      <c r="W464" s="37"/>
      <c r="X464" s="9"/>
      <c r="Y464" s="9"/>
      <c r="Z464" s="9"/>
      <c r="AA464" s="9"/>
      <c r="AB464" s="102"/>
      <c r="AC464" s="102"/>
      <c r="AD464" s="102"/>
      <c r="AE464" s="102"/>
      <c r="AF464" s="9"/>
      <c r="AG464" s="9"/>
      <c r="AH464" s="9"/>
      <c r="AI464" s="9"/>
      <c r="AJ464" s="9"/>
      <c r="AK464" s="9"/>
      <c r="AL464" s="9"/>
      <c r="AM464" s="9"/>
      <c r="AN464" s="9"/>
      <c r="AO464" s="9"/>
      <c r="AP464" s="9"/>
      <c r="AQ464" s="9"/>
      <c r="AR464" s="9"/>
      <c r="AS464" s="9"/>
      <c r="AT464" s="9"/>
      <c r="AU464" s="9"/>
      <c r="AV464" s="9"/>
      <c r="AW464" s="9"/>
      <c r="AX464" s="9"/>
      <c r="AY464" s="9"/>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c r="BX464" s="9"/>
      <c r="BY464" s="9"/>
      <c r="BZ464" s="9"/>
      <c r="CA464" s="9"/>
      <c r="CB464" s="9"/>
      <c r="CC464" s="9"/>
      <c r="CD464" s="9"/>
      <c r="CE464" s="9"/>
      <c r="CF464" s="9"/>
      <c r="CG464" s="9"/>
      <c r="CH464" s="9"/>
      <c r="CI464" s="9"/>
      <c r="CJ464" s="14"/>
      <c r="CK464" s="9"/>
      <c r="CL464" s="14"/>
      <c r="CM464" s="9"/>
      <c r="CN464" s="9"/>
      <c r="CO464" s="37"/>
      <c r="CP464" s="9"/>
      <c r="CQ464" s="9"/>
      <c r="CR464" s="9"/>
      <c r="CS464" s="9"/>
      <c r="CT464" s="15"/>
      <c r="CU464" s="9"/>
      <c r="CV464" s="5"/>
      <c r="CW464" s="103"/>
    </row>
    <row r="465" ht="118.5" customHeight="1">
      <c r="A465" s="5"/>
      <c r="B465" s="107"/>
      <c r="C465" s="5"/>
      <c r="D465" s="5"/>
      <c r="E465" s="5"/>
      <c r="F465" s="5"/>
      <c r="G465" s="9"/>
      <c r="H465" s="9"/>
      <c r="I465" s="9"/>
      <c r="J465" s="9"/>
      <c r="K465" s="9"/>
      <c r="L465" s="9"/>
      <c r="M465" s="9"/>
      <c r="N465" s="9"/>
      <c r="O465" s="9"/>
      <c r="P465" s="9"/>
      <c r="Q465" s="9"/>
      <c r="R465" s="9"/>
      <c r="S465" s="9"/>
      <c r="T465" s="9"/>
      <c r="U465" s="9"/>
      <c r="V465" s="9"/>
      <c r="W465" s="37"/>
      <c r="X465" s="9"/>
      <c r="Y465" s="9"/>
      <c r="Z465" s="9"/>
      <c r="AA465" s="9"/>
      <c r="AB465" s="102"/>
      <c r="AC465" s="102"/>
      <c r="AD465" s="102"/>
      <c r="AE465" s="102"/>
      <c r="AF465" s="9"/>
      <c r="AG465" s="9"/>
      <c r="AH465" s="9"/>
      <c r="AI465" s="9"/>
      <c r="AJ465" s="9"/>
      <c r="AK465" s="9"/>
      <c r="AL465" s="9"/>
      <c r="AM465" s="9"/>
      <c r="AN465" s="9"/>
      <c r="AO465" s="9"/>
      <c r="AP465" s="9"/>
      <c r="AQ465" s="9"/>
      <c r="AR465" s="9"/>
      <c r="AS465" s="9"/>
      <c r="AT465" s="9"/>
      <c r="AU465" s="9"/>
      <c r="AV465" s="9"/>
      <c r="AW465" s="9"/>
      <c r="AX465" s="9"/>
      <c r="AY465" s="9"/>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c r="BX465" s="9"/>
      <c r="BY465" s="9"/>
      <c r="BZ465" s="9"/>
      <c r="CA465" s="9"/>
      <c r="CB465" s="9"/>
      <c r="CC465" s="9"/>
      <c r="CD465" s="9"/>
      <c r="CE465" s="9"/>
      <c r="CF465" s="9"/>
      <c r="CG465" s="9"/>
      <c r="CH465" s="9"/>
      <c r="CI465" s="9"/>
      <c r="CJ465" s="14"/>
      <c r="CK465" s="9"/>
      <c r="CL465" s="14"/>
      <c r="CM465" s="9"/>
      <c r="CN465" s="9"/>
      <c r="CO465" s="37"/>
      <c r="CP465" s="9"/>
      <c r="CQ465" s="9"/>
      <c r="CR465" s="9"/>
      <c r="CS465" s="9"/>
      <c r="CT465" s="15"/>
      <c r="CU465" s="9"/>
      <c r="CV465" s="5"/>
      <c r="CW465" s="103"/>
    </row>
    <row r="466" ht="118.5" customHeight="1">
      <c r="A466" s="5"/>
      <c r="B466" s="107"/>
      <c r="C466" s="5"/>
      <c r="D466" s="5"/>
      <c r="E466" s="5"/>
      <c r="F466" s="5"/>
      <c r="G466" s="9"/>
      <c r="H466" s="9"/>
      <c r="I466" s="9"/>
      <c r="J466" s="9"/>
      <c r="K466" s="9"/>
      <c r="L466" s="9"/>
      <c r="M466" s="9"/>
      <c r="N466" s="9"/>
      <c r="O466" s="9"/>
      <c r="P466" s="9"/>
      <c r="Q466" s="9"/>
      <c r="R466" s="9"/>
      <c r="S466" s="9"/>
      <c r="T466" s="9"/>
      <c r="U466" s="9"/>
      <c r="V466" s="9"/>
      <c r="W466" s="37"/>
      <c r="X466" s="9"/>
      <c r="Y466" s="9"/>
      <c r="Z466" s="9"/>
      <c r="AA466" s="9"/>
      <c r="AB466" s="102"/>
      <c r="AC466" s="102"/>
      <c r="AD466" s="102"/>
      <c r="AE466" s="102"/>
      <c r="AF466" s="9"/>
      <c r="AG466" s="9"/>
      <c r="AH466" s="9"/>
      <c r="AI466" s="9"/>
      <c r="AJ466" s="9"/>
      <c r="AK466" s="9"/>
      <c r="AL466" s="9"/>
      <c r="AM466" s="9"/>
      <c r="AN466" s="9"/>
      <c r="AO466" s="9"/>
      <c r="AP466" s="9"/>
      <c r="AQ466" s="9"/>
      <c r="AR466" s="9"/>
      <c r="AS466" s="9"/>
      <c r="AT466" s="9"/>
      <c r="AU466" s="9"/>
      <c r="AV466" s="9"/>
      <c r="AW466" s="9"/>
      <c r="AX466" s="9"/>
      <c r="AY466" s="9"/>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c r="BX466" s="9"/>
      <c r="BY466" s="9"/>
      <c r="BZ466" s="9"/>
      <c r="CA466" s="9"/>
      <c r="CB466" s="9"/>
      <c r="CC466" s="9"/>
      <c r="CD466" s="9"/>
      <c r="CE466" s="9"/>
      <c r="CF466" s="9"/>
      <c r="CG466" s="9"/>
      <c r="CH466" s="9"/>
      <c r="CI466" s="9"/>
      <c r="CJ466" s="14"/>
      <c r="CK466" s="9"/>
      <c r="CL466" s="14"/>
      <c r="CM466" s="9"/>
      <c r="CN466" s="9"/>
      <c r="CO466" s="37"/>
      <c r="CP466" s="9"/>
      <c r="CQ466" s="9"/>
      <c r="CR466" s="9"/>
      <c r="CS466" s="9"/>
      <c r="CT466" s="15"/>
      <c r="CU466" s="9"/>
      <c r="CV466" s="5"/>
      <c r="CW466" s="103"/>
    </row>
    <row r="467" ht="118.5" customHeight="1">
      <c r="A467" s="5"/>
      <c r="B467" s="107"/>
      <c r="C467" s="5"/>
      <c r="D467" s="5"/>
      <c r="E467" s="5"/>
      <c r="F467" s="5"/>
      <c r="G467" s="9"/>
      <c r="H467" s="9"/>
      <c r="I467" s="9"/>
      <c r="J467" s="9"/>
      <c r="K467" s="9"/>
      <c r="L467" s="9"/>
      <c r="M467" s="9"/>
      <c r="N467" s="9"/>
      <c r="O467" s="9"/>
      <c r="P467" s="9"/>
      <c r="Q467" s="9"/>
      <c r="R467" s="9"/>
      <c r="S467" s="9"/>
      <c r="T467" s="9"/>
      <c r="U467" s="9"/>
      <c r="V467" s="9"/>
      <c r="W467" s="37"/>
      <c r="X467" s="9"/>
      <c r="Y467" s="9"/>
      <c r="Z467" s="9"/>
      <c r="AA467" s="9"/>
      <c r="AB467" s="102"/>
      <c r="AC467" s="102"/>
      <c r="AD467" s="102"/>
      <c r="AE467" s="102"/>
      <c r="AF467" s="9"/>
      <c r="AG467" s="9"/>
      <c r="AH467" s="9"/>
      <c r="AI467" s="9"/>
      <c r="AJ467" s="9"/>
      <c r="AK467" s="9"/>
      <c r="AL467" s="9"/>
      <c r="AM467" s="9"/>
      <c r="AN467" s="9"/>
      <c r="AO467" s="9"/>
      <c r="AP467" s="9"/>
      <c r="AQ467" s="9"/>
      <c r="AR467" s="9"/>
      <c r="AS467" s="9"/>
      <c r="AT467" s="9"/>
      <c r="AU467" s="9"/>
      <c r="AV467" s="9"/>
      <c r="AW467" s="9"/>
      <c r="AX467" s="9"/>
      <c r="AY467" s="9"/>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c r="BX467" s="9"/>
      <c r="BY467" s="9"/>
      <c r="BZ467" s="9"/>
      <c r="CA467" s="9"/>
      <c r="CB467" s="9"/>
      <c r="CC467" s="9"/>
      <c r="CD467" s="9"/>
      <c r="CE467" s="9"/>
      <c r="CF467" s="9"/>
      <c r="CG467" s="9"/>
      <c r="CH467" s="9"/>
      <c r="CI467" s="9"/>
      <c r="CJ467" s="14"/>
      <c r="CK467" s="9"/>
      <c r="CL467" s="14"/>
      <c r="CM467" s="9"/>
      <c r="CN467" s="9"/>
      <c r="CO467" s="37"/>
      <c r="CP467" s="9"/>
      <c r="CQ467" s="9"/>
      <c r="CR467" s="9"/>
      <c r="CS467" s="9"/>
      <c r="CT467" s="15"/>
      <c r="CU467" s="9"/>
      <c r="CV467" s="5"/>
      <c r="CW467" s="103"/>
    </row>
    <row r="468" ht="118.5" customHeight="1">
      <c r="A468" s="5"/>
      <c r="B468" s="107"/>
      <c r="C468" s="5"/>
      <c r="D468" s="5"/>
      <c r="E468" s="5"/>
      <c r="F468" s="5"/>
      <c r="G468" s="9"/>
      <c r="H468" s="9"/>
      <c r="I468" s="9"/>
      <c r="J468" s="9"/>
      <c r="K468" s="9"/>
      <c r="L468" s="9"/>
      <c r="M468" s="9"/>
      <c r="N468" s="9"/>
      <c r="O468" s="9"/>
      <c r="P468" s="9"/>
      <c r="Q468" s="9"/>
      <c r="R468" s="9"/>
      <c r="S468" s="9"/>
      <c r="T468" s="9"/>
      <c r="U468" s="9"/>
      <c r="V468" s="9"/>
      <c r="W468" s="37"/>
      <c r="X468" s="9"/>
      <c r="Y468" s="9"/>
      <c r="Z468" s="9"/>
      <c r="AA468" s="9"/>
      <c r="AB468" s="102"/>
      <c r="AC468" s="102"/>
      <c r="AD468" s="102"/>
      <c r="AE468" s="102"/>
      <c r="AF468" s="9"/>
      <c r="AG468" s="9"/>
      <c r="AH468" s="9"/>
      <c r="AI468" s="9"/>
      <c r="AJ468" s="9"/>
      <c r="AK468" s="9"/>
      <c r="AL468" s="9"/>
      <c r="AM468" s="9"/>
      <c r="AN468" s="9"/>
      <c r="AO468" s="9"/>
      <c r="AP468" s="9"/>
      <c r="AQ468" s="9"/>
      <c r="AR468" s="9"/>
      <c r="AS468" s="9"/>
      <c r="AT468" s="9"/>
      <c r="AU468" s="9"/>
      <c r="AV468" s="9"/>
      <c r="AW468" s="9"/>
      <c r="AX468" s="9"/>
      <c r="AY468" s="9"/>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c r="BX468" s="9"/>
      <c r="BY468" s="9"/>
      <c r="BZ468" s="9"/>
      <c r="CA468" s="9"/>
      <c r="CB468" s="9"/>
      <c r="CC468" s="9"/>
      <c r="CD468" s="9"/>
      <c r="CE468" s="9"/>
      <c r="CF468" s="9"/>
      <c r="CG468" s="9"/>
      <c r="CH468" s="9"/>
      <c r="CI468" s="9"/>
      <c r="CJ468" s="14"/>
      <c r="CK468" s="9"/>
      <c r="CL468" s="14"/>
      <c r="CM468" s="9"/>
      <c r="CN468" s="9"/>
      <c r="CO468" s="37"/>
      <c r="CP468" s="9"/>
      <c r="CQ468" s="9"/>
      <c r="CR468" s="9"/>
      <c r="CS468" s="9"/>
      <c r="CT468" s="15"/>
      <c r="CU468" s="9"/>
      <c r="CV468" s="5"/>
      <c r="CW468" s="103"/>
    </row>
    <row r="469" ht="118.5" customHeight="1">
      <c r="A469" s="5"/>
      <c r="B469" s="107"/>
      <c r="C469" s="5"/>
      <c r="D469" s="5"/>
      <c r="E469" s="5"/>
      <c r="F469" s="5"/>
      <c r="G469" s="9"/>
      <c r="H469" s="9"/>
      <c r="I469" s="9"/>
      <c r="J469" s="9"/>
      <c r="K469" s="9"/>
      <c r="L469" s="9"/>
      <c r="M469" s="9"/>
      <c r="N469" s="9"/>
      <c r="O469" s="9"/>
      <c r="P469" s="9"/>
      <c r="Q469" s="9"/>
      <c r="R469" s="9"/>
      <c r="S469" s="9"/>
      <c r="T469" s="9"/>
      <c r="U469" s="9"/>
      <c r="V469" s="9"/>
      <c r="W469" s="37"/>
      <c r="X469" s="9"/>
      <c r="Y469" s="9"/>
      <c r="Z469" s="9"/>
      <c r="AA469" s="9"/>
      <c r="AB469" s="102"/>
      <c r="AC469" s="102"/>
      <c r="AD469" s="102"/>
      <c r="AE469" s="102"/>
      <c r="AF469" s="9"/>
      <c r="AG469" s="9"/>
      <c r="AH469" s="9"/>
      <c r="AI469" s="9"/>
      <c r="AJ469" s="9"/>
      <c r="AK469" s="9"/>
      <c r="AL469" s="9"/>
      <c r="AM469" s="9"/>
      <c r="AN469" s="9"/>
      <c r="AO469" s="9"/>
      <c r="AP469" s="9"/>
      <c r="AQ469" s="9"/>
      <c r="AR469" s="9"/>
      <c r="AS469" s="9"/>
      <c r="AT469" s="9"/>
      <c r="AU469" s="9"/>
      <c r="AV469" s="9"/>
      <c r="AW469" s="9"/>
      <c r="AX469" s="9"/>
      <c r="AY469" s="9"/>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c r="BX469" s="9"/>
      <c r="BY469" s="9"/>
      <c r="BZ469" s="9"/>
      <c r="CA469" s="9"/>
      <c r="CB469" s="9"/>
      <c r="CC469" s="9"/>
      <c r="CD469" s="9"/>
      <c r="CE469" s="9"/>
      <c r="CF469" s="9"/>
      <c r="CG469" s="9"/>
      <c r="CH469" s="9"/>
      <c r="CI469" s="9"/>
      <c r="CJ469" s="14"/>
      <c r="CK469" s="9"/>
      <c r="CL469" s="14"/>
      <c r="CM469" s="9"/>
      <c r="CN469" s="9"/>
      <c r="CO469" s="37"/>
      <c r="CP469" s="9"/>
      <c r="CQ469" s="9"/>
      <c r="CR469" s="9"/>
      <c r="CS469" s="9"/>
      <c r="CT469" s="15"/>
      <c r="CU469" s="9"/>
      <c r="CV469" s="5"/>
      <c r="CW469" s="103"/>
    </row>
    <row r="470" ht="118.5" customHeight="1">
      <c r="A470" s="5"/>
      <c r="B470" s="107"/>
      <c r="C470" s="5"/>
      <c r="D470" s="5"/>
      <c r="E470" s="5"/>
      <c r="F470" s="5"/>
      <c r="G470" s="9"/>
      <c r="H470" s="9"/>
      <c r="I470" s="9"/>
      <c r="J470" s="9"/>
      <c r="K470" s="9"/>
      <c r="L470" s="9"/>
      <c r="M470" s="9"/>
      <c r="N470" s="9"/>
      <c r="O470" s="9"/>
      <c r="P470" s="9"/>
      <c r="Q470" s="9"/>
      <c r="R470" s="9"/>
      <c r="S470" s="9"/>
      <c r="T470" s="9"/>
      <c r="U470" s="9"/>
      <c r="V470" s="9"/>
      <c r="W470" s="37"/>
      <c r="X470" s="9"/>
      <c r="Y470" s="9"/>
      <c r="Z470" s="9"/>
      <c r="AA470" s="9"/>
      <c r="AB470" s="102"/>
      <c r="AC470" s="102"/>
      <c r="AD470" s="102"/>
      <c r="AE470" s="102"/>
      <c r="AF470" s="9"/>
      <c r="AG470" s="9"/>
      <c r="AH470" s="9"/>
      <c r="AI470" s="9"/>
      <c r="AJ470" s="9"/>
      <c r="AK470" s="9"/>
      <c r="AL470" s="9"/>
      <c r="AM470" s="9"/>
      <c r="AN470" s="9"/>
      <c r="AO470" s="9"/>
      <c r="AP470" s="9"/>
      <c r="AQ470" s="9"/>
      <c r="AR470" s="9"/>
      <c r="AS470" s="9"/>
      <c r="AT470" s="9"/>
      <c r="AU470" s="9"/>
      <c r="AV470" s="9"/>
      <c r="AW470" s="9"/>
      <c r="AX470" s="9"/>
      <c r="AY470" s="9"/>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c r="BX470" s="9"/>
      <c r="BY470" s="9"/>
      <c r="BZ470" s="9"/>
      <c r="CA470" s="9"/>
      <c r="CB470" s="9"/>
      <c r="CC470" s="9"/>
      <c r="CD470" s="9"/>
      <c r="CE470" s="9"/>
      <c r="CF470" s="9"/>
      <c r="CG470" s="9"/>
      <c r="CH470" s="9"/>
      <c r="CI470" s="9"/>
      <c r="CJ470" s="14"/>
      <c r="CK470" s="9"/>
      <c r="CL470" s="14"/>
      <c r="CM470" s="9"/>
      <c r="CN470" s="9"/>
      <c r="CO470" s="37"/>
      <c r="CP470" s="9"/>
      <c r="CQ470" s="9"/>
      <c r="CR470" s="9"/>
      <c r="CS470" s="9"/>
      <c r="CT470" s="15"/>
      <c r="CU470" s="9"/>
      <c r="CV470" s="5"/>
      <c r="CW470" s="103"/>
    </row>
    <row r="471" ht="118.5" customHeight="1">
      <c r="A471" s="5"/>
      <c r="B471" s="107"/>
      <c r="C471" s="5"/>
      <c r="D471" s="5"/>
      <c r="E471" s="5"/>
      <c r="F471" s="5"/>
      <c r="G471" s="9"/>
      <c r="H471" s="9"/>
      <c r="I471" s="9"/>
      <c r="J471" s="9"/>
      <c r="K471" s="9"/>
      <c r="L471" s="9"/>
      <c r="M471" s="9"/>
      <c r="N471" s="9"/>
      <c r="O471" s="9"/>
      <c r="P471" s="9"/>
      <c r="Q471" s="9"/>
      <c r="R471" s="9"/>
      <c r="S471" s="9"/>
      <c r="T471" s="9"/>
      <c r="U471" s="9"/>
      <c r="V471" s="9"/>
      <c r="W471" s="37"/>
      <c r="X471" s="9"/>
      <c r="Y471" s="9"/>
      <c r="Z471" s="9"/>
      <c r="AA471" s="9"/>
      <c r="AB471" s="102"/>
      <c r="AC471" s="102"/>
      <c r="AD471" s="102"/>
      <c r="AE471" s="102"/>
      <c r="AF471" s="9"/>
      <c r="AG471" s="9"/>
      <c r="AH471" s="9"/>
      <c r="AI471" s="9"/>
      <c r="AJ471" s="9"/>
      <c r="AK471" s="9"/>
      <c r="AL471" s="9"/>
      <c r="AM471" s="9"/>
      <c r="AN471" s="9"/>
      <c r="AO471" s="9"/>
      <c r="AP471" s="9"/>
      <c r="AQ471" s="9"/>
      <c r="AR471" s="9"/>
      <c r="AS471" s="9"/>
      <c r="AT471" s="9"/>
      <c r="AU471" s="9"/>
      <c r="AV471" s="9"/>
      <c r="AW471" s="9"/>
      <c r="AX471" s="9"/>
      <c r="AY471" s="9"/>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c r="BX471" s="9"/>
      <c r="BY471" s="9"/>
      <c r="BZ471" s="9"/>
      <c r="CA471" s="9"/>
      <c r="CB471" s="9"/>
      <c r="CC471" s="9"/>
      <c r="CD471" s="9"/>
      <c r="CE471" s="9"/>
      <c r="CF471" s="9"/>
      <c r="CG471" s="9"/>
      <c r="CH471" s="9"/>
      <c r="CI471" s="9"/>
      <c r="CJ471" s="14"/>
      <c r="CK471" s="9"/>
      <c r="CL471" s="14"/>
      <c r="CM471" s="9"/>
      <c r="CN471" s="9"/>
      <c r="CO471" s="37"/>
      <c r="CP471" s="9"/>
      <c r="CQ471" s="9"/>
      <c r="CR471" s="9"/>
      <c r="CS471" s="9"/>
      <c r="CT471" s="15"/>
      <c r="CU471" s="9"/>
      <c r="CV471" s="5"/>
      <c r="CW471" s="103"/>
    </row>
    <row r="472" ht="118.5" customHeight="1">
      <c r="A472" s="5"/>
      <c r="B472" s="107"/>
      <c r="C472" s="5"/>
      <c r="D472" s="5"/>
      <c r="E472" s="5"/>
      <c r="F472" s="5"/>
      <c r="G472" s="9"/>
      <c r="H472" s="9"/>
      <c r="I472" s="9"/>
      <c r="J472" s="9"/>
      <c r="K472" s="9"/>
      <c r="L472" s="9"/>
      <c r="M472" s="9"/>
      <c r="N472" s="9"/>
      <c r="O472" s="9"/>
      <c r="P472" s="9"/>
      <c r="Q472" s="9"/>
      <c r="R472" s="9"/>
      <c r="S472" s="9"/>
      <c r="T472" s="9"/>
      <c r="U472" s="9"/>
      <c r="V472" s="9"/>
      <c r="W472" s="37"/>
      <c r="X472" s="9"/>
      <c r="Y472" s="9"/>
      <c r="Z472" s="9"/>
      <c r="AA472" s="9"/>
      <c r="AB472" s="102"/>
      <c r="AC472" s="102"/>
      <c r="AD472" s="102"/>
      <c r="AE472" s="102"/>
      <c r="AF472" s="9"/>
      <c r="AG472" s="9"/>
      <c r="AH472" s="9"/>
      <c r="AI472" s="9"/>
      <c r="AJ472" s="9"/>
      <c r="AK472" s="9"/>
      <c r="AL472" s="9"/>
      <c r="AM472" s="9"/>
      <c r="AN472" s="9"/>
      <c r="AO472" s="9"/>
      <c r="AP472" s="9"/>
      <c r="AQ472" s="9"/>
      <c r="AR472" s="9"/>
      <c r="AS472" s="9"/>
      <c r="AT472" s="9"/>
      <c r="AU472" s="9"/>
      <c r="AV472" s="9"/>
      <c r="AW472" s="9"/>
      <c r="AX472" s="9"/>
      <c r="AY472" s="9"/>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c r="BX472" s="9"/>
      <c r="BY472" s="9"/>
      <c r="BZ472" s="9"/>
      <c r="CA472" s="9"/>
      <c r="CB472" s="9"/>
      <c r="CC472" s="9"/>
      <c r="CD472" s="9"/>
      <c r="CE472" s="9"/>
      <c r="CF472" s="9"/>
      <c r="CG472" s="9"/>
      <c r="CH472" s="9"/>
      <c r="CI472" s="9"/>
      <c r="CJ472" s="14"/>
      <c r="CK472" s="9"/>
      <c r="CL472" s="14"/>
      <c r="CM472" s="9"/>
      <c r="CN472" s="9"/>
      <c r="CO472" s="37"/>
      <c r="CP472" s="9"/>
      <c r="CQ472" s="9"/>
      <c r="CR472" s="9"/>
      <c r="CS472" s="9"/>
      <c r="CT472" s="15"/>
      <c r="CU472" s="9"/>
      <c r="CV472" s="5"/>
      <c r="CW472" s="103"/>
    </row>
    <row r="473" ht="118.5" customHeight="1">
      <c r="A473" s="5"/>
      <c r="B473" s="107"/>
      <c r="C473" s="5"/>
      <c r="D473" s="5"/>
      <c r="E473" s="5"/>
      <c r="F473" s="5"/>
      <c r="G473" s="9"/>
      <c r="H473" s="9"/>
      <c r="I473" s="9"/>
      <c r="J473" s="9"/>
      <c r="K473" s="9"/>
      <c r="L473" s="9"/>
      <c r="M473" s="9"/>
      <c r="N473" s="9"/>
      <c r="O473" s="9"/>
      <c r="P473" s="9"/>
      <c r="Q473" s="9"/>
      <c r="R473" s="9"/>
      <c r="S473" s="9"/>
      <c r="T473" s="9"/>
      <c r="U473" s="9"/>
      <c r="V473" s="9"/>
      <c r="W473" s="37"/>
      <c r="X473" s="9"/>
      <c r="Y473" s="9"/>
      <c r="Z473" s="9"/>
      <c r="AA473" s="9"/>
      <c r="AB473" s="102"/>
      <c r="AC473" s="102"/>
      <c r="AD473" s="102"/>
      <c r="AE473" s="102"/>
      <c r="AF473" s="9"/>
      <c r="AG473" s="9"/>
      <c r="AH473" s="9"/>
      <c r="AI473" s="9"/>
      <c r="AJ473" s="9"/>
      <c r="AK473" s="9"/>
      <c r="AL473" s="9"/>
      <c r="AM473" s="9"/>
      <c r="AN473" s="9"/>
      <c r="AO473" s="9"/>
      <c r="AP473" s="9"/>
      <c r="AQ473" s="9"/>
      <c r="AR473" s="9"/>
      <c r="AS473" s="9"/>
      <c r="AT473" s="9"/>
      <c r="AU473" s="9"/>
      <c r="AV473" s="9"/>
      <c r="AW473" s="9"/>
      <c r="AX473" s="9"/>
      <c r="AY473" s="9"/>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c r="BX473" s="9"/>
      <c r="BY473" s="9"/>
      <c r="BZ473" s="9"/>
      <c r="CA473" s="9"/>
      <c r="CB473" s="9"/>
      <c r="CC473" s="9"/>
      <c r="CD473" s="9"/>
      <c r="CE473" s="9"/>
      <c r="CF473" s="9"/>
      <c r="CG473" s="9"/>
      <c r="CH473" s="9"/>
      <c r="CI473" s="9"/>
      <c r="CJ473" s="14"/>
      <c r="CK473" s="9"/>
      <c r="CL473" s="14"/>
      <c r="CM473" s="9"/>
      <c r="CN473" s="9"/>
      <c r="CO473" s="37"/>
      <c r="CP473" s="9"/>
      <c r="CQ473" s="9"/>
      <c r="CR473" s="9"/>
      <c r="CS473" s="9"/>
      <c r="CT473" s="15"/>
      <c r="CU473" s="9"/>
      <c r="CV473" s="5"/>
      <c r="CW473" s="103"/>
    </row>
    <row r="474" ht="118.5" customHeight="1">
      <c r="A474" s="5"/>
      <c r="B474" s="107"/>
      <c r="C474" s="5"/>
      <c r="D474" s="5"/>
      <c r="E474" s="5"/>
      <c r="F474" s="5"/>
      <c r="G474" s="9"/>
      <c r="H474" s="9"/>
      <c r="I474" s="9"/>
      <c r="J474" s="9"/>
      <c r="K474" s="9"/>
      <c r="L474" s="9"/>
      <c r="M474" s="9"/>
      <c r="N474" s="9"/>
      <c r="O474" s="9"/>
      <c r="P474" s="9"/>
      <c r="Q474" s="9"/>
      <c r="R474" s="9"/>
      <c r="S474" s="9"/>
      <c r="T474" s="9"/>
      <c r="U474" s="9"/>
      <c r="V474" s="9"/>
      <c r="W474" s="37"/>
      <c r="X474" s="9"/>
      <c r="Y474" s="9"/>
      <c r="Z474" s="9"/>
      <c r="AA474" s="9"/>
      <c r="AB474" s="102"/>
      <c r="AC474" s="102"/>
      <c r="AD474" s="102"/>
      <c r="AE474" s="102"/>
      <c r="AF474" s="9"/>
      <c r="AG474" s="9"/>
      <c r="AH474" s="9"/>
      <c r="AI474" s="9"/>
      <c r="AJ474" s="9"/>
      <c r="AK474" s="9"/>
      <c r="AL474" s="9"/>
      <c r="AM474" s="9"/>
      <c r="AN474" s="9"/>
      <c r="AO474" s="9"/>
      <c r="AP474" s="9"/>
      <c r="AQ474" s="9"/>
      <c r="AR474" s="9"/>
      <c r="AS474" s="9"/>
      <c r="AT474" s="9"/>
      <c r="AU474" s="9"/>
      <c r="AV474" s="9"/>
      <c r="AW474" s="9"/>
      <c r="AX474" s="9"/>
      <c r="AY474" s="9"/>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c r="BX474" s="9"/>
      <c r="BY474" s="9"/>
      <c r="BZ474" s="9"/>
      <c r="CA474" s="9"/>
      <c r="CB474" s="9"/>
      <c r="CC474" s="9"/>
      <c r="CD474" s="9"/>
      <c r="CE474" s="9"/>
      <c r="CF474" s="9"/>
      <c r="CG474" s="9"/>
      <c r="CH474" s="9"/>
      <c r="CI474" s="9"/>
      <c r="CJ474" s="14"/>
      <c r="CK474" s="9"/>
      <c r="CL474" s="14"/>
      <c r="CM474" s="9"/>
      <c r="CN474" s="9"/>
      <c r="CO474" s="37"/>
      <c r="CP474" s="9"/>
      <c r="CQ474" s="9"/>
      <c r="CR474" s="9"/>
      <c r="CS474" s="9"/>
      <c r="CT474" s="15"/>
      <c r="CU474" s="9"/>
      <c r="CV474" s="5"/>
      <c r="CW474" s="103"/>
    </row>
    <row r="475" ht="118.5" customHeight="1">
      <c r="A475" s="5"/>
      <c r="B475" s="107"/>
      <c r="C475" s="5"/>
      <c r="D475" s="5"/>
      <c r="E475" s="5"/>
      <c r="F475" s="5"/>
      <c r="G475" s="9"/>
      <c r="H475" s="9"/>
      <c r="I475" s="9"/>
      <c r="J475" s="9"/>
      <c r="K475" s="9"/>
      <c r="L475" s="9"/>
      <c r="M475" s="9"/>
      <c r="N475" s="9"/>
      <c r="O475" s="9"/>
      <c r="P475" s="9"/>
      <c r="Q475" s="9"/>
      <c r="R475" s="9"/>
      <c r="S475" s="9"/>
      <c r="T475" s="9"/>
      <c r="U475" s="9"/>
      <c r="V475" s="9"/>
      <c r="W475" s="37"/>
      <c r="X475" s="9"/>
      <c r="Y475" s="9"/>
      <c r="Z475" s="9"/>
      <c r="AA475" s="9"/>
      <c r="AB475" s="102"/>
      <c r="AC475" s="102"/>
      <c r="AD475" s="102"/>
      <c r="AE475" s="102"/>
      <c r="AF475" s="9"/>
      <c r="AG475" s="9"/>
      <c r="AH475" s="9"/>
      <c r="AI475" s="9"/>
      <c r="AJ475" s="9"/>
      <c r="AK475" s="9"/>
      <c r="AL475" s="9"/>
      <c r="AM475" s="9"/>
      <c r="AN475" s="9"/>
      <c r="AO475" s="9"/>
      <c r="AP475" s="9"/>
      <c r="AQ475" s="9"/>
      <c r="AR475" s="9"/>
      <c r="AS475" s="9"/>
      <c r="AT475" s="9"/>
      <c r="AU475" s="9"/>
      <c r="AV475" s="9"/>
      <c r="AW475" s="9"/>
      <c r="AX475" s="9"/>
      <c r="AY475" s="9"/>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c r="BX475" s="9"/>
      <c r="BY475" s="9"/>
      <c r="BZ475" s="9"/>
      <c r="CA475" s="9"/>
      <c r="CB475" s="9"/>
      <c r="CC475" s="9"/>
      <c r="CD475" s="9"/>
      <c r="CE475" s="9"/>
      <c r="CF475" s="9"/>
      <c r="CG475" s="9"/>
      <c r="CH475" s="9"/>
      <c r="CI475" s="9"/>
      <c r="CJ475" s="14"/>
      <c r="CK475" s="9"/>
      <c r="CL475" s="14"/>
      <c r="CM475" s="9"/>
      <c r="CN475" s="9"/>
      <c r="CO475" s="37"/>
      <c r="CP475" s="9"/>
      <c r="CQ475" s="9"/>
      <c r="CR475" s="9"/>
      <c r="CS475" s="9"/>
      <c r="CT475" s="15"/>
      <c r="CU475" s="9"/>
      <c r="CV475" s="5"/>
      <c r="CW475" s="103"/>
    </row>
    <row r="476" ht="118.5" customHeight="1">
      <c r="A476" s="5"/>
      <c r="B476" s="107"/>
      <c r="C476" s="5"/>
      <c r="D476" s="5"/>
      <c r="E476" s="5"/>
      <c r="F476" s="5"/>
      <c r="G476" s="9"/>
      <c r="H476" s="9"/>
      <c r="I476" s="9"/>
      <c r="J476" s="9"/>
      <c r="K476" s="9"/>
      <c r="L476" s="9"/>
      <c r="M476" s="9"/>
      <c r="N476" s="9"/>
      <c r="O476" s="9"/>
      <c r="P476" s="9"/>
      <c r="Q476" s="9"/>
      <c r="R476" s="9"/>
      <c r="S476" s="9"/>
      <c r="T476" s="9"/>
      <c r="U476" s="9"/>
      <c r="V476" s="9"/>
      <c r="W476" s="37"/>
      <c r="X476" s="9"/>
      <c r="Y476" s="9"/>
      <c r="Z476" s="9"/>
      <c r="AA476" s="9"/>
      <c r="AB476" s="102"/>
      <c r="AC476" s="102"/>
      <c r="AD476" s="102"/>
      <c r="AE476" s="102"/>
      <c r="AF476" s="9"/>
      <c r="AG476" s="9"/>
      <c r="AH476" s="9"/>
      <c r="AI476" s="9"/>
      <c r="AJ476" s="9"/>
      <c r="AK476" s="9"/>
      <c r="AL476" s="9"/>
      <c r="AM476" s="9"/>
      <c r="AN476" s="9"/>
      <c r="AO476" s="9"/>
      <c r="AP476" s="9"/>
      <c r="AQ476" s="9"/>
      <c r="AR476" s="9"/>
      <c r="AS476" s="9"/>
      <c r="AT476" s="9"/>
      <c r="AU476" s="9"/>
      <c r="AV476" s="9"/>
      <c r="AW476" s="9"/>
      <c r="AX476" s="9"/>
      <c r="AY476" s="9"/>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c r="BX476" s="9"/>
      <c r="BY476" s="9"/>
      <c r="BZ476" s="9"/>
      <c r="CA476" s="9"/>
      <c r="CB476" s="9"/>
      <c r="CC476" s="9"/>
      <c r="CD476" s="9"/>
      <c r="CE476" s="9"/>
      <c r="CF476" s="9"/>
      <c r="CG476" s="9"/>
      <c r="CH476" s="9"/>
      <c r="CI476" s="9"/>
      <c r="CJ476" s="14"/>
      <c r="CK476" s="9"/>
      <c r="CL476" s="14"/>
      <c r="CM476" s="9"/>
      <c r="CN476" s="9"/>
      <c r="CO476" s="37"/>
      <c r="CP476" s="9"/>
      <c r="CQ476" s="9"/>
      <c r="CR476" s="9"/>
      <c r="CS476" s="9"/>
      <c r="CT476" s="15"/>
      <c r="CU476" s="9"/>
      <c r="CV476" s="5"/>
      <c r="CW476" s="103"/>
    </row>
    <row r="477" ht="118.5" customHeight="1">
      <c r="A477" s="5"/>
      <c r="B477" s="107"/>
      <c r="C477" s="5"/>
      <c r="D477" s="5"/>
      <c r="E477" s="5"/>
      <c r="F477" s="5"/>
      <c r="G477" s="9"/>
      <c r="H477" s="9"/>
      <c r="I477" s="9"/>
      <c r="J477" s="9"/>
      <c r="K477" s="9"/>
      <c r="L477" s="9"/>
      <c r="M477" s="9"/>
      <c r="N477" s="9"/>
      <c r="O477" s="9"/>
      <c r="P477" s="9"/>
      <c r="Q477" s="9"/>
      <c r="R477" s="9"/>
      <c r="S477" s="9"/>
      <c r="T477" s="9"/>
      <c r="U477" s="9"/>
      <c r="V477" s="9"/>
      <c r="W477" s="37"/>
      <c r="X477" s="9"/>
      <c r="Y477" s="9"/>
      <c r="Z477" s="9"/>
      <c r="AA477" s="9"/>
      <c r="AB477" s="102"/>
      <c r="AC477" s="102"/>
      <c r="AD477" s="102"/>
      <c r="AE477" s="102"/>
      <c r="AF477" s="9"/>
      <c r="AG477" s="9"/>
      <c r="AH477" s="9"/>
      <c r="AI477" s="9"/>
      <c r="AJ477" s="9"/>
      <c r="AK477" s="9"/>
      <c r="AL477" s="9"/>
      <c r="AM477" s="9"/>
      <c r="AN477" s="9"/>
      <c r="AO477" s="9"/>
      <c r="AP477" s="9"/>
      <c r="AQ477" s="9"/>
      <c r="AR477" s="9"/>
      <c r="AS477" s="9"/>
      <c r="AT477" s="9"/>
      <c r="AU477" s="9"/>
      <c r="AV477" s="9"/>
      <c r="AW477" s="9"/>
      <c r="AX477" s="9"/>
      <c r="AY477" s="9"/>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c r="BX477" s="9"/>
      <c r="BY477" s="9"/>
      <c r="BZ477" s="9"/>
      <c r="CA477" s="9"/>
      <c r="CB477" s="9"/>
      <c r="CC477" s="9"/>
      <c r="CD477" s="9"/>
      <c r="CE477" s="9"/>
      <c r="CF477" s="9"/>
      <c r="CG477" s="9"/>
      <c r="CH477" s="9"/>
      <c r="CI477" s="9"/>
      <c r="CJ477" s="14"/>
      <c r="CK477" s="9"/>
      <c r="CL477" s="14"/>
      <c r="CM477" s="9"/>
      <c r="CN477" s="9"/>
      <c r="CO477" s="37"/>
      <c r="CP477" s="9"/>
      <c r="CQ477" s="9"/>
      <c r="CR477" s="9"/>
      <c r="CS477" s="9"/>
      <c r="CT477" s="15"/>
      <c r="CU477" s="9"/>
      <c r="CV477" s="5"/>
      <c r="CW477" s="103"/>
    </row>
    <row r="478" ht="118.5" customHeight="1">
      <c r="A478" s="5"/>
      <c r="B478" s="107"/>
      <c r="C478" s="5"/>
      <c r="D478" s="5"/>
      <c r="E478" s="5"/>
      <c r="F478" s="5"/>
      <c r="G478" s="9"/>
      <c r="H478" s="9"/>
      <c r="I478" s="9"/>
      <c r="J478" s="9"/>
      <c r="K478" s="9"/>
      <c r="L478" s="9"/>
      <c r="M478" s="9"/>
      <c r="N478" s="9"/>
      <c r="O478" s="9"/>
      <c r="P478" s="9"/>
      <c r="Q478" s="9"/>
      <c r="R478" s="9"/>
      <c r="S478" s="9"/>
      <c r="T478" s="9"/>
      <c r="U478" s="9"/>
      <c r="V478" s="9"/>
      <c r="W478" s="37"/>
      <c r="X478" s="9"/>
      <c r="Y478" s="9"/>
      <c r="Z478" s="9"/>
      <c r="AA478" s="9"/>
      <c r="AB478" s="102"/>
      <c r="AC478" s="102"/>
      <c r="AD478" s="102"/>
      <c r="AE478" s="102"/>
      <c r="AF478" s="9"/>
      <c r="AG478" s="9"/>
      <c r="AH478" s="9"/>
      <c r="AI478" s="9"/>
      <c r="AJ478" s="9"/>
      <c r="AK478" s="9"/>
      <c r="AL478" s="9"/>
      <c r="AM478" s="9"/>
      <c r="AN478" s="9"/>
      <c r="AO478" s="9"/>
      <c r="AP478" s="9"/>
      <c r="AQ478" s="9"/>
      <c r="AR478" s="9"/>
      <c r="AS478" s="9"/>
      <c r="AT478" s="9"/>
      <c r="AU478" s="9"/>
      <c r="AV478" s="9"/>
      <c r="AW478" s="9"/>
      <c r="AX478" s="9"/>
      <c r="AY478" s="9"/>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c r="BX478" s="9"/>
      <c r="BY478" s="9"/>
      <c r="BZ478" s="9"/>
      <c r="CA478" s="9"/>
      <c r="CB478" s="9"/>
      <c r="CC478" s="9"/>
      <c r="CD478" s="9"/>
      <c r="CE478" s="9"/>
      <c r="CF478" s="9"/>
      <c r="CG478" s="9"/>
      <c r="CH478" s="9"/>
      <c r="CI478" s="9"/>
      <c r="CJ478" s="14"/>
      <c r="CK478" s="9"/>
      <c r="CL478" s="14"/>
      <c r="CM478" s="9"/>
      <c r="CN478" s="9"/>
      <c r="CO478" s="37"/>
      <c r="CP478" s="9"/>
      <c r="CQ478" s="9"/>
      <c r="CR478" s="9"/>
      <c r="CS478" s="9"/>
      <c r="CT478" s="15"/>
      <c r="CU478" s="9"/>
      <c r="CV478" s="5"/>
      <c r="CW478" s="103"/>
    </row>
    <row r="479" ht="118.5" customHeight="1">
      <c r="A479" s="5"/>
      <c r="B479" s="107"/>
      <c r="C479" s="5"/>
      <c r="D479" s="5"/>
      <c r="E479" s="5"/>
      <c r="F479" s="5"/>
      <c r="G479" s="9"/>
      <c r="H479" s="9"/>
      <c r="I479" s="9"/>
      <c r="J479" s="9"/>
      <c r="K479" s="9"/>
      <c r="L479" s="9"/>
      <c r="M479" s="9"/>
      <c r="N479" s="9"/>
      <c r="O479" s="9"/>
      <c r="P479" s="9"/>
      <c r="Q479" s="9"/>
      <c r="R479" s="9"/>
      <c r="S479" s="9"/>
      <c r="T479" s="9"/>
      <c r="U479" s="9"/>
      <c r="V479" s="9"/>
      <c r="W479" s="37"/>
      <c r="X479" s="9"/>
      <c r="Y479" s="9"/>
      <c r="Z479" s="9"/>
      <c r="AA479" s="9"/>
      <c r="AB479" s="102"/>
      <c r="AC479" s="102"/>
      <c r="AD479" s="102"/>
      <c r="AE479" s="102"/>
      <c r="AF479" s="9"/>
      <c r="AG479" s="9"/>
      <c r="AH479" s="9"/>
      <c r="AI479" s="9"/>
      <c r="AJ479" s="9"/>
      <c r="AK479" s="9"/>
      <c r="AL479" s="9"/>
      <c r="AM479" s="9"/>
      <c r="AN479" s="9"/>
      <c r="AO479" s="9"/>
      <c r="AP479" s="9"/>
      <c r="AQ479" s="9"/>
      <c r="AR479" s="9"/>
      <c r="AS479" s="9"/>
      <c r="AT479" s="9"/>
      <c r="AU479" s="9"/>
      <c r="AV479" s="9"/>
      <c r="AW479" s="9"/>
      <c r="AX479" s="9"/>
      <c r="AY479" s="9"/>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c r="BX479" s="9"/>
      <c r="BY479" s="9"/>
      <c r="BZ479" s="9"/>
      <c r="CA479" s="9"/>
      <c r="CB479" s="9"/>
      <c r="CC479" s="9"/>
      <c r="CD479" s="9"/>
      <c r="CE479" s="9"/>
      <c r="CF479" s="9"/>
      <c r="CG479" s="9"/>
      <c r="CH479" s="9"/>
      <c r="CI479" s="9"/>
      <c r="CJ479" s="14"/>
      <c r="CK479" s="9"/>
      <c r="CL479" s="14"/>
      <c r="CM479" s="9"/>
      <c r="CN479" s="9"/>
      <c r="CO479" s="37"/>
      <c r="CP479" s="9"/>
      <c r="CQ479" s="9"/>
      <c r="CR479" s="9"/>
      <c r="CS479" s="9"/>
      <c r="CT479" s="15"/>
      <c r="CU479" s="9"/>
      <c r="CV479" s="5"/>
      <c r="CW479" s="103"/>
    </row>
    <row r="480" ht="118.5" customHeight="1">
      <c r="A480" s="5"/>
      <c r="B480" s="107"/>
      <c r="C480" s="5"/>
      <c r="D480" s="5"/>
      <c r="E480" s="5"/>
      <c r="F480" s="5"/>
      <c r="G480" s="9"/>
      <c r="H480" s="9"/>
      <c r="I480" s="9"/>
      <c r="J480" s="9"/>
      <c r="K480" s="9"/>
      <c r="L480" s="9"/>
      <c r="M480" s="9"/>
      <c r="N480" s="9"/>
      <c r="O480" s="9"/>
      <c r="P480" s="9"/>
      <c r="Q480" s="9"/>
      <c r="R480" s="9"/>
      <c r="S480" s="9"/>
      <c r="T480" s="9"/>
      <c r="U480" s="9"/>
      <c r="V480" s="9"/>
      <c r="W480" s="37"/>
      <c r="X480" s="9"/>
      <c r="Y480" s="9"/>
      <c r="Z480" s="9"/>
      <c r="AA480" s="9"/>
      <c r="AB480" s="102"/>
      <c r="AC480" s="102"/>
      <c r="AD480" s="102"/>
      <c r="AE480" s="102"/>
      <c r="AF480" s="9"/>
      <c r="AG480" s="9"/>
      <c r="AH480" s="9"/>
      <c r="AI480" s="9"/>
      <c r="AJ480" s="9"/>
      <c r="AK480" s="9"/>
      <c r="AL480" s="9"/>
      <c r="AM480" s="9"/>
      <c r="AN480" s="9"/>
      <c r="AO480" s="9"/>
      <c r="AP480" s="9"/>
      <c r="AQ480" s="9"/>
      <c r="AR480" s="9"/>
      <c r="AS480" s="9"/>
      <c r="AT480" s="9"/>
      <c r="AU480" s="9"/>
      <c r="AV480" s="9"/>
      <c r="AW480" s="9"/>
      <c r="AX480" s="9"/>
      <c r="AY480" s="9"/>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c r="BX480" s="9"/>
      <c r="BY480" s="9"/>
      <c r="BZ480" s="9"/>
      <c r="CA480" s="9"/>
      <c r="CB480" s="9"/>
      <c r="CC480" s="9"/>
      <c r="CD480" s="9"/>
      <c r="CE480" s="9"/>
      <c r="CF480" s="9"/>
      <c r="CG480" s="9"/>
      <c r="CH480" s="9"/>
      <c r="CI480" s="9"/>
      <c r="CJ480" s="14"/>
      <c r="CK480" s="9"/>
      <c r="CL480" s="14"/>
      <c r="CM480" s="9"/>
      <c r="CN480" s="9"/>
      <c r="CO480" s="37"/>
      <c r="CP480" s="9"/>
      <c r="CQ480" s="9"/>
      <c r="CR480" s="9"/>
      <c r="CS480" s="9"/>
      <c r="CT480" s="15"/>
      <c r="CU480" s="9"/>
      <c r="CV480" s="5"/>
      <c r="CW480" s="103"/>
    </row>
    <row r="481" ht="118.5" customHeight="1">
      <c r="A481" s="5"/>
      <c r="B481" s="107"/>
      <c r="C481" s="5"/>
      <c r="D481" s="5"/>
      <c r="E481" s="5"/>
      <c r="F481" s="5"/>
      <c r="G481" s="9"/>
      <c r="H481" s="9"/>
      <c r="I481" s="9"/>
      <c r="J481" s="9"/>
      <c r="K481" s="9"/>
      <c r="L481" s="9"/>
      <c r="M481" s="9"/>
      <c r="N481" s="9"/>
      <c r="O481" s="9"/>
      <c r="P481" s="9"/>
      <c r="Q481" s="9"/>
      <c r="R481" s="9"/>
      <c r="S481" s="9"/>
      <c r="T481" s="9"/>
      <c r="U481" s="9"/>
      <c r="V481" s="9"/>
      <c r="W481" s="37"/>
      <c r="X481" s="9"/>
      <c r="Y481" s="9"/>
      <c r="Z481" s="9"/>
      <c r="AA481" s="9"/>
      <c r="AB481" s="102"/>
      <c r="AC481" s="102"/>
      <c r="AD481" s="102"/>
      <c r="AE481" s="102"/>
      <c r="AF481" s="9"/>
      <c r="AG481" s="9"/>
      <c r="AH481" s="9"/>
      <c r="AI481" s="9"/>
      <c r="AJ481" s="9"/>
      <c r="AK481" s="9"/>
      <c r="AL481" s="9"/>
      <c r="AM481" s="9"/>
      <c r="AN481" s="9"/>
      <c r="AO481" s="9"/>
      <c r="AP481" s="9"/>
      <c r="AQ481" s="9"/>
      <c r="AR481" s="9"/>
      <c r="AS481" s="9"/>
      <c r="AT481" s="9"/>
      <c r="AU481" s="9"/>
      <c r="AV481" s="9"/>
      <c r="AW481" s="9"/>
      <c r="AX481" s="9"/>
      <c r="AY481" s="9"/>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c r="BX481" s="9"/>
      <c r="BY481" s="9"/>
      <c r="BZ481" s="9"/>
      <c r="CA481" s="9"/>
      <c r="CB481" s="9"/>
      <c r="CC481" s="9"/>
      <c r="CD481" s="9"/>
      <c r="CE481" s="9"/>
      <c r="CF481" s="9"/>
      <c r="CG481" s="9"/>
      <c r="CH481" s="9"/>
      <c r="CI481" s="9"/>
      <c r="CJ481" s="14"/>
      <c r="CK481" s="9"/>
      <c r="CL481" s="14"/>
      <c r="CM481" s="9"/>
      <c r="CN481" s="9"/>
      <c r="CO481" s="37"/>
      <c r="CP481" s="9"/>
      <c r="CQ481" s="9"/>
      <c r="CR481" s="9"/>
      <c r="CS481" s="9"/>
      <c r="CT481" s="15"/>
      <c r="CU481" s="9"/>
      <c r="CV481" s="5"/>
      <c r="CW481" s="103"/>
    </row>
    <row r="482" ht="118.5" customHeight="1">
      <c r="A482" s="5"/>
      <c r="B482" s="107"/>
      <c r="C482" s="5"/>
      <c r="D482" s="5"/>
      <c r="E482" s="5"/>
      <c r="F482" s="5"/>
      <c r="G482" s="9"/>
      <c r="H482" s="9"/>
      <c r="I482" s="9"/>
      <c r="J482" s="9"/>
      <c r="K482" s="9"/>
      <c r="L482" s="9"/>
      <c r="M482" s="9"/>
      <c r="N482" s="9"/>
      <c r="O482" s="9"/>
      <c r="P482" s="9"/>
      <c r="Q482" s="9"/>
      <c r="R482" s="9"/>
      <c r="S482" s="9"/>
      <c r="T482" s="9"/>
      <c r="U482" s="9"/>
      <c r="V482" s="9"/>
      <c r="W482" s="37"/>
      <c r="X482" s="9"/>
      <c r="Y482" s="9"/>
      <c r="Z482" s="9"/>
      <c r="AA482" s="9"/>
      <c r="AB482" s="102"/>
      <c r="AC482" s="102"/>
      <c r="AD482" s="102"/>
      <c r="AE482" s="102"/>
      <c r="AF482" s="9"/>
      <c r="AG482" s="9"/>
      <c r="AH482" s="9"/>
      <c r="AI482" s="9"/>
      <c r="AJ482" s="9"/>
      <c r="AK482" s="9"/>
      <c r="AL482" s="9"/>
      <c r="AM482" s="9"/>
      <c r="AN482" s="9"/>
      <c r="AO482" s="9"/>
      <c r="AP482" s="9"/>
      <c r="AQ482" s="9"/>
      <c r="AR482" s="9"/>
      <c r="AS482" s="9"/>
      <c r="AT482" s="9"/>
      <c r="AU482" s="9"/>
      <c r="AV482" s="9"/>
      <c r="AW482" s="9"/>
      <c r="AX482" s="9"/>
      <c r="AY482" s="9"/>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c r="BX482" s="9"/>
      <c r="BY482" s="9"/>
      <c r="BZ482" s="9"/>
      <c r="CA482" s="9"/>
      <c r="CB482" s="9"/>
      <c r="CC482" s="9"/>
      <c r="CD482" s="9"/>
      <c r="CE482" s="9"/>
      <c r="CF482" s="9"/>
      <c r="CG482" s="9"/>
      <c r="CH482" s="9"/>
      <c r="CI482" s="9"/>
      <c r="CJ482" s="14"/>
      <c r="CK482" s="9"/>
      <c r="CL482" s="14"/>
      <c r="CM482" s="9"/>
      <c r="CN482" s="9"/>
      <c r="CO482" s="37"/>
      <c r="CP482" s="9"/>
      <c r="CQ482" s="9"/>
      <c r="CR482" s="9"/>
      <c r="CS482" s="9"/>
      <c r="CT482" s="15"/>
      <c r="CU482" s="9"/>
      <c r="CV482" s="5"/>
      <c r="CW482" s="103"/>
    </row>
    <row r="483" ht="118.5" customHeight="1">
      <c r="A483" s="5"/>
      <c r="B483" s="107"/>
      <c r="C483" s="5"/>
      <c r="D483" s="5"/>
      <c r="E483" s="5"/>
      <c r="F483" s="5"/>
      <c r="G483" s="9"/>
      <c r="H483" s="9"/>
      <c r="I483" s="9"/>
      <c r="J483" s="9"/>
      <c r="K483" s="9"/>
      <c r="L483" s="9"/>
      <c r="M483" s="9"/>
      <c r="N483" s="9"/>
      <c r="O483" s="9"/>
      <c r="P483" s="9"/>
      <c r="Q483" s="9"/>
      <c r="R483" s="9"/>
      <c r="S483" s="9"/>
      <c r="T483" s="9"/>
      <c r="U483" s="9"/>
      <c r="V483" s="9"/>
      <c r="W483" s="37"/>
      <c r="X483" s="9"/>
      <c r="Y483" s="9"/>
      <c r="Z483" s="9"/>
      <c r="AA483" s="9"/>
      <c r="AB483" s="102"/>
      <c r="AC483" s="102"/>
      <c r="AD483" s="102"/>
      <c r="AE483" s="102"/>
      <c r="AF483" s="9"/>
      <c r="AG483" s="9"/>
      <c r="AH483" s="9"/>
      <c r="AI483" s="9"/>
      <c r="AJ483" s="9"/>
      <c r="AK483" s="9"/>
      <c r="AL483" s="9"/>
      <c r="AM483" s="9"/>
      <c r="AN483" s="9"/>
      <c r="AO483" s="9"/>
      <c r="AP483" s="9"/>
      <c r="AQ483" s="9"/>
      <c r="AR483" s="9"/>
      <c r="AS483" s="9"/>
      <c r="AT483" s="9"/>
      <c r="AU483" s="9"/>
      <c r="AV483" s="9"/>
      <c r="AW483" s="9"/>
      <c r="AX483" s="9"/>
      <c r="AY483" s="9"/>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c r="BX483" s="9"/>
      <c r="BY483" s="9"/>
      <c r="BZ483" s="9"/>
      <c r="CA483" s="9"/>
      <c r="CB483" s="9"/>
      <c r="CC483" s="9"/>
      <c r="CD483" s="9"/>
      <c r="CE483" s="9"/>
      <c r="CF483" s="9"/>
      <c r="CG483" s="9"/>
      <c r="CH483" s="9"/>
      <c r="CI483" s="9"/>
      <c r="CJ483" s="14"/>
      <c r="CK483" s="9"/>
      <c r="CL483" s="14"/>
      <c r="CM483" s="9"/>
      <c r="CN483" s="9"/>
      <c r="CO483" s="37"/>
      <c r="CP483" s="9"/>
      <c r="CQ483" s="9"/>
      <c r="CR483" s="9"/>
      <c r="CS483" s="9"/>
      <c r="CT483" s="15"/>
      <c r="CU483" s="9"/>
      <c r="CV483" s="5"/>
      <c r="CW483" s="103"/>
    </row>
    <row r="484" ht="118.5" customHeight="1">
      <c r="A484" s="5"/>
      <c r="B484" s="107"/>
      <c r="C484" s="5"/>
      <c r="D484" s="5"/>
      <c r="E484" s="5"/>
      <c r="F484" s="5"/>
      <c r="G484" s="9"/>
      <c r="H484" s="9"/>
      <c r="I484" s="9"/>
      <c r="J484" s="9"/>
      <c r="K484" s="9"/>
      <c r="L484" s="9"/>
      <c r="M484" s="9"/>
      <c r="N484" s="9"/>
      <c r="O484" s="9"/>
      <c r="P484" s="9"/>
      <c r="Q484" s="9"/>
      <c r="R484" s="9"/>
      <c r="S484" s="9"/>
      <c r="T484" s="9"/>
      <c r="U484" s="9"/>
      <c r="V484" s="9"/>
      <c r="W484" s="37"/>
      <c r="X484" s="9"/>
      <c r="Y484" s="9"/>
      <c r="Z484" s="9"/>
      <c r="AA484" s="9"/>
      <c r="AB484" s="102"/>
      <c r="AC484" s="102"/>
      <c r="AD484" s="102"/>
      <c r="AE484" s="102"/>
      <c r="AF484" s="9"/>
      <c r="AG484" s="9"/>
      <c r="AH484" s="9"/>
      <c r="AI484" s="9"/>
      <c r="AJ484" s="9"/>
      <c r="AK484" s="9"/>
      <c r="AL484" s="9"/>
      <c r="AM484" s="9"/>
      <c r="AN484" s="9"/>
      <c r="AO484" s="9"/>
      <c r="AP484" s="9"/>
      <c r="AQ484" s="9"/>
      <c r="AR484" s="9"/>
      <c r="AS484" s="9"/>
      <c r="AT484" s="9"/>
      <c r="AU484" s="9"/>
      <c r="AV484" s="9"/>
      <c r="AW484" s="9"/>
      <c r="AX484" s="9"/>
      <c r="AY484" s="9"/>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c r="BX484" s="9"/>
      <c r="BY484" s="9"/>
      <c r="BZ484" s="9"/>
      <c r="CA484" s="9"/>
      <c r="CB484" s="9"/>
      <c r="CC484" s="9"/>
      <c r="CD484" s="9"/>
      <c r="CE484" s="9"/>
      <c r="CF484" s="9"/>
      <c r="CG484" s="9"/>
      <c r="CH484" s="9"/>
      <c r="CI484" s="9"/>
      <c r="CJ484" s="14"/>
      <c r="CK484" s="9"/>
      <c r="CL484" s="14"/>
      <c r="CM484" s="9"/>
      <c r="CN484" s="9"/>
      <c r="CO484" s="37"/>
      <c r="CP484" s="9"/>
      <c r="CQ484" s="9"/>
      <c r="CR484" s="9"/>
      <c r="CS484" s="9"/>
      <c r="CT484" s="15"/>
      <c r="CU484" s="9"/>
      <c r="CV484" s="5"/>
      <c r="CW484" s="103"/>
    </row>
    <row r="485" ht="118.5" customHeight="1">
      <c r="A485" s="5"/>
      <c r="B485" s="107"/>
      <c r="C485" s="5"/>
      <c r="D485" s="5"/>
      <c r="E485" s="5"/>
      <c r="F485" s="5"/>
      <c r="G485" s="9"/>
      <c r="H485" s="9"/>
      <c r="I485" s="9"/>
      <c r="J485" s="9"/>
      <c r="K485" s="9"/>
      <c r="L485" s="9"/>
      <c r="M485" s="9"/>
      <c r="N485" s="9"/>
      <c r="O485" s="9"/>
      <c r="P485" s="9"/>
      <c r="Q485" s="9"/>
      <c r="R485" s="9"/>
      <c r="S485" s="9"/>
      <c r="T485" s="9"/>
      <c r="U485" s="9"/>
      <c r="V485" s="9"/>
      <c r="W485" s="37"/>
      <c r="X485" s="9"/>
      <c r="Y485" s="9"/>
      <c r="Z485" s="9"/>
      <c r="AA485" s="9"/>
      <c r="AB485" s="102"/>
      <c r="AC485" s="102"/>
      <c r="AD485" s="102"/>
      <c r="AE485" s="102"/>
      <c r="AF485" s="9"/>
      <c r="AG485" s="9"/>
      <c r="AH485" s="9"/>
      <c r="AI485" s="9"/>
      <c r="AJ485" s="9"/>
      <c r="AK485" s="9"/>
      <c r="AL485" s="9"/>
      <c r="AM485" s="9"/>
      <c r="AN485" s="9"/>
      <c r="AO485" s="9"/>
      <c r="AP485" s="9"/>
      <c r="AQ485" s="9"/>
      <c r="AR485" s="9"/>
      <c r="AS485" s="9"/>
      <c r="AT485" s="9"/>
      <c r="AU485" s="9"/>
      <c r="AV485" s="9"/>
      <c r="AW485" s="9"/>
      <c r="AX485" s="9"/>
      <c r="AY485" s="9"/>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c r="BX485" s="9"/>
      <c r="BY485" s="9"/>
      <c r="BZ485" s="9"/>
      <c r="CA485" s="9"/>
      <c r="CB485" s="9"/>
      <c r="CC485" s="9"/>
      <c r="CD485" s="9"/>
      <c r="CE485" s="9"/>
      <c r="CF485" s="9"/>
      <c r="CG485" s="9"/>
      <c r="CH485" s="9"/>
      <c r="CI485" s="9"/>
      <c r="CJ485" s="14"/>
      <c r="CK485" s="9"/>
      <c r="CL485" s="14"/>
      <c r="CM485" s="9"/>
      <c r="CN485" s="9"/>
      <c r="CO485" s="37"/>
      <c r="CP485" s="9"/>
      <c r="CQ485" s="9"/>
      <c r="CR485" s="9"/>
      <c r="CS485" s="9"/>
      <c r="CT485" s="15"/>
      <c r="CU485" s="9"/>
      <c r="CV485" s="5"/>
      <c r="CW485" s="103"/>
    </row>
    <row r="486" ht="118.5" customHeight="1">
      <c r="A486" s="5"/>
      <c r="B486" s="107"/>
      <c r="C486" s="5"/>
      <c r="D486" s="5"/>
      <c r="E486" s="5"/>
      <c r="F486" s="5"/>
      <c r="G486" s="9"/>
      <c r="H486" s="9"/>
      <c r="I486" s="9"/>
      <c r="J486" s="9"/>
      <c r="K486" s="9"/>
      <c r="L486" s="9"/>
      <c r="M486" s="9"/>
      <c r="N486" s="9"/>
      <c r="O486" s="9"/>
      <c r="P486" s="9"/>
      <c r="Q486" s="9"/>
      <c r="R486" s="9"/>
      <c r="S486" s="9"/>
      <c r="T486" s="9"/>
      <c r="U486" s="9"/>
      <c r="V486" s="9"/>
      <c r="W486" s="37"/>
      <c r="X486" s="9"/>
      <c r="Y486" s="9"/>
      <c r="Z486" s="9"/>
      <c r="AA486" s="9"/>
      <c r="AB486" s="102"/>
      <c r="AC486" s="102"/>
      <c r="AD486" s="102"/>
      <c r="AE486" s="102"/>
      <c r="AF486" s="9"/>
      <c r="AG486" s="9"/>
      <c r="AH486" s="9"/>
      <c r="AI486" s="9"/>
      <c r="AJ486" s="9"/>
      <c r="AK486" s="9"/>
      <c r="AL486" s="9"/>
      <c r="AM486" s="9"/>
      <c r="AN486" s="9"/>
      <c r="AO486" s="9"/>
      <c r="AP486" s="9"/>
      <c r="AQ486" s="9"/>
      <c r="AR486" s="9"/>
      <c r="AS486" s="9"/>
      <c r="AT486" s="9"/>
      <c r="AU486" s="9"/>
      <c r="AV486" s="9"/>
      <c r="AW486" s="9"/>
      <c r="AX486" s="9"/>
      <c r="AY486" s="9"/>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c r="BX486" s="9"/>
      <c r="BY486" s="9"/>
      <c r="BZ486" s="9"/>
      <c r="CA486" s="9"/>
      <c r="CB486" s="9"/>
      <c r="CC486" s="9"/>
      <c r="CD486" s="9"/>
      <c r="CE486" s="9"/>
      <c r="CF486" s="9"/>
      <c r="CG486" s="9"/>
      <c r="CH486" s="9"/>
      <c r="CI486" s="9"/>
      <c r="CJ486" s="14"/>
      <c r="CK486" s="9"/>
      <c r="CL486" s="14"/>
      <c r="CM486" s="9"/>
      <c r="CN486" s="9"/>
      <c r="CO486" s="37"/>
      <c r="CP486" s="9"/>
      <c r="CQ486" s="9"/>
      <c r="CR486" s="9"/>
      <c r="CS486" s="9"/>
      <c r="CT486" s="15"/>
      <c r="CU486" s="9"/>
      <c r="CV486" s="5"/>
      <c r="CW486" s="103"/>
    </row>
    <row r="487" ht="118.5" customHeight="1">
      <c r="A487" s="5"/>
      <c r="B487" s="107"/>
      <c r="C487" s="5"/>
      <c r="D487" s="5"/>
      <c r="E487" s="5"/>
      <c r="F487" s="5"/>
      <c r="G487" s="9"/>
      <c r="H487" s="9"/>
      <c r="I487" s="9"/>
      <c r="J487" s="9"/>
      <c r="K487" s="9"/>
      <c r="L487" s="9"/>
      <c r="M487" s="9"/>
      <c r="N487" s="9"/>
      <c r="O487" s="9"/>
      <c r="P487" s="9"/>
      <c r="Q487" s="9"/>
      <c r="R487" s="9"/>
      <c r="S487" s="9"/>
      <c r="T487" s="9"/>
      <c r="U487" s="9"/>
      <c r="V487" s="9"/>
      <c r="W487" s="37"/>
      <c r="X487" s="9"/>
      <c r="Y487" s="9"/>
      <c r="Z487" s="9"/>
      <c r="AA487" s="9"/>
      <c r="AB487" s="102"/>
      <c r="AC487" s="102"/>
      <c r="AD487" s="102"/>
      <c r="AE487" s="102"/>
      <c r="AF487" s="9"/>
      <c r="AG487" s="9"/>
      <c r="AH487" s="9"/>
      <c r="AI487" s="9"/>
      <c r="AJ487" s="9"/>
      <c r="AK487" s="9"/>
      <c r="AL487" s="9"/>
      <c r="AM487" s="9"/>
      <c r="AN487" s="9"/>
      <c r="AO487" s="9"/>
      <c r="AP487" s="9"/>
      <c r="AQ487" s="9"/>
      <c r="AR487" s="9"/>
      <c r="AS487" s="9"/>
      <c r="AT487" s="9"/>
      <c r="AU487" s="9"/>
      <c r="AV487" s="9"/>
      <c r="AW487" s="9"/>
      <c r="AX487" s="9"/>
      <c r="AY487" s="9"/>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c r="BX487" s="9"/>
      <c r="BY487" s="9"/>
      <c r="BZ487" s="9"/>
      <c r="CA487" s="9"/>
      <c r="CB487" s="9"/>
      <c r="CC487" s="9"/>
      <c r="CD487" s="9"/>
      <c r="CE487" s="9"/>
      <c r="CF487" s="9"/>
      <c r="CG487" s="9"/>
      <c r="CH487" s="9"/>
      <c r="CI487" s="9"/>
      <c r="CJ487" s="14"/>
      <c r="CK487" s="9"/>
      <c r="CL487" s="14"/>
      <c r="CM487" s="9"/>
      <c r="CN487" s="9"/>
      <c r="CO487" s="37"/>
      <c r="CP487" s="9"/>
      <c r="CQ487" s="9"/>
      <c r="CR487" s="9"/>
      <c r="CS487" s="9"/>
      <c r="CT487" s="15"/>
      <c r="CU487" s="9"/>
      <c r="CV487" s="5"/>
      <c r="CW487" s="103"/>
    </row>
    <row r="488" ht="118.5" customHeight="1">
      <c r="A488" s="5"/>
      <c r="B488" s="107"/>
      <c r="C488" s="5"/>
      <c r="D488" s="5"/>
      <c r="E488" s="5"/>
      <c r="F488" s="5"/>
      <c r="G488" s="9"/>
      <c r="H488" s="9"/>
      <c r="I488" s="9"/>
      <c r="J488" s="9"/>
      <c r="K488" s="9"/>
      <c r="L488" s="9"/>
      <c r="M488" s="9"/>
      <c r="N488" s="9"/>
      <c r="O488" s="9"/>
      <c r="P488" s="9"/>
      <c r="Q488" s="9"/>
      <c r="R488" s="9"/>
      <c r="S488" s="9"/>
      <c r="T488" s="9"/>
      <c r="U488" s="9"/>
      <c r="V488" s="9"/>
      <c r="W488" s="37"/>
      <c r="X488" s="9"/>
      <c r="Y488" s="9"/>
      <c r="Z488" s="9"/>
      <c r="AA488" s="9"/>
      <c r="AB488" s="102"/>
      <c r="AC488" s="102"/>
      <c r="AD488" s="102"/>
      <c r="AE488" s="102"/>
      <c r="AF488" s="9"/>
      <c r="AG488" s="9"/>
      <c r="AH488" s="9"/>
      <c r="AI488" s="9"/>
      <c r="AJ488" s="9"/>
      <c r="AK488" s="9"/>
      <c r="AL488" s="9"/>
      <c r="AM488" s="9"/>
      <c r="AN488" s="9"/>
      <c r="AO488" s="9"/>
      <c r="AP488" s="9"/>
      <c r="AQ488" s="9"/>
      <c r="AR488" s="9"/>
      <c r="AS488" s="9"/>
      <c r="AT488" s="9"/>
      <c r="AU488" s="9"/>
      <c r="AV488" s="9"/>
      <c r="AW488" s="9"/>
      <c r="AX488" s="9"/>
      <c r="AY488" s="9"/>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c r="BX488" s="9"/>
      <c r="BY488" s="9"/>
      <c r="BZ488" s="9"/>
      <c r="CA488" s="9"/>
      <c r="CB488" s="9"/>
      <c r="CC488" s="9"/>
      <c r="CD488" s="9"/>
      <c r="CE488" s="9"/>
      <c r="CF488" s="9"/>
      <c r="CG488" s="9"/>
      <c r="CH488" s="9"/>
      <c r="CI488" s="9"/>
      <c r="CJ488" s="14"/>
      <c r="CK488" s="9"/>
      <c r="CL488" s="14"/>
      <c r="CM488" s="9"/>
      <c r="CN488" s="9"/>
      <c r="CO488" s="37"/>
      <c r="CP488" s="9"/>
      <c r="CQ488" s="9"/>
      <c r="CR488" s="9"/>
      <c r="CS488" s="9"/>
      <c r="CT488" s="15"/>
      <c r="CU488" s="9"/>
      <c r="CV488" s="5"/>
      <c r="CW488" s="103"/>
    </row>
    <row r="489" ht="118.5" customHeight="1">
      <c r="A489" s="5"/>
      <c r="B489" s="107"/>
      <c r="C489" s="5"/>
      <c r="D489" s="5"/>
      <c r="E489" s="5"/>
      <c r="F489" s="5"/>
      <c r="G489" s="9"/>
      <c r="H489" s="9"/>
      <c r="I489" s="9"/>
      <c r="J489" s="9"/>
      <c r="K489" s="9"/>
      <c r="L489" s="9"/>
      <c r="M489" s="9"/>
      <c r="N489" s="9"/>
      <c r="O489" s="9"/>
      <c r="P489" s="9"/>
      <c r="Q489" s="9"/>
      <c r="R489" s="9"/>
      <c r="S489" s="9"/>
      <c r="T489" s="9"/>
      <c r="U489" s="9"/>
      <c r="V489" s="9"/>
      <c r="W489" s="37"/>
      <c r="X489" s="9"/>
      <c r="Y489" s="9"/>
      <c r="Z489" s="9"/>
      <c r="AA489" s="9"/>
      <c r="AB489" s="102"/>
      <c r="AC489" s="102"/>
      <c r="AD489" s="102"/>
      <c r="AE489" s="102"/>
      <c r="AF489" s="9"/>
      <c r="AG489" s="9"/>
      <c r="AH489" s="9"/>
      <c r="AI489" s="9"/>
      <c r="AJ489" s="9"/>
      <c r="AK489" s="9"/>
      <c r="AL489" s="9"/>
      <c r="AM489" s="9"/>
      <c r="AN489" s="9"/>
      <c r="AO489" s="9"/>
      <c r="AP489" s="9"/>
      <c r="AQ489" s="9"/>
      <c r="AR489" s="9"/>
      <c r="AS489" s="9"/>
      <c r="AT489" s="9"/>
      <c r="AU489" s="9"/>
      <c r="AV489" s="9"/>
      <c r="AW489" s="9"/>
      <c r="AX489" s="9"/>
      <c r="AY489" s="9"/>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c r="BX489" s="9"/>
      <c r="BY489" s="9"/>
      <c r="BZ489" s="9"/>
      <c r="CA489" s="9"/>
      <c r="CB489" s="9"/>
      <c r="CC489" s="9"/>
      <c r="CD489" s="9"/>
      <c r="CE489" s="9"/>
      <c r="CF489" s="9"/>
      <c r="CG489" s="9"/>
      <c r="CH489" s="9"/>
      <c r="CI489" s="9"/>
      <c r="CJ489" s="14"/>
      <c r="CK489" s="9"/>
      <c r="CL489" s="14"/>
      <c r="CM489" s="9"/>
      <c r="CN489" s="9"/>
      <c r="CO489" s="37"/>
      <c r="CP489" s="9"/>
      <c r="CQ489" s="9"/>
      <c r="CR489" s="9"/>
      <c r="CS489" s="9"/>
      <c r="CT489" s="15"/>
      <c r="CU489" s="9"/>
      <c r="CV489" s="5"/>
      <c r="CW489" s="103"/>
    </row>
    <row r="490" ht="118.5" customHeight="1">
      <c r="A490" s="5"/>
      <c r="B490" s="107"/>
      <c r="C490" s="5"/>
      <c r="D490" s="5"/>
      <c r="E490" s="5"/>
      <c r="F490" s="5"/>
      <c r="G490" s="9"/>
      <c r="H490" s="9"/>
      <c r="I490" s="9"/>
      <c r="J490" s="9"/>
      <c r="K490" s="9"/>
      <c r="L490" s="9"/>
      <c r="M490" s="9"/>
      <c r="N490" s="9"/>
      <c r="O490" s="9"/>
      <c r="P490" s="9"/>
      <c r="Q490" s="9"/>
      <c r="R490" s="9"/>
      <c r="S490" s="9"/>
      <c r="T490" s="9"/>
      <c r="U490" s="9"/>
      <c r="V490" s="9"/>
      <c r="W490" s="37"/>
      <c r="X490" s="9"/>
      <c r="Y490" s="9"/>
      <c r="Z490" s="9"/>
      <c r="AA490" s="9"/>
      <c r="AB490" s="102"/>
      <c r="AC490" s="102"/>
      <c r="AD490" s="102"/>
      <c r="AE490" s="102"/>
      <c r="AF490" s="9"/>
      <c r="AG490" s="9"/>
      <c r="AH490" s="9"/>
      <c r="AI490" s="9"/>
      <c r="AJ490" s="9"/>
      <c r="AK490" s="9"/>
      <c r="AL490" s="9"/>
      <c r="AM490" s="9"/>
      <c r="AN490" s="9"/>
      <c r="AO490" s="9"/>
      <c r="AP490" s="9"/>
      <c r="AQ490" s="9"/>
      <c r="AR490" s="9"/>
      <c r="AS490" s="9"/>
      <c r="AT490" s="9"/>
      <c r="AU490" s="9"/>
      <c r="AV490" s="9"/>
      <c r="AW490" s="9"/>
      <c r="AX490" s="9"/>
      <c r="AY490" s="9"/>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c r="BX490" s="9"/>
      <c r="BY490" s="9"/>
      <c r="BZ490" s="9"/>
      <c r="CA490" s="9"/>
      <c r="CB490" s="9"/>
      <c r="CC490" s="9"/>
      <c r="CD490" s="9"/>
      <c r="CE490" s="9"/>
      <c r="CF490" s="9"/>
      <c r="CG490" s="9"/>
      <c r="CH490" s="9"/>
      <c r="CI490" s="9"/>
      <c r="CJ490" s="14"/>
      <c r="CK490" s="9"/>
      <c r="CL490" s="14"/>
      <c r="CM490" s="9"/>
      <c r="CN490" s="9"/>
      <c r="CO490" s="37"/>
      <c r="CP490" s="9"/>
      <c r="CQ490" s="9"/>
      <c r="CR490" s="9"/>
      <c r="CS490" s="9"/>
      <c r="CT490" s="15"/>
      <c r="CU490" s="9"/>
      <c r="CV490" s="5"/>
      <c r="CW490" s="103"/>
    </row>
    <row r="491" ht="118.5" customHeight="1">
      <c r="A491" s="5"/>
      <c r="B491" s="107"/>
      <c r="C491" s="5"/>
      <c r="D491" s="5"/>
      <c r="E491" s="5"/>
      <c r="F491" s="5"/>
      <c r="G491" s="9"/>
      <c r="H491" s="9"/>
      <c r="I491" s="9"/>
      <c r="J491" s="9"/>
      <c r="K491" s="9"/>
      <c r="L491" s="9"/>
      <c r="M491" s="9"/>
      <c r="N491" s="9"/>
      <c r="O491" s="9"/>
      <c r="P491" s="9"/>
      <c r="Q491" s="9"/>
      <c r="R491" s="9"/>
      <c r="S491" s="9"/>
      <c r="T491" s="9"/>
      <c r="U491" s="9"/>
      <c r="V491" s="9"/>
      <c r="W491" s="37"/>
      <c r="X491" s="9"/>
      <c r="Y491" s="9"/>
      <c r="Z491" s="9"/>
      <c r="AA491" s="9"/>
      <c r="AB491" s="102"/>
      <c r="AC491" s="102"/>
      <c r="AD491" s="102"/>
      <c r="AE491" s="102"/>
      <c r="AF491" s="9"/>
      <c r="AG491" s="9"/>
      <c r="AH491" s="9"/>
      <c r="AI491" s="9"/>
      <c r="AJ491" s="9"/>
      <c r="AK491" s="9"/>
      <c r="AL491" s="9"/>
      <c r="AM491" s="9"/>
      <c r="AN491" s="9"/>
      <c r="AO491" s="9"/>
      <c r="AP491" s="9"/>
      <c r="AQ491" s="9"/>
      <c r="AR491" s="9"/>
      <c r="AS491" s="9"/>
      <c r="AT491" s="9"/>
      <c r="AU491" s="9"/>
      <c r="AV491" s="9"/>
      <c r="AW491" s="9"/>
      <c r="AX491" s="9"/>
      <c r="AY491" s="9"/>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c r="BX491" s="9"/>
      <c r="BY491" s="9"/>
      <c r="BZ491" s="9"/>
      <c r="CA491" s="9"/>
      <c r="CB491" s="9"/>
      <c r="CC491" s="9"/>
      <c r="CD491" s="9"/>
      <c r="CE491" s="9"/>
      <c r="CF491" s="9"/>
      <c r="CG491" s="9"/>
      <c r="CH491" s="9"/>
      <c r="CI491" s="9"/>
      <c r="CJ491" s="14"/>
      <c r="CK491" s="9"/>
      <c r="CL491" s="14"/>
      <c r="CM491" s="9"/>
      <c r="CN491" s="9"/>
      <c r="CO491" s="37"/>
      <c r="CP491" s="9"/>
      <c r="CQ491" s="9"/>
      <c r="CR491" s="9"/>
      <c r="CS491" s="9"/>
      <c r="CT491" s="15"/>
      <c r="CU491" s="9"/>
      <c r="CV491" s="5"/>
      <c r="CW491" s="103"/>
    </row>
    <row r="492" ht="118.5" customHeight="1">
      <c r="A492" s="5"/>
      <c r="B492" s="107"/>
      <c r="C492" s="5"/>
      <c r="D492" s="5"/>
      <c r="E492" s="5"/>
      <c r="F492" s="5"/>
      <c r="G492" s="9"/>
      <c r="H492" s="9"/>
      <c r="I492" s="9"/>
      <c r="J492" s="9"/>
      <c r="K492" s="9"/>
      <c r="L492" s="9"/>
      <c r="M492" s="9"/>
      <c r="N492" s="9"/>
      <c r="O492" s="9"/>
      <c r="P492" s="9"/>
      <c r="Q492" s="9"/>
      <c r="R492" s="9"/>
      <c r="S492" s="9"/>
      <c r="T492" s="9"/>
      <c r="U492" s="9"/>
      <c r="V492" s="9"/>
      <c r="W492" s="37"/>
      <c r="X492" s="9"/>
      <c r="Y492" s="9"/>
      <c r="Z492" s="9"/>
      <c r="AA492" s="9"/>
      <c r="AB492" s="102"/>
      <c r="AC492" s="102"/>
      <c r="AD492" s="102"/>
      <c r="AE492" s="102"/>
      <c r="AF492" s="9"/>
      <c r="AG492" s="9"/>
      <c r="AH492" s="9"/>
      <c r="AI492" s="9"/>
      <c r="AJ492" s="9"/>
      <c r="AK492" s="9"/>
      <c r="AL492" s="9"/>
      <c r="AM492" s="9"/>
      <c r="AN492" s="9"/>
      <c r="AO492" s="9"/>
      <c r="AP492" s="9"/>
      <c r="AQ492" s="9"/>
      <c r="AR492" s="9"/>
      <c r="AS492" s="9"/>
      <c r="AT492" s="9"/>
      <c r="AU492" s="9"/>
      <c r="AV492" s="9"/>
      <c r="AW492" s="9"/>
      <c r="AX492" s="9"/>
      <c r="AY492" s="9"/>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c r="BX492" s="9"/>
      <c r="BY492" s="9"/>
      <c r="BZ492" s="9"/>
      <c r="CA492" s="9"/>
      <c r="CB492" s="9"/>
      <c r="CC492" s="9"/>
      <c r="CD492" s="9"/>
      <c r="CE492" s="9"/>
      <c r="CF492" s="9"/>
      <c r="CG492" s="9"/>
      <c r="CH492" s="9"/>
      <c r="CI492" s="9"/>
      <c r="CJ492" s="14"/>
      <c r="CK492" s="9"/>
      <c r="CL492" s="14"/>
      <c r="CM492" s="9"/>
      <c r="CN492" s="9"/>
      <c r="CO492" s="37"/>
      <c r="CP492" s="9"/>
      <c r="CQ492" s="9"/>
      <c r="CR492" s="9"/>
      <c r="CS492" s="9"/>
      <c r="CT492" s="15"/>
      <c r="CU492" s="9"/>
      <c r="CV492" s="5"/>
      <c r="CW492" s="103"/>
    </row>
    <row r="493" ht="118.5" customHeight="1">
      <c r="A493" s="5"/>
      <c r="B493" s="107"/>
      <c r="C493" s="5"/>
      <c r="D493" s="5"/>
      <c r="E493" s="5"/>
      <c r="F493" s="5"/>
      <c r="G493" s="9"/>
      <c r="H493" s="9"/>
      <c r="I493" s="9"/>
      <c r="J493" s="9"/>
      <c r="K493" s="9"/>
      <c r="L493" s="9"/>
      <c r="M493" s="9"/>
      <c r="N493" s="9"/>
      <c r="O493" s="9"/>
      <c r="P493" s="9"/>
      <c r="Q493" s="9"/>
      <c r="R493" s="9"/>
      <c r="S493" s="9"/>
      <c r="T493" s="9"/>
      <c r="U493" s="9"/>
      <c r="V493" s="9"/>
      <c r="W493" s="37"/>
      <c r="X493" s="9"/>
      <c r="Y493" s="9"/>
      <c r="Z493" s="9"/>
      <c r="AA493" s="9"/>
      <c r="AB493" s="102"/>
      <c r="AC493" s="102"/>
      <c r="AD493" s="102"/>
      <c r="AE493" s="102"/>
      <c r="AF493" s="9"/>
      <c r="AG493" s="9"/>
      <c r="AH493" s="9"/>
      <c r="AI493" s="9"/>
      <c r="AJ493" s="9"/>
      <c r="AK493" s="9"/>
      <c r="AL493" s="9"/>
      <c r="AM493" s="9"/>
      <c r="AN493" s="9"/>
      <c r="AO493" s="9"/>
      <c r="AP493" s="9"/>
      <c r="AQ493" s="9"/>
      <c r="AR493" s="9"/>
      <c r="AS493" s="9"/>
      <c r="AT493" s="9"/>
      <c r="AU493" s="9"/>
      <c r="AV493" s="9"/>
      <c r="AW493" s="9"/>
      <c r="AX493" s="9"/>
      <c r="AY493" s="9"/>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c r="BX493" s="9"/>
      <c r="BY493" s="9"/>
      <c r="BZ493" s="9"/>
      <c r="CA493" s="9"/>
      <c r="CB493" s="9"/>
      <c r="CC493" s="9"/>
      <c r="CD493" s="9"/>
      <c r="CE493" s="9"/>
      <c r="CF493" s="9"/>
      <c r="CG493" s="9"/>
      <c r="CH493" s="9"/>
      <c r="CI493" s="9"/>
      <c r="CJ493" s="14"/>
      <c r="CK493" s="9"/>
      <c r="CL493" s="14"/>
      <c r="CM493" s="9"/>
      <c r="CN493" s="9"/>
      <c r="CO493" s="37"/>
      <c r="CP493" s="9"/>
      <c r="CQ493" s="9"/>
      <c r="CR493" s="9"/>
      <c r="CS493" s="9"/>
      <c r="CT493" s="15"/>
      <c r="CU493" s="9"/>
      <c r="CV493" s="5"/>
      <c r="CW493" s="103"/>
    </row>
    <row r="494" ht="118.5" customHeight="1">
      <c r="A494" s="5"/>
      <c r="B494" s="107"/>
      <c r="C494" s="5"/>
      <c r="D494" s="5"/>
      <c r="E494" s="5"/>
      <c r="F494" s="5"/>
      <c r="G494" s="9"/>
      <c r="H494" s="9"/>
      <c r="I494" s="9"/>
      <c r="J494" s="9"/>
      <c r="K494" s="9"/>
      <c r="L494" s="9"/>
      <c r="M494" s="9"/>
      <c r="N494" s="9"/>
      <c r="O494" s="9"/>
      <c r="P494" s="9"/>
      <c r="Q494" s="9"/>
      <c r="R494" s="9"/>
      <c r="S494" s="9"/>
      <c r="T494" s="9"/>
      <c r="U494" s="9"/>
      <c r="V494" s="9"/>
      <c r="W494" s="37"/>
      <c r="X494" s="9"/>
      <c r="Y494" s="9"/>
      <c r="Z494" s="9"/>
      <c r="AA494" s="9"/>
      <c r="AB494" s="102"/>
      <c r="AC494" s="102"/>
      <c r="AD494" s="102"/>
      <c r="AE494" s="102"/>
      <c r="AF494" s="9"/>
      <c r="AG494" s="9"/>
      <c r="AH494" s="9"/>
      <c r="AI494" s="9"/>
      <c r="AJ494" s="9"/>
      <c r="AK494" s="9"/>
      <c r="AL494" s="9"/>
      <c r="AM494" s="9"/>
      <c r="AN494" s="9"/>
      <c r="AO494" s="9"/>
      <c r="AP494" s="9"/>
      <c r="AQ494" s="9"/>
      <c r="AR494" s="9"/>
      <c r="AS494" s="9"/>
      <c r="AT494" s="9"/>
      <c r="AU494" s="9"/>
      <c r="AV494" s="9"/>
      <c r="AW494" s="9"/>
      <c r="AX494" s="9"/>
      <c r="AY494" s="9"/>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c r="BX494" s="9"/>
      <c r="BY494" s="9"/>
      <c r="BZ494" s="9"/>
      <c r="CA494" s="9"/>
      <c r="CB494" s="9"/>
      <c r="CC494" s="9"/>
      <c r="CD494" s="9"/>
      <c r="CE494" s="9"/>
      <c r="CF494" s="9"/>
      <c r="CG494" s="9"/>
      <c r="CH494" s="9"/>
      <c r="CI494" s="9"/>
      <c r="CJ494" s="14"/>
      <c r="CK494" s="9"/>
      <c r="CL494" s="14"/>
      <c r="CM494" s="9"/>
      <c r="CN494" s="9"/>
      <c r="CO494" s="37"/>
      <c r="CP494" s="9"/>
      <c r="CQ494" s="9"/>
      <c r="CR494" s="9"/>
      <c r="CS494" s="9"/>
      <c r="CT494" s="15"/>
      <c r="CU494" s="9"/>
      <c r="CV494" s="5"/>
      <c r="CW494" s="103"/>
    </row>
    <row r="495" ht="118.5" customHeight="1">
      <c r="A495" s="5"/>
      <c r="B495" s="107"/>
      <c r="C495" s="5"/>
      <c r="D495" s="5"/>
      <c r="E495" s="5"/>
      <c r="F495" s="5"/>
      <c r="G495" s="9"/>
      <c r="H495" s="9"/>
      <c r="I495" s="9"/>
      <c r="J495" s="9"/>
      <c r="K495" s="9"/>
      <c r="L495" s="9"/>
      <c r="M495" s="9"/>
      <c r="N495" s="9"/>
      <c r="O495" s="9"/>
      <c r="P495" s="9"/>
      <c r="Q495" s="9"/>
      <c r="R495" s="9"/>
      <c r="S495" s="9"/>
      <c r="T495" s="9"/>
      <c r="U495" s="9"/>
      <c r="V495" s="9"/>
      <c r="W495" s="37"/>
      <c r="X495" s="9"/>
      <c r="Y495" s="9"/>
      <c r="Z495" s="9"/>
      <c r="AA495" s="9"/>
      <c r="AB495" s="102"/>
      <c r="AC495" s="102"/>
      <c r="AD495" s="102"/>
      <c r="AE495" s="102"/>
      <c r="AF495" s="9"/>
      <c r="AG495" s="9"/>
      <c r="AH495" s="9"/>
      <c r="AI495" s="9"/>
      <c r="AJ495" s="9"/>
      <c r="AK495" s="9"/>
      <c r="AL495" s="9"/>
      <c r="AM495" s="9"/>
      <c r="AN495" s="9"/>
      <c r="AO495" s="9"/>
      <c r="AP495" s="9"/>
      <c r="AQ495" s="9"/>
      <c r="AR495" s="9"/>
      <c r="AS495" s="9"/>
      <c r="AT495" s="9"/>
      <c r="AU495" s="9"/>
      <c r="AV495" s="9"/>
      <c r="AW495" s="9"/>
      <c r="AX495" s="9"/>
      <c r="AY495" s="9"/>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c r="BX495" s="9"/>
      <c r="BY495" s="9"/>
      <c r="BZ495" s="9"/>
      <c r="CA495" s="9"/>
      <c r="CB495" s="9"/>
      <c r="CC495" s="9"/>
      <c r="CD495" s="9"/>
      <c r="CE495" s="9"/>
      <c r="CF495" s="9"/>
      <c r="CG495" s="9"/>
      <c r="CH495" s="9"/>
      <c r="CI495" s="9"/>
      <c r="CJ495" s="14"/>
      <c r="CK495" s="9"/>
      <c r="CL495" s="14"/>
      <c r="CM495" s="9"/>
      <c r="CN495" s="9"/>
      <c r="CO495" s="37"/>
      <c r="CP495" s="9"/>
      <c r="CQ495" s="9"/>
      <c r="CR495" s="9"/>
      <c r="CS495" s="9"/>
      <c r="CT495" s="15"/>
      <c r="CU495" s="9"/>
      <c r="CV495" s="5"/>
      <c r="CW495" s="103"/>
    </row>
    <row r="496" ht="118.5" customHeight="1">
      <c r="A496" s="5"/>
      <c r="B496" s="107"/>
      <c r="C496" s="5"/>
      <c r="D496" s="5"/>
      <c r="E496" s="5"/>
      <c r="F496" s="5"/>
      <c r="G496" s="9"/>
      <c r="H496" s="9"/>
      <c r="I496" s="9"/>
      <c r="J496" s="9"/>
      <c r="K496" s="9"/>
      <c r="L496" s="9"/>
      <c r="M496" s="9"/>
      <c r="N496" s="9"/>
      <c r="O496" s="9"/>
      <c r="P496" s="9"/>
      <c r="Q496" s="9"/>
      <c r="R496" s="9"/>
      <c r="S496" s="9"/>
      <c r="T496" s="9"/>
      <c r="U496" s="9"/>
      <c r="V496" s="9"/>
      <c r="W496" s="37"/>
      <c r="X496" s="9"/>
      <c r="Y496" s="9"/>
      <c r="Z496" s="9"/>
      <c r="AA496" s="9"/>
      <c r="AB496" s="102"/>
      <c r="AC496" s="102"/>
      <c r="AD496" s="102"/>
      <c r="AE496" s="102"/>
      <c r="AF496" s="9"/>
      <c r="AG496" s="9"/>
      <c r="AH496" s="9"/>
      <c r="AI496" s="9"/>
      <c r="AJ496" s="9"/>
      <c r="AK496" s="9"/>
      <c r="AL496" s="9"/>
      <c r="AM496" s="9"/>
      <c r="AN496" s="9"/>
      <c r="AO496" s="9"/>
      <c r="AP496" s="9"/>
      <c r="AQ496" s="9"/>
      <c r="AR496" s="9"/>
      <c r="AS496" s="9"/>
      <c r="AT496" s="9"/>
      <c r="AU496" s="9"/>
      <c r="AV496" s="9"/>
      <c r="AW496" s="9"/>
      <c r="AX496" s="9"/>
      <c r="AY496" s="9"/>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c r="BX496" s="9"/>
      <c r="BY496" s="9"/>
      <c r="BZ496" s="9"/>
      <c r="CA496" s="9"/>
      <c r="CB496" s="9"/>
      <c r="CC496" s="9"/>
      <c r="CD496" s="9"/>
      <c r="CE496" s="9"/>
      <c r="CF496" s="9"/>
      <c r="CG496" s="9"/>
      <c r="CH496" s="9"/>
      <c r="CI496" s="9"/>
      <c r="CJ496" s="14"/>
      <c r="CK496" s="9"/>
      <c r="CL496" s="14"/>
      <c r="CM496" s="9"/>
      <c r="CN496" s="9"/>
      <c r="CO496" s="37"/>
      <c r="CP496" s="9"/>
      <c r="CQ496" s="9"/>
      <c r="CR496" s="9"/>
      <c r="CS496" s="9"/>
      <c r="CT496" s="15"/>
      <c r="CU496" s="9"/>
      <c r="CV496" s="5"/>
      <c r="CW496" s="103"/>
    </row>
    <row r="497" ht="118.5" customHeight="1">
      <c r="A497" s="5"/>
      <c r="B497" s="107"/>
      <c r="C497" s="5"/>
      <c r="D497" s="5"/>
      <c r="E497" s="5"/>
      <c r="F497" s="5"/>
      <c r="G497" s="9"/>
      <c r="H497" s="9"/>
      <c r="I497" s="9"/>
      <c r="J497" s="9"/>
      <c r="K497" s="9"/>
      <c r="L497" s="9"/>
      <c r="M497" s="9"/>
      <c r="N497" s="9"/>
      <c r="O497" s="9"/>
      <c r="P497" s="9"/>
      <c r="Q497" s="9"/>
      <c r="R497" s="9"/>
      <c r="S497" s="9"/>
      <c r="T497" s="9"/>
      <c r="U497" s="9"/>
      <c r="V497" s="9"/>
      <c r="W497" s="37"/>
      <c r="X497" s="9"/>
      <c r="Y497" s="9"/>
      <c r="Z497" s="9"/>
      <c r="AA497" s="9"/>
      <c r="AB497" s="102"/>
      <c r="AC497" s="102"/>
      <c r="AD497" s="102"/>
      <c r="AE497" s="102"/>
      <c r="AF497" s="9"/>
      <c r="AG497" s="9"/>
      <c r="AH497" s="9"/>
      <c r="AI497" s="9"/>
      <c r="AJ497" s="9"/>
      <c r="AK497" s="9"/>
      <c r="AL497" s="9"/>
      <c r="AM497" s="9"/>
      <c r="AN497" s="9"/>
      <c r="AO497" s="9"/>
      <c r="AP497" s="9"/>
      <c r="AQ497" s="9"/>
      <c r="AR497" s="9"/>
      <c r="AS497" s="9"/>
      <c r="AT497" s="9"/>
      <c r="AU497" s="9"/>
      <c r="AV497" s="9"/>
      <c r="AW497" s="9"/>
      <c r="AX497" s="9"/>
      <c r="AY497" s="9"/>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c r="BX497" s="9"/>
      <c r="BY497" s="9"/>
      <c r="BZ497" s="9"/>
      <c r="CA497" s="9"/>
      <c r="CB497" s="9"/>
      <c r="CC497" s="9"/>
      <c r="CD497" s="9"/>
      <c r="CE497" s="9"/>
      <c r="CF497" s="9"/>
      <c r="CG497" s="9"/>
      <c r="CH497" s="9"/>
      <c r="CI497" s="9"/>
      <c r="CJ497" s="14"/>
      <c r="CK497" s="9"/>
      <c r="CL497" s="14"/>
      <c r="CM497" s="9"/>
      <c r="CN497" s="9"/>
      <c r="CO497" s="37"/>
      <c r="CP497" s="9"/>
      <c r="CQ497" s="9"/>
      <c r="CR497" s="9"/>
      <c r="CS497" s="9"/>
      <c r="CT497" s="15"/>
      <c r="CU497" s="9"/>
      <c r="CV497" s="5"/>
      <c r="CW497" s="103"/>
    </row>
    <row r="498" ht="118.5" customHeight="1">
      <c r="A498" s="5"/>
      <c r="B498" s="107"/>
      <c r="C498" s="5"/>
      <c r="D498" s="5"/>
      <c r="E498" s="5"/>
      <c r="F498" s="5"/>
      <c r="G498" s="9"/>
      <c r="H498" s="9"/>
      <c r="I498" s="9"/>
      <c r="J498" s="9"/>
      <c r="K498" s="9"/>
      <c r="L498" s="9"/>
      <c r="M498" s="9"/>
      <c r="N498" s="9"/>
      <c r="O498" s="9"/>
      <c r="P498" s="9"/>
      <c r="Q498" s="9"/>
      <c r="R498" s="9"/>
      <c r="S498" s="9"/>
      <c r="T498" s="9"/>
      <c r="U498" s="9"/>
      <c r="V498" s="9"/>
      <c r="W498" s="37"/>
      <c r="X498" s="9"/>
      <c r="Y498" s="9"/>
      <c r="Z498" s="9"/>
      <c r="AA498" s="9"/>
      <c r="AB498" s="102"/>
      <c r="AC498" s="102"/>
      <c r="AD498" s="102"/>
      <c r="AE498" s="102"/>
      <c r="AF498" s="9"/>
      <c r="AG498" s="9"/>
      <c r="AH498" s="9"/>
      <c r="AI498" s="9"/>
      <c r="AJ498" s="9"/>
      <c r="AK498" s="9"/>
      <c r="AL498" s="9"/>
      <c r="AM498" s="9"/>
      <c r="AN498" s="9"/>
      <c r="AO498" s="9"/>
      <c r="AP498" s="9"/>
      <c r="AQ498" s="9"/>
      <c r="AR498" s="9"/>
      <c r="AS498" s="9"/>
      <c r="AT498" s="9"/>
      <c r="AU498" s="9"/>
      <c r="AV498" s="9"/>
      <c r="AW498" s="9"/>
      <c r="AX498" s="9"/>
      <c r="AY498" s="9"/>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c r="BX498" s="9"/>
      <c r="BY498" s="9"/>
      <c r="BZ498" s="9"/>
      <c r="CA498" s="9"/>
      <c r="CB498" s="9"/>
      <c r="CC498" s="9"/>
      <c r="CD498" s="9"/>
      <c r="CE498" s="9"/>
      <c r="CF498" s="9"/>
      <c r="CG498" s="9"/>
      <c r="CH498" s="9"/>
      <c r="CI498" s="9"/>
      <c r="CJ498" s="14"/>
      <c r="CK498" s="9"/>
      <c r="CL498" s="14"/>
      <c r="CM498" s="9"/>
      <c r="CN498" s="9"/>
      <c r="CO498" s="37"/>
      <c r="CP498" s="9"/>
      <c r="CQ498" s="9"/>
      <c r="CR498" s="9"/>
      <c r="CS498" s="9"/>
      <c r="CT498" s="15"/>
      <c r="CU498" s="9"/>
      <c r="CV498" s="5"/>
      <c r="CW498" s="103"/>
    </row>
    <row r="499" ht="118.5" customHeight="1">
      <c r="A499" s="5"/>
      <c r="B499" s="107"/>
      <c r="C499" s="5"/>
      <c r="D499" s="5"/>
      <c r="E499" s="5"/>
      <c r="F499" s="5"/>
      <c r="G499" s="9"/>
      <c r="H499" s="9"/>
      <c r="I499" s="9"/>
      <c r="J499" s="9"/>
      <c r="K499" s="9"/>
      <c r="L499" s="9"/>
      <c r="M499" s="9"/>
      <c r="N499" s="9"/>
      <c r="O499" s="9"/>
      <c r="P499" s="9"/>
      <c r="Q499" s="9"/>
      <c r="R499" s="9"/>
      <c r="S499" s="9"/>
      <c r="T499" s="9"/>
      <c r="U499" s="9"/>
      <c r="V499" s="9"/>
      <c r="W499" s="37"/>
      <c r="X499" s="9"/>
      <c r="Y499" s="9"/>
      <c r="Z499" s="9"/>
      <c r="AA499" s="9"/>
      <c r="AB499" s="102"/>
      <c r="AC499" s="102"/>
      <c r="AD499" s="102"/>
      <c r="AE499" s="102"/>
      <c r="AF499" s="9"/>
      <c r="AG499" s="9"/>
      <c r="AH499" s="9"/>
      <c r="AI499" s="9"/>
      <c r="AJ499" s="9"/>
      <c r="AK499" s="9"/>
      <c r="AL499" s="9"/>
      <c r="AM499" s="9"/>
      <c r="AN499" s="9"/>
      <c r="AO499" s="9"/>
      <c r="AP499" s="9"/>
      <c r="AQ499" s="9"/>
      <c r="AR499" s="9"/>
      <c r="AS499" s="9"/>
      <c r="AT499" s="9"/>
      <c r="AU499" s="9"/>
      <c r="AV499" s="9"/>
      <c r="AW499" s="9"/>
      <c r="AX499" s="9"/>
      <c r="AY499" s="9"/>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c r="BX499" s="9"/>
      <c r="BY499" s="9"/>
      <c r="BZ499" s="9"/>
      <c r="CA499" s="9"/>
      <c r="CB499" s="9"/>
      <c r="CC499" s="9"/>
      <c r="CD499" s="9"/>
      <c r="CE499" s="9"/>
      <c r="CF499" s="9"/>
      <c r="CG499" s="9"/>
      <c r="CH499" s="9"/>
      <c r="CI499" s="9"/>
      <c r="CJ499" s="14"/>
      <c r="CK499" s="9"/>
      <c r="CL499" s="14"/>
      <c r="CM499" s="9"/>
      <c r="CN499" s="9"/>
      <c r="CO499" s="37"/>
      <c r="CP499" s="9"/>
      <c r="CQ499" s="9"/>
      <c r="CR499" s="9"/>
      <c r="CS499" s="9"/>
      <c r="CT499" s="15"/>
      <c r="CU499" s="9"/>
      <c r="CV499" s="5"/>
      <c r="CW499" s="103"/>
    </row>
    <row r="500" ht="118.5" customHeight="1">
      <c r="A500" s="5"/>
      <c r="B500" s="107"/>
      <c r="C500" s="5"/>
      <c r="D500" s="5"/>
      <c r="E500" s="5"/>
      <c r="F500" s="5"/>
      <c r="G500" s="9"/>
      <c r="H500" s="9"/>
      <c r="I500" s="9"/>
      <c r="J500" s="9"/>
      <c r="K500" s="9"/>
      <c r="L500" s="9"/>
      <c r="M500" s="9"/>
      <c r="N500" s="9"/>
      <c r="O500" s="9"/>
      <c r="P500" s="9"/>
      <c r="Q500" s="9"/>
      <c r="R500" s="9"/>
      <c r="S500" s="9"/>
      <c r="T500" s="9"/>
      <c r="U500" s="9"/>
      <c r="V500" s="9"/>
      <c r="W500" s="37"/>
      <c r="X500" s="9"/>
      <c r="Y500" s="9"/>
      <c r="Z500" s="9"/>
      <c r="AA500" s="9"/>
      <c r="AB500" s="102"/>
      <c r="AC500" s="102"/>
      <c r="AD500" s="102"/>
      <c r="AE500" s="102"/>
      <c r="AF500" s="9"/>
      <c r="AG500" s="9"/>
      <c r="AH500" s="9"/>
      <c r="AI500" s="9"/>
      <c r="AJ500" s="9"/>
      <c r="AK500" s="9"/>
      <c r="AL500" s="9"/>
      <c r="AM500" s="9"/>
      <c r="AN500" s="9"/>
      <c r="AO500" s="9"/>
      <c r="AP500" s="9"/>
      <c r="AQ500" s="9"/>
      <c r="AR500" s="9"/>
      <c r="AS500" s="9"/>
      <c r="AT500" s="9"/>
      <c r="AU500" s="9"/>
      <c r="AV500" s="9"/>
      <c r="AW500" s="9"/>
      <c r="AX500" s="9"/>
      <c r="AY500" s="9"/>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c r="BX500" s="9"/>
      <c r="BY500" s="9"/>
      <c r="BZ500" s="9"/>
      <c r="CA500" s="9"/>
      <c r="CB500" s="9"/>
      <c r="CC500" s="9"/>
      <c r="CD500" s="9"/>
      <c r="CE500" s="9"/>
      <c r="CF500" s="9"/>
      <c r="CG500" s="9"/>
      <c r="CH500" s="9"/>
      <c r="CI500" s="9"/>
      <c r="CJ500" s="14"/>
      <c r="CK500" s="9"/>
      <c r="CL500" s="14"/>
      <c r="CM500" s="9"/>
      <c r="CN500" s="9"/>
      <c r="CO500" s="37"/>
      <c r="CP500" s="9"/>
      <c r="CQ500" s="9"/>
      <c r="CR500" s="9"/>
      <c r="CS500" s="9"/>
      <c r="CT500" s="15"/>
      <c r="CU500" s="9"/>
      <c r="CV500" s="5"/>
      <c r="CW500" s="103"/>
    </row>
    <row r="501" ht="118.5" customHeight="1">
      <c r="A501" s="5"/>
      <c r="B501" s="107"/>
      <c r="C501" s="5"/>
      <c r="D501" s="5"/>
      <c r="E501" s="5"/>
      <c r="F501" s="5"/>
      <c r="G501" s="9"/>
      <c r="H501" s="9"/>
      <c r="I501" s="9"/>
      <c r="J501" s="9"/>
      <c r="K501" s="9"/>
      <c r="L501" s="9"/>
      <c r="M501" s="9"/>
      <c r="N501" s="9"/>
      <c r="O501" s="9"/>
      <c r="P501" s="9"/>
      <c r="Q501" s="9"/>
      <c r="R501" s="9"/>
      <c r="S501" s="9"/>
      <c r="T501" s="9"/>
      <c r="U501" s="9"/>
      <c r="V501" s="9"/>
      <c r="W501" s="37"/>
      <c r="X501" s="9"/>
      <c r="Y501" s="9"/>
      <c r="Z501" s="9"/>
      <c r="AA501" s="9"/>
      <c r="AB501" s="102"/>
      <c r="AC501" s="102"/>
      <c r="AD501" s="102"/>
      <c r="AE501" s="102"/>
      <c r="AF501" s="9"/>
      <c r="AG501" s="9"/>
      <c r="AH501" s="9"/>
      <c r="AI501" s="9"/>
      <c r="AJ501" s="9"/>
      <c r="AK501" s="9"/>
      <c r="AL501" s="9"/>
      <c r="AM501" s="9"/>
      <c r="AN501" s="9"/>
      <c r="AO501" s="9"/>
      <c r="AP501" s="9"/>
      <c r="AQ501" s="9"/>
      <c r="AR501" s="9"/>
      <c r="AS501" s="9"/>
      <c r="AT501" s="9"/>
      <c r="AU501" s="9"/>
      <c r="AV501" s="9"/>
      <c r="AW501" s="9"/>
      <c r="AX501" s="9"/>
      <c r="AY501" s="9"/>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c r="BX501" s="9"/>
      <c r="BY501" s="9"/>
      <c r="BZ501" s="9"/>
      <c r="CA501" s="9"/>
      <c r="CB501" s="9"/>
      <c r="CC501" s="9"/>
      <c r="CD501" s="9"/>
      <c r="CE501" s="9"/>
      <c r="CF501" s="9"/>
      <c r="CG501" s="9"/>
      <c r="CH501" s="9"/>
      <c r="CI501" s="9"/>
      <c r="CJ501" s="14"/>
      <c r="CK501" s="9"/>
      <c r="CL501" s="14"/>
      <c r="CM501" s="9"/>
      <c r="CN501" s="9"/>
      <c r="CO501" s="37"/>
      <c r="CP501" s="9"/>
      <c r="CQ501" s="9"/>
      <c r="CR501" s="9"/>
      <c r="CS501" s="9"/>
      <c r="CT501" s="15"/>
      <c r="CU501" s="9"/>
      <c r="CV501" s="5"/>
      <c r="CW501" s="103"/>
    </row>
    <row r="502" ht="118.5" customHeight="1">
      <c r="A502" s="5"/>
      <c r="B502" s="107"/>
      <c r="C502" s="5"/>
      <c r="D502" s="5"/>
      <c r="E502" s="5"/>
      <c r="F502" s="5"/>
      <c r="G502" s="9"/>
      <c r="H502" s="9"/>
      <c r="I502" s="9"/>
      <c r="J502" s="9"/>
      <c r="K502" s="9"/>
      <c r="L502" s="9"/>
      <c r="M502" s="9"/>
      <c r="N502" s="9"/>
      <c r="O502" s="9"/>
      <c r="P502" s="9"/>
      <c r="Q502" s="9"/>
      <c r="R502" s="9"/>
      <c r="S502" s="9"/>
      <c r="T502" s="9"/>
      <c r="U502" s="9"/>
      <c r="V502" s="9"/>
      <c r="W502" s="37"/>
      <c r="X502" s="9"/>
      <c r="Y502" s="9"/>
      <c r="Z502" s="9"/>
      <c r="AA502" s="9"/>
      <c r="AB502" s="102"/>
      <c r="AC502" s="102"/>
      <c r="AD502" s="102"/>
      <c r="AE502" s="102"/>
      <c r="AF502" s="9"/>
      <c r="AG502" s="9"/>
      <c r="AH502" s="9"/>
      <c r="AI502" s="9"/>
      <c r="AJ502" s="9"/>
      <c r="AK502" s="9"/>
      <c r="AL502" s="9"/>
      <c r="AM502" s="9"/>
      <c r="AN502" s="9"/>
      <c r="AO502" s="9"/>
      <c r="AP502" s="9"/>
      <c r="AQ502" s="9"/>
      <c r="AR502" s="9"/>
      <c r="AS502" s="9"/>
      <c r="AT502" s="9"/>
      <c r="AU502" s="9"/>
      <c r="AV502" s="9"/>
      <c r="AW502" s="9"/>
      <c r="AX502" s="9"/>
      <c r="AY502" s="9"/>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c r="BX502" s="9"/>
      <c r="BY502" s="9"/>
      <c r="BZ502" s="9"/>
      <c r="CA502" s="9"/>
      <c r="CB502" s="9"/>
      <c r="CC502" s="9"/>
      <c r="CD502" s="9"/>
      <c r="CE502" s="9"/>
      <c r="CF502" s="9"/>
      <c r="CG502" s="9"/>
      <c r="CH502" s="9"/>
      <c r="CI502" s="9"/>
      <c r="CJ502" s="14"/>
      <c r="CK502" s="9"/>
      <c r="CL502" s="14"/>
      <c r="CM502" s="9"/>
      <c r="CN502" s="9"/>
      <c r="CO502" s="37"/>
      <c r="CP502" s="9"/>
      <c r="CQ502" s="9"/>
      <c r="CR502" s="9"/>
      <c r="CS502" s="9"/>
      <c r="CT502" s="15"/>
      <c r="CU502" s="9"/>
      <c r="CV502" s="5"/>
      <c r="CW502" s="103"/>
    </row>
    <row r="503" ht="118.5" customHeight="1">
      <c r="A503" s="5"/>
      <c r="B503" s="107"/>
      <c r="C503" s="5"/>
      <c r="D503" s="5"/>
      <c r="E503" s="5"/>
      <c r="F503" s="5"/>
      <c r="G503" s="9"/>
      <c r="H503" s="9"/>
      <c r="I503" s="9"/>
      <c r="J503" s="9"/>
      <c r="K503" s="9"/>
      <c r="L503" s="9"/>
      <c r="M503" s="9"/>
      <c r="N503" s="9"/>
      <c r="O503" s="9"/>
      <c r="P503" s="9"/>
      <c r="Q503" s="9"/>
      <c r="R503" s="9"/>
      <c r="S503" s="9"/>
      <c r="T503" s="9"/>
      <c r="U503" s="9"/>
      <c r="V503" s="9"/>
      <c r="W503" s="37"/>
      <c r="X503" s="9"/>
      <c r="Y503" s="9"/>
      <c r="Z503" s="9"/>
      <c r="AA503" s="9"/>
      <c r="AB503" s="102"/>
      <c r="AC503" s="102"/>
      <c r="AD503" s="102"/>
      <c r="AE503" s="102"/>
      <c r="AF503" s="9"/>
      <c r="AG503" s="9"/>
      <c r="AH503" s="9"/>
      <c r="AI503" s="9"/>
      <c r="AJ503" s="9"/>
      <c r="AK503" s="9"/>
      <c r="AL503" s="9"/>
      <c r="AM503" s="9"/>
      <c r="AN503" s="9"/>
      <c r="AO503" s="9"/>
      <c r="AP503" s="9"/>
      <c r="AQ503" s="9"/>
      <c r="AR503" s="9"/>
      <c r="AS503" s="9"/>
      <c r="AT503" s="9"/>
      <c r="AU503" s="9"/>
      <c r="AV503" s="9"/>
      <c r="AW503" s="9"/>
      <c r="AX503" s="9"/>
      <c r="AY503" s="9"/>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c r="BX503" s="9"/>
      <c r="BY503" s="9"/>
      <c r="BZ503" s="9"/>
      <c r="CA503" s="9"/>
      <c r="CB503" s="9"/>
      <c r="CC503" s="9"/>
      <c r="CD503" s="9"/>
      <c r="CE503" s="9"/>
      <c r="CF503" s="9"/>
      <c r="CG503" s="9"/>
      <c r="CH503" s="9"/>
      <c r="CI503" s="9"/>
      <c r="CJ503" s="14"/>
      <c r="CK503" s="9"/>
      <c r="CL503" s="14"/>
      <c r="CM503" s="9"/>
      <c r="CN503" s="9"/>
      <c r="CO503" s="37"/>
      <c r="CP503" s="9"/>
      <c r="CQ503" s="9"/>
      <c r="CR503" s="9"/>
      <c r="CS503" s="9"/>
      <c r="CT503" s="15"/>
      <c r="CU503" s="9"/>
      <c r="CV503" s="5"/>
      <c r="CW503" s="103"/>
    </row>
    <row r="504" ht="118.5" customHeight="1">
      <c r="A504" s="5"/>
      <c r="B504" s="107"/>
      <c r="C504" s="5"/>
      <c r="D504" s="5"/>
      <c r="E504" s="5"/>
      <c r="F504" s="5"/>
      <c r="G504" s="9"/>
      <c r="H504" s="9"/>
      <c r="I504" s="9"/>
      <c r="J504" s="9"/>
      <c r="K504" s="9"/>
      <c r="L504" s="9"/>
      <c r="M504" s="9"/>
      <c r="N504" s="9"/>
      <c r="O504" s="9"/>
      <c r="P504" s="9"/>
      <c r="Q504" s="9"/>
      <c r="R504" s="9"/>
      <c r="S504" s="9"/>
      <c r="T504" s="9"/>
      <c r="U504" s="9"/>
      <c r="V504" s="9"/>
      <c r="W504" s="37"/>
      <c r="X504" s="9"/>
      <c r="Y504" s="9"/>
      <c r="Z504" s="9"/>
      <c r="AA504" s="9"/>
      <c r="AB504" s="102"/>
      <c r="AC504" s="102"/>
      <c r="AD504" s="102"/>
      <c r="AE504" s="102"/>
      <c r="AF504" s="9"/>
      <c r="AG504" s="9"/>
      <c r="AH504" s="9"/>
      <c r="AI504" s="9"/>
      <c r="AJ504" s="9"/>
      <c r="AK504" s="9"/>
      <c r="AL504" s="9"/>
      <c r="AM504" s="9"/>
      <c r="AN504" s="9"/>
      <c r="AO504" s="9"/>
      <c r="AP504" s="9"/>
      <c r="AQ504" s="9"/>
      <c r="AR504" s="9"/>
      <c r="AS504" s="9"/>
      <c r="AT504" s="9"/>
      <c r="AU504" s="9"/>
      <c r="AV504" s="9"/>
      <c r="AW504" s="9"/>
      <c r="AX504" s="9"/>
      <c r="AY504" s="9"/>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c r="BX504" s="9"/>
      <c r="BY504" s="9"/>
      <c r="BZ504" s="9"/>
      <c r="CA504" s="9"/>
      <c r="CB504" s="9"/>
      <c r="CC504" s="9"/>
      <c r="CD504" s="9"/>
      <c r="CE504" s="9"/>
      <c r="CF504" s="9"/>
      <c r="CG504" s="9"/>
      <c r="CH504" s="9"/>
      <c r="CI504" s="9"/>
      <c r="CJ504" s="14"/>
      <c r="CK504" s="9"/>
      <c r="CL504" s="14"/>
      <c r="CM504" s="9"/>
      <c r="CN504" s="9"/>
      <c r="CO504" s="37"/>
      <c r="CP504" s="9"/>
      <c r="CQ504" s="9"/>
      <c r="CR504" s="9"/>
      <c r="CS504" s="9"/>
      <c r="CT504" s="15"/>
      <c r="CU504" s="9"/>
      <c r="CV504" s="5"/>
      <c r="CW504" s="103"/>
    </row>
    <row r="505" ht="118.5" customHeight="1">
      <c r="A505" s="5"/>
      <c r="B505" s="107"/>
      <c r="C505" s="5"/>
      <c r="D505" s="5"/>
      <c r="E505" s="5"/>
      <c r="F505" s="5"/>
      <c r="G505" s="9"/>
      <c r="H505" s="9"/>
      <c r="I505" s="9"/>
      <c r="J505" s="9"/>
      <c r="K505" s="9"/>
      <c r="L505" s="9"/>
      <c r="M505" s="9"/>
      <c r="N505" s="9"/>
      <c r="O505" s="9"/>
      <c r="P505" s="9"/>
      <c r="Q505" s="9"/>
      <c r="R505" s="9"/>
      <c r="S505" s="9"/>
      <c r="T505" s="9"/>
      <c r="U505" s="9"/>
      <c r="V505" s="9"/>
      <c r="W505" s="37"/>
      <c r="X505" s="9"/>
      <c r="Y505" s="9"/>
      <c r="Z505" s="9"/>
      <c r="AA505" s="9"/>
      <c r="AB505" s="102"/>
      <c r="AC505" s="102"/>
      <c r="AD505" s="102"/>
      <c r="AE505" s="102"/>
      <c r="AF505" s="9"/>
      <c r="AG505" s="9"/>
      <c r="AH505" s="9"/>
      <c r="AI505" s="9"/>
      <c r="AJ505" s="9"/>
      <c r="AK505" s="9"/>
      <c r="AL505" s="9"/>
      <c r="AM505" s="9"/>
      <c r="AN505" s="9"/>
      <c r="AO505" s="9"/>
      <c r="AP505" s="9"/>
      <c r="AQ505" s="9"/>
      <c r="AR505" s="9"/>
      <c r="AS505" s="9"/>
      <c r="AT505" s="9"/>
      <c r="AU505" s="9"/>
      <c r="AV505" s="9"/>
      <c r="AW505" s="9"/>
      <c r="AX505" s="9"/>
      <c r="AY505" s="9"/>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c r="BX505" s="9"/>
      <c r="BY505" s="9"/>
      <c r="BZ505" s="9"/>
      <c r="CA505" s="9"/>
      <c r="CB505" s="9"/>
      <c r="CC505" s="9"/>
      <c r="CD505" s="9"/>
      <c r="CE505" s="9"/>
      <c r="CF505" s="9"/>
      <c r="CG505" s="9"/>
      <c r="CH505" s="9"/>
      <c r="CI505" s="9"/>
      <c r="CJ505" s="14"/>
      <c r="CK505" s="9"/>
      <c r="CL505" s="14"/>
      <c r="CM505" s="9"/>
      <c r="CN505" s="9"/>
      <c r="CO505" s="37"/>
      <c r="CP505" s="9"/>
      <c r="CQ505" s="9"/>
      <c r="CR505" s="9"/>
      <c r="CS505" s="9"/>
      <c r="CT505" s="15"/>
      <c r="CU505" s="9"/>
      <c r="CV505" s="5"/>
      <c r="CW505" s="103"/>
    </row>
    <row r="506" ht="118.5" customHeight="1">
      <c r="A506" s="5"/>
      <c r="B506" s="107"/>
      <c r="C506" s="5"/>
      <c r="D506" s="5"/>
      <c r="E506" s="5"/>
      <c r="F506" s="5"/>
      <c r="G506" s="9"/>
      <c r="H506" s="9"/>
      <c r="I506" s="9"/>
      <c r="J506" s="9"/>
      <c r="K506" s="9"/>
      <c r="L506" s="9"/>
      <c r="M506" s="9"/>
      <c r="N506" s="9"/>
      <c r="O506" s="9"/>
      <c r="P506" s="9"/>
      <c r="Q506" s="9"/>
      <c r="R506" s="9"/>
      <c r="S506" s="9"/>
      <c r="T506" s="9"/>
      <c r="U506" s="9"/>
      <c r="V506" s="9"/>
      <c r="W506" s="37"/>
      <c r="X506" s="9"/>
      <c r="Y506" s="9"/>
      <c r="Z506" s="9"/>
      <c r="AA506" s="9"/>
      <c r="AB506" s="102"/>
      <c r="AC506" s="102"/>
      <c r="AD506" s="102"/>
      <c r="AE506" s="102"/>
      <c r="AF506" s="9"/>
      <c r="AG506" s="9"/>
      <c r="AH506" s="9"/>
      <c r="AI506" s="9"/>
      <c r="AJ506" s="9"/>
      <c r="AK506" s="9"/>
      <c r="AL506" s="9"/>
      <c r="AM506" s="9"/>
      <c r="AN506" s="9"/>
      <c r="AO506" s="9"/>
      <c r="AP506" s="9"/>
      <c r="AQ506" s="9"/>
      <c r="AR506" s="9"/>
      <c r="AS506" s="9"/>
      <c r="AT506" s="9"/>
      <c r="AU506" s="9"/>
      <c r="AV506" s="9"/>
      <c r="AW506" s="9"/>
      <c r="AX506" s="9"/>
      <c r="AY506" s="9"/>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c r="BX506" s="9"/>
      <c r="BY506" s="9"/>
      <c r="BZ506" s="9"/>
      <c r="CA506" s="9"/>
      <c r="CB506" s="9"/>
      <c r="CC506" s="9"/>
      <c r="CD506" s="9"/>
      <c r="CE506" s="9"/>
      <c r="CF506" s="9"/>
      <c r="CG506" s="9"/>
      <c r="CH506" s="9"/>
      <c r="CI506" s="9"/>
      <c r="CJ506" s="14"/>
      <c r="CK506" s="9"/>
      <c r="CL506" s="14"/>
      <c r="CM506" s="9"/>
      <c r="CN506" s="9"/>
      <c r="CO506" s="37"/>
      <c r="CP506" s="9"/>
      <c r="CQ506" s="9"/>
      <c r="CR506" s="9"/>
      <c r="CS506" s="9"/>
      <c r="CT506" s="15"/>
      <c r="CU506" s="9"/>
      <c r="CV506" s="5"/>
      <c r="CW506" s="103"/>
    </row>
    <row r="507" ht="118.5" customHeight="1">
      <c r="A507" s="5"/>
      <c r="B507" s="107"/>
      <c r="C507" s="5"/>
      <c r="D507" s="5"/>
      <c r="E507" s="5"/>
      <c r="F507" s="5"/>
      <c r="G507" s="9"/>
      <c r="H507" s="9"/>
      <c r="I507" s="9"/>
      <c r="J507" s="9"/>
      <c r="K507" s="9"/>
      <c r="L507" s="9"/>
      <c r="M507" s="9"/>
      <c r="N507" s="9"/>
      <c r="O507" s="9"/>
      <c r="P507" s="9"/>
      <c r="Q507" s="9"/>
      <c r="R507" s="9"/>
      <c r="S507" s="9"/>
      <c r="T507" s="9"/>
      <c r="U507" s="9"/>
      <c r="V507" s="9"/>
      <c r="W507" s="37"/>
      <c r="X507" s="9"/>
      <c r="Y507" s="9"/>
      <c r="Z507" s="9"/>
      <c r="AA507" s="9"/>
      <c r="AB507" s="102"/>
      <c r="AC507" s="102"/>
      <c r="AD507" s="102"/>
      <c r="AE507" s="102"/>
      <c r="AF507" s="9"/>
      <c r="AG507" s="9"/>
      <c r="AH507" s="9"/>
      <c r="AI507" s="9"/>
      <c r="AJ507" s="9"/>
      <c r="AK507" s="9"/>
      <c r="AL507" s="9"/>
      <c r="AM507" s="9"/>
      <c r="AN507" s="9"/>
      <c r="AO507" s="9"/>
      <c r="AP507" s="9"/>
      <c r="AQ507" s="9"/>
      <c r="AR507" s="9"/>
      <c r="AS507" s="9"/>
      <c r="AT507" s="9"/>
      <c r="AU507" s="9"/>
      <c r="AV507" s="9"/>
      <c r="AW507" s="9"/>
      <c r="AX507" s="9"/>
      <c r="AY507" s="9"/>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c r="BX507" s="9"/>
      <c r="BY507" s="9"/>
      <c r="BZ507" s="9"/>
      <c r="CA507" s="9"/>
      <c r="CB507" s="9"/>
      <c r="CC507" s="9"/>
      <c r="CD507" s="9"/>
      <c r="CE507" s="9"/>
      <c r="CF507" s="9"/>
      <c r="CG507" s="9"/>
      <c r="CH507" s="9"/>
      <c r="CI507" s="9"/>
      <c r="CJ507" s="14"/>
      <c r="CK507" s="9"/>
      <c r="CL507" s="14"/>
      <c r="CM507" s="9"/>
      <c r="CN507" s="9"/>
      <c r="CO507" s="37"/>
      <c r="CP507" s="9"/>
      <c r="CQ507" s="9"/>
      <c r="CR507" s="9"/>
      <c r="CS507" s="9"/>
      <c r="CT507" s="15"/>
      <c r="CU507" s="9"/>
      <c r="CV507" s="5"/>
      <c r="CW507" s="103"/>
    </row>
    <row r="508" ht="118.5" customHeight="1">
      <c r="A508" s="5"/>
      <c r="B508" s="107"/>
      <c r="C508" s="5"/>
      <c r="D508" s="5"/>
      <c r="E508" s="5"/>
      <c r="F508" s="5"/>
      <c r="G508" s="9"/>
      <c r="H508" s="9"/>
      <c r="I508" s="9"/>
      <c r="J508" s="9"/>
      <c r="K508" s="9"/>
      <c r="L508" s="9"/>
      <c r="M508" s="9"/>
      <c r="N508" s="9"/>
      <c r="O508" s="9"/>
      <c r="P508" s="9"/>
      <c r="Q508" s="9"/>
      <c r="R508" s="9"/>
      <c r="S508" s="9"/>
      <c r="T508" s="9"/>
      <c r="U508" s="9"/>
      <c r="V508" s="9"/>
      <c r="W508" s="37"/>
      <c r="X508" s="9"/>
      <c r="Y508" s="9"/>
      <c r="Z508" s="9"/>
      <c r="AA508" s="9"/>
      <c r="AB508" s="102"/>
      <c r="AC508" s="102"/>
      <c r="AD508" s="102"/>
      <c r="AE508" s="102"/>
      <c r="AF508" s="9"/>
      <c r="AG508" s="9"/>
      <c r="AH508" s="9"/>
      <c r="AI508" s="9"/>
      <c r="AJ508" s="9"/>
      <c r="AK508" s="9"/>
      <c r="AL508" s="9"/>
      <c r="AM508" s="9"/>
      <c r="AN508" s="9"/>
      <c r="AO508" s="9"/>
      <c r="AP508" s="9"/>
      <c r="AQ508" s="9"/>
      <c r="AR508" s="9"/>
      <c r="AS508" s="9"/>
      <c r="AT508" s="9"/>
      <c r="AU508" s="9"/>
      <c r="AV508" s="9"/>
      <c r="AW508" s="9"/>
      <c r="AX508" s="9"/>
      <c r="AY508" s="9"/>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c r="BX508" s="9"/>
      <c r="BY508" s="9"/>
      <c r="BZ508" s="9"/>
      <c r="CA508" s="9"/>
      <c r="CB508" s="9"/>
      <c r="CC508" s="9"/>
      <c r="CD508" s="9"/>
      <c r="CE508" s="9"/>
      <c r="CF508" s="9"/>
      <c r="CG508" s="9"/>
      <c r="CH508" s="9"/>
      <c r="CI508" s="9"/>
      <c r="CJ508" s="14"/>
      <c r="CK508" s="9"/>
      <c r="CL508" s="14"/>
      <c r="CM508" s="9"/>
      <c r="CN508" s="9"/>
      <c r="CO508" s="37"/>
      <c r="CP508" s="9"/>
      <c r="CQ508" s="9"/>
      <c r="CR508" s="9"/>
      <c r="CS508" s="9"/>
      <c r="CT508" s="15"/>
      <c r="CU508" s="9"/>
      <c r="CV508" s="5"/>
      <c r="CW508" s="103"/>
    </row>
    <row r="509" ht="118.5" customHeight="1">
      <c r="A509" s="5"/>
      <c r="B509" s="107"/>
      <c r="C509" s="5"/>
      <c r="D509" s="5"/>
      <c r="E509" s="5"/>
      <c r="F509" s="5"/>
      <c r="G509" s="9"/>
      <c r="H509" s="9"/>
      <c r="I509" s="9"/>
      <c r="J509" s="9"/>
      <c r="K509" s="9"/>
      <c r="L509" s="9"/>
      <c r="M509" s="9"/>
      <c r="N509" s="9"/>
      <c r="O509" s="9"/>
      <c r="P509" s="9"/>
      <c r="Q509" s="9"/>
      <c r="R509" s="9"/>
      <c r="S509" s="9"/>
      <c r="T509" s="9"/>
      <c r="U509" s="9"/>
      <c r="V509" s="9"/>
      <c r="W509" s="37"/>
      <c r="X509" s="9"/>
      <c r="Y509" s="9"/>
      <c r="Z509" s="9"/>
      <c r="AA509" s="9"/>
      <c r="AB509" s="102"/>
      <c r="AC509" s="102"/>
      <c r="AD509" s="102"/>
      <c r="AE509" s="102"/>
      <c r="AF509" s="9"/>
      <c r="AG509" s="9"/>
      <c r="AH509" s="9"/>
      <c r="AI509" s="9"/>
      <c r="AJ509" s="9"/>
      <c r="AK509" s="9"/>
      <c r="AL509" s="9"/>
      <c r="AM509" s="9"/>
      <c r="AN509" s="9"/>
      <c r="AO509" s="9"/>
      <c r="AP509" s="9"/>
      <c r="AQ509" s="9"/>
      <c r="AR509" s="9"/>
      <c r="AS509" s="9"/>
      <c r="AT509" s="9"/>
      <c r="AU509" s="9"/>
      <c r="AV509" s="9"/>
      <c r="AW509" s="9"/>
      <c r="AX509" s="9"/>
      <c r="AY509" s="9"/>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c r="BX509" s="9"/>
      <c r="BY509" s="9"/>
      <c r="BZ509" s="9"/>
      <c r="CA509" s="9"/>
      <c r="CB509" s="9"/>
      <c r="CC509" s="9"/>
      <c r="CD509" s="9"/>
      <c r="CE509" s="9"/>
      <c r="CF509" s="9"/>
      <c r="CG509" s="9"/>
      <c r="CH509" s="9"/>
      <c r="CI509" s="9"/>
      <c r="CJ509" s="14"/>
      <c r="CK509" s="9"/>
      <c r="CL509" s="14"/>
      <c r="CM509" s="9"/>
      <c r="CN509" s="9"/>
      <c r="CO509" s="37"/>
      <c r="CP509" s="9"/>
      <c r="CQ509" s="9"/>
      <c r="CR509" s="9"/>
      <c r="CS509" s="9"/>
      <c r="CT509" s="15"/>
      <c r="CU509" s="9"/>
      <c r="CV509" s="5"/>
      <c r="CW509" s="103"/>
    </row>
    <row r="510" ht="118.5" customHeight="1">
      <c r="A510" s="5"/>
      <c r="B510" s="107"/>
      <c r="C510" s="5"/>
      <c r="D510" s="5"/>
      <c r="E510" s="5"/>
      <c r="F510" s="5"/>
      <c r="G510" s="9"/>
      <c r="H510" s="9"/>
      <c r="I510" s="9"/>
      <c r="J510" s="9"/>
      <c r="K510" s="9"/>
      <c r="L510" s="9"/>
      <c r="M510" s="9"/>
      <c r="N510" s="9"/>
      <c r="O510" s="9"/>
      <c r="P510" s="9"/>
      <c r="Q510" s="9"/>
      <c r="R510" s="9"/>
      <c r="S510" s="9"/>
      <c r="T510" s="9"/>
      <c r="U510" s="9"/>
      <c r="V510" s="9"/>
      <c r="W510" s="37"/>
      <c r="X510" s="9"/>
      <c r="Y510" s="9"/>
      <c r="Z510" s="9"/>
      <c r="AA510" s="9"/>
      <c r="AB510" s="102"/>
      <c r="AC510" s="102"/>
      <c r="AD510" s="102"/>
      <c r="AE510" s="102"/>
      <c r="AF510" s="9"/>
      <c r="AG510" s="9"/>
      <c r="AH510" s="9"/>
      <c r="AI510" s="9"/>
      <c r="AJ510" s="9"/>
      <c r="AK510" s="9"/>
      <c r="AL510" s="9"/>
      <c r="AM510" s="9"/>
      <c r="AN510" s="9"/>
      <c r="AO510" s="9"/>
      <c r="AP510" s="9"/>
      <c r="AQ510" s="9"/>
      <c r="AR510" s="9"/>
      <c r="AS510" s="9"/>
      <c r="AT510" s="9"/>
      <c r="AU510" s="9"/>
      <c r="AV510" s="9"/>
      <c r="AW510" s="9"/>
      <c r="AX510" s="9"/>
      <c r="AY510" s="9"/>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c r="BX510" s="9"/>
      <c r="BY510" s="9"/>
      <c r="BZ510" s="9"/>
      <c r="CA510" s="9"/>
      <c r="CB510" s="9"/>
      <c r="CC510" s="9"/>
      <c r="CD510" s="9"/>
      <c r="CE510" s="9"/>
      <c r="CF510" s="9"/>
      <c r="CG510" s="9"/>
      <c r="CH510" s="9"/>
      <c r="CI510" s="9"/>
      <c r="CJ510" s="14"/>
      <c r="CK510" s="9"/>
      <c r="CL510" s="14"/>
      <c r="CM510" s="9"/>
      <c r="CN510" s="9"/>
      <c r="CO510" s="37"/>
      <c r="CP510" s="9"/>
      <c r="CQ510" s="9"/>
      <c r="CR510" s="9"/>
      <c r="CS510" s="9"/>
      <c r="CT510" s="15"/>
      <c r="CU510" s="9"/>
      <c r="CV510" s="5"/>
      <c r="CW510" s="103"/>
    </row>
    <row r="511" ht="118.5" customHeight="1">
      <c r="A511" s="5"/>
      <c r="B511" s="107"/>
      <c r="C511" s="5"/>
      <c r="D511" s="5"/>
      <c r="E511" s="5"/>
      <c r="F511" s="5"/>
      <c r="G511" s="9"/>
      <c r="H511" s="9"/>
      <c r="I511" s="9"/>
      <c r="J511" s="9"/>
      <c r="K511" s="9"/>
      <c r="L511" s="9"/>
      <c r="M511" s="9"/>
      <c r="N511" s="9"/>
      <c r="O511" s="9"/>
      <c r="P511" s="9"/>
      <c r="Q511" s="9"/>
      <c r="R511" s="9"/>
      <c r="S511" s="9"/>
      <c r="T511" s="9"/>
      <c r="U511" s="9"/>
      <c r="V511" s="9"/>
      <c r="W511" s="37"/>
      <c r="X511" s="9"/>
      <c r="Y511" s="9"/>
      <c r="Z511" s="9"/>
      <c r="AA511" s="9"/>
      <c r="AB511" s="102"/>
      <c r="AC511" s="102"/>
      <c r="AD511" s="102"/>
      <c r="AE511" s="102"/>
      <c r="AF511" s="9"/>
      <c r="AG511" s="9"/>
      <c r="AH511" s="9"/>
      <c r="AI511" s="9"/>
      <c r="AJ511" s="9"/>
      <c r="AK511" s="9"/>
      <c r="AL511" s="9"/>
      <c r="AM511" s="9"/>
      <c r="AN511" s="9"/>
      <c r="AO511" s="9"/>
      <c r="AP511" s="9"/>
      <c r="AQ511" s="9"/>
      <c r="AR511" s="9"/>
      <c r="AS511" s="9"/>
      <c r="AT511" s="9"/>
      <c r="AU511" s="9"/>
      <c r="AV511" s="9"/>
      <c r="AW511" s="9"/>
      <c r="AX511" s="9"/>
      <c r="AY511" s="9"/>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c r="BX511" s="9"/>
      <c r="BY511" s="9"/>
      <c r="BZ511" s="9"/>
      <c r="CA511" s="9"/>
      <c r="CB511" s="9"/>
      <c r="CC511" s="9"/>
      <c r="CD511" s="9"/>
      <c r="CE511" s="9"/>
      <c r="CF511" s="9"/>
      <c r="CG511" s="9"/>
      <c r="CH511" s="9"/>
      <c r="CI511" s="9"/>
      <c r="CJ511" s="14"/>
      <c r="CK511" s="9"/>
      <c r="CL511" s="14"/>
      <c r="CM511" s="9"/>
      <c r="CN511" s="9"/>
      <c r="CO511" s="37"/>
      <c r="CP511" s="9"/>
      <c r="CQ511" s="9"/>
      <c r="CR511" s="9"/>
      <c r="CS511" s="9"/>
      <c r="CT511" s="15"/>
      <c r="CU511" s="9"/>
      <c r="CV511" s="5"/>
      <c r="CW511" s="103"/>
    </row>
    <row r="512" ht="118.5" customHeight="1">
      <c r="A512" s="5"/>
      <c r="B512" s="107"/>
      <c r="C512" s="5"/>
      <c r="D512" s="5"/>
      <c r="E512" s="5"/>
      <c r="F512" s="5"/>
      <c r="G512" s="9"/>
      <c r="H512" s="9"/>
      <c r="I512" s="9"/>
      <c r="J512" s="9"/>
      <c r="K512" s="9"/>
      <c r="L512" s="9"/>
      <c r="M512" s="9"/>
      <c r="N512" s="9"/>
      <c r="O512" s="9"/>
      <c r="P512" s="9"/>
      <c r="Q512" s="9"/>
      <c r="R512" s="9"/>
      <c r="S512" s="9"/>
      <c r="T512" s="9"/>
      <c r="U512" s="9"/>
      <c r="V512" s="9"/>
      <c r="W512" s="37"/>
      <c r="X512" s="9"/>
      <c r="Y512" s="9"/>
      <c r="Z512" s="9"/>
      <c r="AA512" s="9"/>
      <c r="AB512" s="102"/>
      <c r="AC512" s="102"/>
      <c r="AD512" s="102"/>
      <c r="AE512" s="102"/>
      <c r="AF512" s="9"/>
      <c r="AG512" s="9"/>
      <c r="AH512" s="9"/>
      <c r="AI512" s="9"/>
      <c r="AJ512" s="9"/>
      <c r="AK512" s="9"/>
      <c r="AL512" s="9"/>
      <c r="AM512" s="9"/>
      <c r="AN512" s="9"/>
      <c r="AO512" s="9"/>
      <c r="AP512" s="9"/>
      <c r="AQ512" s="9"/>
      <c r="AR512" s="9"/>
      <c r="AS512" s="9"/>
      <c r="AT512" s="9"/>
      <c r="AU512" s="9"/>
      <c r="AV512" s="9"/>
      <c r="AW512" s="9"/>
      <c r="AX512" s="9"/>
      <c r="AY512" s="9"/>
      <c r="AZ512" s="9"/>
      <c r="BA512" s="9"/>
      <c r="BB512" s="9"/>
      <c r="BC512" s="9"/>
      <c r="BD512" s="9"/>
      <c r="BE512" s="9"/>
      <c r="BF512" s="9"/>
      <c r="BG512" s="9"/>
      <c r="BH512" s="9"/>
      <c r="BI512" s="9"/>
      <c r="BJ512" s="9"/>
      <c r="BK512" s="9"/>
      <c r="BL512" s="9"/>
      <c r="BM512" s="9"/>
      <c r="BN512" s="9"/>
      <c r="BO512" s="9"/>
      <c r="BP512" s="9"/>
      <c r="BQ512" s="9"/>
      <c r="BR512" s="9"/>
      <c r="BS512" s="9"/>
      <c r="BT512" s="9"/>
      <c r="BU512" s="9"/>
      <c r="BV512" s="9"/>
      <c r="BW512" s="9"/>
      <c r="BX512" s="9"/>
      <c r="BY512" s="9"/>
      <c r="BZ512" s="9"/>
      <c r="CA512" s="9"/>
      <c r="CB512" s="9"/>
      <c r="CC512" s="9"/>
      <c r="CD512" s="9"/>
      <c r="CE512" s="9"/>
      <c r="CF512" s="9"/>
      <c r="CG512" s="9"/>
      <c r="CH512" s="9"/>
      <c r="CI512" s="9"/>
      <c r="CJ512" s="14"/>
      <c r="CK512" s="9"/>
      <c r="CL512" s="14"/>
      <c r="CM512" s="9"/>
      <c r="CN512" s="9"/>
      <c r="CO512" s="37"/>
      <c r="CP512" s="9"/>
      <c r="CQ512" s="9"/>
      <c r="CR512" s="9"/>
      <c r="CS512" s="9"/>
      <c r="CT512" s="15"/>
      <c r="CU512" s="9"/>
      <c r="CV512" s="5"/>
      <c r="CW512" s="103"/>
    </row>
    <row r="513" ht="118.5" customHeight="1">
      <c r="A513" s="5"/>
      <c r="B513" s="107"/>
      <c r="C513" s="5"/>
      <c r="D513" s="5"/>
      <c r="E513" s="5"/>
      <c r="F513" s="5"/>
      <c r="G513" s="9"/>
      <c r="H513" s="9"/>
      <c r="I513" s="9"/>
      <c r="J513" s="9"/>
      <c r="K513" s="9"/>
      <c r="L513" s="9"/>
      <c r="M513" s="9"/>
      <c r="N513" s="9"/>
      <c r="O513" s="9"/>
      <c r="P513" s="9"/>
      <c r="Q513" s="9"/>
      <c r="R513" s="9"/>
      <c r="S513" s="9"/>
      <c r="T513" s="9"/>
      <c r="U513" s="9"/>
      <c r="V513" s="9"/>
      <c r="W513" s="37"/>
      <c r="X513" s="9"/>
      <c r="Y513" s="9"/>
      <c r="Z513" s="9"/>
      <c r="AA513" s="9"/>
      <c r="AB513" s="102"/>
      <c r="AC513" s="102"/>
      <c r="AD513" s="102"/>
      <c r="AE513" s="102"/>
      <c r="AF513" s="9"/>
      <c r="AG513" s="9"/>
      <c r="AH513" s="9"/>
      <c r="AI513" s="9"/>
      <c r="AJ513" s="9"/>
      <c r="AK513" s="9"/>
      <c r="AL513" s="9"/>
      <c r="AM513" s="9"/>
      <c r="AN513" s="9"/>
      <c r="AO513" s="9"/>
      <c r="AP513" s="9"/>
      <c r="AQ513" s="9"/>
      <c r="AR513" s="9"/>
      <c r="AS513" s="9"/>
      <c r="AT513" s="9"/>
      <c r="AU513" s="9"/>
      <c r="AV513" s="9"/>
      <c r="AW513" s="9"/>
      <c r="AX513" s="9"/>
      <c r="AY513" s="9"/>
      <c r="AZ513" s="9"/>
      <c r="BA513" s="9"/>
      <c r="BB513" s="9"/>
      <c r="BC513" s="9"/>
      <c r="BD513" s="9"/>
      <c r="BE513" s="9"/>
      <c r="BF513" s="9"/>
      <c r="BG513" s="9"/>
      <c r="BH513" s="9"/>
      <c r="BI513" s="9"/>
      <c r="BJ513" s="9"/>
      <c r="BK513" s="9"/>
      <c r="BL513" s="9"/>
      <c r="BM513" s="9"/>
      <c r="BN513" s="9"/>
      <c r="BO513" s="9"/>
      <c r="BP513" s="9"/>
      <c r="BQ513" s="9"/>
      <c r="BR513" s="9"/>
      <c r="BS513" s="9"/>
      <c r="BT513" s="9"/>
      <c r="BU513" s="9"/>
      <c r="BV513" s="9"/>
      <c r="BW513" s="9"/>
      <c r="BX513" s="9"/>
      <c r="BY513" s="9"/>
      <c r="BZ513" s="9"/>
      <c r="CA513" s="9"/>
      <c r="CB513" s="9"/>
      <c r="CC513" s="9"/>
      <c r="CD513" s="9"/>
      <c r="CE513" s="9"/>
      <c r="CF513" s="9"/>
      <c r="CG513" s="9"/>
      <c r="CH513" s="9"/>
      <c r="CI513" s="9"/>
      <c r="CJ513" s="14"/>
      <c r="CK513" s="9"/>
      <c r="CL513" s="14"/>
      <c r="CM513" s="9"/>
      <c r="CN513" s="9"/>
      <c r="CO513" s="37"/>
      <c r="CP513" s="9"/>
      <c r="CQ513" s="9"/>
      <c r="CR513" s="9"/>
      <c r="CS513" s="9"/>
      <c r="CT513" s="15"/>
      <c r="CU513" s="9"/>
      <c r="CV513" s="5"/>
      <c r="CW513" s="103"/>
    </row>
    <row r="514" ht="118.5" customHeight="1">
      <c r="A514" s="5"/>
      <c r="B514" s="107"/>
      <c r="C514" s="5"/>
      <c r="D514" s="5"/>
      <c r="E514" s="5"/>
      <c r="F514" s="5"/>
      <c r="G514" s="9"/>
      <c r="H514" s="9"/>
      <c r="I514" s="9"/>
      <c r="J514" s="9"/>
      <c r="K514" s="9"/>
      <c r="L514" s="9"/>
      <c r="M514" s="9"/>
      <c r="N514" s="9"/>
      <c r="O514" s="9"/>
      <c r="P514" s="9"/>
      <c r="Q514" s="9"/>
      <c r="R514" s="9"/>
      <c r="S514" s="9"/>
      <c r="T514" s="9"/>
      <c r="U514" s="9"/>
      <c r="V514" s="9"/>
      <c r="W514" s="37"/>
      <c r="X514" s="9"/>
      <c r="Y514" s="9"/>
      <c r="Z514" s="9"/>
      <c r="AA514" s="9"/>
      <c r="AB514" s="102"/>
      <c r="AC514" s="102"/>
      <c r="AD514" s="102"/>
      <c r="AE514" s="102"/>
      <c r="AF514" s="9"/>
      <c r="AG514" s="9"/>
      <c r="AH514" s="9"/>
      <c r="AI514" s="9"/>
      <c r="AJ514" s="9"/>
      <c r="AK514" s="9"/>
      <c r="AL514" s="9"/>
      <c r="AM514" s="9"/>
      <c r="AN514" s="9"/>
      <c r="AO514" s="9"/>
      <c r="AP514" s="9"/>
      <c r="AQ514" s="9"/>
      <c r="AR514" s="9"/>
      <c r="AS514" s="9"/>
      <c r="AT514" s="9"/>
      <c r="AU514" s="9"/>
      <c r="AV514" s="9"/>
      <c r="AW514" s="9"/>
      <c r="AX514" s="9"/>
      <c r="AY514" s="9"/>
      <c r="AZ514" s="9"/>
      <c r="BA514" s="9"/>
      <c r="BB514" s="9"/>
      <c r="BC514" s="9"/>
      <c r="BD514" s="9"/>
      <c r="BE514" s="9"/>
      <c r="BF514" s="9"/>
      <c r="BG514" s="9"/>
      <c r="BH514" s="9"/>
      <c r="BI514" s="9"/>
      <c r="BJ514" s="9"/>
      <c r="BK514" s="9"/>
      <c r="BL514" s="9"/>
      <c r="BM514" s="9"/>
      <c r="BN514" s="9"/>
      <c r="BO514" s="9"/>
      <c r="BP514" s="9"/>
      <c r="BQ514" s="9"/>
      <c r="BR514" s="9"/>
      <c r="BS514" s="9"/>
      <c r="BT514" s="9"/>
      <c r="BU514" s="9"/>
      <c r="BV514" s="9"/>
      <c r="BW514" s="9"/>
      <c r="BX514" s="9"/>
      <c r="BY514" s="9"/>
      <c r="BZ514" s="9"/>
      <c r="CA514" s="9"/>
      <c r="CB514" s="9"/>
      <c r="CC514" s="9"/>
      <c r="CD514" s="9"/>
      <c r="CE514" s="9"/>
      <c r="CF514" s="9"/>
      <c r="CG514" s="9"/>
      <c r="CH514" s="9"/>
      <c r="CI514" s="9"/>
      <c r="CJ514" s="14"/>
      <c r="CK514" s="9"/>
      <c r="CL514" s="14"/>
      <c r="CM514" s="9"/>
      <c r="CN514" s="9"/>
      <c r="CO514" s="37"/>
      <c r="CP514" s="9"/>
      <c r="CQ514" s="9"/>
      <c r="CR514" s="9"/>
      <c r="CS514" s="9"/>
      <c r="CT514" s="15"/>
      <c r="CU514" s="9"/>
      <c r="CV514" s="5"/>
      <c r="CW514" s="103"/>
    </row>
    <row r="515" ht="118.5" customHeight="1">
      <c r="A515" s="5"/>
      <c r="B515" s="107"/>
      <c r="C515" s="5"/>
      <c r="D515" s="5"/>
      <c r="E515" s="5"/>
      <c r="F515" s="5"/>
      <c r="G515" s="9"/>
      <c r="H515" s="9"/>
      <c r="I515" s="9"/>
      <c r="J515" s="9"/>
      <c r="K515" s="9"/>
      <c r="L515" s="9"/>
      <c r="M515" s="9"/>
      <c r="N515" s="9"/>
      <c r="O515" s="9"/>
      <c r="P515" s="9"/>
      <c r="Q515" s="9"/>
      <c r="R515" s="9"/>
      <c r="S515" s="9"/>
      <c r="T515" s="9"/>
      <c r="U515" s="9"/>
      <c r="V515" s="9"/>
      <c r="W515" s="37"/>
      <c r="X515" s="9"/>
      <c r="Y515" s="9"/>
      <c r="Z515" s="9"/>
      <c r="AA515" s="9"/>
      <c r="AB515" s="102"/>
      <c r="AC515" s="102"/>
      <c r="AD515" s="102"/>
      <c r="AE515" s="102"/>
      <c r="AF515" s="9"/>
      <c r="AG515" s="9"/>
      <c r="AH515" s="9"/>
      <c r="AI515" s="9"/>
      <c r="AJ515" s="9"/>
      <c r="AK515" s="9"/>
      <c r="AL515" s="9"/>
      <c r="AM515" s="9"/>
      <c r="AN515" s="9"/>
      <c r="AO515" s="9"/>
      <c r="AP515" s="9"/>
      <c r="AQ515" s="9"/>
      <c r="AR515" s="9"/>
      <c r="AS515" s="9"/>
      <c r="AT515" s="9"/>
      <c r="AU515" s="9"/>
      <c r="AV515" s="9"/>
      <c r="AW515" s="9"/>
      <c r="AX515" s="9"/>
      <c r="AY515" s="9"/>
      <c r="AZ515" s="9"/>
      <c r="BA515" s="9"/>
      <c r="BB515" s="9"/>
      <c r="BC515" s="9"/>
      <c r="BD515" s="9"/>
      <c r="BE515" s="9"/>
      <c r="BF515" s="9"/>
      <c r="BG515" s="9"/>
      <c r="BH515" s="9"/>
      <c r="BI515" s="9"/>
      <c r="BJ515" s="9"/>
      <c r="BK515" s="9"/>
      <c r="BL515" s="9"/>
      <c r="BM515" s="9"/>
      <c r="BN515" s="9"/>
      <c r="BO515" s="9"/>
      <c r="BP515" s="9"/>
      <c r="BQ515" s="9"/>
      <c r="BR515" s="9"/>
      <c r="BS515" s="9"/>
      <c r="BT515" s="9"/>
      <c r="BU515" s="9"/>
      <c r="BV515" s="9"/>
      <c r="BW515" s="9"/>
      <c r="BX515" s="9"/>
      <c r="BY515" s="9"/>
      <c r="BZ515" s="9"/>
      <c r="CA515" s="9"/>
      <c r="CB515" s="9"/>
      <c r="CC515" s="9"/>
      <c r="CD515" s="9"/>
      <c r="CE515" s="9"/>
      <c r="CF515" s="9"/>
      <c r="CG515" s="9"/>
      <c r="CH515" s="9"/>
      <c r="CI515" s="9"/>
      <c r="CJ515" s="14"/>
      <c r="CK515" s="9"/>
      <c r="CL515" s="14"/>
      <c r="CM515" s="9"/>
      <c r="CN515" s="9"/>
      <c r="CO515" s="37"/>
      <c r="CP515" s="9"/>
      <c r="CQ515" s="9"/>
      <c r="CR515" s="9"/>
      <c r="CS515" s="9"/>
      <c r="CT515" s="15"/>
      <c r="CU515" s="9"/>
      <c r="CV515" s="5"/>
      <c r="CW515" s="103"/>
    </row>
    <row r="516" ht="118.5" customHeight="1">
      <c r="A516" s="5"/>
      <c r="B516" s="107"/>
      <c r="C516" s="5"/>
      <c r="D516" s="5"/>
      <c r="E516" s="5"/>
      <c r="F516" s="5"/>
      <c r="G516" s="9"/>
      <c r="H516" s="9"/>
      <c r="I516" s="9"/>
      <c r="J516" s="9"/>
      <c r="K516" s="9"/>
      <c r="L516" s="9"/>
      <c r="M516" s="9"/>
      <c r="N516" s="9"/>
      <c r="O516" s="9"/>
      <c r="P516" s="9"/>
      <c r="Q516" s="9"/>
      <c r="R516" s="9"/>
      <c r="S516" s="9"/>
      <c r="T516" s="9"/>
      <c r="U516" s="9"/>
      <c r="V516" s="9"/>
      <c r="W516" s="37"/>
      <c r="X516" s="9"/>
      <c r="Y516" s="9"/>
      <c r="Z516" s="9"/>
      <c r="AA516" s="9"/>
      <c r="AB516" s="102"/>
      <c r="AC516" s="102"/>
      <c r="AD516" s="102"/>
      <c r="AE516" s="102"/>
      <c r="AF516" s="9"/>
      <c r="AG516" s="9"/>
      <c r="AH516" s="9"/>
      <c r="AI516" s="9"/>
      <c r="AJ516" s="9"/>
      <c r="AK516" s="9"/>
      <c r="AL516" s="9"/>
      <c r="AM516" s="9"/>
      <c r="AN516" s="9"/>
      <c r="AO516" s="9"/>
      <c r="AP516" s="9"/>
      <c r="AQ516" s="9"/>
      <c r="AR516" s="9"/>
      <c r="AS516" s="9"/>
      <c r="AT516" s="9"/>
      <c r="AU516" s="9"/>
      <c r="AV516" s="9"/>
      <c r="AW516" s="9"/>
      <c r="AX516" s="9"/>
      <c r="AY516" s="9"/>
      <c r="AZ516" s="9"/>
      <c r="BA516" s="9"/>
      <c r="BB516" s="9"/>
      <c r="BC516" s="9"/>
      <c r="BD516" s="9"/>
      <c r="BE516" s="9"/>
      <c r="BF516" s="9"/>
      <c r="BG516" s="9"/>
      <c r="BH516" s="9"/>
      <c r="BI516" s="9"/>
      <c r="BJ516" s="9"/>
      <c r="BK516" s="9"/>
      <c r="BL516" s="9"/>
      <c r="BM516" s="9"/>
      <c r="BN516" s="9"/>
      <c r="BO516" s="9"/>
      <c r="BP516" s="9"/>
      <c r="BQ516" s="9"/>
      <c r="BR516" s="9"/>
      <c r="BS516" s="9"/>
      <c r="BT516" s="9"/>
      <c r="BU516" s="9"/>
      <c r="BV516" s="9"/>
      <c r="BW516" s="9"/>
      <c r="BX516" s="9"/>
      <c r="BY516" s="9"/>
      <c r="BZ516" s="9"/>
      <c r="CA516" s="9"/>
      <c r="CB516" s="9"/>
      <c r="CC516" s="9"/>
      <c r="CD516" s="9"/>
      <c r="CE516" s="9"/>
      <c r="CF516" s="9"/>
      <c r="CG516" s="9"/>
      <c r="CH516" s="9"/>
      <c r="CI516" s="9"/>
      <c r="CJ516" s="14"/>
      <c r="CK516" s="9"/>
      <c r="CL516" s="14"/>
      <c r="CM516" s="9"/>
      <c r="CN516" s="9"/>
      <c r="CO516" s="37"/>
      <c r="CP516" s="9"/>
      <c r="CQ516" s="9"/>
      <c r="CR516" s="9"/>
      <c r="CS516" s="9"/>
      <c r="CT516" s="15"/>
      <c r="CU516" s="9"/>
      <c r="CV516" s="5"/>
      <c r="CW516" s="103"/>
    </row>
    <row r="517" ht="118.5" customHeight="1">
      <c r="A517" s="5"/>
      <c r="B517" s="107"/>
      <c r="C517" s="5"/>
      <c r="D517" s="5"/>
      <c r="E517" s="5"/>
      <c r="F517" s="5"/>
      <c r="G517" s="9"/>
      <c r="H517" s="9"/>
      <c r="I517" s="9"/>
      <c r="J517" s="9"/>
      <c r="K517" s="9"/>
      <c r="L517" s="9"/>
      <c r="M517" s="9"/>
      <c r="N517" s="9"/>
      <c r="O517" s="9"/>
      <c r="P517" s="9"/>
      <c r="Q517" s="9"/>
      <c r="R517" s="9"/>
      <c r="S517" s="9"/>
      <c r="T517" s="9"/>
      <c r="U517" s="9"/>
      <c r="V517" s="9"/>
      <c r="W517" s="37"/>
      <c r="X517" s="9"/>
      <c r="Y517" s="9"/>
      <c r="Z517" s="9"/>
      <c r="AA517" s="9"/>
      <c r="AB517" s="102"/>
      <c r="AC517" s="102"/>
      <c r="AD517" s="102"/>
      <c r="AE517" s="102"/>
      <c r="AF517" s="9"/>
      <c r="AG517" s="9"/>
      <c r="AH517" s="9"/>
      <c r="AI517" s="9"/>
      <c r="AJ517" s="9"/>
      <c r="AK517" s="9"/>
      <c r="AL517" s="9"/>
      <c r="AM517" s="9"/>
      <c r="AN517" s="9"/>
      <c r="AO517" s="9"/>
      <c r="AP517" s="9"/>
      <c r="AQ517" s="9"/>
      <c r="AR517" s="9"/>
      <c r="AS517" s="9"/>
      <c r="AT517" s="9"/>
      <c r="AU517" s="9"/>
      <c r="AV517" s="9"/>
      <c r="AW517" s="9"/>
      <c r="AX517" s="9"/>
      <c r="AY517" s="9"/>
      <c r="AZ517" s="9"/>
      <c r="BA517" s="9"/>
      <c r="BB517" s="9"/>
      <c r="BC517" s="9"/>
      <c r="BD517" s="9"/>
      <c r="BE517" s="9"/>
      <c r="BF517" s="9"/>
      <c r="BG517" s="9"/>
      <c r="BH517" s="9"/>
      <c r="BI517" s="9"/>
      <c r="BJ517" s="9"/>
      <c r="BK517" s="9"/>
      <c r="BL517" s="9"/>
      <c r="BM517" s="9"/>
      <c r="BN517" s="9"/>
      <c r="BO517" s="9"/>
      <c r="BP517" s="9"/>
      <c r="BQ517" s="9"/>
      <c r="BR517" s="9"/>
      <c r="BS517" s="9"/>
      <c r="BT517" s="9"/>
      <c r="BU517" s="9"/>
      <c r="BV517" s="9"/>
      <c r="BW517" s="9"/>
      <c r="BX517" s="9"/>
      <c r="BY517" s="9"/>
      <c r="BZ517" s="9"/>
      <c r="CA517" s="9"/>
      <c r="CB517" s="9"/>
      <c r="CC517" s="9"/>
      <c r="CD517" s="9"/>
      <c r="CE517" s="9"/>
      <c r="CF517" s="9"/>
      <c r="CG517" s="9"/>
      <c r="CH517" s="9"/>
      <c r="CI517" s="9"/>
      <c r="CJ517" s="14"/>
      <c r="CK517" s="9"/>
      <c r="CL517" s="14"/>
      <c r="CM517" s="9"/>
      <c r="CN517" s="9"/>
      <c r="CO517" s="37"/>
      <c r="CP517" s="9"/>
      <c r="CQ517" s="9"/>
      <c r="CR517" s="9"/>
      <c r="CS517" s="9"/>
      <c r="CT517" s="15"/>
      <c r="CU517" s="9"/>
      <c r="CV517" s="5"/>
      <c r="CW517" s="103"/>
    </row>
    <row r="518" ht="118.5" customHeight="1">
      <c r="A518" s="5"/>
      <c r="B518" s="107"/>
      <c r="C518" s="5"/>
      <c r="D518" s="5"/>
      <c r="E518" s="5"/>
      <c r="F518" s="5"/>
      <c r="G518" s="9"/>
      <c r="H518" s="9"/>
      <c r="I518" s="9"/>
      <c r="J518" s="9"/>
      <c r="K518" s="9"/>
      <c r="L518" s="9"/>
      <c r="M518" s="9"/>
      <c r="N518" s="9"/>
      <c r="O518" s="9"/>
      <c r="P518" s="9"/>
      <c r="Q518" s="9"/>
      <c r="R518" s="9"/>
      <c r="S518" s="9"/>
      <c r="T518" s="9"/>
      <c r="U518" s="9"/>
      <c r="V518" s="9"/>
      <c r="W518" s="37"/>
      <c r="X518" s="9"/>
      <c r="Y518" s="9"/>
      <c r="Z518" s="9"/>
      <c r="AA518" s="9"/>
      <c r="AB518" s="102"/>
      <c r="AC518" s="102"/>
      <c r="AD518" s="102"/>
      <c r="AE518" s="102"/>
      <c r="AF518" s="9"/>
      <c r="AG518" s="9"/>
      <c r="AH518" s="9"/>
      <c r="AI518" s="9"/>
      <c r="AJ518" s="9"/>
      <c r="AK518" s="9"/>
      <c r="AL518" s="9"/>
      <c r="AM518" s="9"/>
      <c r="AN518" s="9"/>
      <c r="AO518" s="9"/>
      <c r="AP518" s="9"/>
      <c r="AQ518" s="9"/>
      <c r="AR518" s="9"/>
      <c r="AS518" s="9"/>
      <c r="AT518" s="9"/>
      <c r="AU518" s="9"/>
      <c r="AV518" s="9"/>
      <c r="AW518" s="9"/>
      <c r="AX518" s="9"/>
      <c r="AY518" s="9"/>
      <c r="AZ518" s="9"/>
      <c r="BA518" s="9"/>
      <c r="BB518" s="9"/>
      <c r="BC518" s="9"/>
      <c r="BD518" s="9"/>
      <c r="BE518" s="9"/>
      <c r="BF518" s="9"/>
      <c r="BG518" s="9"/>
      <c r="BH518" s="9"/>
      <c r="BI518" s="9"/>
      <c r="BJ518" s="9"/>
      <c r="BK518" s="9"/>
      <c r="BL518" s="9"/>
      <c r="BM518" s="9"/>
      <c r="BN518" s="9"/>
      <c r="BO518" s="9"/>
      <c r="BP518" s="9"/>
      <c r="BQ518" s="9"/>
      <c r="BR518" s="9"/>
      <c r="BS518" s="9"/>
      <c r="BT518" s="9"/>
      <c r="BU518" s="9"/>
      <c r="BV518" s="9"/>
      <c r="BW518" s="9"/>
      <c r="BX518" s="9"/>
      <c r="BY518" s="9"/>
      <c r="BZ518" s="9"/>
      <c r="CA518" s="9"/>
      <c r="CB518" s="9"/>
      <c r="CC518" s="9"/>
      <c r="CD518" s="9"/>
      <c r="CE518" s="9"/>
      <c r="CF518" s="9"/>
      <c r="CG518" s="9"/>
      <c r="CH518" s="9"/>
      <c r="CI518" s="9"/>
      <c r="CJ518" s="14"/>
      <c r="CK518" s="9"/>
      <c r="CL518" s="14"/>
      <c r="CM518" s="9"/>
      <c r="CN518" s="9"/>
      <c r="CO518" s="37"/>
      <c r="CP518" s="9"/>
      <c r="CQ518" s="9"/>
      <c r="CR518" s="9"/>
      <c r="CS518" s="9"/>
      <c r="CT518" s="15"/>
      <c r="CU518" s="9"/>
      <c r="CV518" s="5"/>
      <c r="CW518" s="103"/>
    </row>
    <row r="519" ht="118.5" customHeight="1">
      <c r="A519" s="5"/>
      <c r="B519" s="107"/>
      <c r="C519" s="5"/>
      <c r="D519" s="5"/>
      <c r="E519" s="5"/>
      <c r="F519" s="5"/>
      <c r="G519" s="9"/>
      <c r="H519" s="9"/>
      <c r="I519" s="9"/>
      <c r="J519" s="9"/>
      <c r="K519" s="9"/>
      <c r="L519" s="9"/>
      <c r="M519" s="9"/>
      <c r="N519" s="9"/>
      <c r="O519" s="9"/>
      <c r="P519" s="9"/>
      <c r="Q519" s="9"/>
      <c r="R519" s="9"/>
      <c r="S519" s="9"/>
      <c r="T519" s="9"/>
      <c r="U519" s="9"/>
      <c r="V519" s="9"/>
      <c r="W519" s="37"/>
      <c r="X519" s="9"/>
      <c r="Y519" s="9"/>
      <c r="Z519" s="9"/>
      <c r="AA519" s="9"/>
      <c r="AB519" s="102"/>
      <c r="AC519" s="102"/>
      <c r="AD519" s="102"/>
      <c r="AE519" s="102"/>
      <c r="AF519" s="9"/>
      <c r="AG519" s="9"/>
      <c r="AH519" s="9"/>
      <c r="AI519" s="9"/>
      <c r="AJ519" s="9"/>
      <c r="AK519" s="9"/>
      <c r="AL519" s="9"/>
      <c r="AM519" s="9"/>
      <c r="AN519" s="9"/>
      <c r="AO519" s="9"/>
      <c r="AP519" s="9"/>
      <c r="AQ519" s="9"/>
      <c r="AR519" s="9"/>
      <c r="AS519" s="9"/>
      <c r="AT519" s="9"/>
      <c r="AU519" s="9"/>
      <c r="AV519" s="9"/>
      <c r="AW519" s="9"/>
      <c r="AX519" s="9"/>
      <c r="AY519" s="9"/>
      <c r="AZ519" s="9"/>
      <c r="BA519" s="9"/>
      <c r="BB519" s="9"/>
      <c r="BC519" s="9"/>
      <c r="BD519" s="9"/>
      <c r="BE519" s="9"/>
      <c r="BF519" s="9"/>
      <c r="BG519" s="9"/>
      <c r="BH519" s="9"/>
      <c r="BI519" s="9"/>
      <c r="BJ519" s="9"/>
      <c r="BK519" s="9"/>
      <c r="BL519" s="9"/>
      <c r="BM519" s="9"/>
      <c r="BN519" s="9"/>
      <c r="BO519" s="9"/>
      <c r="BP519" s="9"/>
      <c r="BQ519" s="9"/>
      <c r="BR519" s="9"/>
      <c r="BS519" s="9"/>
      <c r="BT519" s="9"/>
      <c r="BU519" s="9"/>
      <c r="BV519" s="9"/>
      <c r="BW519" s="9"/>
      <c r="BX519" s="9"/>
      <c r="BY519" s="9"/>
      <c r="BZ519" s="9"/>
      <c r="CA519" s="9"/>
      <c r="CB519" s="9"/>
      <c r="CC519" s="9"/>
      <c r="CD519" s="9"/>
      <c r="CE519" s="9"/>
      <c r="CF519" s="9"/>
      <c r="CG519" s="9"/>
      <c r="CH519" s="9"/>
      <c r="CI519" s="9"/>
      <c r="CJ519" s="14"/>
      <c r="CK519" s="9"/>
      <c r="CL519" s="14"/>
      <c r="CM519" s="9"/>
      <c r="CN519" s="9"/>
      <c r="CO519" s="37"/>
      <c r="CP519" s="9"/>
      <c r="CQ519" s="9"/>
      <c r="CR519" s="9"/>
      <c r="CS519" s="9"/>
      <c r="CT519" s="15"/>
      <c r="CU519" s="9"/>
      <c r="CV519" s="5"/>
      <c r="CW519" s="103"/>
    </row>
    <row r="520" ht="118.5" customHeight="1">
      <c r="A520" s="5"/>
      <c r="B520" s="107"/>
      <c r="C520" s="5"/>
      <c r="D520" s="5"/>
      <c r="E520" s="5"/>
      <c r="F520" s="5"/>
      <c r="G520" s="9"/>
      <c r="H520" s="9"/>
      <c r="I520" s="9"/>
      <c r="J520" s="9"/>
      <c r="K520" s="9"/>
      <c r="L520" s="9"/>
      <c r="M520" s="9"/>
      <c r="N520" s="9"/>
      <c r="O520" s="9"/>
      <c r="P520" s="9"/>
      <c r="Q520" s="9"/>
      <c r="R520" s="9"/>
      <c r="S520" s="9"/>
      <c r="T520" s="9"/>
      <c r="U520" s="9"/>
      <c r="V520" s="9"/>
      <c r="W520" s="37"/>
      <c r="X520" s="9"/>
      <c r="Y520" s="9"/>
      <c r="Z520" s="9"/>
      <c r="AA520" s="9"/>
      <c r="AB520" s="102"/>
      <c r="AC520" s="102"/>
      <c r="AD520" s="102"/>
      <c r="AE520" s="102"/>
      <c r="AF520" s="9"/>
      <c r="AG520" s="9"/>
      <c r="AH520" s="9"/>
      <c r="AI520" s="9"/>
      <c r="AJ520" s="9"/>
      <c r="AK520" s="9"/>
      <c r="AL520" s="9"/>
      <c r="AM520" s="9"/>
      <c r="AN520" s="9"/>
      <c r="AO520" s="9"/>
      <c r="AP520" s="9"/>
      <c r="AQ520" s="9"/>
      <c r="AR520" s="9"/>
      <c r="AS520" s="9"/>
      <c r="AT520" s="9"/>
      <c r="AU520" s="9"/>
      <c r="AV520" s="9"/>
      <c r="AW520" s="9"/>
      <c r="AX520" s="9"/>
      <c r="AY520" s="9"/>
      <c r="AZ520" s="9"/>
      <c r="BA520" s="9"/>
      <c r="BB520" s="9"/>
      <c r="BC520" s="9"/>
      <c r="BD520" s="9"/>
      <c r="BE520" s="9"/>
      <c r="BF520" s="9"/>
      <c r="BG520" s="9"/>
      <c r="BH520" s="9"/>
      <c r="BI520" s="9"/>
      <c r="BJ520" s="9"/>
      <c r="BK520" s="9"/>
      <c r="BL520" s="9"/>
      <c r="BM520" s="9"/>
      <c r="BN520" s="9"/>
      <c r="BO520" s="9"/>
      <c r="BP520" s="9"/>
      <c r="BQ520" s="9"/>
      <c r="BR520" s="9"/>
      <c r="BS520" s="9"/>
      <c r="BT520" s="9"/>
      <c r="BU520" s="9"/>
      <c r="BV520" s="9"/>
      <c r="BW520" s="9"/>
      <c r="BX520" s="9"/>
      <c r="BY520" s="9"/>
      <c r="BZ520" s="9"/>
      <c r="CA520" s="9"/>
      <c r="CB520" s="9"/>
      <c r="CC520" s="9"/>
      <c r="CD520" s="9"/>
      <c r="CE520" s="9"/>
      <c r="CF520" s="9"/>
      <c r="CG520" s="9"/>
      <c r="CH520" s="9"/>
      <c r="CI520" s="9"/>
      <c r="CJ520" s="14"/>
      <c r="CK520" s="9"/>
      <c r="CL520" s="14"/>
      <c r="CM520" s="9"/>
      <c r="CN520" s="9"/>
      <c r="CO520" s="37"/>
      <c r="CP520" s="9"/>
      <c r="CQ520" s="9"/>
      <c r="CR520" s="9"/>
      <c r="CS520" s="9"/>
      <c r="CT520" s="15"/>
      <c r="CU520" s="9"/>
      <c r="CV520" s="5"/>
      <c r="CW520" s="103"/>
    </row>
    <row r="521" ht="118.5" customHeight="1">
      <c r="A521" s="5"/>
      <c r="B521" s="107"/>
      <c r="C521" s="5"/>
      <c r="D521" s="5"/>
      <c r="E521" s="5"/>
      <c r="F521" s="5"/>
      <c r="G521" s="9"/>
      <c r="H521" s="9"/>
      <c r="I521" s="9"/>
      <c r="J521" s="9"/>
      <c r="K521" s="9"/>
      <c r="L521" s="9"/>
      <c r="M521" s="9"/>
      <c r="N521" s="9"/>
      <c r="O521" s="9"/>
      <c r="P521" s="9"/>
      <c r="Q521" s="9"/>
      <c r="R521" s="9"/>
      <c r="S521" s="9"/>
      <c r="T521" s="9"/>
      <c r="U521" s="9"/>
      <c r="V521" s="9"/>
      <c r="W521" s="37"/>
      <c r="X521" s="9"/>
      <c r="Y521" s="9"/>
      <c r="Z521" s="9"/>
      <c r="AA521" s="9"/>
      <c r="AB521" s="102"/>
      <c r="AC521" s="102"/>
      <c r="AD521" s="102"/>
      <c r="AE521" s="102"/>
      <c r="AF521" s="9"/>
      <c r="AG521" s="9"/>
      <c r="AH521" s="9"/>
      <c r="AI521" s="9"/>
      <c r="AJ521" s="9"/>
      <c r="AK521" s="9"/>
      <c r="AL521" s="9"/>
      <c r="AM521" s="9"/>
      <c r="AN521" s="9"/>
      <c r="AO521" s="9"/>
      <c r="AP521" s="9"/>
      <c r="AQ521" s="9"/>
      <c r="AR521" s="9"/>
      <c r="AS521" s="9"/>
      <c r="AT521" s="9"/>
      <c r="AU521" s="9"/>
      <c r="AV521" s="9"/>
      <c r="AW521" s="9"/>
      <c r="AX521" s="9"/>
      <c r="AY521" s="9"/>
      <c r="AZ521" s="9"/>
      <c r="BA521" s="9"/>
      <c r="BB521" s="9"/>
      <c r="BC521" s="9"/>
      <c r="BD521" s="9"/>
      <c r="BE521" s="9"/>
      <c r="BF521" s="9"/>
      <c r="BG521" s="9"/>
      <c r="BH521" s="9"/>
      <c r="BI521" s="9"/>
      <c r="BJ521" s="9"/>
      <c r="BK521" s="9"/>
      <c r="BL521" s="9"/>
      <c r="BM521" s="9"/>
      <c r="BN521" s="9"/>
      <c r="BO521" s="9"/>
      <c r="BP521" s="9"/>
      <c r="BQ521" s="9"/>
      <c r="BR521" s="9"/>
      <c r="BS521" s="9"/>
      <c r="BT521" s="9"/>
      <c r="BU521" s="9"/>
      <c r="BV521" s="9"/>
      <c r="BW521" s="9"/>
      <c r="BX521" s="9"/>
      <c r="BY521" s="9"/>
      <c r="BZ521" s="9"/>
      <c r="CA521" s="9"/>
      <c r="CB521" s="9"/>
      <c r="CC521" s="9"/>
      <c r="CD521" s="9"/>
      <c r="CE521" s="9"/>
      <c r="CF521" s="9"/>
      <c r="CG521" s="9"/>
      <c r="CH521" s="9"/>
      <c r="CI521" s="9"/>
      <c r="CJ521" s="14"/>
      <c r="CK521" s="9"/>
      <c r="CL521" s="14"/>
      <c r="CM521" s="9"/>
      <c r="CN521" s="9"/>
      <c r="CO521" s="37"/>
      <c r="CP521" s="9"/>
      <c r="CQ521" s="9"/>
      <c r="CR521" s="9"/>
      <c r="CS521" s="9"/>
      <c r="CT521" s="15"/>
      <c r="CU521" s="9"/>
      <c r="CV521" s="5"/>
      <c r="CW521" s="103"/>
    </row>
    <row r="522" ht="118.5" customHeight="1">
      <c r="A522" s="5"/>
      <c r="B522" s="107"/>
      <c r="C522" s="5"/>
      <c r="D522" s="5"/>
      <c r="E522" s="5"/>
      <c r="F522" s="5"/>
      <c r="G522" s="9"/>
      <c r="H522" s="9"/>
      <c r="I522" s="9"/>
      <c r="J522" s="9"/>
      <c r="K522" s="9"/>
      <c r="L522" s="9"/>
      <c r="M522" s="9"/>
      <c r="N522" s="9"/>
      <c r="O522" s="9"/>
      <c r="P522" s="9"/>
      <c r="Q522" s="9"/>
      <c r="R522" s="9"/>
      <c r="S522" s="9"/>
      <c r="T522" s="9"/>
      <c r="U522" s="9"/>
      <c r="V522" s="9"/>
      <c r="W522" s="37"/>
      <c r="X522" s="9"/>
      <c r="Y522" s="9"/>
      <c r="Z522" s="9"/>
      <c r="AA522" s="9"/>
      <c r="AB522" s="102"/>
      <c r="AC522" s="102"/>
      <c r="AD522" s="102"/>
      <c r="AE522" s="102"/>
      <c r="AF522" s="9"/>
      <c r="AG522" s="9"/>
      <c r="AH522" s="9"/>
      <c r="AI522" s="9"/>
      <c r="AJ522" s="9"/>
      <c r="AK522" s="9"/>
      <c r="AL522" s="9"/>
      <c r="AM522" s="9"/>
      <c r="AN522" s="9"/>
      <c r="AO522" s="9"/>
      <c r="AP522" s="9"/>
      <c r="AQ522" s="9"/>
      <c r="AR522" s="9"/>
      <c r="AS522" s="9"/>
      <c r="AT522" s="9"/>
      <c r="AU522" s="9"/>
      <c r="AV522" s="9"/>
      <c r="AW522" s="9"/>
      <c r="AX522" s="9"/>
      <c r="AY522" s="9"/>
      <c r="AZ522" s="9"/>
      <c r="BA522" s="9"/>
      <c r="BB522" s="9"/>
      <c r="BC522" s="9"/>
      <c r="BD522" s="9"/>
      <c r="BE522" s="9"/>
      <c r="BF522" s="9"/>
      <c r="BG522" s="9"/>
      <c r="BH522" s="9"/>
      <c r="BI522" s="9"/>
      <c r="BJ522" s="9"/>
      <c r="BK522" s="9"/>
      <c r="BL522" s="9"/>
      <c r="BM522" s="9"/>
      <c r="BN522" s="9"/>
      <c r="BO522" s="9"/>
      <c r="BP522" s="9"/>
      <c r="BQ522" s="9"/>
      <c r="BR522" s="9"/>
      <c r="BS522" s="9"/>
      <c r="BT522" s="9"/>
      <c r="BU522" s="9"/>
      <c r="BV522" s="9"/>
      <c r="BW522" s="9"/>
      <c r="BX522" s="9"/>
      <c r="BY522" s="9"/>
      <c r="BZ522" s="9"/>
      <c r="CA522" s="9"/>
      <c r="CB522" s="9"/>
      <c r="CC522" s="9"/>
      <c r="CD522" s="9"/>
      <c r="CE522" s="9"/>
      <c r="CF522" s="9"/>
      <c r="CG522" s="9"/>
      <c r="CH522" s="9"/>
      <c r="CI522" s="9"/>
      <c r="CJ522" s="14"/>
      <c r="CK522" s="9"/>
      <c r="CL522" s="14"/>
      <c r="CM522" s="9"/>
      <c r="CN522" s="9"/>
      <c r="CO522" s="37"/>
      <c r="CP522" s="9"/>
      <c r="CQ522" s="9"/>
      <c r="CR522" s="9"/>
      <c r="CS522" s="9"/>
      <c r="CT522" s="15"/>
      <c r="CU522" s="9"/>
      <c r="CV522" s="5"/>
      <c r="CW522" s="103"/>
    </row>
    <row r="523" ht="118.5" customHeight="1">
      <c r="A523" s="5"/>
      <c r="B523" s="107"/>
      <c r="C523" s="5"/>
      <c r="D523" s="5"/>
      <c r="E523" s="5"/>
      <c r="F523" s="5"/>
      <c r="G523" s="9"/>
      <c r="H523" s="9"/>
      <c r="I523" s="9"/>
      <c r="J523" s="9"/>
      <c r="K523" s="9"/>
      <c r="L523" s="9"/>
      <c r="M523" s="9"/>
      <c r="N523" s="9"/>
      <c r="O523" s="9"/>
      <c r="P523" s="9"/>
      <c r="Q523" s="9"/>
      <c r="R523" s="9"/>
      <c r="S523" s="9"/>
      <c r="T523" s="9"/>
      <c r="U523" s="9"/>
      <c r="V523" s="9"/>
      <c r="W523" s="37"/>
      <c r="X523" s="9"/>
      <c r="Y523" s="9"/>
      <c r="Z523" s="9"/>
      <c r="AA523" s="9"/>
      <c r="AB523" s="102"/>
      <c r="AC523" s="102"/>
      <c r="AD523" s="102"/>
      <c r="AE523" s="102"/>
      <c r="AF523" s="9"/>
      <c r="AG523" s="9"/>
      <c r="AH523" s="9"/>
      <c r="AI523" s="9"/>
      <c r="AJ523" s="9"/>
      <c r="AK523" s="9"/>
      <c r="AL523" s="9"/>
      <c r="AM523" s="9"/>
      <c r="AN523" s="9"/>
      <c r="AO523" s="9"/>
      <c r="AP523" s="9"/>
      <c r="AQ523" s="9"/>
      <c r="AR523" s="9"/>
      <c r="AS523" s="9"/>
      <c r="AT523" s="9"/>
      <c r="AU523" s="9"/>
      <c r="AV523" s="9"/>
      <c r="AW523" s="9"/>
      <c r="AX523" s="9"/>
      <c r="AY523" s="9"/>
      <c r="AZ523" s="9"/>
      <c r="BA523" s="9"/>
      <c r="BB523" s="9"/>
      <c r="BC523" s="9"/>
      <c r="BD523" s="9"/>
      <c r="BE523" s="9"/>
      <c r="BF523" s="9"/>
      <c r="BG523" s="9"/>
      <c r="BH523" s="9"/>
      <c r="BI523" s="9"/>
      <c r="BJ523" s="9"/>
      <c r="BK523" s="9"/>
      <c r="BL523" s="9"/>
      <c r="BM523" s="9"/>
      <c r="BN523" s="9"/>
      <c r="BO523" s="9"/>
      <c r="BP523" s="9"/>
      <c r="BQ523" s="9"/>
      <c r="BR523" s="9"/>
      <c r="BS523" s="9"/>
      <c r="BT523" s="9"/>
      <c r="BU523" s="9"/>
      <c r="BV523" s="9"/>
      <c r="BW523" s="9"/>
      <c r="BX523" s="9"/>
      <c r="BY523" s="9"/>
      <c r="BZ523" s="9"/>
      <c r="CA523" s="9"/>
      <c r="CB523" s="9"/>
      <c r="CC523" s="9"/>
      <c r="CD523" s="9"/>
      <c r="CE523" s="9"/>
      <c r="CF523" s="9"/>
      <c r="CG523" s="9"/>
      <c r="CH523" s="9"/>
      <c r="CI523" s="9"/>
      <c r="CJ523" s="14"/>
      <c r="CK523" s="9"/>
      <c r="CL523" s="14"/>
      <c r="CM523" s="9"/>
      <c r="CN523" s="9"/>
      <c r="CO523" s="37"/>
      <c r="CP523" s="9"/>
      <c r="CQ523" s="9"/>
      <c r="CR523" s="9"/>
      <c r="CS523" s="9"/>
      <c r="CT523" s="15"/>
      <c r="CU523" s="9"/>
      <c r="CV523" s="5"/>
      <c r="CW523" s="103"/>
    </row>
    <row r="524" ht="118.5" customHeight="1">
      <c r="A524" s="5"/>
      <c r="B524" s="107"/>
      <c r="C524" s="5"/>
      <c r="D524" s="5"/>
      <c r="E524" s="5"/>
      <c r="F524" s="5"/>
      <c r="G524" s="9"/>
      <c r="H524" s="9"/>
      <c r="I524" s="9"/>
      <c r="J524" s="9"/>
      <c r="K524" s="9"/>
      <c r="L524" s="9"/>
      <c r="M524" s="9"/>
      <c r="N524" s="9"/>
      <c r="O524" s="9"/>
      <c r="P524" s="9"/>
      <c r="Q524" s="9"/>
      <c r="R524" s="9"/>
      <c r="S524" s="9"/>
      <c r="T524" s="9"/>
      <c r="U524" s="9"/>
      <c r="V524" s="9"/>
      <c r="W524" s="37"/>
      <c r="X524" s="9"/>
      <c r="Y524" s="9"/>
      <c r="Z524" s="9"/>
      <c r="AA524" s="9"/>
      <c r="AB524" s="102"/>
      <c r="AC524" s="102"/>
      <c r="AD524" s="102"/>
      <c r="AE524" s="102"/>
      <c r="AF524" s="9"/>
      <c r="AG524" s="9"/>
      <c r="AH524" s="9"/>
      <c r="AI524" s="9"/>
      <c r="AJ524" s="9"/>
      <c r="AK524" s="9"/>
      <c r="AL524" s="9"/>
      <c r="AM524" s="9"/>
      <c r="AN524" s="9"/>
      <c r="AO524" s="9"/>
      <c r="AP524" s="9"/>
      <c r="AQ524" s="9"/>
      <c r="AR524" s="9"/>
      <c r="AS524" s="9"/>
      <c r="AT524" s="9"/>
      <c r="AU524" s="9"/>
      <c r="AV524" s="9"/>
      <c r="AW524" s="9"/>
      <c r="AX524" s="9"/>
      <c r="AY524" s="9"/>
      <c r="AZ524" s="9"/>
      <c r="BA524" s="9"/>
      <c r="BB524" s="9"/>
      <c r="BC524" s="9"/>
      <c r="BD524" s="9"/>
      <c r="BE524" s="9"/>
      <c r="BF524" s="9"/>
      <c r="BG524" s="9"/>
      <c r="BH524" s="9"/>
      <c r="BI524" s="9"/>
      <c r="BJ524" s="9"/>
      <c r="BK524" s="9"/>
      <c r="BL524" s="9"/>
      <c r="BM524" s="9"/>
      <c r="BN524" s="9"/>
      <c r="BO524" s="9"/>
      <c r="BP524" s="9"/>
      <c r="BQ524" s="9"/>
      <c r="BR524" s="9"/>
      <c r="BS524" s="9"/>
      <c r="BT524" s="9"/>
      <c r="BU524" s="9"/>
      <c r="BV524" s="9"/>
      <c r="BW524" s="9"/>
      <c r="BX524" s="9"/>
      <c r="BY524" s="9"/>
      <c r="BZ524" s="9"/>
      <c r="CA524" s="9"/>
      <c r="CB524" s="9"/>
      <c r="CC524" s="9"/>
      <c r="CD524" s="9"/>
      <c r="CE524" s="9"/>
      <c r="CF524" s="9"/>
      <c r="CG524" s="9"/>
      <c r="CH524" s="9"/>
      <c r="CI524" s="9"/>
      <c r="CJ524" s="14"/>
      <c r="CK524" s="9"/>
      <c r="CL524" s="14"/>
      <c r="CM524" s="9"/>
      <c r="CN524" s="9"/>
      <c r="CO524" s="37"/>
      <c r="CP524" s="9"/>
      <c r="CQ524" s="9"/>
      <c r="CR524" s="9"/>
      <c r="CS524" s="9"/>
      <c r="CT524" s="15"/>
      <c r="CU524" s="9"/>
      <c r="CV524" s="5"/>
      <c r="CW524" s="103"/>
    </row>
    <row r="525" ht="118.5" customHeight="1">
      <c r="A525" s="5"/>
      <c r="B525" s="107"/>
      <c r="C525" s="5"/>
      <c r="D525" s="5"/>
      <c r="E525" s="5"/>
      <c r="F525" s="5"/>
      <c r="G525" s="9"/>
      <c r="H525" s="9"/>
      <c r="I525" s="9"/>
      <c r="J525" s="9"/>
      <c r="K525" s="9"/>
      <c r="L525" s="9"/>
      <c r="M525" s="9"/>
      <c r="N525" s="9"/>
      <c r="O525" s="9"/>
      <c r="P525" s="9"/>
      <c r="Q525" s="9"/>
      <c r="R525" s="9"/>
      <c r="S525" s="9"/>
      <c r="T525" s="9"/>
      <c r="U525" s="9"/>
      <c r="V525" s="9"/>
      <c r="W525" s="37"/>
      <c r="X525" s="9"/>
      <c r="Y525" s="9"/>
      <c r="Z525" s="9"/>
      <c r="AA525" s="9"/>
      <c r="AB525" s="102"/>
      <c r="AC525" s="102"/>
      <c r="AD525" s="102"/>
      <c r="AE525" s="102"/>
      <c r="AF525" s="9"/>
      <c r="AG525" s="9"/>
      <c r="AH525" s="9"/>
      <c r="AI525" s="9"/>
      <c r="AJ525" s="9"/>
      <c r="AK525" s="9"/>
      <c r="AL525" s="9"/>
      <c r="AM525" s="9"/>
      <c r="AN525" s="9"/>
      <c r="AO525" s="9"/>
      <c r="AP525" s="9"/>
      <c r="AQ525" s="9"/>
      <c r="AR525" s="9"/>
      <c r="AS525" s="9"/>
      <c r="AT525" s="9"/>
      <c r="AU525" s="9"/>
      <c r="AV525" s="9"/>
      <c r="AW525" s="9"/>
      <c r="AX525" s="9"/>
      <c r="AY525" s="9"/>
      <c r="AZ525" s="9"/>
      <c r="BA525" s="9"/>
      <c r="BB525" s="9"/>
      <c r="BC525" s="9"/>
      <c r="BD525" s="9"/>
      <c r="BE525" s="9"/>
      <c r="BF525" s="9"/>
      <c r="BG525" s="9"/>
      <c r="BH525" s="9"/>
      <c r="BI525" s="9"/>
      <c r="BJ525" s="9"/>
      <c r="BK525" s="9"/>
      <c r="BL525" s="9"/>
      <c r="BM525" s="9"/>
      <c r="BN525" s="9"/>
      <c r="BO525" s="9"/>
      <c r="BP525" s="9"/>
      <c r="BQ525" s="9"/>
      <c r="BR525" s="9"/>
      <c r="BS525" s="9"/>
      <c r="BT525" s="9"/>
      <c r="BU525" s="9"/>
      <c r="BV525" s="9"/>
      <c r="BW525" s="9"/>
      <c r="BX525" s="9"/>
      <c r="BY525" s="9"/>
      <c r="BZ525" s="9"/>
      <c r="CA525" s="9"/>
      <c r="CB525" s="9"/>
      <c r="CC525" s="9"/>
      <c r="CD525" s="9"/>
      <c r="CE525" s="9"/>
      <c r="CF525" s="9"/>
      <c r="CG525" s="9"/>
      <c r="CH525" s="9"/>
      <c r="CI525" s="9"/>
      <c r="CJ525" s="14"/>
      <c r="CK525" s="9"/>
      <c r="CL525" s="14"/>
      <c r="CM525" s="9"/>
      <c r="CN525" s="9"/>
      <c r="CO525" s="37"/>
      <c r="CP525" s="9"/>
      <c r="CQ525" s="9"/>
      <c r="CR525" s="9"/>
      <c r="CS525" s="9"/>
      <c r="CT525" s="15"/>
      <c r="CU525" s="9"/>
      <c r="CV525" s="5"/>
      <c r="CW525" s="103"/>
    </row>
    <row r="526" ht="118.5" customHeight="1">
      <c r="A526" s="5"/>
      <c r="B526" s="107"/>
      <c r="C526" s="5"/>
      <c r="D526" s="5"/>
      <c r="E526" s="5"/>
      <c r="F526" s="5"/>
      <c r="G526" s="9"/>
      <c r="H526" s="9"/>
      <c r="I526" s="9"/>
      <c r="J526" s="9"/>
      <c r="K526" s="9"/>
      <c r="L526" s="9"/>
      <c r="M526" s="9"/>
      <c r="N526" s="9"/>
      <c r="O526" s="9"/>
      <c r="P526" s="9"/>
      <c r="Q526" s="9"/>
      <c r="R526" s="9"/>
      <c r="S526" s="9"/>
      <c r="T526" s="9"/>
      <c r="U526" s="9"/>
      <c r="V526" s="9"/>
      <c r="W526" s="37"/>
      <c r="X526" s="9"/>
      <c r="Y526" s="9"/>
      <c r="Z526" s="9"/>
      <c r="AA526" s="9"/>
      <c r="AB526" s="102"/>
      <c r="AC526" s="102"/>
      <c r="AD526" s="102"/>
      <c r="AE526" s="102"/>
      <c r="AF526" s="9"/>
      <c r="AG526" s="9"/>
      <c r="AH526" s="9"/>
      <c r="AI526" s="9"/>
      <c r="AJ526" s="9"/>
      <c r="AK526" s="9"/>
      <c r="AL526" s="9"/>
      <c r="AM526" s="9"/>
      <c r="AN526" s="9"/>
      <c r="AO526" s="9"/>
      <c r="AP526" s="9"/>
      <c r="AQ526" s="9"/>
      <c r="AR526" s="9"/>
      <c r="AS526" s="9"/>
      <c r="AT526" s="9"/>
      <c r="AU526" s="9"/>
      <c r="AV526" s="9"/>
      <c r="AW526" s="9"/>
      <c r="AX526" s="9"/>
      <c r="AY526" s="9"/>
      <c r="AZ526" s="9"/>
      <c r="BA526" s="9"/>
      <c r="BB526" s="9"/>
      <c r="BC526" s="9"/>
      <c r="BD526" s="9"/>
      <c r="BE526" s="9"/>
      <c r="BF526" s="9"/>
      <c r="BG526" s="9"/>
      <c r="BH526" s="9"/>
      <c r="BI526" s="9"/>
      <c r="BJ526" s="9"/>
      <c r="BK526" s="9"/>
      <c r="BL526" s="9"/>
      <c r="BM526" s="9"/>
      <c r="BN526" s="9"/>
      <c r="BO526" s="9"/>
      <c r="BP526" s="9"/>
      <c r="BQ526" s="9"/>
      <c r="BR526" s="9"/>
      <c r="BS526" s="9"/>
      <c r="BT526" s="9"/>
      <c r="BU526" s="9"/>
      <c r="BV526" s="9"/>
      <c r="BW526" s="9"/>
      <c r="BX526" s="9"/>
      <c r="BY526" s="9"/>
      <c r="BZ526" s="9"/>
      <c r="CA526" s="9"/>
      <c r="CB526" s="9"/>
      <c r="CC526" s="9"/>
      <c r="CD526" s="9"/>
      <c r="CE526" s="9"/>
      <c r="CF526" s="9"/>
      <c r="CG526" s="9"/>
      <c r="CH526" s="9"/>
      <c r="CI526" s="9"/>
      <c r="CJ526" s="14"/>
      <c r="CK526" s="9"/>
      <c r="CL526" s="14"/>
      <c r="CM526" s="9"/>
      <c r="CN526" s="9"/>
      <c r="CO526" s="37"/>
      <c r="CP526" s="9"/>
      <c r="CQ526" s="9"/>
      <c r="CR526" s="9"/>
      <c r="CS526" s="9"/>
      <c r="CT526" s="15"/>
      <c r="CU526" s="9"/>
      <c r="CV526" s="5"/>
      <c r="CW526" s="103"/>
    </row>
    <row r="527" ht="118.5" customHeight="1">
      <c r="A527" s="5"/>
      <c r="B527" s="107"/>
      <c r="C527" s="5"/>
      <c r="D527" s="5"/>
      <c r="E527" s="5"/>
      <c r="F527" s="5"/>
      <c r="G527" s="9"/>
      <c r="H527" s="9"/>
      <c r="I527" s="9"/>
      <c r="J527" s="9"/>
      <c r="K527" s="9"/>
      <c r="L527" s="9"/>
      <c r="M527" s="9"/>
      <c r="N527" s="9"/>
      <c r="O527" s="9"/>
      <c r="P527" s="9"/>
      <c r="Q527" s="9"/>
      <c r="R527" s="9"/>
      <c r="S527" s="9"/>
      <c r="T527" s="9"/>
      <c r="U527" s="9"/>
      <c r="V527" s="9"/>
      <c r="W527" s="37"/>
      <c r="X527" s="9"/>
      <c r="Y527" s="9"/>
      <c r="Z527" s="9"/>
      <c r="AA527" s="9"/>
      <c r="AB527" s="102"/>
      <c r="AC527" s="102"/>
      <c r="AD527" s="102"/>
      <c r="AE527" s="102"/>
      <c r="AF527" s="9"/>
      <c r="AG527" s="9"/>
      <c r="AH527" s="9"/>
      <c r="AI527" s="9"/>
      <c r="AJ527" s="9"/>
      <c r="AK527" s="9"/>
      <c r="AL527" s="9"/>
      <c r="AM527" s="9"/>
      <c r="AN527" s="9"/>
      <c r="AO527" s="9"/>
      <c r="AP527" s="9"/>
      <c r="AQ527" s="9"/>
      <c r="AR527" s="9"/>
      <c r="AS527" s="9"/>
      <c r="AT527" s="9"/>
      <c r="AU527" s="9"/>
      <c r="AV527" s="9"/>
      <c r="AW527" s="9"/>
      <c r="AX527" s="9"/>
      <c r="AY527" s="9"/>
      <c r="AZ527" s="9"/>
      <c r="BA527" s="9"/>
      <c r="BB527" s="9"/>
      <c r="BC527" s="9"/>
      <c r="BD527" s="9"/>
      <c r="BE527" s="9"/>
      <c r="BF527" s="9"/>
      <c r="BG527" s="9"/>
      <c r="BH527" s="9"/>
      <c r="BI527" s="9"/>
      <c r="BJ527" s="9"/>
      <c r="BK527" s="9"/>
      <c r="BL527" s="9"/>
      <c r="BM527" s="9"/>
      <c r="BN527" s="9"/>
      <c r="BO527" s="9"/>
      <c r="BP527" s="9"/>
      <c r="BQ527" s="9"/>
      <c r="BR527" s="9"/>
      <c r="BS527" s="9"/>
      <c r="BT527" s="9"/>
      <c r="BU527" s="9"/>
      <c r="BV527" s="9"/>
      <c r="BW527" s="9"/>
      <c r="BX527" s="9"/>
      <c r="BY527" s="9"/>
      <c r="BZ527" s="9"/>
      <c r="CA527" s="9"/>
      <c r="CB527" s="9"/>
      <c r="CC527" s="9"/>
      <c r="CD527" s="9"/>
      <c r="CE527" s="9"/>
      <c r="CF527" s="9"/>
      <c r="CG527" s="9"/>
      <c r="CH527" s="9"/>
      <c r="CI527" s="9"/>
      <c r="CJ527" s="14"/>
      <c r="CK527" s="9"/>
      <c r="CL527" s="14"/>
      <c r="CM527" s="9"/>
      <c r="CN527" s="9"/>
      <c r="CO527" s="37"/>
      <c r="CP527" s="9"/>
      <c r="CQ527" s="9"/>
      <c r="CR527" s="9"/>
      <c r="CS527" s="9"/>
      <c r="CT527" s="15"/>
      <c r="CU527" s="9"/>
      <c r="CV527" s="5"/>
      <c r="CW527" s="103"/>
    </row>
    <row r="528" ht="118.5" customHeight="1">
      <c r="A528" s="5"/>
      <c r="B528" s="107"/>
      <c r="C528" s="5"/>
      <c r="D528" s="5"/>
      <c r="E528" s="5"/>
      <c r="F528" s="5"/>
      <c r="G528" s="9"/>
      <c r="H528" s="9"/>
      <c r="I528" s="9"/>
      <c r="J528" s="9"/>
      <c r="K528" s="9"/>
      <c r="L528" s="9"/>
      <c r="M528" s="9"/>
      <c r="N528" s="9"/>
      <c r="O528" s="9"/>
      <c r="P528" s="9"/>
      <c r="Q528" s="9"/>
      <c r="R528" s="9"/>
      <c r="S528" s="9"/>
      <c r="T528" s="9"/>
      <c r="U528" s="9"/>
      <c r="V528" s="9"/>
      <c r="W528" s="37"/>
      <c r="X528" s="9"/>
      <c r="Y528" s="9"/>
      <c r="Z528" s="9"/>
      <c r="AA528" s="9"/>
      <c r="AB528" s="102"/>
      <c r="AC528" s="102"/>
      <c r="AD528" s="102"/>
      <c r="AE528" s="102"/>
      <c r="AF528" s="9"/>
      <c r="AG528" s="9"/>
      <c r="AH528" s="9"/>
      <c r="AI528" s="9"/>
      <c r="AJ528" s="9"/>
      <c r="AK528" s="9"/>
      <c r="AL528" s="9"/>
      <c r="AM528" s="9"/>
      <c r="AN528" s="9"/>
      <c r="AO528" s="9"/>
      <c r="AP528" s="9"/>
      <c r="AQ528" s="9"/>
      <c r="AR528" s="9"/>
      <c r="AS528" s="9"/>
      <c r="AT528" s="9"/>
      <c r="AU528" s="9"/>
      <c r="AV528" s="9"/>
      <c r="AW528" s="9"/>
      <c r="AX528" s="9"/>
      <c r="AY528" s="9"/>
      <c r="AZ528" s="9"/>
      <c r="BA528" s="9"/>
      <c r="BB528" s="9"/>
      <c r="BC528" s="9"/>
      <c r="BD528" s="9"/>
      <c r="BE528" s="9"/>
      <c r="BF528" s="9"/>
      <c r="BG528" s="9"/>
      <c r="BH528" s="9"/>
      <c r="BI528" s="9"/>
      <c r="BJ528" s="9"/>
      <c r="BK528" s="9"/>
      <c r="BL528" s="9"/>
      <c r="BM528" s="9"/>
      <c r="BN528" s="9"/>
      <c r="BO528" s="9"/>
      <c r="BP528" s="9"/>
      <c r="BQ528" s="9"/>
      <c r="BR528" s="9"/>
      <c r="BS528" s="9"/>
      <c r="BT528" s="9"/>
      <c r="BU528" s="9"/>
      <c r="BV528" s="9"/>
      <c r="BW528" s="9"/>
      <c r="BX528" s="9"/>
      <c r="BY528" s="9"/>
      <c r="BZ528" s="9"/>
      <c r="CA528" s="9"/>
      <c r="CB528" s="9"/>
      <c r="CC528" s="9"/>
      <c r="CD528" s="9"/>
      <c r="CE528" s="9"/>
      <c r="CF528" s="9"/>
      <c r="CG528" s="9"/>
      <c r="CH528" s="9"/>
      <c r="CI528" s="9"/>
      <c r="CJ528" s="14"/>
      <c r="CK528" s="9"/>
      <c r="CL528" s="14"/>
      <c r="CM528" s="9"/>
      <c r="CN528" s="9"/>
      <c r="CO528" s="37"/>
      <c r="CP528" s="9"/>
      <c r="CQ528" s="9"/>
      <c r="CR528" s="9"/>
      <c r="CS528" s="9"/>
      <c r="CT528" s="15"/>
      <c r="CU528" s="9"/>
      <c r="CV528" s="5"/>
      <c r="CW528" s="103"/>
    </row>
    <row r="529" ht="118.5" customHeight="1">
      <c r="A529" s="5"/>
      <c r="B529" s="107"/>
      <c r="C529" s="5"/>
      <c r="D529" s="5"/>
      <c r="E529" s="5"/>
      <c r="F529" s="5"/>
      <c r="G529" s="9"/>
      <c r="H529" s="9"/>
      <c r="I529" s="9"/>
      <c r="J529" s="9"/>
      <c r="K529" s="9"/>
      <c r="L529" s="9"/>
      <c r="M529" s="9"/>
      <c r="N529" s="9"/>
      <c r="O529" s="9"/>
      <c r="P529" s="9"/>
      <c r="Q529" s="9"/>
      <c r="R529" s="9"/>
      <c r="S529" s="9"/>
      <c r="T529" s="9"/>
      <c r="U529" s="9"/>
      <c r="V529" s="9"/>
      <c r="W529" s="37"/>
      <c r="X529" s="9"/>
      <c r="Y529" s="9"/>
      <c r="Z529" s="9"/>
      <c r="AA529" s="9"/>
      <c r="AB529" s="102"/>
      <c r="AC529" s="102"/>
      <c r="AD529" s="102"/>
      <c r="AE529" s="102"/>
      <c r="AF529" s="9"/>
      <c r="AG529" s="9"/>
      <c r="AH529" s="9"/>
      <c r="AI529" s="9"/>
      <c r="AJ529" s="9"/>
      <c r="AK529" s="9"/>
      <c r="AL529" s="9"/>
      <c r="AM529" s="9"/>
      <c r="AN529" s="9"/>
      <c r="AO529" s="9"/>
      <c r="AP529" s="9"/>
      <c r="AQ529" s="9"/>
      <c r="AR529" s="9"/>
      <c r="AS529" s="9"/>
      <c r="AT529" s="9"/>
      <c r="AU529" s="9"/>
      <c r="AV529" s="9"/>
      <c r="AW529" s="9"/>
      <c r="AX529" s="9"/>
      <c r="AY529" s="9"/>
      <c r="AZ529" s="9"/>
      <c r="BA529" s="9"/>
      <c r="BB529" s="9"/>
      <c r="BC529" s="9"/>
      <c r="BD529" s="9"/>
      <c r="BE529" s="9"/>
      <c r="BF529" s="9"/>
      <c r="BG529" s="9"/>
      <c r="BH529" s="9"/>
      <c r="BI529" s="9"/>
      <c r="BJ529" s="9"/>
      <c r="BK529" s="9"/>
      <c r="BL529" s="9"/>
      <c r="BM529" s="9"/>
      <c r="BN529" s="9"/>
      <c r="BO529" s="9"/>
      <c r="BP529" s="9"/>
      <c r="BQ529" s="9"/>
      <c r="BR529" s="9"/>
      <c r="BS529" s="9"/>
      <c r="BT529" s="9"/>
      <c r="BU529" s="9"/>
      <c r="BV529" s="9"/>
      <c r="BW529" s="9"/>
      <c r="BX529" s="9"/>
      <c r="BY529" s="9"/>
      <c r="BZ529" s="9"/>
      <c r="CA529" s="9"/>
      <c r="CB529" s="9"/>
      <c r="CC529" s="9"/>
      <c r="CD529" s="9"/>
      <c r="CE529" s="9"/>
      <c r="CF529" s="9"/>
      <c r="CG529" s="9"/>
      <c r="CH529" s="9"/>
      <c r="CI529" s="9"/>
      <c r="CJ529" s="14"/>
      <c r="CK529" s="9"/>
      <c r="CL529" s="14"/>
      <c r="CM529" s="9"/>
      <c r="CN529" s="9"/>
      <c r="CO529" s="37"/>
      <c r="CP529" s="9"/>
      <c r="CQ529" s="9"/>
      <c r="CR529" s="9"/>
      <c r="CS529" s="9"/>
      <c r="CT529" s="15"/>
      <c r="CU529" s="9"/>
      <c r="CV529" s="5"/>
      <c r="CW529" s="103"/>
    </row>
    <row r="530" ht="118.5" customHeight="1">
      <c r="A530" s="5"/>
      <c r="B530" s="107"/>
      <c r="C530" s="5"/>
      <c r="D530" s="5"/>
      <c r="E530" s="5"/>
      <c r="F530" s="5"/>
      <c r="G530" s="9"/>
      <c r="H530" s="9"/>
      <c r="I530" s="9"/>
      <c r="J530" s="9"/>
      <c r="K530" s="9"/>
      <c r="L530" s="9"/>
      <c r="M530" s="9"/>
      <c r="N530" s="9"/>
      <c r="O530" s="9"/>
      <c r="P530" s="9"/>
      <c r="Q530" s="9"/>
      <c r="R530" s="9"/>
      <c r="S530" s="9"/>
      <c r="T530" s="9"/>
      <c r="U530" s="9"/>
      <c r="V530" s="9"/>
      <c r="W530" s="37"/>
      <c r="X530" s="9"/>
      <c r="Y530" s="9"/>
      <c r="Z530" s="9"/>
      <c r="AA530" s="9"/>
      <c r="AB530" s="102"/>
      <c r="AC530" s="102"/>
      <c r="AD530" s="102"/>
      <c r="AE530" s="102"/>
      <c r="AF530" s="9"/>
      <c r="AG530" s="9"/>
      <c r="AH530" s="9"/>
      <c r="AI530" s="9"/>
      <c r="AJ530" s="9"/>
      <c r="AK530" s="9"/>
      <c r="AL530" s="9"/>
      <c r="AM530" s="9"/>
      <c r="AN530" s="9"/>
      <c r="AO530" s="9"/>
      <c r="AP530" s="9"/>
      <c r="AQ530" s="9"/>
      <c r="AR530" s="9"/>
      <c r="AS530" s="9"/>
      <c r="AT530" s="9"/>
      <c r="AU530" s="9"/>
      <c r="AV530" s="9"/>
      <c r="AW530" s="9"/>
      <c r="AX530" s="9"/>
      <c r="AY530" s="9"/>
      <c r="AZ530" s="9"/>
      <c r="BA530" s="9"/>
      <c r="BB530" s="9"/>
      <c r="BC530" s="9"/>
      <c r="BD530" s="9"/>
      <c r="BE530" s="9"/>
      <c r="BF530" s="9"/>
      <c r="BG530" s="9"/>
      <c r="BH530" s="9"/>
      <c r="BI530" s="9"/>
      <c r="BJ530" s="9"/>
      <c r="BK530" s="9"/>
      <c r="BL530" s="9"/>
      <c r="BM530" s="9"/>
      <c r="BN530" s="9"/>
      <c r="BO530" s="9"/>
      <c r="BP530" s="9"/>
      <c r="BQ530" s="9"/>
      <c r="BR530" s="9"/>
      <c r="BS530" s="9"/>
      <c r="BT530" s="9"/>
      <c r="BU530" s="9"/>
      <c r="BV530" s="9"/>
      <c r="BW530" s="9"/>
      <c r="BX530" s="9"/>
      <c r="BY530" s="9"/>
      <c r="BZ530" s="9"/>
      <c r="CA530" s="9"/>
      <c r="CB530" s="9"/>
      <c r="CC530" s="9"/>
      <c r="CD530" s="9"/>
      <c r="CE530" s="9"/>
      <c r="CF530" s="9"/>
      <c r="CG530" s="9"/>
      <c r="CH530" s="9"/>
      <c r="CI530" s="9"/>
      <c r="CJ530" s="14"/>
      <c r="CK530" s="9"/>
      <c r="CL530" s="14"/>
      <c r="CM530" s="9"/>
      <c r="CN530" s="9"/>
      <c r="CO530" s="37"/>
      <c r="CP530" s="9"/>
      <c r="CQ530" s="9"/>
      <c r="CR530" s="9"/>
      <c r="CS530" s="9"/>
      <c r="CT530" s="15"/>
      <c r="CU530" s="9"/>
      <c r="CV530" s="5"/>
      <c r="CW530" s="103"/>
    </row>
    <row r="531" ht="118.5" customHeight="1">
      <c r="A531" s="5"/>
      <c r="B531" s="107"/>
      <c r="C531" s="5"/>
      <c r="D531" s="5"/>
      <c r="E531" s="5"/>
      <c r="F531" s="5"/>
      <c r="G531" s="9"/>
      <c r="H531" s="9"/>
      <c r="I531" s="9"/>
      <c r="J531" s="9"/>
      <c r="K531" s="9"/>
      <c r="L531" s="9"/>
      <c r="M531" s="9"/>
      <c r="N531" s="9"/>
      <c r="O531" s="9"/>
      <c r="P531" s="9"/>
      <c r="Q531" s="9"/>
      <c r="R531" s="9"/>
      <c r="S531" s="9"/>
      <c r="T531" s="9"/>
      <c r="U531" s="9"/>
      <c r="V531" s="9"/>
      <c r="W531" s="37"/>
      <c r="X531" s="9"/>
      <c r="Y531" s="9"/>
      <c r="Z531" s="9"/>
      <c r="AA531" s="9"/>
      <c r="AB531" s="102"/>
      <c r="AC531" s="102"/>
      <c r="AD531" s="102"/>
      <c r="AE531" s="102"/>
      <c r="AF531" s="9"/>
      <c r="AG531" s="9"/>
      <c r="AH531" s="9"/>
      <c r="AI531" s="9"/>
      <c r="AJ531" s="9"/>
      <c r="AK531" s="9"/>
      <c r="AL531" s="9"/>
      <c r="AM531" s="9"/>
      <c r="AN531" s="9"/>
      <c r="AO531" s="9"/>
      <c r="AP531" s="9"/>
      <c r="AQ531" s="9"/>
      <c r="AR531" s="9"/>
      <c r="AS531" s="9"/>
      <c r="AT531" s="9"/>
      <c r="AU531" s="9"/>
      <c r="AV531" s="9"/>
      <c r="AW531" s="9"/>
      <c r="AX531" s="9"/>
      <c r="AY531" s="9"/>
      <c r="AZ531" s="9"/>
      <c r="BA531" s="9"/>
      <c r="BB531" s="9"/>
      <c r="BC531" s="9"/>
      <c r="BD531" s="9"/>
      <c r="BE531" s="9"/>
      <c r="BF531" s="9"/>
      <c r="BG531" s="9"/>
      <c r="BH531" s="9"/>
      <c r="BI531" s="9"/>
      <c r="BJ531" s="9"/>
      <c r="BK531" s="9"/>
      <c r="BL531" s="9"/>
      <c r="BM531" s="9"/>
      <c r="BN531" s="9"/>
      <c r="BO531" s="9"/>
      <c r="BP531" s="9"/>
      <c r="BQ531" s="9"/>
      <c r="BR531" s="9"/>
      <c r="BS531" s="9"/>
      <c r="BT531" s="9"/>
      <c r="BU531" s="9"/>
      <c r="BV531" s="9"/>
      <c r="BW531" s="9"/>
      <c r="BX531" s="9"/>
      <c r="BY531" s="9"/>
      <c r="BZ531" s="9"/>
      <c r="CA531" s="9"/>
      <c r="CB531" s="9"/>
      <c r="CC531" s="9"/>
      <c r="CD531" s="9"/>
      <c r="CE531" s="9"/>
      <c r="CF531" s="9"/>
      <c r="CG531" s="9"/>
      <c r="CH531" s="9"/>
      <c r="CI531" s="9"/>
      <c r="CJ531" s="14"/>
      <c r="CK531" s="9"/>
      <c r="CL531" s="14"/>
      <c r="CM531" s="9"/>
      <c r="CN531" s="9"/>
      <c r="CO531" s="37"/>
      <c r="CP531" s="9"/>
      <c r="CQ531" s="9"/>
      <c r="CR531" s="9"/>
      <c r="CS531" s="9"/>
      <c r="CT531" s="15"/>
      <c r="CU531" s="9"/>
      <c r="CV531" s="5"/>
      <c r="CW531" s="103"/>
    </row>
    <row r="532" ht="118.5" customHeight="1">
      <c r="A532" s="5"/>
      <c r="B532" s="107"/>
      <c r="C532" s="5"/>
      <c r="D532" s="5"/>
      <c r="E532" s="5"/>
      <c r="F532" s="5"/>
      <c r="G532" s="9"/>
      <c r="H532" s="9"/>
      <c r="I532" s="9"/>
      <c r="J532" s="9"/>
      <c r="K532" s="9"/>
      <c r="L532" s="9"/>
      <c r="M532" s="9"/>
      <c r="N532" s="9"/>
      <c r="O532" s="9"/>
      <c r="P532" s="9"/>
      <c r="Q532" s="9"/>
      <c r="R532" s="9"/>
      <c r="S532" s="9"/>
      <c r="T532" s="9"/>
      <c r="U532" s="9"/>
      <c r="V532" s="9"/>
      <c r="W532" s="37"/>
      <c r="X532" s="9"/>
      <c r="Y532" s="9"/>
      <c r="Z532" s="9"/>
      <c r="AA532" s="9"/>
      <c r="AB532" s="102"/>
      <c r="AC532" s="102"/>
      <c r="AD532" s="102"/>
      <c r="AE532" s="102"/>
      <c r="AF532" s="9"/>
      <c r="AG532" s="9"/>
      <c r="AH532" s="9"/>
      <c r="AI532" s="9"/>
      <c r="AJ532" s="9"/>
      <c r="AK532" s="9"/>
      <c r="AL532" s="9"/>
      <c r="AM532" s="9"/>
      <c r="AN532" s="9"/>
      <c r="AO532" s="9"/>
      <c r="AP532" s="9"/>
      <c r="AQ532" s="9"/>
      <c r="AR532" s="9"/>
      <c r="AS532" s="9"/>
      <c r="AT532" s="9"/>
      <c r="AU532" s="9"/>
      <c r="AV532" s="9"/>
      <c r="AW532" s="9"/>
      <c r="AX532" s="9"/>
      <c r="AY532" s="9"/>
      <c r="AZ532" s="9"/>
      <c r="BA532" s="9"/>
      <c r="BB532" s="9"/>
      <c r="BC532" s="9"/>
      <c r="BD532" s="9"/>
      <c r="BE532" s="9"/>
      <c r="BF532" s="9"/>
      <c r="BG532" s="9"/>
      <c r="BH532" s="9"/>
      <c r="BI532" s="9"/>
      <c r="BJ532" s="9"/>
      <c r="BK532" s="9"/>
      <c r="BL532" s="9"/>
      <c r="BM532" s="9"/>
      <c r="BN532" s="9"/>
      <c r="BO532" s="9"/>
      <c r="BP532" s="9"/>
      <c r="BQ532" s="9"/>
      <c r="BR532" s="9"/>
      <c r="BS532" s="9"/>
      <c r="BT532" s="9"/>
      <c r="BU532" s="9"/>
      <c r="BV532" s="9"/>
      <c r="BW532" s="9"/>
      <c r="BX532" s="9"/>
      <c r="BY532" s="9"/>
      <c r="BZ532" s="9"/>
      <c r="CA532" s="9"/>
      <c r="CB532" s="9"/>
      <c r="CC532" s="9"/>
      <c r="CD532" s="9"/>
      <c r="CE532" s="9"/>
      <c r="CF532" s="9"/>
      <c r="CG532" s="9"/>
      <c r="CH532" s="9"/>
      <c r="CI532" s="9"/>
      <c r="CJ532" s="14"/>
      <c r="CK532" s="9"/>
      <c r="CL532" s="14"/>
      <c r="CM532" s="9"/>
      <c r="CN532" s="9"/>
      <c r="CO532" s="37"/>
      <c r="CP532" s="9"/>
      <c r="CQ532" s="9"/>
      <c r="CR532" s="9"/>
      <c r="CS532" s="9"/>
      <c r="CT532" s="15"/>
      <c r="CU532" s="9"/>
      <c r="CV532" s="5"/>
      <c r="CW532" s="103"/>
    </row>
    <row r="533" ht="118.5" customHeight="1">
      <c r="A533" s="5"/>
      <c r="B533" s="107"/>
      <c r="C533" s="5"/>
      <c r="D533" s="5"/>
      <c r="E533" s="5"/>
      <c r="F533" s="5"/>
      <c r="G533" s="9"/>
      <c r="H533" s="9"/>
      <c r="I533" s="9"/>
      <c r="J533" s="9"/>
      <c r="K533" s="9"/>
      <c r="L533" s="9"/>
      <c r="M533" s="9"/>
      <c r="N533" s="9"/>
      <c r="O533" s="9"/>
      <c r="P533" s="9"/>
      <c r="Q533" s="9"/>
      <c r="R533" s="9"/>
      <c r="S533" s="9"/>
      <c r="T533" s="9"/>
      <c r="U533" s="9"/>
      <c r="V533" s="9"/>
      <c r="W533" s="37"/>
      <c r="X533" s="9"/>
      <c r="Y533" s="9"/>
      <c r="Z533" s="9"/>
      <c r="AA533" s="9"/>
      <c r="AB533" s="102"/>
      <c r="AC533" s="102"/>
      <c r="AD533" s="102"/>
      <c r="AE533" s="102"/>
      <c r="AF533" s="9"/>
      <c r="AG533" s="9"/>
      <c r="AH533" s="9"/>
      <c r="AI533" s="9"/>
      <c r="AJ533" s="9"/>
      <c r="AK533" s="9"/>
      <c r="AL533" s="9"/>
      <c r="AM533" s="9"/>
      <c r="AN533" s="9"/>
      <c r="AO533" s="9"/>
      <c r="AP533" s="9"/>
      <c r="AQ533" s="9"/>
      <c r="AR533" s="9"/>
      <c r="AS533" s="9"/>
      <c r="AT533" s="9"/>
      <c r="AU533" s="9"/>
      <c r="AV533" s="9"/>
      <c r="AW533" s="9"/>
      <c r="AX533" s="9"/>
      <c r="AY533" s="9"/>
      <c r="AZ533" s="9"/>
      <c r="BA533" s="9"/>
      <c r="BB533" s="9"/>
      <c r="BC533" s="9"/>
      <c r="BD533" s="9"/>
      <c r="BE533" s="9"/>
      <c r="BF533" s="9"/>
      <c r="BG533" s="9"/>
      <c r="BH533" s="9"/>
      <c r="BI533" s="9"/>
      <c r="BJ533" s="9"/>
      <c r="BK533" s="9"/>
      <c r="BL533" s="9"/>
      <c r="BM533" s="9"/>
      <c r="BN533" s="9"/>
      <c r="BO533" s="9"/>
      <c r="BP533" s="9"/>
      <c r="BQ533" s="9"/>
      <c r="BR533" s="9"/>
      <c r="BS533" s="9"/>
      <c r="BT533" s="9"/>
      <c r="BU533" s="9"/>
      <c r="BV533" s="9"/>
      <c r="BW533" s="9"/>
      <c r="BX533" s="9"/>
      <c r="BY533" s="9"/>
      <c r="BZ533" s="9"/>
      <c r="CA533" s="9"/>
      <c r="CB533" s="9"/>
      <c r="CC533" s="9"/>
      <c r="CD533" s="9"/>
      <c r="CE533" s="9"/>
      <c r="CF533" s="9"/>
      <c r="CG533" s="9"/>
      <c r="CH533" s="9"/>
      <c r="CI533" s="9"/>
      <c r="CJ533" s="14"/>
      <c r="CK533" s="9"/>
      <c r="CL533" s="14"/>
      <c r="CM533" s="9"/>
      <c r="CN533" s="9"/>
      <c r="CO533" s="37"/>
      <c r="CP533" s="9"/>
      <c r="CQ533" s="9"/>
      <c r="CR533" s="9"/>
      <c r="CS533" s="9"/>
      <c r="CT533" s="15"/>
      <c r="CU533" s="9"/>
      <c r="CV533" s="5"/>
      <c r="CW533" s="103"/>
    </row>
    <row r="534" ht="118.5" customHeight="1">
      <c r="A534" s="5"/>
      <c r="B534" s="107"/>
      <c r="C534" s="5"/>
      <c r="D534" s="5"/>
      <c r="E534" s="5"/>
      <c r="F534" s="5"/>
      <c r="G534" s="9"/>
      <c r="H534" s="9"/>
      <c r="I534" s="9"/>
      <c r="J534" s="9"/>
      <c r="K534" s="9"/>
      <c r="L534" s="9"/>
      <c r="M534" s="9"/>
      <c r="N534" s="9"/>
      <c r="O534" s="9"/>
      <c r="P534" s="9"/>
      <c r="Q534" s="9"/>
      <c r="R534" s="9"/>
      <c r="S534" s="9"/>
      <c r="T534" s="9"/>
      <c r="U534" s="9"/>
      <c r="V534" s="9"/>
      <c r="W534" s="37"/>
      <c r="X534" s="9"/>
      <c r="Y534" s="9"/>
      <c r="Z534" s="9"/>
      <c r="AA534" s="9"/>
      <c r="AB534" s="102"/>
      <c r="AC534" s="102"/>
      <c r="AD534" s="102"/>
      <c r="AE534" s="102"/>
      <c r="AF534" s="9"/>
      <c r="AG534" s="9"/>
      <c r="AH534" s="9"/>
      <c r="AI534" s="9"/>
      <c r="AJ534" s="9"/>
      <c r="AK534" s="9"/>
      <c r="AL534" s="9"/>
      <c r="AM534" s="9"/>
      <c r="AN534" s="9"/>
      <c r="AO534" s="9"/>
      <c r="AP534" s="9"/>
      <c r="AQ534" s="9"/>
      <c r="AR534" s="9"/>
      <c r="AS534" s="9"/>
      <c r="AT534" s="9"/>
      <c r="AU534" s="9"/>
      <c r="AV534" s="9"/>
      <c r="AW534" s="9"/>
      <c r="AX534" s="9"/>
      <c r="AY534" s="9"/>
      <c r="AZ534" s="9"/>
      <c r="BA534" s="9"/>
      <c r="BB534" s="9"/>
      <c r="BC534" s="9"/>
      <c r="BD534" s="9"/>
      <c r="BE534" s="9"/>
      <c r="BF534" s="9"/>
      <c r="BG534" s="9"/>
      <c r="BH534" s="9"/>
      <c r="BI534" s="9"/>
      <c r="BJ534" s="9"/>
      <c r="BK534" s="9"/>
      <c r="BL534" s="9"/>
      <c r="BM534" s="9"/>
      <c r="BN534" s="9"/>
      <c r="BO534" s="9"/>
      <c r="BP534" s="9"/>
      <c r="BQ534" s="9"/>
      <c r="BR534" s="9"/>
      <c r="BS534" s="9"/>
      <c r="BT534" s="9"/>
      <c r="BU534" s="9"/>
      <c r="BV534" s="9"/>
      <c r="BW534" s="9"/>
      <c r="BX534" s="9"/>
      <c r="BY534" s="9"/>
      <c r="BZ534" s="9"/>
      <c r="CA534" s="9"/>
      <c r="CB534" s="9"/>
      <c r="CC534" s="9"/>
      <c r="CD534" s="9"/>
      <c r="CE534" s="9"/>
      <c r="CF534" s="9"/>
      <c r="CG534" s="9"/>
      <c r="CH534" s="9"/>
      <c r="CI534" s="9"/>
      <c r="CJ534" s="14"/>
      <c r="CK534" s="9"/>
      <c r="CL534" s="14"/>
      <c r="CM534" s="9"/>
      <c r="CN534" s="9"/>
      <c r="CO534" s="37"/>
      <c r="CP534" s="9"/>
      <c r="CQ534" s="9"/>
      <c r="CR534" s="9"/>
      <c r="CS534" s="9"/>
      <c r="CT534" s="15"/>
      <c r="CU534" s="9"/>
      <c r="CV534" s="5"/>
      <c r="CW534" s="103"/>
    </row>
    <row r="535" ht="118.5" customHeight="1">
      <c r="A535" s="5"/>
      <c r="B535" s="107"/>
      <c r="C535" s="5"/>
      <c r="D535" s="5"/>
      <c r="E535" s="5"/>
      <c r="F535" s="5"/>
      <c r="G535" s="9"/>
      <c r="H535" s="9"/>
      <c r="I535" s="9"/>
      <c r="J535" s="9"/>
      <c r="K535" s="9"/>
      <c r="L535" s="9"/>
      <c r="M535" s="9"/>
      <c r="N535" s="9"/>
      <c r="O535" s="9"/>
      <c r="P535" s="9"/>
      <c r="Q535" s="9"/>
      <c r="R535" s="9"/>
      <c r="S535" s="9"/>
      <c r="T535" s="9"/>
      <c r="U535" s="9"/>
      <c r="V535" s="9"/>
      <c r="W535" s="37"/>
      <c r="X535" s="9"/>
      <c r="Y535" s="9"/>
      <c r="Z535" s="9"/>
      <c r="AA535" s="9"/>
      <c r="AB535" s="102"/>
      <c r="AC535" s="102"/>
      <c r="AD535" s="102"/>
      <c r="AE535" s="102"/>
      <c r="AF535" s="9"/>
      <c r="AG535" s="9"/>
      <c r="AH535" s="9"/>
      <c r="AI535" s="9"/>
      <c r="AJ535" s="9"/>
      <c r="AK535" s="9"/>
      <c r="AL535" s="9"/>
      <c r="AM535" s="9"/>
      <c r="AN535" s="9"/>
      <c r="AO535" s="9"/>
      <c r="AP535" s="9"/>
      <c r="AQ535" s="9"/>
      <c r="AR535" s="9"/>
      <c r="AS535" s="9"/>
      <c r="AT535" s="9"/>
      <c r="AU535" s="9"/>
      <c r="AV535" s="9"/>
      <c r="AW535" s="9"/>
      <c r="AX535" s="9"/>
      <c r="AY535" s="9"/>
      <c r="AZ535" s="9"/>
      <c r="BA535" s="9"/>
      <c r="BB535" s="9"/>
      <c r="BC535" s="9"/>
      <c r="BD535" s="9"/>
      <c r="BE535" s="9"/>
      <c r="BF535" s="9"/>
      <c r="BG535" s="9"/>
      <c r="BH535" s="9"/>
      <c r="BI535" s="9"/>
      <c r="BJ535" s="9"/>
      <c r="BK535" s="9"/>
      <c r="BL535" s="9"/>
      <c r="BM535" s="9"/>
      <c r="BN535" s="9"/>
      <c r="BO535" s="9"/>
      <c r="BP535" s="9"/>
      <c r="BQ535" s="9"/>
      <c r="BR535" s="9"/>
      <c r="BS535" s="9"/>
      <c r="BT535" s="9"/>
      <c r="BU535" s="9"/>
      <c r="BV535" s="9"/>
      <c r="BW535" s="9"/>
      <c r="BX535" s="9"/>
      <c r="BY535" s="9"/>
      <c r="BZ535" s="9"/>
      <c r="CA535" s="9"/>
      <c r="CB535" s="9"/>
      <c r="CC535" s="9"/>
      <c r="CD535" s="9"/>
      <c r="CE535" s="9"/>
      <c r="CF535" s="9"/>
      <c r="CG535" s="9"/>
      <c r="CH535" s="9"/>
      <c r="CI535" s="9"/>
      <c r="CJ535" s="14"/>
      <c r="CK535" s="9"/>
      <c r="CL535" s="14"/>
      <c r="CM535" s="9"/>
      <c r="CN535" s="9"/>
      <c r="CO535" s="37"/>
      <c r="CP535" s="9"/>
      <c r="CQ535" s="9"/>
      <c r="CR535" s="9"/>
      <c r="CS535" s="9"/>
      <c r="CT535" s="15"/>
      <c r="CU535" s="9"/>
      <c r="CV535" s="5"/>
      <c r="CW535" s="103"/>
    </row>
    <row r="536" ht="118.5" customHeight="1">
      <c r="A536" s="5"/>
      <c r="B536" s="107"/>
      <c r="C536" s="5"/>
      <c r="D536" s="5"/>
      <c r="E536" s="5"/>
      <c r="F536" s="5"/>
      <c r="G536" s="9"/>
      <c r="H536" s="9"/>
      <c r="I536" s="9"/>
      <c r="J536" s="9"/>
      <c r="K536" s="9"/>
      <c r="L536" s="9"/>
      <c r="M536" s="9"/>
      <c r="N536" s="9"/>
      <c r="O536" s="9"/>
      <c r="P536" s="9"/>
      <c r="Q536" s="9"/>
      <c r="R536" s="9"/>
      <c r="S536" s="9"/>
      <c r="T536" s="9"/>
      <c r="U536" s="9"/>
      <c r="V536" s="9"/>
      <c r="W536" s="37"/>
      <c r="X536" s="9"/>
      <c r="Y536" s="9"/>
      <c r="Z536" s="9"/>
      <c r="AA536" s="9"/>
      <c r="AB536" s="102"/>
      <c r="AC536" s="102"/>
      <c r="AD536" s="102"/>
      <c r="AE536" s="102"/>
      <c r="AF536" s="9"/>
      <c r="AG536" s="9"/>
      <c r="AH536" s="9"/>
      <c r="AI536" s="9"/>
      <c r="AJ536" s="9"/>
      <c r="AK536" s="9"/>
      <c r="AL536" s="9"/>
      <c r="AM536" s="9"/>
      <c r="AN536" s="9"/>
      <c r="AO536" s="9"/>
      <c r="AP536" s="9"/>
      <c r="AQ536" s="9"/>
      <c r="AR536" s="9"/>
      <c r="AS536" s="9"/>
      <c r="AT536" s="9"/>
      <c r="AU536" s="9"/>
      <c r="AV536" s="9"/>
      <c r="AW536" s="9"/>
      <c r="AX536" s="9"/>
      <c r="AY536" s="9"/>
      <c r="AZ536" s="9"/>
      <c r="BA536" s="9"/>
      <c r="BB536" s="9"/>
      <c r="BC536" s="9"/>
      <c r="BD536" s="9"/>
      <c r="BE536" s="9"/>
      <c r="BF536" s="9"/>
      <c r="BG536" s="9"/>
      <c r="BH536" s="9"/>
      <c r="BI536" s="9"/>
      <c r="BJ536" s="9"/>
      <c r="BK536" s="9"/>
      <c r="BL536" s="9"/>
      <c r="BM536" s="9"/>
      <c r="BN536" s="9"/>
      <c r="BO536" s="9"/>
      <c r="BP536" s="9"/>
      <c r="BQ536" s="9"/>
      <c r="BR536" s="9"/>
      <c r="BS536" s="9"/>
      <c r="BT536" s="9"/>
      <c r="BU536" s="9"/>
      <c r="BV536" s="9"/>
      <c r="BW536" s="9"/>
      <c r="BX536" s="9"/>
      <c r="BY536" s="9"/>
      <c r="BZ536" s="9"/>
      <c r="CA536" s="9"/>
      <c r="CB536" s="9"/>
      <c r="CC536" s="9"/>
      <c r="CD536" s="9"/>
      <c r="CE536" s="9"/>
      <c r="CF536" s="9"/>
      <c r="CG536" s="9"/>
      <c r="CH536" s="9"/>
      <c r="CI536" s="9"/>
      <c r="CJ536" s="14"/>
      <c r="CK536" s="9"/>
      <c r="CL536" s="14"/>
      <c r="CM536" s="9"/>
      <c r="CN536" s="9"/>
      <c r="CO536" s="37"/>
      <c r="CP536" s="9"/>
      <c r="CQ536" s="9"/>
      <c r="CR536" s="9"/>
      <c r="CS536" s="9"/>
      <c r="CT536" s="15"/>
      <c r="CU536" s="9"/>
      <c r="CV536" s="5"/>
      <c r="CW536" s="103"/>
    </row>
    <row r="537" ht="118.5" customHeight="1">
      <c r="A537" s="5"/>
      <c r="B537" s="107"/>
      <c r="C537" s="5"/>
      <c r="D537" s="5"/>
      <c r="E537" s="5"/>
      <c r="F537" s="5"/>
      <c r="G537" s="9"/>
      <c r="H537" s="9"/>
      <c r="I537" s="9"/>
      <c r="J537" s="9"/>
      <c r="K537" s="9"/>
      <c r="L537" s="9"/>
      <c r="M537" s="9"/>
      <c r="N537" s="9"/>
      <c r="O537" s="9"/>
      <c r="P537" s="9"/>
      <c r="Q537" s="9"/>
      <c r="R537" s="9"/>
      <c r="S537" s="9"/>
      <c r="T537" s="9"/>
      <c r="U537" s="9"/>
      <c r="V537" s="9"/>
      <c r="W537" s="37"/>
      <c r="X537" s="9"/>
      <c r="Y537" s="9"/>
      <c r="Z537" s="9"/>
      <c r="AA537" s="9"/>
      <c r="AB537" s="102"/>
      <c r="AC537" s="102"/>
      <c r="AD537" s="102"/>
      <c r="AE537" s="102"/>
      <c r="AF537" s="9"/>
      <c r="AG537" s="9"/>
      <c r="AH537" s="9"/>
      <c r="AI537" s="9"/>
      <c r="AJ537" s="9"/>
      <c r="AK537" s="9"/>
      <c r="AL537" s="9"/>
      <c r="AM537" s="9"/>
      <c r="AN537" s="9"/>
      <c r="AO537" s="9"/>
      <c r="AP537" s="9"/>
      <c r="AQ537" s="9"/>
      <c r="AR537" s="9"/>
      <c r="AS537" s="9"/>
      <c r="AT537" s="9"/>
      <c r="AU537" s="9"/>
      <c r="AV537" s="9"/>
      <c r="AW537" s="9"/>
      <c r="AX537" s="9"/>
      <c r="AY537" s="9"/>
      <c r="AZ537" s="9"/>
      <c r="BA537" s="9"/>
      <c r="BB537" s="9"/>
      <c r="BC537" s="9"/>
      <c r="BD537" s="9"/>
      <c r="BE537" s="9"/>
      <c r="BF537" s="9"/>
      <c r="BG537" s="9"/>
      <c r="BH537" s="9"/>
      <c r="BI537" s="9"/>
      <c r="BJ537" s="9"/>
      <c r="BK537" s="9"/>
      <c r="BL537" s="9"/>
      <c r="BM537" s="9"/>
      <c r="BN537" s="9"/>
      <c r="BO537" s="9"/>
      <c r="BP537" s="9"/>
      <c r="BQ537" s="9"/>
      <c r="BR537" s="9"/>
      <c r="BS537" s="9"/>
      <c r="BT537" s="9"/>
      <c r="BU537" s="9"/>
      <c r="BV537" s="9"/>
      <c r="BW537" s="9"/>
      <c r="BX537" s="9"/>
      <c r="BY537" s="9"/>
      <c r="BZ537" s="9"/>
      <c r="CA537" s="9"/>
      <c r="CB537" s="9"/>
      <c r="CC537" s="9"/>
      <c r="CD537" s="9"/>
      <c r="CE537" s="9"/>
      <c r="CF537" s="9"/>
      <c r="CG537" s="9"/>
      <c r="CH537" s="9"/>
      <c r="CI537" s="9"/>
      <c r="CJ537" s="14"/>
      <c r="CK537" s="9"/>
      <c r="CL537" s="14"/>
      <c r="CM537" s="9"/>
      <c r="CN537" s="9"/>
      <c r="CO537" s="37"/>
      <c r="CP537" s="9"/>
      <c r="CQ537" s="9"/>
      <c r="CR537" s="9"/>
      <c r="CS537" s="9"/>
      <c r="CT537" s="15"/>
      <c r="CU537" s="9"/>
      <c r="CV537" s="5"/>
      <c r="CW537" s="103"/>
    </row>
    <row r="538" ht="118.5" customHeight="1">
      <c r="A538" s="5"/>
      <c r="B538" s="107"/>
      <c r="C538" s="5"/>
      <c r="D538" s="5"/>
      <c r="E538" s="5"/>
      <c r="F538" s="5"/>
      <c r="G538" s="9"/>
      <c r="H538" s="9"/>
      <c r="I538" s="9"/>
      <c r="J538" s="9"/>
      <c r="K538" s="9"/>
      <c r="L538" s="9"/>
      <c r="M538" s="9"/>
      <c r="N538" s="9"/>
      <c r="O538" s="9"/>
      <c r="P538" s="9"/>
      <c r="Q538" s="9"/>
      <c r="R538" s="9"/>
      <c r="S538" s="9"/>
      <c r="T538" s="9"/>
      <c r="U538" s="9"/>
      <c r="V538" s="9"/>
      <c r="W538" s="37"/>
      <c r="X538" s="9"/>
      <c r="Y538" s="9"/>
      <c r="Z538" s="9"/>
      <c r="AA538" s="9"/>
      <c r="AB538" s="102"/>
      <c r="AC538" s="102"/>
      <c r="AD538" s="102"/>
      <c r="AE538" s="102"/>
      <c r="AF538" s="9"/>
      <c r="AG538" s="9"/>
      <c r="AH538" s="9"/>
      <c r="AI538" s="9"/>
      <c r="AJ538" s="9"/>
      <c r="AK538" s="9"/>
      <c r="AL538" s="9"/>
      <c r="AM538" s="9"/>
      <c r="AN538" s="9"/>
      <c r="AO538" s="9"/>
      <c r="AP538" s="9"/>
      <c r="AQ538" s="9"/>
      <c r="AR538" s="9"/>
      <c r="AS538" s="9"/>
      <c r="AT538" s="9"/>
      <c r="AU538" s="9"/>
      <c r="AV538" s="9"/>
      <c r="AW538" s="9"/>
      <c r="AX538" s="9"/>
      <c r="AY538" s="9"/>
      <c r="AZ538" s="9"/>
      <c r="BA538" s="9"/>
      <c r="BB538" s="9"/>
      <c r="BC538" s="9"/>
      <c r="BD538" s="9"/>
      <c r="BE538" s="9"/>
      <c r="BF538" s="9"/>
      <c r="BG538" s="9"/>
      <c r="BH538" s="9"/>
      <c r="BI538" s="9"/>
      <c r="BJ538" s="9"/>
      <c r="BK538" s="9"/>
      <c r="BL538" s="9"/>
      <c r="BM538" s="9"/>
      <c r="BN538" s="9"/>
      <c r="BO538" s="9"/>
      <c r="BP538" s="9"/>
      <c r="BQ538" s="9"/>
      <c r="BR538" s="9"/>
      <c r="BS538" s="9"/>
      <c r="BT538" s="9"/>
      <c r="BU538" s="9"/>
      <c r="BV538" s="9"/>
      <c r="BW538" s="9"/>
      <c r="BX538" s="9"/>
      <c r="BY538" s="9"/>
      <c r="BZ538" s="9"/>
      <c r="CA538" s="9"/>
      <c r="CB538" s="9"/>
      <c r="CC538" s="9"/>
      <c r="CD538" s="9"/>
      <c r="CE538" s="9"/>
      <c r="CF538" s="9"/>
      <c r="CG538" s="9"/>
      <c r="CH538" s="9"/>
      <c r="CI538" s="9"/>
      <c r="CJ538" s="14"/>
      <c r="CK538" s="9"/>
      <c r="CL538" s="14"/>
      <c r="CM538" s="9"/>
      <c r="CN538" s="9"/>
      <c r="CO538" s="37"/>
      <c r="CP538" s="9"/>
      <c r="CQ538" s="9"/>
      <c r="CR538" s="9"/>
      <c r="CS538" s="9"/>
      <c r="CT538" s="15"/>
      <c r="CU538" s="9"/>
      <c r="CV538" s="5"/>
      <c r="CW538" s="103"/>
    </row>
    <row r="539" ht="118.5" customHeight="1">
      <c r="A539" s="5"/>
      <c r="B539" s="107"/>
      <c r="C539" s="5"/>
      <c r="D539" s="5"/>
      <c r="E539" s="5"/>
      <c r="F539" s="5"/>
      <c r="G539" s="9"/>
      <c r="H539" s="9"/>
      <c r="I539" s="9"/>
      <c r="J539" s="9"/>
      <c r="K539" s="9"/>
      <c r="L539" s="9"/>
      <c r="M539" s="9"/>
      <c r="N539" s="9"/>
      <c r="O539" s="9"/>
      <c r="P539" s="9"/>
      <c r="Q539" s="9"/>
      <c r="R539" s="9"/>
      <c r="S539" s="9"/>
      <c r="T539" s="9"/>
      <c r="U539" s="9"/>
      <c r="V539" s="9"/>
      <c r="W539" s="37"/>
      <c r="X539" s="9"/>
      <c r="Y539" s="9"/>
      <c r="Z539" s="9"/>
      <c r="AA539" s="9"/>
      <c r="AB539" s="102"/>
      <c r="AC539" s="102"/>
      <c r="AD539" s="102"/>
      <c r="AE539" s="102"/>
      <c r="AF539" s="9"/>
      <c r="AG539" s="9"/>
      <c r="AH539" s="9"/>
      <c r="AI539" s="9"/>
      <c r="AJ539" s="9"/>
      <c r="AK539" s="9"/>
      <c r="AL539" s="9"/>
      <c r="AM539" s="9"/>
      <c r="AN539" s="9"/>
      <c r="AO539" s="9"/>
      <c r="AP539" s="9"/>
      <c r="AQ539" s="9"/>
      <c r="AR539" s="9"/>
      <c r="AS539" s="9"/>
      <c r="AT539" s="9"/>
      <c r="AU539" s="9"/>
      <c r="AV539" s="9"/>
      <c r="AW539" s="9"/>
      <c r="AX539" s="9"/>
      <c r="AY539" s="9"/>
      <c r="AZ539" s="9"/>
      <c r="BA539" s="9"/>
      <c r="BB539" s="9"/>
      <c r="BC539" s="9"/>
      <c r="BD539" s="9"/>
      <c r="BE539" s="9"/>
      <c r="BF539" s="9"/>
      <c r="BG539" s="9"/>
      <c r="BH539" s="9"/>
      <c r="BI539" s="9"/>
      <c r="BJ539" s="9"/>
      <c r="BK539" s="9"/>
      <c r="BL539" s="9"/>
      <c r="BM539" s="9"/>
      <c r="BN539" s="9"/>
      <c r="BO539" s="9"/>
      <c r="BP539" s="9"/>
      <c r="BQ539" s="9"/>
      <c r="BR539" s="9"/>
      <c r="BS539" s="9"/>
      <c r="BT539" s="9"/>
      <c r="BU539" s="9"/>
      <c r="BV539" s="9"/>
      <c r="BW539" s="9"/>
      <c r="BX539" s="9"/>
      <c r="BY539" s="9"/>
      <c r="BZ539" s="9"/>
      <c r="CA539" s="9"/>
      <c r="CB539" s="9"/>
      <c r="CC539" s="9"/>
      <c r="CD539" s="9"/>
      <c r="CE539" s="9"/>
      <c r="CF539" s="9"/>
      <c r="CG539" s="9"/>
      <c r="CH539" s="9"/>
      <c r="CI539" s="9"/>
      <c r="CJ539" s="14"/>
      <c r="CK539" s="9"/>
      <c r="CL539" s="14"/>
      <c r="CM539" s="9"/>
      <c r="CN539" s="9"/>
      <c r="CO539" s="37"/>
      <c r="CP539" s="9"/>
      <c r="CQ539" s="9"/>
      <c r="CR539" s="9"/>
      <c r="CS539" s="9"/>
      <c r="CT539" s="15"/>
      <c r="CU539" s="9"/>
      <c r="CV539" s="5"/>
      <c r="CW539" s="103"/>
    </row>
    <row r="540" ht="118.5" customHeight="1">
      <c r="A540" s="5"/>
      <c r="B540" s="107"/>
      <c r="C540" s="5"/>
      <c r="D540" s="5"/>
      <c r="E540" s="5"/>
      <c r="F540" s="5"/>
      <c r="G540" s="9"/>
      <c r="H540" s="9"/>
      <c r="I540" s="9"/>
      <c r="J540" s="9"/>
      <c r="K540" s="9"/>
      <c r="L540" s="9"/>
      <c r="M540" s="9"/>
      <c r="N540" s="9"/>
      <c r="O540" s="9"/>
      <c r="P540" s="9"/>
      <c r="Q540" s="9"/>
      <c r="R540" s="9"/>
      <c r="S540" s="9"/>
      <c r="T540" s="9"/>
      <c r="U540" s="9"/>
      <c r="V540" s="9"/>
      <c r="W540" s="37"/>
      <c r="X540" s="9"/>
      <c r="Y540" s="9"/>
      <c r="Z540" s="9"/>
      <c r="AA540" s="9"/>
      <c r="AB540" s="102"/>
      <c r="AC540" s="102"/>
      <c r="AD540" s="102"/>
      <c r="AE540" s="102"/>
      <c r="AF540" s="9"/>
      <c r="AG540" s="9"/>
      <c r="AH540" s="9"/>
      <c r="AI540" s="9"/>
      <c r="AJ540" s="9"/>
      <c r="AK540" s="9"/>
      <c r="AL540" s="9"/>
      <c r="AM540" s="9"/>
      <c r="AN540" s="9"/>
      <c r="AO540" s="9"/>
      <c r="AP540" s="9"/>
      <c r="AQ540" s="9"/>
      <c r="AR540" s="9"/>
      <c r="AS540" s="9"/>
      <c r="AT540" s="9"/>
      <c r="AU540" s="9"/>
      <c r="AV540" s="9"/>
      <c r="AW540" s="9"/>
      <c r="AX540" s="9"/>
      <c r="AY540" s="9"/>
      <c r="AZ540" s="9"/>
      <c r="BA540" s="9"/>
      <c r="BB540" s="9"/>
      <c r="BC540" s="9"/>
      <c r="BD540" s="9"/>
      <c r="BE540" s="9"/>
      <c r="BF540" s="9"/>
      <c r="BG540" s="9"/>
      <c r="BH540" s="9"/>
      <c r="BI540" s="9"/>
      <c r="BJ540" s="9"/>
      <c r="BK540" s="9"/>
      <c r="BL540" s="9"/>
      <c r="BM540" s="9"/>
      <c r="BN540" s="9"/>
      <c r="BO540" s="9"/>
      <c r="BP540" s="9"/>
      <c r="BQ540" s="9"/>
      <c r="BR540" s="9"/>
      <c r="BS540" s="9"/>
      <c r="BT540" s="9"/>
      <c r="BU540" s="9"/>
      <c r="BV540" s="9"/>
      <c r="BW540" s="9"/>
      <c r="BX540" s="9"/>
      <c r="BY540" s="9"/>
      <c r="BZ540" s="9"/>
      <c r="CA540" s="9"/>
      <c r="CB540" s="9"/>
      <c r="CC540" s="9"/>
      <c r="CD540" s="9"/>
      <c r="CE540" s="9"/>
      <c r="CF540" s="9"/>
      <c r="CG540" s="9"/>
      <c r="CH540" s="9"/>
      <c r="CI540" s="9"/>
      <c r="CJ540" s="14"/>
      <c r="CK540" s="9"/>
      <c r="CL540" s="14"/>
      <c r="CM540" s="9"/>
      <c r="CN540" s="9"/>
      <c r="CO540" s="37"/>
      <c r="CP540" s="9"/>
      <c r="CQ540" s="9"/>
      <c r="CR540" s="9"/>
      <c r="CS540" s="9"/>
      <c r="CT540" s="15"/>
      <c r="CU540" s="9"/>
      <c r="CV540" s="5"/>
      <c r="CW540" s="103"/>
    </row>
    <row r="541" ht="118.5" customHeight="1">
      <c r="A541" s="5"/>
      <c r="B541" s="107"/>
      <c r="C541" s="5"/>
      <c r="D541" s="5"/>
      <c r="E541" s="5"/>
      <c r="F541" s="5"/>
      <c r="G541" s="9"/>
      <c r="H541" s="9"/>
      <c r="I541" s="9"/>
      <c r="J541" s="9"/>
      <c r="K541" s="9"/>
      <c r="L541" s="9"/>
      <c r="M541" s="9"/>
      <c r="N541" s="9"/>
      <c r="O541" s="9"/>
      <c r="P541" s="9"/>
      <c r="Q541" s="9"/>
      <c r="R541" s="9"/>
      <c r="S541" s="9"/>
      <c r="T541" s="9"/>
      <c r="U541" s="9"/>
      <c r="V541" s="9"/>
      <c r="W541" s="37"/>
      <c r="X541" s="9"/>
      <c r="Y541" s="9"/>
      <c r="Z541" s="9"/>
      <c r="AA541" s="9"/>
      <c r="AB541" s="102"/>
      <c r="AC541" s="102"/>
      <c r="AD541" s="102"/>
      <c r="AE541" s="102"/>
      <c r="AF541" s="9"/>
      <c r="AG541" s="9"/>
      <c r="AH541" s="9"/>
      <c r="AI541" s="9"/>
      <c r="AJ541" s="9"/>
      <c r="AK541" s="9"/>
      <c r="AL541" s="9"/>
      <c r="AM541" s="9"/>
      <c r="AN541" s="9"/>
      <c r="AO541" s="9"/>
      <c r="AP541" s="9"/>
      <c r="AQ541" s="9"/>
      <c r="AR541" s="9"/>
      <c r="AS541" s="9"/>
      <c r="AT541" s="9"/>
      <c r="AU541" s="9"/>
      <c r="AV541" s="9"/>
      <c r="AW541" s="9"/>
      <c r="AX541" s="9"/>
      <c r="AY541" s="9"/>
      <c r="AZ541" s="9"/>
      <c r="BA541" s="9"/>
      <c r="BB541" s="9"/>
      <c r="BC541" s="9"/>
      <c r="BD541" s="9"/>
      <c r="BE541" s="9"/>
      <c r="BF541" s="9"/>
      <c r="BG541" s="9"/>
      <c r="BH541" s="9"/>
      <c r="BI541" s="9"/>
      <c r="BJ541" s="9"/>
      <c r="BK541" s="9"/>
      <c r="BL541" s="9"/>
      <c r="BM541" s="9"/>
      <c r="BN541" s="9"/>
      <c r="BO541" s="9"/>
      <c r="BP541" s="9"/>
      <c r="BQ541" s="9"/>
      <c r="BR541" s="9"/>
      <c r="BS541" s="9"/>
      <c r="BT541" s="9"/>
      <c r="BU541" s="9"/>
      <c r="BV541" s="9"/>
      <c r="BW541" s="9"/>
      <c r="BX541" s="9"/>
      <c r="BY541" s="9"/>
      <c r="BZ541" s="9"/>
      <c r="CA541" s="9"/>
      <c r="CB541" s="9"/>
      <c r="CC541" s="9"/>
      <c r="CD541" s="9"/>
      <c r="CE541" s="9"/>
      <c r="CF541" s="9"/>
      <c r="CG541" s="9"/>
      <c r="CH541" s="9"/>
      <c r="CI541" s="9"/>
      <c r="CJ541" s="14"/>
      <c r="CK541" s="9"/>
      <c r="CL541" s="14"/>
      <c r="CM541" s="9"/>
      <c r="CN541" s="9"/>
      <c r="CO541" s="37"/>
      <c r="CP541" s="9"/>
      <c r="CQ541" s="9"/>
      <c r="CR541" s="9"/>
      <c r="CS541" s="9"/>
      <c r="CT541" s="15"/>
      <c r="CU541" s="9"/>
      <c r="CV541" s="5"/>
      <c r="CW541" s="103"/>
    </row>
    <row r="542" ht="118.5" customHeight="1">
      <c r="A542" s="5"/>
      <c r="B542" s="107"/>
      <c r="C542" s="5"/>
      <c r="D542" s="5"/>
      <c r="E542" s="5"/>
      <c r="F542" s="5"/>
      <c r="G542" s="9"/>
      <c r="H542" s="9"/>
      <c r="I542" s="9"/>
      <c r="J542" s="9"/>
      <c r="K542" s="9"/>
      <c r="L542" s="9"/>
      <c r="M542" s="9"/>
      <c r="N542" s="9"/>
      <c r="O542" s="9"/>
      <c r="P542" s="9"/>
      <c r="Q542" s="9"/>
      <c r="R542" s="9"/>
      <c r="S542" s="9"/>
      <c r="T542" s="9"/>
      <c r="U542" s="9"/>
      <c r="V542" s="9"/>
      <c r="W542" s="37"/>
      <c r="X542" s="9"/>
      <c r="Y542" s="9"/>
      <c r="Z542" s="9"/>
      <c r="AA542" s="9"/>
      <c r="AB542" s="102"/>
      <c r="AC542" s="102"/>
      <c r="AD542" s="102"/>
      <c r="AE542" s="102"/>
      <c r="AF542" s="9"/>
      <c r="AG542" s="9"/>
      <c r="AH542" s="9"/>
      <c r="AI542" s="9"/>
      <c r="AJ542" s="9"/>
      <c r="AK542" s="9"/>
      <c r="AL542" s="9"/>
      <c r="AM542" s="9"/>
      <c r="AN542" s="9"/>
      <c r="AO542" s="9"/>
      <c r="AP542" s="9"/>
      <c r="AQ542" s="9"/>
      <c r="AR542" s="9"/>
      <c r="AS542" s="9"/>
      <c r="AT542" s="9"/>
      <c r="AU542" s="9"/>
      <c r="AV542" s="9"/>
      <c r="AW542" s="9"/>
      <c r="AX542" s="9"/>
      <c r="AY542" s="9"/>
      <c r="AZ542" s="9"/>
      <c r="BA542" s="9"/>
      <c r="BB542" s="9"/>
      <c r="BC542" s="9"/>
      <c r="BD542" s="9"/>
      <c r="BE542" s="9"/>
      <c r="BF542" s="9"/>
      <c r="BG542" s="9"/>
      <c r="BH542" s="9"/>
      <c r="BI542" s="9"/>
      <c r="BJ542" s="9"/>
      <c r="BK542" s="9"/>
      <c r="BL542" s="9"/>
      <c r="BM542" s="9"/>
      <c r="BN542" s="9"/>
      <c r="BO542" s="9"/>
      <c r="BP542" s="9"/>
      <c r="BQ542" s="9"/>
      <c r="BR542" s="9"/>
      <c r="BS542" s="9"/>
      <c r="BT542" s="9"/>
      <c r="BU542" s="9"/>
      <c r="BV542" s="9"/>
      <c r="BW542" s="9"/>
      <c r="BX542" s="9"/>
      <c r="BY542" s="9"/>
      <c r="BZ542" s="9"/>
      <c r="CA542" s="9"/>
      <c r="CB542" s="9"/>
      <c r="CC542" s="9"/>
      <c r="CD542" s="9"/>
      <c r="CE542" s="9"/>
      <c r="CF542" s="9"/>
      <c r="CG542" s="9"/>
      <c r="CH542" s="9"/>
      <c r="CI542" s="9"/>
      <c r="CJ542" s="14"/>
      <c r="CK542" s="9"/>
      <c r="CL542" s="14"/>
      <c r="CM542" s="9"/>
      <c r="CN542" s="9"/>
      <c r="CO542" s="37"/>
      <c r="CP542" s="9"/>
      <c r="CQ542" s="9"/>
      <c r="CR542" s="9"/>
      <c r="CS542" s="9"/>
      <c r="CT542" s="15"/>
      <c r="CU542" s="9"/>
      <c r="CV542" s="5"/>
      <c r="CW542" s="103"/>
    </row>
    <row r="543" ht="118.5" customHeight="1">
      <c r="A543" s="5"/>
      <c r="B543" s="107"/>
      <c r="C543" s="5"/>
      <c r="D543" s="5"/>
      <c r="E543" s="5"/>
      <c r="F543" s="5"/>
      <c r="G543" s="9"/>
      <c r="H543" s="9"/>
      <c r="I543" s="9"/>
      <c r="J543" s="9"/>
      <c r="K543" s="9"/>
      <c r="L543" s="9"/>
      <c r="M543" s="9"/>
      <c r="N543" s="9"/>
      <c r="O543" s="9"/>
      <c r="P543" s="9"/>
      <c r="Q543" s="9"/>
      <c r="R543" s="9"/>
      <c r="S543" s="9"/>
      <c r="T543" s="9"/>
      <c r="U543" s="9"/>
      <c r="V543" s="9"/>
      <c r="W543" s="37"/>
      <c r="X543" s="9"/>
      <c r="Y543" s="9"/>
      <c r="Z543" s="9"/>
      <c r="AA543" s="9"/>
      <c r="AB543" s="102"/>
      <c r="AC543" s="102"/>
      <c r="AD543" s="102"/>
      <c r="AE543" s="102"/>
      <c r="AF543" s="9"/>
      <c r="AG543" s="9"/>
      <c r="AH543" s="9"/>
      <c r="AI543" s="9"/>
      <c r="AJ543" s="9"/>
      <c r="AK543" s="9"/>
      <c r="AL543" s="9"/>
      <c r="AM543" s="9"/>
      <c r="AN543" s="9"/>
      <c r="AO543" s="9"/>
      <c r="AP543" s="9"/>
      <c r="AQ543" s="9"/>
      <c r="AR543" s="9"/>
      <c r="AS543" s="9"/>
      <c r="AT543" s="9"/>
      <c r="AU543" s="9"/>
      <c r="AV543" s="9"/>
      <c r="AW543" s="9"/>
      <c r="AX543" s="9"/>
      <c r="AY543" s="9"/>
      <c r="AZ543" s="9"/>
      <c r="BA543" s="9"/>
      <c r="BB543" s="9"/>
      <c r="BC543" s="9"/>
      <c r="BD543" s="9"/>
      <c r="BE543" s="9"/>
      <c r="BF543" s="9"/>
      <c r="BG543" s="9"/>
      <c r="BH543" s="9"/>
      <c r="BI543" s="9"/>
      <c r="BJ543" s="9"/>
      <c r="BK543" s="9"/>
      <c r="BL543" s="9"/>
      <c r="BM543" s="9"/>
      <c r="BN543" s="9"/>
      <c r="BO543" s="9"/>
      <c r="BP543" s="9"/>
      <c r="BQ543" s="9"/>
      <c r="BR543" s="9"/>
      <c r="BS543" s="9"/>
      <c r="BT543" s="9"/>
      <c r="BU543" s="9"/>
      <c r="BV543" s="9"/>
      <c r="BW543" s="9"/>
      <c r="BX543" s="9"/>
      <c r="BY543" s="9"/>
      <c r="BZ543" s="9"/>
      <c r="CA543" s="9"/>
      <c r="CB543" s="9"/>
      <c r="CC543" s="9"/>
      <c r="CD543" s="9"/>
      <c r="CE543" s="9"/>
      <c r="CF543" s="9"/>
      <c r="CG543" s="9"/>
      <c r="CH543" s="9"/>
      <c r="CI543" s="9"/>
      <c r="CJ543" s="14"/>
      <c r="CK543" s="9"/>
      <c r="CL543" s="14"/>
      <c r="CM543" s="9"/>
      <c r="CN543" s="9"/>
      <c r="CO543" s="37"/>
      <c r="CP543" s="9"/>
      <c r="CQ543" s="9"/>
      <c r="CR543" s="9"/>
      <c r="CS543" s="9"/>
      <c r="CT543" s="15"/>
      <c r="CU543" s="9"/>
      <c r="CV543" s="5"/>
      <c r="CW543" s="103"/>
    </row>
    <row r="544" ht="118.5" customHeight="1">
      <c r="A544" s="5"/>
      <c r="B544" s="107"/>
      <c r="C544" s="5"/>
      <c r="D544" s="5"/>
      <c r="E544" s="5"/>
      <c r="F544" s="5"/>
      <c r="G544" s="9"/>
      <c r="H544" s="9"/>
      <c r="I544" s="9"/>
      <c r="J544" s="9"/>
      <c r="K544" s="9"/>
      <c r="L544" s="9"/>
      <c r="M544" s="9"/>
      <c r="N544" s="9"/>
      <c r="O544" s="9"/>
      <c r="P544" s="9"/>
      <c r="Q544" s="9"/>
      <c r="R544" s="9"/>
      <c r="S544" s="9"/>
      <c r="T544" s="9"/>
      <c r="U544" s="9"/>
      <c r="V544" s="9"/>
      <c r="W544" s="37"/>
      <c r="X544" s="9"/>
      <c r="Y544" s="9"/>
      <c r="Z544" s="9"/>
      <c r="AA544" s="9"/>
      <c r="AB544" s="102"/>
      <c r="AC544" s="102"/>
      <c r="AD544" s="102"/>
      <c r="AE544" s="102"/>
      <c r="AF544" s="9"/>
      <c r="AG544" s="9"/>
      <c r="AH544" s="9"/>
      <c r="AI544" s="9"/>
      <c r="AJ544" s="9"/>
      <c r="AK544" s="9"/>
      <c r="AL544" s="9"/>
      <c r="AM544" s="9"/>
      <c r="AN544" s="9"/>
      <c r="AO544" s="9"/>
      <c r="AP544" s="9"/>
      <c r="AQ544" s="9"/>
      <c r="AR544" s="9"/>
      <c r="AS544" s="9"/>
      <c r="AT544" s="9"/>
      <c r="AU544" s="9"/>
      <c r="AV544" s="9"/>
      <c r="AW544" s="9"/>
      <c r="AX544" s="9"/>
      <c r="AY544" s="9"/>
      <c r="AZ544" s="9"/>
      <c r="BA544" s="9"/>
      <c r="BB544" s="9"/>
      <c r="BC544" s="9"/>
      <c r="BD544" s="9"/>
      <c r="BE544" s="9"/>
      <c r="BF544" s="9"/>
      <c r="BG544" s="9"/>
      <c r="BH544" s="9"/>
      <c r="BI544" s="9"/>
      <c r="BJ544" s="9"/>
      <c r="BK544" s="9"/>
      <c r="BL544" s="9"/>
      <c r="BM544" s="9"/>
      <c r="BN544" s="9"/>
      <c r="BO544" s="9"/>
      <c r="BP544" s="9"/>
      <c r="BQ544" s="9"/>
      <c r="BR544" s="9"/>
      <c r="BS544" s="9"/>
      <c r="BT544" s="9"/>
      <c r="BU544" s="9"/>
      <c r="BV544" s="9"/>
      <c r="BW544" s="9"/>
      <c r="BX544" s="9"/>
      <c r="BY544" s="9"/>
      <c r="BZ544" s="9"/>
      <c r="CA544" s="9"/>
      <c r="CB544" s="9"/>
      <c r="CC544" s="9"/>
      <c r="CD544" s="9"/>
      <c r="CE544" s="9"/>
      <c r="CF544" s="9"/>
      <c r="CG544" s="9"/>
      <c r="CH544" s="9"/>
      <c r="CI544" s="9"/>
      <c r="CJ544" s="14"/>
      <c r="CK544" s="9"/>
      <c r="CL544" s="14"/>
      <c r="CM544" s="9"/>
      <c r="CN544" s="9"/>
      <c r="CO544" s="37"/>
      <c r="CP544" s="9"/>
      <c r="CQ544" s="9"/>
      <c r="CR544" s="9"/>
      <c r="CS544" s="9"/>
      <c r="CT544" s="15"/>
      <c r="CU544" s="9"/>
      <c r="CV544" s="5"/>
      <c r="CW544" s="103"/>
    </row>
    <row r="545" ht="118.5" customHeight="1">
      <c r="A545" s="5"/>
      <c r="B545" s="107"/>
      <c r="C545" s="5"/>
      <c r="D545" s="5"/>
      <c r="E545" s="5"/>
      <c r="F545" s="5"/>
      <c r="G545" s="9"/>
      <c r="H545" s="9"/>
      <c r="I545" s="9"/>
      <c r="J545" s="9"/>
      <c r="K545" s="9"/>
      <c r="L545" s="9"/>
      <c r="M545" s="9"/>
      <c r="N545" s="9"/>
      <c r="O545" s="9"/>
      <c r="P545" s="9"/>
      <c r="Q545" s="9"/>
      <c r="R545" s="9"/>
      <c r="S545" s="9"/>
      <c r="T545" s="9"/>
      <c r="U545" s="9"/>
      <c r="V545" s="9"/>
      <c r="W545" s="37"/>
      <c r="X545" s="9"/>
      <c r="Y545" s="9"/>
      <c r="Z545" s="9"/>
      <c r="AA545" s="9"/>
      <c r="AB545" s="102"/>
      <c r="AC545" s="102"/>
      <c r="AD545" s="102"/>
      <c r="AE545" s="102"/>
      <c r="AF545" s="9"/>
      <c r="AG545" s="9"/>
      <c r="AH545" s="9"/>
      <c r="AI545" s="9"/>
      <c r="AJ545" s="9"/>
      <c r="AK545" s="9"/>
      <c r="AL545" s="9"/>
      <c r="AM545" s="9"/>
      <c r="AN545" s="9"/>
      <c r="AO545" s="9"/>
      <c r="AP545" s="9"/>
      <c r="AQ545" s="9"/>
      <c r="AR545" s="9"/>
      <c r="AS545" s="9"/>
      <c r="AT545" s="9"/>
      <c r="AU545" s="9"/>
      <c r="AV545" s="9"/>
      <c r="AW545" s="9"/>
      <c r="AX545" s="9"/>
      <c r="AY545" s="9"/>
      <c r="AZ545" s="9"/>
      <c r="BA545" s="9"/>
      <c r="BB545" s="9"/>
      <c r="BC545" s="9"/>
      <c r="BD545" s="9"/>
      <c r="BE545" s="9"/>
      <c r="BF545" s="9"/>
      <c r="BG545" s="9"/>
      <c r="BH545" s="9"/>
      <c r="BI545" s="9"/>
      <c r="BJ545" s="9"/>
      <c r="BK545" s="9"/>
      <c r="BL545" s="9"/>
      <c r="BM545" s="9"/>
      <c r="BN545" s="9"/>
      <c r="BO545" s="9"/>
      <c r="BP545" s="9"/>
      <c r="BQ545" s="9"/>
      <c r="BR545" s="9"/>
      <c r="BS545" s="9"/>
      <c r="BT545" s="9"/>
      <c r="BU545" s="9"/>
      <c r="BV545" s="9"/>
      <c r="BW545" s="9"/>
      <c r="BX545" s="9"/>
      <c r="BY545" s="9"/>
      <c r="BZ545" s="9"/>
      <c r="CA545" s="9"/>
      <c r="CB545" s="9"/>
      <c r="CC545" s="9"/>
      <c r="CD545" s="9"/>
      <c r="CE545" s="9"/>
      <c r="CF545" s="9"/>
      <c r="CG545" s="9"/>
      <c r="CH545" s="9"/>
      <c r="CI545" s="9"/>
      <c r="CJ545" s="14"/>
      <c r="CK545" s="9"/>
      <c r="CL545" s="14"/>
      <c r="CM545" s="9"/>
      <c r="CN545" s="9"/>
      <c r="CO545" s="37"/>
      <c r="CP545" s="9"/>
      <c r="CQ545" s="9"/>
      <c r="CR545" s="9"/>
      <c r="CS545" s="9"/>
      <c r="CT545" s="15"/>
      <c r="CU545" s="9"/>
      <c r="CV545" s="5"/>
      <c r="CW545" s="103"/>
    </row>
    <row r="546" ht="118.5" customHeight="1">
      <c r="A546" s="5"/>
      <c r="B546" s="107"/>
      <c r="C546" s="5"/>
      <c r="D546" s="5"/>
      <c r="E546" s="5"/>
      <c r="F546" s="5"/>
      <c r="G546" s="9"/>
      <c r="H546" s="9"/>
      <c r="I546" s="9"/>
      <c r="J546" s="9"/>
      <c r="K546" s="9"/>
      <c r="L546" s="9"/>
      <c r="M546" s="9"/>
      <c r="N546" s="9"/>
      <c r="O546" s="9"/>
      <c r="P546" s="9"/>
      <c r="Q546" s="9"/>
      <c r="R546" s="9"/>
      <c r="S546" s="9"/>
      <c r="T546" s="9"/>
      <c r="U546" s="9"/>
      <c r="V546" s="9"/>
      <c r="W546" s="37"/>
      <c r="X546" s="9"/>
      <c r="Y546" s="9"/>
      <c r="Z546" s="9"/>
      <c r="AA546" s="9"/>
      <c r="AB546" s="102"/>
      <c r="AC546" s="102"/>
      <c r="AD546" s="102"/>
      <c r="AE546" s="102"/>
      <c r="AF546" s="9"/>
      <c r="AG546" s="9"/>
      <c r="AH546" s="9"/>
      <c r="AI546" s="9"/>
      <c r="AJ546" s="9"/>
      <c r="AK546" s="9"/>
      <c r="AL546" s="9"/>
      <c r="AM546" s="9"/>
      <c r="AN546" s="9"/>
      <c r="AO546" s="9"/>
      <c r="AP546" s="9"/>
      <c r="AQ546" s="9"/>
      <c r="AR546" s="9"/>
      <c r="AS546" s="9"/>
      <c r="AT546" s="9"/>
      <c r="AU546" s="9"/>
      <c r="AV546" s="9"/>
      <c r="AW546" s="9"/>
      <c r="AX546" s="9"/>
      <c r="AY546" s="9"/>
      <c r="AZ546" s="9"/>
      <c r="BA546" s="9"/>
      <c r="BB546" s="9"/>
      <c r="BC546" s="9"/>
      <c r="BD546" s="9"/>
      <c r="BE546" s="9"/>
      <c r="BF546" s="9"/>
      <c r="BG546" s="9"/>
      <c r="BH546" s="9"/>
      <c r="BI546" s="9"/>
      <c r="BJ546" s="9"/>
      <c r="BK546" s="9"/>
      <c r="BL546" s="9"/>
      <c r="BM546" s="9"/>
      <c r="BN546" s="9"/>
      <c r="BO546" s="9"/>
      <c r="BP546" s="9"/>
      <c r="BQ546" s="9"/>
      <c r="BR546" s="9"/>
      <c r="BS546" s="9"/>
      <c r="BT546" s="9"/>
      <c r="BU546" s="9"/>
      <c r="BV546" s="9"/>
      <c r="BW546" s="9"/>
      <c r="BX546" s="9"/>
      <c r="BY546" s="9"/>
      <c r="BZ546" s="9"/>
      <c r="CA546" s="9"/>
      <c r="CB546" s="9"/>
      <c r="CC546" s="9"/>
      <c r="CD546" s="9"/>
      <c r="CE546" s="9"/>
      <c r="CF546" s="9"/>
      <c r="CG546" s="9"/>
      <c r="CH546" s="9"/>
      <c r="CI546" s="9"/>
      <c r="CJ546" s="14"/>
      <c r="CK546" s="9"/>
      <c r="CL546" s="14"/>
      <c r="CM546" s="9"/>
      <c r="CN546" s="9"/>
      <c r="CO546" s="37"/>
      <c r="CP546" s="9"/>
      <c r="CQ546" s="9"/>
      <c r="CR546" s="9"/>
      <c r="CS546" s="9"/>
      <c r="CT546" s="15"/>
      <c r="CU546" s="9"/>
      <c r="CV546" s="5"/>
      <c r="CW546" s="103"/>
    </row>
    <row r="547" ht="118.5" customHeight="1">
      <c r="A547" s="5"/>
      <c r="B547" s="107"/>
      <c r="C547" s="5"/>
      <c r="D547" s="5"/>
      <c r="E547" s="5"/>
      <c r="F547" s="5"/>
      <c r="G547" s="9"/>
      <c r="H547" s="9"/>
      <c r="I547" s="9"/>
      <c r="J547" s="9"/>
      <c r="K547" s="9"/>
      <c r="L547" s="9"/>
      <c r="M547" s="9"/>
      <c r="N547" s="9"/>
      <c r="O547" s="9"/>
      <c r="P547" s="9"/>
      <c r="Q547" s="9"/>
      <c r="R547" s="9"/>
      <c r="S547" s="9"/>
      <c r="T547" s="9"/>
      <c r="U547" s="9"/>
      <c r="V547" s="9"/>
      <c r="W547" s="37"/>
      <c r="X547" s="9"/>
      <c r="Y547" s="9"/>
      <c r="Z547" s="9"/>
      <c r="AA547" s="9"/>
      <c r="AB547" s="102"/>
      <c r="AC547" s="102"/>
      <c r="AD547" s="102"/>
      <c r="AE547" s="102"/>
      <c r="AF547" s="9"/>
      <c r="AG547" s="9"/>
      <c r="AH547" s="9"/>
      <c r="AI547" s="9"/>
      <c r="AJ547" s="9"/>
      <c r="AK547" s="9"/>
      <c r="AL547" s="9"/>
      <c r="AM547" s="9"/>
      <c r="AN547" s="9"/>
      <c r="AO547" s="9"/>
      <c r="AP547" s="9"/>
      <c r="AQ547" s="9"/>
      <c r="AR547" s="9"/>
      <c r="AS547" s="9"/>
      <c r="AT547" s="9"/>
      <c r="AU547" s="9"/>
      <c r="AV547" s="9"/>
      <c r="AW547" s="9"/>
      <c r="AX547" s="9"/>
      <c r="AY547" s="9"/>
      <c r="AZ547" s="9"/>
      <c r="BA547" s="9"/>
      <c r="BB547" s="9"/>
      <c r="BC547" s="9"/>
      <c r="BD547" s="9"/>
      <c r="BE547" s="9"/>
      <c r="BF547" s="9"/>
      <c r="BG547" s="9"/>
      <c r="BH547" s="9"/>
      <c r="BI547" s="9"/>
      <c r="BJ547" s="9"/>
      <c r="BK547" s="9"/>
      <c r="BL547" s="9"/>
      <c r="BM547" s="9"/>
      <c r="BN547" s="9"/>
      <c r="BO547" s="9"/>
      <c r="BP547" s="9"/>
      <c r="BQ547" s="9"/>
      <c r="BR547" s="9"/>
      <c r="BS547" s="9"/>
      <c r="BT547" s="9"/>
      <c r="BU547" s="9"/>
      <c r="BV547" s="9"/>
      <c r="BW547" s="9"/>
      <c r="BX547" s="9"/>
      <c r="BY547" s="9"/>
      <c r="BZ547" s="9"/>
      <c r="CA547" s="9"/>
      <c r="CB547" s="9"/>
      <c r="CC547" s="9"/>
      <c r="CD547" s="9"/>
      <c r="CE547" s="9"/>
      <c r="CF547" s="9"/>
      <c r="CG547" s="9"/>
      <c r="CH547" s="9"/>
      <c r="CI547" s="9"/>
      <c r="CJ547" s="14"/>
      <c r="CK547" s="9"/>
      <c r="CL547" s="14"/>
      <c r="CM547" s="9"/>
      <c r="CN547" s="9"/>
      <c r="CO547" s="37"/>
      <c r="CP547" s="9"/>
      <c r="CQ547" s="9"/>
      <c r="CR547" s="9"/>
      <c r="CS547" s="9"/>
      <c r="CT547" s="15"/>
      <c r="CU547" s="9"/>
      <c r="CV547" s="5"/>
      <c r="CW547" s="103"/>
    </row>
    <row r="548" ht="118.5" customHeight="1">
      <c r="A548" s="5"/>
      <c r="B548" s="107"/>
      <c r="C548" s="5"/>
      <c r="D548" s="5"/>
      <c r="E548" s="5"/>
      <c r="F548" s="5"/>
      <c r="G548" s="9"/>
      <c r="H548" s="9"/>
      <c r="I548" s="9"/>
      <c r="J548" s="9"/>
      <c r="K548" s="9"/>
      <c r="L548" s="9"/>
      <c r="M548" s="9"/>
      <c r="N548" s="9"/>
      <c r="O548" s="9"/>
      <c r="P548" s="9"/>
      <c r="Q548" s="9"/>
      <c r="R548" s="9"/>
      <c r="S548" s="9"/>
      <c r="T548" s="9"/>
      <c r="U548" s="9"/>
      <c r="V548" s="9"/>
      <c r="W548" s="37"/>
      <c r="X548" s="9"/>
      <c r="Y548" s="9"/>
      <c r="Z548" s="9"/>
      <c r="AA548" s="9"/>
      <c r="AB548" s="102"/>
      <c r="AC548" s="102"/>
      <c r="AD548" s="102"/>
      <c r="AE548" s="102"/>
      <c r="AF548" s="9"/>
      <c r="AG548" s="9"/>
      <c r="AH548" s="9"/>
      <c r="AI548" s="9"/>
      <c r="AJ548" s="9"/>
      <c r="AK548" s="9"/>
      <c r="AL548" s="9"/>
      <c r="AM548" s="9"/>
      <c r="AN548" s="9"/>
      <c r="AO548" s="9"/>
      <c r="AP548" s="9"/>
      <c r="AQ548" s="9"/>
      <c r="AR548" s="9"/>
      <c r="AS548" s="9"/>
      <c r="AT548" s="9"/>
      <c r="AU548" s="9"/>
      <c r="AV548" s="9"/>
      <c r="AW548" s="9"/>
      <c r="AX548" s="9"/>
      <c r="AY548" s="9"/>
      <c r="AZ548" s="9"/>
      <c r="BA548" s="9"/>
      <c r="BB548" s="9"/>
      <c r="BC548" s="9"/>
      <c r="BD548" s="9"/>
      <c r="BE548" s="9"/>
      <c r="BF548" s="9"/>
      <c r="BG548" s="9"/>
      <c r="BH548" s="9"/>
      <c r="BI548" s="9"/>
      <c r="BJ548" s="9"/>
      <c r="BK548" s="9"/>
      <c r="BL548" s="9"/>
      <c r="BM548" s="9"/>
      <c r="BN548" s="9"/>
      <c r="BO548" s="9"/>
      <c r="BP548" s="9"/>
      <c r="BQ548" s="9"/>
      <c r="BR548" s="9"/>
      <c r="BS548" s="9"/>
      <c r="BT548" s="9"/>
      <c r="BU548" s="9"/>
      <c r="BV548" s="9"/>
      <c r="BW548" s="9"/>
      <c r="BX548" s="9"/>
      <c r="BY548" s="9"/>
      <c r="BZ548" s="9"/>
      <c r="CA548" s="9"/>
      <c r="CB548" s="9"/>
      <c r="CC548" s="9"/>
      <c r="CD548" s="9"/>
      <c r="CE548" s="9"/>
      <c r="CF548" s="9"/>
      <c r="CG548" s="9"/>
      <c r="CH548" s="9"/>
      <c r="CI548" s="9"/>
      <c r="CJ548" s="14"/>
      <c r="CK548" s="9"/>
      <c r="CL548" s="14"/>
      <c r="CM548" s="9"/>
      <c r="CN548" s="9"/>
      <c r="CO548" s="37"/>
      <c r="CP548" s="9"/>
      <c r="CQ548" s="9"/>
      <c r="CR548" s="9"/>
      <c r="CS548" s="9"/>
      <c r="CT548" s="15"/>
      <c r="CU548" s="9"/>
      <c r="CV548" s="5"/>
      <c r="CW548" s="103"/>
    </row>
    <row r="549" ht="118.5" customHeight="1">
      <c r="A549" s="5"/>
      <c r="B549" s="107"/>
      <c r="C549" s="5"/>
      <c r="D549" s="5"/>
      <c r="E549" s="5"/>
      <c r="F549" s="5"/>
      <c r="G549" s="9"/>
      <c r="H549" s="9"/>
      <c r="I549" s="9"/>
      <c r="J549" s="9"/>
      <c r="K549" s="9"/>
      <c r="L549" s="9"/>
      <c r="M549" s="9"/>
      <c r="N549" s="9"/>
      <c r="O549" s="9"/>
      <c r="P549" s="9"/>
      <c r="Q549" s="9"/>
      <c r="R549" s="9"/>
      <c r="S549" s="9"/>
      <c r="T549" s="9"/>
      <c r="U549" s="9"/>
      <c r="V549" s="9"/>
      <c r="W549" s="37"/>
      <c r="X549" s="9"/>
      <c r="Y549" s="9"/>
      <c r="Z549" s="9"/>
      <c r="AA549" s="9"/>
      <c r="AB549" s="102"/>
      <c r="AC549" s="102"/>
      <c r="AD549" s="102"/>
      <c r="AE549" s="102"/>
      <c r="AF549" s="9"/>
      <c r="AG549" s="9"/>
      <c r="AH549" s="9"/>
      <c r="AI549" s="9"/>
      <c r="AJ549" s="9"/>
      <c r="AK549" s="9"/>
      <c r="AL549" s="9"/>
      <c r="AM549" s="9"/>
      <c r="AN549" s="9"/>
      <c r="AO549" s="9"/>
      <c r="AP549" s="9"/>
      <c r="AQ549" s="9"/>
      <c r="AR549" s="9"/>
      <c r="AS549" s="9"/>
      <c r="AT549" s="9"/>
      <c r="AU549" s="9"/>
      <c r="AV549" s="9"/>
      <c r="AW549" s="9"/>
      <c r="AX549" s="9"/>
      <c r="AY549" s="9"/>
      <c r="AZ549" s="9"/>
      <c r="BA549" s="9"/>
      <c r="BB549" s="9"/>
      <c r="BC549" s="9"/>
      <c r="BD549" s="9"/>
      <c r="BE549" s="9"/>
      <c r="BF549" s="9"/>
      <c r="BG549" s="9"/>
      <c r="BH549" s="9"/>
      <c r="BI549" s="9"/>
      <c r="BJ549" s="9"/>
      <c r="BK549" s="9"/>
      <c r="BL549" s="9"/>
      <c r="BM549" s="9"/>
      <c r="BN549" s="9"/>
      <c r="BO549" s="9"/>
      <c r="BP549" s="9"/>
      <c r="BQ549" s="9"/>
      <c r="BR549" s="9"/>
      <c r="BS549" s="9"/>
      <c r="BT549" s="9"/>
      <c r="BU549" s="9"/>
      <c r="BV549" s="9"/>
      <c r="BW549" s="9"/>
      <c r="BX549" s="9"/>
      <c r="BY549" s="9"/>
      <c r="BZ549" s="9"/>
      <c r="CA549" s="9"/>
      <c r="CB549" s="9"/>
      <c r="CC549" s="9"/>
      <c r="CD549" s="9"/>
      <c r="CE549" s="9"/>
      <c r="CF549" s="9"/>
      <c r="CG549" s="9"/>
      <c r="CH549" s="9"/>
      <c r="CI549" s="9"/>
      <c r="CJ549" s="14"/>
      <c r="CK549" s="9"/>
      <c r="CL549" s="14"/>
      <c r="CM549" s="9"/>
      <c r="CN549" s="9"/>
      <c r="CO549" s="37"/>
      <c r="CP549" s="9"/>
      <c r="CQ549" s="9"/>
      <c r="CR549" s="9"/>
      <c r="CS549" s="9"/>
      <c r="CT549" s="15"/>
      <c r="CU549" s="9"/>
      <c r="CV549" s="5"/>
      <c r="CW549" s="103"/>
    </row>
    <row r="550" ht="118.5" customHeight="1">
      <c r="A550" s="5"/>
      <c r="B550" s="107"/>
      <c r="C550" s="5"/>
      <c r="D550" s="5"/>
      <c r="E550" s="5"/>
      <c r="F550" s="5"/>
      <c r="G550" s="9"/>
      <c r="H550" s="9"/>
      <c r="I550" s="9"/>
      <c r="J550" s="9"/>
      <c r="K550" s="9"/>
      <c r="L550" s="9"/>
      <c r="M550" s="9"/>
      <c r="N550" s="9"/>
      <c r="O550" s="9"/>
      <c r="P550" s="9"/>
      <c r="Q550" s="9"/>
      <c r="R550" s="9"/>
      <c r="S550" s="9"/>
      <c r="T550" s="9"/>
      <c r="U550" s="9"/>
      <c r="V550" s="9"/>
      <c r="W550" s="37"/>
      <c r="X550" s="9"/>
      <c r="Y550" s="9"/>
      <c r="Z550" s="9"/>
      <c r="AA550" s="9"/>
      <c r="AB550" s="102"/>
      <c r="AC550" s="102"/>
      <c r="AD550" s="102"/>
      <c r="AE550" s="102"/>
      <c r="AF550" s="9"/>
      <c r="AG550" s="9"/>
      <c r="AH550" s="9"/>
      <c r="AI550" s="9"/>
      <c r="AJ550" s="9"/>
      <c r="AK550" s="9"/>
      <c r="AL550" s="9"/>
      <c r="AM550" s="9"/>
      <c r="AN550" s="9"/>
      <c r="AO550" s="9"/>
      <c r="AP550" s="9"/>
      <c r="AQ550" s="9"/>
      <c r="AR550" s="9"/>
      <c r="AS550" s="9"/>
      <c r="AT550" s="9"/>
      <c r="AU550" s="9"/>
      <c r="AV550" s="9"/>
      <c r="AW550" s="9"/>
      <c r="AX550" s="9"/>
      <c r="AY550" s="9"/>
      <c r="AZ550" s="9"/>
      <c r="BA550" s="9"/>
      <c r="BB550" s="9"/>
      <c r="BC550" s="9"/>
      <c r="BD550" s="9"/>
      <c r="BE550" s="9"/>
      <c r="BF550" s="9"/>
      <c r="BG550" s="9"/>
      <c r="BH550" s="9"/>
      <c r="BI550" s="9"/>
      <c r="BJ550" s="9"/>
      <c r="BK550" s="9"/>
      <c r="BL550" s="9"/>
      <c r="BM550" s="9"/>
      <c r="BN550" s="9"/>
      <c r="BO550" s="9"/>
      <c r="BP550" s="9"/>
      <c r="BQ550" s="9"/>
      <c r="BR550" s="9"/>
      <c r="BS550" s="9"/>
      <c r="BT550" s="9"/>
      <c r="BU550" s="9"/>
      <c r="BV550" s="9"/>
      <c r="BW550" s="9"/>
      <c r="BX550" s="9"/>
      <c r="BY550" s="9"/>
      <c r="BZ550" s="9"/>
      <c r="CA550" s="9"/>
      <c r="CB550" s="9"/>
      <c r="CC550" s="9"/>
      <c r="CD550" s="9"/>
      <c r="CE550" s="9"/>
      <c r="CF550" s="9"/>
      <c r="CG550" s="9"/>
      <c r="CH550" s="9"/>
      <c r="CI550" s="9"/>
      <c r="CJ550" s="14"/>
      <c r="CK550" s="9"/>
      <c r="CL550" s="14"/>
      <c r="CM550" s="9"/>
      <c r="CN550" s="9"/>
      <c r="CO550" s="37"/>
      <c r="CP550" s="9"/>
      <c r="CQ550" s="9"/>
      <c r="CR550" s="9"/>
      <c r="CS550" s="9"/>
      <c r="CT550" s="15"/>
      <c r="CU550" s="9"/>
      <c r="CV550" s="5"/>
      <c r="CW550" s="103"/>
    </row>
    <row r="551" ht="118.5" customHeight="1">
      <c r="A551" s="5"/>
      <c r="B551" s="107"/>
      <c r="C551" s="5"/>
      <c r="D551" s="5"/>
      <c r="E551" s="5"/>
      <c r="F551" s="5"/>
      <c r="G551" s="9"/>
      <c r="H551" s="9"/>
      <c r="I551" s="9"/>
      <c r="J551" s="9"/>
      <c r="K551" s="9"/>
      <c r="L551" s="9"/>
      <c r="M551" s="9"/>
      <c r="N551" s="9"/>
      <c r="O551" s="9"/>
      <c r="P551" s="9"/>
      <c r="Q551" s="9"/>
      <c r="R551" s="9"/>
      <c r="S551" s="9"/>
      <c r="T551" s="9"/>
      <c r="U551" s="9"/>
      <c r="V551" s="9"/>
      <c r="W551" s="37"/>
      <c r="X551" s="9"/>
      <c r="Y551" s="9"/>
      <c r="Z551" s="9"/>
      <c r="AA551" s="9"/>
      <c r="AB551" s="102"/>
      <c r="AC551" s="102"/>
      <c r="AD551" s="102"/>
      <c r="AE551" s="102"/>
      <c r="AF551" s="9"/>
      <c r="AG551" s="9"/>
      <c r="AH551" s="9"/>
      <c r="AI551" s="9"/>
      <c r="AJ551" s="9"/>
      <c r="AK551" s="9"/>
      <c r="AL551" s="9"/>
      <c r="AM551" s="9"/>
      <c r="AN551" s="9"/>
      <c r="AO551" s="9"/>
      <c r="AP551" s="9"/>
      <c r="AQ551" s="9"/>
      <c r="AR551" s="9"/>
      <c r="AS551" s="9"/>
      <c r="AT551" s="9"/>
      <c r="AU551" s="9"/>
      <c r="AV551" s="9"/>
      <c r="AW551" s="9"/>
      <c r="AX551" s="9"/>
      <c r="AY551" s="9"/>
      <c r="AZ551" s="9"/>
      <c r="BA551" s="9"/>
      <c r="BB551" s="9"/>
      <c r="BC551" s="9"/>
      <c r="BD551" s="9"/>
      <c r="BE551" s="9"/>
      <c r="BF551" s="9"/>
      <c r="BG551" s="9"/>
      <c r="BH551" s="9"/>
      <c r="BI551" s="9"/>
      <c r="BJ551" s="9"/>
      <c r="BK551" s="9"/>
      <c r="BL551" s="9"/>
      <c r="BM551" s="9"/>
      <c r="BN551" s="9"/>
      <c r="BO551" s="9"/>
      <c r="BP551" s="9"/>
      <c r="BQ551" s="9"/>
      <c r="BR551" s="9"/>
      <c r="BS551" s="9"/>
      <c r="BT551" s="9"/>
      <c r="BU551" s="9"/>
      <c r="BV551" s="9"/>
      <c r="BW551" s="9"/>
      <c r="BX551" s="9"/>
      <c r="BY551" s="9"/>
      <c r="BZ551" s="9"/>
      <c r="CA551" s="9"/>
      <c r="CB551" s="9"/>
      <c r="CC551" s="9"/>
      <c r="CD551" s="9"/>
      <c r="CE551" s="9"/>
      <c r="CF551" s="9"/>
      <c r="CG551" s="9"/>
      <c r="CH551" s="9"/>
      <c r="CI551" s="9"/>
      <c r="CJ551" s="14"/>
      <c r="CK551" s="9"/>
      <c r="CL551" s="14"/>
      <c r="CM551" s="9"/>
      <c r="CN551" s="9"/>
      <c r="CO551" s="37"/>
      <c r="CP551" s="9"/>
      <c r="CQ551" s="9"/>
      <c r="CR551" s="9"/>
      <c r="CS551" s="9"/>
      <c r="CT551" s="15"/>
      <c r="CU551" s="9"/>
      <c r="CV551" s="5"/>
      <c r="CW551" s="103"/>
    </row>
    <row r="552" ht="118.5" customHeight="1">
      <c r="A552" s="5"/>
      <c r="B552" s="107"/>
      <c r="C552" s="5"/>
      <c r="D552" s="5"/>
      <c r="E552" s="5"/>
      <c r="F552" s="5"/>
      <c r="G552" s="9"/>
      <c r="H552" s="9"/>
      <c r="I552" s="9"/>
      <c r="J552" s="9"/>
      <c r="K552" s="9"/>
      <c r="L552" s="9"/>
      <c r="M552" s="9"/>
      <c r="N552" s="9"/>
      <c r="O552" s="9"/>
      <c r="P552" s="9"/>
      <c r="Q552" s="9"/>
      <c r="R552" s="9"/>
      <c r="S552" s="9"/>
      <c r="T552" s="9"/>
      <c r="U552" s="9"/>
      <c r="V552" s="9"/>
      <c r="W552" s="37"/>
      <c r="X552" s="9"/>
      <c r="Y552" s="9"/>
      <c r="Z552" s="9"/>
      <c r="AA552" s="9"/>
      <c r="AB552" s="102"/>
      <c r="AC552" s="102"/>
      <c r="AD552" s="102"/>
      <c r="AE552" s="102"/>
      <c r="AF552" s="9"/>
      <c r="AG552" s="9"/>
      <c r="AH552" s="9"/>
      <c r="AI552" s="9"/>
      <c r="AJ552" s="9"/>
      <c r="AK552" s="9"/>
      <c r="AL552" s="9"/>
      <c r="AM552" s="9"/>
      <c r="AN552" s="9"/>
      <c r="AO552" s="9"/>
      <c r="AP552" s="9"/>
      <c r="AQ552" s="9"/>
      <c r="AR552" s="9"/>
      <c r="AS552" s="9"/>
      <c r="AT552" s="9"/>
      <c r="AU552" s="9"/>
      <c r="AV552" s="9"/>
      <c r="AW552" s="9"/>
      <c r="AX552" s="9"/>
      <c r="AY552" s="9"/>
      <c r="AZ552" s="9"/>
      <c r="BA552" s="9"/>
      <c r="BB552" s="9"/>
      <c r="BC552" s="9"/>
      <c r="BD552" s="9"/>
      <c r="BE552" s="9"/>
      <c r="BF552" s="9"/>
      <c r="BG552" s="9"/>
      <c r="BH552" s="9"/>
      <c r="BI552" s="9"/>
      <c r="BJ552" s="9"/>
      <c r="BK552" s="9"/>
      <c r="BL552" s="9"/>
      <c r="BM552" s="9"/>
      <c r="BN552" s="9"/>
      <c r="BO552" s="9"/>
      <c r="BP552" s="9"/>
      <c r="BQ552" s="9"/>
      <c r="BR552" s="9"/>
      <c r="BS552" s="9"/>
      <c r="BT552" s="9"/>
      <c r="BU552" s="9"/>
      <c r="BV552" s="9"/>
      <c r="BW552" s="9"/>
      <c r="BX552" s="9"/>
      <c r="BY552" s="9"/>
      <c r="BZ552" s="9"/>
      <c r="CA552" s="9"/>
      <c r="CB552" s="9"/>
      <c r="CC552" s="9"/>
      <c r="CD552" s="9"/>
      <c r="CE552" s="9"/>
      <c r="CF552" s="9"/>
      <c r="CG552" s="9"/>
      <c r="CH552" s="9"/>
      <c r="CI552" s="9"/>
      <c r="CJ552" s="14"/>
      <c r="CK552" s="9"/>
      <c r="CL552" s="14"/>
      <c r="CM552" s="9"/>
      <c r="CN552" s="9"/>
      <c r="CO552" s="37"/>
      <c r="CP552" s="9"/>
      <c r="CQ552" s="9"/>
      <c r="CR552" s="9"/>
      <c r="CS552" s="9"/>
      <c r="CT552" s="15"/>
      <c r="CU552" s="9"/>
      <c r="CV552" s="5"/>
      <c r="CW552" s="103"/>
    </row>
    <row r="553" ht="118.5" customHeight="1">
      <c r="A553" s="5"/>
      <c r="B553" s="107"/>
      <c r="C553" s="5"/>
      <c r="D553" s="5"/>
      <c r="E553" s="5"/>
      <c r="F553" s="5"/>
      <c r="G553" s="9"/>
      <c r="H553" s="9"/>
      <c r="I553" s="9"/>
      <c r="J553" s="9"/>
      <c r="K553" s="9"/>
      <c r="L553" s="9"/>
      <c r="M553" s="9"/>
      <c r="N553" s="9"/>
      <c r="O553" s="9"/>
      <c r="P553" s="9"/>
      <c r="Q553" s="9"/>
      <c r="R553" s="9"/>
      <c r="S553" s="9"/>
      <c r="T553" s="9"/>
      <c r="U553" s="9"/>
      <c r="V553" s="9"/>
      <c r="W553" s="37"/>
      <c r="X553" s="9"/>
      <c r="Y553" s="9"/>
      <c r="Z553" s="9"/>
      <c r="AA553" s="9"/>
      <c r="AB553" s="102"/>
      <c r="AC553" s="102"/>
      <c r="AD553" s="102"/>
      <c r="AE553" s="102"/>
      <c r="AF553" s="9"/>
      <c r="AG553" s="9"/>
      <c r="AH553" s="9"/>
      <c r="AI553" s="9"/>
      <c r="AJ553" s="9"/>
      <c r="AK553" s="9"/>
      <c r="AL553" s="9"/>
      <c r="AM553" s="9"/>
      <c r="AN553" s="9"/>
      <c r="AO553" s="9"/>
      <c r="AP553" s="9"/>
      <c r="AQ553" s="9"/>
      <c r="AR553" s="9"/>
      <c r="AS553" s="9"/>
      <c r="AT553" s="9"/>
      <c r="AU553" s="9"/>
      <c r="AV553" s="9"/>
      <c r="AW553" s="9"/>
      <c r="AX553" s="9"/>
      <c r="AY553" s="9"/>
      <c r="AZ553" s="9"/>
      <c r="BA553" s="9"/>
      <c r="BB553" s="9"/>
      <c r="BC553" s="9"/>
      <c r="BD553" s="9"/>
      <c r="BE553" s="9"/>
      <c r="BF553" s="9"/>
      <c r="BG553" s="9"/>
      <c r="BH553" s="9"/>
      <c r="BI553" s="9"/>
      <c r="BJ553" s="9"/>
      <c r="BK553" s="9"/>
      <c r="BL553" s="9"/>
      <c r="BM553" s="9"/>
      <c r="BN553" s="9"/>
      <c r="BO553" s="9"/>
      <c r="BP553" s="9"/>
      <c r="BQ553" s="9"/>
      <c r="BR553" s="9"/>
      <c r="BS553" s="9"/>
      <c r="BT553" s="9"/>
      <c r="BU553" s="9"/>
      <c r="BV553" s="9"/>
      <c r="BW553" s="9"/>
      <c r="BX553" s="9"/>
      <c r="BY553" s="9"/>
      <c r="BZ553" s="9"/>
      <c r="CA553" s="9"/>
      <c r="CB553" s="9"/>
      <c r="CC553" s="9"/>
      <c r="CD553" s="9"/>
      <c r="CE553" s="9"/>
      <c r="CF553" s="9"/>
      <c r="CG553" s="9"/>
      <c r="CH553" s="9"/>
      <c r="CI553" s="9"/>
      <c r="CJ553" s="14"/>
      <c r="CK553" s="9"/>
      <c r="CL553" s="14"/>
      <c r="CM553" s="9"/>
      <c r="CN553" s="9"/>
      <c r="CO553" s="37"/>
      <c r="CP553" s="9"/>
      <c r="CQ553" s="9"/>
      <c r="CR553" s="9"/>
      <c r="CS553" s="9"/>
      <c r="CT553" s="15"/>
      <c r="CU553" s="9"/>
      <c r="CV553" s="5"/>
      <c r="CW553" s="103"/>
    </row>
    <row r="554" ht="118.5" customHeight="1">
      <c r="A554" s="5"/>
      <c r="B554" s="107"/>
      <c r="C554" s="5"/>
      <c r="D554" s="5"/>
      <c r="E554" s="5"/>
      <c r="F554" s="5"/>
      <c r="G554" s="9"/>
      <c r="H554" s="9"/>
      <c r="I554" s="9"/>
      <c r="J554" s="9"/>
      <c r="K554" s="9"/>
      <c r="L554" s="9"/>
      <c r="M554" s="9"/>
      <c r="N554" s="9"/>
      <c r="O554" s="9"/>
      <c r="P554" s="9"/>
      <c r="Q554" s="9"/>
      <c r="R554" s="9"/>
      <c r="S554" s="9"/>
      <c r="T554" s="9"/>
      <c r="U554" s="9"/>
      <c r="V554" s="9"/>
      <c r="W554" s="37"/>
      <c r="X554" s="9"/>
      <c r="Y554" s="9"/>
      <c r="Z554" s="9"/>
      <c r="AA554" s="9"/>
      <c r="AB554" s="102"/>
      <c r="AC554" s="102"/>
      <c r="AD554" s="102"/>
      <c r="AE554" s="102"/>
      <c r="AF554" s="9"/>
      <c r="AG554" s="9"/>
      <c r="AH554" s="9"/>
      <c r="AI554" s="9"/>
      <c r="AJ554" s="9"/>
      <c r="AK554" s="9"/>
      <c r="AL554" s="9"/>
      <c r="AM554" s="9"/>
      <c r="AN554" s="9"/>
      <c r="AO554" s="9"/>
      <c r="AP554" s="9"/>
      <c r="AQ554" s="9"/>
      <c r="AR554" s="9"/>
      <c r="AS554" s="9"/>
      <c r="AT554" s="9"/>
      <c r="AU554" s="9"/>
      <c r="AV554" s="9"/>
      <c r="AW554" s="9"/>
      <c r="AX554" s="9"/>
      <c r="AY554" s="9"/>
      <c r="AZ554" s="9"/>
      <c r="BA554" s="9"/>
      <c r="BB554" s="9"/>
      <c r="BC554" s="9"/>
      <c r="BD554" s="9"/>
      <c r="BE554" s="9"/>
      <c r="BF554" s="9"/>
      <c r="BG554" s="9"/>
      <c r="BH554" s="9"/>
      <c r="BI554" s="9"/>
      <c r="BJ554" s="9"/>
      <c r="BK554" s="9"/>
      <c r="BL554" s="9"/>
      <c r="BM554" s="9"/>
      <c r="BN554" s="9"/>
      <c r="BO554" s="9"/>
      <c r="BP554" s="9"/>
      <c r="BQ554" s="9"/>
      <c r="BR554" s="9"/>
      <c r="BS554" s="9"/>
      <c r="BT554" s="9"/>
      <c r="BU554" s="9"/>
      <c r="BV554" s="9"/>
      <c r="BW554" s="9"/>
      <c r="BX554" s="9"/>
      <c r="BY554" s="9"/>
      <c r="BZ554" s="9"/>
      <c r="CA554" s="9"/>
      <c r="CB554" s="9"/>
      <c r="CC554" s="9"/>
      <c r="CD554" s="9"/>
      <c r="CE554" s="9"/>
      <c r="CF554" s="9"/>
      <c r="CG554" s="9"/>
      <c r="CH554" s="9"/>
      <c r="CI554" s="9"/>
      <c r="CJ554" s="14"/>
      <c r="CK554" s="9"/>
      <c r="CL554" s="14"/>
      <c r="CM554" s="9"/>
      <c r="CN554" s="9"/>
      <c r="CO554" s="37"/>
      <c r="CP554" s="9"/>
      <c r="CQ554" s="9"/>
      <c r="CR554" s="9"/>
      <c r="CS554" s="9"/>
      <c r="CT554" s="15"/>
      <c r="CU554" s="9"/>
      <c r="CV554" s="5"/>
      <c r="CW554" s="103"/>
    </row>
    <row r="555" ht="118.5" customHeight="1">
      <c r="A555" s="5"/>
      <c r="B555" s="107"/>
      <c r="C555" s="5"/>
      <c r="D555" s="5"/>
      <c r="E555" s="5"/>
      <c r="F555" s="5"/>
      <c r="G555" s="9"/>
      <c r="H555" s="9"/>
      <c r="I555" s="9"/>
      <c r="J555" s="9"/>
      <c r="K555" s="9"/>
      <c r="L555" s="9"/>
      <c r="M555" s="9"/>
      <c r="N555" s="9"/>
      <c r="O555" s="9"/>
      <c r="P555" s="9"/>
      <c r="Q555" s="9"/>
      <c r="R555" s="9"/>
      <c r="S555" s="9"/>
      <c r="T555" s="9"/>
      <c r="U555" s="9"/>
      <c r="V555" s="9"/>
      <c r="W555" s="37"/>
      <c r="X555" s="9"/>
      <c r="Y555" s="9"/>
      <c r="Z555" s="9"/>
      <c r="AA555" s="9"/>
      <c r="AB555" s="102"/>
      <c r="AC555" s="102"/>
      <c r="AD555" s="102"/>
      <c r="AE555" s="102"/>
      <c r="AF555" s="9"/>
      <c r="AG555" s="9"/>
      <c r="AH555" s="9"/>
      <c r="AI555" s="9"/>
      <c r="AJ555" s="9"/>
      <c r="AK555" s="9"/>
      <c r="AL555" s="9"/>
      <c r="AM555" s="9"/>
      <c r="AN555" s="9"/>
      <c r="AO555" s="9"/>
      <c r="AP555" s="9"/>
      <c r="AQ555" s="9"/>
      <c r="AR555" s="9"/>
      <c r="AS555" s="9"/>
      <c r="AT555" s="9"/>
      <c r="AU555" s="9"/>
      <c r="AV555" s="9"/>
      <c r="AW555" s="9"/>
      <c r="AX555" s="9"/>
      <c r="AY555" s="9"/>
      <c r="AZ555" s="9"/>
      <c r="BA555" s="9"/>
      <c r="BB555" s="9"/>
      <c r="BC555" s="9"/>
      <c r="BD555" s="9"/>
      <c r="BE555" s="9"/>
      <c r="BF555" s="9"/>
      <c r="BG555" s="9"/>
      <c r="BH555" s="9"/>
      <c r="BI555" s="9"/>
      <c r="BJ555" s="9"/>
      <c r="BK555" s="9"/>
      <c r="BL555" s="9"/>
      <c r="BM555" s="9"/>
      <c r="BN555" s="9"/>
      <c r="BO555" s="9"/>
      <c r="BP555" s="9"/>
      <c r="BQ555" s="9"/>
      <c r="BR555" s="9"/>
      <c r="BS555" s="9"/>
      <c r="BT555" s="9"/>
      <c r="BU555" s="9"/>
      <c r="BV555" s="9"/>
      <c r="BW555" s="9"/>
      <c r="BX555" s="9"/>
      <c r="BY555" s="9"/>
      <c r="BZ555" s="9"/>
      <c r="CA555" s="9"/>
      <c r="CB555" s="9"/>
      <c r="CC555" s="9"/>
      <c r="CD555" s="9"/>
      <c r="CE555" s="9"/>
      <c r="CF555" s="9"/>
      <c r="CG555" s="9"/>
      <c r="CH555" s="9"/>
      <c r="CI555" s="9"/>
      <c r="CJ555" s="14"/>
      <c r="CK555" s="9"/>
      <c r="CL555" s="14"/>
      <c r="CM555" s="9"/>
      <c r="CN555" s="9"/>
      <c r="CO555" s="37"/>
      <c r="CP555" s="9"/>
      <c r="CQ555" s="9"/>
      <c r="CR555" s="9"/>
      <c r="CS555" s="9"/>
      <c r="CT555" s="15"/>
      <c r="CU555" s="9"/>
      <c r="CV555" s="5"/>
      <c r="CW555" s="103"/>
    </row>
    <row r="556" ht="118.5" customHeight="1">
      <c r="A556" s="5"/>
      <c r="B556" s="107"/>
      <c r="C556" s="5"/>
      <c r="D556" s="5"/>
      <c r="E556" s="5"/>
      <c r="F556" s="5"/>
      <c r="G556" s="9"/>
      <c r="H556" s="9"/>
      <c r="I556" s="9"/>
      <c r="J556" s="9"/>
      <c r="K556" s="9"/>
      <c r="L556" s="9"/>
      <c r="M556" s="9"/>
      <c r="N556" s="9"/>
      <c r="O556" s="9"/>
      <c r="P556" s="9"/>
      <c r="Q556" s="9"/>
      <c r="R556" s="9"/>
      <c r="S556" s="9"/>
      <c r="T556" s="9"/>
      <c r="U556" s="9"/>
      <c r="V556" s="9"/>
      <c r="W556" s="37"/>
      <c r="X556" s="9"/>
      <c r="Y556" s="9"/>
      <c r="Z556" s="9"/>
      <c r="AA556" s="9"/>
      <c r="AB556" s="102"/>
      <c r="AC556" s="102"/>
      <c r="AD556" s="102"/>
      <c r="AE556" s="102"/>
      <c r="AF556" s="9"/>
      <c r="AG556" s="9"/>
      <c r="AH556" s="9"/>
      <c r="AI556" s="9"/>
      <c r="AJ556" s="9"/>
      <c r="AK556" s="9"/>
      <c r="AL556" s="9"/>
      <c r="AM556" s="9"/>
      <c r="AN556" s="9"/>
      <c r="AO556" s="9"/>
      <c r="AP556" s="9"/>
      <c r="AQ556" s="9"/>
      <c r="AR556" s="9"/>
      <c r="AS556" s="9"/>
      <c r="AT556" s="9"/>
      <c r="AU556" s="9"/>
      <c r="AV556" s="9"/>
      <c r="AW556" s="9"/>
      <c r="AX556" s="9"/>
      <c r="AY556" s="9"/>
      <c r="AZ556" s="9"/>
      <c r="BA556" s="9"/>
      <c r="BB556" s="9"/>
      <c r="BC556" s="9"/>
      <c r="BD556" s="9"/>
      <c r="BE556" s="9"/>
      <c r="BF556" s="9"/>
      <c r="BG556" s="9"/>
      <c r="BH556" s="9"/>
      <c r="BI556" s="9"/>
      <c r="BJ556" s="9"/>
      <c r="BK556" s="9"/>
      <c r="BL556" s="9"/>
      <c r="BM556" s="9"/>
      <c r="BN556" s="9"/>
      <c r="BO556" s="9"/>
      <c r="BP556" s="9"/>
      <c r="BQ556" s="9"/>
      <c r="BR556" s="9"/>
      <c r="BS556" s="9"/>
      <c r="BT556" s="9"/>
      <c r="BU556" s="9"/>
      <c r="BV556" s="9"/>
      <c r="BW556" s="9"/>
      <c r="BX556" s="9"/>
      <c r="BY556" s="9"/>
      <c r="BZ556" s="9"/>
      <c r="CA556" s="9"/>
      <c r="CB556" s="9"/>
      <c r="CC556" s="9"/>
      <c r="CD556" s="9"/>
      <c r="CE556" s="9"/>
      <c r="CF556" s="9"/>
      <c r="CG556" s="9"/>
      <c r="CH556" s="9"/>
      <c r="CI556" s="9"/>
      <c r="CJ556" s="14"/>
      <c r="CK556" s="9"/>
      <c r="CL556" s="14"/>
      <c r="CM556" s="9"/>
      <c r="CN556" s="9"/>
      <c r="CO556" s="37"/>
      <c r="CP556" s="9"/>
      <c r="CQ556" s="9"/>
      <c r="CR556" s="9"/>
      <c r="CS556" s="9"/>
      <c r="CT556" s="15"/>
      <c r="CU556" s="9"/>
      <c r="CV556" s="5"/>
      <c r="CW556" s="103"/>
    </row>
    <row r="557" ht="118.5" customHeight="1">
      <c r="A557" s="5"/>
      <c r="B557" s="107"/>
      <c r="C557" s="5"/>
      <c r="D557" s="5"/>
      <c r="E557" s="5"/>
      <c r="F557" s="5"/>
      <c r="G557" s="9"/>
      <c r="H557" s="9"/>
      <c r="I557" s="9"/>
      <c r="J557" s="9"/>
      <c r="K557" s="9"/>
      <c r="L557" s="9"/>
      <c r="M557" s="9"/>
      <c r="N557" s="9"/>
      <c r="O557" s="9"/>
      <c r="P557" s="9"/>
      <c r="Q557" s="9"/>
      <c r="R557" s="9"/>
      <c r="S557" s="9"/>
      <c r="T557" s="9"/>
      <c r="U557" s="9"/>
      <c r="V557" s="9"/>
      <c r="W557" s="37"/>
      <c r="X557" s="9"/>
      <c r="Y557" s="9"/>
      <c r="Z557" s="9"/>
      <c r="AA557" s="9"/>
      <c r="AB557" s="102"/>
      <c r="AC557" s="102"/>
      <c r="AD557" s="102"/>
      <c r="AE557" s="102"/>
      <c r="AF557" s="9"/>
      <c r="AG557" s="9"/>
      <c r="AH557" s="9"/>
      <c r="AI557" s="9"/>
      <c r="AJ557" s="9"/>
      <c r="AK557" s="9"/>
      <c r="AL557" s="9"/>
      <c r="AM557" s="9"/>
      <c r="AN557" s="9"/>
      <c r="AO557" s="9"/>
      <c r="AP557" s="9"/>
      <c r="AQ557" s="9"/>
      <c r="AR557" s="9"/>
      <c r="AS557" s="9"/>
      <c r="AT557" s="9"/>
      <c r="AU557" s="9"/>
      <c r="AV557" s="9"/>
      <c r="AW557" s="9"/>
      <c r="AX557" s="9"/>
      <c r="AY557" s="9"/>
      <c r="AZ557" s="9"/>
      <c r="BA557" s="9"/>
      <c r="BB557" s="9"/>
      <c r="BC557" s="9"/>
      <c r="BD557" s="9"/>
      <c r="BE557" s="9"/>
      <c r="BF557" s="9"/>
      <c r="BG557" s="9"/>
      <c r="BH557" s="9"/>
      <c r="BI557" s="9"/>
      <c r="BJ557" s="9"/>
      <c r="BK557" s="9"/>
      <c r="BL557" s="9"/>
      <c r="BM557" s="9"/>
      <c r="BN557" s="9"/>
      <c r="BO557" s="9"/>
      <c r="BP557" s="9"/>
      <c r="BQ557" s="9"/>
      <c r="BR557" s="9"/>
      <c r="BS557" s="9"/>
      <c r="BT557" s="9"/>
      <c r="BU557" s="9"/>
      <c r="BV557" s="9"/>
      <c r="BW557" s="9"/>
      <c r="BX557" s="9"/>
      <c r="BY557" s="9"/>
      <c r="BZ557" s="9"/>
      <c r="CA557" s="9"/>
      <c r="CB557" s="9"/>
      <c r="CC557" s="9"/>
      <c r="CD557" s="9"/>
      <c r="CE557" s="9"/>
      <c r="CF557" s="9"/>
      <c r="CG557" s="9"/>
      <c r="CH557" s="9"/>
      <c r="CI557" s="9"/>
      <c r="CJ557" s="14"/>
      <c r="CK557" s="9"/>
      <c r="CL557" s="14"/>
      <c r="CM557" s="9"/>
      <c r="CN557" s="9"/>
      <c r="CO557" s="37"/>
      <c r="CP557" s="9"/>
      <c r="CQ557" s="9"/>
      <c r="CR557" s="9"/>
      <c r="CS557" s="9"/>
      <c r="CT557" s="15"/>
      <c r="CU557" s="9"/>
      <c r="CV557" s="5"/>
      <c r="CW557" s="103"/>
    </row>
    <row r="558" ht="118.5" customHeight="1">
      <c r="A558" s="5"/>
      <c r="B558" s="107"/>
      <c r="C558" s="5"/>
      <c r="D558" s="5"/>
      <c r="E558" s="5"/>
      <c r="F558" s="5"/>
      <c r="G558" s="9"/>
      <c r="H558" s="9"/>
      <c r="I558" s="9"/>
      <c r="J558" s="9"/>
      <c r="K558" s="9"/>
      <c r="L558" s="9"/>
      <c r="M558" s="9"/>
      <c r="N558" s="9"/>
      <c r="O558" s="9"/>
      <c r="P558" s="9"/>
      <c r="Q558" s="9"/>
      <c r="R558" s="9"/>
      <c r="S558" s="9"/>
      <c r="T558" s="9"/>
      <c r="U558" s="9"/>
      <c r="V558" s="9"/>
      <c r="W558" s="37"/>
      <c r="X558" s="9"/>
      <c r="Y558" s="9"/>
      <c r="Z558" s="9"/>
      <c r="AA558" s="9"/>
      <c r="AB558" s="102"/>
      <c r="AC558" s="102"/>
      <c r="AD558" s="102"/>
      <c r="AE558" s="102"/>
      <c r="AF558" s="9"/>
      <c r="AG558" s="9"/>
      <c r="AH558" s="9"/>
      <c r="AI558" s="9"/>
      <c r="AJ558" s="9"/>
      <c r="AK558" s="9"/>
      <c r="AL558" s="9"/>
      <c r="AM558" s="9"/>
      <c r="AN558" s="9"/>
      <c r="AO558" s="9"/>
      <c r="AP558" s="9"/>
      <c r="AQ558" s="9"/>
      <c r="AR558" s="9"/>
      <c r="AS558" s="9"/>
      <c r="AT558" s="9"/>
      <c r="AU558" s="9"/>
      <c r="AV558" s="9"/>
      <c r="AW558" s="9"/>
      <c r="AX558" s="9"/>
      <c r="AY558" s="9"/>
      <c r="AZ558" s="9"/>
      <c r="BA558" s="9"/>
      <c r="BB558" s="9"/>
      <c r="BC558" s="9"/>
      <c r="BD558" s="9"/>
      <c r="BE558" s="9"/>
      <c r="BF558" s="9"/>
      <c r="BG558" s="9"/>
      <c r="BH558" s="9"/>
      <c r="BI558" s="9"/>
      <c r="BJ558" s="9"/>
      <c r="BK558" s="9"/>
      <c r="BL558" s="9"/>
      <c r="BM558" s="9"/>
      <c r="BN558" s="9"/>
      <c r="BO558" s="9"/>
      <c r="BP558" s="9"/>
      <c r="BQ558" s="9"/>
      <c r="BR558" s="9"/>
      <c r="BS558" s="9"/>
      <c r="BT558" s="9"/>
      <c r="BU558" s="9"/>
      <c r="BV558" s="9"/>
      <c r="BW558" s="9"/>
      <c r="BX558" s="9"/>
      <c r="BY558" s="9"/>
      <c r="BZ558" s="9"/>
      <c r="CA558" s="9"/>
      <c r="CB558" s="9"/>
      <c r="CC558" s="9"/>
      <c r="CD558" s="9"/>
      <c r="CE558" s="9"/>
      <c r="CF558" s="9"/>
      <c r="CG558" s="9"/>
      <c r="CH558" s="9"/>
      <c r="CI558" s="9"/>
      <c r="CJ558" s="14"/>
      <c r="CK558" s="9"/>
      <c r="CL558" s="14"/>
      <c r="CM558" s="9"/>
      <c r="CN558" s="9"/>
      <c r="CO558" s="37"/>
      <c r="CP558" s="9"/>
      <c r="CQ558" s="9"/>
      <c r="CR558" s="9"/>
      <c r="CS558" s="9"/>
      <c r="CT558" s="15"/>
      <c r="CU558" s="9"/>
      <c r="CV558" s="5"/>
      <c r="CW558" s="103"/>
    </row>
    <row r="559" ht="118.5" customHeight="1">
      <c r="A559" s="5"/>
      <c r="B559" s="107"/>
      <c r="C559" s="5"/>
      <c r="D559" s="5"/>
      <c r="E559" s="5"/>
      <c r="F559" s="5"/>
      <c r="G559" s="9"/>
      <c r="H559" s="9"/>
      <c r="I559" s="9"/>
      <c r="J559" s="9"/>
      <c r="K559" s="9"/>
      <c r="L559" s="9"/>
      <c r="M559" s="9"/>
      <c r="N559" s="9"/>
      <c r="O559" s="9"/>
      <c r="P559" s="9"/>
      <c r="Q559" s="9"/>
      <c r="R559" s="9"/>
      <c r="S559" s="9"/>
      <c r="T559" s="9"/>
      <c r="U559" s="9"/>
      <c r="V559" s="9"/>
      <c r="W559" s="37"/>
      <c r="X559" s="9"/>
      <c r="Y559" s="9"/>
      <c r="Z559" s="9"/>
      <c r="AA559" s="9"/>
      <c r="AB559" s="102"/>
      <c r="AC559" s="102"/>
      <c r="AD559" s="102"/>
      <c r="AE559" s="102"/>
      <c r="AF559" s="9"/>
      <c r="AG559" s="9"/>
      <c r="AH559" s="9"/>
      <c r="AI559" s="9"/>
      <c r="AJ559" s="9"/>
      <c r="AK559" s="9"/>
      <c r="AL559" s="9"/>
      <c r="AM559" s="9"/>
      <c r="AN559" s="9"/>
      <c r="AO559" s="9"/>
      <c r="AP559" s="9"/>
      <c r="AQ559" s="9"/>
      <c r="AR559" s="9"/>
      <c r="AS559" s="9"/>
      <c r="AT559" s="9"/>
      <c r="AU559" s="9"/>
      <c r="AV559" s="9"/>
      <c r="AW559" s="9"/>
      <c r="AX559" s="9"/>
      <c r="AY559" s="9"/>
      <c r="AZ559" s="9"/>
      <c r="BA559" s="9"/>
      <c r="BB559" s="9"/>
      <c r="BC559" s="9"/>
      <c r="BD559" s="9"/>
      <c r="BE559" s="9"/>
      <c r="BF559" s="9"/>
      <c r="BG559" s="9"/>
      <c r="BH559" s="9"/>
      <c r="BI559" s="9"/>
      <c r="BJ559" s="9"/>
      <c r="BK559" s="9"/>
      <c r="BL559" s="9"/>
      <c r="BM559" s="9"/>
      <c r="BN559" s="9"/>
      <c r="BO559" s="9"/>
      <c r="BP559" s="9"/>
      <c r="BQ559" s="9"/>
      <c r="BR559" s="9"/>
      <c r="BS559" s="9"/>
      <c r="BT559" s="9"/>
      <c r="BU559" s="9"/>
      <c r="BV559" s="9"/>
      <c r="BW559" s="9"/>
      <c r="BX559" s="9"/>
      <c r="BY559" s="9"/>
      <c r="BZ559" s="9"/>
      <c r="CA559" s="9"/>
      <c r="CB559" s="9"/>
      <c r="CC559" s="9"/>
      <c r="CD559" s="9"/>
      <c r="CE559" s="9"/>
      <c r="CF559" s="9"/>
      <c r="CG559" s="9"/>
      <c r="CH559" s="9"/>
      <c r="CI559" s="9"/>
      <c r="CJ559" s="14"/>
      <c r="CK559" s="9"/>
      <c r="CL559" s="14"/>
      <c r="CM559" s="9"/>
      <c r="CN559" s="9"/>
      <c r="CO559" s="37"/>
      <c r="CP559" s="9"/>
      <c r="CQ559" s="9"/>
      <c r="CR559" s="9"/>
      <c r="CS559" s="9"/>
      <c r="CT559" s="15"/>
      <c r="CU559" s="9"/>
      <c r="CV559" s="5"/>
      <c r="CW559" s="103"/>
    </row>
    <row r="560" ht="118.5" customHeight="1">
      <c r="A560" s="5"/>
      <c r="B560" s="107"/>
      <c r="C560" s="5"/>
      <c r="D560" s="5"/>
      <c r="E560" s="5"/>
      <c r="F560" s="5"/>
      <c r="G560" s="9"/>
      <c r="H560" s="9"/>
      <c r="I560" s="9"/>
      <c r="J560" s="9"/>
      <c r="K560" s="9"/>
      <c r="L560" s="9"/>
      <c r="M560" s="9"/>
      <c r="N560" s="9"/>
      <c r="O560" s="9"/>
      <c r="P560" s="9"/>
      <c r="Q560" s="9"/>
      <c r="R560" s="9"/>
      <c r="S560" s="9"/>
      <c r="T560" s="9"/>
      <c r="U560" s="9"/>
      <c r="V560" s="9"/>
      <c r="W560" s="37"/>
      <c r="X560" s="9"/>
      <c r="Y560" s="9"/>
      <c r="Z560" s="9"/>
      <c r="AA560" s="9"/>
      <c r="AB560" s="102"/>
      <c r="AC560" s="102"/>
      <c r="AD560" s="102"/>
      <c r="AE560" s="102"/>
      <c r="AF560" s="9"/>
      <c r="AG560" s="9"/>
      <c r="AH560" s="9"/>
      <c r="AI560" s="9"/>
      <c r="AJ560" s="9"/>
      <c r="AK560" s="9"/>
      <c r="AL560" s="9"/>
      <c r="AM560" s="9"/>
      <c r="AN560" s="9"/>
      <c r="AO560" s="9"/>
      <c r="AP560" s="9"/>
      <c r="AQ560" s="9"/>
      <c r="AR560" s="9"/>
      <c r="AS560" s="9"/>
      <c r="AT560" s="9"/>
      <c r="AU560" s="9"/>
      <c r="AV560" s="9"/>
      <c r="AW560" s="9"/>
      <c r="AX560" s="9"/>
      <c r="AY560" s="9"/>
      <c r="AZ560" s="9"/>
      <c r="BA560" s="9"/>
      <c r="BB560" s="9"/>
      <c r="BC560" s="9"/>
      <c r="BD560" s="9"/>
      <c r="BE560" s="9"/>
      <c r="BF560" s="9"/>
      <c r="BG560" s="9"/>
      <c r="BH560" s="9"/>
      <c r="BI560" s="9"/>
      <c r="BJ560" s="9"/>
      <c r="BK560" s="9"/>
      <c r="BL560" s="9"/>
      <c r="BM560" s="9"/>
      <c r="BN560" s="9"/>
      <c r="BO560" s="9"/>
      <c r="BP560" s="9"/>
      <c r="BQ560" s="9"/>
      <c r="BR560" s="9"/>
      <c r="BS560" s="9"/>
      <c r="BT560" s="9"/>
      <c r="BU560" s="9"/>
      <c r="BV560" s="9"/>
      <c r="BW560" s="9"/>
      <c r="BX560" s="9"/>
      <c r="BY560" s="9"/>
      <c r="BZ560" s="9"/>
      <c r="CA560" s="9"/>
      <c r="CB560" s="9"/>
      <c r="CC560" s="9"/>
      <c r="CD560" s="9"/>
      <c r="CE560" s="9"/>
      <c r="CF560" s="9"/>
      <c r="CG560" s="9"/>
      <c r="CH560" s="9"/>
      <c r="CI560" s="9"/>
      <c r="CJ560" s="14"/>
      <c r="CK560" s="9"/>
      <c r="CL560" s="14"/>
      <c r="CM560" s="9"/>
      <c r="CN560" s="9"/>
      <c r="CO560" s="37"/>
      <c r="CP560" s="9"/>
      <c r="CQ560" s="9"/>
      <c r="CR560" s="9"/>
      <c r="CS560" s="9"/>
      <c r="CT560" s="15"/>
      <c r="CU560" s="9"/>
      <c r="CV560" s="5"/>
      <c r="CW560" s="103"/>
    </row>
    <row r="561" ht="118.5" customHeight="1">
      <c r="A561" s="5"/>
      <c r="B561" s="107"/>
      <c r="C561" s="5"/>
      <c r="D561" s="5"/>
      <c r="E561" s="5"/>
      <c r="F561" s="5"/>
      <c r="G561" s="9"/>
      <c r="H561" s="9"/>
      <c r="I561" s="9"/>
      <c r="J561" s="9"/>
      <c r="K561" s="9"/>
      <c r="L561" s="9"/>
      <c r="M561" s="9"/>
      <c r="N561" s="9"/>
      <c r="O561" s="9"/>
      <c r="P561" s="9"/>
      <c r="Q561" s="9"/>
      <c r="R561" s="9"/>
      <c r="S561" s="9"/>
      <c r="T561" s="9"/>
      <c r="U561" s="9"/>
      <c r="V561" s="9"/>
      <c r="W561" s="37"/>
      <c r="X561" s="9"/>
      <c r="Y561" s="9"/>
      <c r="Z561" s="9"/>
      <c r="AA561" s="9"/>
      <c r="AB561" s="102"/>
      <c r="AC561" s="102"/>
      <c r="AD561" s="102"/>
      <c r="AE561" s="102"/>
      <c r="AF561" s="9"/>
      <c r="AG561" s="9"/>
      <c r="AH561" s="9"/>
      <c r="AI561" s="9"/>
      <c r="AJ561" s="9"/>
      <c r="AK561" s="9"/>
      <c r="AL561" s="9"/>
      <c r="AM561" s="9"/>
      <c r="AN561" s="9"/>
      <c r="AO561" s="9"/>
      <c r="AP561" s="9"/>
      <c r="AQ561" s="9"/>
      <c r="AR561" s="9"/>
      <c r="AS561" s="9"/>
      <c r="AT561" s="9"/>
      <c r="AU561" s="9"/>
      <c r="AV561" s="9"/>
      <c r="AW561" s="9"/>
      <c r="AX561" s="9"/>
      <c r="AY561" s="9"/>
      <c r="AZ561" s="9"/>
      <c r="BA561" s="9"/>
      <c r="BB561" s="9"/>
      <c r="BC561" s="9"/>
      <c r="BD561" s="9"/>
      <c r="BE561" s="9"/>
      <c r="BF561" s="9"/>
      <c r="BG561" s="9"/>
      <c r="BH561" s="9"/>
      <c r="BI561" s="9"/>
      <c r="BJ561" s="9"/>
      <c r="BK561" s="9"/>
      <c r="BL561" s="9"/>
      <c r="BM561" s="9"/>
      <c r="BN561" s="9"/>
      <c r="BO561" s="9"/>
      <c r="BP561" s="9"/>
      <c r="BQ561" s="9"/>
      <c r="BR561" s="9"/>
      <c r="BS561" s="9"/>
      <c r="BT561" s="9"/>
      <c r="BU561" s="9"/>
      <c r="BV561" s="9"/>
      <c r="BW561" s="9"/>
      <c r="BX561" s="9"/>
      <c r="BY561" s="9"/>
      <c r="BZ561" s="9"/>
      <c r="CA561" s="9"/>
      <c r="CB561" s="9"/>
      <c r="CC561" s="9"/>
      <c r="CD561" s="9"/>
      <c r="CE561" s="9"/>
      <c r="CF561" s="9"/>
      <c r="CG561" s="9"/>
      <c r="CH561" s="9"/>
      <c r="CI561" s="9"/>
      <c r="CJ561" s="14"/>
      <c r="CK561" s="9"/>
      <c r="CL561" s="14"/>
      <c r="CM561" s="9"/>
      <c r="CN561" s="9"/>
      <c r="CO561" s="37"/>
      <c r="CP561" s="9"/>
      <c r="CQ561" s="9"/>
      <c r="CR561" s="9"/>
      <c r="CS561" s="9"/>
      <c r="CT561" s="15"/>
      <c r="CU561" s="9"/>
      <c r="CV561" s="5"/>
      <c r="CW561" s="103"/>
    </row>
    <row r="562" ht="118.5" customHeight="1">
      <c r="A562" s="5"/>
      <c r="B562" s="107"/>
      <c r="C562" s="5"/>
      <c r="D562" s="5"/>
      <c r="E562" s="5"/>
      <c r="F562" s="5"/>
      <c r="G562" s="9"/>
      <c r="H562" s="9"/>
      <c r="I562" s="9"/>
      <c r="J562" s="9"/>
      <c r="K562" s="9"/>
      <c r="L562" s="9"/>
      <c r="M562" s="9"/>
      <c r="N562" s="9"/>
      <c r="O562" s="9"/>
      <c r="P562" s="9"/>
      <c r="Q562" s="9"/>
      <c r="R562" s="9"/>
      <c r="S562" s="9"/>
      <c r="T562" s="9"/>
      <c r="U562" s="9"/>
      <c r="V562" s="9"/>
      <c r="W562" s="37"/>
      <c r="X562" s="9"/>
      <c r="Y562" s="9"/>
      <c r="Z562" s="9"/>
      <c r="AA562" s="9"/>
      <c r="AB562" s="102"/>
      <c r="AC562" s="102"/>
      <c r="AD562" s="102"/>
      <c r="AE562" s="102"/>
      <c r="AF562" s="9"/>
      <c r="AG562" s="9"/>
      <c r="AH562" s="9"/>
      <c r="AI562" s="9"/>
      <c r="AJ562" s="9"/>
      <c r="AK562" s="9"/>
      <c r="AL562" s="9"/>
      <c r="AM562" s="9"/>
      <c r="AN562" s="9"/>
      <c r="AO562" s="9"/>
      <c r="AP562" s="9"/>
      <c r="AQ562" s="9"/>
      <c r="AR562" s="9"/>
      <c r="AS562" s="9"/>
      <c r="AT562" s="9"/>
      <c r="AU562" s="9"/>
      <c r="AV562" s="9"/>
      <c r="AW562" s="9"/>
      <c r="AX562" s="9"/>
      <c r="AY562" s="9"/>
      <c r="AZ562" s="9"/>
      <c r="BA562" s="9"/>
      <c r="BB562" s="9"/>
      <c r="BC562" s="9"/>
      <c r="BD562" s="9"/>
      <c r="BE562" s="9"/>
      <c r="BF562" s="9"/>
      <c r="BG562" s="9"/>
      <c r="BH562" s="9"/>
      <c r="BI562" s="9"/>
      <c r="BJ562" s="9"/>
      <c r="BK562" s="9"/>
      <c r="BL562" s="9"/>
      <c r="BM562" s="9"/>
      <c r="BN562" s="9"/>
      <c r="BO562" s="9"/>
      <c r="BP562" s="9"/>
      <c r="BQ562" s="9"/>
      <c r="BR562" s="9"/>
      <c r="BS562" s="9"/>
      <c r="BT562" s="9"/>
      <c r="BU562" s="9"/>
      <c r="BV562" s="9"/>
      <c r="BW562" s="9"/>
      <c r="BX562" s="9"/>
      <c r="BY562" s="9"/>
      <c r="BZ562" s="9"/>
      <c r="CA562" s="9"/>
      <c r="CB562" s="9"/>
      <c r="CC562" s="9"/>
      <c r="CD562" s="9"/>
      <c r="CE562" s="9"/>
      <c r="CF562" s="9"/>
      <c r="CG562" s="9"/>
      <c r="CH562" s="9"/>
      <c r="CI562" s="9"/>
      <c r="CJ562" s="14"/>
      <c r="CK562" s="9"/>
      <c r="CL562" s="14"/>
      <c r="CM562" s="9"/>
      <c r="CN562" s="9"/>
      <c r="CO562" s="37"/>
      <c r="CP562" s="9"/>
      <c r="CQ562" s="9"/>
      <c r="CR562" s="9"/>
      <c r="CS562" s="9"/>
      <c r="CT562" s="15"/>
      <c r="CU562" s="9"/>
      <c r="CV562" s="5"/>
      <c r="CW562" s="103"/>
    </row>
    <row r="563" ht="118.5" customHeight="1">
      <c r="A563" s="5"/>
      <c r="B563" s="107"/>
      <c r="C563" s="5"/>
      <c r="D563" s="5"/>
      <c r="E563" s="5"/>
      <c r="F563" s="5"/>
      <c r="G563" s="9"/>
      <c r="H563" s="9"/>
      <c r="I563" s="9"/>
      <c r="J563" s="9"/>
      <c r="K563" s="9"/>
      <c r="L563" s="9"/>
      <c r="M563" s="9"/>
      <c r="N563" s="9"/>
      <c r="O563" s="9"/>
      <c r="P563" s="9"/>
      <c r="Q563" s="9"/>
      <c r="R563" s="9"/>
      <c r="S563" s="9"/>
      <c r="T563" s="9"/>
      <c r="U563" s="9"/>
      <c r="V563" s="9"/>
      <c r="W563" s="37"/>
      <c r="X563" s="9"/>
      <c r="Y563" s="9"/>
      <c r="Z563" s="9"/>
      <c r="AA563" s="9"/>
      <c r="AB563" s="102"/>
      <c r="AC563" s="102"/>
      <c r="AD563" s="102"/>
      <c r="AE563" s="102"/>
      <c r="AF563" s="9"/>
      <c r="AG563" s="9"/>
      <c r="AH563" s="9"/>
      <c r="AI563" s="9"/>
      <c r="AJ563" s="9"/>
      <c r="AK563" s="9"/>
      <c r="AL563" s="9"/>
      <c r="AM563" s="9"/>
      <c r="AN563" s="9"/>
      <c r="AO563" s="9"/>
      <c r="AP563" s="9"/>
      <c r="AQ563" s="9"/>
      <c r="AR563" s="9"/>
      <c r="AS563" s="9"/>
      <c r="AT563" s="9"/>
      <c r="AU563" s="9"/>
      <c r="AV563" s="9"/>
      <c r="AW563" s="9"/>
      <c r="AX563" s="9"/>
      <c r="AY563" s="9"/>
      <c r="AZ563" s="9"/>
      <c r="BA563" s="9"/>
      <c r="BB563" s="9"/>
      <c r="BC563" s="9"/>
      <c r="BD563" s="9"/>
      <c r="BE563" s="9"/>
      <c r="BF563" s="9"/>
      <c r="BG563" s="9"/>
      <c r="BH563" s="9"/>
      <c r="BI563" s="9"/>
      <c r="BJ563" s="9"/>
      <c r="BK563" s="9"/>
      <c r="BL563" s="9"/>
      <c r="BM563" s="9"/>
      <c r="BN563" s="9"/>
      <c r="BO563" s="9"/>
      <c r="BP563" s="9"/>
      <c r="BQ563" s="9"/>
      <c r="BR563" s="9"/>
      <c r="BS563" s="9"/>
      <c r="BT563" s="9"/>
      <c r="BU563" s="9"/>
      <c r="BV563" s="9"/>
      <c r="BW563" s="9"/>
      <c r="BX563" s="9"/>
      <c r="BY563" s="9"/>
      <c r="BZ563" s="9"/>
      <c r="CA563" s="9"/>
      <c r="CB563" s="9"/>
      <c r="CC563" s="9"/>
      <c r="CD563" s="9"/>
      <c r="CE563" s="9"/>
      <c r="CF563" s="9"/>
      <c r="CG563" s="9"/>
      <c r="CH563" s="9"/>
      <c r="CI563" s="9"/>
      <c r="CJ563" s="14"/>
      <c r="CK563" s="9"/>
      <c r="CL563" s="14"/>
      <c r="CM563" s="9"/>
      <c r="CN563" s="9"/>
      <c r="CO563" s="37"/>
      <c r="CP563" s="9"/>
      <c r="CQ563" s="9"/>
      <c r="CR563" s="9"/>
      <c r="CS563" s="9"/>
      <c r="CT563" s="15"/>
      <c r="CU563" s="9"/>
      <c r="CV563" s="5"/>
      <c r="CW563" s="103"/>
    </row>
    <row r="564" ht="118.5" customHeight="1">
      <c r="A564" s="5"/>
      <c r="B564" s="107"/>
      <c r="C564" s="5"/>
      <c r="D564" s="5"/>
      <c r="E564" s="5"/>
      <c r="F564" s="5"/>
      <c r="G564" s="9"/>
      <c r="H564" s="9"/>
      <c r="I564" s="9"/>
      <c r="J564" s="9"/>
      <c r="K564" s="9"/>
      <c r="L564" s="9"/>
      <c r="M564" s="9"/>
      <c r="N564" s="9"/>
      <c r="O564" s="9"/>
      <c r="P564" s="9"/>
      <c r="Q564" s="9"/>
      <c r="R564" s="9"/>
      <c r="S564" s="9"/>
      <c r="T564" s="9"/>
      <c r="U564" s="9"/>
      <c r="V564" s="9"/>
      <c r="W564" s="37"/>
      <c r="X564" s="9"/>
      <c r="Y564" s="9"/>
      <c r="Z564" s="9"/>
      <c r="AA564" s="9"/>
      <c r="AB564" s="102"/>
      <c r="AC564" s="102"/>
      <c r="AD564" s="102"/>
      <c r="AE564" s="102"/>
      <c r="AF564" s="9"/>
      <c r="AG564" s="9"/>
      <c r="AH564" s="9"/>
      <c r="AI564" s="9"/>
      <c r="AJ564" s="9"/>
      <c r="AK564" s="9"/>
      <c r="AL564" s="9"/>
      <c r="AM564" s="9"/>
      <c r="AN564" s="9"/>
      <c r="AO564" s="9"/>
      <c r="AP564" s="9"/>
      <c r="AQ564" s="9"/>
      <c r="AR564" s="9"/>
      <c r="AS564" s="9"/>
      <c r="AT564" s="9"/>
      <c r="AU564" s="9"/>
      <c r="AV564" s="9"/>
      <c r="AW564" s="9"/>
      <c r="AX564" s="9"/>
      <c r="AY564" s="9"/>
      <c r="AZ564" s="9"/>
      <c r="BA564" s="9"/>
      <c r="BB564" s="9"/>
      <c r="BC564" s="9"/>
      <c r="BD564" s="9"/>
      <c r="BE564" s="9"/>
      <c r="BF564" s="9"/>
      <c r="BG564" s="9"/>
      <c r="BH564" s="9"/>
      <c r="BI564" s="9"/>
      <c r="BJ564" s="9"/>
      <c r="BK564" s="9"/>
      <c r="BL564" s="9"/>
      <c r="BM564" s="9"/>
      <c r="BN564" s="9"/>
      <c r="BO564" s="9"/>
      <c r="BP564" s="9"/>
      <c r="BQ564" s="9"/>
      <c r="BR564" s="9"/>
      <c r="BS564" s="9"/>
      <c r="BT564" s="9"/>
      <c r="BU564" s="9"/>
      <c r="BV564" s="9"/>
      <c r="BW564" s="9"/>
      <c r="BX564" s="9"/>
      <c r="BY564" s="9"/>
      <c r="BZ564" s="9"/>
      <c r="CA564" s="9"/>
      <c r="CB564" s="9"/>
      <c r="CC564" s="9"/>
      <c r="CD564" s="9"/>
      <c r="CE564" s="9"/>
      <c r="CF564" s="9"/>
      <c r="CG564" s="9"/>
      <c r="CH564" s="9"/>
      <c r="CI564" s="9"/>
      <c r="CJ564" s="14"/>
      <c r="CK564" s="9"/>
      <c r="CL564" s="14"/>
      <c r="CM564" s="9"/>
      <c r="CN564" s="9"/>
      <c r="CO564" s="37"/>
      <c r="CP564" s="9"/>
      <c r="CQ564" s="9"/>
      <c r="CR564" s="9"/>
      <c r="CS564" s="9"/>
      <c r="CT564" s="15"/>
      <c r="CU564" s="9"/>
      <c r="CV564" s="5"/>
      <c r="CW564" s="103"/>
    </row>
    <row r="565" ht="118.5" customHeight="1">
      <c r="A565" s="5"/>
      <c r="B565" s="107"/>
      <c r="C565" s="5"/>
      <c r="D565" s="5"/>
      <c r="E565" s="5"/>
      <c r="F565" s="5"/>
      <c r="G565" s="9"/>
      <c r="H565" s="9"/>
      <c r="I565" s="9"/>
      <c r="J565" s="9"/>
      <c r="K565" s="9"/>
      <c r="L565" s="9"/>
      <c r="M565" s="9"/>
      <c r="N565" s="9"/>
      <c r="O565" s="9"/>
      <c r="P565" s="9"/>
      <c r="Q565" s="9"/>
      <c r="R565" s="9"/>
      <c r="S565" s="9"/>
      <c r="T565" s="9"/>
      <c r="U565" s="9"/>
      <c r="V565" s="9"/>
      <c r="W565" s="37"/>
      <c r="X565" s="9"/>
      <c r="Y565" s="9"/>
      <c r="Z565" s="9"/>
      <c r="AA565" s="9"/>
      <c r="AB565" s="102"/>
      <c r="AC565" s="102"/>
      <c r="AD565" s="102"/>
      <c r="AE565" s="102"/>
      <c r="AF565" s="9"/>
      <c r="AG565" s="9"/>
      <c r="AH565" s="9"/>
      <c r="AI565" s="9"/>
      <c r="AJ565" s="9"/>
      <c r="AK565" s="9"/>
      <c r="AL565" s="9"/>
      <c r="AM565" s="9"/>
      <c r="AN565" s="9"/>
      <c r="AO565" s="9"/>
      <c r="AP565" s="9"/>
      <c r="AQ565" s="9"/>
      <c r="AR565" s="9"/>
      <c r="AS565" s="9"/>
      <c r="AT565" s="9"/>
      <c r="AU565" s="9"/>
      <c r="AV565" s="9"/>
      <c r="AW565" s="9"/>
      <c r="AX565" s="9"/>
      <c r="AY565" s="9"/>
      <c r="AZ565" s="9"/>
      <c r="BA565" s="9"/>
      <c r="BB565" s="9"/>
      <c r="BC565" s="9"/>
      <c r="BD565" s="9"/>
      <c r="BE565" s="9"/>
      <c r="BF565" s="9"/>
      <c r="BG565" s="9"/>
      <c r="BH565" s="9"/>
      <c r="BI565" s="9"/>
      <c r="BJ565" s="9"/>
      <c r="BK565" s="9"/>
      <c r="BL565" s="9"/>
      <c r="BM565" s="9"/>
      <c r="BN565" s="9"/>
      <c r="BO565" s="9"/>
      <c r="BP565" s="9"/>
      <c r="BQ565" s="9"/>
      <c r="BR565" s="9"/>
      <c r="BS565" s="9"/>
      <c r="BT565" s="9"/>
      <c r="BU565" s="9"/>
      <c r="BV565" s="9"/>
      <c r="BW565" s="9"/>
      <c r="BX565" s="9"/>
      <c r="BY565" s="9"/>
      <c r="BZ565" s="9"/>
      <c r="CA565" s="9"/>
      <c r="CB565" s="9"/>
      <c r="CC565" s="9"/>
      <c r="CD565" s="9"/>
      <c r="CE565" s="9"/>
      <c r="CF565" s="9"/>
      <c r="CG565" s="9"/>
      <c r="CH565" s="9"/>
      <c r="CI565" s="9"/>
      <c r="CJ565" s="14"/>
      <c r="CK565" s="9"/>
      <c r="CL565" s="14"/>
      <c r="CM565" s="9"/>
      <c r="CN565" s="9"/>
      <c r="CO565" s="37"/>
      <c r="CP565" s="9"/>
      <c r="CQ565" s="9"/>
      <c r="CR565" s="9"/>
      <c r="CS565" s="9"/>
      <c r="CT565" s="15"/>
      <c r="CU565" s="9"/>
      <c r="CV565" s="5"/>
      <c r="CW565" s="103"/>
    </row>
    <row r="566" ht="118.5" customHeight="1">
      <c r="A566" s="5"/>
      <c r="B566" s="107"/>
      <c r="C566" s="5"/>
      <c r="D566" s="5"/>
      <c r="E566" s="5"/>
      <c r="F566" s="5"/>
      <c r="G566" s="9"/>
      <c r="H566" s="9"/>
      <c r="I566" s="9"/>
      <c r="J566" s="9"/>
      <c r="K566" s="9"/>
      <c r="L566" s="9"/>
      <c r="M566" s="9"/>
      <c r="N566" s="9"/>
      <c r="O566" s="9"/>
      <c r="P566" s="9"/>
      <c r="Q566" s="9"/>
      <c r="R566" s="9"/>
      <c r="S566" s="9"/>
      <c r="T566" s="9"/>
      <c r="U566" s="9"/>
      <c r="V566" s="9"/>
      <c r="W566" s="37"/>
      <c r="X566" s="9"/>
      <c r="Y566" s="9"/>
      <c r="Z566" s="9"/>
      <c r="AA566" s="9"/>
      <c r="AB566" s="102"/>
      <c r="AC566" s="102"/>
      <c r="AD566" s="102"/>
      <c r="AE566" s="102"/>
      <c r="AF566" s="9"/>
      <c r="AG566" s="9"/>
      <c r="AH566" s="9"/>
      <c r="AI566" s="9"/>
      <c r="AJ566" s="9"/>
      <c r="AK566" s="9"/>
      <c r="AL566" s="9"/>
      <c r="AM566" s="9"/>
      <c r="AN566" s="9"/>
      <c r="AO566" s="9"/>
      <c r="AP566" s="9"/>
      <c r="AQ566" s="9"/>
      <c r="AR566" s="9"/>
      <c r="AS566" s="9"/>
      <c r="AT566" s="9"/>
      <c r="AU566" s="9"/>
      <c r="AV566" s="9"/>
      <c r="AW566" s="9"/>
      <c r="AX566" s="9"/>
      <c r="AY566" s="9"/>
      <c r="AZ566" s="9"/>
      <c r="BA566" s="9"/>
      <c r="BB566" s="9"/>
      <c r="BC566" s="9"/>
      <c r="BD566" s="9"/>
      <c r="BE566" s="9"/>
      <c r="BF566" s="9"/>
      <c r="BG566" s="9"/>
      <c r="BH566" s="9"/>
      <c r="BI566" s="9"/>
      <c r="BJ566" s="9"/>
      <c r="BK566" s="9"/>
      <c r="BL566" s="9"/>
      <c r="BM566" s="9"/>
      <c r="BN566" s="9"/>
      <c r="BO566" s="9"/>
      <c r="BP566" s="9"/>
      <c r="BQ566" s="9"/>
      <c r="BR566" s="9"/>
      <c r="BS566" s="9"/>
      <c r="BT566" s="9"/>
      <c r="BU566" s="9"/>
      <c r="BV566" s="9"/>
      <c r="BW566" s="9"/>
      <c r="BX566" s="9"/>
      <c r="BY566" s="9"/>
      <c r="BZ566" s="9"/>
      <c r="CA566" s="9"/>
      <c r="CB566" s="9"/>
      <c r="CC566" s="9"/>
      <c r="CD566" s="9"/>
      <c r="CE566" s="9"/>
      <c r="CF566" s="9"/>
      <c r="CG566" s="9"/>
      <c r="CH566" s="9"/>
      <c r="CI566" s="9"/>
      <c r="CJ566" s="14"/>
      <c r="CK566" s="9"/>
      <c r="CL566" s="14"/>
      <c r="CM566" s="9"/>
      <c r="CN566" s="9"/>
      <c r="CO566" s="37"/>
      <c r="CP566" s="9"/>
      <c r="CQ566" s="9"/>
      <c r="CR566" s="9"/>
      <c r="CS566" s="9"/>
      <c r="CT566" s="15"/>
      <c r="CU566" s="9"/>
      <c r="CV566" s="5"/>
      <c r="CW566" s="103"/>
    </row>
    <row r="567" ht="118.5" customHeight="1">
      <c r="A567" s="5"/>
      <c r="B567" s="107"/>
      <c r="C567" s="5"/>
      <c r="D567" s="5"/>
      <c r="E567" s="5"/>
      <c r="F567" s="5"/>
      <c r="G567" s="9"/>
      <c r="H567" s="9"/>
      <c r="I567" s="9"/>
      <c r="J567" s="9"/>
      <c r="K567" s="9"/>
      <c r="L567" s="9"/>
      <c r="M567" s="9"/>
      <c r="N567" s="9"/>
      <c r="O567" s="9"/>
      <c r="P567" s="9"/>
      <c r="Q567" s="9"/>
      <c r="R567" s="9"/>
      <c r="S567" s="9"/>
      <c r="T567" s="9"/>
      <c r="U567" s="9"/>
      <c r="V567" s="9"/>
      <c r="W567" s="37"/>
      <c r="X567" s="9"/>
      <c r="Y567" s="9"/>
      <c r="Z567" s="9"/>
      <c r="AA567" s="9"/>
      <c r="AB567" s="102"/>
      <c r="AC567" s="102"/>
      <c r="AD567" s="102"/>
      <c r="AE567" s="102"/>
      <c r="AF567" s="9"/>
      <c r="AG567" s="9"/>
      <c r="AH567" s="9"/>
      <c r="AI567" s="9"/>
      <c r="AJ567" s="9"/>
      <c r="AK567" s="9"/>
      <c r="AL567" s="9"/>
      <c r="AM567" s="9"/>
      <c r="AN567" s="9"/>
      <c r="AO567" s="9"/>
      <c r="AP567" s="9"/>
      <c r="AQ567" s="9"/>
      <c r="AR567" s="9"/>
      <c r="AS567" s="9"/>
      <c r="AT567" s="9"/>
      <c r="AU567" s="9"/>
      <c r="AV567" s="9"/>
      <c r="AW567" s="9"/>
      <c r="AX567" s="9"/>
      <c r="AY567" s="9"/>
      <c r="AZ567" s="9"/>
      <c r="BA567" s="9"/>
      <c r="BB567" s="9"/>
      <c r="BC567" s="9"/>
      <c r="BD567" s="9"/>
      <c r="BE567" s="9"/>
      <c r="BF567" s="9"/>
      <c r="BG567" s="9"/>
      <c r="BH567" s="9"/>
      <c r="BI567" s="9"/>
      <c r="BJ567" s="9"/>
      <c r="BK567" s="9"/>
      <c r="BL567" s="9"/>
      <c r="BM567" s="9"/>
      <c r="BN567" s="9"/>
      <c r="BO567" s="9"/>
      <c r="BP567" s="9"/>
      <c r="BQ567" s="9"/>
      <c r="BR567" s="9"/>
      <c r="BS567" s="9"/>
      <c r="BT567" s="9"/>
      <c r="BU567" s="9"/>
      <c r="BV567" s="9"/>
      <c r="BW567" s="9"/>
      <c r="BX567" s="9"/>
      <c r="BY567" s="9"/>
      <c r="BZ567" s="9"/>
      <c r="CA567" s="9"/>
      <c r="CB567" s="9"/>
      <c r="CC567" s="9"/>
      <c r="CD567" s="9"/>
      <c r="CE567" s="9"/>
      <c r="CF567" s="9"/>
      <c r="CG567" s="9"/>
      <c r="CH567" s="9"/>
      <c r="CI567" s="9"/>
      <c r="CJ567" s="14"/>
      <c r="CK567" s="9"/>
      <c r="CL567" s="14"/>
      <c r="CM567" s="9"/>
      <c r="CN567" s="9"/>
      <c r="CO567" s="37"/>
      <c r="CP567" s="9"/>
      <c r="CQ567" s="9"/>
      <c r="CR567" s="9"/>
      <c r="CS567" s="9"/>
      <c r="CT567" s="15"/>
      <c r="CU567" s="9"/>
      <c r="CV567" s="5"/>
      <c r="CW567" s="103"/>
    </row>
    <row r="568" ht="118.5" customHeight="1">
      <c r="A568" s="5"/>
      <c r="B568" s="107"/>
      <c r="C568" s="5"/>
      <c r="D568" s="5"/>
      <c r="E568" s="5"/>
      <c r="F568" s="5"/>
      <c r="G568" s="9"/>
      <c r="H568" s="9"/>
      <c r="I568" s="9"/>
      <c r="J568" s="9"/>
      <c r="K568" s="9"/>
      <c r="L568" s="9"/>
      <c r="M568" s="9"/>
      <c r="N568" s="9"/>
      <c r="O568" s="9"/>
      <c r="P568" s="9"/>
      <c r="Q568" s="9"/>
      <c r="R568" s="9"/>
      <c r="S568" s="9"/>
      <c r="T568" s="9"/>
      <c r="U568" s="9"/>
      <c r="V568" s="9"/>
      <c r="W568" s="37"/>
      <c r="X568" s="9"/>
      <c r="Y568" s="9"/>
      <c r="Z568" s="9"/>
      <c r="AA568" s="9"/>
      <c r="AB568" s="102"/>
      <c r="AC568" s="102"/>
      <c r="AD568" s="102"/>
      <c r="AE568" s="102"/>
      <c r="AF568" s="9"/>
      <c r="AG568" s="9"/>
      <c r="AH568" s="9"/>
      <c r="AI568" s="9"/>
      <c r="AJ568" s="9"/>
      <c r="AK568" s="9"/>
      <c r="AL568" s="9"/>
      <c r="AM568" s="9"/>
      <c r="AN568" s="9"/>
      <c r="AO568" s="9"/>
      <c r="AP568" s="9"/>
      <c r="AQ568" s="9"/>
      <c r="AR568" s="9"/>
      <c r="AS568" s="9"/>
      <c r="AT568" s="9"/>
      <c r="AU568" s="9"/>
      <c r="AV568" s="9"/>
      <c r="AW568" s="9"/>
      <c r="AX568" s="9"/>
      <c r="AY568" s="9"/>
      <c r="AZ568" s="9"/>
      <c r="BA568" s="9"/>
      <c r="BB568" s="9"/>
      <c r="BC568" s="9"/>
      <c r="BD568" s="9"/>
      <c r="BE568" s="9"/>
      <c r="BF568" s="9"/>
      <c r="BG568" s="9"/>
      <c r="BH568" s="9"/>
      <c r="BI568" s="9"/>
      <c r="BJ568" s="9"/>
      <c r="BK568" s="9"/>
      <c r="BL568" s="9"/>
      <c r="BM568" s="9"/>
      <c r="BN568" s="9"/>
      <c r="BO568" s="9"/>
      <c r="BP568" s="9"/>
      <c r="BQ568" s="9"/>
      <c r="BR568" s="9"/>
      <c r="BS568" s="9"/>
      <c r="BT568" s="9"/>
      <c r="BU568" s="9"/>
      <c r="BV568" s="9"/>
      <c r="BW568" s="9"/>
      <c r="BX568" s="9"/>
      <c r="BY568" s="9"/>
      <c r="BZ568" s="9"/>
      <c r="CA568" s="9"/>
      <c r="CB568" s="9"/>
      <c r="CC568" s="9"/>
      <c r="CD568" s="9"/>
      <c r="CE568" s="9"/>
      <c r="CF568" s="9"/>
      <c r="CG568" s="9"/>
      <c r="CH568" s="9"/>
      <c r="CI568" s="9"/>
      <c r="CJ568" s="14"/>
      <c r="CK568" s="9"/>
      <c r="CL568" s="14"/>
      <c r="CM568" s="9"/>
      <c r="CN568" s="9"/>
      <c r="CO568" s="37"/>
      <c r="CP568" s="9"/>
      <c r="CQ568" s="9"/>
      <c r="CR568" s="9"/>
      <c r="CS568" s="9"/>
      <c r="CT568" s="15"/>
      <c r="CU568" s="9"/>
      <c r="CV568" s="5"/>
      <c r="CW568" s="103"/>
    </row>
    <row r="569" ht="118.5" customHeight="1">
      <c r="A569" s="5"/>
      <c r="B569" s="107"/>
      <c r="C569" s="5"/>
      <c r="D569" s="5"/>
      <c r="E569" s="5"/>
      <c r="F569" s="5"/>
      <c r="G569" s="9"/>
      <c r="H569" s="9"/>
      <c r="I569" s="9"/>
      <c r="J569" s="9"/>
      <c r="K569" s="9"/>
      <c r="L569" s="9"/>
      <c r="M569" s="9"/>
      <c r="N569" s="9"/>
      <c r="O569" s="9"/>
      <c r="P569" s="9"/>
      <c r="Q569" s="9"/>
      <c r="R569" s="9"/>
      <c r="S569" s="9"/>
      <c r="T569" s="9"/>
      <c r="U569" s="9"/>
      <c r="V569" s="9"/>
      <c r="W569" s="37"/>
      <c r="X569" s="9"/>
      <c r="Y569" s="9"/>
      <c r="Z569" s="9"/>
      <c r="AA569" s="9"/>
      <c r="AB569" s="102"/>
      <c r="AC569" s="102"/>
      <c r="AD569" s="102"/>
      <c r="AE569" s="102"/>
      <c r="AF569" s="9"/>
      <c r="AG569" s="9"/>
      <c r="AH569" s="9"/>
      <c r="AI569" s="9"/>
      <c r="AJ569" s="9"/>
      <c r="AK569" s="9"/>
      <c r="AL569" s="9"/>
      <c r="AM569" s="9"/>
      <c r="AN569" s="9"/>
      <c r="AO569" s="9"/>
      <c r="AP569" s="9"/>
      <c r="AQ569" s="9"/>
      <c r="AR569" s="9"/>
      <c r="AS569" s="9"/>
      <c r="AT569" s="9"/>
      <c r="AU569" s="9"/>
      <c r="AV569" s="9"/>
      <c r="AW569" s="9"/>
      <c r="AX569" s="9"/>
      <c r="AY569" s="9"/>
      <c r="AZ569" s="9"/>
      <c r="BA569" s="9"/>
      <c r="BB569" s="9"/>
      <c r="BC569" s="9"/>
      <c r="BD569" s="9"/>
      <c r="BE569" s="9"/>
      <c r="BF569" s="9"/>
      <c r="BG569" s="9"/>
      <c r="BH569" s="9"/>
      <c r="BI569" s="9"/>
      <c r="BJ569" s="9"/>
      <c r="BK569" s="9"/>
      <c r="BL569" s="9"/>
      <c r="BM569" s="9"/>
      <c r="BN569" s="9"/>
      <c r="BO569" s="9"/>
      <c r="BP569" s="9"/>
      <c r="BQ569" s="9"/>
      <c r="BR569" s="9"/>
      <c r="BS569" s="9"/>
      <c r="BT569" s="9"/>
      <c r="BU569" s="9"/>
      <c r="BV569" s="9"/>
      <c r="BW569" s="9"/>
      <c r="BX569" s="9"/>
      <c r="BY569" s="9"/>
      <c r="BZ569" s="9"/>
      <c r="CA569" s="9"/>
      <c r="CB569" s="9"/>
      <c r="CC569" s="9"/>
      <c r="CD569" s="9"/>
      <c r="CE569" s="9"/>
      <c r="CF569" s="9"/>
      <c r="CG569" s="9"/>
      <c r="CH569" s="9"/>
      <c r="CI569" s="9"/>
      <c r="CJ569" s="14"/>
      <c r="CK569" s="9"/>
      <c r="CL569" s="14"/>
      <c r="CM569" s="9"/>
      <c r="CN569" s="9"/>
      <c r="CO569" s="37"/>
      <c r="CP569" s="9"/>
      <c r="CQ569" s="9"/>
      <c r="CR569" s="9"/>
      <c r="CS569" s="9"/>
      <c r="CT569" s="15"/>
      <c r="CU569" s="9"/>
      <c r="CV569" s="5"/>
      <c r="CW569" s="103"/>
    </row>
    <row r="570" ht="118.5" customHeight="1">
      <c r="A570" s="5"/>
      <c r="B570" s="107"/>
      <c r="C570" s="5"/>
      <c r="D570" s="5"/>
      <c r="E570" s="5"/>
      <c r="F570" s="5"/>
      <c r="G570" s="9"/>
      <c r="H570" s="9"/>
      <c r="I570" s="9"/>
      <c r="J570" s="9"/>
      <c r="K570" s="9"/>
      <c r="L570" s="9"/>
      <c r="M570" s="9"/>
      <c r="N570" s="9"/>
      <c r="O570" s="9"/>
      <c r="P570" s="9"/>
      <c r="Q570" s="9"/>
      <c r="R570" s="9"/>
      <c r="S570" s="9"/>
      <c r="T570" s="9"/>
      <c r="U570" s="9"/>
      <c r="V570" s="9"/>
      <c r="W570" s="37"/>
      <c r="X570" s="9"/>
      <c r="Y570" s="9"/>
      <c r="Z570" s="9"/>
      <c r="AA570" s="9"/>
      <c r="AB570" s="102"/>
      <c r="AC570" s="102"/>
      <c r="AD570" s="102"/>
      <c r="AE570" s="102"/>
      <c r="AF570" s="9"/>
      <c r="AG570" s="9"/>
      <c r="AH570" s="9"/>
      <c r="AI570" s="9"/>
      <c r="AJ570" s="9"/>
      <c r="AK570" s="9"/>
      <c r="AL570" s="9"/>
      <c r="AM570" s="9"/>
      <c r="AN570" s="9"/>
      <c r="AO570" s="9"/>
      <c r="AP570" s="9"/>
      <c r="AQ570" s="9"/>
      <c r="AR570" s="9"/>
      <c r="AS570" s="9"/>
      <c r="AT570" s="9"/>
      <c r="AU570" s="9"/>
      <c r="AV570" s="9"/>
      <c r="AW570" s="9"/>
      <c r="AX570" s="9"/>
      <c r="AY570" s="9"/>
      <c r="AZ570" s="9"/>
      <c r="BA570" s="9"/>
      <c r="BB570" s="9"/>
      <c r="BC570" s="9"/>
      <c r="BD570" s="9"/>
      <c r="BE570" s="9"/>
      <c r="BF570" s="9"/>
      <c r="BG570" s="9"/>
      <c r="BH570" s="9"/>
      <c r="BI570" s="9"/>
      <c r="BJ570" s="9"/>
      <c r="BK570" s="9"/>
      <c r="BL570" s="9"/>
      <c r="BM570" s="9"/>
      <c r="BN570" s="9"/>
      <c r="BO570" s="9"/>
      <c r="BP570" s="9"/>
      <c r="BQ570" s="9"/>
      <c r="BR570" s="9"/>
      <c r="BS570" s="9"/>
      <c r="BT570" s="9"/>
      <c r="BU570" s="9"/>
      <c r="BV570" s="9"/>
      <c r="BW570" s="9"/>
      <c r="BX570" s="9"/>
      <c r="BY570" s="9"/>
      <c r="BZ570" s="9"/>
      <c r="CA570" s="9"/>
      <c r="CB570" s="9"/>
      <c r="CC570" s="9"/>
      <c r="CD570" s="9"/>
      <c r="CE570" s="9"/>
      <c r="CF570" s="9"/>
      <c r="CG570" s="9"/>
      <c r="CH570" s="9"/>
      <c r="CI570" s="9"/>
      <c r="CJ570" s="14"/>
      <c r="CK570" s="9"/>
      <c r="CL570" s="14"/>
      <c r="CM570" s="9"/>
      <c r="CN570" s="9"/>
      <c r="CO570" s="37"/>
      <c r="CP570" s="9"/>
      <c r="CQ570" s="9"/>
      <c r="CR570" s="9"/>
      <c r="CS570" s="9"/>
      <c r="CT570" s="15"/>
      <c r="CU570" s="9"/>
      <c r="CV570" s="5"/>
      <c r="CW570" s="103"/>
    </row>
    <row r="571" ht="118.5" customHeight="1">
      <c r="A571" s="5"/>
      <c r="B571" s="107"/>
      <c r="C571" s="5"/>
      <c r="D571" s="5"/>
      <c r="E571" s="5"/>
      <c r="F571" s="5"/>
      <c r="G571" s="9"/>
      <c r="H571" s="9"/>
      <c r="I571" s="9"/>
      <c r="J571" s="9"/>
      <c r="K571" s="9"/>
      <c r="L571" s="9"/>
      <c r="M571" s="9"/>
      <c r="N571" s="9"/>
      <c r="O571" s="9"/>
      <c r="P571" s="9"/>
      <c r="Q571" s="9"/>
      <c r="R571" s="9"/>
      <c r="S571" s="9"/>
      <c r="T571" s="9"/>
      <c r="U571" s="9"/>
      <c r="V571" s="9"/>
      <c r="W571" s="37"/>
      <c r="X571" s="9"/>
      <c r="Y571" s="9"/>
      <c r="Z571" s="9"/>
      <c r="AA571" s="9"/>
      <c r="AB571" s="102"/>
      <c r="AC571" s="102"/>
      <c r="AD571" s="102"/>
      <c r="AE571" s="102"/>
      <c r="AF571" s="9"/>
      <c r="AG571" s="9"/>
      <c r="AH571" s="9"/>
      <c r="AI571" s="9"/>
      <c r="AJ571" s="9"/>
      <c r="AK571" s="9"/>
      <c r="AL571" s="9"/>
      <c r="AM571" s="9"/>
      <c r="AN571" s="9"/>
      <c r="AO571" s="9"/>
      <c r="AP571" s="9"/>
      <c r="AQ571" s="9"/>
      <c r="AR571" s="9"/>
      <c r="AS571" s="9"/>
      <c r="AT571" s="9"/>
      <c r="AU571" s="9"/>
      <c r="AV571" s="9"/>
      <c r="AW571" s="9"/>
      <c r="AX571" s="9"/>
      <c r="AY571" s="9"/>
      <c r="AZ571" s="9"/>
      <c r="BA571" s="9"/>
      <c r="BB571" s="9"/>
      <c r="BC571" s="9"/>
      <c r="BD571" s="9"/>
      <c r="BE571" s="9"/>
      <c r="BF571" s="9"/>
      <c r="BG571" s="9"/>
      <c r="BH571" s="9"/>
      <c r="BI571" s="9"/>
      <c r="BJ571" s="9"/>
      <c r="BK571" s="9"/>
      <c r="BL571" s="9"/>
      <c r="BM571" s="9"/>
      <c r="BN571" s="9"/>
      <c r="BO571" s="9"/>
      <c r="BP571" s="9"/>
      <c r="BQ571" s="9"/>
      <c r="BR571" s="9"/>
      <c r="BS571" s="9"/>
      <c r="BT571" s="9"/>
      <c r="BU571" s="9"/>
      <c r="BV571" s="9"/>
      <c r="BW571" s="9"/>
      <c r="BX571" s="9"/>
      <c r="BY571" s="9"/>
      <c r="BZ571" s="9"/>
      <c r="CA571" s="9"/>
      <c r="CB571" s="9"/>
      <c r="CC571" s="9"/>
      <c r="CD571" s="9"/>
      <c r="CE571" s="9"/>
      <c r="CF571" s="9"/>
      <c r="CG571" s="9"/>
      <c r="CH571" s="9"/>
      <c r="CI571" s="9"/>
      <c r="CJ571" s="14"/>
      <c r="CK571" s="9"/>
      <c r="CL571" s="14"/>
      <c r="CM571" s="9"/>
      <c r="CN571" s="9"/>
      <c r="CO571" s="37"/>
      <c r="CP571" s="9"/>
      <c r="CQ571" s="9"/>
      <c r="CR571" s="9"/>
      <c r="CS571" s="9"/>
      <c r="CT571" s="15"/>
      <c r="CU571" s="9"/>
      <c r="CV571" s="5"/>
      <c r="CW571" s="103"/>
    </row>
    <row r="572" ht="118.5" customHeight="1">
      <c r="A572" s="5"/>
      <c r="B572" s="107"/>
      <c r="C572" s="5"/>
      <c r="D572" s="5"/>
      <c r="E572" s="5"/>
      <c r="F572" s="5"/>
      <c r="G572" s="9"/>
      <c r="H572" s="9"/>
      <c r="I572" s="9"/>
      <c r="J572" s="9"/>
      <c r="K572" s="9"/>
      <c r="L572" s="9"/>
      <c r="M572" s="9"/>
      <c r="N572" s="9"/>
      <c r="O572" s="9"/>
      <c r="P572" s="9"/>
      <c r="Q572" s="9"/>
      <c r="R572" s="9"/>
      <c r="S572" s="9"/>
      <c r="T572" s="9"/>
      <c r="U572" s="9"/>
      <c r="V572" s="9"/>
      <c r="W572" s="37"/>
      <c r="X572" s="9"/>
      <c r="Y572" s="9"/>
      <c r="Z572" s="9"/>
      <c r="AA572" s="9"/>
      <c r="AB572" s="102"/>
      <c r="AC572" s="102"/>
      <c r="AD572" s="102"/>
      <c r="AE572" s="102"/>
      <c r="AF572" s="9"/>
      <c r="AG572" s="9"/>
      <c r="AH572" s="9"/>
      <c r="AI572" s="9"/>
      <c r="AJ572" s="9"/>
      <c r="AK572" s="9"/>
      <c r="AL572" s="9"/>
      <c r="AM572" s="9"/>
      <c r="AN572" s="9"/>
      <c r="AO572" s="9"/>
      <c r="AP572" s="9"/>
      <c r="AQ572" s="9"/>
      <c r="AR572" s="9"/>
      <c r="AS572" s="9"/>
      <c r="AT572" s="9"/>
      <c r="AU572" s="9"/>
      <c r="AV572" s="9"/>
      <c r="AW572" s="9"/>
      <c r="AX572" s="9"/>
      <c r="AY572" s="9"/>
      <c r="AZ572" s="9"/>
      <c r="BA572" s="9"/>
      <c r="BB572" s="9"/>
      <c r="BC572" s="9"/>
      <c r="BD572" s="9"/>
      <c r="BE572" s="9"/>
      <c r="BF572" s="9"/>
      <c r="BG572" s="9"/>
      <c r="BH572" s="9"/>
      <c r="BI572" s="9"/>
      <c r="BJ572" s="9"/>
      <c r="BK572" s="9"/>
      <c r="BL572" s="9"/>
      <c r="BM572" s="9"/>
      <c r="BN572" s="9"/>
      <c r="BO572" s="9"/>
      <c r="BP572" s="9"/>
      <c r="BQ572" s="9"/>
      <c r="BR572" s="9"/>
      <c r="BS572" s="9"/>
      <c r="BT572" s="9"/>
      <c r="BU572" s="9"/>
      <c r="BV572" s="9"/>
      <c r="BW572" s="9"/>
      <c r="BX572" s="9"/>
      <c r="BY572" s="9"/>
      <c r="BZ572" s="9"/>
      <c r="CA572" s="9"/>
      <c r="CB572" s="9"/>
      <c r="CC572" s="9"/>
      <c r="CD572" s="9"/>
      <c r="CE572" s="9"/>
      <c r="CF572" s="9"/>
      <c r="CG572" s="9"/>
      <c r="CH572" s="9"/>
      <c r="CI572" s="9"/>
      <c r="CJ572" s="14"/>
      <c r="CK572" s="9"/>
      <c r="CL572" s="14"/>
      <c r="CM572" s="9"/>
      <c r="CN572" s="9"/>
      <c r="CO572" s="37"/>
      <c r="CP572" s="9"/>
      <c r="CQ572" s="9"/>
      <c r="CR572" s="9"/>
      <c r="CS572" s="9"/>
      <c r="CT572" s="15"/>
      <c r="CU572" s="9"/>
      <c r="CV572" s="5"/>
      <c r="CW572" s="103"/>
    </row>
    <row r="573" ht="118.5" customHeight="1">
      <c r="A573" s="5"/>
      <c r="B573" s="107"/>
      <c r="C573" s="5"/>
      <c r="D573" s="5"/>
      <c r="E573" s="5"/>
      <c r="F573" s="5"/>
      <c r="G573" s="9"/>
      <c r="H573" s="9"/>
      <c r="I573" s="9"/>
      <c r="J573" s="9"/>
      <c r="K573" s="9"/>
      <c r="L573" s="9"/>
      <c r="M573" s="9"/>
      <c r="N573" s="9"/>
      <c r="O573" s="9"/>
      <c r="P573" s="9"/>
      <c r="Q573" s="9"/>
      <c r="R573" s="9"/>
      <c r="S573" s="9"/>
      <c r="T573" s="9"/>
      <c r="U573" s="9"/>
      <c r="V573" s="9"/>
      <c r="W573" s="37"/>
      <c r="X573" s="9"/>
      <c r="Y573" s="9"/>
      <c r="Z573" s="9"/>
      <c r="AA573" s="9"/>
      <c r="AB573" s="102"/>
      <c r="AC573" s="102"/>
      <c r="AD573" s="102"/>
      <c r="AE573" s="102"/>
      <c r="AF573" s="9"/>
      <c r="AG573" s="9"/>
      <c r="AH573" s="9"/>
      <c r="AI573" s="9"/>
      <c r="AJ573" s="9"/>
      <c r="AK573" s="9"/>
      <c r="AL573" s="9"/>
      <c r="AM573" s="9"/>
      <c r="AN573" s="9"/>
      <c r="AO573" s="9"/>
      <c r="AP573" s="9"/>
      <c r="AQ573" s="9"/>
      <c r="AR573" s="9"/>
      <c r="AS573" s="9"/>
      <c r="AT573" s="9"/>
      <c r="AU573" s="9"/>
      <c r="AV573" s="9"/>
      <c r="AW573" s="9"/>
      <c r="AX573" s="9"/>
      <c r="AY573" s="9"/>
      <c r="AZ573" s="9"/>
      <c r="BA573" s="9"/>
      <c r="BB573" s="9"/>
      <c r="BC573" s="9"/>
      <c r="BD573" s="9"/>
      <c r="BE573" s="9"/>
      <c r="BF573" s="9"/>
      <c r="BG573" s="9"/>
      <c r="BH573" s="9"/>
      <c r="BI573" s="9"/>
      <c r="BJ573" s="9"/>
      <c r="BK573" s="9"/>
      <c r="BL573" s="9"/>
      <c r="BM573" s="9"/>
      <c r="BN573" s="9"/>
      <c r="BO573" s="9"/>
      <c r="BP573" s="9"/>
      <c r="BQ573" s="9"/>
      <c r="BR573" s="9"/>
      <c r="BS573" s="9"/>
      <c r="BT573" s="9"/>
      <c r="BU573" s="9"/>
      <c r="BV573" s="9"/>
      <c r="BW573" s="9"/>
      <c r="BX573" s="9"/>
      <c r="BY573" s="9"/>
      <c r="BZ573" s="9"/>
      <c r="CA573" s="9"/>
      <c r="CB573" s="9"/>
      <c r="CC573" s="9"/>
      <c r="CD573" s="9"/>
      <c r="CE573" s="9"/>
      <c r="CF573" s="9"/>
      <c r="CG573" s="9"/>
      <c r="CH573" s="9"/>
      <c r="CI573" s="9"/>
      <c r="CJ573" s="14"/>
      <c r="CK573" s="9"/>
      <c r="CL573" s="14"/>
      <c r="CM573" s="9"/>
      <c r="CN573" s="9"/>
      <c r="CO573" s="37"/>
      <c r="CP573" s="9"/>
      <c r="CQ573" s="9"/>
      <c r="CR573" s="9"/>
      <c r="CS573" s="9"/>
      <c r="CT573" s="15"/>
      <c r="CU573" s="9"/>
      <c r="CV573" s="5"/>
      <c r="CW573" s="103"/>
    </row>
    <row r="574" ht="118.5" customHeight="1">
      <c r="A574" s="5"/>
      <c r="B574" s="107"/>
      <c r="C574" s="5"/>
      <c r="D574" s="5"/>
      <c r="E574" s="5"/>
      <c r="F574" s="5"/>
      <c r="G574" s="9"/>
      <c r="H574" s="9"/>
      <c r="I574" s="9"/>
      <c r="J574" s="9"/>
      <c r="K574" s="9"/>
      <c r="L574" s="9"/>
      <c r="M574" s="9"/>
      <c r="N574" s="9"/>
      <c r="O574" s="9"/>
      <c r="P574" s="9"/>
      <c r="Q574" s="9"/>
      <c r="R574" s="9"/>
      <c r="S574" s="9"/>
      <c r="T574" s="9"/>
      <c r="U574" s="9"/>
      <c r="V574" s="9"/>
      <c r="W574" s="37"/>
      <c r="X574" s="9"/>
      <c r="Y574" s="9"/>
      <c r="Z574" s="9"/>
      <c r="AA574" s="9"/>
      <c r="AB574" s="102"/>
      <c r="AC574" s="102"/>
      <c r="AD574" s="102"/>
      <c r="AE574" s="102"/>
      <c r="AF574" s="9"/>
      <c r="AG574" s="9"/>
      <c r="AH574" s="9"/>
      <c r="AI574" s="9"/>
      <c r="AJ574" s="9"/>
      <c r="AK574" s="9"/>
      <c r="AL574" s="9"/>
      <c r="AM574" s="9"/>
      <c r="AN574" s="9"/>
      <c r="AO574" s="9"/>
      <c r="AP574" s="9"/>
      <c r="AQ574" s="9"/>
      <c r="AR574" s="9"/>
      <c r="AS574" s="9"/>
      <c r="AT574" s="9"/>
      <c r="AU574" s="9"/>
      <c r="AV574" s="9"/>
      <c r="AW574" s="9"/>
      <c r="AX574" s="9"/>
      <c r="AY574" s="9"/>
      <c r="AZ574" s="9"/>
      <c r="BA574" s="9"/>
      <c r="BB574" s="9"/>
      <c r="BC574" s="9"/>
      <c r="BD574" s="9"/>
      <c r="BE574" s="9"/>
      <c r="BF574" s="9"/>
      <c r="BG574" s="9"/>
      <c r="BH574" s="9"/>
      <c r="BI574" s="9"/>
      <c r="BJ574" s="9"/>
      <c r="BK574" s="9"/>
      <c r="BL574" s="9"/>
      <c r="BM574" s="9"/>
      <c r="BN574" s="9"/>
      <c r="BO574" s="9"/>
      <c r="BP574" s="9"/>
      <c r="BQ574" s="9"/>
      <c r="BR574" s="9"/>
      <c r="BS574" s="9"/>
      <c r="BT574" s="9"/>
      <c r="BU574" s="9"/>
      <c r="BV574" s="9"/>
      <c r="BW574" s="9"/>
      <c r="BX574" s="9"/>
      <c r="BY574" s="9"/>
      <c r="BZ574" s="9"/>
      <c r="CA574" s="9"/>
      <c r="CB574" s="9"/>
      <c r="CC574" s="9"/>
      <c r="CD574" s="9"/>
      <c r="CE574" s="9"/>
      <c r="CF574" s="9"/>
      <c r="CG574" s="9"/>
      <c r="CH574" s="9"/>
      <c r="CI574" s="9"/>
      <c r="CJ574" s="14"/>
      <c r="CK574" s="9"/>
      <c r="CL574" s="14"/>
      <c r="CM574" s="9"/>
      <c r="CN574" s="9"/>
      <c r="CO574" s="37"/>
      <c r="CP574" s="9"/>
      <c r="CQ574" s="9"/>
      <c r="CR574" s="9"/>
      <c r="CS574" s="9"/>
      <c r="CT574" s="15"/>
      <c r="CU574" s="9"/>
      <c r="CV574" s="5"/>
      <c r="CW574" s="103"/>
    </row>
    <row r="575" ht="118.5" customHeight="1">
      <c r="A575" s="5"/>
      <c r="B575" s="107"/>
      <c r="C575" s="5"/>
      <c r="D575" s="5"/>
      <c r="E575" s="5"/>
      <c r="F575" s="5"/>
      <c r="G575" s="9"/>
      <c r="H575" s="9"/>
      <c r="I575" s="9"/>
      <c r="J575" s="9"/>
      <c r="K575" s="9"/>
      <c r="L575" s="9"/>
      <c r="M575" s="9"/>
      <c r="N575" s="9"/>
      <c r="O575" s="9"/>
      <c r="P575" s="9"/>
      <c r="Q575" s="9"/>
      <c r="R575" s="9"/>
      <c r="S575" s="9"/>
      <c r="T575" s="9"/>
      <c r="U575" s="9"/>
      <c r="V575" s="9"/>
      <c r="W575" s="37"/>
      <c r="X575" s="9"/>
      <c r="Y575" s="9"/>
      <c r="Z575" s="9"/>
      <c r="AA575" s="9"/>
      <c r="AB575" s="102"/>
      <c r="AC575" s="102"/>
      <c r="AD575" s="102"/>
      <c r="AE575" s="102"/>
      <c r="AF575" s="9"/>
      <c r="AG575" s="9"/>
      <c r="AH575" s="9"/>
      <c r="AI575" s="9"/>
      <c r="AJ575" s="9"/>
      <c r="AK575" s="9"/>
      <c r="AL575" s="9"/>
      <c r="AM575" s="9"/>
      <c r="AN575" s="9"/>
      <c r="AO575" s="9"/>
      <c r="AP575" s="9"/>
      <c r="AQ575" s="9"/>
      <c r="AR575" s="9"/>
      <c r="AS575" s="9"/>
      <c r="AT575" s="9"/>
      <c r="AU575" s="9"/>
      <c r="AV575" s="9"/>
      <c r="AW575" s="9"/>
      <c r="AX575" s="9"/>
      <c r="AY575" s="9"/>
      <c r="AZ575" s="9"/>
      <c r="BA575" s="9"/>
      <c r="BB575" s="9"/>
      <c r="BC575" s="9"/>
      <c r="BD575" s="9"/>
      <c r="BE575" s="9"/>
      <c r="BF575" s="9"/>
      <c r="BG575" s="9"/>
      <c r="BH575" s="9"/>
      <c r="BI575" s="9"/>
      <c r="BJ575" s="9"/>
      <c r="BK575" s="9"/>
      <c r="BL575" s="9"/>
      <c r="BM575" s="9"/>
      <c r="BN575" s="9"/>
      <c r="BO575" s="9"/>
      <c r="BP575" s="9"/>
      <c r="BQ575" s="9"/>
      <c r="BR575" s="9"/>
      <c r="BS575" s="9"/>
      <c r="BT575" s="9"/>
      <c r="BU575" s="9"/>
      <c r="BV575" s="9"/>
      <c r="BW575" s="9"/>
      <c r="BX575" s="9"/>
      <c r="BY575" s="9"/>
      <c r="BZ575" s="9"/>
      <c r="CA575" s="9"/>
      <c r="CB575" s="9"/>
      <c r="CC575" s="9"/>
      <c r="CD575" s="9"/>
      <c r="CE575" s="9"/>
      <c r="CF575" s="9"/>
      <c r="CG575" s="9"/>
      <c r="CH575" s="9"/>
      <c r="CI575" s="9"/>
      <c r="CJ575" s="14"/>
      <c r="CK575" s="9"/>
      <c r="CL575" s="14"/>
      <c r="CM575" s="9"/>
      <c r="CN575" s="9"/>
      <c r="CO575" s="37"/>
      <c r="CP575" s="9"/>
      <c r="CQ575" s="9"/>
      <c r="CR575" s="9"/>
      <c r="CS575" s="9"/>
      <c r="CT575" s="15"/>
      <c r="CU575" s="9"/>
      <c r="CV575" s="5"/>
      <c r="CW575" s="103"/>
    </row>
    <row r="576" ht="118.5" customHeight="1">
      <c r="A576" s="5"/>
      <c r="B576" s="107"/>
      <c r="C576" s="5"/>
      <c r="D576" s="5"/>
      <c r="E576" s="5"/>
      <c r="F576" s="5"/>
      <c r="G576" s="9"/>
      <c r="H576" s="9"/>
      <c r="I576" s="9"/>
      <c r="J576" s="9"/>
      <c r="K576" s="9"/>
      <c r="L576" s="9"/>
      <c r="M576" s="9"/>
      <c r="N576" s="9"/>
      <c r="O576" s="9"/>
      <c r="P576" s="9"/>
      <c r="Q576" s="9"/>
      <c r="R576" s="9"/>
      <c r="S576" s="9"/>
      <c r="T576" s="9"/>
      <c r="U576" s="9"/>
      <c r="V576" s="9"/>
      <c r="W576" s="37"/>
      <c r="X576" s="9"/>
      <c r="Y576" s="9"/>
      <c r="Z576" s="9"/>
      <c r="AA576" s="9"/>
      <c r="AB576" s="102"/>
      <c r="AC576" s="102"/>
      <c r="AD576" s="102"/>
      <c r="AE576" s="102"/>
      <c r="AF576" s="9"/>
      <c r="AG576" s="9"/>
      <c r="AH576" s="9"/>
      <c r="AI576" s="9"/>
      <c r="AJ576" s="9"/>
      <c r="AK576" s="9"/>
      <c r="AL576" s="9"/>
      <c r="AM576" s="9"/>
      <c r="AN576" s="9"/>
      <c r="AO576" s="9"/>
      <c r="AP576" s="9"/>
      <c r="AQ576" s="9"/>
      <c r="AR576" s="9"/>
      <c r="AS576" s="9"/>
      <c r="AT576" s="9"/>
      <c r="AU576" s="9"/>
      <c r="AV576" s="9"/>
      <c r="AW576" s="9"/>
      <c r="AX576" s="9"/>
      <c r="AY576" s="9"/>
      <c r="AZ576" s="9"/>
      <c r="BA576" s="9"/>
      <c r="BB576" s="9"/>
      <c r="BC576" s="9"/>
      <c r="BD576" s="9"/>
      <c r="BE576" s="9"/>
      <c r="BF576" s="9"/>
      <c r="BG576" s="9"/>
      <c r="BH576" s="9"/>
      <c r="BI576" s="9"/>
      <c r="BJ576" s="9"/>
      <c r="BK576" s="9"/>
      <c r="BL576" s="9"/>
      <c r="BM576" s="9"/>
      <c r="BN576" s="9"/>
      <c r="BO576" s="9"/>
      <c r="BP576" s="9"/>
      <c r="BQ576" s="9"/>
      <c r="BR576" s="9"/>
      <c r="BS576" s="9"/>
      <c r="BT576" s="9"/>
      <c r="BU576" s="9"/>
      <c r="BV576" s="9"/>
      <c r="BW576" s="9"/>
      <c r="BX576" s="9"/>
      <c r="BY576" s="9"/>
      <c r="BZ576" s="9"/>
      <c r="CA576" s="9"/>
      <c r="CB576" s="9"/>
      <c r="CC576" s="9"/>
      <c r="CD576" s="9"/>
      <c r="CE576" s="9"/>
      <c r="CF576" s="9"/>
      <c r="CG576" s="9"/>
      <c r="CH576" s="9"/>
      <c r="CI576" s="9"/>
      <c r="CJ576" s="14"/>
      <c r="CK576" s="9"/>
      <c r="CL576" s="14"/>
      <c r="CM576" s="9"/>
      <c r="CN576" s="9"/>
      <c r="CO576" s="37"/>
      <c r="CP576" s="9"/>
      <c r="CQ576" s="9"/>
      <c r="CR576" s="9"/>
      <c r="CS576" s="9"/>
      <c r="CT576" s="15"/>
      <c r="CU576" s="9"/>
      <c r="CV576" s="5"/>
      <c r="CW576" s="103"/>
    </row>
    <row r="577" ht="118.5" customHeight="1">
      <c r="A577" s="5"/>
      <c r="B577" s="107"/>
      <c r="C577" s="5"/>
      <c r="D577" s="5"/>
      <c r="E577" s="5"/>
      <c r="F577" s="5"/>
      <c r="G577" s="9"/>
      <c r="H577" s="9"/>
      <c r="I577" s="9"/>
      <c r="J577" s="9"/>
      <c r="K577" s="9"/>
      <c r="L577" s="9"/>
      <c r="M577" s="9"/>
      <c r="N577" s="9"/>
      <c r="O577" s="9"/>
      <c r="P577" s="9"/>
      <c r="Q577" s="9"/>
      <c r="R577" s="9"/>
      <c r="S577" s="9"/>
      <c r="T577" s="9"/>
      <c r="U577" s="9"/>
      <c r="V577" s="9"/>
      <c r="W577" s="37"/>
      <c r="X577" s="9"/>
      <c r="Y577" s="9"/>
      <c r="Z577" s="9"/>
      <c r="AA577" s="9"/>
      <c r="AB577" s="102"/>
      <c r="AC577" s="102"/>
      <c r="AD577" s="102"/>
      <c r="AE577" s="102"/>
      <c r="AF577" s="9"/>
      <c r="AG577" s="9"/>
      <c r="AH577" s="9"/>
      <c r="AI577" s="9"/>
      <c r="AJ577" s="9"/>
      <c r="AK577" s="9"/>
      <c r="AL577" s="9"/>
      <c r="AM577" s="9"/>
      <c r="AN577" s="9"/>
      <c r="AO577" s="9"/>
      <c r="AP577" s="9"/>
      <c r="AQ577" s="9"/>
      <c r="AR577" s="9"/>
      <c r="AS577" s="9"/>
      <c r="AT577" s="9"/>
      <c r="AU577" s="9"/>
      <c r="AV577" s="9"/>
      <c r="AW577" s="9"/>
      <c r="AX577" s="9"/>
      <c r="AY577" s="9"/>
      <c r="AZ577" s="9"/>
      <c r="BA577" s="9"/>
      <c r="BB577" s="9"/>
      <c r="BC577" s="9"/>
      <c r="BD577" s="9"/>
      <c r="BE577" s="9"/>
      <c r="BF577" s="9"/>
      <c r="BG577" s="9"/>
      <c r="BH577" s="9"/>
      <c r="BI577" s="9"/>
      <c r="BJ577" s="9"/>
      <c r="BK577" s="9"/>
      <c r="BL577" s="9"/>
      <c r="BM577" s="9"/>
      <c r="BN577" s="9"/>
      <c r="BO577" s="9"/>
      <c r="BP577" s="9"/>
      <c r="BQ577" s="9"/>
      <c r="BR577" s="9"/>
      <c r="BS577" s="9"/>
      <c r="BT577" s="9"/>
      <c r="BU577" s="9"/>
      <c r="BV577" s="9"/>
      <c r="BW577" s="9"/>
      <c r="BX577" s="9"/>
      <c r="BY577" s="9"/>
      <c r="BZ577" s="9"/>
      <c r="CA577" s="9"/>
      <c r="CB577" s="9"/>
      <c r="CC577" s="9"/>
      <c r="CD577" s="9"/>
      <c r="CE577" s="9"/>
      <c r="CF577" s="9"/>
      <c r="CG577" s="9"/>
      <c r="CH577" s="9"/>
      <c r="CI577" s="9"/>
      <c r="CJ577" s="14"/>
      <c r="CK577" s="9"/>
      <c r="CL577" s="14"/>
      <c r="CM577" s="9"/>
      <c r="CN577" s="9"/>
      <c r="CO577" s="37"/>
      <c r="CP577" s="9"/>
      <c r="CQ577" s="9"/>
      <c r="CR577" s="9"/>
      <c r="CS577" s="9"/>
      <c r="CT577" s="15"/>
      <c r="CU577" s="9"/>
      <c r="CV577" s="5"/>
      <c r="CW577" s="103"/>
    </row>
    <row r="578" ht="118.5" customHeight="1">
      <c r="A578" s="5"/>
      <c r="B578" s="107"/>
      <c r="C578" s="5"/>
      <c r="D578" s="5"/>
      <c r="E578" s="5"/>
      <c r="F578" s="5"/>
      <c r="G578" s="9"/>
      <c r="H578" s="9"/>
      <c r="I578" s="9"/>
      <c r="J578" s="9"/>
      <c r="K578" s="9"/>
      <c r="L578" s="9"/>
      <c r="M578" s="9"/>
      <c r="N578" s="9"/>
      <c r="O578" s="9"/>
      <c r="P578" s="9"/>
      <c r="Q578" s="9"/>
      <c r="R578" s="9"/>
      <c r="S578" s="9"/>
      <c r="T578" s="9"/>
      <c r="U578" s="9"/>
      <c r="V578" s="9"/>
      <c r="W578" s="37"/>
      <c r="X578" s="9"/>
      <c r="Y578" s="9"/>
      <c r="Z578" s="9"/>
      <c r="AA578" s="9"/>
      <c r="AB578" s="102"/>
      <c r="AC578" s="102"/>
      <c r="AD578" s="102"/>
      <c r="AE578" s="102"/>
      <c r="AF578" s="9"/>
      <c r="AG578" s="9"/>
      <c r="AH578" s="9"/>
      <c r="AI578" s="9"/>
      <c r="AJ578" s="9"/>
      <c r="AK578" s="9"/>
      <c r="AL578" s="9"/>
      <c r="AM578" s="9"/>
      <c r="AN578" s="9"/>
      <c r="AO578" s="9"/>
      <c r="AP578" s="9"/>
      <c r="AQ578" s="9"/>
      <c r="AR578" s="9"/>
      <c r="AS578" s="9"/>
      <c r="AT578" s="9"/>
      <c r="AU578" s="9"/>
      <c r="AV578" s="9"/>
      <c r="AW578" s="9"/>
      <c r="AX578" s="9"/>
      <c r="AY578" s="9"/>
      <c r="AZ578" s="9"/>
      <c r="BA578" s="9"/>
      <c r="BB578" s="9"/>
      <c r="BC578" s="9"/>
      <c r="BD578" s="9"/>
      <c r="BE578" s="9"/>
      <c r="BF578" s="9"/>
      <c r="BG578" s="9"/>
      <c r="BH578" s="9"/>
      <c r="BI578" s="9"/>
      <c r="BJ578" s="9"/>
      <c r="BK578" s="9"/>
      <c r="BL578" s="9"/>
      <c r="BM578" s="9"/>
      <c r="BN578" s="9"/>
      <c r="BO578" s="9"/>
      <c r="BP578" s="9"/>
      <c r="BQ578" s="9"/>
      <c r="BR578" s="9"/>
      <c r="BS578" s="9"/>
      <c r="BT578" s="9"/>
      <c r="BU578" s="9"/>
      <c r="BV578" s="9"/>
      <c r="BW578" s="9"/>
      <c r="BX578" s="9"/>
      <c r="BY578" s="9"/>
      <c r="BZ578" s="9"/>
      <c r="CA578" s="9"/>
      <c r="CB578" s="9"/>
      <c r="CC578" s="9"/>
      <c r="CD578" s="9"/>
      <c r="CE578" s="9"/>
      <c r="CF578" s="9"/>
      <c r="CG578" s="9"/>
      <c r="CH578" s="9"/>
      <c r="CI578" s="9"/>
      <c r="CJ578" s="14"/>
      <c r="CK578" s="9"/>
      <c r="CL578" s="14"/>
      <c r="CM578" s="9"/>
      <c r="CN578" s="9"/>
      <c r="CO578" s="37"/>
      <c r="CP578" s="9"/>
      <c r="CQ578" s="9"/>
      <c r="CR578" s="9"/>
      <c r="CS578" s="9"/>
      <c r="CT578" s="15"/>
      <c r="CU578" s="9"/>
      <c r="CV578" s="5"/>
      <c r="CW578" s="103"/>
    </row>
    <row r="579" ht="118.5" customHeight="1">
      <c r="A579" s="5"/>
      <c r="B579" s="107"/>
      <c r="C579" s="5"/>
      <c r="D579" s="5"/>
      <c r="E579" s="5"/>
      <c r="F579" s="5"/>
      <c r="G579" s="9"/>
      <c r="H579" s="9"/>
      <c r="I579" s="9"/>
      <c r="J579" s="9"/>
      <c r="K579" s="9"/>
      <c r="L579" s="9"/>
      <c r="M579" s="9"/>
      <c r="N579" s="9"/>
      <c r="O579" s="9"/>
      <c r="P579" s="9"/>
      <c r="Q579" s="9"/>
      <c r="R579" s="9"/>
      <c r="S579" s="9"/>
      <c r="T579" s="9"/>
      <c r="U579" s="9"/>
      <c r="V579" s="9"/>
      <c r="W579" s="37"/>
      <c r="X579" s="9"/>
      <c r="Y579" s="9"/>
      <c r="Z579" s="9"/>
      <c r="AA579" s="9"/>
      <c r="AB579" s="102"/>
      <c r="AC579" s="102"/>
      <c r="AD579" s="102"/>
      <c r="AE579" s="102"/>
      <c r="AF579" s="9"/>
      <c r="AG579" s="9"/>
      <c r="AH579" s="9"/>
      <c r="AI579" s="9"/>
      <c r="AJ579" s="9"/>
      <c r="AK579" s="9"/>
      <c r="AL579" s="9"/>
      <c r="AM579" s="9"/>
      <c r="AN579" s="9"/>
      <c r="AO579" s="9"/>
      <c r="AP579" s="9"/>
      <c r="AQ579" s="9"/>
      <c r="AR579" s="9"/>
      <c r="AS579" s="9"/>
      <c r="AT579" s="9"/>
      <c r="AU579" s="9"/>
      <c r="AV579" s="9"/>
      <c r="AW579" s="9"/>
      <c r="AX579" s="9"/>
      <c r="AY579" s="9"/>
      <c r="AZ579" s="9"/>
      <c r="BA579" s="9"/>
      <c r="BB579" s="9"/>
      <c r="BC579" s="9"/>
      <c r="BD579" s="9"/>
      <c r="BE579" s="9"/>
      <c r="BF579" s="9"/>
      <c r="BG579" s="9"/>
      <c r="BH579" s="9"/>
      <c r="BI579" s="9"/>
      <c r="BJ579" s="9"/>
      <c r="BK579" s="9"/>
      <c r="BL579" s="9"/>
      <c r="BM579" s="9"/>
      <c r="BN579" s="9"/>
      <c r="BO579" s="9"/>
      <c r="BP579" s="9"/>
      <c r="BQ579" s="9"/>
      <c r="BR579" s="9"/>
      <c r="BS579" s="9"/>
      <c r="BT579" s="9"/>
      <c r="BU579" s="9"/>
      <c r="BV579" s="9"/>
      <c r="BW579" s="9"/>
      <c r="BX579" s="9"/>
      <c r="BY579" s="9"/>
      <c r="BZ579" s="9"/>
      <c r="CA579" s="9"/>
      <c r="CB579" s="9"/>
      <c r="CC579" s="9"/>
      <c r="CD579" s="9"/>
      <c r="CE579" s="9"/>
      <c r="CF579" s="9"/>
      <c r="CG579" s="9"/>
      <c r="CH579" s="9"/>
      <c r="CI579" s="9"/>
      <c r="CJ579" s="14"/>
      <c r="CK579" s="9"/>
      <c r="CL579" s="14"/>
      <c r="CM579" s="9"/>
      <c r="CN579" s="9"/>
      <c r="CO579" s="37"/>
      <c r="CP579" s="9"/>
      <c r="CQ579" s="9"/>
      <c r="CR579" s="9"/>
      <c r="CS579" s="9"/>
      <c r="CT579" s="15"/>
      <c r="CU579" s="9"/>
      <c r="CV579" s="5"/>
      <c r="CW579" s="103"/>
    </row>
    <row r="580" ht="118.5" customHeight="1">
      <c r="A580" s="5"/>
      <c r="B580" s="107"/>
      <c r="C580" s="5"/>
      <c r="D580" s="5"/>
      <c r="E580" s="5"/>
      <c r="F580" s="5"/>
      <c r="G580" s="9"/>
      <c r="H580" s="9"/>
      <c r="I580" s="9"/>
      <c r="J580" s="9"/>
      <c r="K580" s="9"/>
      <c r="L580" s="9"/>
      <c r="M580" s="9"/>
      <c r="N580" s="9"/>
      <c r="O580" s="9"/>
      <c r="P580" s="9"/>
      <c r="Q580" s="9"/>
      <c r="R580" s="9"/>
      <c r="S580" s="9"/>
      <c r="T580" s="9"/>
      <c r="U580" s="9"/>
      <c r="V580" s="9"/>
      <c r="W580" s="37"/>
      <c r="X580" s="9"/>
      <c r="Y580" s="9"/>
      <c r="Z580" s="9"/>
      <c r="AA580" s="9"/>
      <c r="AB580" s="102"/>
      <c r="AC580" s="102"/>
      <c r="AD580" s="102"/>
      <c r="AE580" s="102"/>
      <c r="AF580" s="9"/>
      <c r="AG580" s="9"/>
      <c r="AH580" s="9"/>
      <c r="AI580" s="9"/>
      <c r="AJ580" s="9"/>
      <c r="AK580" s="9"/>
      <c r="AL580" s="9"/>
      <c r="AM580" s="9"/>
      <c r="AN580" s="9"/>
      <c r="AO580" s="9"/>
      <c r="AP580" s="9"/>
      <c r="AQ580" s="9"/>
      <c r="AR580" s="9"/>
      <c r="AS580" s="9"/>
      <c r="AT580" s="9"/>
      <c r="AU580" s="9"/>
      <c r="AV580" s="9"/>
      <c r="AW580" s="9"/>
      <c r="AX580" s="9"/>
      <c r="AY580" s="9"/>
      <c r="AZ580" s="9"/>
      <c r="BA580" s="9"/>
      <c r="BB580" s="9"/>
      <c r="BC580" s="9"/>
      <c r="BD580" s="9"/>
      <c r="BE580" s="9"/>
      <c r="BF580" s="9"/>
      <c r="BG580" s="9"/>
      <c r="BH580" s="9"/>
      <c r="BI580" s="9"/>
      <c r="BJ580" s="9"/>
      <c r="BK580" s="9"/>
      <c r="BL580" s="9"/>
      <c r="BM580" s="9"/>
      <c r="BN580" s="9"/>
      <c r="BO580" s="9"/>
      <c r="BP580" s="9"/>
      <c r="BQ580" s="9"/>
      <c r="BR580" s="9"/>
      <c r="BS580" s="9"/>
      <c r="BT580" s="9"/>
      <c r="BU580" s="9"/>
      <c r="BV580" s="9"/>
      <c r="BW580" s="9"/>
      <c r="BX580" s="9"/>
      <c r="BY580" s="9"/>
      <c r="BZ580" s="9"/>
      <c r="CA580" s="9"/>
      <c r="CB580" s="9"/>
      <c r="CC580" s="9"/>
      <c r="CD580" s="9"/>
      <c r="CE580" s="9"/>
      <c r="CF580" s="9"/>
      <c r="CG580" s="9"/>
      <c r="CH580" s="9"/>
      <c r="CI580" s="9"/>
      <c r="CJ580" s="14"/>
      <c r="CK580" s="9"/>
      <c r="CL580" s="14"/>
      <c r="CM580" s="9"/>
      <c r="CN580" s="9"/>
      <c r="CO580" s="37"/>
      <c r="CP580" s="9"/>
      <c r="CQ580" s="9"/>
      <c r="CR580" s="9"/>
      <c r="CS580" s="9"/>
      <c r="CT580" s="15"/>
      <c r="CU580" s="9"/>
      <c r="CV580" s="5"/>
      <c r="CW580" s="103"/>
    </row>
    <row r="581" ht="118.5" customHeight="1">
      <c r="A581" s="5"/>
      <c r="B581" s="107"/>
      <c r="C581" s="5"/>
      <c r="D581" s="5"/>
      <c r="E581" s="5"/>
      <c r="F581" s="5"/>
      <c r="G581" s="9"/>
      <c r="H581" s="9"/>
      <c r="I581" s="9"/>
      <c r="J581" s="9"/>
      <c r="K581" s="9"/>
      <c r="L581" s="9"/>
      <c r="M581" s="9"/>
      <c r="N581" s="9"/>
      <c r="O581" s="9"/>
      <c r="P581" s="9"/>
      <c r="Q581" s="9"/>
      <c r="R581" s="9"/>
      <c r="S581" s="9"/>
      <c r="T581" s="9"/>
      <c r="U581" s="9"/>
      <c r="V581" s="9"/>
      <c r="W581" s="37"/>
      <c r="X581" s="9"/>
      <c r="Y581" s="9"/>
      <c r="Z581" s="9"/>
      <c r="AA581" s="9"/>
      <c r="AB581" s="102"/>
      <c r="AC581" s="102"/>
      <c r="AD581" s="102"/>
      <c r="AE581" s="102"/>
      <c r="AF581" s="9"/>
      <c r="AG581" s="9"/>
      <c r="AH581" s="9"/>
      <c r="AI581" s="9"/>
      <c r="AJ581" s="9"/>
      <c r="AK581" s="9"/>
      <c r="AL581" s="9"/>
      <c r="AM581" s="9"/>
      <c r="AN581" s="9"/>
      <c r="AO581" s="9"/>
      <c r="AP581" s="9"/>
      <c r="AQ581" s="9"/>
      <c r="AR581" s="9"/>
      <c r="AS581" s="9"/>
      <c r="AT581" s="9"/>
      <c r="AU581" s="9"/>
      <c r="AV581" s="9"/>
      <c r="AW581" s="9"/>
      <c r="AX581" s="9"/>
      <c r="AY581" s="9"/>
      <c r="AZ581" s="9"/>
      <c r="BA581" s="9"/>
      <c r="BB581" s="9"/>
      <c r="BC581" s="9"/>
      <c r="BD581" s="9"/>
      <c r="BE581" s="9"/>
      <c r="BF581" s="9"/>
      <c r="BG581" s="9"/>
      <c r="BH581" s="9"/>
      <c r="BI581" s="9"/>
      <c r="BJ581" s="9"/>
      <c r="BK581" s="9"/>
      <c r="BL581" s="9"/>
      <c r="BM581" s="9"/>
      <c r="BN581" s="9"/>
      <c r="BO581" s="9"/>
      <c r="BP581" s="9"/>
      <c r="BQ581" s="9"/>
      <c r="BR581" s="9"/>
      <c r="BS581" s="9"/>
      <c r="BT581" s="9"/>
      <c r="BU581" s="9"/>
      <c r="BV581" s="9"/>
      <c r="BW581" s="9"/>
      <c r="BX581" s="9"/>
      <c r="BY581" s="9"/>
      <c r="BZ581" s="9"/>
      <c r="CA581" s="9"/>
      <c r="CB581" s="9"/>
      <c r="CC581" s="9"/>
      <c r="CD581" s="9"/>
      <c r="CE581" s="9"/>
      <c r="CF581" s="9"/>
      <c r="CG581" s="9"/>
      <c r="CH581" s="9"/>
      <c r="CI581" s="9"/>
      <c r="CJ581" s="14"/>
      <c r="CK581" s="9"/>
      <c r="CL581" s="14"/>
      <c r="CM581" s="9"/>
      <c r="CN581" s="9"/>
      <c r="CO581" s="37"/>
      <c r="CP581" s="9"/>
      <c r="CQ581" s="9"/>
      <c r="CR581" s="9"/>
      <c r="CS581" s="9"/>
      <c r="CT581" s="15"/>
      <c r="CU581" s="9"/>
      <c r="CV581" s="5"/>
      <c r="CW581" s="103"/>
    </row>
    <row r="582" ht="118.5" customHeight="1">
      <c r="A582" s="5"/>
      <c r="B582" s="107"/>
      <c r="C582" s="5"/>
      <c r="D582" s="5"/>
      <c r="E582" s="5"/>
      <c r="F582" s="5"/>
      <c r="G582" s="9"/>
      <c r="H582" s="9"/>
      <c r="I582" s="9"/>
      <c r="J582" s="9"/>
      <c r="K582" s="9"/>
      <c r="L582" s="9"/>
      <c r="M582" s="9"/>
      <c r="N582" s="9"/>
      <c r="O582" s="9"/>
      <c r="P582" s="9"/>
      <c r="Q582" s="9"/>
      <c r="R582" s="9"/>
      <c r="S582" s="9"/>
      <c r="T582" s="9"/>
      <c r="U582" s="9"/>
      <c r="V582" s="9"/>
      <c r="W582" s="37"/>
      <c r="X582" s="9"/>
      <c r="Y582" s="9"/>
      <c r="Z582" s="9"/>
      <c r="AA582" s="9"/>
      <c r="AB582" s="102"/>
      <c r="AC582" s="102"/>
      <c r="AD582" s="102"/>
      <c r="AE582" s="102"/>
      <c r="AF582" s="9"/>
      <c r="AG582" s="9"/>
      <c r="AH582" s="9"/>
      <c r="AI582" s="9"/>
      <c r="AJ582" s="9"/>
      <c r="AK582" s="9"/>
      <c r="AL582" s="9"/>
      <c r="AM582" s="9"/>
      <c r="AN582" s="9"/>
      <c r="AO582" s="9"/>
      <c r="AP582" s="9"/>
      <c r="AQ582" s="9"/>
      <c r="AR582" s="9"/>
      <c r="AS582" s="9"/>
      <c r="AT582" s="9"/>
      <c r="AU582" s="9"/>
      <c r="AV582" s="9"/>
      <c r="AW582" s="9"/>
      <c r="AX582" s="9"/>
      <c r="AY582" s="9"/>
      <c r="AZ582" s="9"/>
      <c r="BA582" s="9"/>
      <c r="BB582" s="9"/>
      <c r="BC582" s="9"/>
      <c r="BD582" s="9"/>
      <c r="BE582" s="9"/>
      <c r="BF582" s="9"/>
      <c r="BG582" s="9"/>
      <c r="BH582" s="9"/>
      <c r="BI582" s="9"/>
      <c r="BJ582" s="9"/>
      <c r="BK582" s="9"/>
      <c r="BL582" s="9"/>
      <c r="BM582" s="9"/>
      <c r="BN582" s="9"/>
      <c r="BO582" s="9"/>
      <c r="BP582" s="9"/>
      <c r="BQ582" s="9"/>
      <c r="BR582" s="9"/>
      <c r="BS582" s="9"/>
      <c r="BT582" s="9"/>
      <c r="BU582" s="9"/>
      <c r="BV582" s="9"/>
      <c r="BW582" s="9"/>
      <c r="BX582" s="9"/>
      <c r="BY582" s="9"/>
      <c r="BZ582" s="9"/>
      <c r="CA582" s="9"/>
      <c r="CB582" s="9"/>
      <c r="CC582" s="9"/>
      <c r="CD582" s="9"/>
      <c r="CE582" s="9"/>
      <c r="CF582" s="9"/>
      <c r="CG582" s="9"/>
      <c r="CH582" s="9"/>
      <c r="CI582" s="9"/>
      <c r="CJ582" s="14"/>
      <c r="CK582" s="9"/>
      <c r="CL582" s="14"/>
      <c r="CM582" s="9"/>
      <c r="CN582" s="9"/>
      <c r="CO582" s="37"/>
      <c r="CP582" s="9"/>
      <c r="CQ582" s="9"/>
      <c r="CR582" s="9"/>
      <c r="CS582" s="9"/>
      <c r="CT582" s="15"/>
      <c r="CU582" s="9"/>
      <c r="CV582" s="5"/>
      <c r="CW582" s="103"/>
    </row>
    <row r="583" ht="118.5" customHeight="1">
      <c r="A583" s="5"/>
      <c r="B583" s="107"/>
      <c r="C583" s="5"/>
      <c r="D583" s="5"/>
      <c r="E583" s="5"/>
      <c r="F583" s="5"/>
      <c r="G583" s="9"/>
      <c r="H583" s="9"/>
      <c r="I583" s="9"/>
      <c r="J583" s="9"/>
      <c r="K583" s="9"/>
      <c r="L583" s="9"/>
      <c r="M583" s="9"/>
      <c r="N583" s="9"/>
      <c r="O583" s="9"/>
      <c r="P583" s="9"/>
      <c r="Q583" s="9"/>
      <c r="R583" s="9"/>
      <c r="S583" s="9"/>
      <c r="T583" s="9"/>
      <c r="U583" s="9"/>
      <c r="V583" s="9"/>
      <c r="W583" s="37"/>
      <c r="X583" s="9"/>
      <c r="Y583" s="9"/>
      <c r="Z583" s="9"/>
      <c r="AA583" s="9"/>
      <c r="AB583" s="102"/>
      <c r="AC583" s="102"/>
      <c r="AD583" s="102"/>
      <c r="AE583" s="102"/>
      <c r="AF583" s="9"/>
      <c r="AG583" s="9"/>
      <c r="AH583" s="9"/>
      <c r="AI583" s="9"/>
      <c r="AJ583" s="9"/>
      <c r="AK583" s="9"/>
      <c r="AL583" s="9"/>
      <c r="AM583" s="9"/>
      <c r="AN583" s="9"/>
      <c r="AO583" s="9"/>
      <c r="AP583" s="9"/>
      <c r="AQ583" s="9"/>
      <c r="AR583" s="9"/>
      <c r="AS583" s="9"/>
      <c r="AT583" s="9"/>
      <c r="AU583" s="9"/>
      <c r="AV583" s="9"/>
      <c r="AW583" s="9"/>
      <c r="AX583" s="9"/>
      <c r="AY583" s="9"/>
      <c r="AZ583" s="9"/>
      <c r="BA583" s="9"/>
      <c r="BB583" s="9"/>
      <c r="BC583" s="9"/>
      <c r="BD583" s="9"/>
      <c r="BE583" s="9"/>
      <c r="BF583" s="9"/>
      <c r="BG583" s="9"/>
      <c r="BH583" s="9"/>
      <c r="BI583" s="9"/>
      <c r="BJ583" s="9"/>
      <c r="BK583" s="9"/>
      <c r="BL583" s="9"/>
      <c r="BM583" s="9"/>
      <c r="BN583" s="9"/>
      <c r="BO583" s="9"/>
      <c r="BP583" s="9"/>
      <c r="BQ583" s="9"/>
      <c r="BR583" s="9"/>
      <c r="BS583" s="9"/>
      <c r="BT583" s="9"/>
      <c r="BU583" s="9"/>
      <c r="BV583" s="9"/>
      <c r="BW583" s="9"/>
      <c r="BX583" s="9"/>
      <c r="BY583" s="9"/>
      <c r="BZ583" s="9"/>
      <c r="CA583" s="9"/>
      <c r="CB583" s="9"/>
      <c r="CC583" s="9"/>
      <c r="CD583" s="9"/>
      <c r="CE583" s="9"/>
      <c r="CF583" s="9"/>
      <c r="CG583" s="9"/>
      <c r="CH583" s="9"/>
      <c r="CI583" s="9"/>
      <c r="CJ583" s="14"/>
      <c r="CK583" s="9"/>
      <c r="CL583" s="14"/>
      <c r="CM583" s="9"/>
      <c r="CN583" s="9"/>
      <c r="CO583" s="37"/>
      <c r="CP583" s="9"/>
      <c r="CQ583" s="9"/>
      <c r="CR583" s="9"/>
      <c r="CS583" s="9"/>
      <c r="CT583" s="15"/>
      <c r="CU583" s="9"/>
      <c r="CV583" s="5"/>
      <c r="CW583" s="103"/>
    </row>
    <row r="584" ht="118.5" customHeight="1">
      <c r="A584" s="5"/>
      <c r="B584" s="107"/>
      <c r="C584" s="5"/>
      <c r="D584" s="5"/>
      <c r="E584" s="5"/>
      <c r="F584" s="5"/>
      <c r="G584" s="9"/>
      <c r="H584" s="9"/>
      <c r="I584" s="9"/>
      <c r="J584" s="9"/>
      <c r="K584" s="9"/>
      <c r="L584" s="9"/>
      <c r="M584" s="9"/>
      <c r="N584" s="9"/>
      <c r="O584" s="9"/>
      <c r="P584" s="9"/>
      <c r="Q584" s="9"/>
      <c r="R584" s="9"/>
      <c r="S584" s="9"/>
      <c r="T584" s="9"/>
      <c r="U584" s="9"/>
      <c r="V584" s="9"/>
      <c r="W584" s="37"/>
      <c r="X584" s="9"/>
      <c r="Y584" s="9"/>
      <c r="Z584" s="9"/>
      <c r="AA584" s="9"/>
      <c r="AB584" s="102"/>
      <c r="AC584" s="102"/>
      <c r="AD584" s="102"/>
      <c r="AE584" s="102"/>
      <c r="AF584" s="9"/>
      <c r="AG584" s="9"/>
      <c r="AH584" s="9"/>
      <c r="AI584" s="9"/>
      <c r="AJ584" s="9"/>
      <c r="AK584" s="9"/>
      <c r="AL584" s="9"/>
      <c r="AM584" s="9"/>
      <c r="AN584" s="9"/>
      <c r="AO584" s="9"/>
      <c r="AP584" s="9"/>
      <c r="AQ584" s="9"/>
      <c r="AR584" s="9"/>
      <c r="AS584" s="9"/>
      <c r="AT584" s="9"/>
      <c r="AU584" s="9"/>
      <c r="AV584" s="9"/>
      <c r="AW584" s="9"/>
      <c r="AX584" s="9"/>
      <c r="AY584" s="9"/>
      <c r="AZ584" s="9"/>
      <c r="BA584" s="9"/>
      <c r="BB584" s="9"/>
      <c r="BC584" s="9"/>
      <c r="BD584" s="9"/>
      <c r="BE584" s="9"/>
      <c r="BF584" s="9"/>
      <c r="BG584" s="9"/>
      <c r="BH584" s="9"/>
      <c r="BI584" s="9"/>
      <c r="BJ584" s="9"/>
      <c r="BK584" s="9"/>
      <c r="BL584" s="9"/>
      <c r="BM584" s="9"/>
      <c r="BN584" s="9"/>
      <c r="BO584" s="9"/>
      <c r="BP584" s="9"/>
      <c r="BQ584" s="9"/>
      <c r="BR584" s="9"/>
      <c r="BS584" s="9"/>
      <c r="BT584" s="9"/>
      <c r="BU584" s="9"/>
      <c r="BV584" s="9"/>
      <c r="BW584" s="9"/>
      <c r="BX584" s="9"/>
      <c r="BY584" s="9"/>
      <c r="BZ584" s="9"/>
      <c r="CA584" s="9"/>
      <c r="CB584" s="9"/>
      <c r="CC584" s="9"/>
      <c r="CD584" s="9"/>
      <c r="CE584" s="9"/>
      <c r="CF584" s="9"/>
      <c r="CG584" s="9"/>
      <c r="CH584" s="9"/>
      <c r="CI584" s="9"/>
      <c r="CJ584" s="14"/>
      <c r="CK584" s="9"/>
      <c r="CL584" s="14"/>
      <c r="CM584" s="9"/>
      <c r="CN584" s="9"/>
      <c r="CO584" s="37"/>
      <c r="CP584" s="9"/>
      <c r="CQ584" s="9"/>
      <c r="CR584" s="9"/>
      <c r="CS584" s="9"/>
      <c r="CT584" s="15"/>
      <c r="CU584" s="9"/>
      <c r="CV584" s="5"/>
      <c r="CW584" s="103"/>
    </row>
    <row r="585" ht="118.5" customHeight="1">
      <c r="A585" s="5"/>
      <c r="B585" s="107"/>
      <c r="C585" s="5"/>
      <c r="D585" s="5"/>
      <c r="E585" s="5"/>
      <c r="F585" s="5"/>
      <c r="G585" s="9"/>
      <c r="H585" s="9"/>
      <c r="I585" s="9"/>
      <c r="J585" s="9"/>
      <c r="K585" s="9"/>
      <c r="L585" s="9"/>
      <c r="M585" s="9"/>
      <c r="N585" s="9"/>
      <c r="O585" s="9"/>
      <c r="P585" s="9"/>
      <c r="Q585" s="9"/>
      <c r="R585" s="9"/>
      <c r="S585" s="9"/>
      <c r="T585" s="9"/>
      <c r="U585" s="9"/>
      <c r="V585" s="9"/>
      <c r="W585" s="37"/>
      <c r="X585" s="9"/>
      <c r="Y585" s="9"/>
      <c r="Z585" s="9"/>
      <c r="AA585" s="9"/>
      <c r="AB585" s="102"/>
      <c r="AC585" s="102"/>
      <c r="AD585" s="102"/>
      <c r="AE585" s="102"/>
      <c r="AF585" s="9"/>
      <c r="AG585" s="9"/>
      <c r="AH585" s="9"/>
      <c r="AI585" s="9"/>
      <c r="AJ585" s="9"/>
      <c r="AK585" s="9"/>
      <c r="AL585" s="9"/>
      <c r="AM585" s="9"/>
      <c r="AN585" s="9"/>
      <c r="AO585" s="9"/>
      <c r="AP585" s="9"/>
      <c r="AQ585" s="9"/>
      <c r="AR585" s="9"/>
      <c r="AS585" s="9"/>
      <c r="AT585" s="9"/>
      <c r="AU585" s="9"/>
      <c r="AV585" s="9"/>
      <c r="AW585" s="9"/>
      <c r="AX585" s="9"/>
      <c r="AY585" s="9"/>
      <c r="AZ585" s="9"/>
      <c r="BA585" s="9"/>
      <c r="BB585" s="9"/>
      <c r="BC585" s="9"/>
      <c r="BD585" s="9"/>
      <c r="BE585" s="9"/>
      <c r="BF585" s="9"/>
      <c r="BG585" s="9"/>
      <c r="BH585" s="9"/>
      <c r="BI585" s="9"/>
      <c r="BJ585" s="9"/>
      <c r="BK585" s="9"/>
      <c r="BL585" s="9"/>
      <c r="BM585" s="9"/>
      <c r="BN585" s="9"/>
      <c r="BO585" s="9"/>
      <c r="BP585" s="9"/>
      <c r="BQ585" s="9"/>
      <c r="BR585" s="9"/>
      <c r="BS585" s="9"/>
      <c r="BT585" s="9"/>
      <c r="BU585" s="9"/>
      <c r="BV585" s="9"/>
      <c r="BW585" s="9"/>
      <c r="BX585" s="9"/>
      <c r="BY585" s="9"/>
      <c r="BZ585" s="9"/>
      <c r="CA585" s="9"/>
      <c r="CB585" s="9"/>
      <c r="CC585" s="9"/>
      <c r="CD585" s="9"/>
      <c r="CE585" s="9"/>
      <c r="CF585" s="9"/>
      <c r="CG585" s="9"/>
      <c r="CH585" s="9"/>
      <c r="CI585" s="9"/>
      <c r="CJ585" s="14"/>
      <c r="CK585" s="9"/>
      <c r="CL585" s="14"/>
      <c r="CM585" s="9"/>
      <c r="CN585" s="9"/>
      <c r="CO585" s="37"/>
      <c r="CP585" s="9"/>
      <c r="CQ585" s="9"/>
      <c r="CR585" s="9"/>
      <c r="CS585" s="9"/>
      <c r="CT585" s="15"/>
      <c r="CU585" s="9"/>
      <c r="CV585" s="5"/>
      <c r="CW585" s="103"/>
    </row>
    <row r="586" ht="118.5" customHeight="1">
      <c r="A586" s="5"/>
      <c r="B586" s="107"/>
      <c r="C586" s="5"/>
      <c r="D586" s="5"/>
      <c r="E586" s="5"/>
      <c r="F586" s="5"/>
      <c r="G586" s="9"/>
      <c r="H586" s="9"/>
      <c r="I586" s="9"/>
      <c r="J586" s="9"/>
      <c r="K586" s="9"/>
      <c r="L586" s="9"/>
      <c r="M586" s="9"/>
      <c r="N586" s="9"/>
      <c r="O586" s="9"/>
      <c r="P586" s="9"/>
      <c r="Q586" s="9"/>
      <c r="R586" s="9"/>
      <c r="S586" s="9"/>
      <c r="T586" s="9"/>
      <c r="U586" s="9"/>
      <c r="V586" s="9"/>
      <c r="W586" s="37"/>
      <c r="X586" s="9"/>
      <c r="Y586" s="9"/>
      <c r="Z586" s="9"/>
      <c r="AA586" s="9"/>
      <c r="AB586" s="102"/>
      <c r="AC586" s="102"/>
      <c r="AD586" s="102"/>
      <c r="AE586" s="102"/>
      <c r="AF586" s="9"/>
      <c r="AG586" s="9"/>
      <c r="AH586" s="9"/>
      <c r="AI586" s="9"/>
      <c r="AJ586" s="9"/>
      <c r="AK586" s="9"/>
      <c r="AL586" s="9"/>
      <c r="AM586" s="9"/>
      <c r="AN586" s="9"/>
      <c r="AO586" s="9"/>
      <c r="AP586" s="9"/>
      <c r="AQ586" s="9"/>
      <c r="AR586" s="9"/>
      <c r="AS586" s="9"/>
      <c r="AT586" s="9"/>
      <c r="AU586" s="9"/>
      <c r="AV586" s="9"/>
      <c r="AW586" s="9"/>
      <c r="AX586" s="9"/>
      <c r="AY586" s="9"/>
      <c r="AZ586" s="9"/>
      <c r="BA586" s="9"/>
      <c r="BB586" s="9"/>
      <c r="BC586" s="9"/>
      <c r="BD586" s="9"/>
      <c r="BE586" s="9"/>
      <c r="BF586" s="9"/>
      <c r="BG586" s="9"/>
      <c r="BH586" s="9"/>
      <c r="BI586" s="9"/>
      <c r="BJ586" s="9"/>
      <c r="BK586" s="9"/>
      <c r="BL586" s="9"/>
      <c r="BM586" s="9"/>
      <c r="BN586" s="9"/>
      <c r="BO586" s="9"/>
      <c r="BP586" s="9"/>
      <c r="BQ586" s="9"/>
      <c r="BR586" s="9"/>
      <c r="BS586" s="9"/>
      <c r="BT586" s="9"/>
      <c r="BU586" s="9"/>
      <c r="BV586" s="9"/>
      <c r="BW586" s="9"/>
      <c r="BX586" s="9"/>
      <c r="BY586" s="9"/>
      <c r="BZ586" s="9"/>
      <c r="CA586" s="9"/>
      <c r="CB586" s="9"/>
      <c r="CC586" s="9"/>
      <c r="CD586" s="9"/>
      <c r="CE586" s="9"/>
      <c r="CF586" s="9"/>
      <c r="CG586" s="9"/>
      <c r="CH586" s="9"/>
      <c r="CI586" s="9"/>
      <c r="CJ586" s="14"/>
      <c r="CK586" s="9"/>
      <c r="CL586" s="14"/>
      <c r="CM586" s="9"/>
      <c r="CN586" s="9"/>
      <c r="CO586" s="37"/>
      <c r="CP586" s="9"/>
      <c r="CQ586" s="9"/>
      <c r="CR586" s="9"/>
      <c r="CS586" s="9"/>
      <c r="CT586" s="15"/>
      <c r="CU586" s="9"/>
      <c r="CV586" s="5"/>
      <c r="CW586" s="103"/>
    </row>
    <row r="587" ht="118.5" customHeight="1">
      <c r="A587" s="5"/>
      <c r="B587" s="107"/>
      <c r="C587" s="5"/>
      <c r="D587" s="5"/>
      <c r="E587" s="5"/>
      <c r="F587" s="5"/>
      <c r="G587" s="9"/>
      <c r="H587" s="9"/>
      <c r="I587" s="9"/>
      <c r="J587" s="9"/>
      <c r="K587" s="9"/>
      <c r="L587" s="9"/>
      <c r="M587" s="9"/>
      <c r="N587" s="9"/>
      <c r="O587" s="9"/>
      <c r="P587" s="9"/>
      <c r="Q587" s="9"/>
      <c r="R587" s="9"/>
      <c r="S587" s="9"/>
      <c r="T587" s="9"/>
      <c r="U587" s="9"/>
      <c r="V587" s="9"/>
      <c r="W587" s="37"/>
      <c r="X587" s="9"/>
      <c r="Y587" s="9"/>
      <c r="Z587" s="9"/>
      <c r="AA587" s="9"/>
      <c r="AB587" s="102"/>
      <c r="AC587" s="102"/>
      <c r="AD587" s="102"/>
      <c r="AE587" s="102"/>
      <c r="AF587" s="9"/>
      <c r="AG587" s="9"/>
      <c r="AH587" s="9"/>
      <c r="AI587" s="9"/>
      <c r="AJ587" s="9"/>
      <c r="AK587" s="9"/>
      <c r="AL587" s="9"/>
      <c r="AM587" s="9"/>
      <c r="AN587" s="9"/>
      <c r="AO587" s="9"/>
      <c r="AP587" s="9"/>
      <c r="AQ587" s="9"/>
      <c r="AR587" s="9"/>
      <c r="AS587" s="9"/>
      <c r="AT587" s="9"/>
      <c r="AU587" s="9"/>
      <c r="AV587" s="9"/>
      <c r="AW587" s="9"/>
      <c r="AX587" s="9"/>
      <c r="AY587" s="9"/>
      <c r="AZ587" s="9"/>
      <c r="BA587" s="9"/>
      <c r="BB587" s="9"/>
      <c r="BC587" s="9"/>
      <c r="BD587" s="9"/>
      <c r="BE587" s="9"/>
      <c r="BF587" s="9"/>
      <c r="BG587" s="9"/>
      <c r="BH587" s="9"/>
      <c r="BI587" s="9"/>
      <c r="BJ587" s="9"/>
      <c r="BK587" s="9"/>
      <c r="BL587" s="9"/>
      <c r="BM587" s="9"/>
      <c r="BN587" s="9"/>
      <c r="BO587" s="9"/>
      <c r="BP587" s="9"/>
      <c r="BQ587" s="9"/>
      <c r="BR587" s="9"/>
      <c r="BS587" s="9"/>
      <c r="BT587" s="9"/>
      <c r="BU587" s="9"/>
      <c r="BV587" s="9"/>
      <c r="BW587" s="9"/>
      <c r="BX587" s="9"/>
      <c r="BY587" s="9"/>
      <c r="BZ587" s="9"/>
      <c r="CA587" s="9"/>
      <c r="CB587" s="9"/>
      <c r="CC587" s="9"/>
      <c r="CD587" s="9"/>
      <c r="CE587" s="9"/>
      <c r="CF587" s="9"/>
      <c r="CG587" s="9"/>
      <c r="CH587" s="9"/>
      <c r="CI587" s="9"/>
      <c r="CJ587" s="14"/>
      <c r="CK587" s="9"/>
      <c r="CL587" s="14"/>
      <c r="CM587" s="9"/>
      <c r="CN587" s="9"/>
      <c r="CO587" s="37"/>
      <c r="CP587" s="9"/>
      <c r="CQ587" s="9"/>
      <c r="CR587" s="9"/>
      <c r="CS587" s="9"/>
      <c r="CT587" s="15"/>
      <c r="CU587" s="9"/>
      <c r="CV587" s="5"/>
      <c r="CW587" s="103"/>
    </row>
    <row r="588" ht="118.5" customHeight="1">
      <c r="A588" s="5"/>
      <c r="B588" s="107"/>
      <c r="C588" s="5"/>
      <c r="D588" s="5"/>
      <c r="E588" s="5"/>
      <c r="F588" s="5"/>
      <c r="G588" s="9"/>
      <c r="H588" s="9"/>
      <c r="I588" s="9"/>
      <c r="J588" s="9"/>
      <c r="K588" s="9"/>
      <c r="L588" s="9"/>
      <c r="M588" s="9"/>
      <c r="N588" s="9"/>
      <c r="O588" s="9"/>
      <c r="P588" s="9"/>
      <c r="Q588" s="9"/>
      <c r="R588" s="9"/>
      <c r="S588" s="9"/>
      <c r="T588" s="9"/>
      <c r="U588" s="9"/>
      <c r="V588" s="9"/>
      <c r="W588" s="37"/>
      <c r="X588" s="9"/>
      <c r="Y588" s="9"/>
      <c r="Z588" s="9"/>
      <c r="AA588" s="9"/>
      <c r="AB588" s="102"/>
      <c r="AC588" s="102"/>
      <c r="AD588" s="102"/>
      <c r="AE588" s="102"/>
      <c r="AF588" s="9"/>
      <c r="AG588" s="9"/>
      <c r="AH588" s="9"/>
      <c r="AI588" s="9"/>
      <c r="AJ588" s="9"/>
      <c r="AK588" s="9"/>
      <c r="AL588" s="9"/>
      <c r="AM588" s="9"/>
      <c r="AN588" s="9"/>
      <c r="AO588" s="9"/>
      <c r="AP588" s="9"/>
      <c r="AQ588" s="9"/>
      <c r="AR588" s="9"/>
      <c r="AS588" s="9"/>
      <c r="AT588" s="9"/>
      <c r="AU588" s="9"/>
      <c r="AV588" s="9"/>
      <c r="AW588" s="9"/>
      <c r="AX588" s="9"/>
      <c r="AY588" s="9"/>
      <c r="AZ588" s="9"/>
      <c r="BA588" s="9"/>
      <c r="BB588" s="9"/>
      <c r="BC588" s="9"/>
      <c r="BD588" s="9"/>
      <c r="BE588" s="9"/>
      <c r="BF588" s="9"/>
      <c r="BG588" s="9"/>
      <c r="BH588" s="9"/>
      <c r="BI588" s="9"/>
      <c r="BJ588" s="9"/>
      <c r="BK588" s="9"/>
      <c r="BL588" s="9"/>
      <c r="BM588" s="9"/>
      <c r="BN588" s="9"/>
      <c r="BO588" s="9"/>
      <c r="BP588" s="9"/>
      <c r="BQ588" s="9"/>
      <c r="BR588" s="9"/>
      <c r="BS588" s="9"/>
      <c r="BT588" s="9"/>
      <c r="BU588" s="9"/>
      <c r="BV588" s="9"/>
      <c r="BW588" s="9"/>
      <c r="BX588" s="9"/>
      <c r="BY588" s="9"/>
      <c r="BZ588" s="9"/>
      <c r="CA588" s="9"/>
      <c r="CB588" s="9"/>
      <c r="CC588" s="9"/>
      <c r="CD588" s="9"/>
      <c r="CE588" s="9"/>
      <c r="CF588" s="9"/>
      <c r="CG588" s="9"/>
      <c r="CH588" s="9"/>
      <c r="CI588" s="9"/>
      <c r="CJ588" s="14"/>
      <c r="CK588" s="9"/>
      <c r="CL588" s="14"/>
      <c r="CM588" s="9"/>
      <c r="CN588" s="9"/>
      <c r="CO588" s="37"/>
      <c r="CP588" s="9"/>
      <c r="CQ588" s="9"/>
      <c r="CR588" s="9"/>
      <c r="CS588" s="9"/>
      <c r="CT588" s="15"/>
      <c r="CU588" s="9"/>
      <c r="CV588" s="5"/>
      <c r="CW588" s="103"/>
    </row>
    <row r="589" ht="118.5" customHeight="1">
      <c r="A589" s="5"/>
      <c r="B589" s="107"/>
      <c r="C589" s="5"/>
      <c r="D589" s="5"/>
      <c r="E589" s="5"/>
      <c r="F589" s="5"/>
      <c r="G589" s="9"/>
      <c r="H589" s="9"/>
      <c r="I589" s="9"/>
      <c r="J589" s="9"/>
      <c r="K589" s="9"/>
      <c r="L589" s="9"/>
      <c r="M589" s="9"/>
      <c r="N589" s="9"/>
      <c r="O589" s="9"/>
      <c r="P589" s="9"/>
      <c r="Q589" s="9"/>
      <c r="R589" s="9"/>
      <c r="S589" s="9"/>
      <c r="T589" s="9"/>
      <c r="U589" s="9"/>
      <c r="V589" s="9"/>
      <c r="W589" s="37"/>
      <c r="X589" s="9"/>
      <c r="Y589" s="9"/>
      <c r="Z589" s="9"/>
      <c r="AA589" s="9"/>
      <c r="AB589" s="102"/>
      <c r="AC589" s="102"/>
      <c r="AD589" s="102"/>
      <c r="AE589" s="102"/>
      <c r="AF589" s="9"/>
      <c r="AG589" s="9"/>
      <c r="AH589" s="9"/>
      <c r="AI589" s="9"/>
      <c r="AJ589" s="9"/>
      <c r="AK589" s="9"/>
      <c r="AL589" s="9"/>
      <c r="AM589" s="9"/>
      <c r="AN589" s="9"/>
      <c r="AO589" s="9"/>
      <c r="AP589" s="9"/>
      <c r="AQ589" s="9"/>
      <c r="AR589" s="9"/>
      <c r="AS589" s="9"/>
      <c r="AT589" s="9"/>
      <c r="AU589" s="9"/>
      <c r="AV589" s="9"/>
      <c r="AW589" s="9"/>
      <c r="AX589" s="9"/>
      <c r="AY589" s="9"/>
      <c r="AZ589" s="9"/>
      <c r="BA589" s="9"/>
      <c r="BB589" s="9"/>
      <c r="BC589" s="9"/>
      <c r="BD589" s="9"/>
      <c r="BE589" s="9"/>
      <c r="BF589" s="9"/>
      <c r="BG589" s="9"/>
      <c r="BH589" s="9"/>
      <c r="BI589" s="9"/>
      <c r="BJ589" s="9"/>
      <c r="BK589" s="9"/>
      <c r="BL589" s="9"/>
      <c r="BM589" s="9"/>
      <c r="BN589" s="9"/>
      <c r="BO589" s="9"/>
      <c r="BP589" s="9"/>
      <c r="BQ589" s="9"/>
      <c r="BR589" s="9"/>
      <c r="BS589" s="9"/>
      <c r="BT589" s="9"/>
      <c r="BU589" s="9"/>
      <c r="BV589" s="9"/>
      <c r="BW589" s="9"/>
      <c r="BX589" s="9"/>
      <c r="BY589" s="9"/>
      <c r="BZ589" s="9"/>
      <c r="CA589" s="9"/>
      <c r="CB589" s="9"/>
      <c r="CC589" s="9"/>
      <c r="CD589" s="9"/>
      <c r="CE589" s="9"/>
      <c r="CF589" s="9"/>
      <c r="CG589" s="9"/>
      <c r="CH589" s="9"/>
      <c r="CI589" s="9"/>
      <c r="CJ589" s="14"/>
      <c r="CK589" s="9"/>
      <c r="CL589" s="14"/>
      <c r="CM589" s="9"/>
      <c r="CN589" s="9"/>
      <c r="CO589" s="37"/>
      <c r="CP589" s="9"/>
      <c r="CQ589" s="9"/>
      <c r="CR589" s="9"/>
      <c r="CS589" s="9"/>
      <c r="CT589" s="15"/>
      <c r="CU589" s="9"/>
      <c r="CV589" s="5"/>
      <c r="CW589" s="103"/>
    </row>
    <row r="590" ht="118.5" customHeight="1">
      <c r="A590" s="5"/>
      <c r="B590" s="107"/>
      <c r="C590" s="5"/>
      <c r="D590" s="5"/>
      <c r="E590" s="5"/>
      <c r="F590" s="5"/>
      <c r="G590" s="9"/>
      <c r="H590" s="9"/>
      <c r="I590" s="9"/>
      <c r="J590" s="9"/>
      <c r="K590" s="9"/>
      <c r="L590" s="9"/>
      <c r="M590" s="9"/>
      <c r="N590" s="9"/>
      <c r="O590" s="9"/>
      <c r="P590" s="9"/>
      <c r="Q590" s="9"/>
      <c r="R590" s="9"/>
      <c r="S590" s="9"/>
      <c r="T590" s="9"/>
      <c r="U590" s="9"/>
      <c r="V590" s="9"/>
      <c r="W590" s="37"/>
      <c r="X590" s="9"/>
      <c r="Y590" s="9"/>
      <c r="Z590" s="9"/>
      <c r="AA590" s="9"/>
      <c r="AB590" s="102"/>
      <c r="AC590" s="102"/>
      <c r="AD590" s="102"/>
      <c r="AE590" s="102"/>
      <c r="AF590" s="9"/>
      <c r="AG590" s="9"/>
      <c r="AH590" s="9"/>
      <c r="AI590" s="9"/>
      <c r="AJ590" s="9"/>
      <c r="AK590" s="9"/>
      <c r="AL590" s="9"/>
      <c r="AM590" s="9"/>
      <c r="AN590" s="9"/>
      <c r="AO590" s="9"/>
      <c r="AP590" s="9"/>
      <c r="AQ590" s="9"/>
      <c r="AR590" s="9"/>
      <c r="AS590" s="9"/>
      <c r="AT590" s="9"/>
      <c r="AU590" s="9"/>
      <c r="AV590" s="9"/>
      <c r="AW590" s="9"/>
      <c r="AX590" s="9"/>
      <c r="AY590" s="9"/>
      <c r="AZ590" s="9"/>
      <c r="BA590" s="9"/>
      <c r="BB590" s="9"/>
      <c r="BC590" s="9"/>
      <c r="BD590" s="9"/>
      <c r="BE590" s="9"/>
      <c r="BF590" s="9"/>
      <c r="BG590" s="9"/>
      <c r="BH590" s="9"/>
      <c r="BI590" s="9"/>
      <c r="BJ590" s="9"/>
      <c r="BK590" s="9"/>
      <c r="BL590" s="9"/>
      <c r="BM590" s="9"/>
      <c r="BN590" s="9"/>
      <c r="BO590" s="9"/>
      <c r="BP590" s="9"/>
      <c r="BQ590" s="9"/>
      <c r="BR590" s="9"/>
      <c r="BS590" s="9"/>
      <c r="BT590" s="9"/>
      <c r="BU590" s="9"/>
      <c r="BV590" s="9"/>
      <c r="BW590" s="9"/>
      <c r="BX590" s="9"/>
      <c r="BY590" s="9"/>
      <c r="BZ590" s="9"/>
      <c r="CA590" s="9"/>
      <c r="CB590" s="9"/>
      <c r="CC590" s="9"/>
      <c r="CD590" s="9"/>
      <c r="CE590" s="9"/>
      <c r="CF590" s="9"/>
      <c r="CG590" s="9"/>
      <c r="CH590" s="9"/>
      <c r="CI590" s="9"/>
      <c r="CJ590" s="14"/>
      <c r="CK590" s="9"/>
      <c r="CL590" s="14"/>
      <c r="CM590" s="9"/>
      <c r="CN590" s="9"/>
      <c r="CO590" s="37"/>
      <c r="CP590" s="9"/>
      <c r="CQ590" s="9"/>
      <c r="CR590" s="9"/>
      <c r="CS590" s="9"/>
      <c r="CT590" s="15"/>
      <c r="CU590" s="9"/>
      <c r="CV590" s="5"/>
      <c r="CW590" s="103"/>
    </row>
    <row r="591" ht="118.5" customHeight="1">
      <c r="A591" s="5"/>
      <c r="B591" s="107"/>
      <c r="C591" s="5"/>
      <c r="D591" s="5"/>
      <c r="E591" s="5"/>
      <c r="F591" s="5"/>
      <c r="G591" s="9"/>
      <c r="H591" s="9"/>
      <c r="I591" s="9"/>
      <c r="J591" s="9"/>
      <c r="K591" s="9"/>
      <c r="L591" s="9"/>
      <c r="M591" s="9"/>
      <c r="N591" s="9"/>
      <c r="O591" s="9"/>
      <c r="P591" s="9"/>
      <c r="Q591" s="9"/>
      <c r="R591" s="9"/>
      <c r="S591" s="9"/>
      <c r="T591" s="9"/>
      <c r="U591" s="9"/>
      <c r="V591" s="9"/>
      <c r="W591" s="37"/>
      <c r="X591" s="9"/>
      <c r="Y591" s="9"/>
      <c r="Z591" s="9"/>
      <c r="AA591" s="9"/>
      <c r="AB591" s="102"/>
      <c r="AC591" s="102"/>
      <c r="AD591" s="102"/>
      <c r="AE591" s="102"/>
      <c r="AF591" s="9"/>
      <c r="AG591" s="9"/>
      <c r="AH591" s="9"/>
      <c r="AI591" s="9"/>
      <c r="AJ591" s="9"/>
      <c r="AK591" s="9"/>
      <c r="AL591" s="9"/>
      <c r="AM591" s="9"/>
      <c r="AN591" s="9"/>
      <c r="AO591" s="9"/>
      <c r="AP591" s="9"/>
      <c r="AQ591" s="9"/>
      <c r="AR591" s="9"/>
      <c r="AS591" s="9"/>
      <c r="AT591" s="9"/>
      <c r="AU591" s="9"/>
      <c r="AV591" s="9"/>
      <c r="AW591" s="9"/>
      <c r="AX591" s="9"/>
      <c r="AY591" s="9"/>
      <c r="AZ591" s="9"/>
      <c r="BA591" s="9"/>
      <c r="BB591" s="9"/>
      <c r="BC591" s="9"/>
      <c r="BD591" s="9"/>
      <c r="BE591" s="9"/>
      <c r="BF591" s="9"/>
      <c r="BG591" s="9"/>
      <c r="BH591" s="9"/>
      <c r="BI591" s="9"/>
      <c r="BJ591" s="9"/>
      <c r="BK591" s="9"/>
      <c r="BL591" s="9"/>
      <c r="BM591" s="9"/>
      <c r="BN591" s="9"/>
      <c r="BO591" s="9"/>
      <c r="BP591" s="9"/>
      <c r="BQ591" s="9"/>
      <c r="BR591" s="9"/>
      <c r="BS591" s="9"/>
      <c r="BT591" s="9"/>
      <c r="BU591" s="9"/>
      <c r="BV591" s="9"/>
      <c r="BW591" s="9"/>
      <c r="BX591" s="9"/>
      <c r="BY591" s="9"/>
      <c r="BZ591" s="9"/>
      <c r="CA591" s="9"/>
      <c r="CB591" s="9"/>
      <c r="CC591" s="9"/>
      <c r="CD591" s="9"/>
      <c r="CE591" s="9"/>
      <c r="CF591" s="9"/>
      <c r="CG591" s="9"/>
      <c r="CH591" s="9"/>
      <c r="CI591" s="9"/>
      <c r="CJ591" s="14"/>
      <c r="CK591" s="9"/>
      <c r="CL591" s="14"/>
      <c r="CM591" s="9"/>
      <c r="CN591" s="9"/>
      <c r="CO591" s="37"/>
      <c r="CP591" s="9"/>
      <c r="CQ591" s="9"/>
      <c r="CR591" s="9"/>
      <c r="CS591" s="9"/>
      <c r="CT591" s="15"/>
      <c r="CU591" s="9"/>
      <c r="CV591" s="5"/>
      <c r="CW591" s="103"/>
    </row>
    <row r="592" ht="118.5" customHeight="1">
      <c r="A592" s="5"/>
      <c r="B592" s="107"/>
      <c r="C592" s="5"/>
      <c r="D592" s="5"/>
      <c r="E592" s="5"/>
      <c r="F592" s="5"/>
      <c r="G592" s="9"/>
      <c r="H592" s="9"/>
      <c r="I592" s="9"/>
      <c r="J592" s="9"/>
      <c r="K592" s="9"/>
      <c r="L592" s="9"/>
      <c r="M592" s="9"/>
      <c r="N592" s="9"/>
      <c r="O592" s="9"/>
      <c r="P592" s="9"/>
      <c r="Q592" s="9"/>
      <c r="R592" s="9"/>
      <c r="S592" s="9"/>
      <c r="T592" s="9"/>
      <c r="U592" s="9"/>
      <c r="V592" s="9"/>
      <c r="W592" s="37"/>
      <c r="X592" s="9"/>
      <c r="Y592" s="9"/>
      <c r="Z592" s="9"/>
      <c r="AA592" s="9"/>
      <c r="AB592" s="102"/>
      <c r="AC592" s="102"/>
      <c r="AD592" s="102"/>
      <c r="AE592" s="102"/>
      <c r="AF592" s="9"/>
      <c r="AG592" s="9"/>
      <c r="AH592" s="9"/>
      <c r="AI592" s="9"/>
      <c r="AJ592" s="9"/>
      <c r="AK592" s="9"/>
      <c r="AL592" s="9"/>
      <c r="AM592" s="9"/>
      <c r="AN592" s="9"/>
      <c r="AO592" s="9"/>
      <c r="AP592" s="9"/>
      <c r="AQ592" s="9"/>
      <c r="AR592" s="9"/>
      <c r="AS592" s="9"/>
      <c r="AT592" s="9"/>
      <c r="AU592" s="9"/>
      <c r="AV592" s="9"/>
      <c r="AW592" s="9"/>
      <c r="AX592" s="9"/>
      <c r="AY592" s="9"/>
      <c r="AZ592" s="9"/>
      <c r="BA592" s="9"/>
      <c r="BB592" s="9"/>
      <c r="BC592" s="9"/>
      <c r="BD592" s="9"/>
      <c r="BE592" s="9"/>
      <c r="BF592" s="9"/>
      <c r="BG592" s="9"/>
      <c r="BH592" s="9"/>
      <c r="BI592" s="9"/>
      <c r="BJ592" s="9"/>
      <c r="BK592" s="9"/>
      <c r="BL592" s="9"/>
      <c r="BM592" s="9"/>
      <c r="BN592" s="9"/>
      <c r="BO592" s="9"/>
      <c r="BP592" s="9"/>
      <c r="BQ592" s="9"/>
      <c r="BR592" s="9"/>
      <c r="BS592" s="9"/>
      <c r="BT592" s="9"/>
      <c r="BU592" s="9"/>
      <c r="BV592" s="9"/>
      <c r="BW592" s="9"/>
      <c r="BX592" s="9"/>
      <c r="BY592" s="9"/>
      <c r="BZ592" s="9"/>
      <c r="CA592" s="9"/>
      <c r="CB592" s="9"/>
      <c r="CC592" s="9"/>
      <c r="CD592" s="9"/>
      <c r="CE592" s="9"/>
      <c r="CF592" s="9"/>
      <c r="CG592" s="9"/>
      <c r="CH592" s="9"/>
      <c r="CI592" s="9"/>
      <c r="CJ592" s="14"/>
      <c r="CK592" s="9"/>
      <c r="CL592" s="14"/>
      <c r="CM592" s="9"/>
      <c r="CN592" s="9"/>
      <c r="CO592" s="37"/>
      <c r="CP592" s="9"/>
      <c r="CQ592" s="9"/>
      <c r="CR592" s="9"/>
      <c r="CS592" s="9"/>
      <c r="CT592" s="15"/>
      <c r="CU592" s="9"/>
      <c r="CV592" s="5"/>
      <c r="CW592" s="103"/>
    </row>
    <row r="593" ht="118.5" customHeight="1">
      <c r="A593" s="5"/>
      <c r="B593" s="107"/>
      <c r="C593" s="5"/>
      <c r="D593" s="5"/>
      <c r="E593" s="5"/>
      <c r="F593" s="5"/>
      <c r="G593" s="9"/>
      <c r="H593" s="9"/>
      <c r="I593" s="9"/>
      <c r="J593" s="9"/>
      <c r="K593" s="9"/>
      <c r="L593" s="9"/>
      <c r="M593" s="9"/>
      <c r="N593" s="9"/>
      <c r="O593" s="9"/>
      <c r="P593" s="9"/>
      <c r="Q593" s="9"/>
      <c r="R593" s="9"/>
      <c r="S593" s="9"/>
      <c r="T593" s="9"/>
      <c r="U593" s="9"/>
      <c r="V593" s="9"/>
      <c r="W593" s="37"/>
      <c r="X593" s="9"/>
      <c r="Y593" s="9"/>
      <c r="Z593" s="9"/>
      <c r="AA593" s="9"/>
      <c r="AB593" s="102"/>
      <c r="AC593" s="102"/>
      <c r="AD593" s="102"/>
      <c r="AE593" s="102"/>
      <c r="AF593" s="9"/>
      <c r="AG593" s="9"/>
      <c r="AH593" s="9"/>
      <c r="AI593" s="9"/>
      <c r="AJ593" s="9"/>
      <c r="AK593" s="9"/>
      <c r="AL593" s="9"/>
      <c r="AM593" s="9"/>
      <c r="AN593" s="9"/>
      <c r="AO593" s="9"/>
      <c r="AP593" s="9"/>
      <c r="AQ593" s="9"/>
      <c r="AR593" s="9"/>
      <c r="AS593" s="9"/>
      <c r="AT593" s="9"/>
      <c r="AU593" s="9"/>
      <c r="AV593" s="9"/>
      <c r="AW593" s="9"/>
      <c r="AX593" s="9"/>
      <c r="AY593" s="9"/>
      <c r="AZ593" s="9"/>
      <c r="BA593" s="9"/>
      <c r="BB593" s="9"/>
      <c r="BC593" s="9"/>
      <c r="BD593" s="9"/>
      <c r="BE593" s="9"/>
      <c r="BF593" s="9"/>
      <c r="BG593" s="9"/>
      <c r="BH593" s="9"/>
      <c r="BI593" s="9"/>
      <c r="BJ593" s="9"/>
      <c r="BK593" s="9"/>
      <c r="BL593" s="9"/>
      <c r="BM593" s="9"/>
      <c r="BN593" s="9"/>
      <c r="BO593" s="9"/>
      <c r="BP593" s="9"/>
      <c r="BQ593" s="9"/>
      <c r="BR593" s="9"/>
      <c r="BS593" s="9"/>
      <c r="BT593" s="9"/>
      <c r="BU593" s="9"/>
      <c r="BV593" s="9"/>
      <c r="BW593" s="9"/>
      <c r="BX593" s="9"/>
      <c r="BY593" s="9"/>
      <c r="BZ593" s="9"/>
      <c r="CA593" s="9"/>
      <c r="CB593" s="9"/>
      <c r="CC593" s="9"/>
      <c r="CD593" s="9"/>
      <c r="CE593" s="9"/>
      <c r="CF593" s="9"/>
      <c r="CG593" s="9"/>
      <c r="CH593" s="9"/>
      <c r="CI593" s="9"/>
      <c r="CJ593" s="14"/>
      <c r="CK593" s="9"/>
      <c r="CL593" s="14"/>
      <c r="CM593" s="9"/>
      <c r="CN593" s="9"/>
      <c r="CO593" s="37"/>
      <c r="CP593" s="9"/>
      <c r="CQ593" s="9"/>
      <c r="CR593" s="9"/>
      <c r="CS593" s="9"/>
      <c r="CT593" s="15"/>
      <c r="CU593" s="9"/>
      <c r="CV593" s="5"/>
      <c r="CW593" s="103"/>
    </row>
    <row r="594" ht="118.5" customHeight="1">
      <c r="A594" s="5"/>
      <c r="B594" s="107"/>
      <c r="C594" s="5"/>
      <c r="D594" s="5"/>
      <c r="E594" s="5"/>
      <c r="F594" s="5"/>
      <c r="G594" s="9"/>
      <c r="H594" s="9"/>
      <c r="I594" s="9"/>
      <c r="J594" s="9"/>
      <c r="K594" s="9"/>
      <c r="L594" s="9"/>
      <c r="M594" s="9"/>
      <c r="N594" s="9"/>
      <c r="O594" s="9"/>
      <c r="P594" s="9"/>
      <c r="Q594" s="9"/>
      <c r="R594" s="9"/>
      <c r="S594" s="9"/>
      <c r="T594" s="9"/>
      <c r="U594" s="9"/>
      <c r="V594" s="9"/>
      <c r="W594" s="37"/>
      <c r="X594" s="9"/>
      <c r="Y594" s="9"/>
      <c r="Z594" s="9"/>
      <c r="AA594" s="9"/>
      <c r="AB594" s="102"/>
      <c r="AC594" s="102"/>
      <c r="AD594" s="102"/>
      <c r="AE594" s="102"/>
      <c r="AF594" s="9"/>
      <c r="AG594" s="9"/>
      <c r="AH594" s="9"/>
      <c r="AI594" s="9"/>
      <c r="AJ594" s="9"/>
      <c r="AK594" s="9"/>
      <c r="AL594" s="9"/>
      <c r="AM594" s="9"/>
      <c r="AN594" s="9"/>
      <c r="AO594" s="9"/>
      <c r="AP594" s="9"/>
      <c r="AQ594" s="9"/>
      <c r="AR594" s="9"/>
      <c r="AS594" s="9"/>
      <c r="AT594" s="9"/>
      <c r="AU594" s="9"/>
      <c r="AV594" s="9"/>
      <c r="AW594" s="9"/>
      <c r="AX594" s="9"/>
      <c r="AY594" s="9"/>
      <c r="AZ594" s="9"/>
      <c r="BA594" s="9"/>
      <c r="BB594" s="9"/>
      <c r="BC594" s="9"/>
      <c r="BD594" s="9"/>
      <c r="BE594" s="9"/>
      <c r="BF594" s="9"/>
      <c r="BG594" s="9"/>
      <c r="BH594" s="9"/>
      <c r="BI594" s="9"/>
      <c r="BJ594" s="9"/>
      <c r="BK594" s="9"/>
      <c r="BL594" s="9"/>
      <c r="BM594" s="9"/>
      <c r="BN594" s="9"/>
      <c r="BO594" s="9"/>
      <c r="BP594" s="9"/>
      <c r="BQ594" s="9"/>
      <c r="BR594" s="9"/>
      <c r="BS594" s="9"/>
      <c r="BT594" s="9"/>
      <c r="BU594" s="9"/>
      <c r="BV594" s="9"/>
      <c r="BW594" s="9"/>
      <c r="BX594" s="9"/>
      <c r="BY594" s="9"/>
      <c r="BZ594" s="9"/>
      <c r="CA594" s="9"/>
      <c r="CB594" s="9"/>
      <c r="CC594" s="9"/>
      <c r="CD594" s="9"/>
      <c r="CE594" s="9"/>
      <c r="CF594" s="9"/>
      <c r="CG594" s="9"/>
      <c r="CH594" s="9"/>
      <c r="CI594" s="9"/>
      <c r="CJ594" s="14"/>
      <c r="CK594" s="9"/>
      <c r="CL594" s="14"/>
      <c r="CM594" s="9"/>
      <c r="CN594" s="9"/>
      <c r="CO594" s="37"/>
      <c r="CP594" s="9"/>
      <c r="CQ594" s="9"/>
      <c r="CR594" s="9"/>
      <c r="CS594" s="9"/>
      <c r="CT594" s="15"/>
      <c r="CU594" s="9"/>
      <c r="CV594" s="5"/>
      <c r="CW594" s="103"/>
    </row>
    <row r="595" ht="118.5" customHeight="1">
      <c r="A595" s="5"/>
      <c r="B595" s="107"/>
      <c r="C595" s="5"/>
      <c r="D595" s="5"/>
      <c r="E595" s="5"/>
      <c r="F595" s="5"/>
      <c r="G595" s="9"/>
      <c r="H595" s="9"/>
      <c r="I595" s="9"/>
      <c r="J595" s="9"/>
      <c r="K595" s="9"/>
      <c r="L595" s="9"/>
      <c r="M595" s="9"/>
      <c r="N595" s="9"/>
      <c r="O595" s="9"/>
      <c r="P595" s="9"/>
      <c r="Q595" s="9"/>
      <c r="R595" s="9"/>
      <c r="S595" s="9"/>
      <c r="T595" s="9"/>
      <c r="U595" s="9"/>
      <c r="V595" s="9"/>
      <c r="W595" s="37"/>
      <c r="X595" s="9"/>
      <c r="Y595" s="9"/>
      <c r="Z595" s="9"/>
      <c r="AA595" s="9"/>
      <c r="AB595" s="102"/>
      <c r="AC595" s="102"/>
      <c r="AD595" s="102"/>
      <c r="AE595" s="102"/>
      <c r="AF595" s="9"/>
      <c r="AG595" s="9"/>
      <c r="AH595" s="9"/>
      <c r="AI595" s="9"/>
      <c r="AJ595" s="9"/>
      <c r="AK595" s="9"/>
      <c r="AL595" s="9"/>
      <c r="AM595" s="9"/>
      <c r="AN595" s="9"/>
      <c r="AO595" s="9"/>
      <c r="AP595" s="9"/>
      <c r="AQ595" s="9"/>
      <c r="AR595" s="9"/>
      <c r="AS595" s="9"/>
      <c r="AT595" s="9"/>
      <c r="AU595" s="9"/>
      <c r="AV595" s="9"/>
      <c r="AW595" s="9"/>
      <c r="AX595" s="9"/>
      <c r="AY595" s="9"/>
      <c r="AZ595" s="9"/>
      <c r="BA595" s="9"/>
      <c r="BB595" s="9"/>
      <c r="BC595" s="9"/>
      <c r="BD595" s="9"/>
      <c r="BE595" s="9"/>
      <c r="BF595" s="9"/>
      <c r="BG595" s="9"/>
      <c r="BH595" s="9"/>
      <c r="BI595" s="9"/>
      <c r="BJ595" s="9"/>
      <c r="BK595" s="9"/>
      <c r="BL595" s="9"/>
      <c r="BM595" s="9"/>
      <c r="BN595" s="9"/>
      <c r="BO595" s="9"/>
      <c r="BP595" s="9"/>
      <c r="BQ595" s="9"/>
      <c r="BR595" s="9"/>
      <c r="BS595" s="9"/>
      <c r="BT595" s="9"/>
      <c r="BU595" s="9"/>
      <c r="BV595" s="9"/>
      <c r="BW595" s="9"/>
      <c r="BX595" s="9"/>
      <c r="BY595" s="9"/>
      <c r="BZ595" s="9"/>
      <c r="CA595" s="9"/>
      <c r="CB595" s="9"/>
      <c r="CC595" s="9"/>
      <c r="CD595" s="9"/>
      <c r="CE595" s="9"/>
      <c r="CF595" s="9"/>
      <c r="CG595" s="9"/>
      <c r="CH595" s="9"/>
      <c r="CI595" s="9"/>
      <c r="CJ595" s="14"/>
      <c r="CK595" s="9"/>
      <c r="CL595" s="14"/>
      <c r="CM595" s="9"/>
      <c r="CN595" s="9"/>
      <c r="CO595" s="37"/>
      <c r="CP595" s="9"/>
      <c r="CQ595" s="9"/>
      <c r="CR595" s="9"/>
      <c r="CS595" s="9"/>
      <c r="CT595" s="15"/>
      <c r="CU595" s="9"/>
      <c r="CV595" s="5"/>
      <c r="CW595" s="103"/>
    </row>
    <row r="596" ht="118.5" customHeight="1">
      <c r="A596" s="5"/>
      <c r="B596" s="107"/>
      <c r="C596" s="5"/>
      <c r="D596" s="5"/>
      <c r="E596" s="5"/>
      <c r="F596" s="5"/>
      <c r="G596" s="9"/>
      <c r="H596" s="9"/>
      <c r="I596" s="9"/>
      <c r="J596" s="9"/>
      <c r="K596" s="9"/>
      <c r="L596" s="9"/>
      <c r="M596" s="9"/>
      <c r="N596" s="9"/>
      <c r="O596" s="9"/>
      <c r="P596" s="9"/>
      <c r="Q596" s="9"/>
      <c r="R596" s="9"/>
      <c r="S596" s="9"/>
      <c r="T596" s="9"/>
      <c r="U596" s="9"/>
      <c r="V596" s="9"/>
      <c r="W596" s="37"/>
      <c r="X596" s="9"/>
      <c r="Y596" s="9"/>
      <c r="Z596" s="9"/>
      <c r="AA596" s="9"/>
      <c r="AB596" s="102"/>
      <c r="AC596" s="102"/>
      <c r="AD596" s="102"/>
      <c r="AE596" s="102"/>
      <c r="AF596" s="9"/>
      <c r="AG596" s="9"/>
      <c r="AH596" s="9"/>
      <c r="AI596" s="9"/>
      <c r="AJ596" s="9"/>
      <c r="AK596" s="9"/>
      <c r="AL596" s="9"/>
      <c r="AM596" s="9"/>
      <c r="AN596" s="9"/>
      <c r="AO596" s="9"/>
      <c r="AP596" s="9"/>
      <c r="AQ596" s="9"/>
      <c r="AR596" s="9"/>
      <c r="AS596" s="9"/>
      <c r="AT596" s="9"/>
      <c r="AU596" s="9"/>
      <c r="AV596" s="9"/>
      <c r="AW596" s="9"/>
      <c r="AX596" s="9"/>
      <c r="AY596" s="9"/>
      <c r="AZ596" s="9"/>
      <c r="BA596" s="9"/>
      <c r="BB596" s="9"/>
      <c r="BC596" s="9"/>
      <c r="BD596" s="9"/>
      <c r="BE596" s="9"/>
      <c r="BF596" s="9"/>
      <c r="BG596" s="9"/>
      <c r="BH596" s="9"/>
      <c r="BI596" s="9"/>
      <c r="BJ596" s="9"/>
      <c r="BK596" s="9"/>
      <c r="BL596" s="9"/>
      <c r="BM596" s="9"/>
      <c r="BN596" s="9"/>
      <c r="BO596" s="9"/>
      <c r="BP596" s="9"/>
      <c r="BQ596" s="9"/>
      <c r="BR596" s="9"/>
      <c r="BS596" s="9"/>
      <c r="BT596" s="9"/>
      <c r="BU596" s="9"/>
      <c r="BV596" s="9"/>
      <c r="BW596" s="9"/>
      <c r="BX596" s="9"/>
      <c r="BY596" s="9"/>
      <c r="BZ596" s="9"/>
      <c r="CA596" s="9"/>
      <c r="CB596" s="9"/>
      <c r="CC596" s="9"/>
      <c r="CD596" s="9"/>
      <c r="CE596" s="9"/>
      <c r="CF596" s="9"/>
      <c r="CG596" s="9"/>
      <c r="CH596" s="9"/>
      <c r="CI596" s="9"/>
      <c r="CJ596" s="14"/>
      <c r="CK596" s="9"/>
      <c r="CL596" s="14"/>
      <c r="CM596" s="9"/>
      <c r="CN596" s="9"/>
      <c r="CO596" s="37"/>
      <c r="CP596" s="9"/>
      <c r="CQ596" s="9"/>
      <c r="CR596" s="9"/>
      <c r="CS596" s="9"/>
      <c r="CT596" s="15"/>
      <c r="CU596" s="9"/>
      <c r="CV596" s="5"/>
      <c r="CW596" s="103"/>
    </row>
    <row r="597" ht="118.5" customHeight="1">
      <c r="A597" s="5"/>
      <c r="B597" s="107"/>
      <c r="C597" s="5"/>
      <c r="D597" s="5"/>
      <c r="E597" s="5"/>
      <c r="F597" s="5"/>
      <c r="G597" s="9"/>
      <c r="H597" s="9"/>
      <c r="I597" s="9"/>
      <c r="J597" s="9"/>
      <c r="K597" s="9"/>
      <c r="L597" s="9"/>
      <c r="M597" s="9"/>
      <c r="N597" s="9"/>
      <c r="O597" s="9"/>
      <c r="P597" s="9"/>
      <c r="Q597" s="9"/>
      <c r="R597" s="9"/>
      <c r="S597" s="9"/>
      <c r="T597" s="9"/>
      <c r="U597" s="9"/>
      <c r="V597" s="9"/>
      <c r="W597" s="37"/>
      <c r="X597" s="9"/>
      <c r="Y597" s="9"/>
      <c r="Z597" s="9"/>
      <c r="AA597" s="9"/>
      <c r="AB597" s="102"/>
      <c r="AC597" s="102"/>
      <c r="AD597" s="102"/>
      <c r="AE597" s="102"/>
      <c r="AF597" s="9"/>
      <c r="AG597" s="9"/>
      <c r="AH597" s="9"/>
      <c r="AI597" s="9"/>
      <c r="AJ597" s="9"/>
      <c r="AK597" s="9"/>
      <c r="AL597" s="9"/>
      <c r="AM597" s="9"/>
      <c r="AN597" s="9"/>
      <c r="AO597" s="9"/>
      <c r="AP597" s="9"/>
      <c r="AQ597" s="9"/>
      <c r="AR597" s="9"/>
      <c r="AS597" s="9"/>
      <c r="AT597" s="9"/>
      <c r="AU597" s="9"/>
      <c r="AV597" s="9"/>
      <c r="AW597" s="9"/>
      <c r="AX597" s="9"/>
      <c r="AY597" s="9"/>
      <c r="AZ597" s="9"/>
      <c r="BA597" s="9"/>
      <c r="BB597" s="9"/>
      <c r="BC597" s="9"/>
      <c r="BD597" s="9"/>
      <c r="BE597" s="9"/>
      <c r="BF597" s="9"/>
      <c r="BG597" s="9"/>
      <c r="BH597" s="9"/>
      <c r="BI597" s="9"/>
      <c r="BJ597" s="9"/>
      <c r="BK597" s="9"/>
      <c r="BL597" s="9"/>
      <c r="BM597" s="9"/>
      <c r="BN597" s="9"/>
      <c r="BO597" s="9"/>
      <c r="BP597" s="9"/>
      <c r="BQ597" s="9"/>
      <c r="BR597" s="9"/>
      <c r="BS597" s="9"/>
      <c r="BT597" s="9"/>
      <c r="BU597" s="9"/>
      <c r="BV597" s="9"/>
      <c r="BW597" s="9"/>
      <c r="BX597" s="9"/>
      <c r="BY597" s="9"/>
      <c r="BZ597" s="9"/>
      <c r="CA597" s="9"/>
      <c r="CB597" s="9"/>
      <c r="CC597" s="9"/>
      <c r="CD597" s="9"/>
      <c r="CE597" s="9"/>
      <c r="CF597" s="9"/>
      <c r="CG597" s="9"/>
      <c r="CH597" s="9"/>
      <c r="CI597" s="9"/>
      <c r="CJ597" s="14"/>
      <c r="CK597" s="9"/>
      <c r="CL597" s="14"/>
      <c r="CM597" s="9"/>
      <c r="CN597" s="9"/>
      <c r="CO597" s="37"/>
      <c r="CP597" s="9"/>
      <c r="CQ597" s="9"/>
      <c r="CR597" s="9"/>
      <c r="CS597" s="9"/>
      <c r="CT597" s="15"/>
      <c r="CU597" s="9"/>
      <c r="CV597" s="5"/>
      <c r="CW597" s="103"/>
    </row>
    <row r="598" ht="118.5" customHeight="1">
      <c r="A598" s="5"/>
      <c r="B598" s="107"/>
      <c r="C598" s="5"/>
      <c r="D598" s="5"/>
      <c r="E598" s="5"/>
      <c r="F598" s="5"/>
      <c r="G598" s="9"/>
      <c r="H598" s="9"/>
      <c r="I598" s="9"/>
      <c r="J598" s="9"/>
      <c r="K598" s="9"/>
      <c r="L598" s="9"/>
      <c r="M598" s="9"/>
      <c r="N598" s="9"/>
      <c r="O598" s="9"/>
      <c r="P598" s="9"/>
      <c r="Q598" s="9"/>
      <c r="R598" s="9"/>
      <c r="S598" s="9"/>
      <c r="T598" s="9"/>
      <c r="U598" s="9"/>
      <c r="V598" s="9"/>
      <c r="W598" s="37"/>
      <c r="X598" s="9"/>
      <c r="Y598" s="9"/>
      <c r="Z598" s="9"/>
      <c r="AA598" s="9"/>
      <c r="AB598" s="102"/>
      <c r="AC598" s="102"/>
      <c r="AD598" s="102"/>
      <c r="AE598" s="102"/>
      <c r="AF598" s="9"/>
      <c r="AG598" s="9"/>
      <c r="AH598" s="9"/>
      <c r="AI598" s="9"/>
      <c r="AJ598" s="9"/>
      <c r="AK598" s="9"/>
      <c r="AL598" s="9"/>
      <c r="AM598" s="9"/>
      <c r="AN598" s="9"/>
      <c r="AO598" s="9"/>
      <c r="AP598" s="9"/>
      <c r="AQ598" s="9"/>
      <c r="AR598" s="9"/>
      <c r="AS598" s="9"/>
      <c r="AT598" s="9"/>
      <c r="AU598" s="9"/>
      <c r="AV598" s="9"/>
      <c r="AW598" s="9"/>
      <c r="AX598" s="9"/>
      <c r="AY598" s="9"/>
      <c r="AZ598" s="9"/>
      <c r="BA598" s="9"/>
      <c r="BB598" s="9"/>
      <c r="BC598" s="9"/>
      <c r="BD598" s="9"/>
      <c r="BE598" s="9"/>
      <c r="BF598" s="9"/>
      <c r="BG598" s="9"/>
      <c r="BH598" s="9"/>
      <c r="BI598" s="9"/>
      <c r="BJ598" s="9"/>
      <c r="BK598" s="9"/>
      <c r="BL598" s="9"/>
      <c r="BM598" s="9"/>
      <c r="BN598" s="9"/>
      <c r="BO598" s="9"/>
      <c r="BP598" s="9"/>
      <c r="BQ598" s="9"/>
      <c r="BR598" s="9"/>
      <c r="BS598" s="9"/>
      <c r="BT598" s="9"/>
      <c r="BU598" s="9"/>
      <c r="BV598" s="9"/>
      <c r="BW598" s="9"/>
      <c r="BX598" s="9"/>
      <c r="BY598" s="9"/>
      <c r="BZ598" s="9"/>
      <c r="CA598" s="9"/>
      <c r="CB598" s="9"/>
      <c r="CC598" s="9"/>
      <c r="CD598" s="9"/>
      <c r="CE598" s="9"/>
      <c r="CF598" s="9"/>
      <c r="CG598" s="9"/>
      <c r="CH598" s="9"/>
      <c r="CI598" s="9"/>
      <c r="CJ598" s="14"/>
      <c r="CK598" s="9"/>
      <c r="CL598" s="14"/>
      <c r="CM598" s="9"/>
      <c r="CN598" s="9"/>
      <c r="CO598" s="37"/>
      <c r="CP598" s="9"/>
      <c r="CQ598" s="9"/>
      <c r="CR598" s="9"/>
      <c r="CS598" s="9"/>
      <c r="CT598" s="15"/>
      <c r="CU598" s="9"/>
      <c r="CV598" s="5"/>
      <c r="CW598" s="103"/>
    </row>
    <row r="599" ht="118.5" customHeight="1">
      <c r="A599" s="5"/>
      <c r="B599" s="107"/>
      <c r="C599" s="5"/>
      <c r="D599" s="5"/>
      <c r="E599" s="5"/>
      <c r="F599" s="5"/>
      <c r="G599" s="9"/>
      <c r="H599" s="9"/>
      <c r="I599" s="9"/>
      <c r="J599" s="9"/>
      <c r="K599" s="9"/>
      <c r="L599" s="9"/>
      <c r="M599" s="9"/>
      <c r="N599" s="9"/>
      <c r="O599" s="9"/>
      <c r="P599" s="9"/>
      <c r="Q599" s="9"/>
      <c r="R599" s="9"/>
      <c r="S599" s="9"/>
      <c r="T599" s="9"/>
      <c r="U599" s="9"/>
      <c r="V599" s="9"/>
      <c r="W599" s="37"/>
      <c r="X599" s="9"/>
      <c r="Y599" s="9"/>
      <c r="Z599" s="9"/>
      <c r="AA599" s="9"/>
      <c r="AB599" s="102"/>
      <c r="AC599" s="102"/>
      <c r="AD599" s="102"/>
      <c r="AE599" s="102"/>
      <c r="AF599" s="9"/>
      <c r="AG599" s="9"/>
      <c r="AH599" s="9"/>
      <c r="AI599" s="9"/>
      <c r="AJ599" s="9"/>
      <c r="AK599" s="9"/>
      <c r="AL599" s="9"/>
      <c r="AM599" s="9"/>
      <c r="AN599" s="9"/>
      <c r="AO599" s="9"/>
      <c r="AP599" s="9"/>
      <c r="AQ599" s="9"/>
      <c r="AR599" s="9"/>
      <c r="AS599" s="9"/>
      <c r="AT599" s="9"/>
      <c r="AU599" s="9"/>
      <c r="AV599" s="9"/>
      <c r="AW599" s="9"/>
      <c r="AX599" s="9"/>
      <c r="AY599" s="9"/>
      <c r="AZ599" s="9"/>
      <c r="BA599" s="9"/>
      <c r="BB599" s="9"/>
      <c r="BC599" s="9"/>
      <c r="BD599" s="9"/>
      <c r="BE599" s="9"/>
      <c r="BF599" s="9"/>
      <c r="BG599" s="9"/>
      <c r="BH599" s="9"/>
      <c r="BI599" s="9"/>
      <c r="BJ599" s="9"/>
      <c r="BK599" s="9"/>
      <c r="BL599" s="9"/>
      <c r="BM599" s="9"/>
      <c r="BN599" s="9"/>
      <c r="BO599" s="9"/>
      <c r="BP599" s="9"/>
      <c r="BQ599" s="9"/>
      <c r="BR599" s="9"/>
      <c r="BS599" s="9"/>
      <c r="BT599" s="9"/>
      <c r="BU599" s="9"/>
      <c r="BV599" s="9"/>
      <c r="BW599" s="9"/>
      <c r="BX599" s="9"/>
      <c r="BY599" s="9"/>
      <c r="BZ599" s="9"/>
      <c r="CA599" s="9"/>
      <c r="CB599" s="9"/>
      <c r="CC599" s="9"/>
      <c r="CD599" s="9"/>
      <c r="CE599" s="9"/>
      <c r="CF599" s="9"/>
      <c r="CG599" s="9"/>
      <c r="CH599" s="9"/>
      <c r="CI599" s="9"/>
      <c r="CJ599" s="14"/>
      <c r="CK599" s="9"/>
      <c r="CL599" s="14"/>
      <c r="CM599" s="9"/>
      <c r="CN599" s="9"/>
      <c r="CO599" s="37"/>
      <c r="CP599" s="9"/>
      <c r="CQ599" s="9"/>
      <c r="CR599" s="9"/>
      <c r="CS599" s="9"/>
      <c r="CT599" s="15"/>
      <c r="CU599" s="9"/>
      <c r="CV599" s="5"/>
      <c r="CW599" s="103"/>
    </row>
    <row r="600" ht="118.5" customHeight="1">
      <c r="A600" s="5"/>
      <c r="B600" s="107"/>
      <c r="C600" s="5"/>
      <c r="D600" s="5"/>
      <c r="E600" s="5"/>
      <c r="F600" s="5"/>
      <c r="G600" s="9"/>
      <c r="H600" s="9"/>
      <c r="I600" s="9"/>
      <c r="J600" s="9"/>
      <c r="K600" s="9"/>
      <c r="L600" s="9"/>
      <c r="M600" s="9"/>
      <c r="N600" s="9"/>
      <c r="O600" s="9"/>
      <c r="P600" s="9"/>
      <c r="Q600" s="9"/>
      <c r="R600" s="9"/>
      <c r="S600" s="9"/>
      <c r="T600" s="9"/>
      <c r="U600" s="9"/>
      <c r="V600" s="9"/>
      <c r="W600" s="37"/>
      <c r="X600" s="9"/>
      <c r="Y600" s="9"/>
      <c r="Z600" s="9"/>
      <c r="AA600" s="9"/>
      <c r="AB600" s="102"/>
      <c r="AC600" s="102"/>
      <c r="AD600" s="102"/>
      <c r="AE600" s="102"/>
      <c r="AF600" s="9"/>
      <c r="AG600" s="9"/>
      <c r="AH600" s="9"/>
      <c r="AI600" s="9"/>
      <c r="AJ600" s="9"/>
      <c r="AK600" s="9"/>
      <c r="AL600" s="9"/>
      <c r="AM600" s="9"/>
      <c r="AN600" s="9"/>
      <c r="AO600" s="9"/>
      <c r="AP600" s="9"/>
      <c r="AQ600" s="9"/>
      <c r="AR600" s="9"/>
      <c r="AS600" s="9"/>
      <c r="AT600" s="9"/>
      <c r="AU600" s="9"/>
      <c r="AV600" s="9"/>
      <c r="AW600" s="9"/>
      <c r="AX600" s="9"/>
      <c r="AY600" s="9"/>
      <c r="AZ600" s="9"/>
      <c r="BA600" s="9"/>
      <c r="BB600" s="9"/>
      <c r="BC600" s="9"/>
      <c r="BD600" s="9"/>
      <c r="BE600" s="9"/>
      <c r="BF600" s="9"/>
      <c r="BG600" s="9"/>
      <c r="BH600" s="9"/>
      <c r="BI600" s="9"/>
      <c r="BJ600" s="9"/>
      <c r="BK600" s="9"/>
      <c r="BL600" s="9"/>
      <c r="BM600" s="9"/>
      <c r="BN600" s="9"/>
      <c r="BO600" s="9"/>
      <c r="BP600" s="9"/>
      <c r="BQ600" s="9"/>
      <c r="BR600" s="9"/>
      <c r="BS600" s="9"/>
      <c r="BT600" s="9"/>
      <c r="BU600" s="9"/>
      <c r="BV600" s="9"/>
      <c r="BW600" s="9"/>
      <c r="BX600" s="9"/>
      <c r="BY600" s="9"/>
      <c r="BZ600" s="9"/>
      <c r="CA600" s="9"/>
      <c r="CB600" s="9"/>
      <c r="CC600" s="9"/>
      <c r="CD600" s="9"/>
      <c r="CE600" s="9"/>
      <c r="CF600" s="9"/>
      <c r="CG600" s="9"/>
      <c r="CH600" s="9"/>
      <c r="CI600" s="9"/>
      <c r="CJ600" s="14"/>
      <c r="CK600" s="9"/>
      <c r="CL600" s="14"/>
      <c r="CM600" s="9"/>
      <c r="CN600" s="9"/>
      <c r="CO600" s="37"/>
      <c r="CP600" s="9"/>
      <c r="CQ600" s="9"/>
      <c r="CR600" s="9"/>
      <c r="CS600" s="9"/>
      <c r="CT600" s="15"/>
      <c r="CU600" s="9"/>
      <c r="CV600" s="5"/>
      <c r="CW600" s="103"/>
    </row>
    <row r="601" ht="118.5" customHeight="1">
      <c r="A601" s="5"/>
      <c r="B601" s="107"/>
      <c r="C601" s="5"/>
      <c r="D601" s="5"/>
      <c r="E601" s="5"/>
      <c r="F601" s="5"/>
      <c r="G601" s="9"/>
      <c r="H601" s="9"/>
      <c r="I601" s="9"/>
      <c r="J601" s="9"/>
      <c r="K601" s="9"/>
      <c r="L601" s="9"/>
      <c r="M601" s="9"/>
      <c r="N601" s="9"/>
      <c r="O601" s="9"/>
      <c r="P601" s="9"/>
      <c r="Q601" s="9"/>
      <c r="R601" s="9"/>
      <c r="S601" s="9"/>
      <c r="T601" s="9"/>
      <c r="U601" s="9"/>
      <c r="V601" s="9"/>
      <c r="W601" s="37"/>
      <c r="X601" s="9"/>
      <c r="Y601" s="9"/>
      <c r="Z601" s="9"/>
      <c r="AA601" s="9"/>
      <c r="AB601" s="102"/>
      <c r="AC601" s="102"/>
      <c r="AD601" s="102"/>
      <c r="AE601" s="102"/>
      <c r="AF601" s="9"/>
      <c r="AG601" s="9"/>
      <c r="AH601" s="9"/>
      <c r="AI601" s="9"/>
      <c r="AJ601" s="9"/>
      <c r="AK601" s="9"/>
      <c r="AL601" s="9"/>
      <c r="AM601" s="9"/>
      <c r="AN601" s="9"/>
      <c r="AO601" s="9"/>
      <c r="AP601" s="9"/>
      <c r="AQ601" s="9"/>
      <c r="AR601" s="9"/>
      <c r="AS601" s="9"/>
      <c r="AT601" s="9"/>
      <c r="AU601" s="9"/>
      <c r="AV601" s="9"/>
      <c r="AW601" s="9"/>
      <c r="AX601" s="9"/>
      <c r="AY601" s="9"/>
      <c r="AZ601" s="9"/>
      <c r="BA601" s="9"/>
      <c r="BB601" s="9"/>
      <c r="BC601" s="9"/>
      <c r="BD601" s="9"/>
      <c r="BE601" s="9"/>
      <c r="BF601" s="9"/>
      <c r="BG601" s="9"/>
      <c r="BH601" s="9"/>
      <c r="BI601" s="9"/>
      <c r="BJ601" s="9"/>
      <c r="BK601" s="9"/>
      <c r="BL601" s="9"/>
      <c r="BM601" s="9"/>
      <c r="BN601" s="9"/>
      <c r="BO601" s="9"/>
      <c r="BP601" s="9"/>
      <c r="BQ601" s="9"/>
      <c r="BR601" s="9"/>
      <c r="BS601" s="9"/>
      <c r="BT601" s="9"/>
      <c r="BU601" s="9"/>
      <c r="BV601" s="9"/>
      <c r="BW601" s="9"/>
      <c r="BX601" s="9"/>
      <c r="BY601" s="9"/>
      <c r="BZ601" s="9"/>
      <c r="CA601" s="9"/>
      <c r="CB601" s="9"/>
      <c r="CC601" s="9"/>
      <c r="CD601" s="9"/>
      <c r="CE601" s="9"/>
      <c r="CF601" s="9"/>
      <c r="CG601" s="9"/>
      <c r="CH601" s="9"/>
      <c r="CI601" s="9"/>
      <c r="CJ601" s="14"/>
      <c r="CK601" s="9"/>
      <c r="CL601" s="14"/>
      <c r="CM601" s="9"/>
      <c r="CN601" s="9"/>
      <c r="CO601" s="37"/>
      <c r="CP601" s="9"/>
      <c r="CQ601" s="9"/>
      <c r="CR601" s="9"/>
      <c r="CS601" s="9"/>
      <c r="CT601" s="15"/>
      <c r="CU601" s="9"/>
      <c r="CV601" s="5"/>
      <c r="CW601" s="103"/>
    </row>
    <row r="602" ht="118.5" customHeight="1">
      <c r="A602" s="5"/>
      <c r="B602" s="107"/>
      <c r="C602" s="5"/>
      <c r="D602" s="5"/>
      <c r="E602" s="5"/>
      <c r="F602" s="5"/>
      <c r="G602" s="9"/>
      <c r="H602" s="9"/>
      <c r="I602" s="9"/>
      <c r="J602" s="9"/>
      <c r="K602" s="9"/>
      <c r="L602" s="9"/>
      <c r="M602" s="9"/>
      <c r="N602" s="9"/>
      <c r="O602" s="9"/>
      <c r="P602" s="9"/>
      <c r="Q602" s="9"/>
      <c r="R602" s="9"/>
      <c r="S602" s="9"/>
      <c r="T602" s="9"/>
      <c r="U602" s="9"/>
      <c r="V602" s="9"/>
      <c r="W602" s="37"/>
      <c r="X602" s="9"/>
      <c r="Y602" s="9"/>
      <c r="Z602" s="9"/>
      <c r="AA602" s="9"/>
      <c r="AB602" s="102"/>
      <c r="AC602" s="102"/>
      <c r="AD602" s="102"/>
      <c r="AE602" s="102"/>
      <c r="AF602" s="9"/>
      <c r="AG602" s="9"/>
      <c r="AH602" s="9"/>
      <c r="AI602" s="9"/>
      <c r="AJ602" s="9"/>
      <c r="AK602" s="9"/>
      <c r="AL602" s="9"/>
      <c r="AM602" s="9"/>
      <c r="AN602" s="9"/>
      <c r="AO602" s="9"/>
      <c r="AP602" s="9"/>
      <c r="AQ602" s="9"/>
      <c r="AR602" s="9"/>
      <c r="AS602" s="9"/>
      <c r="AT602" s="9"/>
      <c r="AU602" s="9"/>
      <c r="AV602" s="9"/>
      <c r="AW602" s="9"/>
      <c r="AX602" s="9"/>
      <c r="AY602" s="9"/>
      <c r="AZ602" s="9"/>
      <c r="BA602" s="9"/>
      <c r="BB602" s="9"/>
      <c r="BC602" s="9"/>
      <c r="BD602" s="9"/>
      <c r="BE602" s="9"/>
      <c r="BF602" s="9"/>
      <c r="BG602" s="9"/>
      <c r="BH602" s="9"/>
      <c r="BI602" s="9"/>
      <c r="BJ602" s="9"/>
      <c r="BK602" s="9"/>
      <c r="BL602" s="9"/>
      <c r="BM602" s="9"/>
      <c r="BN602" s="9"/>
      <c r="BO602" s="9"/>
      <c r="BP602" s="9"/>
      <c r="BQ602" s="9"/>
      <c r="BR602" s="9"/>
      <c r="BS602" s="9"/>
      <c r="BT602" s="9"/>
      <c r="BU602" s="9"/>
      <c r="BV602" s="9"/>
      <c r="BW602" s="9"/>
      <c r="BX602" s="9"/>
      <c r="BY602" s="9"/>
      <c r="BZ602" s="9"/>
      <c r="CA602" s="9"/>
      <c r="CB602" s="9"/>
      <c r="CC602" s="9"/>
      <c r="CD602" s="9"/>
      <c r="CE602" s="9"/>
      <c r="CF602" s="9"/>
      <c r="CG602" s="9"/>
      <c r="CH602" s="9"/>
      <c r="CI602" s="9"/>
      <c r="CJ602" s="14"/>
      <c r="CK602" s="9"/>
      <c r="CL602" s="14"/>
      <c r="CM602" s="9"/>
      <c r="CN602" s="9"/>
      <c r="CO602" s="37"/>
      <c r="CP602" s="9"/>
      <c r="CQ602" s="9"/>
      <c r="CR602" s="9"/>
      <c r="CS602" s="9"/>
      <c r="CT602" s="15"/>
      <c r="CU602" s="9"/>
      <c r="CV602" s="5"/>
      <c r="CW602" s="103"/>
    </row>
    <row r="603" ht="118.5" customHeight="1">
      <c r="A603" s="5"/>
      <c r="B603" s="107"/>
      <c r="C603" s="5"/>
      <c r="D603" s="5"/>
      <c r="E603" s="5"/>
      <c r="F603" s="5"/>
      <c r="G603" s="9"/>
      <c r="H603" s="9"/>
      <c r="I603" s="9"/>
      <c r="J603" s="9"/>
      <c r="K603" s="9"/>
      <c r="L603" s="9"/>
      <c r="M603" s="9"/>
      <c r="N603" s="9"/>
      <c r="O603" s="9"/>
      <c r="P603" s="9"/>
      <c r="Q603" s="9"/>
      <c r="R603" s="9"/>
      <c r="S603" s="9"/>
      <c r="T603" s="9"/>
      <c r="U603" s="9"/>
      <c r="V603" s="9"/>
      <c r="W603" s="37"/>
      <c r="X603" s="9"/>
      <c r="Y603" s="9"/>
      <c r="Z603" s="9"/>
      <c r="AA603" s="9"/>
      <c r="AB603" s="102"/>
      <c r="AC603" s="102"/>
      <c r="AD603" s="102"/>
      <c r="AE603" s="102"/>
      <c r="AF603" s="9"/>
      <c r="AG603" s="9"/>
      <c r="AH603" s="9"/>
      <c r="AI603" s="9"/>
      <c r="AJ603" s="9"/>
      <c r="AK603" s="9"/>
      <c r="AL603" s="9"/>
      <c r="AM603" s="9"/>
      <c r="AN603" s="9"/>
      <c r="AO603" s="9"/>
      <c r="AP603" s="9"/>
      <c r="AQ603" s="9"/>
      <c r="AR603" s="9"/>
      <c r="AS603" s="9"/>
      <c r="AT603" s="9"/>
      <c r="AU603" s="9"/>
      <c r="AV603" s="9"/>
      <c r="AW603" s="9"/>
      <c r="AX603" s="9"/>
      <c r="AY603" s="9"/>
      <c r="AZ603" s="9"/>
      <c r="BA603" s="9"/>
      <c r="BB603" s="9"/>
      <c r="BC603" s="9"/>
      <c r="BD603" s="9"/>
      <c r="BE603" s="9"/>
      <c r="BF603" s="9"/>
      <c r="BG603" s="9"/>
      <c r="BH603" s="9"/>
      <c r="BI603" s="9"/>
      <c r="BJ603" s="9"/>
      <c r="BK603" s="9"/>
      <c r="BL603" s="9"/>
      <c r="BM603" s="9"/>
      <c r="BN603" s="9"/>
      <c r="BO603" s="9"/>
      <c r="BP603" s="9"/>
      <c r="BQ603" s="9"/>
      <c r="BR603" s="9"/>
      <c r="BS603" s="9"/>
      <c r="BT603" s="9"/>
      <c r="BU603" s="9"/>
      <c r="BV603" s="9"/>
      <c r="BW603" s="9"/>
      <c r="BX603" s="9"/>
      <c r="BY603" s="9"/>
      <c r="BZ603" s="9"/>
      <c r="CA603" s="9"/>
      <c r="CB603" s="9"/>
      <c r="CC603" s="9"/>
      <c r="CD603" s="9"/>
      <c r="CE603" s="9"/>
      <c r="CF603" s="9"/>
      <c r="CG603" s="9"/>
      <c r="CH603" s="9"/>
      <c r="CI603" s="9"/>
      <c r="CJ603" s="14"/>
      <c r="CK603" s="9"/>
      <c r="CL603" s="14"/>
      <c r="CM603" s="9"/>
      <c r="CN603" s="9"/>
      <c r="CO603" s="37"/>
      <c r="CP603" s="9"/>
      <c r="CQ603" s="9"/>
      <c r="CR603" s="9"/>
      <c r="CS603" s="9"/>
      <c r="CT603" s="15"/>
      <c r="CU603" s="9"/>
      <c r="CV603" s="5"/>
      <c r="CW603" s="103"/>
    </row>
    <row r="604" ht="118.5" customHeight="1">
      <c r="A604" s="5"/>
      <c r="B604" s="107"/>
      <c r="C604" s="5"/>
      <c r="D604" s="5"/>
      <c r="E604" s="5"/>
      <c r="F604" s="5"/>
      <c r="G604" s="9"/>
      <c r="H604" s="9"/>
      <c r="I604" s="9"/>
      <c r="J604" s="9"/>
      <c r="K604" s="9"/>
      <c r="L604" s="9"/>
      <c r="M604" s="9"/>
      <c r="N604" s="9"/>
      <c r="O604" s="9"/>
      <c r="P604" s="9"/>
      <c r="Q604" s="9"/>
      <c r="R604" s="9"/>
      <c r="S604" s="9"/>
      <c r="T604" s="9"/>
      <c r="U604" s="9"/>
      <c r="V604" s="9"/>
      <c r="W604" s="37"/>
      <c r="X604" s="9"/>
      <c r="Y604" s="9"/>
      <c r="Z604" s="9"/>
      <c r="AA604" s="9"/>
      <c r="AB604" s="102"/>
      <c r="AC604" s="102"/>
      <c r="AD604" s="102"/>
      <c r="AE604" s="102"/>
      <c r="AF604" s="9"/>
      <c r="AG604" s="9"/>
      <c r="AH604" s="9"/>
      <c r="AI604" s="9"/>
      <c r="AJ604" s="9"/>
      <c r="AK604" s="9"/>
      <c r="AL604" s="9"/>
      <c r="AM604" s="9"/>
      <c r="AN604" s="9"/>
      <c r="AO604" s="9"/>
      <c r="AP604" s="9"/>
      <c r="AQ604" s="9"/>
      <c r="AR604" s="9"/>
      <c r="AS604" s="9"/>
      <c r="AT604" s="9"/>
      <c r="AU604" s="9"/>
      <c r="AV604" s="9"/>
      <c r="AW604" s="9"/>
      <c r="AX604" s="9"/>
      <c r="AY604" s="9"/>
      <c r="AZ604" s="9"/>
      <c r="BA604" s="9"/>
      <c r="BB604" s="9"/>
      <c r="BC604" s="9"/>
      <c r="BD604" s="9"/>
      <c r="BE604" s="9"/>
      <c r="BF604" s="9"/>
      <c r="BG604" s="9"/>
      <c r="BH604" s="9"/>
      <c r="BI604" s="9"/>
      <c r="BJ604" s="9"/>
      <c r="BK604" s="9"/>
      <c r="BL604" s="9"/>
      <c r="BM604" s="9"/>
      <c r="BN604" s="9"/>
      <c r="BO604" s="9"/>
      <c r="BP604" s="9"/>
      <c r="BQ604" s="9"/>
      <c r="BR604" s="9"/>
      <c r="BS604" s="9"/>
      <c r="BT604" s="9"/>
      <c r="BU604" s="9"/>
      <c r="BV604" s="9"/>
      <c r="BW604" s="9"/>
      <c r="BX604" s="9"/>
      <c r="BY604" s="9"/>
      <c r="BZ604" s="9"/>
      <c r="CA604" s="9"/>
      <c r="CB604" s="9"/>
      <c r="CC604" s="9"/>
      <c r="CD604" s="9"/>
      <c r="CE604" s="9"/>
      <c r="CF604" s="9"/>
      <c r="CG604" s="9"/>
      <c r="CH604" s="9"/>
      <c r="CI604" s="9"/>
      <c r="CJ604" s="14"/>
      <c r="CK604" s="9"/>
      <c r="CL604" s="14"/>
      <c r="CM604" s="9"/>
      <c r="CN604" s="9"/>
      <c r="CO604" s="37"/>
      <c r="CP604" s="9"/>
      <c r="CQ604" s="9"/>
      <c r="CR604" s="9"/>
      <c r="CS604" s="9"/>
      <c r="CT604" s="15"/>
      <c r="CU604" s="9"/>
      <c r="CV604" s="5"/>
      <c r="CW604" s="103"/>
    </row>
    <row r="605" ht="118.5" customHeight="1">
      <c r="A605" s="5"/>
      <c r="B605" s="107"/>
      <c r="C605" s="5"/>
      <c r="D605" s="5"/>
      <c r="E605" s="5"/>
      <c r="F605" s="5"/>
      <c r="G605" s="9"/>
      <c r="H605" s="9"/>
      <c r="I605" s="9"/>
      <c r="J605" s="9"/>
      <c r="K605" s="9"/>
      <c r="L605" s="9"/>
      <c r="M605" s="9"/>
      <c r="N605" s="9"/>
      <c r="O605" s="9"/>
      <c r="P605" s="9"/>
      <c r="Q605" s="9"/>
      <c r="R605" s="9"/>
      <c r="S605" s="9"/>
      <c r="T605" s="9"/>
      <c r="U605" s="9"/>
      <c r="V605" s="9"/>
      <c r="W605" s="37"/>
      <c r="X605" s="9"/>
      <c r="Y605" s="9"/>
      <c r="Z605" s="9"/>
      <c r="AA605" s="9"/>
      <c r="AB605" s="102"/>
      <c r="AC605" s="102"/>
      <c r="AD605" s="102"/>
      <c r="AE605" s="102"/>
      <c r="AF605" s="9"/>
      <c r="AG605" s="9"/>
      <c r="AH605" s="9"/>
      <c r="AI605" s="9"/>
      <c r="AJ605" s="9"/>
      <c r="AK605" s="9"/>
      <c r="AL605" s="9"/>
      <c r="AM605" s="9"/>
      <c r="AN605" s="9"/>
      <c r="AO605" s="9"/>
      <c r="AP605" s="9"/>
      <c r="AQ605" s="9"/>
      <c r="AR605" s="9"/>
      <c r="AS605" s="9"/>
      <c r="AT605" s="9"/>
      <c r="AU605" s="9"/>
      <c r="AV605" s="9"/>
      <c r="AW605" s="9"/>
      <c r="AX605" s="9"/>
      <c r="AY605" s="9"/>
      <c r="AZ605" s="9"/>
      <c r="BA605" s="9"/>
      <c r="BB605" s="9"/>
      <c r="BC605" s="9"/>
      <c r="BD605" s="9"/>
      <c r="BE605" s="9"/>
      <c r="BF605" s="9"/>
      <c r="BG605" s="9"/>
      <c r="BH605" s="9"/>
      <c r="BI605" s="9"/>
      <c r="BJ605" s="9"/>
      <c r="BK605" s="9"/>
      <c r="BL605" s="9"/>
      <c r="BM605" s="9"/>
      <c r="BN605" s="9"/>
      <c r="BO605" s="9"/>
      <c r="BP605" s="9"/>
      <c r="BQ605" s="9"/>
      <c r="BR605" s="9"/>
      <c r="BS605" s="9"/>
      <c r="BT605" s="9"/>
      <c r="BU605" s="9"/>
      <c r="BV605" s="9"/>
      <c r="BW605" s="9"/>
      <c r="BX605" s="9"/>
      <c r="BY605" s="9"/>
      <c r="BZ605" s="9"/>
      <c r="CA605" s="9"/>
      <c r="CB605" s="9"/>
      <c r="CC605" s="9"/>
      <c r="CD605" s="9"/>
      <c r="CE605" s="9"/>
      <c r="CF605" s="9"/>
      <c r="CG605" s="9"/>
      <c r="CH605" s="9"/>
      <c r="CI605" s="9"/>
      <c r="CJ605" s="14"/>
      <c r="CK605" s="9"/>
      <c r="CL605" s="14"/>
      <c r="CM605" s="9"/>
      <c r="CN605" s="9"/>
      <c r="CO605" s="37"/>
      <c r="CP605" s="9"/>
      <c r="CQ605" s="9"/>
      <c r="CR605" s="9"/>
      <c r="CS605" s="9"/>
      <c r="CT605" s="15"/>
      <c r="CU605" s="9"/>
      <c r="CV605" s="5"/>
      <c r="CW605" s="103"/>
    </row>
    <row r="606" ht="118.5" customHeight="1">
      <c r="A606" s="5"/>
      <c r="B606" s="107"/>
      <c r="C606" s="5"/>
      <c r="D606" s="5"/>
      <c r="E606" s="5"/>
      <c r="F606" s="5"/>
      <c r="G606" s="9"/>
      <c r="H606" s="9"/>
      <c r="I606" s="9"/>
      <c r="J606" s="9"/>
      <c r="K606" s="9"/>
      <c r="L606" s="9"/>
      <c r="M606" s="9"/>
      <c r="N606" s="9"/>
      <c r="O606" s="9"/>
      <c r="P606" s="9"/>
      <c r="Q606" s="9"/>
      <c r="R606" s="9"/>
      <c r="S606" s="9"/>
      <c r="T606" s="9"/>
      <c r="U606" s="9"/>
      <c r="V606" s="9"/>
      <c r="W606" s="37"/>
      <c r="X606" s="9"/>
      <c r="Y606" s="9"/>
      <c r="Z606" s="9"/>
      <c r="AA606" s="9"/>
      <c r="AB606" s="102"/>
      <c r="AC606" s="102"/>
      <c r="AD606" s="102"/>
      <c r="AE606" s="102"/>
      <c r="AF606" s="9"/>
      <c r="AG606" s="9"/>
      <c r="AH606" s="9"/>
      <c r="AI606" s="9"/>
      <c r="AJ606" s="9"/>
      <c r="AK606" s="9"/>
      <c r="AL606" s="9"/>
      <c r="AM606" s="9"/>
      <c r="AN606" s="9"/>
      <c r="AO606" s="9"/>
      <c r="AP606" s="9"/>
      <c r="AQ606" s="9"/>
      <c r="AR606" s="9"/>
      <c r="AS606" s="9"/>
      <c r="AT606" s="9"/>
      <c r="AU606" s="9"/>
      <c r="AV606" s="9"/>
      <c r="AW606" s="9"/>
      <c r="AX606" s="9"/>
      <c r="AY606" s="9"/>
      <c r="AZ606" s="9"/>
      <c r="BA606" s="9"/>
      <c r="BB606" s="9"/>
      <c r="BC606" s="9"/>
      <c r="BD606" s="9"/>
      <c r="BE606" s="9"/>
      <c r="BF606" s="9"/>
      <c r="BG606" s="9"/>
      <c r="BH606" s="9"/>
      <c r="BI606" s="9"/>
      <c r="BJ606" s="9"/>
      <c r="BK606" s="9"/>
      <c r="BL606" s="9"/>
      <c r="BM606" s="9"/>
      <c r="BN606" s="9"/>
      <c r="BO606" s="9"/>
      <c r="BP606" s="9"/>
      <c r="BQ606" s="9"/>
      <c r="BR606" s="9"/>
      <c r="BS606" s="9"/>
      <c r="BT606" s="9"/>
      <c r="BU606" s="9"/>
      <c r="BV606" s="9"/>
      <c r="BW606" s="9"/>
      <c r="BX606" s="9"/>
      <c r="BY606" s="9"/>
      <c r="BZ606" s="9"/>
      <c r="CA606" s="9"/>
      <c r="CB606" s="9"/>
      <c r="CC606" s="9"/>
      <c r="CD606" s="9"/>
      <c r="CE606" s="9"/>
      <c r="CF606" s="9"/>
      <c r="CG606" s="9"/>
      <c r="CH606" s="9"/>
      <c r="CI606" s="9"/>
      <c r="CJ606" s="14"/>
      <c r="CK606" s="9"/>
      <c r="CL606" s="14"/>
      <c r="CM606" s="9"/>
      <c r="CN606" s="9"/>
      <c r="CO606" s="37"/>
      <c r="CP606" s="9"/>
      <c r="CQ606" s="9"/>
      <c r="CR606" s="9"/>
      <c r="CS606" s="9"/>
      <c r="CT606" s="15"/>
      <c r="CU606" s="9"/>
      <c r="CV606" s="5"/>
      <c r="CW606" s="103"/>
    </row>
    <row r="607" ht="118.5" customHeight="1">
      <c r="A607" s="5"/>
      <c r="B607" s="107"/>
      <c r="C607" s="5"/>
      <c r="D607" s="5"/>
      <c r="E607" s="5"/>
      <c r="F607" s="5"/>
      <c r="G607" s="9"/>
      <c r="H607" s="9"/>
      <c r="I607" s="9"/>
      <c r="J607" s="9"/>
      <c r="K607" s="9"/>
      <c r="L607" s="9"/>
      <c r="M607" s="9"/>
      <c r="N607" s="9"/>
      <c r="O607" s="9"/>
      <c r="P607" s="9"/>
      <c r="Q607" s="9"/>
      <c r="R607" s="9"/>
      <c r="S607" s="9"/>
      <c r="T607" s="9"/>
      <c r="U607" s="9"/>
      <c r="V607" s="9"/>
      <c r="W607" s="37"/>
      <c r="X607" s="9"/>
      <c r="Y607" s="9"/>
      <c r="Z607" s="9"/>
      <c r="AA607" s="9"/>
      <c r="AB607" s="102"/>
      <c r="AC607" s="102"/>
      <c r="AD607" s="102"/>
      <c r="AE607" s="102"/>
      <c r="AF607" s="9"/>
      <c r="AG607" s="9"/>
      <c r="AH607" s="9"/>
      <c r="AI607" s="9"/>
      <c r="AJ607" s="9"/>
      <c r="AK607" s="9"/>
      <c r="AL607" s="9"/>
      <c r="AM607" s="9"/>
      <c r="AN607" s="9"/>
      <c r="AO607" s="9"/>
      <c r="AP607" s="9"/>
      <c r="AQ607" s="9"/>
      <c r="AR607" s="9"/>
      <c r="AS607" s="9"/>
      <c r="AT607" s="9"/>
      <c r="AU607" s="9"/>
      <c r="AV607" s="9"/>
      <c r="AW607" s="9"/>
      <c r="AX607" s="9"/>
      <c r="AY607" s="9"/>
      <c r="AZ607" s="9"/>
      <c r="BA607" s="9"/>
      <c r="BB607" s="9"/>
      <c r="BC607" s="9"/>
      <c r="BD607" s="9"/>
      <c r="BE607" s="9"/>
      <c r="BF607" s="9"/>
      <c r="BG607" s="9"/>
      <c r="BH607" s="9"/>
      <c r="BI607" s="9"/>
      <c r="BJ607" s="9"/>
      <c r="BK607" s="9"/>
      <c r="BL607" s="9"/>
      <c r="BM607" s="9"/>
      <c r="BN607" s="9"/>
      <c r="BO607" s="9"/>
      <c r="BP607" s="9"/>
      <c r="BQ607" s="9"/>
      <c r="BR607" s="9"/>
      <c r="BS607" s="9"/>
      <c r="BT607" s="9"/>
      <c r="BU607" s="9"/>
      <c r="BV607" s="9"/>
      <c r="BW607" s="9"/>
      <c r="BX607" s="9"/>
      <c r="BY607" s="9"/>
      <c r="BZ607" s="9"/>
      <c r="CA607" s="9"/>
      <c r="CB607" s="9"/>
      <c r="CC607" s="9"/>
      <c r="CD607" s="9"/>
      <c r="CE607" s="9"/>
      <c r="CF607" s="9"/>
      <c r="CG607" s="9"/>
      <c r="CH607" s="9"/>
      <c r="CI607" s="9"/>
      <c r="CJ607" s="14"/>
      <c r="CK607" s="9"/>
      <c r="CL607" s="14"/>
      <c r="CM607" s="9"/>
      <c r="CN607" s="9"/>
      <c r="CO607" s="37"/>
      <c r="CP607" s="9"/>
      <c r="CQ607" s="9"/>
      <c r="CR607" s="9"/>
      <c r="CS607" s="9"/>
      <c r="CT607" s="15"/>
      <c r="CU607" s="9"/>
      <c r="CV607" s="5"/>
      <c r="CW607" s="103"/>
    </row>
    <row r="608" ht="118.5" customHeight="1">
      <c r="A608" s="5"/>
      <c r="B608" s="107"/>
      <c r="C608" s="5"/>
      <c r="D608" s="5"/>
      <c r="E608" s="5"/>
      <c r="F608" s="5"/>
      <c r="G608" s="9"/>
      <c r="H608" s="9"/>
      <c r="I608" s="9"/>
      <c r="J608" s="9"/>
      <c r="K608" s="9"/>
      <c r="L608" s="9"/>
      <c r="M608" s="9"/>
      <c r="N608" s="9"/>
      <c r="O608" s="9"/>
      <c r="P608" s="9"/>
      <c r="Q608" s="9"/>
      <c r="R608" s="9"/>
      <c r="S608" s="9"/>
      <c r="T608" s="9"/>
      <c r="U608" s="9"/>
      <c r="V608" s="9"/>
      <c r="W608" s="37"/>
      <c r="X608" s="9"/>
      <c r="Y608" s="9"/>
      <c r="Z608" s="9"/>
      <c r="AA608" s="9"/>
      <c r="AB608" s="102"/>
      <c r="AC608" s="102"/>
      <c r="AD608" s="102"/>
      <c r="AE608" s="102"/>
      <c r="AF608" s="9"/>
      <c r="AG608" s="9"/>
      <c r="AH608" s="9"/>
      <c r="AI608" s="9"/>
      <c r="AJ608" s="9"/>
      <c r="AK608" s="9"/>
      <c r="AL608" s="9"/>
      <c r="AM608" s="9"/>
      <c r="AN608" s="9"/>
      <c r="AO608" s="9"/>
      <c r="AP608" s="9"/>
      <c r="AQ608" s="9"/>
      <c r="AR608" s="9"/>
      <c r="AS608" s="9"/>
      <c r="AT608" s="9"/>
      <c r="AU608" s="9"/>
      <c r="AV608" s="9"/>
      <c r="AW608" s="9"/>
      <c r="AX608" s="9"/>
      <c r="AY608" s="9"/>
      <c r="AZ608" s="9"/>
      <c r="BA608" s="9"/>
      <c r="BB608" s="9"/>
      <c r="BC608" s="9"/>
      <c r="BD608" s="9"/>
      <c r="BE608" s="9"/>
      <c r="BF608" s="9"/>
      <c r="BG608" s="9"/>
      <c r="BH608" s="9"/>
      <c r="BI608" s="9"/>
      <c r="BJ608" s="9"/>
      <c r="BK608" s="9"/>
      <c r="BL608" s="9"/>
      <c r="BM608" s="9"/>
      <c r="BN608" s="9"/>
      <c r="BO608" s="9"/>
      <c r="BP608" s="9"/>
      <c r="BQ608" s="9"/>
      <c r="BR608" s="9"/>
      <c r="BS608" s="9"/>
      <c r="BT608" s="9"/>
      <c r="BU608" s="9"/>
      <c r="BV608" s="9"/>
      <c r="BW608" s="9"/>
      <c r="BX608" s="9"/>
      <c r="BY608" s="9"/>
      <c r="BZ608" s="9"/>
      <c r="CA608" s="9"/>
      <c r="CB608" s="9"/>
      <c r="CC608" s="9"/>
      <c r="CD608" s="9"/>
      <c r="CE608" s="9"/>
      <c r="CF608" s="9"/>
      <c r="CG608" s="9"/>
      <c r="CH608" s="9"/>
      <c r="CI608" s="9"/>
      <c r="CJ608" s="14"/>
      <c r="CK608" s="9"/>
      <c r="CL608" s="14"/>
      <c r="CM608" s="9"/>
      <c r="CN608" s="9"/>
      <c r="CO608" s="37"/>
      <c r="CP608" s="9"/>
      <c r="CQ608" s="9"/>
      <c r="CR608" s="9"/>
      <c r="CS608" s="9"/>
      <c r="CT608" s="15"/>
      <c r="CU608" s="9"/>
      <c r="CV608" s="5"/>
      <c r="CW608" s="103"/>
    </row>
    <row r="609" ht="118.5" customHeight="1">
      <c r="A609" s="5"/>
      <c r="B609" s="107"/>
      <c r="C609" s="5"/>
      <c r="D609" s="5"/>
      <c r="E609" s="5"/>
      <c r="F609" s="5"/>
      <c r="G609" s="9"/>
      <c r="H609" s="9"/>
      <c r="I609" s="9"/>
      <c r="J609" s="9"/>
      <c r="K609" s="9"/>
      <c r="L609" s="9"/>
      <c r="M609" s="9"/>
      <c r="N609" s="9"/>
      <c r="O609" s="9"/>
      <c r="P609" s="9"/>
      <c r="Q609" s="9"/>
      <c r="R609" s="9"/>
      <c r="S609" s="9"/>
      <c r="T609" s="9"/>
      <c r="U609" s="9"/>
      <c r="V609" s="9"/>
      <c r="W609" s="37"/>
      <c r="X609" s="9"/>
      <c r="Y609" s="9"/>
      <c r="Z609" s="9"/>
      <c r="AA609" s="9"/>
      <c r="AB609" s="102"/>
      <c r="AC609" s="102"/>
      <c r="AD609" s="102"/>
      <c r="AE609" s="102"/>
      <c r="AF609" s="9"/>
      <c r="AG609" s="9"/>
      <c r="AH609" s="9"/>
      <c r="AI609" s="9"/>
      <c r="AJ609" s="9"/>
      <c r="AK609" s="9"/>
      <c r="AL609" s="9"/>
      <c r="AM609" s="9"/>
      <c r="AN609" s="9"/>
      <c r="AO609" s="9"/>
      <c r="AP609" s="9"/>
      <c r="AQ609" s="9"/>
      <c r="AR609" s="9"/>
      <c r="AS609" s="9"/>
      <c r="AT609" s="9"/>
      <c r="AU609" s="9"/>
      <c r="AV609" s="9"/>
      <c r="AW609" s="9"/>
      <c r="AX609" s="9"/>
      <c r="AY609" s="9"/>
      <c r="AZ609" s="9"/>
      <c r="BA609" s="9"/>
      <c r="BB609" s="9"/>
      <c r="BC609" s="9"/>
      <c r="BD609" s="9"/>
      <c r="BE609" s="9"/>
      <c r="BF609" s="9"/>
      <c r="BG609" s="9"/>
      <c r="BH609" s="9"/>
      <c r="BI609" s="9"/>
      <c r="BJ609" s="9"/>
      <c r="BK609" s="9"/>
      <c r="BL609" s="9"/>
      <c r="BM609" s="9"/>
      <c r="BN609" s="9"/>
      <c r="BO609" s="9"/>
      <c r="BP609" s="9"/>
      <c r="BQ609" s="9"/>
      <c r="BR609" s="9"/>
      <c r="BS609" s="9"/>
      <c r="BT609" s="9"/>
      <c r="BU609" s="9"/>
      <c r="BV609" s="9"/>
      <c r="BW609" s="9"/>
      <c r="BX609" s="9"/>
      <c r="BY609" s="9"/>
      <c r="BZ609" s="9"/>
      <c r="CA609" s="9"/>
      <c r="CB609" s="9"/>
      <c r="CC609" s="9"/>
      <c r="CD609" s="9"/>
      <c r="CE609" s="9"/>
      <c r="CF609" s="9"/>
      <c r="CG609" s="9"/>
      <c r="CH609" s="9"/>
      <c r="CI609" s="9"/>
      <c r="CJ609" s="14"/>
      <c r="CK609" s="9"/>
      <c r="CL609" s="14"/>
      <c r="CM609" s="9"/>
      <c r="CN609" s="9"/>
      <c r="CO609" s="37"/>
      <c r="CP609" s="9"/>
      <c r="CQ609" s="9"/>
      <c r="CR609" s="9"/>
      <c r="CS609" s="9"/>
      <c r="CT609" s="15"/>
      <c r="CU609" s="9"/>
      <c r="CV609" s="5"/>
      <c r="CW609" s="103"/>
    </row>
    <row r="610" ht="118.5" customHeight="1">
      <c r="A610" s="5"/>
      <c r="B610" s="107"/>
      <c r="C610" s="5"/>
      <c r="D610" s="5"/>
      <c r="E610" s="5"/>
      <c r="F610" s="5"/>
      <c r="G610" s="9"/>
      <c r="H610" s="9"/>
      <c r="I610" s="9"/>
      <c r="J610" s="9"/>
      <c r="K610" s="9"/>
      <c r="L610" s="9"/>
      <c r="M610" s="9"/>
      <c r="N610" s="9"/>
      <c r="O610" s="9"/>
      <c r="P610" s="9"/>
      <c r="Q610" s="9"/>
      <c r="R610" s="9"/>
      <c r="S610" s="9"/>
      <c r="T610" s="9"/>
      <c r="U610" s="9"/>
      <c r="V610" s="9"/>
      <c r="W610" s="37"/>
      <c r="X610" s="9"/>
      <c r="Y610" s="9"/>
      <c r="Z610" s="9"/>
      <c r="AA610" s="9"/>
      <c r="AB610" s="102"/>
      <c r="AC610" s="102"/>
      <c r="AD610" s="102"/>
      <c r="AE610" s="102"/>
      <c r="AF610" s="9"/>
      <c r="AG610" s="9"/>
      <c r="AH610" s="9"/>
      <c r="AI610" s="9"/>
      <c r="AJ610" s="9"/>
      <c r="AK610" s="9"/>
      <c r="AL610" s="9"/>
      <c r="AM610" s="9"/>
      <c r="AN610" s="9"/>
      <c r="AO610" s="9"/>
      <c r="AP610" s="9"/>
      <c r="AQ610" s="9"/>
      <c r="AR610" s="9"/>
      <c r="AS610" s="9"/>
      <c r="AT610" s="9"/>
      <c r="AU610" s="9"/>
      <c r="AV610" s="9"/>
      <c r="AW610" s="9"/>
      <c r="AX610" s="9"/>
      <c r="AY610" s="9"/>
      <c r="AZ610" s="9"/>
      <c r="BA610" s="9"/>
      <c r="BB610" s="9"/>
      <c r="BC610" s="9"/>
      <c r="BD610" s="9"/>
      <c r="BE610" s="9"/>
      <c r="BF610" s="9"/>
      <c r="BG610" s="9"/>
      <c r="BH610" s="9"/>
      <c r="BI610" s="9"/>
      <c r="BJ610" s="9"/>
      <c r="BK610" s="9"/>
      <c r="BL610" s="9"/>
      <c r="BM610" s="9"/>
      <c r="BN610" s="9"/>
      <c r="BO610" s="9"/>
      <c r="BP610" s="9"/>
      <c r="BQ610" s="9"/>
      <c r="BR610" s="9"/>
      <c r="BS610" s="9"/>
      <c r="BT610" s="9"/>
      <c r="BU610" s="9"/>
      <c r="BV610" s="9"/>
      <c r="BW610" s="9"/>
      <c r="BX610" s="9"/>
      <c r="BY610" s="9"/>
      <c r="BZ610" s="9"/>
      <c r="CA610" s="9"/>
      <c r="CB610" s="9"/>
      <c r="CC610" s="9"/>
      <c r="CD610" s="9"/>
      <c r="CE610" s="9"/>
      <c r="CF610" s="9"/>
      <c r="CG610" s="9"/>
      <c r="CH610" s="9"/>
      <c r="CI610" s="9"/>
      <c r="CJ610" s="14"/>
      <c r="CK610" s="9"/>
      <c r="CL610" s="14"/>
      <c r="CM610" s="9"/>
      <c r="CN610" s="9"/>
      <c r="CO610" s="37"/>
      <c r="CP610" s="9"/>
      <c r="CQ610" s="9"/>
      <c r="CR610" s="9"/>
      <c r="CS610" s="9"/>
      <c r="CT610" s="15"/>
      <c r="CU610" s="9"/>
      <c r="CV610" s="5"/>
      <c r="CW610" s="103"/>
    </row>
    <row r="611" ht="118.5" customHeight="1">
      <c r="A611" s="5"/>
      <c r="B611" s="107"/>
      <c r="C611" s="5"/>
      <c r="D611" s="5"/>
      <c r="E611" s="5"/>
      <c r="F611" s="5"/>
      <c r="G611" s="9"/>
      <c r="H611" s="9"/>
      <c r="I611" s="9"/>
      <c r="J611" s="9"/>
      <c r="K611" s="9"/>
      <c r="L611" s="9"/>
      <c r="M611" s="9"/>
      <c r="N611" s="9"/>
      <c r="O611" s="9"/>
      <c r="P611" s="9"/>
      <c r="Q611" s="9"/>
      <c r="R611" s="9"/>
      <c r="S611" s="9"/>
      <c r="T611" s="9"/>
      <c r="U611" s="9"/>
      <c r="V611" s="9"/>
      <c r="W611" s="37"/>
      <c r="X611" s="9"/>
      <c r="Y611" s="9"/>
      <c r="Z611" s="9"/>
      <c r="AA611" s="9"/>
      <c r="AB611" s="102"/>
      <c r="AC611" s="102"/>
      <c r="AD611" s="102"/>
      <c r="AE611" s="102"/>
      <c r="AF611" s="9"/>
      <c r="AG611" s="9"/>
      <c r="AH611" s="9"/>
      <c r="AI611" s="9"/>
      <c r="AJ611" s="9"/>
      <c r="AK611" s="9"/>
      <c r="AL611" s="9"/>
      <c r="AM611" s="9"/>
      <c r="AN611" s="9"/>
      <c r="AO611" s="9"/>
      <c r="AP611" s="9"/>
      <c r="AQ611" s="9"/>
      <c r="AR611" s="9"/>
      <c r="AS611" s="9"/>
      <c r="AT611" s="9"/>
      <c r="AU611" s="9"/>
      <c r="AV611" s="9"/>
      <c r="AW611" s="9"/>
      <c r="AX611" s="9"/>
      <c r="AY611" s="9"/>
      <c r="AZ611" s="9"/>
      <c r="BA611" s="9"/>
      <c r="BB611" s="9"/>
      <c r="BC611" s="9"/>
      <c r="BD611" s="9"/>
      <c r="BE611" s="9"/>
      <c r="BF611" s="9"/>
      <c r="BG611" s="9"/>
      <c r="BH611" s="9"/>
      <c r="BI611" s="9"/>
      <c r="BJ611" s="9"/>
      <c r="BK611" s="9"/>
      <c r="BL611" s="9"/>
      <c r="BM611" s="9"/>
      <c r="BN611" s="9"/>
      <c r="BO611" s="9"/>
      <c r="BP611" s="9"/>
      <c r="BQ611" s="9"/>
      <c r="BR611" s="9"/>
      <c r="BS611" s="9"/>
      <c r="BT611" s="9"/>
      <c r="BU611" s="9"/>
      <c r="BV611" s="9"/>
      <c r="BW611" s="9"/>
      <c r="BX611" s="9"/>
      <c r="BY611" s="9"/>
      <c r="BZ611" s="9"/>
      <c r="CA611" s="9"/>
      <c r="CB611" s="9"/>
      <c r="CC611" s="9"/>
      <c r="CD611" s="9"/>
      <c r="CE611" s="9"/>
      <c r="CF611" s="9"/>
      <c r="CG611" s="9"/>
      <c r="CH611" s="9"/>
      <c r="CI611" s="9"/>
      <c r="CJ611" s="14"/>
      <c r="CK611" s="9"/>
      <c r="CL611" s="14"/>
      <c r="CM611" s="9"/>
      <c r="CN611" s="9"/>
      <c r="CO611" s="37"/>
      <c r="CP611" s="9"/>
      <c r="CQ611" s="9"/>
      <c r="CR611" s="9"/>
      <c r="CS611" s="9"/>
      <c r="CT611" s="15"/>
      <c r="CU611" s="9"/>
      <c r="CV611" s="5"/>
      <c r="CW611" s="103"/>
    </row>
    <row r="612" ht="118.5" customHeight="1">
      <c r="A612" s="5"/>
      <c r="B612" s="107"/>
      <c r="C612" s="5"/>
      <c r="D612" s="5"/>
      <c r="E612" s="5"/>
      <c r="F612" s="5"/>
      <c r="G612" s="9"/>
      <c r="H612" s="9"/>
      <c r="I612" s="9"/>
      <c r="J612" s="9"/>
      <c r="K612" s="9"/>
      <c r="L612" s="9"/>
      <c r="M612" s="9"/>
      <c r="N612" s="9"/>
      <c r="O612" s="9"/>
      <c r="P612" s="9"/>
      <c r="Q612" s="9"/>
      <c r="R612" s="9"/>
      <c r="S612" s="9"/>
      <c r="T612" s="9"/>
      <c r="U612" s="9"/>
      <c r="V612" s="9"/>
      <c r="W612" s="37"/>
      <c r="X612" s="9"/>
      <c r="Y612" s="9"/>
      <c r="Z612" s="9"/>
      <c r="AA612" s="9"/>
      <c r="AB612" s="102"/>
      <c r="AC612" s="102"/>
      <c r="AD612" s="102"/>
      <c r="AE612" s="102"/>
      <c r="AF612" s="9"/>
      <c r="AG612" s="9"/>
      <c r="AH612" s="9"/>
      <c r="AI612" s="9"/>
      <c r="AJ612" s="9"/>
      <c r="AK612" s="9"/>
      <c r="AL612" s="9"/>
      <c r="AM612" s="9"/>
      <c r="AN612" s="9"/>
      <c r="AO612" s="9"/>
      <c r="AP612" s="9"/>
      <c r="AQ612" s="9"/>
      <c r="AR612" s="9"/>
      <c r="AS612" s="9"/>
      <c r="AT612" s="9"/>
      <c r="AU612" s="9"/>
      <c r="AV612" s="9"/>
      <c r="AW612" s="9"/>
      <c r="AX612" s="9"/>
      <c r="AY612" s="9"/>
      <c r="AZ612" s="9"/>
      <c r="BA612" s="9"/>
      <c r="BB612" s="9"/>
      <c r="BC612" s="9"/>
      <c r="BD612" s="9"/>
      <c r="BE612" s="9"/>
      <c r="BF612" s="9"/>
      <c r="BG612" s="9"/>
      <c r="BH612" s="9"/>
      <c r="BI612" s="9"/>
      <c r="BJ612" s="9"/>
      <c r="BK612" s="9"/>
      <c r="BL612" s="9"/>
      <c r="BM612" s="9"/>
      <c r="BN612" s="9"/>
      <c r="BO612" s="9"/>
      <c r="BP612" s="9"/>
      <c r="BQ612" s="9"/>
      <c r="BR612" s="9"/>
      <c r="BS612" s="9"/>
      <c r="BT612" s="9"/>
      <c r="BU612" s="9"/>
      <c r="BV612" s="9"/>
      <c r="BW612" s="9"/>
      <c r="BX612" s="9"/>
      <c r="BY612" s="9"/>
      <c r="BZ612" s="9"/>
      <c r="CA612" s="9"/>
      <c r="CB612" s="9"/>
      <c r="CC612" s="9"/>
      <c r="CD612" s="9"/>
      <c r="CE612" s="9"/>
      <c r="CF612" s="9"/>
      <c r="CG612" s="9"/>
      <c r="CH612" s="9"/>
      <c r="CI612" s="9"/>
      <c r="CJ612" s="14"/>
      <c r="CK612" s="9"/>
      <c r="CL612" s="14"/>
      <c r="CM612" s="9"/>
      <c r="CN612" s="9"/>
      <c r="CO612" s="37"/>
      <c r="CP612" s="9"/>
      <c r="CQ612" s="9"/>
      <c r="CR612" s="9"/>
      <c r="CS612" s="9"/>
      <c r="CT612" s="15"/>
      <c r="CU612" s="9"/>
      <c r="CV612" s="5"/>
      <c r="CW612" s="103"/>
    </row>
    <row r="613" ht="118.5" customHeight="1">
      <c r="A613" s="5"/>
      <c r="B613" s="107"/>
      <c r="C613" s="5"/>
      <c r="D613" s="5"/>
      <c r="E613" s="5"/>
      <c r="F613" s="5"/>
      <c r="G613" s="9"/>
      <c r="H613" s="9"/>
      <c r="I613" s="9"/>
      <c r="J613" s="9"/>
      <c r="K613" s="9"/>
      <c r="L613" s="9"/>
      <c r="M613" s="9"/>
      <c r="N613" s="9"/>
      <c r="O613" s="9"/>
      <c r="P613" s="9"/>
      <c r="Q613" s="9"/>
      <c r="R613" s="9"/>
      <c r="S613" s="9"/>
      <c r="T613" s="9"/>
      <c r="U613" s="9"/>
      <c r="V613" s="9"/>
      <c r="W613" s="37"/>
      <c r="X613" s="9"/>
      <c r="Y613" s="9"/>
      <c r="Z613" s="9"/>
      <c r="AA613" s="9"/>
      <c r="AB613" s="102"/>
      <c r="AC613" s="102"/>
      <c r="AD613" s="102"/>
      <c r="AE613" s="102"/>
      <c r="AF613" s="9"/>
      <c r="AG613" s="9"/>
      <c r="AH613" s="9"/>
      <c r="AI613" s="9"/>
      <c r="AJ613" s="9"/>
      <c r="AK613" s="9"/>
      <c r="AL613" s="9"/>
      <c r="AM613" s="9"/>
      <c r="AN613" s="9"/>
      <c r="AO613" s="9"/>
      <c r="AP613" s="9"/>
      <c r="AQ613" s="9"/>
      <c r="AR613" s="9"/>
      <c r="AS613" s="9"/>
      <c r="AT613" s="9"/>
      <c r="AU613" s="9"/>
      <c r="AV613" s="9"/>
      <c r="AW613" s="9"/>
      <c r="AX613" s="9"/>
      <c r="AY613" s="9"/>
      <c r="AZ613" s="9"/>
      <c r="BA613" s="9"/>
      <c r="BB613" s="9"/>
      <c r="BC613" s="9"/>
      <c r="BD613" s="9"/>
      <c r="BE613" s="9"/>
      <c r="BF613" s="9"/>
      <c r="BG613" s="9"/>
      <c r="BH613" s="9"/>
      <c r="BI613" s="9"/>
      <c r="BJ613" s="9"/>
      <c r="BK613" s="9"/>
      <c r="BL613" s="9"/>
      <c r="BM613" s="9"/>
      <c r="BN613" s="9"/>
      <c r="BO613" s="9"/>
      <c r="BP613" s="9"/>
      <c r="BQ613" s="9"/>
      <c r="BR613" s="9"/>
      <c r="BS613" s="9"/>
      <c r="BT613" s="9"/>
      <c r="BU613" s="9"/>
      <c r="BV613" s="9"/>
      <c r="BW613" s="9"/>
      <c r="BX613" s="9"/>
      <c r="BY613" s="9"/>
      <c r="BZ613" s="9"/>
      <c r="CA613" s="9"/>
      <c r="CB613" s="9"/>
      <c r="CC613" s="9"/>
      <c r="CD613" s="9"/>
      <c r="CE613" s="9"/>
      <c r="CF613" s="9"/>
      <c r="CG613" s="9"/>
      <c r="CH613" s="9"/>
      <c r="CI613" s="9"/>
      <c r="CJ613" s="14"/>
      <c r="CK613" s="9"/>
      <c r="CL613" s="14"/>
      <c r="CM613" s="9"/>
      <c r="CN613" s="9"/>
      <c r="CO613" s="37"/>
      <c r="CP613" s="9"/>
      <c r="CQ613" s="9"/>
      <c r="CR613" s="9"/>
      <c r="CS613" s="9"/>
      <c r="CT613" s="15"/>
      <c r="CU613" s="9"/>
      <c r="CV613" s="5"/>
      <c r="CW613" s="103"/>
    </row>
    <row r="614" ht="118.5" customHeight="1">
      <c r="A614" s="5"/>
      <c r="B614" s="107"/>
      <c r="C614" s="5"/>
      <c r="D614" s="5"/>
      <c r="E614" s="5"/>
      <c r="F614" s="5"/>
      <c r="G614" s="9"/>
      <c r="H614" s="9"/>
      <c r="I614" s="9"/>
      <c r="J614" s="9"/>
      <c r="K614" s="9"/>
      <c r="L614" s="9"/>
      <c r="M614" s="9"/>
      <c r="N614" s="9"/>
      <c r="O614" s="9"/>
      <c r="P614" s="9"/>
      <c r="Q614" s="9"/>
      <c r="R614" s="9"/>
      <c r="S614" s="9"/>
      <c r="T614" s="9"/>
      <c r="U614" s="9"/>
      <c r="V614" s="9"/>
      <c r="W614" s="37"/>
      <c r="X614" s="9"/>
      <c r="Y614" s="9"/>
      <c r="Z614" s="9"/>
      <c r="AA614" s="9"/>
      <c r="AB614" s="102"/>
      <c r="AC614" s="102"/>
      <c r="AD614" s="102"/>
      <c r="AE614" s="102"/>
      <c r="AF614" s="9"/>
      <c r="AG614" s="9"/>
      <c r="AH614" s="9"/>
      <c r="AI614" s="9"/>
      <c r="AJ614" s="9"/>
      <c r="AK614" s="9"/>
      <c r="AL614" s="9"/>
      <c r="AM614" s="9"/>
      <c r="AN614" s="9"/>
      <c r="AO614" s="9"/>
      <c r="AP614" s="9"/>
      <c r="AQ614" s="9"/>
      <c r="AR614" s="9"/>
      <c r="AS614" s="9"/>
      <c r="AT614" s="9"/>
      <c r="AU614" s="9"/>
      <c r="AV614" s="9"/>
      <c r="AW614" s="9"/>
      <c r="AX614" s="9"/>
      <c r="AY614" s="9"/>
      <c r="AZ614" s="9"/>
      <c r="BA614" s="9"/>
      <c r="BB614" s="9"/>
      <c r="BC614" s="9"/>
      <c r="BD614" s="9"/>
      <c r="BE614" s="9"/>
      <c r="BF614" s="9"/>
      <c r="BG614" s="9"/>
      <c r="BH614" s="9"/>
      <c r="BI614" s="9"/>
      <c r="BJ614" s="9"/>
      <c r="BK614" s="9"/>
      <c r="BL614" s="9"/>
      <c r="BM614" s="9"/>
      <c r="BN614" s="9"/>
      <c r="BO614" s="9"/>
      <c r="BP614" s="9"/>
      <c r="BQ614" s="9"/>
      <c r="BR614" s="9"/>
      <c r="BS614" s="9"/>
      <c r="BT614" s="9"/>
      <c r="BU614" s="9"/>
      <c r="BV614" s="9"/>
      <c r="BW614" s="9"/>
      <c r="BX614" s="9"/>
      <c r="BY614" s="9"/>
      <c r="BZ614" s="9"/>
      <c r="CA614" s="9"/>
      <c r="CB614" s="9"/>
      <c r="CC614" s="9"/>
      <c r="CD614" s="9"/>
      <c r="CE614" s="9"/>
      <c r="CF614" s="9"/>
      <c r="CG614" s="9"/>
      <c r="CH614" s="9"/>
      <c r="CI614" s="9"/>
      <c r="CJ614" s="14"/>
      <c r="CK614" s="9"/>
      <c r="CL614" s="14"/>
      <c r="CM614" s="9"/>
      <c r="CN614" s="9"/>
      <c r="CO614" s="37"/>
      <c r="CP614" s="9"/>
      <c r="CQ614" s="9"/>
      <c r="CR614" s="9"/>
      <c r="CS614" s="9"/>
      <c r="CT614" s="15"/>
      <c r="CU614" s="9"/>
      <c r="CV614" s="5"/>
      <c r="CW614" s="103"/>
    </row>
    <row r="615" ht="118.5" customHeight="1">
      <c r="A615" s="5"/>
      <c r="B615" s="107"/>
      <c r="C615" s="5"/>
      <c r="D615" s="5"/>
      <c r="E615" s="5"/>
      <c r="F615" s="5"/>
      <c r="G615" s="9"/>
      <c r="H615" s="9"/>
      <c r="I615" s="9"/>
      <c r="J615" s="9"/>
      <c r="K615" s="9"/>
      <c r="L615" s="9"/>
      <c r="M615" s="9"/>
      <c r="N615" s="9"/>
      <c r="O615" s="9"/>
      <c r="P615" s="9"/>
      <c r="Q615" s="9"/>
      <c r="R615" s="9"/>
      <c r="S615" s="9"/>
      <c r="T615" s="9"/>
      <c r="U615" s="9"/>
      <c r="V615" s="9"/>
      <c r="W615" s="37"/>
      <c r="X615" s="9"/>
      <c r="Y615" s="9"/>
      <c r="Z615" s="9"/>
      <c r="AA615" s="9"/>
      <c r="AB615" s="102"/>
      <c r="AC615" s="102"/>
      <c r="AD615" s="102"/>
      <c r="AE615" s="102"/>
      <c r="AF615" s="9"/>
      <c r="AG615" s="9"/>
      <c r="AH615" s="9"/>
      <c r="AI615" s="9"/>
      <c r="AJ615" s="9"/>
      <c r="AK615" s="9"/>
      <c r="AL615" s="9"/>
      <c r="AM615" s="9"/>
      <c r="AN615" s="9"/>
      <c r="AO615" s="9"/>
      <c r="AP615" s="9"/>
      <c r="AQ615" s="9"/>
      <c r="AR615" s="9"/>
      <c r="AS615" s="9"/>
      <c r="AT615" s="9"/>
      <c r="AU615" s="9"/>
      <c r="AV615" s="9"/>
      <c r="AW615" s="9"/>
      <c r="AX615" s="9"/>
      <c r="AY615" s="9"/>
      <c r="AZ615" s="9"/>
      <c r="BA615" s="9"/>
      <c r="BB615" s="9"/>
      <c r="BC615" s="9"/>
      <c r="BD615" s="9"/>
      <c r="BE615" s="9"/>
      <c r="BF615" s="9"/>
      <c r="BG615" s="9"/>
      <c r="BH615" s="9"/>
      <c r="BI615" s="9"/>
      <c r="BJ615" s="9"/>
      <c r="BK615" s="9"/>
      <c r="BL615" s="9"/>
      <c r="BM615" s="9"/>
      <c r="BN615" s="9"/>
      <c r="BO615" s="9"/>
      <c r="BP615" s="9"/>
      <c r="BQ615" s="9"/>
      <c r="BR615" s="9"/>
      <c r="BS615" s="9"/>
      <c r="BT615" s="9"/>
      <c r="BU615" s="9"/>
      <c r="BV615" s="9"/>
      <c r="BW615" s="9"/>
      <c r="BX615" s="9"/>
      <c r="BY615" s="9"/>
      <c r="BZ615" s="9"/>
      <c r="CA615" s="9"/>
      <c r="CB615" s="9"/>
      <c r="CC615" s="9"/>
      <c r="CD615" s="9"/>
      <c r="CE615" s="9"/>
      <c r="CF615" s="9"/>
      <c r="CG615" s="9"/>
      <c r="CH615" s="9"/>
      <c r="CI615" s="9"/>
      <c r="CJ615" s="14"/>
      <c r="CK615" s="9"/>
      <c r="CL615" s="14"/>
      <c r="CM615" s="9"/>
      <c r="CN615" s="9"/>
      <c r="CO615" s="37"/>
      <c r="CP615" s="9"/>
      <c r="CQ615" s="9"/>
      <c r="CR615" s="9"/>
      <c r="CS615" s="9"/>
      <c r="CT615" s="15"/>
      <c r="CU615" s="9"/>
      <c r="CV615" s="5"/>
      <c r="CW615" s="103"/>
    </row>
    <row r="616" ht="118.5" customHeight="1">
      <c r="A616" s="5"/>
      <c r="B616" s="107"/>
      <c r="C616" s="5"/>
      <c r="D616" s="5"/>
      <c r="E616" s="5"/>
      <c r="F616" s="5"/>
      <c r="G616" s="9"/>
      <c r="H616" s="9"/>
      <c r="I616" s="9"/>
      <c r="J616" s="9"/>
      <c r="K616" s="9"/>
      <c r="L616" s="9"/>
      <c r="M616" s="9"/>
      <c r="N616" s="9"/>
      <c r="O616" s="9"/>
      <c r="P616" s="9"/>
      <c r="Q616" s="9"/>
      <c r="R616" s="9"/>
      <c r="S616" s="9"/>
      <c r="T616" s="9"/>
      <c r="U616" s="9"/>
      <c r="V616" s="9"/>
      <c r="W616" s="37"/>
      <c r="X616" s="9"/>
      <c r="Y616" s="9"/>
      <c r="Z616" s="9"/>
      <c r="AA616" s="9"/>
      <c r="AB616" s="102"/>
      <c r="AC616" s="102"/>
      <c r="AD616" s="102"/>
      <c r="AE616" s="102"/>
      <c r="AF616" s="9"/>
      <c r="AG616" s="9"/>
      <c r="AH616" s="9"/>
      <c r="AI616" s="9"/>
      <c r="AJ616" s="9"/>
      <c r="AK616" s="9"/>
      <c r="AL616" s="9"/>
      <c r="AM616" s="9"/>
      <c r="AN616" s="9"/>
      <c r="AO616" s="9"/>
      <c r="AP616" s="9"/>
      <c r="AQ616" s="9"/>
      <c r="AR616" s="9"/>
      <c r="AS616" s="9"/>
      <c r="AT616" s="9"/>
      <c r="AU616" s="9"/>
      <c r="AV616" s="9"/>
      <c r="AW616" s="9"/>
      <c r="AX616" s="9"/>
      <c r="AY616" s="9"/>
      <c r="AZ616" s="9"/>
      <c r="BA616" s="9"/>
      <c r="BB616" s="9"/>
      <c r="BC616" s="9"/>
      <c r="BD616" s="9"/>
      <c r="BE616" s="9"/>
      <c r="BF616" s="9"/>
      <c r="BG616" s="9"/>
      <c r="BH616" s="9"/>
      <c r="BI616" s="9"/>
      <c r="BJ616" s="9"/>
      <c r="BK616" s="9"/>
      <c r="BL616" s="9"/>
      <c r="BM616" s="9"/>
      <c r="BN616" s="9"/>
      <c r="BO616" s="9"/>
      <c r="BP616" s="9"/>
      <c r="BQ616" s="9"/>
      <c r="BR616" s="9"/>
      <c r="BS616" s="9"/>
      <c r="BT616" s="9"/>
      <c r="BU616" s="9"/>
      <c r="BV616" s="9"/>
      <c r="BW616" s="9"/>
      <c r="BX616" s="9"/>
      <c r="BY616" s="9"/>
      <c r="BZ616" s="9"/>
      <c r="CA616" s="9"/>
      <c r="CB616" s="9"/>
      <c r="CC616" s="9"/>
      <c r="CD616" s="9"/>
      <c r="CE616" s="9"/>
      <c r="CF616" s="9"/>
      <c r="CG616" s="9"/>
      <c r="CH616" s="9"/>
      <c r="CI616" s="9"/>
      <c r="CJ616" s="14"/>
      <c r="CK616" s="9"/>
      <c r="CL616" s="14"/>
      <c r="CM616" s="9"/>
      <c r="CN616" s="9"/>
      <c r="CO616" s="37"/>
      <c r="CP616" s="9"/>
      <c r="CQ616" s="9"/>
      <c r="CR616" s="9"/>
      <c r="CS616" s="9"/>
      <c r="CT616" s="15"/>
      <c r="CU616" s="9"/>
      <c r="CV616" s="5"/>
      <c r="CW616" s="103"/>
    </row>
    <row r="617" ht="118.5" customHeight="1">
      <c r="A617" s="5"/>
      <c r="B617" s="107"/>
      <c r="C617" s="5"/>
      <c r="D617" s="5"/>
      <c r="E617" s="5"/>
      <c r="F617" s="5"/>
      <c r="G617" s="9"/>
      <c r="H617" s="9"/>
      <c r="I617" s="9"/>
      <c r="J617" s="9"/>
      <c r="K617" s="9"/>
      <c r="L617" s="9"/>
      <c r="M617" s="9"/>
      <c r="N617" s="9"/>
      <c r="O617" s="9"/>
      <c r="P617" s="9"/>
      <c r="Q617" s="9"/>
      <c r="R617" s="9"/>
      <c r="S617" s="9"/>
      <c r="T617" s="9"/>
      <c r="U617" s="9"/>
      <c r="V617" s="9"/>
      <c r="W617" s="37"/>
      <c r="X617" s="9"/>
      <c r="Y617" s="9"/>
      <c r="Z617" s="9"/>
      <c r="AA617" s="9"/>
      <c r="AB617" s="102"/>
      <c r="AC617" s="102"/>
      <c r="AD617" s="102"/>
      <c r="AE617" s="102"/>
      <c r="AF617" s="9"/>
      <c r="AG617" s="9"/>
      <c r="AH617" s="9"/>
      <c r="AI617" s="9"/>
      <c r="AJ617" s="9"/>
      <c r="AK617" s="9"/>
      <c r="AL617" s="9"/>
      <c r="AM617" s="9"/>
      <c r="AN617" s="9"/>
      <c r="AO617" s="9"/>
      <c r="AP617" s="9"/>
      <c r="AQ617" s="9"/>
      <c r="AR617" s="9"/>
      <c r="AS617" s="9"/>
      <c r="AT617" s="9"/>
      <c r="AU617" s="9"/>
      <c r="AV617" s="9"/>
      <c r="AW617" s="9"/>
      <c r="AX617" s="9"/>
      <c r="AY617" s="9"/>
      <c r="AZ617" s="9"/>
      <c r="BA617" s="9"/>
      <c r="BB617" s="9"/>
      <c r="BC617" s="9"/>
      <c r="BD617" s="9"/>
      <c r="BE617" s="9"/>
      <c r="BF617" s="9"/>
      <c r="BG617" s="9"/>
      <c r="BH617" s="9"/>
      <c r="BI617" s="9"/>
      <c r="BJ617" s="9"/>
      <c r="BK617" s="9"/>
      <c r="BL617" s="9"/>
      <c r="BM617" s="9"/>
      <c r="BN617" s="9"/>
      <c r="BO617" s="9"/>
      <c r="BP617" s="9"/>
      <c r="BQ617" s="9"/>
      <c r="BR617" s="9"/>
      <c r="BS617" s="9"/>
      <c r="BT617" s="9"/>
      <c r="BU617" s="9"/>
      <c r="BV617" s="9"/>
      <c r="BW617" s="9"/>
      <c r="BX617" s="9"/>
      <c r="BY617" s="9"/>
      <c r="BZ617" s="9"/>
      <c r="CA617" s="9"/>
      <c r="CB617" s="9"/>
      <c r="CC617" s="9"/>
      <c r="CD617" s="9"/>
      <c r="CE617" s="9"/>
      <c r="CF617" s="9"/>
      <c r="CG617" s="9"/>
      <c r="CH617" s="9"/>
      <c r="CI617" s="9"/>
      <c r="CJ617" s="14"/>
      <c r="CK617" s="9"/>
      <c r="CL617" s="14"/>
      <c r="CM617" s="9"/>
      <c r="CN617" s="9"/>
      <c r="CO617" s="37"/>
      <c r="CP617" s="9"/>
      <c r="CQ617" s="9"/>
      <c r="CR617" s="9"/>
      <c r="CS617" s="9"/>
      <c r="CT617" s="15"/>
      <c r="CU617" s="9"/>
      <c r="CV617" s="5"/>
      <c r="CW617" s="103"/>
    </row>
    <row r="618" ht="118.5" customHeight="1">
      <c r="A618" s="5"/>
      <c r="B618" s="107"/>
      <c r="C618" s="5"/>
      <c r="D618" s="5"/>
      <c r="E618" s="5"/>
      <c r="F618" s="5"/>
      <c r="G618" s="9"/>
      <c r="H618" s="9"/>
      <c r="I618" s="9"/>
      <c r="J618" s="9"/>
      <c r="K618" s="9"/>
      <c r="L618" s="9"/>
      <c r="M618" s="9"/>
      <c r="N618" s="9"/>
      <c r="O618" s="9"/>
      <c r="P618" s="9"/>
      <c r="Q618" s="9"/>
      <c r="R618" s="9"/>
      <c r="S618" s="9"/>
      <c r="T618" s="9"/>
      <c r="U618" s="9"/>
      <c r="V618" s="9"/>
      <c r="W618" s="37"/>
      <c r="X618" s="9"/>
      <c r="Y618" s="9"/>
      <c r="Z618" s="9"/>
      <c r="AA618" s="9"/>
      <c r="AB618" s="102"/>
      <c r="AC618" s="102"/>
      <c r="AD618" s="102"/>
      <c r="AE618" s="102"/>
      <c r="AF618" s="9"/>
      <c r="AG618" s="9"/>
      <c r="AH618" s="9"/>
      <c r="AI618" s="9"/>
      <c r="AJ618" s="9"/>
      <c r="AK618" s="9"/>
      <c r="AL618" s="9"/>
      <c r="AM618" s="9"/>
      <c r="AN618" s="9"/>
      <c r="AO618" s="9"/>
      <c r="AP618" s="9"/>
      <c r="AQ618" s="9"/>
      <c r="AR618" s="9"/>
      <c r="AS618" s="9"/>
      <c r="AT618" s="9"/>
      <c r="AU618" s="9"/>
      <c r="AV618" s="9"/>
      <c r="AW618" s="9"/>
      <c r="AX618" s="9"/>
      <c r="AY618" s="9"/>
      <c r="AZ618" s="9"/>
      <c r="BA618" s="9"/>
      <c r="BB618" s="9"/>
      <c r="BC618" s="9"/>
      <c r="BD618" s="9"/>
      <c r="BE618" s="9"/>
      <c r="BF618" s="9"/>
      <c r="BG618" s="9"/>
      <c r="BH618" s="9"/>
      <c r="BI618" s="9"/>
      <c r="BJ618" s="9"/>
      <c r="BK618" s="9"/>
      <c r="BL618" s="9"/>
      <c r="BM618" s="9"/>
      <c r="BN618" s="9"/>
      <c r="BO618" s="9"/>
      <c r="BP618" s="9"/>
      <c r="BQ618" s="9"/>
      <c r="BR618" s="9"/>
      <c r="BS618" s="9"/>
      <c r="BT618" s="9"/>
      <c r="BU618" s="9"/>
      <c r="BV618" s="9"/>
      <c r="BW618" s="9"/>
      <c r="BX618" s="9"/>
      <c r="BY618" s="9"/>
      <c r="BZ618" s="9"/>
      <c r="CA618" s="9"/>
      <c r="CB618" s="9"/>
      <c r="CC618" s="9"/>
      <c r="CD618" s="9"/>
      <c r="CE618" s="9"/>
      <c r="CF618" s="9"/>
      <c r="CG618" s="9"/>
      <c r="CH618" s="9"/>
      <c r="CI618" s="9"/>
      <c r="CJ618" s="14"/>
      <c r="CK618" s="9"/>
      <c r="CL618" s="14"/>
      <c r="CM618" s="9"/>
      <c r="CN618" s="9"/>
      <c r="CO618" s="37"/>
      <c r="CP618" s="9"/>
      <c r="CQ618" s="9"/>
      <c r="CR618" s="9"/>
      <c r="CS618" s="9"/>
      <c r="CT618" s="15"/>
      <c r="CU618" s="9"/>
      <c r="CV618" s="5"/>
      <c r="CW618" s="103"/>
    </row>
    <row r="619" ht="118.5" customHeight="1">
      <c r="A619" s="5"/>
      <c r="B619" s="107"/>
      <c r="C619" s="5"/>
      <c r="D619" s="5"/>
      <c r="E619" s="5"/>
      <c r="F619" s="5"/>
      <c r="G619" s="9"/>
      <c r="H619" s="9"/>
      <c r="I619" s="9"/>
      <c r="J619" s="9"/>
      <c r="K619" s="9"/>
      <c r="L619" s="9"/>
      <c r="M619" s="9"/>
      <c r="N619" s="9"/>
      <c r="O619" s="9"/>
      <c r="P619" s="9"/>
      <c r="Q619" s="9"/>
      <c r="R619" s="9"/>
      <c r="S619" s="9"/>
      <c r="T619" s="9"/>
      <c r="U619" s="9"/>
      <c r="V619" s="9"/>
      <c r="W619" s="37"/>
      <c r="X619" s="9"/>
      <c r="Y619" s="9"/>
      <c r="Z619" s="9"/>
      <c r="AA619" s="9"/>
      <c r="AB619" s="102"/>
      <c r="AC619" s="102"/>
      <c r="AD619" s="102"/>
      <c r="AE619" s="102"/>
      <c r="AF619" s="9"/>
      <c r="AG619" s="9"/>
      <c r="AH619" s="9"/>
      <c r="AI619" s="9"/>
      <c r="AJ619" s="9"/>
      <c r="AK619" s="9"/>
      <c r="AL619" s="9"/>
      <c r="AM619" s="9"/>
      <c r="AN619" s="9"/>
      <c r="AO619" s="9"/>
      <c r="AP619" s="9"/>
      <c r="AQ619" s="9"/>
      <c r="AR619" s="9"/>
      <c r="AS619" s="9"/>
      <c r="AT619" s="9"/>
      <c r="AU619" s="9"/>
      <c r="AV619" s="9"/>
      <c r="AW619" s="9"/>
      <c r="AX619" s="9"/>
      <c r="AY619" s="9"/>
      <c r="AZ619" s="9"/>
      <c r="BA619" s="9"/>
      <c r="BB619" s="9"/>
      <c r="BC619" s="9"/>
      <c r="BD619" s="9"/>
      <c r="BE619" s="9"/>
      <c r="BF619" s="9"/>
      <c r="BG619" s="9"/>
      <c r="BH619" s="9"/>
      <c r="BI619" s="9"/>
      <c r="BJ619" s="9"/>
      <c r="BK619" s="9"/>
      <c r="BL619" s="9"/>
      <c r="BM619" s="9"/>
      <c r="BN619" s="9"/>
      <c r="BO619" s="9"/>
      <c r="BP619" s="9"/>
      <c r="BQ619" s="9"/>
      <c r="BR619" s="9"/>
      <c r="BS619" s="9"/>
      <c r="BT619" s="9"/>
      <c r="BU619" s="9"/>
      <c r="BV619" s="9"/>
      <c r="BW619" s="9"/>
      <c r="BX619" s="9"/>
      <c r="BY619" s="9"/>
      <c r="BZ619" s="9"/>
      <c r="CA619" s="9"/>
      <c r="CB619" s="9"/>
      <c r="CC619" s="9"/>
      <c r="CD619" s="9"/>
      <c r="CE619" s="9"/>
      <c r="CF619" s="9"/>
      <c r="CG619" s="9"/>
      <c r="CH619" s="9"/>
      <c r="CI619" s="9"/>
      <c r="CJ619" s="14"/>
      <c r="CK619" s="9"/>
      <c r="CL619" s="14"/>
      <c r="CM619" s="9"/>
      <c r="CN619" s="9"/>
      <c r="CO619" s="37"/>
      <c r="CP619" s="9"/>
      <c r="CQ619" s="9"/>
      <c r="CR619" s="9"/>
      <c r="CS619" s="9"/>
      <c r="CT619" s="15"/>
      <c r="CU619" s="9"/>
      <c r="CV619" s="5"/>
      <c r="CW619" s="103"/>
    </row>
    <row r="620" ht="118.5" customHeight="1">
      <c r="A620" s="5"/>
      <c r="B620" s="107"/>
      <c r="C620" s="5"/>
      <c r="D620" s="5"/>
      <c r="E620" s="5"/>
      <c r="F620" s="5"/>
      <c r="G620" s="9"/>
      <c r="H620" s="9"/>
      <c r="I620" s="9"/>
      <c r="J620" s="9"/>
      <c r="K620" s="9"/>
      <c r="L620" s="9"/>
      <c r="M620" s="9"/>
      <c r="N620" s="9"/>
      <c r="O620" s="9"/>
      <c r="P620" s="9"/>
      <c r="Q620" s="9"/>
      <c r="R620" s="9"/>
      <c r="S620" s="9"/>
      <c r="T620" s="9"/>
      <c r="U620" s="9"/>
      <c r="V620" s="9"/>
      <c r="W620" s="37"/>
      <c r="X620" s="9"/>
      <c r="Y620" s="9"/>
      <c r="Z620" s="9"/>
      <c r="AA620" s="9"/>
      <c r="AB620" s="102"/>
      <c r="AC620" s="102"/>
      <c r="AD620" s="102"/>
      <c r="AE620" s="102"/>
      <c r="AF620" s="9"/>
      <c r="AG620" s="9"/>
      <c r="AH620" s="9"/>
      <c r="AI620" s="9"/>
      <c r="AJ620" s="9"/>
      <c r="AK620" s="9"/>
      <c r="AL620" s="9"/>
      <c r="AM620" s="9"/>
      <c r="AN620" s="9"/>
      <c r="AO620" s="9"/>
      <c r="AP620" s="9"/>
      <c r="AQ620" s="9"/>
      <c r="AR620" s="9"/>
      <c r="AS620" s="9"/>
      <c r="AT620" s="9"/>
      <c r="AU620" s="9"/>
      <c r="AV620" s="9"/>
      <c r="AW620" s="9"/>
      <c r="AX620" s="9"/>
      <c r="AY620" s="9"/>
      <c r="AZ620" s="9"/>
      <c r="BA620" s="9"/>
      <c r="BB620" s="9"/>
      <c r="BC620" s="9"/>
      <c r="BD620" s="9"/>
      <c r="BE620" s="9"/>
      <c r="BF620" s="9"/>
      <c r="BG620" s="9"/>
      <c r="BH620" s="9"/>
      <c r="BI620" s="9"/>
      <c r="BJ620" s="9"/>
      <c r="BK620" s="9"/>
      <c r="BL620" s="9"/>
      <c r="BM620" s="9"/>
      <c r="BN620" s="9"/>
      <c r="BO620" s="9"/>
      <c r="BP620" s="9"/>
      <c r="BQ620" s="9"/>
      <c r="BR620" s="9"/>
      <c r="BS620" s="9"/>
      <c r="BT620" s="9"/>
      <c r="BU620" s="9"/>
      <c r="BV620" s="9"/>
      <c r="BW620" s="9"/>
      <c r="BX620" s="9"/>
      <c r="BY620" s="9"/>
      <c r="BZ620" s="9"/>
      <c r="CA620" s="9"/>
      <c r="CB620" s="9"/>
      <c r="CC620" s="9"/>
      <c r="CD620" s="9"/>
      <c r="CE620" s="9"/>
      <c r="CF620" s="9"/>
      <c r="CG620" s="9"/>
      <c r="CH620" s="9"/>
      <c r="CI620" s="9"/>
      <c r="CJ620" s="14"/>
      <c r="CK620" s="9"/>
      <c r="CL620" s="14"/>
      <c r="CM620" s="9"/>
      <c r="CN620" s="9"/>
      <c r="CO620" s="37"/>
      <c r="CP620" s="9"/>
      <c r="CQ620" s="9"/>
      <c r="CR620" s="9"/>
      <c r="CS620" s="9"/>
      <c r="CT620" s="15"/>
      <c r="CU620" s="9"/>
      <c r="CV620" s="5"/>
      <c r="CW620" s="103"/>
    </row>
    <row r="621" ht="118.5" customHeight="1">
      <c r="A621" s="5"/>
      <c r="B621" s="107"/>
      <c r="C621" s="5"/>
      <c r="D621" s="5"/>
      <c r="E621" s="5"/>
      <c r="F621" s="5"/>
      <c r="G621" s="9"/>
      <c r="H621" s="9"/>
      <c r="I621" s="9"/>
      <c r="J621" s="9"/>
      <c r="K621" s="9"/>
      <c r="L621" s="9"/>
      <c r="M621" s="9"/>
      <c r="N621" s="9"/>
      <c r="O621" s="9"/>
      <c r="P621" s="9"/>
      <c r="Q621" s="9"/>
      <c r="R621" s="9"/>
      <c r="S621" s="9"/>
      <c r="T621" s="9"/>
      <c r="U621" s="9"/>
      <c r="V621" s="9"/>
      <c r="W621" s="37"/>
      <c r="X621" s="9"/>
      <c r="Y621" s="9"/>
      <c r="Z621" s="9"/>
      <c r="AA621" s="9"/>
      <c r="AB621" s="102"/>
      <c r="AC621" s="102"/>
      <c r="AD621" s="102"/>
      <c r="AE621" s="102"/>
      <c r="AF621" s="9"/>
      <c r="AG621" s="9"/>
      <c r="AH621" s="9"/>
      <c r="AI621" s="9"/>
      <c r="AJ621" s="9"/>
      <c r="AK621" s="9"/>
      <c r="AL621" s="9"/>
      <c r="AM621" s="9"/>
      <c r="AN621" s="9"/>
      <c r="AO621" s="9"/>
      <c r="AP621" s="9"/>
      <c r="AQ621" s="9"/>
      <c r="AR621" s="9"/>
      <c r="AS621" s="9"/>
      <c r="AT621" s="9"/>
      <c r="AU621" s="9"/>
      <c r="AV621" s="9"/>
      <c r="AW621" s="9"/>
      <c r="AX621" s="9"/>
      <c r="AY621" s="9"/>
      <c r="AZ621" s="9"/>
      <c r="BA621" s="9"/>
      <c r="BB621" s="9"/>
      <c r="BC621" s="9"/>
      <c r="BD621" s="9"/>
      <c r="BE621" s="9"/>
      <c r="BF621" s="9"/>
      <c r="BG621" s="9"/>
      <c r="BH621" s="9"/>
      <c r="BI621" s="9"/>
      <c r="BJ621" s="9"/>
      <c r="BK621" s="9"/>
      <c r="BL621" s="9"/>
      <c r="BM621" s="9"/>
      <c r="BN621" s="9"/>
      <c r="BO621" s="9"/>
      <c r="BP621" s="9"/>
      <c r="BQ621" s="9"/>
      <c r="BR621" s="9"/>
      <c r="BS621" s="9"/>
      <c r="BT621" s="9"/>
      <c r="BU621" s="9"/>
      <c r="BV621" s="9"/>
      <c r="BW621" s="9"/>
      <c r="BX621" s="9"/>
      <c r="BY621" s="9"/>
      <c r="BZ621" s="9"/>
      <c r="CA621" s="9"/>
      <c r="CB621" s="9"/>
      <c r="CC621" s="9"/>
      <c r="CD621" s="9"/>
      <c r="CE621" s="9"/>
      <c r="CF621" s="9"/>
      <c r="CG621" s="9"/>
      <c r="CH621" s="9"/>
      <c r="CI621" s="9"/>
      <c r="CJ621" s="14"/>
      <c r="CK621" s="9"/>
      <c r="CL621" s="14"/>
      <c r="CM621" s="9"/>
      <c r="CN621" s="9"/>
      <c r="CO621" s="37"/>
      <c r="CP621" s="9"/>
      <c r="CQ621" s="9"/>
      <c r="CR621" s="9"/>
      <c r="CS621" s="9"/>
      <c r="CT621" s="15"/>
      <c r="CU621" s="9"/>
      <c r="CV621" s="5"/>
      <c r="CW621" s="103"/>
    </row>
    <row r="622" ht="118.5" customHeight="1">
      <c r="A622" s="5"/>
      <c r="B622" s="107"/>
      <c r="C622" s="5"/>
      <c r="D622" s="5"/>
      <c r="E622" s="5"/>
      <c r="F622" s="5"/>
      <c r="G622" s="9"/>
      <c r="H622" s="9"/>
      <c r="I622" s="9"/>
      <c r="J622" s="9"/>
      <c r="K622" s="9"/>
      <c r="L622" s="9"/>
      <c r="M622" s="9"/>
      <c r="N622" s="9"/>
      <c r="O622" s="9"/>
      <c r="P622" s="9"/>
      <c r="Q622" s="9"/>
      <c r="R622" s="9"/>
      <c r="S622" s="9"/>
      <c r="T622" s="9"/>
      <c r="U622" s="9"/>
      <c r="V622" s="9"/>
      <c r="W622" s="37"/>
      <c r="X622" s="9"/>
      <c r="Y622" s="9"/>
      <c r="Z622" s="9"/>
      <c r="AA622" s="9"/>
      <c r="AB622" s="102"/>
      <c r="AC622" s="102"/>
      <c r="AD622" s="102"/>
      <c r="AE622" s="102"/>
      <c r="AF622" s="9"/>
      <c r="AG622" s="9"/>
      <c r="AH622" s="9"/>
      <c r="AI622" s="9"/>
      <c r="AJ622" s="9"/>
      <c r="AK622" s="9"/>
      <c r="AL622" s="9"/>
      <c r="AM622" s="9"/>
      <c r="AN622" s="9"/>
      <c r="AO622" s="9"/>
      <c r="AP622" s="9"/>
      <c r="AQ622" s="9"/>
      <c r="AR622" s="9"/>
      <c r="AS622" s="9"/>
      <c r="AT622" s="9"/>
      <c r="AU622" s="9"/>
      <c r="AV622" s="9"/>
      <c r="AW622" s="9"/>
      <c r="AX622" s="9"/>
      <c r="AY622" s="9"/>
      <c r="AZ622" s="9"/>
      <c r="BA622" s="9"/>
      <c r="BB622" s="9"/>
      <c r="BC622" s="9"/>
      <c r="BD622" s="9"/>
      <c r="BE622" s="9"/>
      <c r="BF622" s="9"/>
      <c r="BG622" s="9"/>
      <c r="BH622" s="9"/>
      <c r="BI622" s="9"/>
      <c r="BJ622" s="9"/>
      <c r="BK622" s="9"/>
      <c r="BL622" s="9"/>
      <c r="BM622" s="9"/>
      <c r="BN622" s="9"/>
      <c r="BO622" s="9"/>
      <c r="BP622" s="9"/>
      <c r="BQ622" s="9"/>
      <c r="BR622" s="9"/>
      <c r="BS622" s="9"/>
      <c r="BT622" s="9"/>
      <c r="BU622" s="9"/>
      <c r="BV622" s="9"/>
      <c r="BW622" s="9"/>
      <c r="BX622" s="9"/>
      <c r="BY622" s="9"/>
      <c r="BZ622" s="9"/>
      <c r="CA622" s="9"/>
      <c r="CB622" s="9"/>
      <c r="CC622" s="9"/>
      <c r="CD622" s="9"/>
      <c r="CE622" s="9"/>
      <c r="CF622" s="9"/>
      <c r="CG622" s="9"/>
      <c r="CH622" s="9"/>
      <c r="CI622" s="9"/>
      <c r="CJ622" s="14"/>
      <c r="CK622" s="9"/>
      <c r="CL622" s="14"/>
      <c r="CM622" s="9"/>
      <c r="CN622" s="9"/>
      <c r="CO622" s="37"/>
      <c r="CP622" s="9"/>
      <c r="CQ622" s="9"/>
      <c r="CR622" s="9"/>
      <c r="CS622" s="9"/>
      <c r="CT622" s="15"/>
      <c r="CU622" s="9"/>
      <c r="CV622" s="5"/>
      <c r="CW622" s="103"/>
    </row>
    <row r="623" ht="118.5" customHeight="1">
      <c r="A623" s="5"/>
      <c r="B623" s="107"/>
      <c r="C623" s="5"/>
      <c r="D623" s="5"/>
      <c r="E623" s="5"/>
      <c r="F623" s="5"/>
      <c r="G623" s="9"/>
      <c r="H623" s="9"/>
      <c r="I623" s="9"/>
      <c r="J623" s="9"/>
      <c r="K623" s="9"/>
      <c r="L623" s="9"/>
      <c r="M623" s="9"/>
      <c r="N623" s="9"/>
      <c r="O623" s="9"/>
      <c r="P623" s="9"/>
      <c r="Q623" s="9"/>
      <c r="R623" s="9"/>
      <c r="S623" s="9"/>
      <c r="T623" s="9"/>
      <c r="U623" s="9"/>
      <c r="V623" s="9"/>
      <c r="W623" s="37"/>
      <c r="X623" s="9"/>
      <c r="Y623" s="9"/>
      <c r="Z623" s="9"/>
      <c r="AA623" s="9"/>
      <c r="AB623" s="102"/>
      <c r="AC623" s="102"/>
      <c r="AD623" s="102"/>
      <c r="AE623" s="102"/>
      <c r="AF623" s="9"/>
      <c r="AG623" s="9"/>
      <c r="AH623" s="9"/>
      <c r="AI623" s="9"/>
      <c r="AJ623" s="9"/>
      <c r="AK623" s="9"/>
      <c r="AL623" s="9"/>
      <c r="AM623" s="9"/>
      <c r="AN623" s="9"/>
      <c r="AO623" s="9"/>
      <c r="AP623" s="9"/>
      <c r="AQ623" s="9"/>
      <c r="AR623" s="9"/>
      <c r="AS623" s="9"/>
      <c r="AT623" s="9"/>
      <c r="AU623" s="9"/>
      <c r="AV623" s="9"/>
      <c r="AW623" s="9"/>
      <c r="AX623" s="9"/>
      <c r="AY623" s="9"/>
      <c r="AZ623" s="9"/>
      <c r="BA623" s="9"/>
      <c r="BB623" s="9"/>
      <c r="BC623" s="9"/>
      <c r="BD623" s="9"/>
      <c r="BE623" s="9"/>
      <c r="BF623" s="9"/>
      <c r="BG623" s="9"/>
      <c r="BH623" s="9"/>
      <c r="BI623" s="9"/>
      <c r="BJ623" s="9"/>
      <c r="BK623" s="9"/>
      <c r="BL623" s="9"/>
      <c r="BM623" s="9"/>
      <c r="BN623" s="9"/>
      <c r="BO623" s="9"/>
      <c r="BP623" s="9"/>
      <c r="BQ623" s="9"/>
      <c r="BR623" s="9"/>
      <c r="BS623" s="9"/>
      <c r="BT623" s="9"/>
      <c r="BU623" s="9"/>
      <c r="BV623" s="9"/>
      <c r="BW623" s="9"/>
      <c r="BX623" s="9"/>
      <c r="BY623" s="9"/>
      <c r="BZ623" s="9"/>
      <c r="CA623" s="9"/>
      <c r="CB623" s="9"/>
      <c r="CC623" s="9"/>
      <c r="CD623" s="9"/>
      <c r="CE623" s="9"/>
      <c r="CF623" s="9"/>
      <c r="CG623" s="9"/>
      <c r="CH623" s="9"/>
      <c r="CI623" s="9"/>
      <c r="CJ623" s="14"/>
      <c r="CK623" s="9"/>
      <c r="CL623" s="14"/>
      <c r="CM623" s="9"/>
      <c r="CN623" s="9"/>
      <c r="CO623" s="37"/>
      <c r="CP623" s="9"/>
      <c r="CQ623" s="9"/>
      <c r="CR623" s="9"/>
      <c r="CS623" s="9"/>
      <c r="CT623" s="15"/>
      <c r="CU623" s="9"/>
      <c r="CV623" s="5"/>
      <c r="CW623" s="103"/>
    </row>
    <row r="624" ht="118.5" customHeight="1">
      <c r="A624" s="5"/>
      <c r="B624" s="107"/>
      <c r="C624" s="5"/>
      <c r="D624" s="5"/>
      <c r="E624" s="5"/>
      <c r="F624" s="5"/>
      <c r="G624" s="9"/>
      <c r="H624" s="9"/>
      <c r="I624" s="9"/>
      <c r="J624" s="9"/>
      <c r="K624" s="9"/>
      <c r="L624" s="9"/>
      <c r="M624" s="9"/>
      <c r="N624" s="9"/>
      <c r="O624" s="9"/>
      <c r="P624" s="9"/>
      <c r="Q624" s="9"/>
      <c r="R624" s="9"/>
      <c r="S624" s="9"/>
      <c r="T624" s="9"/>
      <c r="U624" s="9"/>
      <c r="V624" s="9"/>
      <c r="W624" s="37"/>
      <c r="X624" s="9"/>
      <c r="Y624" s="9"/>
      <c r="Z624" s="9"/>
      <c r="AA624" s="9"/>
      <c r="AB624" s="102"/>
      <c r="AC624" s="102"/>
      <c r="AD624" s="102"/>
      <c r="AE624" s="102"/>
      <c r="AF624" s="9"/>
      <c r="AG624" s="9"/>
      <c r="AH624" s="9"/>
      <c r="AI624" s="9"/>
      <c r="AJ624" s="9"/>
      <c r="AK624" s="9"/>
      <c r="AL624" s="9"/>
      <c r="AM624" s="9"/>
      <c r="AN624" s="9"/>
      <c r="AO624" s="9"/>
      <c r="AP624" s="9"/>
      <c r="AQ624" s="9"/>
      <c r="AR624" s="9"/>
      <c r="AS624" s="9"/>
      <c r="AT624" s="9"/>
      <c r="AU624" s="9"/>
      <c r="AV624" s="9"/>
      <c r="AW624" s="9"/>
      <c r="AX624" s="9"/>
      <c r="AY624" s="9"/>
      <c r="AZ624" s="9"/>
      <c r="BA624" s="9"/>
      <c r="BB624" s="9"/>
      <c r="BC624" s="9"/>
      <c r="BD624" s="9"/>
      <c r="BE624" s="9"/>
      <c r="BF624" s="9"/>
      <c r="BG624" s="9"/>
      <c r="BH624" s="9"/>
      <c r="BI624" s="9"/>
      <c r="BJ624" s="9"/>
      <c r="BK624" s="9"/>
      <c r="BL624" s="9"/>
      <c r="BM624" s="9"/>
      <c r="BN624" s="9"/>
      <c r="BO624" s="9"/>
      <c r="BP624" s="9"/>
      <c r="BQ624" s="9"/>
      <c r="BR624" s="9"/>
      <c r="BS624" s="9"/>
      <c r="BT624" s="9"/>
      <c r="BU624" s="9"/>
      <c r="BV624" s="9"/>
      <c r="BW624" s="9"/>
      <c r="BX624" s="9"/>
      <c r="BY624" s="9"/>
      <c r="BZ624" s="9"/>
      <c r="CA624" s="9"/>
      <c r="CB624" s="9"/>
      <c r="CC624" s="9"/>
      <c r="CD624" s="9"/>
      <c r="CE624" s="9"/>
      <c r="CF624" s="9"/>
      <c r="CG624" s="9"/>
      <c r="CH624" s="9"/>
      <c r="CI624" s="9"/>
      <c r="CJ624" s="14"/>
      <c r="CK624" s="9"/>
      <c r="CL624" s="14"/>
      <c r="CM624" s="9"/>
      <c r="CN624" s="9"/>
      <c r="CO624" s="37"/>
      <c r="CP624" s="9"/>
      <c r="CQ624" s="9"/>
      <c r="CR624" s="9"/>
      <c r="CS624" s="9"/>
      <c r="CT624" s="15"/>
      <c r="CU624" s="9"/>
      <c r="CV624" s="5"/>
      <c r="CW624" s="103"/>
    </row>
    <row r="625" ht="118.5" customHeight="1">
      <c r="A625" s="5"/>
      <c r="B625" s="107"/>
      <c r="C625" s="5"/>
      <c r="D625" s="5"/>
      <c r="E625" s="5"/>
      <c r="F625" s="5"/>
      <c r="G625" s="9"/>
      <c r="H625" s="9"/>
      <c r="I625" s="9"/>
      <c r="J625" s="9"/>
      <c r="K625" s="9"/>
      <c r="L625" s="9"/>
      <c r="M625" s="9"/>
      <c r="N625" s="9"/>
      <c r="O625" s="9"/>
      <c r="P625" s="9"/>
      <c r="Q625" s="9"/>
      <c r="R625" s="9"/>
      <c r="S625" s="9"/>
      <c r="T625" s="9"/>
      <c r="U625" s="9"/>
      <c r="V625" s="9"/>
      <c r="W625" s="37"/>
      <c r="X625" s="9"/>
      <c r="Y625" s="9"/>
      <c r="Z625" s="9"/>
      <c r="AA625" s="9"/>
      <c r="AB625" s="102"/>
      <c r="AC625" s="102"/>
      <c r="AD625" s="102"/>
      <c r="AE625" s="102"/>
      <c r="AF625" s="9"/>
      <c r="AG625" s="9"/>
      <c r="AH625" s="9"/>
      <c r="AI625" s="9"/>
      <c r="AJ625" s="9"/>
      <c r="AK625" s="9"/>
      <c r="AL625" s="9"/>
      <c r="AM625" s="9"/>
      <c r="AN625" s="9"/>
      <c r="AO625" s="9"/>
      <c r="AP625" s="9"/>
      <c r="AQ625" s="9"/>
      <c r="AR625" s="9"/>
      <c r="AS625" s="9"/>
      <c r="AT625" s="9"/>
      <c r="AU625" s="9"/>
      <c r="AV625" s="9"/>
      <c r="AW625" s="9"/>
      <c r="AX625" s="9"/>
      <c r="AY625" s="9"/>
      <c r="AZ625" s="9"/>
      <c r="BA625" s="9"/>
      <c r="BB625" s="9"/>
      <c r="BC625" s="9"/>
      <c r="BD625" s="9"/>
      <c r="BE625" s="9"/>
      <c r="BF625" s="9"/>
      <c r="BG625" s="9"/>
      <c r="BH625" s="9"/>
      <c r="BI625" s="9"/>
      <c r="BJ625" s="9"/>
      <c r="BK625" s="9"/>
      <c r="BL625" s="9"/>
      <c r="BM625" s="9"/>
      <c r="BN625" s="9"/>
      <c r="BO625" s="9"/>
      <c r="BP625" s="9"/>
      <c r="BQ625" s="9"/>
      <c r="BR625" s="9"/>
      <c r="BS625" s="9"/>
      <c r="BT625" s="9"/>
      <c r="BU625" s="9"/>
      <c r="BV625" s="9"/>
      <c r="BW625" s="9"/>
      <c r="BX625" s="9"/>
      <c r="BY625" s="9"/>
      <c r="BZ625" s="9"/>
      <c r="CA625" s="9"/>
      <c r="CB625" s="9"/>
      <c r="CC625" s="9"/>
      <c r="CD625" s="9"/>
      <c r="CE625" s="9"/>
      <c r="CF625" s="9"/>
      <c r="CG625" s="9"/>
      <c r="CH625" s="9"/>
      <c r="CI625" s="9"/>
      <c r="CJ625" s="14"/>
      <c r="CK625" s="9"/>
      <c r="CL625" s="14"/>
      <c r="CM625" s="9"/>
      <c r="CN625" s="9"/>
      <c r="CO625" s="37"/>
      <c r="CP625" s="9"/>
      <c r="CQ625" s="9"/>
      <c r="CR625" s="9"/>
      <c r="CS625" s="9"/>
      <c r="CT625" s="15"/>
      <c r="CU625" s="9"/>
      <c r="CV625" s="5"/>
      <c r="CW625" s="103"/>
    </row>
    <row r="626" ht="118.5" customHeight="1">
      <c r="A626" s="5"/>
      <c r="B626" s="107"/>
      <c r="C626" s="5"/>
      <c r="D626" s="5"/>
      <c r="E626" s="5"/>
      <c r="F626" s="5"/>
      <c r="G626" s="9"/>
      <c r="H626" s="9"/>
      <c r="I626" s="9"/>
      <c r="J626" s="9"/>
      <c r="K626" s="9"/>
      <c r="L626" s="9"/>
      <c r="M626" s="9"/>
      <c r="N626" s="9"/>
      <c r="O626" s="9"/>
      <c r="P626" s="9"/>
      <c r="Q626" s="9"/>
      <c r="R626" s="9"/>
      <c r="S626" s="9"/>
      <c r="T626" s="9"/>
      <c r="U626" s="9"/>
      <c r="V626" s="9"/>
      <c r="W626" s="37"/>
      <c r="X626" s="9"/>
      <c r="Y626" s="9"/>
      <c r="Z626" s="9"/>
      <c r="AA626" s="9"/>
      <c r="AB626" s="102"/>
      <c r="AC626" s="102"/>
      <c r="AD626" s="102"/>
      <c r="AE626" s="102"/>
      <c r="AF626" s="9"/>
      <c r="AG626" s="9"/>
      <c r="AH626" s="9"/>
      <c r="AI626" s="9"/>
      <c r="AJ626" s="9"/>
      <c r="AK626" s="9"/>
      <c r="AL626" s="9"/>
      <c r="AM626" s="9"/>
      <c r="AN626" s="9"/>
      <c r="AO626" s="9"/>
      <c r="AP626" s="9"/>
      <c r="AQ626" s="9"/>
      <c r="AR626" s="9"/>
      <c r="AS626" s="9"/>
      <c r="AT626" s="9"/>
      <c r="AU626" s="9"/>
      <c r="AV626" s="9"/>
      <c r="AW626" s="9"/>
      <c r="AX626" s="9"/>
      <c r="AY626" s="9"/>
      <c r="AZ626" s="9"/>
      <c r="BA626" s="9"/>
      <c r="BB626" s="9"/>
      <c r="BC626" s="9"/>
      <c r="BD626" s="9"/>
      <c r="BE626" s="9"/>
      <c r="BF626" s="9"/>
      <c r="BG626" s="9"/>
      <c r="BH626" s="9"/>
      <c r="BI626" s="9"/>
      <c r="BJ626" s="9"/>
      <c r="BK626" s="9"/>
      <c r="BL626" s="9"/>
      <c r="BM626" s="9"/>
      <c r="BN626" s="9"/>
      <c r="BO626" s="9"/>
      <c r="BP626" s="9"/>
      <c r="BQ626" s="9"/>
      <c r="BR626" s="9"/>
      <c r="BS626" s="9"/>
      <c r="BT626" s="9"/>
      <c r="BU626" s="9"/>
      <c r="BV626" s="9"/>
      <c r="BW626" s="9"/>
      <c r="BX626" s="9"/>
      <c r="BY626" s="9"/>
      <c r="BZ626" s="9"/>
      <c r="CA626" s="9"/>
      <c r="CB626" s="9"/>
      <c r="CC626" s="9"/>
      <c r="CD626" s="9"/>
      <c r="CE626" s="9"/>
      <c r="CF626" s="9"/>
      <c r="CG626" s="9"/>
      <c r="CH626" s="9"/>
      <c r="CI626" s="9"/>
      <c r="CJ626" s="14"/>
      <c r="CK626" s="9"/>
      <c r="CL626" s="14"/>
      <c r="CM626" s="9"/>
      <c r="CN626" s="9"/>
      <c r="CO626" s="37"/>
      <c r="CP626" s="9"/>
      <c r="CQ626" s="9"/>
      <c r="CR626" s="9"/>
      <c r="CS626" s="9"/>
      <c r="CT626" s="15"/>
      <c r="CU626" s="9"/>
      <c r="CV626" s="5"/>
      <c r="CW626" s="103"/>
    </row>
    <row r="627" ht="118.5" customHeight="1">
      <c r="A627" s="5"/>
      <c r="B627" s="107"/>
      <c r="C627" s="5"/>
      <c r="D627" s="5"/>
      <c r="E627" s="5"/>
      <c r="F627" s="5"/>
      <c r="G627" s="9"/>
      <c r="H627" s="9"/>
      <c r="I627" s="9"/>
      <c r="J627" s="9"/>
      <c r="K627" s="9"/>
      <c r="L627" s="9"/>
      <c r="M627" s="9"/>
      <c r="N627" s="9"/>
      <c r="O627" s="9"/>
      <c r="P627" s="9"/>
      <c r="Q627" s="9"/>
      <c r="R627" s="9"/>
      <c r="S627" s="9"/>
      <c r="T627" s="9"/>
      <c r="U627" s="9"/>
      <c r="V627" s="9"/>
      <c r="W627" s="37"/>
      <c r="X627" s="9"/>
      <c r="Y627" s="9"/>
      <c r="Z627" s="9"/>
      <c r="AA627" s="9"/>
      <c r="AB627" s="102"/>
      <c r="AC627" s="102"/>
      <c r="AD627" s="102"/>
      <c r="AE627" s="102"/>
      <c r="AF627" s="9"/>
      <c r="AG627" s="9"/>
      <c r="AH627" s="9"/>
      <c r="AI627" s="9"/>
      <c r="AJ627" s="9"/>
      <c r="AK627" s="9"/>
      <c r="AL627" s="9"/>
      <c r="AM627" s="9"/>
      <c r="AN627" s="9"/>
      <c r="AO627" s="9"/>
      <c r="AP627" s="9"/>
      <c r="AQ627" s="9"/>
      <c r="AR627" s="9"/>
      <c r="AS627" s="9"/>
      <c r="AT627" s="9"/>
      <c r="AU627" s="9"/>
      <c r="AV627" s="9"/>
      <c r="AW627" s="9"/>
      <c r="AX627" s="9"/>
      <c r="AY627" s="9"/>
      <c r="AZ627" s="9"/>
      <c r="BA627" s="9"/>
      <c r="BB627" s="9"/>
      <c r="BC627" s="9"/>
      <c r="BD627" s="9"/>
      <c r="BE627" s="9"/>
      <c r="BF627" s="9"/>
      <c r="BG627" s="9"/>
      <c r="BH627" s="9"/>
      <c r="BI627" s="9"/>
      <c r="BJ627" s="9"/>
      <c r="BK627" s="9"/>
      <c r="BL627" s="9"/>
      <c r="BM627" s="9"/>
      <c r="BN627" s="9"/>
      <c r="BO627" s="9"/>
      <c r="BP627" s="9"/>
      <c r="BQ627" s="9"/>
      <c r="BR627" s="9"/>
      <c r="BS627" s="9"/>
      <c r="BT627" s="9"/>
      <c r="BU627" s="9"/>
      <c r="BV627" s="9"/>
      <c r="BW627" s="9"/>
      <c r="BX627" s="9"/>
      <c r="BY627" s="9"/>
      <c r="BZ627" s="9"/>
      <c r="CA627" s="9"/>
      <c r="CB627" s="9"/>
      <c r="CC627" s="9"/>
      <c r="CD627" s="9"/>
      <c r="CE627" s="9"/>
      <c r="CF627" s="9"/>
      <c r="CG627" s="9"/>
      <c r="CH627" s="9"/>
      <c r="CI627" s="9"/>
      <c r="CJ627" s="14"/>
      <c r="CK627" s="9"/>
      <c r="CL627" s="14"/>
      <c r="CM627" s="9"/>
      <c r="CN627" s="9"/>
      <c r="CO627" s="37"/>
      <c r="CP627" s="9"/>
      <c r="CQ627" s="9"/>
      <c r="CR627" s="9"/>
      <c r="CS627" s="9"/>
      <c r="CT627" s="15"/>
      <c r="CU627" s="9"/>
      <c r="CV627" s="5"/>
      <c r="CW627" s="103"/>
    </row>
    <row r="628" ht="118.5" customHeight="1">
      <c r="A628" s="5"/>
      <c r="B628" s="107"/>
      <c r="C628" s="5"/>
      <c r="D628" s="5"/>
      <c r="E628" s="5"/>
      <c r="F628" s="5"/>
      <c r="G628" s="9"/>
      <c r="H628" s="9"/>
      <c r="I628" s="9"/>
      <c r="J628" s="9"/>
      <c r="K628" s="9"/>
      <c r="L628" s="9"/>
      <c r="M628" s="9"/>
      <c r="N628" s="9"/>
      <c r="O628" s="9"/>
      <c r="P628" s="9"/>
      <c r="Q628" s="9"/>
      <c r="R628" s="9"/>
      <c r="S628" s="9"/>
      <c r="T628" s="9"/>
      <c r="U628" s="9"/>
      <c r="V628" s="9"/>
      <c r="W628" s="37"/>
      <c r="X628" s="9"/>
      <c r="Y628" s="9"/>
      <c r="Z628" s="9"/>
      <c r="AA628" s="9"/>
      <c r="AB628" s="102"/>
      <c r="AC628" s="102"/>
      <c r="AD628" s="102"/>
      <c r="AE628" s="102"/>
      <c r="AF628" s="9"/>
      <c r="AG628" s="9"/>
      <c r="AH628" s="9"/>
      <c r="AI628" s="9"/>
      <c r="AJ628" s="9"/>
      <c r="AK628" s="9"/>
      <c r="AL628" s="9"/>
      <c r="AM628" s="9"/>
      <c r="AN628" s="9"/>
      <c r="AO628" s="9"/>
      <c r="AP628" s="9"/>
      <c r="AQ628" s="9"/>
      <c r="AR628" s="9"/>
      <c r="AS628" s="9"/>
      <c r="AT628" s="9"/>
      <c r="AU628" s="9"/>
      <c r="AV628" s="9"/>
      <c r="AW628" s="9"/>
      <c r="AX628" s="9"/>
      <c r="AY628" s="9"/>
      <c r="AZ628" s="9"/>
      <c r="BA628" s="9"/>
      <c r="BB628" s="9"/>
      <c r="BC628" s="9"/>
      <c r="BD628" s="9"/>
      <c r="BE628" s="9"/>
      <c r="BF628" s="9"/>
      <c r="BG628" s="9"/>
      <c r="BH628" s="9"/>
      <c r="BI628" s="9"/>
      <c r="BJ628" s="9"/>
      <c r="BK628" s="9"/>
      <c r="BL628" s="9"/>
      <c r="BM628" s="9"/>
      <c r="BN628" s="9"/>
      <c r="BO628" s="9"/>
      <c r="BP628" s="9"/>
      <c r="BQ628" s="9"/>
      <c r="BR628" s="9"/>
      <c r="BS628" s="9"/>
      <c r="BT628" s="9"/>
      <c r="BU628" s="9"/>
      <c r="BV628" s="9"/>
      <c r="BW628" s="9"/>
      <c r="BX628" s="9"/>
      <c r="BY628" s="9"/>
      <c r="BZ628" s="9"/>
      <c r="CA628" s="9"/>
      <c r="CB628" s="9"/>
      <c r="CC628" s="9"/>
      <c r="CD628" s="9"/>
      <c r="CE628" s="9"/>
      <c r="CF628" s="9"/>
      <c r="CG628" s="9"/>
      <c r="CH628" s="9"/>
      <c r="CI628" s="9"/>
      <c r="CJ628" s="14"/>
      <c r="CK628" s="9"/>
      <c r="CL628" s="14"/>
      <c r="CM628" s="9"/>
      <c r="CN628" s="9"/>
      <c r="CO628" s="37"/>
      <c r="CP628" s="9"/>
      <c r="CQ628" s="9"/>
      <c r="CR628" s="9"/>
      <c r="CS628" s="9"/>
      <c r="CT628" s="15"/>
      <c r="CU628" s="9"/>
      <c r="CV628" s="5"/>
      <c r="CW628" s="103"/>
    </row>
    <row r="629" ht="118.5" customHeight="1">
      <c r="A629" s="5"/>
      <c r="B629" s="107"/>
      <c r="C629" s="5"/>
      <c r="D629" s="5"/>
      <c r="E629" s="5"/>
      <c r="F629" s="5"/>
      <c r="G629" s="9"/>
      <c r="H629" s="9"/>
      <c r="I629" s="9"/>
      <c r="J629" s="9"/>
      <c r="K629" s="9"/>
      <c r="L629" s="9"/>
      <c r="M629" s="9"/>
      <c r="N629" s="9"/>
      <c r="O629" s="9"/>
      <c r="P629" s="9"/>
      <c r="Q629" s="9"/>
      <c r="R629" s="9"/>
      <c r="S629" s="9"/>
      <c r="T629" s="9"/>
      <c r="U629" s="9"/>
      <c r="V629" s="9"/>
      <c r="W629" s="37"/>
      <c r="X629" s="9"/>
      <c r="Y629" s="9"/>
      <c r="Z629" s="9"/>
      <c r="AA629" s="9"/>
      <c r="AB629" s="102"/>
      <c r="AC629" s="102"/>
      <c r="AD629" s="102"/>
      <c r="AE629" s="102"/>
      <c r="AF629" s="9"/>
      <c r="AG629" s="9"/>
      <c r="AH629" s="9"/>
      <c r="AI629" s="9"/>
      <c r="AJ629" s="9"/>
      <c r="AK629" s="9"/>
      <c r="AL629" s="9"/>
      <c r="AM629" s="9"/>
      <c r="AN629" s="9"/>
      <c r="AO629" s="9"/>
      <c r="AP629" s="9"/>
      <c r="AQ629" s="9"/>
      <c r="AR629" s="9"/>
      <c r="AS629" s="9"/>
      <c r="AT629" s="9"/>
      <c r="AU629" s="9"/>
      <c r="AV629" s="9"/>
      <c r="AW629" s="9"/>
      <c r="AX629" s="9"/>
      <c r="AY629" s="9"/>
      <c r="AZ629" s="9"/>
      <c r="BA629" s="9"/>
      <c r="BB629" s="9"/>
      <c r="BC629" s="9"/>
      <c r="BD629" s="9"/>
      <c r="BE629" s="9"/>
      <c r="BF629" s="9"/>
      <c r="BG629" s="9"/>
      <c r="BH629" s="9"/>
      <c r="BI629" s="9"/>
      <c r="BJ629" s="9"/>
      <c r="BK629" s="9"/>
      <c r="BL629" s="9"/>
      <c r="BM629" s="9"/>
      <c r="BN629" s="9"/>
      <c r="BO629" s="9"/>
      <c r="BP629" s="9"/>
      <c r="BQ629" s="9"/>
      <c r="BR629" s="9"/>
      <c r="BS629" s="9"/>
      <c r="BT629" s="9"/>
      <c r="BU629" s="9"/>
      <c r="BV629" s="9"/>
      <c r="BW629" s="9"/>
      <c r="BX629" s="9"/>
      <c r="BY629" s="9"/>
      <c r="BZ629" s="9"/>
      <c r="CA629" s="9"/>
      <c r="CB629" s="9"/>
      <c r="CC629" s="9"/>
      <c r="CD629" s="9"/>
      <c r="CE629" s="9"/>
      <c r="CF629" s="9"/>
      <c r="CG629" s="9"/>
      <c r="CH629" s="9"/>
      <c r="CI629" s="9"/>
      <c r="CJ629" s="14"/>
      <c r="CK629" s="9"/>
      <c r="CL629" s="14"/>
      <c r="CM629" s="9"/>
      <c r="CN629" s="9"/>
      <c r="CO629" s="37"/>
      <c r="CP629" s="9"/>
      <c r="CQ629" s="9"/>
      <c r="CR629" s="9"/>
      <c r="CS629" s="9"/>
      <c r="CT629" s="15"/>
      <c r="CU629" s="9"/>
      <c r="CV629" s="5"/>
      <c r="CW629" s="103"/>
    </row>
    <row r="630" ht="118.5" customHeight="1">
      <c r="A630" s="5"/>
      <c r="B630" s="107"/>
      <c r="C630" s="5"/>
      <c r="D630" s="5"/>
      <c r="E630" s="5"/>
      <c r="F630" s="5"/>
      <c r="G630" s="9"/>
      <c r="H630" s="9"/>
      <c r="I630" s="9"/>
      <c r="J630" s="9"/>
      <c r="K630" s="9"/>
      <c r="L630" s="9"/>
      <c r="M630" s="9"/>
      <c r="N630" s="9"/>
      <c r="O630" s="9"/>
      <c r="P630" s="9"/>
      <c r="Q630" s="9"/>
      <c r="R630" s="9"/>
      <c r="S630" s="9"/>
      <c r="T630" s="9"/>
      <c r="U630" s="9"/>
      <c r="V630" s="9"/>
      <c r="W630" s="37"/>
      <c r="X630" s="9"/>
      <c r="Y630" s="9"/>
      <c r="Z630" s="9"/>
      <c r="AA630" s="9"/>
      <c r="AB630" s="102"/>
      <c r="AC630" s="102"/>
      <c r="AD630" s="102"/>
      <c r="AE630" s="102"/>
      <c r="AF630" s="9"/>
      <c r="AG630" s="9"/>
      <c r="AH630" s="9"/>
      <c r="AI630" s="9"/>
      <c r="AJ630" s="9"/>
      <c r="AK630" s="9"/>
      <c r="AL630" s="9"/>
      <c r="AM630" s="9"/>
      <c r="AN630" s="9"/>
      <c r="AO630" s="9"/>
      <c r="AP630" s="9"/>
      <c r="AQ630" s="9"/>
      <c r="AR630" s="9"/>
      <c r="AS630" s="9"/>
      <c r="AT630" s="9"/>
      <c r="AU630" s="9"/>
      <c r="AV630" s="9"/>
      <c r="AW630" s="9"/>
      <c r="AX630" s="9"/>
      <c r="AY630" s="9"/>
      <c r="AZ630" s="9"/>
      <c r="BA630" s="9"/>
      <c r="BB630" s="9"/>
      <c r="BC630" s="9"/>
      <c r="BD630" s="9"/>
      <c r="BE630" s="9"/>
      <c r="BF630" s="9"/>
      <c r="BG630" s="9"/>
      <c r="BH630" s="9"/>
      <c r="BI630" s="9"/>
      <c r="BJ630" s="9"/>
      <c r="BK630" s="9"/>
      <c r="BL630" s="9"/>
      <c r="BM630" s="9"/>
      <c r="BN630" s="9"/>
      <c r="BO630" s="9"/>
      <c r="BP630" s="9"/>
      <c r="BQ630" s="9"/>
      <c r="BR630" s="9"/>
      <c r="BS630" s="9"/>
      <c r="BT630" s="9"/>
      <c r="BU630" s="9"/>
      <c r="BV630" s="9"/>
      <c r="BW630" s="9"/>
      <c r="BX630" s="9"/>
      <c r="BY630" s="9"/>
      <c r="BZ630" s="9"/>
      <c r="CA630" s="9"/>
      <c r="CB630" s="9"/>
      <c r="CC630" s="9"/>
      <c r="CD630" s="9"/>
      <c r="CE630" s="9"/>
      <c r="CF630" s="9"/>
      <c r="CG630" s="9"/>
      <c r="CH630" s="9"/>
      <c r="CI630" s="9"/>
      <c r="CJ630" s="14"/>
      <c r="CK630" s="9"/>
      <c r="CL630" s="14"/>
      <c r="CM630" s="9"/>
      <c r="CN630" s="9"/>
      <c r="CO630" s="37"/>
      <c r="CP630" s="9"/>
      <c r="CQ630" s="9"/>
      <c r="CR630" s="9"/>
      <c r="CS630" s="9"/>
      <c r="CT630" s="15"/>
      <c r="CU630" s="9"/>
      <c r="CV630" s="5"/>
      <c r="CW630" s="103"/>
    </row>
    <row r="631" ht="118.5" customHeight="1">
      <c r="A631" s="5"/>
      <c r="B631" s="107"/>
      <c r="C631" s="5"/>
      <c r="D631" s="5"/>
      <c r="E631" s="5"/>
      <c r="F631" s="5"/>
      <c r="G631" s="9"/>
      <c r="H631" s="9"/>
      <c r="I631" s="9"/>
      <c r="J631" s="9"/>
      <c r="K631" s="9"/>
      <c r="L631" s="9"/>
      <c r="M631" s="9"/>
      <c r="N631" s="9"/>
      <c r="O631" s="9"/>
      <c r="P631" s="9"/>
      <c r="Q631" s="9"/>
      <c r="R631" s="9"/>
      <c r="S631" s="9"/>
      <c r="T631" s="9"/>
      <c r="U631" s="9"/>
      <c r="V631" s="9"/>
      <c r="W631" s="37"/>
      <c r="X631" s="9"/>
      <c r="Y631" s="9"/>
      <c r="Z631" s="9"/>
      <c r="AA631" s="9"/>
      <c r="AB631" s="102"/>
      <c r="AC631" s="102"/>
      <c r="AD631" s="102"/>
      <c r="AE631" s="102"/>
      <c r="AF631" s="9"/>
      <c r="AG631" s="9"/>
      <c r="AH631" s="9"/>
      <c r="AI631" s="9"/>
      <c r="AJ631" s="9"/>
      <c r="AK631" s="9"/>
      <c r="AL631" s="9"/>
      <c r="AM631" s="9"/>
      <c r="AN631" s="9"/>
      <c r="AO631" s="9"/>
      <c r="AP631" s="9"/>
      <c r="AQ631" s="9"/>
      <c r="AR631" s="9"/>
      <c r="AS631" s="9"/>
      <c r="AT631" s="9"/>
      <c r="AU631" s="9"/>
      <c r="AV631" s="9"/>
      <c r="AW631" s="9"/>
      <c r="AX631" s="9"/>
      <c r="AY631" s="9"/>
      <c r="AZ631" s="9"/>
      <c r="BA631" s="9"/>
      <c r="BB631" s="9"/>
      <c r="BC631" s="9"/>
      <c r="BD631" s="9"/>
      <c r="BE631" s="9"/>
      <c r="BF631" s="9"/>
      <c r="BG631" s="9"/>
      <c r="BH631" s="9"/>
      <c r="BI631" s="9"/>
      <c r="BJ631" s="9"/>
      <c r="BK631" s="9"/>
      <c r="BL631" s="9"/>
      <c r="BM631" s="9"/>
      <c r="BN631" s="9"/>
      <c r="BO631" s="9"/>
      <c r="BP631" s="9"/>
      <c r="BQ631" s="9"/>
      <c r="BR631" s="9"/>
      <c r="BS631" s="9"/>
      <c r="BT631" s="9"/>
      <c r="BU631" s="9"/>
      <c r="BV631" s="9"/>
      <c r="BW631" s="9"/>
      <c r="BX631" s="9"/>
      <c r="BY631" s="9"/>
      <c r="BZ631" s="9"/>
      <c r="CA631" s="9"/>
      <c r="CB631" s="9"/>
      <c r="CC631" s="9"/>
      <c r="CD631" s="9"/>
      <c r="CE631" s="9"/>
      <c r="CF631" s="9"/>
      <c r="CG631" s="9"/>
      <c r="CH631" s="9"/>
      <c r="CI631" s="9"/>
      <c r="CJ631" s="14"/>
      <c r="CK631" s="9"/>
      <c r="CL631" s="14"/>
      <c r="CM631" s="9"/>
      <c r="CN631" s="9"/>
      <c r="CO631" s="37"/>
      <c r="CP631" s="9"/>
      <c r="CQ631" s="9"/>
      <c r="CR631" s="9"/>
      <c r="CS631" s="9"/>
      <c r="CT631" s="15"/>
      <c r="CU631" s="9"/>
      <c r="CV631" s="5"/>
      <c r="CW631" s="103"/>
    </row>
    <row r="632" ht="118.5" customHeight="1">
      <c r="A632" s="5"/>
      <c r="B632" s="107"/>
      <c r="C632" s="5"/>
      <c r="D632" s="5"/>
      <c r="E632" s="5"/>
      <c r="F632" s="5"/>
      <c r="G632" s="9"/>
      <c r="H632" s="9"/>
      <c r="I632" s="9"/>
      <c r="J632" s="9"/>
      <c r="K632" s="9"/>
      <c r="L632" s="9"/>
      <c r="M632" s="9"/>
      <c r="N632" s="9"/>
      <c r="O632" s="9"/>
      <c r="P632" s="9"/>
      <c r="Q632" s="9"/>
      <c r="R632" s="9"/>
      <c r="S632" s="9"/>
      <c r="T632" s="9"/>
      <c r="U632" s="9"/>
      <c r="V632" s="9"/>
      <c r="W632" s="37"/>
      <c r="X632" s="9"/>
      <c r="Y632" s="9"/>
      <c r="Z632" s="9"/>
      <c r="AA632" s="9"/>
      <c r="AB632" s="102"/>
      <c r="AC632" s="102"/>
      <c r="AD632" s="102"/>
      <c r="AE632" s="102"/>
      <c r="AF632" s="9"/>
      <c r="AG632" s="9"/>
      <c r="AH632" s="9"/>
      <c r="AI632" s="9"/>
      <c r="AJ632" s="9"/>
      <c r="AK632" s="9"/>
      <c r="AL632" s="9"/>
      <c r="AM632" s="9"/>
      <c r="AN632" s="9"/>
      <c r="AO632" s="9"/>
      <c r="AP632" s="9"/>
      <c r="AQ632" s="9"/>
      <c r="AR632" s="9"/>
      <c r="AS632" s="9"/>
      <c r="AT632" s="9"/>
      <c r="AU632" s="9"/>
      <c r="AV632" s="9"/>
      <c r="AW632" s="9"/>
      <c r="AX632" s="9"/>
      <c r="AY632" s="9"/>
      <c r="AZ632" s="9"/>
      <c r="BA632" s="9"/>
      <c r="BB632" s="9"/>
      <c r="BC632" s="9"/>
      <c r="BD632" s="9"/>
      <c r="BE632" s="9"/>
      <c r="BF632" s="9"/>
      <c r="BG632" s="9"/>
      <c r="BH632" s="9"/>
      <c r="BI632" s="9"/>
      <c r="BJ632" s="9"/>
      <c r="BK632" s="9"/>
      <c r="BL632" s="9"/>
      <c r="BM632" s="9"/>
      <c r="BN632" s="9"/>
      <c r="BO632" s="9"/>
      <c r="BP632" s="9"/>
      <c r="BQ632" s="9"/>
      <c r="BR632" s="9"/>
      <c r="BS632" s="9"/>
      <c r="BT632" s="9"/>
      <c r="BU632" s="9"/>
      <c r="BV632" s="9"/>
      <c r="BW632" s="9"/>
      <c r="BX632" s="9"/>
      <c r="BY632" s="9"/>
      <c r="BZ632" s="9"/>
      <c r="CA632" s="9"/>
      <c r="CB632" s="9"/>
      <c r="CC632" s="9"/>
      <c r="CD632" s="9"/>
      <c r="CE632" s="9"/>
      <c r="CF632" s="9"/>
      <c r="CG632" s="9"/>
      <c r="CH632" s="9"/>
      <c r="CI632" s="9"/>
      <c r="CJ632" s="14"/>
      <c r="CK632" s="9"/>
      <c r="CL632" s="14"/>
      <c r="CM632" s="9"/>
      <c r="CN632" s="9"/>
      <c r="CO632" s="37"/>
      <c r="CP632" s="9"/>
      <c r="CQ632" s="9"/>
      <c r="CR632" s="9"/>
      <c r="CS632" s="9"/>
      <c r="CT632" s="15"/>
      <c r="CU632" s="9"/>
      <c r="CV632" s="5"/>
      <c r="CW632" s="103"/>
    </row>
    <row r="633" ht="118.5" customHeight="1">
      <c r="A633" s="5"/>
      <c r="B633" s="107"/>
      <c r="C633" s="5"/>
      <c r="D633" s="5"/>
      <c r="E633" s="5"/>
      <c r="F633" s="5"/>
      <c r="G633" s="9"/>
      <c r="H633" s="9"/>
      <c r="I633" s="9"/>
      <c r="J633" s="9"/>
      <c r="K633" s="9"/>
      <c r="L633" s="9"/>
      <c r="M633" s="9"/>
      <c r="N633" s="9"/>
      <c r="O633" s="9"/>
      <c r="P633" s="9"/>
      <c r="Q633" s="9"/>
      <c r="R633" s="9"/>
      <c r="S633" s="9"/>
      <c r="T633" s="9"/>
      <c r="U633" s="9"/>
      <c r="V633" s="9"/>
      <c r="W633" s="37"/>
      <c r="X633" s="9"/>
      <c r="Y633" s="9"/>
      <c r="Z633" s="9"/>
      <c r="AA633" s="9"/>
      <c r="AB633" s="102"/>
      <c r="AC633" s="102"/>
      <c r="AD633" s="102"/>
      <c r="AE633" s="102"/>
      <c r="AF633" s="9"/>
      <c r="AG633" s="9"/>
      <c r="AH633" s="9"/>
      <c r="AI633" s="9"/>
      <c r="AJ633" s="9"/>
      <c r="AK633" s="9"/>
      <c r="AL633" s="9"/>
      <c r="AM633" s="9"/>
      <c r="AN633" s="9"/>
      <c r="AO633" s="9"/>
      <c r="AP633" s="9"/>
      <c r="AQ633" s="9"/>
      <c r="AR633" s="9"/>
      <c r="AS633" s="9"/>
      <c r="AT633" s="9"/>
      <c r="AU633" s="9"/>
      <c r="AV633" s="9"/>
      <c r="AW633" s="9"/>
      <c r="AX633" s="9"/>
      <c r="AY633" s="9"/>
      <c r="AZ633" s="9"/>
      <c r="BA633" s="9"/>
      <c r="BB633" s="9"/>
      <c r="BC633" s="9"/>
      <c r="BD633" s="9"/>
      <c r="BE633" s="9"/>
      <c r="BF633" s="9"/>
      <c r="BG633" s="9"/>
      <c r="BH633" s="9"/>
      <c r="BI633" s="9"/>
      <c r="BJ633" s="9"/>
      <c r="BK633" s="9"/>
      <c r="BL633" s="9"/>
      <c r="BM633" s="9"/>
      <c r="BN633" s="9"/>
      <c r="BO633" s="9"/>
      <c r="BP633" s="9"/>
      <c r="BQ633" s="9"/>
      <c r="BR633" s="9"/>
      <c r="BS633" s="9"/>
      <c r="BT633" s="9"/>
      <c r="BU633" s="9"/>
      <c r="BV633" s="9"/>
      <c r="BW633" s="9"/>
      <c r="BX633" s="9"/>
      <c r="BY633" s="9"/>
      <c r="BZ633" s="9"/>
      <c r="CA633" s="9"/>
      <c r="CB633" s="9"/>
      <c r="CC633" s="9"/>
      <c r="CD633" s="9"/>
      <c r="CE633" s="9"/>
      <c r="CF633" s="9"/>
      <c r="CG633" s="9"/>
      <c r="CH633" s="9"/>
      <c r="CI633" s="9"/>
      <c r="CJ633" s="14"/>
      <c r="CK633" s="9"/>
      <c r="CL633" s="14"/>
      <c r="CM633" s="9"/>
      <c r="CN633" s="9"/>
      <c r="CO633" s="37"/>
      <c r="CP633" s="9"/>
      <c r="CQ633" s="9"/>
      <c r="CR633" s="9"/>
      <c r="CS633" s="9"/>
      <c r="CT633" s="15"/>
      <c r="CU633" s="9"/>
      <c r="CV633" s="5"/>
      <c r="CW633" s="103"/>
    </row>
    <row r="634" ht="118.5" customHeight="1">
      <c r="A634" s="5"/>
      <c r="B634" s="107"/>
      <c r="C634" s="5"/>
      <c r="D634" s="5"/>
      <c r="E634" s="5"/>
      <c r="F634" s="5"/>
      <c r="G634" s="9"/>
      <c r="H634" s="9"/>
      <c r="I634" s="9"/>
      <c r="J634" s="9"/>
      <c r="K634" s="9"/>
      <c r="L634" s="9"/>
      <c r="M634" s="9"/>
      <c r="N634" s="9"/>
      <c r="O634" s="9"/>
      <c r="P634" s="9"/>
      <c r="Q634" s="9"/>
      <c r="R634" s="9"/>
      <c r="S634" s="9"/>
      <c r="T634" s="9"/>
      <c r="U634" s="9"/>
      <c r="V634" s="9"/>
      <c r="W634" s="37"/>
      <c r="X634" s="9"/>
      <c r="Y634" s="9"/>
      <c r="Z634" s="9"/>
      <c r="AA634" s="9"/>
      <c r="AB634" s="102"/>
      <c r="AC634" s="102"/>
      <c r="AD634" s="102"/>
      <c r="AE634" s="102"/>
      <c r="AF634" s="9"/>
      <c r="AG634" s="9"/>
      <c r="AH634" s="9"/>
      <c r="AI634" s="9"/>
      <c r="AJ634" s="9"/>
      <c r="AK634" s="9"/>
      <c r="AL634" s="9"/>
      <c r="AM634" s="9"/>
      <c r="AN634" s="9"/>
      <c r="AO634" s="9"/>
      <c r="AP634" s="9"/>
      <c r="AQ634" s="9"/>
      <c r="AR634" s="9"/>
      <c r="AS634" s="9"/>
      <c r="AT634" s="9"/>
      <c r="AU634" s="9"/>
      <c r="AV634" s="9"/>
      <c r="AW634" s="9"/>
      <c r="AX634" s="9"/>
      <c r="AY634" s="9"/>
      <c r="AZ634" s="9"/>
      <c r="BA634" s="9"/>
      <c r="BB634" s="9"/>
      <c r="BC634" s="9"/>
      <c r="BD634" s="9"/>
      <c r="BE634" s="9"/>
      <c r="BF634" s="9"/>
      <c r="BG634" s="9"/>
      <c r="BH634" s="9"/>
      <c r="BI634" s="9"/>
      <c r="BJ634" s="9"/>
      <c r="BK634" s="9"/>
      <c r="BL634" s="9"/>
      <c r="BM634" s="9"/>
      <c r="BN634" s="9"/>
      <c r="BO634" s="9"/>
      <c r="BP634" s="9"/>
      <c r="BQ634" s="9"/>
      <c r="BR634" s="9"/>
      <c r="BS634" s="9"/>
      <c r="BT634" s="9"/>
      <c r="BU634" s="9"/>
      <c r="BV634" s="9"/>
      <c r="BW634" s="9"/>
      <c r="BX634" s="9"/>
      <c r="BY634" s="9"/>
      <c r="BZ634" s="9"/>
      <c r="CA634" s="9"/>
      <c r="CB634" s="9"/>
      <c r="CC634" s="9"/>
      <c r="CD634" s="9"/>
      <c r="CE634" s="9"/>
      <c r="CF634" s="9"/>
      <c r="CG634" s="9"/>
      <c r="CH634" s="9"/>
      <c r="CI634" s="9"/>
      <c r="CJ634" s="14"/>
      <c r="CK634" s="9"/>
      <c r="CL634" s="14"/>
      <c r="CM634" s="9"/>
      <c r="CN634" s="9"/>
      <c r="CO634" s="37"/>
      <c r="CP634" s="9"/>
      <c r="CQ634" s="9"/>
      <c r="CR634" s="9"/>
      <c r="CS634" s="9"/>
      <c r="CT634" s="15"/>
      <c r="CU634" s="9"/>
      <c r="CV634" s="5"/>
      <c r="CW634" s="103"/>
    </row>
    <row r="635" ht="118.5" customHeight="1">
      <c r="A635" s="5"/>
      <c r="B635" s="107"/>
      <c r="C635" s="5"/>
      <c r="D635" s="5"/>
      <c r="E635" s="5"/>
      <c r="F635" s="5"/>
      <c r="G635" s="9"/>
      <c r="H635" s="9"/>
      <c r="I635" s="9"/>
      <c r="J635" s="9"/>
      <c r="K635" s="9"/>
      <c r="L635" s="9"/>
      <c r="M635" s="9"/>
      <c r="N635" s="9"/>
      <c r="O635" s="9"/>
      <c r="P635" s="9"/>
      <c r="Q635" s="9"/>
      <c r="R635" s="9"/>
      <c r="S635" s="9"/>
      <c r="T635" s="9"/>
      <c r="U635" s="9"/>
      <c r="V635" s="9"/>
      <c r="W635" s="37"/>
      <c r="X635" s="9"/>
      <c r="Y635" s="9"/>
      <c r="Z635" s="9"/>
      <c r="AA635" s="9"/>
      <c r="AB635" s="102"/>
      <c r="AC635" s="102"/>
      <c r="AD635" s="102"/>
      <c r="AE635" s="102"/>
      <c r="AF635" s="9"/>
      <c r="AG635" s="9"/>
      <c r="AH635" s="9"/>
      <c r="AI635" s="9"/>
      <c r="AJ635" s="9"/>
      <c r="AK635" s="9"/>
      <c r="AL635" s="9"/>
      <c r="AM635" s="9"/>
      <c r="AN635" s="9"/>
      <c r="AO635" s="9"/>
      <c r="AP635" s="9"/>
      <c r="AQ635" s="9"/>
      <c r="AR635" s="9"/>
      <c r="AS635" s="9"/>
      <c r="AT635" s="9"/>
      <c r="AU635" s="9"/>
      <c r="AV635" s="9"/>
      <c r="AW635" s="9"/>
      <c r="AX635" s="9"/>
      <c r="AY635" s="9"/>
      <c r="AZ635" s="9"/>
      <c r="BA635" s="9"/>
      <c r="BB635" s="9"/>
      <c r="BC635" s="9"/>
      <c r="BD635" s="9"/>
      <c r="BE635" s="9"/>
      <c r="BF635" s="9"/>
      <c r="BG635" s="9"/>
      <c r="BH635" s="9"/>
      <c r="BI635" s="9"/>
      <c r="BJ635" s="9"/>
      <c r="BK635" s="9"/>
      <c r="BL635" s="9"/>
      <c r="BM635" s="9"/>
      <c r="BN635" s="9"/>
      <c r="BO635" s="9"/>
      <c r="BP635" s="9"/>
      <c r="BQ635" s="9"/>
      <c r="BR635" s="9"/>
      <c r="BS635" s="9"/>
      <c r="BT635" s="9"/>
      <c r="BU635" s="9"/>
      <c r="BV635" s="9"/>
      <c r="BW635" s="9"/>
      <c r="BX635" s="9"/>
      <c r="BY635" s="9"/>
      <c r="BZ635" s="9"/>
      <c r="CA635" s="9"/>
      <c r="CB635" s="9"/>
      <c r="CC635" s="9"/>
      <c r="CD635" s="9"/>
      <c r="CE635" s="9"/>
      <c r="CF635" s="9"/>
      <c r="CG635" s="9"/>
      <c r="CH635" s="9"/>
      <c r="CI635" s="9"/>
      <c r="CJ635" s="14"/>
      <c r="CK635" s="9"/>
      <c r="CL635" s="14"/>
      <c r="CM635" s="9"/>
      <c r="CN635" s="9"/>
      <c r="CO635" s="37"/>
      <c r="CP635" s="9"/>
      <c r="CQ635" s="9"/>
      <c r="CR635" s="9"/>
      <c r="CS635" s="9"/>
      <c r="CT635" s="15"/>
      <c r="CU635" s="9"/>
      <c r="CV635" s="5"/>
      <c r="CW635" s="103"/>
    </row>
    <row r="636" ht="118.5" customHeight="1">
      <c r="A636" s="5"/>
      <c r="B636" s="107"/>
      <c r="C636" s="5"/>
      <c r="D636" s="5"/>
      <c r="E636" s="5"/>
      <c r="F636" s="5"/>
      <c r="G636" s="9"/>
      <c r="H636" s="9"/>
      <c r="I636" s="9"/>
      <c r="J636" s="9"/>
      <c r="K636" s="9"/>
      <c r="L636" s="9"/>
      <c r="M636" s="9"/>
      <c r="N636" s="9"/>
      <c r="O636" s="9"/>
      <c r="P636" s="9"/>
      <c r="Q636" s="9"/>
      <c r="R636" s="9"/>
      <c r="S636" s="9"/>
      <c r="T636" s="9"/>
      <c r="U636" s="9"/>
      <c r="V636" s="9"/>
      <c r="W636" s="37"/>
      <c r="X636" s="9"/>
      <c r="Y636" s="9"/>
      <c r="Z636" s="9"/>
      <c r="AA636" s="9"/>
      <c r="AB636" s="102"/>
      <c r="AC636" s="102"/>
      <c r="AD636" s="102"/>
      <c r="AE636" s="102"/>
      <c r="AF636" s="9"/>
      <c r="AG636" s="9"/>
      <c r="AH636" s="9"/>
      <c r="AI636" s="9"/>
      <c r="AJ636" s="9"/>
      <c r="AK636" s="9"/>
      <c r="AL636" s="9"/>
      <c r="AM636" s="9"/>
      <c r="AN636" s="9"/>
      <c r="AO636" s="9"/>
      <c r="AP636" s="9"/>
      <c r="AQ636" s="9"/>
      <c r="AR636" s="9"/>
      <c r="AS636" s="9"/>
      <c r="AT636" s="9"/>
      <c r="AU636" s="9"/>
      <c r="AV636" s="9"/>
      <c r="AW636" s="9"/>
      <c r="AX636" s="9"/>
      <c r="AY636" s="9"/>
      <c r="AZ636" s="9"/>
      <c r="BA636" s="9"/>
      <c r="BB636" s="9"/>
      <c r="BC636" s="9"/>
      <c r="BD636" s="9"/>
      <c r="BE636" s="9"/>
      <c r="BF636" s="9"/>
      <c r="BG636" s="9"/>
      <c r="BH636" s="9"/>
      <c r="BI636" s="9"/>
      <c r="BJ636" s="9"/>
      <c r="BK636" s="9"/>
      <c r="BL636" s="9"/>
      <c r="BM636" s="9"/>
      <c r="BN636" s="9"/>
      <c r="BO636" s="9"/>
      <c r="BP636" s="9"/>
      <c r="BQ636" s="9"/>
      <c r="BR636" s="9"/>
      <c r="BS636" s="9"/>
      <c r="BT636" s="9"/>
      <c r="BU636" s="9"/>
      <c r="BV636" s="9"/>
      <c r="BW636" s="9"/>
      <c r="BX636" s="9"/>
      <c r="BY636" s="9"/>
      <c r="BZ636" s="9"/>
      <c r="CA636" s="9"/>
      <c r="CB636" s="9"/>
      <c r="CC636" s="9"/>
      <c r="CD636" s="9"/>
      <c r="CE636" s="9"/>
      <c r="CF636" s="9"/>
      <c r="CG636" s="9"/>
      <c r="CH636" s="9"/>
      <c r="CI636" s="9"/>
      <c r="CJ636" s="14"/>
      <c r="CK636" s="9"/>
      <c r="CL636" s="14"/>
      <c r="CM636" s="9"/>
      <c r="CN636" s="9"/>
      <c r="CO636" s="37"/>
      <c r="CP636" s="9"/>
      <c r="CQ636" s="9"/>
      <c r="CR636" s="9"/>
      <c r="CS636" s="9"/>
      <c r="CT636" s="15"/>
      <c r="CU636" s="9"/>
      <c r="CV636" s="5"/>
      <c r="CW636" s="103"/>
    </row>
    <row r="637" ht="118.5" customHeight="1">
      <c r="A637" s="5"/>
      <c r="B637" s="107"/>
      <c r="C637" s="5"/>
      <c r="D637" s="5"/>
      <c r="E637" s="5"/>
      <c r="F637" s="5"/>
      <c r="G637" s="9"/>
      <c r="H637" s="9"/>
      <c r="I637" s="9"/>
      <c r="J637" s="9"/>
      <c r="K637" s="9"/>
      <c r="L637" s="9"/>
      <c r="M637" s="9"/>
      <c r="N637" s="9"/>
      <c r="O637" s="9"/>
      <c r="P637" s="9"/>
      <c r="Q637" s="9"/>
      <c r="R637" s="9"/>
      <c r="S637" s="9"/>
      <c r="T637" s="9"/>
      <c r="U637" s="9"/>
      <c r="V637" s="9"/>
      <c r="W637" s="37"/>
      <c r="X637" s="9"/>
      <c r="Y637" s="9"/>
      <c r="Z637" s="9"/>
      <c r="AA637" s="9"/>
      <c r="AB637" s="102"/>
      <c r="AC637" s="102"/>
      <c r="AD637" s="102"/>
      <c r="AE637" s="102"/>
      <c r="AF637" s="9"/>
      <c r="AG637" s="9"/>
      <c r="AH637" s="9"/>
      <c r="AI637" s="9"/>
      <c r="AJ637" s="9"/>
      <c r="AK637" s="9"/>
      <c r="AL637" s="9"/>
      <c r="AM637" s="9"/>
      <c r="AN637" s="9"/>
      <c r="AO637" s="9"/>
      <c r="AP637" s="9"/>
      <c r="AQ637" s="9"/>
      <c r="AR637" s="9"/>
      <c r="AS637" s="9"/>
      <c r="AT637" s="9"/>
      <c r="AU637" s="9"/>
      <c r="AV637" s="9"/>
      <c r="AW637" s="9"/>
      <c r="AX637" s="9"/>
      <c r="AY637" s="9"/>
      <c r="AZ637" s="9"/>
      <c r="BA637" s="9"/>
      <c r="BB637" s="9"/>
      <c r="BC637" s="9"/>
      <c r="BD637" s="9"/>
      <c r="BE637" s="9"/>
      <c r="BF637" s="9"/>
      <c r="BG637" s="9"/>
      <c r="BH637" s="9"/>
      <c r="BI637" s="9"/>
      <c r="BJ637" s="9"/>
      <c r="BK637" s="9"/>
      <c r="BL637" s="9"/>
      <c r="BM637" s="9"/>
      <c r="BN637" s="9"/>
      <c r="BO637" s="9"/>
      <c r="BP637" s="9"/>
      <c r="BQ637" s="9"/>
      <c r="BR637" s="9"/>
      <c r="BS637" s="9"/>
      <c r="BT637" s="9"/>
      <c r="BU637" s="9"/>
      <c r="BV637" s="9"/>
      <c r="BW637" s="9"/>
      <c r="BX637" s="9"/>
      <c r="BY637" s="9"/>
      <c r="BZ637" s="9"/>
      <c r="CA637" s="9"/>
      <c r="CB637" s="9"/>
      <c r="CC637" s="9"/>
      <c r="CD637" s="9"/>
      <c r="CE637" s="9"/>
      <c r="CF637" s="9"/>
      <c r="CG637" s="9"/>
      <c r="CH637" s="9"/>
      <c r="CI637" s="9"/>
      <c r="CJ637" s="14"/>
      <c r="CK637" s="9"/>
      <c r="CL637" s="14"/>
      <c r="CM637" s="9"/>
      <c r="CN637" s="9"/>
      <c r="CO637" s="37"/>
      <c r="CP637" s="9"/>
      <c r="CQ637" s="9"/>
      <c r="CR637" s="9"/>
      <c r="CS637" s="9"/>
      <c r="CT637" s="15"/>
      <c r="CU637" s="9"/>
      <c r="CV637" s="5"/>
      <c r="CW637" s="103"/>
    </row>
    <row r="638" ht="118.5" customHeight="1">
      <c r="A638" s="5"/>
      <c r="B638" s="107"/>
      <c r="C638" s="5"/>
      <c r="D638" s="5"/>
      <c r="E638" s="5"/>
      <c r="F638" s="5"/>
      <c r="G638" s="9"/>
      <c r="H638" s="9"/>
      <c r="I638" s="9"/>
      <c r="J638" s="9"/>
      <c r="K638" s="9"/>
      <c r="L638" s="9"/>
      <c r="M638" s="9"/>
      <c r="N638" s="9"/>
      <c r="O638" s="9"/>
      <c r="P638" s="9"/>
      <c r="Q638" s="9"/>
      <c r="R638" s="9"/>
      <c r="S638" s="9"/>
      <c r="T638" s="9"/>
      <c r="U638" s="9"/>
      <c r="V638" s="9"/>
      <c r="W638" s="37"/>
      <c r="X638" s="9"/>
      <c r="Y638" s="9"/>
      <c r="Z638" s="9"/>
      <c r="AA638" s="9"/>
      <c r="AB638" s="102"/>
      <c r="AC638" s="102"/>
      <c r="AD638" s="102"/>
      <c r="AE638" s="102"/>
      <c r="AF638" s="9"/>
      <c r="AG638" s="9"/>
      <c r="AH638" s="9"/>
      <c r="AI638" s="9"/>
      <c r="AJ638" s="9"/>
      <c r="AK638" s="9"/>
      <c r="AL638" s="9"/>
      <c r="AM638" s="9"/>
      <c r="AN638" s="9"/>
      <c r="AO638" s="9"/>
      <c r="AP638" s="9"/>
      <c r="AQ638" s="9"/>
      <c r="AR638" s="9"/>
      <c r="AS638" s="9"/>
      <c r="AT638" s="9"/>
      <c r="AU638" s="9"/>
      <c r="AV638" s="9"/>
      <c r="AW638" s="9"/>
      <c r="AX638" s="9"/>
      <c r="AY638" s="9"/>
      <c r="AZ638" s="9"/>
      <c r="BA638" s="9"/>
      <c r="BB638" s="9"/>
      <c r="BC638" s="9"/>
      <c r="BD638" s="9"/>
      <c r="BE638" s="9"/>
      <c r="BF638" s="9"/>
      <c r="BG638" s="9"/>
      <c r="BH638" s="9"/>
      <c r="BI638" s="9"/>
      <c r="BJ638" s="9"/>
      <c r="BK638" s="9"/>
      <c r="BL638" s="9"/>
      <c r="BM638" s="9"/>
      <c r="BN638" s="9"/>
      <c r="BO638" s="9"/>
      <c r="BP638" s="9"/>
      <c r="BQ638" s="9"/>
      <c r="BR638" s="9"/>
      <c r="BS638" s="9"/>
      <c r="BT638" s="9"/>
      <c r="BU638" s="9"/>
      <c r="BV638" s="9"/>
      <c r="BW638" s="9"/>
      <c r="BX638" s="9"/>
      <c r="BY638" s="9"/>
      <c r="BZ638" s="9"/>
      <c r="CA638" s="9"/>
      <c r="CB638" s="9"/>
      <c r="CC638" s="9"/>
      <c r="CD638" s="9"/>
      <c r="CE638" s="9"/>
      <c r="CF638" s="9"/>
      <c r="CG638" s="9"/>
      <c r="CH638" s="9"/>
      <c r="CI638" s="9"/>
      <c r="CJ638" s="14"/>
      <c r="CK638" s="9"/>
      <c r="CL638" s="14"/>
      <c r="CM638" s="9"/>
      <c r="CN638" s="9"/>
      <c r="CO638" s="37"/>
      <c r="CP638" s="9"/>
      <c r="CQ638" s="9"/>
      <c r="CR638" s="9"/>
      <c r="CS638" s="9"/>
      <c r="CT638" s="15"/>
      <c r="CU638" s="9"/>
      <c r="CV638" s="5"/>
      <c r="CW638" s="103"/>
    </row>
    <row r="639" ht="118.5" customHeight="1">
      <c r="A639" s="5"/>
      <c r="B639" s="107"/>
      <c r="C639" s="5"/>
      <c r="D639" s="5"/>
      <c r="E639" s="5"/>
      <c r="F639" s="5"/>
      <c r="G639" s="9"/>
      <c r="H639" s="9"/>
      <c r="I639" s="9"/>
      <c r="J639" s="9"/>
      <c r="K639" s="9"/>
      <c r="L639" s="9"/>
      <c r="M639" s="9"/>
      <c r="N639" s="9"/>
      <c r="O639" s="9"/>
      <c r="P639" s="9"/>
      <c r="Q639" s="9"/>
      <c r="R639" s="9"/>
      <c r="S639" s="9"/>
      <c r="T639" s="9"/>
      <c r="U639" s="9"/>
      <c r="V639" s="9"/>
      <c r="W639" s="37"/>
      <c r="X639" s="9"/>
      <c r="Y639" s="9"/>
      <c r="Z639" s="9"/>
      <c r="AA639" s="9"/>
      <c r="AB639" s="102"/>
      <c r="AC639" s="102"/>
      <c r="AD639" s="102"/>
      <c r="AE639" s="102"/>
      <c r="AF639" s="9"/>
      <c r="AG639" s="9"/>
      <c r="AH639" s="9"/>
      <c r="AI639" s="9"/>
      <c r="AJ639" s="9"/>
      <c r="AK639" s="9"/>
      <c r="AL639" s="9"/>
      <c r="AM639" s="9"/>
      <c r="AN639" s="9"/>
      <c r="AO639" s="9"/>
      <c r="AP639" s="9"/>
      <c r="AQ639" s="9"/>
      <c r="AR639" s="9"/>
      <c r="AS639" s="9"/>
      <c r="AT639" s="9"/>
      <c r="AU639" s="9"/>
      <c r="AV639" s="9"/>
      <c r="AW639" s="9"/>
      <c r="AX639" s="9"/>
      <c r="AY639" s="9"/>
      <c r="AZ639" s="9"/>
      <c r="BA639" s="9"/>
      <c r="BB639" s="9"/>
      <c r="BC639" s="9"/>
      <c r="BD639" s="9"/>
      <c r="BE639" s="9"/>
      <c r="BF639" s="9"/>
      <c r="BG639" s="9"/>
      <c r="BH639" s="9"/>
      <c r="BI639" s="9"/>
      <c r="BJ639" s="9"/>
      <c r="BK639" s="9"/>
      <c r="BL639" s="9"/>
      <c r="BM639" s="9"/>
      <c r="BN639" s="9"/>
      <c r="BO639" s="9"/>
      <c r="BP639" s="9"/>
      <c r="BQ639" s="9"/>
      <c r="BR639" s="9"/>
      <c r="BS639" s="9"/>
      <c r="BT639" s="9"/>
      <c r="BU639" s="9"/>
      <c r="BV639" s="9"/>
      <c r="BW639" s="9"/>
      <c r="BX639" s="9"/>
      <c r="BY639" s="9"/>
      <c r="BZ639" s="9"/>
      <c r="CA639" s="9"/>
      <c r="CB639" s="9"/>
      <c r="CC639" s="9"/>
      <c r="CD639" s="9"/>
      <c r="CE639" s="9"/>
      <c r="CF639" s="9"/>
      <c r="CG639" s="9"/>
      <c r="CH639" s="9"/>
      <c r="CI639" s="9"/>
      <c r="CJ639" s="14"/>
      <c r="CK639" s="9"/>
      <c r="CL639" s="14"/>
      <c r="CM639" s="9"/>
      <c r="CN639" s="9"/>
      <c r="CO639" s="37"/>
      <c r="CP639" s="9"/>
      <c r="CQ639" s="9"/>
      <c r="CR639" s="9"/>
      <c r="CS639" s="9"/>
      <c r="CT639" s="15"/>
      <c r="CU639" s="9"/>
      <c r="CV639" s="5"/>
      <c r="CW639" s="103"/>
    </row>
    <row r="640" ht="118.5" customHeight="1">
      <c r="A640" s="5"/>
      <c r="B640" s="107"/>
      <c r="C640" s="5"/>
      <c r="D640" s="5"/>
      <c r="E640" s="5"/>
      <c r="F640" s="5"/>
      <c r="G640" s="9"/>
      <c r="H640" s="9"/>
      <c r="I640" s="9"/>
      <c r="J640" s="9"/>
      <c r="K640" s="9"/>
      <c r="L640" s="9"/>
      <c r="M640" s="9"/>
      <c r="N640" s="9"/>
      <c r="O640" s="9"/>
      <c r="P640" s="9"/>
      <c r="Q640" s="9"/>
      <c r="R640" s="9"/>
      <c r="S640" s="9"/>
      <c r="T640" s="9"/>
      <c r="U640" s="9"/>
      <c r="V640" s="9"/>
      <c r="W640" s="37"/>
      <c r="X640" s="9"/>
      <c r="Y640" s="9"/>
      <c r="Z640" s="9"/>
      <c r="AA640" s="9"/>
      <c r="AB640" s="102"/>
      <c r="AC640" s="102"/>
      <c r="AD640" s="102"/>
      <c r="AE640" s="102"/>
      <c r="AF640" s="9"/>
      <c r="AG640" s="9"/>
      <c r="AH640" s="9"/>
      <c r="AI640" s="9"/>
      <c r="AJ640" s="9"/>
      <c r="AK640" s="9"/>
      <c r="AL640" s="9"/>
      <c r="AM640" s="9"/>
      <c r="AN640" s="9"/>
      <c r="AO640" s="9"/>
      <c r="AP640" s="9"/>
      <c r="AQ640" s="9"/>
      <c r="AR640" s="9"/>
      <c r="AS640" s="9"/>
      <c r="AT640" s="9"/>
      <c r="AU640" s="9"/>
      <c r="AV640" s="9"/>
      <c r="AW640" s="9"/>
      <c r="AX640" s="9"/>
      <c r="AY640" s="9"/>
      <c r="AZ640" s="9"/>
      <c r="BA640" s="9"/>
      <c r="BB640" s="9"/>
      <c r="BC640" s="9"/>
      <c r="BD640" s="9"/>
      <c r="BE640" s="9"/>
      <c r="BF640" s="9"/>
      <c r="BG640" s="9"/>
      <c r="BH640" s="9"/>
      <c r="BI640" s="9"/>
      <c r="BJ640" s="9"/>
      <c r="BK640" s="9"/>
      <c r="BL640" s="9"/>
      <c r="BM640" s="9"/>
      <c r="BN640" s="9"/>
      <c r="BO640" s="9"/>
      <c r="BP640" s="9"/>
      <c r="BQ640" s="9"/>
      <c r="BR640" s="9"/>
      <c r="BS640" s="9"/>
      <c r="BT640" s="9"/>
      <c r="BU640" s="9"/>
      <c r="BV640" s="9"/>
      <c r="BW640" s="9"/>
      <c r="BX640" s="9"/>
      <c r="BY640" s="9"/>
      <c r="BZ640" s="9"/>
      <c r="CA640" s="9"/>
      <c r="CB640" s="9"/>
      <c r="CC640" s="9"/>
      <c r="CD640" s="9"/>
      <c r="CE640" s="9"/>
      <c r="CF640" s="9"/>
      <c r="CG640" s="9"/>
      <c r="CH640" s="9"/>
      <c r="CI640" s="9"/>
      <c r="CJ640" s="14"/>
      <c r="CK640" s="9"/>
      <c r="CL640" s="14"/>
      <c r="CM640" s="9"/>
      <c r="CN640" s="9"/>
      <c r="CO640" s="37"/>
      <c r="CP640" s="9"/>
      <c r="CQ640" s="9"/>
      <c r="CR640" s="9"/>
      <c r="CS640" s="9"/>
      <c r="CT640" s="15"/>
      <c r="CU640" s="9"/>
      <c r="CV640" s="5"/>
      <c r="CW640" s="103"/>
    </row>
    <row r="641" ht="118.5" customHeight="1">
      <c r="A641" s="5"/>
      <c r="B641" s="107"/>
      <c r="C641" s="5"/>
      <c r="D641" s="5"/>
      <c r="E641" s="5"/>
      <c r="F641" s="5"/>
      <c r="G641" s="9"/>
      <c r="H641" s="9"/>
      <c r="I641" s="9"/>
      <c r="J641" s="9"/>
      <c r="K641" s="9"/>
      <c r="L641" s="9"/>
      <c r="M641" s="9"/>
      <c r="N641" s="9"/>
      <c r="O641" s="9"/>
      <c r="P641" s="9"/>
      <c r="Q641" s="9"/>
      <c r="R641" s="9"/>
      <c r="S641" s="9"/>
      <c r="T641" s="9"/>
      <c r="U641" s="9"/>
      <c r="V641" s="9"/>
      <c r="W641" s="37"/>
      <c r="X641" s="9"/>
      <c r="Y641" s="9"/>
      <c r="Z641" s="9"/>
      <c r="AA641" s="9"/>
      <c r="AB641" s="102"/>
      <c r="AC641" s="102"/>
      <c r="AD641" s="102"/>
      <c r="AE641" s="102"/>
      <c r="AF641" s="9"/>
      <c r="AG641" s="9"/>
      <c r="AH641" s="9"/>
      <c r="AI641" s="9"/>
      <c r="AJ641" s="9"/>
      <c r="AK641" s="9"/>
      <c r="AL641" s="9"/>
      <c r="AM641" s="9"/>
      <c r="AN641" s="9"/>
      <c r="AO641" s="9"/>
      <c r="AP641" s="9"/>
      <c r="AQ641" s="9"/>
      <c r="AR641" s="9"/>
      <c r="AS641" s="9"/>
      <c r="AT641" s="9"/>
      <c r="AU641" s="9"/>
      <c r="AV641" s="9"/>
      <c r="AW641" s="9"/>
      <c r="AX641" s="9"/>
      <c r="AY641" s="9"/>
      <c r="AZ641" s="9"/>
      <c r="BA641" s="9"/>
      <c r="BB641" s="9"/>
      <c r="BC641" s="9"/>
      <c r="BD641" s="9"/>
      <c r="BE641" s="9"/>
      <c r="BF641" s="9"/>
      <c r="BG641" s="9"/>
      <c r="BH641" s="9"/>
      <c r="BI641" s="9"/>
      <c r="BJ641" s="9"/>
      <c r="BK641" s="9"/>
      <c r="BL641" s="9"/>
      <c r="BM641" s="9"/>
      <c r="BN641" s="9"/>
      <c r="BO641" s="9"/>
      <c r="BP641" s="9"/>
      <c r="BQ641" s="9"/>
      <c r="BR641" s="9"/>
      <c r="BS641" s="9"/>
      <c r="BT641" s="9"/>
      <c r="BU641" s="9"/>
      <c r="BV641" s="9"/>
      <c r="BW641" s="9"/>
      <c r="BX641" s="9"/>
      <c r="BY641" s="9"/>
      <c r="BZ641" s="9"/>
      <c r="CA641" s="9"/>
      <c r="CB641" s="9"/>
      <c r="CC641" s="9"/>
      <c r="CD641" s="9"/>
      <c r="CE641" s="9"/>
      <c r="CF641" s="9"/>
      <c r="CG641" s="9"/>
      <c r="CH641" s="9"/>
      <c r="CI641" s="9"/>
      <c r="CJ641" s="14"/>
      <c r="CK641" s="9"/>
      <c r="CL641" s="14"/>
      <c r="CM641" s="9"/>
      <c r="CN641" s="9"/>
      <c r="CO641" s="37"/>
      <c r="CP641" s="9"/>
      <c r="CQ641" s="9"/>
      <c r="CR641" s="9"/>
      <c r="CS641" s="9"/>
      <c r="CT641" s="15"/>
      <c r="CU641" s="9"/>
      <c r="CV641" s="5"/>
      <c r="CW641" s="103"/>
    </row>
    <row r="642" ht="118.5" customHeight="1">
      <c r="A642" s="5"/>
      <c r="B642" s="107"/>
      <c r="C642" s="5"/>
      <c r="D642" s="5"/>
      <c r="E642" s="5"/>
      <c r="F642" s="5"/>
      <c r="G642" s="9"/>
      <c r="H642" s="9"/>
      <c r="I642" s="9"/>
      <c r="J642" s="9"/>
      <c r="K642" s="9"/>
      <c r="L642" s="9"/>
      <c r="M642" s="9"/>
      <c r="N642" s="9"/>
      <c r="O642" s="9"/>
      <c r="P642" s="9"/>
      <c r="Q642" s="9"/>
      <c r="R642" s="9"/>
      <c r="S642" s="9"/>
      <c r="T642" s="9"/>
      <c r="U642" s="9"/>
      <c r="V642" s="9"/>
      <c r="W642" s="37"/>
      <c r="X642" s="9"/>
      <c r="Y642" s="9"/>
      <c r="Z642" s="9"/>
      <c r="AA642" s="9"/>
      <c r="AB642" s="102"/>
      <c r="AC642" s="102"/>
      <c r="AD642" s="102"/>
      <c r="AE642" s="102"/>
      <c r="AF642" s="9"/>
      <c r="AG642" s="9"/>
      <c r="AH642" s="9"/>
      <c r="AI642" s="9"/>
      <c r="AJ642" s="9"/>
      <c r="AK642" s="9"/>
      <c r="AL642" s="9"/>
      <c r="AM642" s="9"/>
      <c r="AN642" s="9"/>
      <c r="AO642" s="9"/>
      <c r="AP642" s="9"/>
      <c r="AQ642" s="9"/>
      <c r="AR642" s="9"/>
      <c r="AS642" s="9"/>
      <c r="AT642" s="9"/>
      <c r="AU642" s="9"/>
      <c r="AV642" s="9"/>
      <c r="AW642" s="9"/>
      <c r="AX642" s="9"/>
      <c r="AY642" s="9"/>
      <c r="AZ642" s="9"/>
      <c r="BA642" s="9"/>
      <c r="BB642" s="9"/>
      <c r="BC642" s="9"/>
      <c r="BD642" s="9"/>
      <c r="BE642" s="9"/>
      <c r="BF642" s="9"/>
      <c r="BG642" s="9"/>
      <c r="BH642" s="9"/>
      <c r="BI642" s="9"/>
      <c r="BJ642" s="9"/>
      <c r="BK642" s="9"/>
      <c r="BL642" s="9"/>
      <c r="BM642" s="9"/>
      <c r="BN642" s="9"/>
      <c r="BO642" s="9"/>
      <c r="BP642" s="9"/>
      <c r="BQ642" s="9"/>
      <c r="BR642" s="9"/>
      <c r="BS642" s="9"/>
      <c r="BT642" s="9"/>
      <c r="BU642" s="9"/>
      <c r="BV642" s="9"/>
      <c r="BW642" s="9"/>
      <c r="BX642" s="9"/>
      <c r="BY642" s="9"/>
      <c r="BZ642" s="9"/>
      <c r="CA642" s="9"/>
      <c r="CB642" s="9"/>
      <c r="CC642" s="9"/>
      <c r="CD642" s="9"/>
      <c r="CE642" s="9"/>
      <c r="CF642" s="9"/>
      <c r="CG642" s="9"/>
      <c r="CH642" s="9"/>
      <c r="CI642" s="9"/>
      <c r="CJ642" s="14"/>
      <c r="CK642" s="9"/>
      <c r="CL642" s="14"/>
      <c r="CM642" s="9"/>
      <c r="CN642" s="9"/>
      <c r="CO642" s="37"/>
      <c r="CP642" s="9"/>
      <c r="CQ642" s="9"/>
      <c r="CR642" s="9"/>
      <c r="CS642" s="9"/>
      <c r="CT642" s="15"/>
      <c r="CU642" s="9"/>
      <c r="CV642" s="5"/>
      <c r="CW642" s="103"/>
    </row>
    <row r="643" ht="118.5" customHeight="1">
      <c r="A643" s="5"/>
      <c r="B643" s="107"/>
      <c r="C643" s="5"/>
      <c r="D643" s="5"/>
      <c r="E643" s="5"/>
      <c r="F643" s="5"/>
      <c r="G643" s="9"/>
      <c r="H643" s="9"/>
      <c r="I643" s="9"/>
      <c r="J643" s="9"/>
      <c r="K643" s="9"/>
      <c r="L643" s="9"/>
      <c r="M643" s="9"/>
      <c r="N643" s="9"/>
      <c r="O643" s="9"/>
      <c r="P643" s="9"/>
      <c r="Q643" s="9"/>
      <c r="R643" s="9"/>
      <c r="S643" s="9"/>
      <c r="T643" s="9"/>
      <c r="U643" s="9"/>
      <c r="V643" s="9"/>
      <c r="W643" s="37"/>
      <c r="X643" s="9"/>
      <c r="Y643" s="9"/>
      <c r="Z643" s="9"/>
      <c r="AA643" s="9"/>
      <c r="AB643" s="102"/>
      <c r="AC643" s="102"/>
      <c r="AD643" s="102"/>
      <c r="AE643" s="102"/>
      <c r="AF643" s="9"/>
      <c r="AG643" s="9"/>
      <c r="AH643" s="9"/>
      <c r="AI643" s="9"/>
      <c r="AJ643" s="9"/>
      <c r="AK643" s="9"/>
      <c r="AL643" s="9"/>
      <c r="AM643" s="9"/>
      <c r="AN643" s="9"/>
      <c r="AO643" s="9"/>
      <c r="AP643" s="9"/>
      <c r="AQ643" s="9"/>
      <c r="AR643" s="9"/>
      <c r="AS643" s="9"/>
      <c r="AT643" s="9"/>
      <c r="AU643" s="9"/>
      <c r="AV643" s="9"/>
      <c r="AW643" s="9"/>
      <c r="AX643" s="9"/>
      <c r="AY643" s="9"/>
      <c r="AZ643" s="9"/>
      <c r="BA643" s="9"/>
      <c r="BB643" s="9"/>
      <c r="BC643" s="9"/>
      <c r="BD643" s="9"/>
      <c r="BE643" s="9"/>
      <c r="BF643" s="9"/>
      <c r="BG643" s="9"/>
      <c r="BH643" s="9"/>
      <c r="BI643" s="9"/>
      <c r="BJ643" s="9"/>
      <c r="BK643" s="9"/>
      <c r="BL643" s="9"/>
      <c r="BM643" s="9"/>
      <c r="BN643" s="9"/>
      <c r="BO643" s="9"/>
      <c r="BP643" s="9"/>
      <c r="BQ643" s="9"/>
      <c r="BR643" s="9"/>
      <c r="BS643" s="9"/>
      <c r="BT643" s="9"/>
      <c r="BU643" s="9"/>
      <c r="BV643" s="9"/>
      <c r="BW643" s="9"/>
      <c r="BX643" s="9"/>
      <c r="BY643" s="9"/>
      <c r="BZ643" s="9"/>
      <c r="CA643" s="9"/>
      <c r="CB643" s="9"/>
      <c r="CC643" s="9"/>
      <c r="CD643" s="9"/>
      <c r="CE643" s="9"/>
      <c r="CF643" s="9"/>
      <c r="CG643" s="9"/>
      <c r="CH643" s="9"/>
      <c r="CI643" s="9"/>
      <c r="CJ643" s="14"/>
      <c r="CK643" s="9"/>
      <c r="CL643" s="14"/>
      <c r="CM643" s="9"/>
      <c r="CN643" s="9"/>
      <c r="CO643" s="37"/>
      <c r="CP643" s="9"/>
      <c r="CQ643" s="9"/>
      <c r="CR643" s="9"/>
      <c r="CS643" s="9"/>
      <c r="CT643" s="15"/>
      <c r="CU643" s="9"/>
      <c r="CV643" s="5"/>
      <c r="CW643" s="103"/>
    </row>
    <row r="644" ht="118.5" customHeight="1">
      <c r="A644" s="5"/>
      <c r="B644" s="107"/>
      <c r="C644" s="5"/>
      <c r="D644" s="5"/>
      <c r="E644" s="5"/>
      <c r="F644" s="5"/>
      <c r="G644" s="9"/>
      <c r="H644" s="9"/>
      <c r="I644" s="9"/>
      <c r="J644" s="9"/>
      <c r="K644" s="9"/>
      <c r="L644" s="9"/>
      <c r="M644" s="9"/>
      <c r="N644" s="9"/>
      <c r="O644" s="9"/>
      <c r="P644" s="9"/>
      <c r="Q644" s="9"/>
      <c r="R644" s="9"/>
      <c r="S644" s="9"/>
      <c r="T644" s="9"/>
      <c r="U644" s="9"/>
      <c r="V644" s="9"/>
      <c r="W644" s="37"/>
      <c r="X644" s="9"/>
      <c r="Y644" s="9"/>
      <c r="Z644" s="9"/>
      <c r="AA644" s="9"/>
      <c r="AB644" s="102"/>
      <c r="AC644" s="102"/>
      <c r="AD644" s="102"/>
      <c r="AE644" s="102"/>
      <c r="AF644" s="9"/>
      <c r="AG644" s="9"/>
      <c r="AH644" s="9"/>
      <c r="AI644" s="9"/>
      <c r="AJ644" s="9"/>
      <c r="AK644" s="9"/>
      <c r="AL644" s="9"/>
      <c r="AM644" s="9"/>
      <c r="AN644" s="9"/>
      <c r="AO644" s="9"/>
      <c r="AP644" s="9"/>
      <c r="AQ644" s="9"/>
      <c r="AR644" s="9"/>
      <c r="AS644" s="9"/>
      <c r="AT644" s="9"/>
      <c r="AU644" s="9"/>
      <c r="AV644" s="9"/>
      <c r="AW644" s="9"/>
      <c r="AX644" s="9"/>
      <c r="AY644" s="9"/>
      <c r="AZ644" s="9"/>
      <c r="BA644" s="9"/>
      <c r="BB644" s="9"/>
      <c r="BC644" s="9"/>
      <c r="BD644" s="9"/>
      <c r="BE644" s="9"/>
      <c r="BF644" s="9"/>
      <c r="BG644" s="9"/>
      <c r="BH644" s="9"/>
      <c r="BI644" s="9"/>
      <c r="BJ644" s="9"/>
      <c r="BK644" s="9"/>
      <c r="BL644" s="9"/>
      <c r="BM644" s="9"/>
      <c r="BN644" s="9"/>
      <c r="BO644" s="9"/>
      <c r="BP644" s="9"/>
      <c r="BQ644" s="9"/>
      <c r="BR644" s="9"/>
      <c r="BS644" s="9"/>
      <c r="BT644" s="9"/>
      <c r="BU644" s="9"/>
      <c r="BV644" s="9"/>
      <c r="BW644" s="9"/>
      <c r="BX644" s="9"/>
      <c r="BY644" s="9"/>
      <c r="BZ644" s="9"/>
      <c r="CA644" s="9"/>
      <c r="CB644" s="9"/>
      <c r="CC644" s="9"/>
      <c r="CD644" s="9"/>
      <c r="CE644" s="9"/>
      <c r="CF644" s="9"/>
      <c r="CG644" s="9"/>
      <c r="CH644" s="9"/>
      <c r="CI644" s="9"/>
      <c r="CJ644" s="14"/>
      <c r="CK644" s="9"/>
      <c r="CL644" s="14"/>
      <c r="CM644" s="9"/>
      <c r="CN644" s="9"/>
      <c r="CO644" s="37"/>
      <c r="CP644" s="9"/>
      <c r="CQ644" s="9"/>
      <c r="CR644" s="9"/>
      <c r="CS644" s="9"/>
      <c r="CT644" s="15"/>
      <c r="CU644" s="9"/>
      <c r="CV644" s="5"/>
      <c r="CW644" s="103"/>
    </row>
    <row r="645" ht="118.5" customHeight="1">
      <c r="A645" s="5"/>
      <c r="B645" s="107"/>
      <c r="C645" s="5"/>
      <c r="D645" s="5"/>
      <c r="E645" s="5"/>
      <c r="F645" s="5"/>
      <c r="G645" s="9"/>
      <c r="H645" s="9"/>
      <c r="I645" s="9"/>
      <c r="J645" s="9"/>
      <c r="K645" s="9"/>
      <c r="L645" s="9"/>
      <c r="M645" s="9"/>
      <c r="N645" s="9"/>
      <c r="O645" s="9"/>
      <c r="P645" s="9"/>
      <c r="Q645" s="9"/>
      <c r="R645" s="9"/>
      <c r="S645" s="9"/>
      <c r="T645" s="9"/>
      <c r="U645" s="9"/>
      <c r="V645" s="9"/>
      <c r="W645" s="37"/>
      <c r="X645" s="9"/>
      <c r="Y645" s="9"/>
      <c r="Z645" s="9"/>
      <c r="AA645" s="9"/>
      <c r="AB645" s="102"/>
      <c r="AC645" s="102"/>
      <c r="AD645" s="102"/>
      <c r="AE645" s="102"/>
      <c r="AF645" s="9"/>
      <c r="AG645" s="9"/>
      <c r="AH645" s="9"/>
      <c r="AI645" s="9"/>
      <c r="AJ645" s="9"/>
      <c r="AK645" s="9"/>
      <c r="AL645" s="9"/>
      <c r="AM645" s="9"/>
      <c r="AN645" s="9"/>
      <c r="AO645" s="9"/>
      <c r="AP645" s="9"/>
      <c r="AQ645" s="9"/>
      <c r="AR645" s="9"/>
      <c r="AS645" s="9"/>
      <c r="AT645" s="9"/>
      <c r="AU645" s="9"/>
      <c r="AV645" s="9"/>
      <c r="AW645" s="9"/>
      <c r="AX645" s="9"/>
      <c r="AY645" s="9"/>
      <c r="AZ645" s="9"/>
      <c r="BA645" s="9"/>
      <c r="BB645" s="9"/>
      <c r="BC645" s="9"/>
      <c r="BD645" s="9"/>
      <c r="BE645" s="9"/>
      <c r="BF645" s="9"/>
      <c r="BG645" s="9"/>
      <c r="BH645" s="9"/>
      <c r="BI645" s="9"/>
      <c r="BJ645" s="9"/>
      <c r="BK645" s="9"/>
      <c r="BL645" s="9"/>
      <c r="BM645" s="9"/>
      <c r="BN645" s="9"/>
      <c r="BO645" s="9"/>
      <c r="BP645" s="9"/>
      <c r="BQ645" s="9"/>
      <c r="BR645" s="9"/>
      <c r="BS645" s="9"/>
      <c r="BT645" s="9"/>
      <c r="BU645" s="9"/>
      <c r="BV645" s="9"/>
      <c r="BW645" s="9"/>
      <c r="BX645" s="9"/>
      <c r="BY645" s="9"/>
      <c r="BZ645" s="9"/>
      <c r="CA645" s="9"/>
      <c r="CB645" s="9"/>
      <c r="CC645" s="9"/>
      <c r="CD645" s="9"/>
      <c r="CE645" s="9"/>
      <c r="CF645" s="9"/>
      <c r="CG645" s="9"/>
      <c r="CH645" s="9"/>
      <c r="CI645" s="9"/>
      <c r="CJ645" s="14"/>
      <c r="CK645" s="9"/>
      <c r="CL645" s="14"/>
      <c r="CM645" s="9"/>
      <c r="CN645" s="9"/>
      <c r="CO645" s="37"/>
      <c r="CP645" s="9"/>
      <c r="CQ645" s="9"/>
      <c r="CR645" s="9"/>
      <c r="CS645" s="9"/>
      <c r="CT645" s="15"/>
      <c r="CU645" s="9"/>
      <c r="CV645" s="5"/>
      <c r="CW645" s="103"/>
    </row>
    <row r="646" ht="118.5" customHeight="1">
      <c r="A646" s="5"/>
      <c r="B646" s="107"/>
      <c r="C646" s="5"/>
      <c r="D646" s="5"/>
      <c r="E646" s="5"/>
      <c r="F646" s="5"/>
      <c r="G646" s="9"/>
      <c r="H646" s="9"/>
      <c r="I646" s="9"/>
      <c r="J646" s="9"/>
      <c r="K646" s="9"/>
      <c r="L646" s="9"/>
      <c r="M646" s="9"/>
      <c r="N646" s="9"/>
      <c r="O646" s="9"/>
      <c r="P646" s="9"/>
      <c r="Q646" s="9"/>
      <c r="R646" s="9"/>
      <c r="S646" s="9"/>
      <c r="T646" s="9"/>
      <c r="U646" s="9"/>
      <c r="V646" s="9"/>
      <c r="W646" s="37"/>
      <c r="X646" s="9"/>
      <c r="Y646" s="9"/>
      <c r="Z646" s="9"/>
      <c r="AA646" s="9"/>
      <c r="AB646" s="102"/>
      <c r="AC646" s="102"/>
      <c r="AD646" s="102"/>
      <c r="AE646" s="102"/>
      <c r="AF646" s="9"/>
      <c r="AG646" s="9"/>
      <c r="AH646" s="9"/>
      <c r="AI646" s="9"/>
      <c r="AJ646" s="9"/>
      <c r="AK646" s="9"/>
      <c r="AL646" s="9"/>
      <c r="AM646" s="9"/>
      <c r="AN646" s="9"/>
      <c r="AO646" s="9"/>
      <c r="AP646" s="9"/>
      <c r="AQ646" s="9"/>
      <c r="AR646" s="9"/>
      <c r="AS646" s="9"/>
      <c r="AT646" s="9"/>
      <c r="AU646" s="9"/>
      <c r="AV646" s="9"/>
      <c r="AW646" s="9"/>
      <c r="AX646" s="9"/>
      <c r="AY646" s="9"/>
      <c r="AZ646" s="9"/>
      <c r="BA646" s="9"/>
      <c r="BB646" s="9"/>
      <c r="BC646" s="9"/>
      <c r="BD646" s="9"/>
      <c r="BE646" s="9"/>
      <c r="BF646" s="9"/>
      <c r="BG646" s="9"/>
      <c r="BH646" s="9"/>
      <c r="BI646" s="9"/>
      <c r="BJ646" s="9"/>
      <c r="BK646" s="9"/>
      <c r="BL646" s="9"/>
      <c r="BM646" s="9"/>
      <c r="BN646" s="9"/>
      <c r="BO646" s="9"/>
      <c r="BP646" s="9"/>
      <c r="BQ646" s="9"/>
      <c r="BR646" s="9"/>
      <c r="BS646" s="9"/>
      <c r="BT646" s="9"/>
      <c r="BU646" s="9"/>
      <c r="BV646" s="9"/>
      <c r="BW646" s="9"/>
      <c r="BX646" s="9"/>
      <c r="BY646" s="9"/>
      <c r="BZ646" s="9"/>
      <c r="CA646" s="9"/>
      <c r="CB646" s="9"/>
      <c r="CC646" s="9"/>
      <c r="CD646" s="9"/>
      <c r="CE646" s="9"/>
      <c r="CF646" s="9"/>
      <c r="CG646" s="9"/>
      <c r="CH646" s="9"/>
      <c r="CI646" s="9"/>
      <c r="CJ646" s="14"/>
      <c r="CK646" s="9"/>
      <c r="CL646" s="14"/>
      <c r="CM646" s="9"/>
      <c r="CN646" s="9"/>
      <c r="CO646" s="37"/>
      <c r="CP646" s="9"/>
      <c r="CQ646" s="9"/>
      <c r="CR646" s="9"/>
      <c r="CS646" s="9"/>
      <c r="CT646" s="15"/>
      <c r="CU646" s="9"/>
      <c r="CV646" s="5"/>
      <c r="CW646" s="103"/>
    </row>
    <row r="647" ht="118.5" customHeight="1">
      <c r="A647" s="5"/>
      <c r="B647" s="107"/>
      <c r="C647" s="5"/>
      <c r="D647" s="5"/>
      <c r="E647" s="5"/>
      <c r="F647" s="5"/>
      <c r="G647" s="9"/>
      <c r="H647" s="9"/>
      <c r="I647" s="9"/>
      <c r="J647" s="9"/>
      <c r="K647" s="9"/>
      <c r="L647" s="9"/>
      <c r="M647" s="9"/>
      <c r="N647" s="9"/>
      <c r="O647" s="9"/>
      <c r="P647" s="9"/>
      <c r="Q647" s="9"/>
      <c r="R647" s="9"/>
      <c r="S647" s="9"/>
      <c r="T647" s="9"/>
      <c r="U647" s="9"/>
      <c r="V647" s="9"/>
      <c r="W647" s="37"/>
      <c r="X647" s="9"/>
      <c r="Y647" s="9"/>
      <c r="Z647" s="9"/>
      <c r="AA647" s="9"/>
      <c r="AB647" s="102"/>
      <c r="AC647" s="102"/>
      <c r="AD647" s="102"/>
      <c r="AE647" s="102"/>
      <c r="AF647" s="9"/>
      <c r="AG647" s="9"/>
      <c r="AH647" s="9"/>
      <c r="AI647" s="9"/>
      <c r="AJ647" s="9"/>
      <c r="AK647" s="9"/>
      <c r="AL647" s="9"/>
      <c r="AM647" s="9"/>
      <c r="AN647" s="9"/>
      <c r="AO647" s="9"/>
      <c r="AP647" s="9"/>
      <c r="AQ647" s="9"/>
      <c r="AR647" s="9"/>
      <c r="AS647" s="9"/>
      <c r="AT647" s="9"/>
      <c r="AU647" s="9"/>
      <c r="AV647" s="9"/>
      <c r="AW647" s="9"/>
      <c r="AX647" s="9"/>
      <c r="AY647" s="9"/>
      <c r="AZ647" s="9"/>
      <c r="BA647" s="9"/>
      <c r="BB647" s="9"/>
      <c r="BC647" s="9"/>
      <c r="BD647" s="9"/>
      <c r="BE647" s="9"/>
      <c r="BF647" s="9"/>
      <c r="BG647" s="9"/>
      <c r="BH647" s="9"/>
      <c r="BI647" s="9"/>
      <c r="BJ647" s="9"/>
      <c r="BK647" s="9"/>
      <c r="BL647" s="9"/>
      <c r="BM647" s="9"/>
      <c r="BN647" s="9"/>
      <c r="BO647" s="9"/>
      <c r="BP647" s="9"/>
      <c r="BQ647" s="9"/>
      <c r="BR647" s="9"/>
      <c r="BS647" s="9"/>
      <c r="BT647" s="9"/>
      <c r="BU647" s="9"/>
      <c r="BV647" s="9"/>
      <c r="BW647" s="9"/>
      <c r="BX647" s="9"/>
      <c r="BY647" s="9"/>
      <c r="BZ647" s="9"/>
      <c r="CA647" s="9"/>
      <c r="CB647" s="9"/>
      <c r="CC647" s="9"/>
      <c r="CD647" s="9"/>
      <c r="CE647" s="9"/>
      <c r="CF647" s="9"/>
      <c r="CG647" s="9"/>
      <c r="CH647" s="9"/>
      <c r="CI647" s="9"/>
      <c r="CJ647" s="14"/>
      <c r="CK647" s="9"/>
      <c r="CL647" s="14"/>
      <c r="CM647" s="9"/>
      <c r="CN647" s="9"/>
      <c r="CO647" s="37"/>
      <c r="CP647" s="9"/>
      <c r="CQ647" s="9"/>
      <c r="CR647" s="9"/>
      <c r="CS647" s="9"/>
      <c r="CT647" s="15"/>
      <c r="CU647" s="9"/>
      <c r="CV647" s="5"/>
      <c r="CW647" s="103"/>
    </row>
    <row r="648" ht="118.5" customHeight="1">
      <c r="A648" s="5"/>
      <c r="B648" s="107"/>
      <c r="C648" s="5"/>
      <c r="D648" s="5"/>
      <c r="E648" s="5"/>
      <c r="F648" s="5"/>
      <c r="G648" s="9"/>
      <c r="H648" s="9"/>
      <c r="I648" s="9"/>
      <c r="J648" s="9"/>
      <c r="K648" s="9"/>
      <c r="L648" s="9"/>
      <c r="M648" s="9"/>
      <c r="N648" s="9"/>
      <c r="O648" s="9"/>
      <c r="P648" s="9"/>
      <c r="Q648" s="9"/>
      <c r="R648" s="9"/>
      <c r="S648" s="9"/>
      <c r="T648" s="9"/>
      <c r="U648" s="9"/>
      <c r="V648" s="9"/>
      <c r="W648" s="37"/>
      <c r="X648" s="9"/>
      <c r="Y648" s="9"/>
      <c r="Z648" s="9"/>
      <c r="AA648" s="9"/>
      <c r="AB648" s="102"/>
      <c r="AC648" s="102"/>
      <c r="AD648" s="102"/>
      <c r="AE648" s="102"/>
      <c r="AF648" s="9"/>
      <c r="AG648" s="9"/>
      <c r="AH648" s="9"/>
      <c r="AI648" s="9"/>
      <c r="AJ648" s="9"/>
      <c r="AK648" s="9"/>
      <c r="AL648" s="9"/>
      <c r="AM648" s="9"/>
      <c r="AN648" s="9"/>
      <c r="AO648" s="9"/>
      <c r="AP648" s="9"/>
      <c r="AQ648" s="9"/>
      <c r="AR648" s="9"/>
      <c r="AS648" s="9"/>
      <c r="AT648" s="9"/>
      <c r="AU648" s="9"/>
      <c r="AV648" s="9"/>
      <c r="AW648" s="9"/>
      <c r="AX648" s="9"/>
      <c r="AY648" s="9"/>
      <c r="AZ648" s="9"/>
      <c r="BA648" s="9"/>
      <c r="BB648" s="9"/>
      <c r="BC648" s="9"/>
      <c r="BD648" s="9"/>
      <c r="BE648" s="9"/>
      <c r="BF648" s="9"/>
      <c r="BG648" s="9"/>
      <c r="BH648" s="9"/>
      <c r="BI648" s="9"/>
      <c r="BJ648" s="9"/>
      <c r="BK648" s="9"/>
      <c r="BL648" s="9"/>
      <c r="BM648" s="9"/>
      <c r="BN648" s="9"/>
      <c r="BO648" s="9"/>
      <c r="BP648" s="9"/>
      <c r="BQ648" s="9"/>
      <c r="BR648" s="9"/>
      <c r="BS648" s="9"/>
      <c r="BT648" s="9"/>
      <c r="BU648" s="9"/>
      <c r="BV648" s="9"/>
      <c r="BW648" s="9"/>
      <c r="BX648" s="9"/>
      <c r="BY648" s="9"/>
      <c r="BZ648" s="9"/>
      <c r="CA648" s="9"/>
      <c r="CB648" s="9"/>
      <c r="CC648" s="9"/>
      <c r="CD648" s="9"/>
      <c r="CE648" s="9"/>
      <c r="CF648" s="9"/>
      <c r="CG648" s="9"/>
      <c r="CH648" s="9"/>
      <c r="CI648" s="9"/>
      <c r="CJ648" s="14"/>
      <c r="CK648" s="9"/>
      <c r="CL648" s="14"/>
      <c r="CM648" s="9"/>
      <c r="CN648" s="9"/>
      <c r="CO648" s="37"/>
      <c r="CP648" s="9"/>
      <c r="CQ648" s="9"/>
      <c r="CR648" s="9"/>
      <c r="CS648" s="9"/>
      <c r="CT648" s="15"/>
      <c r="CU648" s="9"/>
      <c r="CV648" s="5"/>
      <c r="CW648" s="103"/>
    </row>
    <row r="649" ht="118.5" customHeight="1">
      <c r="A649" s="5"/>
      <c r="B649" s="107"/>
      <c r="C649" s="5"/>
      <c r="D649" s="5"/>
      <c r="E649" s="5"/>
      <c r="F649" s="5"/>
      <c r="G649" s="9"/>
      <c r="H649" s="9"/>
      <c r="I649" s="9"/>
      <c r="J649" s="9"/>
      <c r="K649" s="9"/>
      <c r="L649" s="9"/>
      <c r="M649" s="9"/>
      <c r="N649" s="9"/>
      <c r="O649" s="9"/>
      <c r="P649" s="9"/>
      <c r="Q649" s="9"/>
      <c r="R649" s="9"/>
      <c r="S649" s="9"/>
      <c r="T649" s="9"/>
      <c r="U649" s="9"/>
      <c r="V649" s="9"/>
      <c r="W649" s="37"/>
      <c r="X649" s="9"/>
      <c r="Y649" s="9"/>
      <c r="Z649" s="9"/>
      <c r="AA649" s="9"/>
      <c r="AB649" s="102"/>
      <c r="AC649" s="102"/>
      <c r="AD649" s="102"/>
      <c r="AE649" s="102"/>
      <c r="AF649" s="9"/>
      <c r="AG649" s="9"/>
      <c r="AH649" s="9"/>
      <c r="AI649" s="9"/>
      <c r="AJ649" s="9"/>
      <c r="AK649" s="9"/>
      <c r="AL649" s="9"/>
      <c r="AM649" s="9"/>
      <c r="AN649" s="9"/>
      <c r="AO649" s="9"/>
      <c r="AP649" s="9"/>
      <c r="AQ649" s="9"/>
      <c r="AR649" s="9"/>
      <c r="AS649" s="9"/>
      <c r="AT649" s="9"/>
      <c r="AU649" s="9"/>
      <c r="AV649" s="9"/>
      <c r="AW649" s="9"/>
      <c r="AX649" s="9"/>
      <c r="AY649" s="9"/>
      <c r="AZ649" s="9"/>
      <c r="BA649" s="9"/>
      <c r="BB649" s="9"/>
      <c r="BC649" s="9"/>
      <c r="BD649" s="9"/>
      <c r="BE649" s="9"/>
      <c r="BF649" s="9"/>
      <c r="BG649" s="9"/>
      <c r="BH649" s="9"/>
      <c r="BI649" s="9"/>
      <c r="BJ649" s="9"/>
      <c r="BK649" s="9"/>
      <c r="BL649" s="9"/>
      <c r="BM649" s="9"/>
      <c r="BN649" s="9"/>
      <c r="BO649" s="9"/>
      <c r="BP649" s="9"/>
      <c r="BQ649" s="9"/>
      <c r="BR649" s="9"/>
      <c r="BS649" s="9"/>
      <c r="BT649" s="9"/>
      <c r="BU649" s="9"/>
      <c r="BV649" s="9"/>
      <c r="BW649" s="9"/>
      <c r="BX649" s="9"/>
      <c r="BY649" s="9"/>
      <c r="BZ649" s="9"/>
      <c r="CA649" s="9"/>
      <c r="CB649" s="9"/>
      <c r="CC649" s="9"/>
      <c r="CD649" s="9"/>
      <c r="CE649" s="9"/>
      <c r="CF649" s="9"/>
      <c r="CG649" s="9"/>
      <c r="CH649" s="9"/>
      <c r="CI649" s="9"/>
      <c r="CJ649" s="14"/>
      <c r="CK649" s="9"/>
      <c r="CL649" s="14"/>
      <c r="CM649" s="9"/>
      <c r="CN649" s="9"/>
      <c r="CO649" s="37"/>
      <c r="CP649" s="9"/>
      <c r="CQ649" s="9"/>
      <c r="CR649" s="9"/>
      <c r="CS649" s="9"/>
      <c r="CT649" s="15"/>
      <c r="CU649" s="9"/>
      <c r="CV649" s="5"/>
      <c r="CW649" s="103"/>
    </row>
    <row r="650" ht="118.5" customHeight="1">
      <c r="A650" s="5"/>
      <c r="B650" s="107"/>
      <c r="C650" s="5"/>
      <c r="D650" s="5"/>
      <c r="E650" s="5"/>
      <c r="F650" s="5"/>
      <c r="G650" s="9"/>
      <c r="H650" s="9"/>
      <c r="I650" s="9"/>
      <c r="J650" s="9"/>
      <c r="K650" s="9"/>
      <c r="L650" s="9"/>
      <c r="M650" s="9"/>
      <c r="N650" s="9"/>
      <c r="O650" s="9"/>
      <c r="P650" s="9"/>
      <c r="Q650" s="9"/>
      <c r="R650" s="9"/>
      <c r="S650" s="9"/>
      <c r="T650" s="9"/>
      <c r="U650" s="9"/>
      <c r="V650" s="9"/>
      <c r="W650" s="37"/>
      <c r="X650" s="9"/>
      <c r="Y650" s="9"/>
      <c r="Z650" s="9"/>
      <c r="AA650" s="9"/>
      <c r="AB650" s="102"/>
      <c r="AC650" s="102"/>
      <c r="AD650" s="102"/>
      <c r="AE650" s="102"/>
      <c r="AF650" s="9"/>
      <c r="AG650" s="9"/>
      <c r="AH650" s="9"/>
      <c r="AI650" s="9"/>
      <c r="AJ650" s="9"/>
      <c r="AK650" s="9"/>
      <c r="AL650" s="9"/>
      <c r="AM650" s="9"/>
      <c r="AN650" s="9"/>
      <c r="AO650" s="9"/>
      <c r="AP650" s="9"/>
      <c r="AQ650" s="9"/>
      <c r="AR650" s="9"/>
      <c r="AS650" s="9"/>
      <c r="AT650" s="9"/>
      <c r="AU650" s="9"/>
      <c r="AV650" s="9"/>
      <c r="AW650" s="9"/>
      <c r="AX650" s="9"/>
      <c r="AY650" s="9"/>
      <c r="AZ650" s="9"/>
      <c r="BA650" s="9"/>
      <c r="BB650" s="9"/>
      <c r="BC650" s="9"/>
      <c r="BD650" s="9"/>
      <c r="BE650" s="9"/>
      <c r="BF650" s="9"/>
      <c r="BG650" s="9"/>
      <c r="BH650" s="9"/>
      <c r="BI650" s="9"/>
      <c r="BJ650" s="9"/>
      <c r="BK650" s="9"/>
      <c r="BL650" s="9"/>
      <c r="BM650" s="9"/>
      <c r="BN650" s="9"/>
      <c r="BO650" s="9"/>
      <c r="BP650" s="9"/>
      <c r="BQ650" s="9"/>
      <c r="BR650" s="9"/>
      <c r="BS650" s="9"/>
      <c r="BT650" s="9"/>
      <c r="BU650" s="9"/>
      <c r="BV650" s="9"/>
      <c r="BW650" s="9"/>
      <c r="BX650" s="9"/>
      <c r="BY650" s="9"/>
      <c r="BZ650" s="9"/>
      <c r="CA650" s="9"/>
      <c r="CB650" s="9"/>
      <c r="CC650" s="9"/>
      <c r="CD650" s="9"/>
      <c r="CE650" s="9"/>
      <c r="CF650" s="9"/>
      <c r="CG650" s="9"/>
      <c r="CH650" s="9"/>
      <c r="CI650" s="9"/>
      <c r="CJ650" s="14"/>
      <c r="CK650" s="9"/>
      <c r="CL650" s="14"/>
      <c r="CM650" s="9"/>
      <c r="CN650" s="9"/>
      <c r="CO650" s="37"/>
      <c r="CP650" s="9"/>
      <c r="CQ650" s="9"/>
      <c r="CR650" s="9"/>
      <c r="CS650" s="9"/>
      <c r="CT650" s="15"/>
      <c r="CU650" s="9"/>
      <c r="CV650" s="5"/>
      <c r="CW650" s="103"/>
    </row>
    <row r="651" ht="118.5" customHeight="1">
      <c r="A651" s="5"/>
      <c r="B651" s="107"/>
      <c r="C651" s="5"/>
      <c r="D651" s="5"/>
      <c r="E651" s="5"/>
      <c r="F651" s="5"/>
      <c r="G651" s="9"/>
      <c r="H651" s="9"/>
      <c r="I651" s="9"/>
      <c r="J651" s="9"/>
      <c r="K651" s="9"/>
      <c r="L651" s="9"/>
      <c r="M651" s="9"/>
      <c r="N651" s="9"/>
      <c r="O651" s="9"/>
      <c r="P651" s="9"/>
      <c r="Q651" s="9"/>
      <c r="R651" s="9"/>
      <c r="S651" s="9"/>
      <c r="T651" s="9"/>
      <c r="U651" s="9"/>
      <c r="V651" s="9"/>
      <c r="W651" s="37"/>
      <c r="X651" s="9"/>
      <c r="Y651" s="9"/>
      <c r="Z651" s="9"/>
      <c r="AA651" s="9"/>
      <c r="AB651" s="102"/>
      <c r="AC651" s="102"/>
      <c r="AD651" s="102"/>
      <c r="AE651" s="102"/>
      <c r="AF651" s="9"/>
      <c r="AG651" s="9"/>
      <c r="AH651" s="9"/>
      <c r="AI651" s="9"/>
      <c r="AJ651" s="9"/>
      <c r="AK651" s="9"/>
      <c r="AL651" s="9"/>
      <c r="AM651" s="9"/>
      <c r="AN651" s="9"/>
      <c r="AO651" s="9"/>
      <c r="AP651" s="9"/>
      <c r="AQ651" s="9"/>
      <c r="AR651" s="9"/>
      <c r="AS651" s="9"/>
      <c r="AT651" s="9"/>
      <c r="AU651" s="9"/>
      <c r="AV651" s="9"/>
      <c r="AW651" s="9"/>
      <c r="AX651" s="9"/>
      <c r="AY651" s="9"/>
      <c r="AZ651" s="9"/>
      <c r="BA651" s="9"/>
      <c r="BB651" s="9"/>
      <c r="BC651" s="9"/>
      <c r="BD651" s="9"/>
      <c r="BE651" s="9"/>
      <c r="BF651" s="9"/>
      <c r="BG651" s="9"/>
      <c r="BH651" s="9"/>
      <c r="BI651" s="9"/>
      <c r="BJ651" s="9"/>
      <c r="BK651" s="9"/>
      <c r="BL651" s="9"/>
      <c r="BM651" s="9"/>
      <c r="BN651" s="9"/>
      <c r="BO651" s="9"/>
      <c r="BP651" s="9"/>
      <c r="BQ651" s="9"/>
      <c r="BR651" s="9"/>
      <c r="BS651" s="9"/>
      <c r="BT651" s="9"/>
      <c r="BU651" s="9"/>
      <c r="BV651" s="9"/>
      <c r="BW651" s="9"/>
      <c r="BX651" s="9"/>
      <c r="BY651" s="9"/>
      <c r="BZ651" s="9"/>
      <c r="CA651" s="9"/>
      <c r="CB651" s="9"/>
      <c r="CC651" s="9"/>
      <c r="CD651" s="9"/>
      <c r="CE651" s="9"/>
      <c r="CF651" s="9"/>
      <c r="CG651" s="9"/>
      <c r="CH651" s="9"/>
      <c r="CI651" s="9"/>
      <c r="CJ651" s="14"/>
      <c r="CK651" s="9"/>
      <c r="CL651" s="14"/>
      <c r="CM651" s="9"/>
      <c r="CN651" s="9"/>
      <c r="CO651" s="37"/>
      <c r="CP651" s="9"/>
      <c r="CQ651" s="9"/>
      <c r="CR651" s="9"/>
      <c r="CS651" s="9"/>
      <c r="CT651" s="15"/>
      <c r="CU651" s="9"/>
      <c r="CV651" s="5"/>
      <c r="CW651" s="103"/>
    </row>
    <row r="652" ht="118.5" customHeight="1">
      <c r="A652" s="5"/>
      <c r="B652" s="107"/>
      <c r="C652" s="5"/>
      <c r="D652" s="5"/>
      <c r="E652" s="5"/>
      <c r="F652" s="5"/>
      <c r="G652" s="9"/>
      <c r="H652" s="9"/>
      <c r="I652" s="9"/>
      <c r="J652" s="9"/>
      <c r="K652" s="9"/>
      <c r="L652" s="9"/>
      <c r="M652" s="9"/>
      <c r="N652" s="9"/>
      <c r="O652" s="9"/>
      <c r="P652" s="9"/>
      <c r="Q652" s="9"/>
      <c r="R652" s="9"/>
      <c r="S652" s="9"/>
      <c r="T652" s="9"/>
      <c r="U652" s="9"/>
      <c r="V652" s="9"/>
      <c r="W652" s="37"/>
      <c r="X652" s="9"/>
      <c r="Y652" s="9"/>
      <c r="Z652" s="9"/>
      <c r="AA652" s="9"/>
      <c r="AB652" s="102"/>
      <c r="AC652" s="102"/>
      <c r="AD652" s="102"/>
      <c r="AE652" s="102"/>
      <c r="AF652" s="9"/>
      <c r="AG652" s="9"/>
      <c r="AH652" s="9"/>
      <c r="AI652" s="9"/>
      <c r="AJ652" s="9"/>
      <c r="AK652" s="9"/>
      <c r="AL652" s="9"/>
      <c r="AM652" s="9"/>
      <c r="AN652" s="9"/>
      <c r="AO652" s="9"/>
      <c r="AP652" s="9"/>
      <c r="AQ652" s="9"/>
      <c r="AR652" s="9"/>
      <c r="AS652" s="9"/>
      <c r="AT652" s="9"/>
      <c r="AU652" s="9"/>
      <c r="AV652" s="9"/>
      <c r="AW652" s="9"/>
      <c r="AX652" s="9"/>
      <c r="AY652" s="9"/>
      <c r="AZ652" s="9"/>
      <c r="BA652" s="9"/>
      <c r="BB652" s="9"/>
      <c r="BC652" s="9"/>
      <c r="BD652" s="9"/>
      <c r="BE652" s="9"/>
      <c r="BF652" s="9"/>
      <c r="BG652" s="9"/>
      <c r="BH652" s="9"/>
      <c r="BI652" s="9"/>
      <c r="BJ652" s="9"/>
      <c r="BK652" s="9"/>
      <c r="BL652" s="9"/>
      <c r="BM652" s="9"/>
      <c r="BN652" s="9"/>
      <c r="BO652" s="9"/>
      <c r="BP652" s="9"/>
      <c r="BQ652" s="9"/>
      <c r="BR652" s="9"/>
      <c r="BS652" s="9"/>
      <c r="BT652" s="9"/>
      <c r="BU652" s="9"/>
      <c r="BV652" s="9"/>
      <c r="BW652" s="9"/>
      <c r="BX652" s="9"/>
      <c r="BY652" s="9"/>
      <c r="BZ652" s="9"/>
      <c r="CA652" s="9"/>
      <c r="CB652" s="9"/>
      <c r="CC652" s="9"/>
      <c r="CD652" s="9"/>
      <c r="CE652" s="9"/>
      <c r="CF652" s="9"/>
      <c r="CG652" s="9"/>
      <c r="CH652" s="9"/>
      <c r="CI652" s="9"/>
      <c r="CJ652" s="14"/>
      <c r="CK652" s="9"/>
      <c r="CL652" s="14"/>
      <c r="CM652" s="9"/>
      <c r="CN652" s="9"/>
      <c r="CO652" s="37"/>
      <c r="CP652" s="9"/>
      <c r="CQ652" s="9"/>
      <c r="CR652" s="9"/>
      <c r="CS652" s="9"/>
      <c r="CT652" s="15"/>
      <c r="CU652" s="9"/>
      <c r="CV652" s="5"/>
      <c r="CW652" s="103"/>
    </row>
    <row r="653" ht="118.5" customHeight="1">
      <c r="A653" s="5"/>
      <c r="B653" s="107"/>
      <c r="C653" s="5"/>
      <c r="D653" s="5"/>
      <c r="E653" s="5"/>
      <c r="F653" s="5"/>
      <c r="G653" s="9"/>
      <c r="H653" s="9"/>
      <c r="I653" s="9"/>
      <c r="J653" s="9"/>
      <c r="K653" s="9"/>
      <c r="L653" s="9"/>
      <c r="M653" s="9"/>
      <c r="N653" s="9"/>
      <c r="O653" s="9"/>
      <c r="P653" s="9"/>
      <c r="Q653" s="9"/>
      <c r="R653" s="9"/>
      <c r="S653" s="9"/>
      <c r="T653" s="9"/>
      <c r="U653" s="9"/>
      <c r="V653" s="9"/>
      <c r="W653" s="37"/>
      <c r="X653" s="9"/>
      <c r="Y653" s="9"/>
      <c r="Z653" s="9"/>
      <c r="AA653" s="9"/>
      <c r="AB653" s="102"/>
      <c r="AC653" s="102"/>
      <c r="AD653" s="102"/>
      <c r="AE653" s="102"/>
      <c r="AF653" s="9"/>
      <c r="AG653" s="9"/>
      <c r="AH653" s="9"/>
      <c r="AI653" s="9"/>
      <c r="AJ653" s="9"/>
      <c r="AK653" s="9"/>
      <c r="AL653" s="9"/>
      <c r="AM653" s="9"/>
      <c r="AN653" s="9"/>
      <c r="AO653" s="9"/>
      <c r="AP653" s="9"/>
      <c r="AQ653" s="9"/>
      <c r="AR653" s="9"/>
      <c r="AS653" s="9"/>
      <c r="AT653" s="9"/>
      <c r="AU653" s="9"/>
      <c r="AV653" s="9"/>
      <c r="AW653" s="9"/>
      <c r="AX653" s="9"/>
      <c r="AY653" s="9"/>
      <c r="AZ653" s="9"/>
      <c r="BA653" s="9"/>
      <c r="BB653" s="9"/>
      <c r="BC653" s="9"/>
      <c r="BD653" s="9"/>
      <c r="BE653" s="9"/>
      <c r="BF653" s="9"/>
      <c r="BG653" s="9"/>
      <c r="BH653" s="9"/>
      <c r="BI653" s="9"/>
      <c r="BJ653" s="9"/>
      <c r="BK653" s="9"/>
      <c r="BL653" s="9"/>
      <c r="BM653" s="9"/>
      <c r="BN653" s="9"/>
      <c r="BO653" s="9"/>
      <c r="BP653" s="9"/>
      <c r="BQ653" s="9"/>
      <c r="BR653" s="9"/>
      <c r="BS653" s="9"/>
      <c r="BT653" s="9"/>
      <c r="BU653" s="9"/>
      <c r="BV653" s="9"/>
      <c r="BW653" s="9"/>
      <c r="BX653" s="9"/>
      <c r="BY653" s="9"/>
      <c r="BZ653" s="9"/>
      <c r="CA653" s="9"/>
      <c r="CB653" s="9"/>
      <c r="CC653" s="9"/>
      <c r="CD653" s="9"/>
      <c r="CE653" s="9"/>
      <c r="CF653" s="9"/>
      <c r="CG653" s="9"/>
      <c r="CH653" s="9"/>
      <c r="CI653" s="9"/>
      <c r="CJ653" s="14"/>
      <c r="CK653" s="9"/>
      <c r="CL653" s="14"/>
      <c r="CM653" s="9"/>
      <c r="CN653" s="9"/>
      <c r="CO653" s="37"/>
      <c r="CP653" s="9"/>
      <c r="CQ653" s="9"/>
      <c r="CR653" s="9"/>
      <c r="CS653" s="9"/>
      <c r="CT653" s="15"/>
      <c r="CU653" s="9"/>
      <c r="CV653" s="5"/>
      <c r="CW653" s="103"/>
    </row>
    <row r="654" ht="118.5" customHeight="1">
      <c r="A654" s="5"/>
      <c r="B654" s="107"/>
      <c r="C654" s="5"/>
      <c r="D654" s="5"/>
      <c r="E654" s="5"/>
      <c r="F654" s="5"/>
      <c r="G654" s="9"/>
      <c r="H654" s="9"/>
      <c r="I654" s="9"/>
      <c r="J654" s="9"/>
      <c r="K654" s="9"/>
      <c r="L654" s="9"/>
      <c r="M654" s="9"/>
      <c r="N654" s="9"/>
      <c r="O654" s="9"/>
      <c r="P654" s="9"/>
      <c r="Q654" s="9"/>
      <c r="R654" s="9"/>
      <c r="S654" s="9"/>
      <c r="T654" s="9"/>
      <c r="U654" s="9"/>
      <c r="V654" s="9"/>
      <c r="W654" s="37"/>
      <c r="X654" s="9"/>
      <c r="Y654" s="9"/>
      <c r="Z654" s="9"/>
      <c r="AA654" s="9"/>
      <c r="AB654" s="102"/>
      <c r="AC654" s="102"/>
      <c r="AD654" s="102"/>
      <c r="AE654" s="102"/>
      <c r="AF654" s="9"/>
      <c r="AG654" s="9"/>
      <c r="AH654" s="9"/>
      <c r="AI654" s="9"/>
      <c r="AJ654" s="9"/>
      <c r="AK654" s="9"/>
      <c r="AL654" s="9"/>
      <c r="AM654" s="9"/>
      <c r="AN654" s="9"/>
      <c r="AO654" s="9"/>
      <c r="AP654" s="9"/>
      <c r="AQ654" s="9"/>
      <c r="AR654" s="9"/>
      <c r="AS654" s="9"/>
      <c r="AT654" s="9"/>
      <c r="AU654" s="9"/>
      <c r="AV654" s="9"/>
      <c r="AW654" s="9"/>
      <c r="AX654" s="9"/>
      <c r="AY654" s="9"/>
      <c r="AZ654" s="9"/>
      <c r="BA654" s="9"/>
      <c r="BB654" s="9"/>
      <c r="BC654" s="9"/>
      <c r="BD654" s="9"/>
      <c r="BE654" s="9"/>
      <c r="BF654" s="9"/>
      <c r="BG654" s="9"/>
      <c r="BH654" s="9"/>
      <c r="BI654" s="9"/>
      <c r="BJ654" s="9"/>
      <c r="BK654" s="9"/>
      <c r="BL654" s="9"/>
      <c r="BM654" s="9"/>
      <c r="BN654" s="9"/>
      <c r="BO654" s="9"/>
      <c r="BP654" s="9"/>
      <c r="BQ654" s="9"/>
      <c r="BR654" s="9"/>
      <c r="BS654" s="9"/>
      <c r="BT654" s="9"/>
      <c r="BU654" s="9"/>
      <c r="BV654" s="9"/>
      <c r="BW654" s="9"/>
      <c r="BX654" s="9"/>
      <c r="BY654" s="9"/>
      <c r="BZ654" s="9"/>
      <c r="CA654" s="9"/>
      <c r="CB654" s="9"/>
      <c r="CC654" s="9"/>
      <c r="CD654" s="9"/>
      <c r="CE654" s="9"/>
      <c r="CF654" s="9"/>
      <c r="CG654" s="9"/>
      <c r="CH654" s="9"/>
      <c r="CI654" s="9"/>
      <c r="CJ654" s="14"/>
      <c r="CK654" s="9"/>
      <c r="CL654" s="14"/>
      <c r="CM654" s="9"/>
      <c r="CN654" s="9"/>
      <c r="CO654" s="37"/>
      <c r="CP654" s="9"/>
      <c r="CQ654" s="9"/>
      <c r="CR654" s="9"/>
      <c r="CS654" s="9"/>
      <c r="CT654" s="15"/>
      <c r="CU654" s="9"/>
      <c r="CV654" s="5"/>
      <c r="CW654" s="103"/>
    </row>
    <row r="655" ht="118.5" customHeight="1">
      <c r="A655" s="5"/>
      <c r="B655" s="107"/>
      <c r="C655" s="5"/>
      <c r="D655" s="5"/>
      <c r="E655" s="5"/>
      <c r="F655" s="5"/>
      <c r="G655" s="9"/>
      <c r="H655" s="9"/>
      <c r="I655" s="9"/>
      <c r="J655" s="9"/>
      <c r="K655" s="9"/>
      <c r="L655" s="9"/>
      <c r="M655" s="9"/>
      <c r="N655" s="9"/>
      <c r="O655" s="9"/>
      <c r="P655" s="9"/>
      <c r="Q655" s="9"/>
      <c r="R655" s="9"/>
      <c r="S655" s="9"/>
      <c r="T655" s="9"/>
      <c r="U655" s="9"/>
      <c r="V655" s="9"/>
      <c r="W655" s="37"/>
      <c r="X655" s="9"/>
      <c r="Y655" s="9"/>
      <c r="Z655" s="9"/>
      <c r="AA655" s="9"/>
      <c r="AB655" s="102"/>
      <c r="AC655" s="102"/>
      <c r="AD655" s="102"/>
      <c r="AE655" s="102"/>
      <c r="AF655" s="9"/>
      <c r="AG655" s="9"/>
      <c r="AH655" s="9"/>
      <c r="AI655" s="9"/>
      <c r="AJ655" s="9"/>
      <c r="AK655" s="9"/>
      <c r="AL655" s="9"/>
      <c r="AM655" s="9"/>
      <c r="AN655" s="9"/>
      <c r="AO655" s="9"/>
      <c r="AP655" s="9"/>
      <c r="AQ655" s="9"/>
      <c r="AR655" s="9"/>
      <c r="AS655" s="9"/>
      <c r="AT655" s="9"/>
      <c r="AU655" s="9"/>
      <c r="AV655" s="9"/>
      <c r="AW655" s="9"/>
      <c r="AX655" s="9"/>
      <c r="AY655" s="9"/>
      <c r="AZ655" s="9"/>
      <c r="BA655" s="9"/>
      <c r="BB655" s="9"/>
      <c r="BC655" s="9"/>
      <c r="BD655" s="9"/>
      <c r="BE655" s="9"/>
      <c r="BF655" s="9"/>
      <c r="BG655" s="9"/>
      <c r="BH655" s="9"/>
      <c r="BI655" s="9"/>
      <c r="BJ655" s="9"/>
      <c r="BK655" s="9"/>
      <c r="BL655" s="9"/>
      <c r="BM655" s="9"/>
      <c r="BN655" s="9"/>
      <c r="BO655" s="9"/>
      <c r="BP655" s="9"/>
      <c r="BQ655" s="9"/>
      <c r="BR655" s="9"/>
      <c r="BS655" s="9"/>
      <c r="BT655" s="9"/>
      <c r="BU655" s="9"/>
      <c r="BV655" s="9"/>
      <c r="BW655" s="9"/>
      <c r="BX655" s="9"/>
      <c r="BY655" s="9"/>
      <c r="BZ655" s="9"/>
      <c r="CA655" s="9"/>
      <c r="CB655" s="9"/>
      <c r="CC655" s="9"/>
      <c r="CD655" s="9"/>
      <c r="CE655" s="9"/>
      <c r="CF655" s="9"/>
      <c r="CG655" s="9"/>
      <c r="CH655" s="9"/>
      <c r="CI655" s="9"/>
      <c r="CJ655" s="14"/>
      <c r="CK655" s="9"/>
      <c r="CL655" s="14"/>
      <c r="CM655" s="9"/>
      <c r="CN655" s="9"/>
      <c r="CO655" s="37"/>
      <c r="CP655" s="9"/>
      <c r="CQ655" s="9"/>
      <c r="CR655" s="9"/>
      <c r="CS655" s="9"/>
      <c r="CT655" s="15"/>
      <c r="CU655" s="9"/>
      <c r="CV655" s="5"/>
      <c r="CW655" s="103"/>
    </row>
    <row r="656" ht="118.5" customHeight="1">
      <c r="A656" s="5"/>
      <c r="B656" s="107"/>
      <c r="C656" s="5"/>
      <c r="D656" s="5"/>
      <c r="E656" s="5"/>
      <c r="F656" s="5"/>
      <c r="G656" s="9"/>
      <c r="H656" s="9"/>
      <c r="I656" s="9"/>
      <c r="J656" s="9"/>
      <c r="K656" s="9"/>
      <c r="L656" s="9"/>
      <c r="M656" s="9"/>
      <c r="N656" s="9"/>
      <c r="O656" s="9"/>
      <c r="P656" s="9"/>
      <c r="Q656" s="9"/>
      <c r="R656" s="9"/>
      <c r="S656" s="9"/>
      <c r="T656" s="9"/>
      <c r="U656" s="9"/>
      <c r="V656" s="9"/>
      <c r="W656" s="37"/>
      <c r="X656" s="9"/>
      <c r="Y656" s="9"/>
      <c r="Z656" s="9"/>
      <c r="AA656" s="9"/>
      <c r="AB656" s="102"/>
      <c r="AC656" s="102"/>
      <c r="AD656" s="102"/>
      <c r="AE656" s="102"/>
      <c r="AF656" s="9"/>
      <c r="AG656" s="9"/>
      <c r="AH656" s="9"/>
      <c r="AI656" s="9"/>
      <c r="AJ656" s="9"/>
      <c r="AK656" s="9"/>
      <c r="AL656" s="9"/>
      <c r="AM656" s="9"/>
      <c r="AN656" s="9"/>
      <c r="AO656" s="9"/>
      <c r="AP656" s="9"/>
      <c r="AQ656" s="9"/>
      <c r="AR656" s="9"/>
      <c r="AS656" s="9"/>
      <c r="AT656" s="9"/>
      <c r="AU656" s="9"/>
      <c r="AV656" s="9"/>
      <c r="AW656" s="9"/>
      <c r="AX656" s="9"/>
      <c r="AY656" s="9"/>
      <c r="AZ656" s="9"/>
      <c r="BA656" s="9"/>
      <c r="BB656" s="9"/>
      <c r="BC656" s="9"/>
      <c r="BD656" s="9"/>
      <c r="BE656" s="9"/>
      <c r="BF656" s="9"/>
      <c r="BG656" s="9"/>
      <c r="BH656" s="9"/>
      <c r="BI656" s="9"/>
      <c r="BJ656" s="9"/>
      <c r="BK656" s="9"/>
      <c r="BL656" s="9"/>
      <c r="BM656" s="9"/>
      <c r="BN656" s="9"/>
      <c r="BO656" s="9"/>
      <c r="BP656" s="9"/>
      <c r="BQ656" s="9"/>
      <c r="BR656" s="9"/>
      <c r="BS656" s="9"/>
      <c r="BT656" s="9"/>
      <c r="BU656" s="9"/>
      <c r="BV656" s="9"/>
      <c r="BW656" s="9"/>
      <c r="BX656" s="9"/>
      <c r="BY656" s="9"/>
      <c r="BZ656" s="9"/>
      <c r="CA656" s="9"/>
      <c r="CB656" s="9"/>
      <c r="CC656" s="9"/>
      <c r="CD656" s="9"/>
      <c r="CE656" s="9"/>
      <c r="CF656" s="9"/>
      <c r="CG656" s="9"/>
      <c r="CH656" s="9"/>
      <c r="CI656" s="9"/>
      <c r="CJ656" s="14"/>
      <c r="CK656" s="9"/>
      <c r="CL656" s="14"/>
      <c r="CM656" s="9"/>
      <c r="CN656" s="9"/>
      <c r="CO656" s="37"/>
      <c r="CP656" s="9"/>
      <c r="CQ656" s="9"/>
      <c r="CR656" s="9"/>
      <c r="CS656" s="9"/>
      <c r="CT656" s="15"/>
      <c r="CU656" s="9"/>
      <c r="CV656" s="5"/>
      <c r="CW656" s="103"/>
    </row>
    <row r="657" ht="118.5" customHeight="1">
      <c r="A657" s="5"/>
      <c r="B657" s="107"/>
      <c r="C657" s="5"/>
      <c r="D657" s="5"/>
      <c r="E657" s="5"/>
      <c r="F657" s="5"/>
      <c r="G657" s="9"/>
      <c r="H657" s="9"/>
      <c r="I657" s="9"/>
      <c r="J657" s="9"/>
      <c r="K657" s="9"/>
      <c r="L657" s="9"/>
      <c r="M657" s="9"/>
      <c r="N657" s="9"/>
      <c r="O657" s="9"/>
      <c r="P657" s="9"/>
      <c r="Q657" s="9"/>
      <c r="R657" s="9"/>
      <c r="S657" s="9"/>
      <c r="T657" s="9"/>
      <c r="U657" s="9"/>
      <c r="V657" s="9"/>
      <c r="W657" s="37"/>
      <c r="X657" s="9"/>
      <c r="Y657" s="9"/>
      <c r="Z657" s="9"/>
      <c r="AA657" s="9"/>
      <c r="AB657" s="102"/>
      <c r="AC657" s="102"/>
      <c r="AD657" s="102"/>
      <c r="AE657" s="102"/>
      <c r="AF657" s="9"/>
      <c r="AG657" s="9"/>
      <c r="AH657" s="9"/>
      <c r="AI657" s="9"/>
      <c r="AJ657" s="9"/>
      <c r="AK657" s="9"/>
      <c r="AL657" s="9"/>
      <c r="AM657" s="9"/>
      <c r="AN657" s="9"/>
      <c r="AO657" s="9"/>
      <c r="AP657" s="9"/>
      <c r="AQ657" s="9"/>
      <c r="AR657" s="9"/>
      <c r="AS657" s="9"/>
      <c r="AT657" s="9"/>
      <c r="AU657" s="9"/>
      <c r="AV657" s="9"/>
      <c r="AW657" s="9"/>
      <c r="AX657" s="9"/>
      <c r="AY657" s="9"/>
      <c r="AZ657" s="9"/>
      <c r="BA657" s="9"/>
      <c r="BB657" s="9"/>
      <c r="BC657" s="9"/>
      <c r="BD657" s="9"/>
      <c r="BE657" s="9"/>
      <c r="BF657" s="9"/>
      <c r="BG657" s="9"/>
      <c r="BH657" s="9"/>
      <c r="BI657" s="9"/>
      <c r="BJ657" s="9"/>
      <c r="BK657" s="9"/>
      <c r="BL657" s="9"/>
      <c r="BM657" s="9"/>
      <c r="BN657" s="9"/>
      <c r="BO657" s="9"/>
      <c r="BP657" s="9"/>
      <c r="BQ657" s="9"/>
      <c r="BR657" s="9"/>
      <c r="BS657" s="9"/>
      <c r="BT657" s="9"/>
      <c r="BU657" s="9"/>
      <c r="BV657" s="9"/>
      <c r="BW657" s="9"/>
      <c r="BX657" s="9"/>
      <c r="BY657" s="9"/>
      <c r="BZ657" s="9"/>
      <c r="CA657" s="9"/>
      <c r="CB657" s="9"/>
      <c r="CC657" s="9"/>
      <c r="CD657" s="9"/>
      <c r="CE657" s="9"/>
      <c r="CF657" s="9"/>
      <c r="CG657" s="9"/>
      <c r="CH657" s="9"/>
      <c r="CI657" s="9"/>
      <c r="CJ657" s="14"/>
      <c r="CK657" s="9"/>
      <c r="CL657" s="14"/>
      <c r="CM657" s="9"/>
      <c r="CN657" s="9"/>
      <c r="CO657" s="37"/>
      <c r="CP657" s="9"/>
      <c r="CQ657" s="9"/>
      <c r="CR657" s="9"/>
      <c r="CS657" s="9"/>
      <c r="CT657" s="15"/>
      <c r="CU657" s="9"/>
      <c r="CV657" s="5"/>
      <c r="CW657" s="103"/>
    </row>
    <row r="658" ht="118.5" customHeight="1">
      <c r="A658" s="5"/>
      <c r="B658" s="107"/>
      <c r="C658" s="5"/>
      <c r="D658" s="5"/>
      <c r="E658" s="5"/>
      <c r="F658" s="5"/>
      <c r="G658" s="9"/>
      <c r="H658" s="9"/>
      <c r="I658" s="9"/>
      <c r="J658" s="9"/>
      <c r="K658" s="9"/>
      <c r="L658" s="9"/>
      <c r="M658" s="9"/>
      <c r="N658" s="9"/>
      <c r="O658" s="9"/>
      <c r="P658" s="9"/>
      <c r="Q658" s="9"/>
      <c r="R658" s="9"/>
      <c r="S658" s="9"/>
      <c r="T658" s="9"/>
      <c r="U658" s="9"/>
      <c r="V658" s="9"/>
      <c r="W658" s="37"/>
      <c r="X658" s="9"/>
      <c r="Y658" s="9"/>
      <c r="Z658" s="9"/>
      <c r="AA658" s="9"/>
      <c r="AB658" s="102"/>
      <c r="AC658" s="102"/>
      <c r="AD658" s="102"/>
      <c r="AE658" s="102"/>
      <c r="AF658" s="9"/>
      <c r="AG658" s="9"/>
      <c r="AH658" s="9"/>
      <c r="AI658" s="9"/>
      <c r="AJ658" s="9"/>
      <c r="AK658" s="9"/>
      <c r="AL658" s="9"/>
      <c r="AM658" s="9"/>
      <c r="AN658" s="9"/>
      <c r="AO658" s="9"/>
      <c r="AP658" s="9"/>
      <c r="AQ658" s="9"/>
      <c r="AR658" s="9"/>
      <c r="AS658" s="9"/>
      <c r="AT658" s="9"/>
      <c r="AU658" s="9"/>
      <c r="AV658" s="9"/>
      <c r="AW658" s="9"/>
      <c r="AX658" s="9"/>
      <c r="AY658" s="9"/>
      <c r="AZ658" s="9"/>
      <c r="BA658" s="9"/>
      <c r="BB658" s="9"/>
      <c r="BC658" s="9"/>
      <c r="BD658" s="9"/>
      <c r="BE658" s="9"/>
      <c r="BF658" s="9"/>
      <c r="BG658" s="9"/>
      <c r="BH658" s="9"/>
      <c r="BI658" s="9"/>
      <c r="BJ658" s="9"/>
      <c r="BK658" s="9"/>
      <c r="BL658" s="9"/>
      <c r="BM658" s="9"/>
      <c r="BN658" s="9"/>
      <c r="BO658" s="9"/>
      <c r="BP658" s="9"/>
      <c r="BQ658" s="9"/>
      <c r="BR658" s="9"/>
      <c r="BS658" s="9"/>
      <c r="BT658" s="9"/>
      <c r="BU658" s="9"/>
      <c r="BV658" s="9"/>
      <c r="BW658" s="9"/>
      <c r="BX658" s="9"/>
      <c r="BY658" s="9"/>
      <c r="BZ658" s="9"/>
      <c r="CA658" s="9"/>
      <c r="CB658" s="9"/>
      <c r="CC658" s="9"/>
      <c r="CD658" s="9"/>
      <c r="CE658" s="9"/>
      <c r="CF658" s="9"/>
      <c r="CG658" s="9"/>
      <c r="CH658" s="9"/>
      <c r="CI658" s="9"/>
      <c r="CJ658" s="14"/>
      <c r="CK658" s="9"/>
      <c r="CL658" s="14"/>
      <c r="CM658" s="9"/>
      <c r="CN658" s="9"/>
      <c r="CO658" s="37"/>
      <c r="CP658" s="9"/>
      <c r="CQ658" s="9"/>
      <c r="CR658" s="9"/>
      <c r="CS658" s="9"/>
      <c r="CT658" s="15"/>
      <c r="CU658" s="9"/>
      <c r="CV658" s="5"/>
      <c r="CW658" s="103"/>
    </row>
    <row r="659" ht="118.5" customHeight="1">
      <c r="A659" s="5"/>
      <c r="B659" s="107"/>
      <c r="C659" s="5"/>
      <c r="D659" s="5"/>
      <c r="E659" s="5"/>
      <c r="F659" s="5"/>
      <c r="G659" s="9"/>
      <c r="H659" s="9"/>
      <c r="I659" s="9"/>
      <c r="J659" s="9"/>
      <c r="K659" s="9"/>
      <c r="L659" s="9"/>
      <c r="M659" s="9"/>
      <c r="N659" s="9"/>
      <c r="O659" s="9"/>
      <c r="P659" s="9"/>
      <c r="Q659" s="9"/>
      <c r="R659" s="9"/>
      <c r="S659" s="9"/>
      <c r="T659" s="9"/>
      <c r="U659" s="9"/>
      <c r="V659" s="9"/>
      <c r="W659" s="37"/>
      <c r="X659" s="9"/>
      <c r="Y659" s="9"/>
      <c r="Z659" s="9"/>
      <c r="AA659" s="9"/>
      <c r="AB659" s="102"/>
      <c r="AC659" s="102"/>
      <c r="AD659" s="102"/>
      <c r="AE659" s="102"/>
      <c r="AF659" s="9"/>
      <c r="AG659" s="9"/>
      <c r="AH659" s="9"/>
      <c r="AI659" s="9"/>
      <c r="AJ659" s="9"/>
      <c r="AK659" s="9"/>
      <c r="AL659" s="9"/>
      <c r="AM659" s="9"/>
      <c r="AN659" s="9"/>
      <c r="AO659" s="9"/>
      <c r="AP659" s="9"/>
      <c r="AQ659" s="9"/>
      <c r="AR659" s="9"/>
      <c r="AS659" s="9"/>
      <c r="AT659" s="9"/>
      <c r="AU659" s="9"/>
      <c r="AV659" s="9"/>
      <c r="AW659" s="9"/>
      <c r="AX659" s="9"/>
      <c r="AY659" s="9"/>
      <c r="AZ659" s="9"/>
      <c r="BA659" s="9"/>
      <c r="BB659" s="9"/>
      <c r="BC659" s="9"/>
      <c r="BD659" s="9"/>
      <c r="BE659" s="9"/>
      <c r="BF659" s="9"/>
      <c r="BG659" s="9"/>
      <c r="BH659" s="9"/>
      <c r="BI659" s="9"/>
      <c r="BJ659" s="9"/>
      <c r="BK659" s="9"/>
      <c r="BL659" s="9"/>
      <c r="BM659" s="9"/>
      <c r="BN659" s="9"/>
      <c r="BO659" s="9"/>
      <c r="BP659" s="9"/>
      <c r="BQ659" s="9"/>
      <c r="BR659" s="9"/>
      <c r="BS659" s="9"/>
      <c r="BT659" s="9"/>
      <c r="BU659" s="9"/>
      <c r="BV659" s="9"/>
      <c r="BW659" s="9"/>
      <c r="BX659" s="9"/>
      <c r="BY659" s="9"/>
      <c r="BZ659" s="9"/>
      <c r="CA659" s="9"/>
      <c r="CB659" s="9"/>
      <c r="CC659" s="9"/>
      <c r="CD659" s="9"/>
      <c r="CE659" s="9"/>
      <c r="CF659" s="9"/>
      <c r="CG659" s="9"/>
      <c r="CH659" s="9"/>
      <c r="CI659" s="9"/>
      <c r="CJ659" s="14"/>
      <c r="CK659" s="9"/>
      <c r="CL659" s="14"/>
      <c r="CM659" s="9"/>
      <c r="CN659" s="9"/>
      <c r="CO659" s="37"/>
      <c r="CP659" s="9"/>
      <c r="CQ659" s="9"/>
      <c r="CR659" s="9"/>
      <c r="CS659" s="9"/>
      <c r="CT659" s="15"/>
      <c r="CU659" s="9"/>
      <c r="CV659" s="5"/>
      <c r="CW659" s="103"/>
    </row>
    <row r="660" ht="118.5" customHeight="1">
      <c r="A660" s="5"/>
      <c r="B660" s="107"/>
      <c r="C660" s="5"/>
      <c r="D660" s="5"/>
      <c r="E660" s="5"/>
      <c r="F660" s="5"/>
      <c r="G660" s="9"/>
      <c r="H660" s="9"/>
      <c r="I660" s="9"/>
      <c r="J660" s="9"/>
      <c r="K660" s="9"/>
      <c r="L660" s="9"/>
      <c r="M660" s="9"/>
      <c r="N660" s="9"/>
      <c r="O660" s="9"/>
      <c r="P660" s="9"/>
      <c r="Q660" s="9"/>
      <c r="R660" s="9"/>
      <c r="S660" s="9"/>
      <c r="T660" s="9"/>
      <c r="U660" s="9"/>
      <c r="V660" s="9"/>
      <c r="W660" s="37"/>
      <c r="X660" s="9"/>
      <c r="Y660" s="9"/>
      <c r="Z660" s="9"/>
      <c r="AA660" s="9"/>
      <c r="AB660" s="102"/>
      <c r="AC660" s="102"/>
      <c r="AD660" s="102"/>
      <c r="AE660" s="102"/>
      <c r="AF660" s="9"/>
      <c r="AG660" s="9"/>
      <c r="AH660" s="9"/>
      <c r="AI660" s="9"/>
      <c r="AJ660" s="9"/>
      <c r="AK660" s="9"/>
      <c r="AL660" s="9"/>
      <c r="AM660" s="9"/>
      <c r="AN660" s="9"/>
      <c r="AO660" s="9"/>
      <c r="AP660" s="9"/>
      <c r="AQ660" s="9"/>
      <c r="AR660" s="9"/>
      <c r="AS660" s="9"/>
      <c r="AT660" s="9"/>
      <c r="AU660" s="9"/>
      <c r="AV660" s="9"/>
      <c r="AW660" s="9"/>
      <c r="AX660" s="9"/>
      <c r="AY660" s="9"/>
      <c r="AZ660" s="9"/>
      <c r="BA660" s="9"/>
      <c r="BB660" s="9"/>
      <c r="BC660" s="9"/>
      <c r="BD660" s="9"/>
      <c r="BE660" s="9"/>
      <c r="BF660" s="9"/>
      <c r="BG660" s="9"/>
      <c r="BH660" s="9"/>
      <c r="BI660" s="9"/>
      <c r="BJ660" s="9"/>
      <c r="BK660" s="9"/>
      <c r="BL660" s="9"/>
      <c r="BM660" s="9"/>
      <c r="BN660" s="9"/>
      <c r="BO660" s="9"/>
      <c r="BP660" s="9"/>
      <c r="BQ660" s="9"/>
      <c r="BR660" s="9"/>
      <c r="BS660" s="9"/>
      <c r="BT660" s="9"/>
      <c r="BU660" s="9"/>
      <c r="BV660" s="9"/>
      <c r="BW660" s="9"/>
      <c r="BX660" s="9"/>
      <c r="BY660" s="9"/>
      <c r="BZ660" s="9"/>
      <c r="CA660" s="9"/>
      <c r="CB660" s="9"/>
      <c r="CC660" s="9"/>
      <c r="CD660" s="9"/>
      <c r="CE660" s="9"/>
      <c r="CF660" s="9"/>
      <c r="CG660" s="9"/>
      <c r="CH660" s="9"/>
      <c r="CI660" s="9"/>
      <c r="CJ660" s="14"/>
      <c r="CK660" s="9"/>
      <c r="CL660" s="14"/>
      <c r="CM660" s="9"/>
      <c r="CN660" s="9"/>
      <c r="CO660" s="37"/>
      <c r="CP660" s="9"/>
      <c r="CQ660" s="9"/>
      <c r="CR660" s="9"/>
      <c r="CS660" s="9"/>
      <c r="CT660" s="15"/>
      <c r="CU660" s="9"/>
      <c r="CV660" s="5"/>
      <c r="CW660" s="103"/>
    </row>
    <row r="661" ht="118.5" customHeight="1">
      <c r="A661" s="5"/>
      <c r="B661" s="107"/>
      <c r="C661" s="5"/>
      <c r="D661" s="5"/>
      <c r="E661" s="5"/>
      <c r="F661" s="5"/>
      <c r="G661" s="9"/>
      <c r="H661" s="9"/>
      <c r="I661" s="9"/>
      <c r="J661" s="9"/>
      <c r="K661" s="9"/>
      <c r="L661" s="9"/>
      <c r="M661" s="9"/>
      <c r="N661" s="9"/>
      <c r="O661" s="9"/>
      <c r="P661" s="9"/>
      <c r="Q661" s="9"/>
      <c r="R661" s="9"/>
      <c r="S661" s="9"/>
      <c r="T661" s="9"/>
      <c r="U661" s="9"/>
      <c r="V661" s="9"/>
      <c r="W661" s="37"/>
      <c r="X661" s="9"/>
      <c r="Y661" s="9"/>
      <c r="Z661" s="9"/>
      <c r="AA661" s="9"/>
      <c r="AB661" s="102"/>
      <c r="AC661" s="102"/>
      <c r="AD661" s="102"/>
      <c r="AE661" s="102"/>
      <c r="AF661" s="9"/>
      <c r="AG661" s="9"/>
      <c r="AH661" s="9"/>
      <c r="AI661" s="9"/>
      <c r="AJ661" s="9"/>
      <c r="AK661" s="9"/>
      <c r="AL661" s="9"/>
      <c r="AM661" s="9"/>
      <c r="AN661" s="9"/>
      <c r="AO661" s="9"/>
      <c r="AP661" s="9"/>
      <c r="AQ661" s="9"/>
      <c r="AR661" s="9"/>
      <c r="AS661" s="9"/>
      <c r="AT661" s="9"/>
      <c r="AU661" s="9"/>
      <c r="AV661" s="9"/>
      <c r="AW661" s="9"/>
      <c r="AX661" s="9"/>
      <c r="AY661" s="9"/>
      <c r="AZ661" s="9"/>
      <c r="BA661" s="9"/>
      <c r="BB661" s="9"/>
      <c r="BC661" s="9"/>
      <c r="BD661" s="9"/>
      <c r="BE661" s="9"/>
      <c r="BF661" s="9"/>
      <c r="BG661" s="9"/>
      <c r="BH661" s="9"/>
      <c r="BI661" s="9"/>
      <c r="BJ661" s="9"/>
      <c r="BK661" s="9"/>
      <c r="BL661" s="9"/>
      <c r="BM661" s="9"/>
      <c r="BN661" s="9"/>
      <c r="BO661" s="9"/>
      <c r="BP661" s="9"/>
      <c r="BQ661" s="9"/>
      <c r="BR661" s="9"/>
      <c r="BS661" s="9"/>
      <c r="BT661" s="9"/>
      <c r="BU661" s="9"/>
      <c r="BV661" s="9"/>
      <c r="BW661" s="9"/>
      <c r="BX661" s="9"/>
      <c r="BY661" s="9"/>
      <c r="BZ661" s="9"/>
      <c r="CA661" s="9"/>
      <c r="CB661" s="9"/>
      <c r="CC661" s="9"/>
      <c r="CD661" s="9"/>
      <c r="CE661" s="9"/>
      <c r="CF661" s="9"/>
      <c r="CG661" s="9"/>
      <c r="CH661" s="9"/>
      <c r="CI661" s="9"/>
      <c r="CJ661" s="14"/>
      <c r="CK661" s="9"/>
      <c r="CL661" s="14"/>
      <c r="CM661" s="9"/>
      <c r="CN661" s="9"/>
      <c r="CO661" s="37"/>
      <c r="CP661" s="9"/>
      <c r="CQ661" s="9"/>
      <c r="CR661" s="9"/>
      <c r="CS661" s="9"/>
      <c r="CT661" s="15"/>
      <c r="CU661" s="9"/>
      <c r="CV661" s="5"/>
      <c r="CW661" s="103"/>
    </row>
    <row r="662" ht="118.5" customHeight="1">
      <c r="A662" s="5"/>
      <c r="B662" s="107"/>
      <c r="C662" s="5"/>
      <c r="D662" s="5"/>
      <c r="E662" s="5"/>
      <c r="F662" s="5"/>
      <c r="G662" s="9"/>
      <c r="H662" s="9"/>
      <c r="I662" s="9"/>
      <c r="J662" s="9"/>
      <c r="K662" s="9"/>
      <c r="L662" s="9"/>
      <c r="M662" s="9"/>
      <c r="N662" s="9"/>
      <c r="O662" s="9"/>
      <c r="P662" s="9"/>
      <c r="Q662" s="9"/>
      <c r="R662" s="9"/>
      <c r="S662" s="9"/>
      <c r="T662" s="9"/>
      <c r="U662" s="9"/>
      <c r="V662" s="9"/>
      <c r="W662" s="37"/>
      <c r="X662" s="9"/>
      <c r="Y662" s="9"/>
      <c r="Z662" s="9"/>
      <c r="AA662" s="9"/>
      <c r="AB662" s="102"/>
      <c r="AC662" s="102"/>
      <c r="AD662" s="102"/>
      <c r="AE662" s="102"/>
      <c r="AF662" s="9"/>
      <c r="AG662" s="9"/>
      <c r="AH662" s="9"/>
      <c r="AI662" s="9"/>
      <c r="AJ662" s="9"/>
      <c r="AK662" s="9"/>
      <c r="AL662" s="9"/>
      <c r="AM662" s="9"/>
      <c r="AN662" s="9"/>
      <c r="AO662" s="9"/>
      <c r="AP662" s="9"/>
      <c r="AQ662" s="9"/>
      <c r="AR662" s="9"/>
      <c r="AS662" s="9"/>
      <c r="AT662" s="9"/>
      <c r="AU662" s="9"/>
      <c r="AV662" s="9"/>
      <c r="AW662" s="9"/>
      <c r="AX662" s="9"/>
      <c r="AY662" s="9"/>
      <c r="AZ662" s="9"/>
      <c r="BA662" s="9"/>
      <c r="BB662" s="9"/>
      <c r="BC662" s="9"/>
      <c r="BD662" s="9"/>
      <c r="BE662" s="9"/>
      <c r="BF662" s="9"/>
      <c r="BG662" s="9"/>
      <c r="BH662" s="9"/>
      <c r="BI662" s="9"/>
      <c r="BJ662" s="9"/>
      <c r="BK662" s="9"/>
      <c r="BL662" s="9"/>
      <c r="BM662" s="9"/>
      <c r="BN662" s="9"/>
      <c r="BO662" s="9"/>
      <c r="BP662" s="9"/>
      <c r="BQ662" s="9"/>
      <c r="BR662" s="9"/>
      <c r="BS662" s="9"/>
      <c r="BT662" s="9"/>
      <c r="BU662" s="9"/>
      <c r="BV662" s="9"/>
      <c r="BW662" s="9"/>
      <c r="BX662" s="9"/>
      <c r="BY662" s="9"/>
      <c r="BZ662" s="9"/>
      <c r="CA662" s="9"/>
      <c r="CB662" s="9"/>
      <c r="CC662" s="9"/>
      <c r="CD662" s="9"/>
      <c r="CE662" s="9"/>
      <c r="CF662" s="9"/>
      <c r="CG662" s="9"/>
      <c r="CH662" s="9"/>
      <c r="CI662" s="9"/>
      <c r="CJ662" s="14"/>
      <c r="CK662" s="9"/>
      <c r="CL662" s="14"/>
      <c r="CM662" s="9"/>
      <c r="CN662" s="9"/>
      <c r="CO662" s="37"/>
      <c r="CP662" s="9"/>
      <c r="CQ662" s="9"/>
      <c r="CR662" s="9"/>
      <c r="CS662" s="9"/>
      <c r="CT662" s="15"/>
      <c r="CU662" s="9"/>
      <c r="CV662" s="5"/>
      <c r="CW662" s="103"/>
    </row>
    <row r="663" ht="118.5" customHeight="1">
      <c r="A663" s="5"/>
      <c r="B663" s="107"/>
      <c r="C663" s="5"/>
      <c r="D663" s="5"/>
      <c r="E663" s="5"/>
      <c r="F663" s="5"/>
      <c r="G663" s="9"/>
      <c r="H663" s="9"/>
      <c r="I663" s="9"/>
      <c r="J663" s="9"/>
      <c r="K663" s="9"/>
      <c r="L663" s="9"/>
      <c r="M663" s="9"/>
      <c r="N663" s="9"/>
      <c r="O663" s="9"/>
      <c r="P663" s="9"/>
      <c r="Q663" s="9"/>
      <c r="R663" s="9"/>
      <c r="S663" s="9"/>
      <c r="T663" s="9"/>
      <c r="U663" s="9"/>
      <c r="V663" s="9"/>
      <c r="W663" s="37"/>
      <c r="X663" s="9"/>
      <c r="Y663" s="9"/>
      <c r="Z663" s="9"/>
      <c r="AA663" s="9"/>
      <c r="AB663" s="102"/>
      <c r="AC663" s="102"/>
      <c r="AD663" s="102"/>
      <c r="AE663" s="102"/>
      <c r="AF663" s="9"/>
      <c r="AG663" s="9"/>
      <c r="AH663" s="9"/>
      <c r="AI663" s="9"/>
      <c r="AJ663" s="9"/>
      <c r="AK663" s="9"/>
      <c r="AL663" s="9"/>
      <c r="AM663" s="9"/>
      <c r="AN663" s="9"/>
      <c r="AO663" s="9"/>
      <c r="AP663" s="9"/>
      <c r="AQ663" s="9"/>
      <c r="AR663" s="9"/>
      <c r="AS663" s="9"/>
      <c r="AT663" s="9"/>
      <c r="AU663" s="9"/>
      <c r="AV663" s="9"/>
      <c r="AW663" s="9"/>
      <c r="AX663" s="9"/>
      <c r="AY663" s="9"/>
      <c r="AZ663" s="9"/>
      <c r="BA663" s="9"/>
      <c r="BB663" s="9"/>
      <c r="BC663" s="9"/>
      <c r="BD663" s="9"/>
      <c r="BE663" s="9"/>
      <c r="BF663" s="9"/>
      <c r="BG663" s="9"/>
      <c r="BH663" s="9"/>
      <c r="BI663" s="9"/>
      <c r="BJ663" s="9"/>
      <c r="BK663" s="9"/>
      <c r="BL663" s="9"/>
      <c r="BM663" s="9"/>
      <c r="BN663" s="9"/>
      <c r="BO663" s="9"/>
      <c r="BP663" s="9"/>
      <c r="BQ663" s="9"/>
      <c r="BR663" s="9"/>
      <c r="BS663" s="9"/>
      <c r="BT663" s="9"/>
      <c r="BU663" s="9"/>
      <c r="BV663" s="9"/>
      <c r="BW663" s="9"/>
      <c r="BX663" s="9"/>
      <c r="BY663" s="9"/>
      <c r="BZ663" s="9"/>
      <c r="CA663" s="9"/>
      <c r="CB663" s="9"/>
      <c r="CC663" s="9"/>
      <c r="CD663" s="9"/>
      <c r="CE663" s="9"/>
      <c r="CF663" s="9"/>
      <c r="CG663" s="9"/>
      <c r="CH663" s="9"/>
      <c r="CI663" s="9"/>
      <c r="CJ663" s="14"/>
      <c r="CK663" s="9"/>
      <c r="CL663" s="14"/>
      <c r="CM663" s="9"/>
      <c r="CN663" s="9"/>
      <c r="CO663" s="37"/>
      <c r="CP663" s="9"/>
      <c r="CQ663" s="9"/>
      <c r="CR663" s="9"/>
      <c r="CS663" s="9"/>
      <c r="CT663" s="15"/>
      <c r="CU663" s="9"/>
      <c r="CV663" s="5"/>
      <c r="CW663" s="103"/>
    </row>
    <row r="664" ht="118.5" customHeight="1">
      <c r="A664" s="5"/>
      <c r="B664" s="107"/>
      <c r="C664" s="5"/>
      <c r="D664" s="5"/>
      <c r="E664" s="5"/>
      <c r="F664" s="5"/>
      <c r="G664" s="9"/>
      <c r="H664" s="9"/>
      <c r="I664" s="9"/>
      <c r="J664" s="9"/>
      <c r="K664" s="9"/>
      <c r="L664" s="9"/>
      <c r="M664" s="9"/>
      <c r="N664" s="9"/>
      <c r="O664" s="9"/>
      <c r="P664" s="9"/>
      <c r="Q664" s="9"/>
      <c r="R664" s="9"/>
      <c r="S664" s="9"/>
      <c r="T664" s="9"/>
      <c r="U664" s="9"/>
      <c r="V664" s="9"/>
      <c r="W664" s="37"/>
      <c r="X664" s="9"/>
      <c r="Y664" s="9"/>
      <c r="Z664" s="9"/>
      <c r="AA664" s="9"/>
      <c r="AB664" s="102"/>
      <c r="AC664" s="102"/>
      <c r="AD664" s="102"/>
      <c r="AE664" s="102"/>
      <c r="AF664" s="9"/>
      <c r="AG664" s="9"/>
      <c r="AH664" s="9"/>
      <c r="AI664" s="9"/>
      <c r="AJ664" s="9"/>
      <c r="AK664" s="9"/>
      <c r="AL664" s="9"/>
      <c r="AM664" s="9"/>
      <c r="AN664" s="9"/>
      <c r="AO664" s="9"/>
      <c r="AP664" s="9"/>
      <c r="AQ664" s="9"/>
      <c r="AR664" s="9"/>
      <c r="AS664" s="9"/>
      <c r="AT664" s="9"/>
      <c r="AU664" s="9"/>
      <c r="AV664" s="9"/>
      <c r="AW664" s="9"/>
      <c r="AX664" s="9"/>
      <c r="AY664" s="9"/>
      <c r="AZ664" s="9"/>
      <c r="BA664" s="9"/>
      <c r="BB664" s="9"/>
      <c r="BC664" s="9"/>
      <c r="BD664" s="9"/>
      <c r="BE664" s="9"/>
      <c r="BF664" s="9"/>
      <c r="BG664" s="9"/>
      <c r="BH664" s="9"/>
      <c r="BI664" s="9"/>
      <c r="BJ664" s="9"/>
      <c r="BK664" s="9"/>
      <c r="BL664" s="9"/>
      <c r="BM664" s="9"/>
      <c r="BN664" s="9"/>
      <c r="BO664" s="9"/>
      <c r="BP664" s="9"/>
      <c r="BQ664" s="9"/>
      <c r="BR664" s="9"/>
      <c r="BS664" s="9"/>
      <c r="BT664" s="9"/>
      <c r="BU664" s="9"/>
      <c r="BV664" s="9"/>
      <c r="BW664" s="9"/>
      <c r="BX664" s="9"/>
      <c r="BY664" s="9"/>
      <c r="BZ664" s="9"/>
      <c r="CA664" s="9"/>
      <c r="CB664" s="9"/>
      <c r="CC664" s="9"/>
      <c r="CD664" s="9"/>
      <c r="CE664" s="9"/>
      <c r="CF664" s="9"/>
      <c r="CG664" s="9"/>
      <c r="CH664" s="9"/>
      <c r="CI664" s="9"/>
      <c r="CJ664" s="14"/>
      <c r="CK664" s="9"/>
      <c r="CL664" s="14"/>
      <c r="CM664" s="9"/>
      <c r="CN664" s="9"/>
      <c r="CO664" s="37"/>
      <c r="CP664" s="9"/>
      <c r="CQ664" s="9"/>
      <c r="CR664" s="9"/>
      <c r="CS664" s="9"/>
      <c r="CT664" s="15"/>
      <c r="CU664" s="9"/>
      <c r="CV664" s="5"/>
      <c r="CW664" s="103"/>
    </row>
    <row r="665" ht="118.5" customHeight="1">
      <c r="A665" s="5"/>
      <c r="B665" s="107"/>
      <c r="C665" s="5"/>
      <c r="D665" s="5"/>
      <c r="E665" s="5"/>
      <c r="F665" s="5"/>
      <c r="G665" s="9"/>
      <c r="H665" s="9"/>
      <c r="I665" s="9"/>
      <c r="J665" s="9"/>
      <c r="K665" s="9"/>
      <c r="L665" s="9"/>
      <c r="M665" s="9"/>
      <c r="N665" s="9"/>
      <c r="O665" s="9"/>
      <c r="P665" s="9"/>
      <c r="Q665" s="9"/>
      <c r="R665" s="9"/>
      <c r="S665" s="9"/>
      <c r="T665" s="9"/>
      <c r="U665" s="9"/>
      <c r="V665" s="9"/>
      <c r="W665" s="37"/>
      <c r="X665" s="9"/>
      <c r="Y665" s="9"/>
      <c r="Z665" s="9"/>
      <c r="AA665" s="9"/>
      <c r="AB665" s="102"/>
      <c r="AC665" s="102"/>
      <c r="AD665" s="102"/>
      <c r="AE665" s="102"/>
      <c r="AF665" s="9"/>
      <c r="AG665" s="9"/>
      <c r="AH665" s="9"/>
      <c r="AI665" s="9"/>
      <c r="AJ665" s="9"/>
      <c r="AK665" s="9"/>
      <c r="AL665" s="9"/>
      <c r="AM665" s="9"/>
      <c r="AN665" s="9"/>
      <c r="AO665" s="9"/>
      <c r="AP665" s="9"/>
      <c r="AQ665" s="9"/>
      <c r="AR665" s="9"/>
      <c r="AS665" s="9"/>
      <c r="AT665" s="9"/>
      <c r="AU665" s="9"/>
      <c r="AV665" s="9"/>
      <c r="AW665" s="9"/>
      <c r="AX665" s="9"/>
      <c r="AY665" s="9"/>
      <c r="AZ665" s="9"/>
      <c r="BA665" s="9"/>
      <c r="BB665" s="9"/>
      <c r="BC665" s="9"/>
      <c r="BD665" s="9"/>
      <c r="BE665" s="9"/>
      <c r="BF665" s="9"/>
      <c r="BG665" s="9"/>
      <c r="BH665" s="9"/>
      <c r="BI665" s="9"/>
      <c r="BJ665" s="9"/>
      <c r="BK665" s="9"/>
      <c r="BL665" s="9"/>
      <c r="BM665" s="9"/>
      <c r="BN665" s="9"/>
      <c r="BO665" s="9"/>
      <c r="BP665" s="9"/>
      <c r="BQ665" s="9"/>
      <c r="BR665" s="9"/>
      <c r="BS665" s="9"/>
      <c r="BT665" s="9"/>
      <c r="BU665" s="9"/>
      <c r="BV665" s="9"/>
      <c r="BW665" s="9"/>
      <c r="BX665" s="9"/>
      <c r="BY665" s="9"/>
      <c r="BZ665" s="9"/>
      <c r="CA665" s="9"/>
      <c r="CB665" s="9"/>
      <c r="CC665" s="9"/>
      <c r="CD665" s="9"/>
      <c r="CE665" s="9"/>
      <c r="CF665" s="9"/>
      <c r="CG665" s="9"/>
      <c r="CH665" s="9"/>
      <c r="CI665" s="9"/>
      <c r="CJ665" s="14"/>
      <c r="CK665" s="9"/>
      <c r="CL665" s="14"/>
      <c r="CM665" s="9"/>
      <c r="CN665" s="9"/>
      <c r="CO665" s="37"/>
      <c r="CP665" s="9"/>
      <c r="CQ665" s="9"/>
      <c r="CR665" s="9"/>
      <c r="CS665" s="9"/>
      <c r="CT665" s="15"/>
      <c r="CU665" s="9"/>
      <c r="CV665" s="5"/>
      <c r="CW665" s="103"/>
    </row>
    <row r="666" ht="118.5" customHeight="1">
      <c r="A666" s="5"/>
      <c r="B666" s="107"/>
      <c r="C666" s="5"/>
      <c r="D666" s="5"/>
      <c r="E666" s="5"/>
      <c r="F666" s="5"/>
      <c r="G666" s="9"/>
      <c r="H666" s="9"/>
      <c r="I666" s="9"/>
      <c r="J666" s="9"/>
      <c r="K666" s="9"/>
      <c r="L666" s="9"/>
      <c r="M666" s="9"/>
      <c r="N666" s="9"/>
      <c r="O666" s="9"/>
      <c r="P666" s="9"/>
      <c r="Q666" s="9"/>
      <c r="R666" s="9"/>
      <c r="S666" s="9"/>
      <c r="T666" s="9"/>
      <c r="U666" s="9"/>
      <c r="V666" s="9"/>
      <c r="W666" s="37"/>
      <c r="X666" s="9"/>
      <c r="Y666" s="9"/>
      <c r="Z666" s="9"/>
      <c r="AA666" s="9"/>
      <c r="AB666" s="102"/>
      <c r="AC666" s="102"/>
      <c r="AD666" s="102"/>
      <c r="AE666" s="102"/>
      <c r="AF666" s="9"/>
      <c r="AG666" s="9"/>
      <c r="AH666" s="9"/>
      <c r="AI666" s="9"/>
      <c r="AJ666" s="9"/>
      <c r="AK666" s="9"/>
      <c r="AL666" s="9"/>
      <c r="AM666" s="9"/>
      <c r="AN666" s="9"/>
      <c r="AO666" s="9"/>
      <c r="AP666" s="9"/>
      <c r="AQ666" s="9"/>
      <c r="AR666" s="9"/>
      <c r="AS666" s="9"/>
      <c r="AT666" s="9"/>
      <c r="AU666" s="9"/>
      <c r="AV666" s="9"/>
      <c r="AW666" s="9"/>
      <c r="AX666" s="9"/>
      <c r="AY666" s="9"/>
      <c r="AZ666" s="9"/>
      <c r="BA666" s="9"/>
      <c r="BB666" s="9"/>
      <c r="BC666" s="9"/>
      <c r="BD666" s="9"/>
      <c r="BE666" s="9"/>
      <c r="BF666" s="9"/>
      <c r="BG666" s="9"/>
      <c r="BH666" s="9"/>
      <c r="BI666" s="9"/>
      <c r="BJ666" s="9"/>
      <c r="BK666" s="9"/>
      <c r="BL666" s="9"/>
      <c r="BM666" s="9"/>
      <c r="BN666" s="9"/>
      <c r="BO666" s="9"/>
      <c r="BP666" s="9"/>
      <c r="BQ666" s="9"/>
      <c r="BR666" s="9"/>
      <c r="BS666" s="9"/>
      <c r="BT666" s="9"/>
      <c r="BU666" s="9"/>
      <c r="BV666" s="9"/>
      <c r="BW666" s="9"/>
      <c r="BX666" s="9"/>
      <c r="BY666" s="9"/>
      <c r="BZ666" s="9"/>
      <c r="CA666" s="9"/>
      <c r="CB666" s="9"/>
      <c r="CC666" s="9"/>
      <c r="CD666" s="9"/>
      <c r="CE666" s="9"/>
      <c r="CF666" s="9"/>
      <c r="CG666" s="9"/>
      <c r="CH666" s="9"/>
      <c r="CI666" s="9"/>
      <c r="CJ666" s="14"/>
      <c r="CK666" s="9"/>
      <c r="CL666" s="14"/>
      <c r="CM666" s="9"/>
      <c r="CN666" s="9"/>
      <c r="CO666" s="37"/>
      <c r="CP666" s="9"/>
      <c r="CQ666" s="9"/>
      <c r="CR666" s="9"/>
      <c r="CS666" s="9"/>
      <c r="CT666" s="15"/>
      <c r="CU666" s="9"/>
      <c r="CV666" s="5"/>
      <c r="CW666" s="103"/>
    </row>
    <row r="667" ht="118.5" customHeight="1">
      <c r="A667" s="5"/>
      <c r="B667" s="107"/>
      <c r="C667" s="5"/>
      <c r="D667" s="5"/>
      <c r="E667" s="5"/>
      <c r="F667" s="5"/>
      <c r="G667" s="9"/>
      <c r="H667" s="9"/>
      <c r="I667" s="9"/>
      <c r="J667" s="9"/>
      <c r="K667" s="9"/>
      <c r="L667" s="9"/>
      <c r="M667" s="9"/>
      <c r="N667" s="9"/>
      <c r="O667" s="9"/>
      <c r="P667" s="9"/>
      <c r="Q667" s="9"/>
      <c r="R667" s="9"/>
      <c r="S667" s="9"/>
      <c r="T667" s="9"/>
      <c r="U667" s="9"/>
      <c r="V667" s="9"/>
      <c r="W667" s="37"/>
      <c r="X667" s="9"/>
      <c r="Y667" s="9"/>
      <c r="Z667" s="9"/>
      <c r="AA667" s="9"/>
      <c r="AB667" s="102"/>
      <c r="AC667" s="102"/>
      <c r="AD667" s="102"/>
      <c r="AE667" s="102"/>
      <c r="AF667" s="9"/>
      <c r="AG667" s="9"/>
      <c r="AH667" s="9"/>
      <c r="AI667" s="9"/>
      <c r="AJ667" s="9"/>
      <c r="AK667" s="9"/>
      <c r="AL667" s="9"/>
      <c r="AM667" s="9"/>
      <c r="AN667" s="9"/>
      <c r="AO667" s="9"/>
      <c r="AP667" s="9"/>
      <c r="AQ667" s="9"/>
      <c r="AR667" s="9"/>
      <c r="AS667" s="9"/>
      <c r="AT667" s="9"/>
      <c r="AU667" s="9"/>
      <c r="AV667" s="9"/>
      <c r="AW667" s="9"/>
      <c r="AX667" s="9"/>
      <c r="AY667" s="9"/>
      <c r="AZ667" s="9"/>
      <c r="BA667" s="9"/>
      <c r="BB667" s="9"/>
      <c r="BC667" s="9"/>
      <c r="BD667" s="9"/>
      <c r="BE667" s="9"/>
      <c r="BF667" s="9"/>
      <c r="BG667" s="9"/>
      <c r="BH667" s="9"/>
      <c r="BI667" s="9"/>
      <c r="BJ667" s="9"/>
      <c r="BK667" s="9"/>
      <c r="BL667" s="9"/>
      <c r="BM667" s="9"/>
      <c r="BN667" s="9"/>
      <c r="BO667" s="9"/>
      <c r="BP667" s="9"/>
      <c r="BQ667" s="9"/>
      <c r="BR667" s="9"/>
      <c r="BS667" s="9"/>
      <c r="BT667" s="9"/>
      <c r="BU667" s="9"/>
      <c r="BV667" s="9"/>
      <c r="BW667" s="9"/>
      <c r="BX667" s="9"/>
      <c r="BY667" s="9"/>
      <c r="BZ667" s="9"/>
      <c r="CA667" s="9"/>
      <c r="CB667" s="9"/>
      <c r="CC667" s="9"/>
      <c r="CD667" s="9"/>
      <c r="CE667" s="9"/>
      <c r="CF667" s="9"/>
      <c r="CG667" s="9"/>
      <c r="CH667" s="9"/>
      <c r="CI667" s="9"/>
      <c r="CJ667" s="14"/>
      <c r="CK667" s="9"/>
      <c r="CL667" s="14"/>
      <c r="CM667" s="9"/>
      <c r="CN667" s="9"/>
      <c r="CO667" s="37"/>
      <c r="CP667" s="9"/>
      <c r="CQ667" s="9"/>
      <c r="CR667" s="9"/>
      <c r="CS667" s="9"/>
      <c r="CT667" s="15"/>
      <c r="CU667" s="9"/>
      <c r="CV667" s="5"/>
      <c r="CW667" s="103"/>
    </row>
    <row r="668" ht="118.5" customHeight="1">
      <c r="A668" s="5"/>
      <c r="B668" s="107"/>
      <c r="C668" s="5"/>
      <c r="D668" s="5"/>
      <c r="E668" s="5"/>
      <c r="F668" s="5"/>
      <c r="G668" s="9"/>
      <c r="H668" s="9"/>
      <c r="I668" s="9"/>
      <c r="J668" s="9"/>
      <c r="K668" s="9"/>
      <c r="L668" s="9"/>
      <c r="M668" s="9"/>
      <c r="N668" s="9"/>
      <c r="O668" s="9"/>
      <c r="P668" s="9"/>
      <c r="Q668" s="9"/>
      <c r="R668" s="9"/>
      <c r="S668" s="9"/>
      <c r="T668" s="9"/>
      <c r="U668" s="9"/>
      <c r="V668" s="9"/>
      <c r="W668" s="37"/>
      <c r="X668" s="9"/>
      <c r="Y668" s="9"/>
      <c r="Z668" s="9"/>
      <c r="AA668" s="9"/>
      <c r="AB668" s="102"/>
      <c r="AC668" s="102"/>
      <c r="AD668" s="102"/>
      <c r="AE668" s="102"/>
      <c r="AF668" s="9"/>
      <c r="AG668" s="9"/>
      <c r="AH668" s="9"/>
      <c r="AI668" s="9"/>
      <c r="AJ668" s="9"/>
      <c r="AK668" s="9"/>
      <c r="AL668" s="9"/>
      <c r="AM668" s="9"/>
      <c r="AN668" s="9"/>
      <c r="AO668" s="9"/>
      <c r="AP668" s="9"/>
      <c r="AQ668" s="9"/>
      <c r="AR668" s="9"/>
      <c r="AS668" s="9"/>
      <c r="AT668" s="9"/>
      <c r="AU668" s="9"/>
      <c r="AV668" s="9"/>
      <c r="AW668" s="9"/>
      <c r="AX668" s="9"/>
      <c r="AY668" s="9"/>
      <c r="AZ668" s="9"/>
      <c r="BA668" s="9"/>
      <c r="BB668" s="9"/>
      <c r="BC668" s="9"/>
      <c r="BD668" s="9"/>
      <c r="BE668" s="9"/>
      <c r="BF668" s="9"/>
      <c r="BG668" s="9"/>
      <c r="BH668" s="9"/>
      <c r="BI668" s="9"/>
      <c r="BJ668" s="9"/>
      <c r="BK668" s="9"/>
      <c r="BL668" s="9"/>
      <c r="BM668" s="9"/>
      <c r="BN668" s="9"/>
      <c r="BO668" s="9"/>
      <c r="BP668" s="9"/>
      <c r="BQ668" s="9"/>
      <c r="BR668" s="9"/>
      <c r="BS668" s="9"/>
      <c r="BT668" s="9"/>
      <c r="BU668" s="9"/>
      <c r="BV668" s="9"/>
      <c r="BW668" s="9"/>
      <c r="BX668" s="9"/>
      <c r="BY668" s="9"/>
      <c r="BZ668" s="9"/>
      <c r="CA668" s="9"/>
      <c r="CB668" s="9"/>
      <c r="CC668" s="9"/>
      <c r="CD668" s="9"/>
      <c r="CE668" s="9"/>
      <c r="CF668" s="9"/>
      <c r="CG668" s="9"/>
      <c r="CH668" s="9"/>
      <c r="CI668" s="9"/>
      <c r="CJ668" s="14"/>
      <c r="CK668" s="9"/>
      <c r="CL668" s="14"/>
      <c r="CM668" s="9"/>
      <c r="CN668" s="9"/>
      <c r="CO668" s="37"/>
      <c r="CP668" s="9"/>
      <c r="CQ668" s="9"/>
      <c r="CR668" s="9"/>
      <c r="CS668" s="9"/>
      <c r="CT668" s="15"/>
      <c r="CU668" s="9"/>
      <c r="CV668" s="5"/>
      <c r="CW668" s="103"/>
    </row>
    <row r="669" ht="118.5" customHeight="1">
      <c r="A669" s="5"/>
      <c r="B669" s="107"/>
      <c r="C669" s="5"/>
      <c r="D669" s="5"/>
      <c r="E669" s="5"/>
      <c r="F669" s="5"/>
      <c r="G669" s="9"/>
      <c r="H669" s="9"/>
      <c r="I669" s="9"/>
      <c r="J669" s="9"/>
      <c r="K669" s="9"/>
      <c r="L669" s="9"/>
      <c r="M669" s="9"/>
      <c r="N669" s="9"/>
      <c r="O669" s="9"/>
      <c r="P669" s="9"/>
      <c r="Q669" s="9"/>
      <c r="R669" s="9"/>
      <c r="S669" s="9"/>
      <c r="T669" s="9"/>
      <c r="U669" s="9"/>
      <c r="V669" s="9"/>
      <c r="W669" s="37"/>
      <c r="X669" s="9"/>
      <c r="Y669" s="9"/>
      <c r="Z669" s="9"/>
      <c r="AA669" s="9"/>
      <c r="AB669" s="102"/>
      <c r="AC669" s="102"/>
      <c r="AD669" s="102"/>
      <c r="AE669" s="102"/>
      <c r="AF669" s="9"/>
      <c r="AG669" s="9"/>
      <c r="AH669" s="9"/>
      <c r="AI669" s="9"/>
      <c r="AJ669" s="9"/>
      <c r="AK669" s="9"/>
      <c r="AL669" s="9"/>
      <c r="AM669" s="9"/>
      <c r="AN669" s="9"/>
      <c r="AO669" s="9"/>
      <c r="AP669" s="9"/>
      <c r="AQ669" s="9"/>
      <c r="AR669" s="9"/>
      <c r="AS669" s="9"/>
      <c r="AT669" s="9"/>
      <c r="AU669" s="9"/>
      <c r="AV669" s="9"/>
      <c r="AW669" s="9"/>
      <c r="AX669" s="9"/>
      <c r="AY669" s="9"/>
      <c r="AZ669" s="9"/>
      <c r="BA669" s="9"/>
      <c r="BB669" s="9"/>
      <c r="BC669" s="9"/>
      <c r="BD669" s="9"/>
      <c r="BE669" s="9"/>
      <c r="BF669" s="9"/>
      <c r="BG669" s="9"/>
      <c r="BH669" s="9"/>
      <c r="BI669" s="9"/>
      <c r="BJ669" s="9"/>
      <c r="BK669" s="9"/>
      <c r="BL669" s="9"/>
      <c r="BM669" s="9"/>
      <c r="BN669" s="9"/>
      <c r="BO669" s="9"/>
      <c r="BP669" s="9"/>
      <c r="BQ669" s="9"/>
      <c r="BR669" s="9"/>
      <c r="BS669" s="9"/>
      <c r="BT669" s="9"/>
      <c r="BU669" s="9"/>
      <c r="BV669" s="9"/>
      <c r="BW669" s="9"/>
      <c r="BX669" s="9"/>
      <c r="BY669" s="9"/>
      <c r="BZ669" s="9"/>
      <c r="CA669" s="9"/>
      <c r="CB669" s="9"/>
      <c r="CC669" s="9"/>
      <c r="CD669" s="9"/>
      <c r="CE669" s="9"/>
      <c r="CF669" s="9"/>
      <c r="CG669" s="9"/>
      <c r="CH669" s="9"/>
      <c r="CI669" s="9"/>
      <c r="CJ669" s="14"/>
      <c r="CK669" s="9"/>
      <c r="CL669" s="14"/>
      <c r="CM669" s="9"/>
      <c r="CN669" s="9"/>
      <c r="CO669" s="37"/>
      <c r="CP669" s="9"/>
      <c r="CQ669" s="9"/>
      <c r="CR669" s="9"/>
      <c r="CS669" s="9"/>
      <c r="CT669" s="15"/>
      <c r="CU669" s="9"/>
      <c r="CV669" s="5"/>
      <c r="CW669" s="103"/>
    </row>
    <row r="670" ht="118.5" customHeight="1">
      <c r="A670" s="5"/>
      <c r="B670" s="107"/>
      <c r="C670" s="5"/>
      <c r="D670" s="5"/>
      <c r="E670" s="5"/>
      <c r="F670" s="5"/>
      <c r="G670" s="9"/>
      <c r="H670" s="9"/>
      <c r="I670" s="9"/>
      <c r="J670" s="9"/>
      <c r="K670" s="9"/>
      <c r="L670" s="9"/>
      <c r="M670" s="9"/>
      <c r="N670" s="9"/>
      <c r="O670" s="9"/>
      <c r="P670" s="9"/>
      <c r="Q670" s="9"/>
      <c r="R670" s="9"/>
      <c r="S670" s="9"/>
      <c r="T670" s="9"/>
      <c r="U670" s="9"/>
      <c r="V670" s="9"/>
      <c r="W670" s="37"/>
      <c r="X670" s="9"/>
      <c r="Y670" s="9"/>
      <c r="Z670" s="9"/>
      <c r="AA670" s="9"/>
      <c r="AB670" s="102"/>
      <c r="AC670" s="102"/>
      <c r="AD670" s="102"/>
      <c r="AE670" s="102"/>
      <c r="AF670" s="9"/>
      <c r="AG670" s="9"/>
      <c r="AH670" s="9"/>
      <c r="AI670" s="9"/>
      <c r="AJ670" s="9"/>
      <c r="AK670" s="9"/>
      <c r="AL670" s="9"/>
      <c r="AM670" s="9"/>
      <c r="AN670" s="9"/>
      <c r="AO670" s="9"/>
      <c r="AP670" s="9"/>
      <c r="AQ670" s="9"/>
      <c r="AR670" s="9"/>
      <c r="AS670" s="9"/>
      <c r="AT670" s="9"/>
      <c r="AU670" s="9"/>
      <c r="AV670" s="9"/>
      <c r="AW670" s="9"/>
      <c r="AX670" s="9"/>
      <c r="AY670" s="9"/>
      <c r="AZ670" s="9"/>
      <c r="BA670" s="9"/>
      <c r="BB670" s="9"/>
      <c r="BC670" s="9"/>
      <c r="BD670" s="9"/>
      <c r="BE670" s="9"/>
      <c r="BF670" s="9"/>
      <c r="BG670" s="9"/>
      <c r="BH670" s="9"/>
      <c r="BI670" s="9"/>
      <c r="BJ670" s="9"/>
      <c r="BK670" s="9"/>
      <c r="BL670" s="9"/>
      <c r="BM670" s="9"/>
      <c r="BN670" s="9"/>
      <c r="BO670" s="9"/>
      <c r="BP670" s="9"/>
      <c r="BQ670" s="9"/>
      <c r="BR670" s="9"/>
      <c r="BS670" s="9"/>
      <c r="BT670" s="9"/>
      <c r="BU670" s="9"/>
      <c r="BV670" s="9"/>
      <c r="BW670" s="9"/>
      <c r="BX670" s="9"/>
      <c r="BY670" s="9"/>
      <c r="BZ670" s="9"/>
      <c r="CA670" s="9"/>
      <c r="CB670" s="9"/>
      <c r="CC670" s="9"/>
      <c r="CD670" s="9"/>
      <c r="CE670" s="9"/>
      <c r="CF670" s="9"/>
      <c r="CG670" s="9"/>
      <c r="CH670" s="9"/>
      <c r="CI670" s="9"/>
      <c r="CJ670" s="14"/>
      <c r="CK670" s="9"/>
      <c r="CL670" s="14"/>
      <c r="CM670" s="9"/>
      <c r="CN670" s="9"/>
      <c r="CO670" s="37"/>
      <c r="CP670" s="9"/>
      <c r="CQ670" s="9"/>
      <c r="CR670" s="9"/>
      <c r="CS670" s="9"/>
      <c r="CT670" s="15"/>
      <c r="CU670" s="9"/>
      <c r="CV670" s="5"/>
      <c r="CW670" s="103"/>
    </row>
    <row r="671" ht="118.5" customHeight="1">
      <c r="A671" s="5"/>
      <c r="B671" s="107"/>
      <c r="C671" s="5"/>
      <c r="D671" s="5"/>
      <c r="E671" s="5"/>
      <c r="F671" s="5"/>
      <c r="G671" s="9"/>
      <c r="H671" s="9"/>
      <c r="I671" s="9"/>
      <c r="J671" s="9"/>
      <c r="K671" s="9"/>
      <c r="L671" s="9"/>
      <c r="M671" s="9"/>
      <c r="N671" s="9"/>
      <c r="O671" s="9"/>
      <c r="P671" s="9"/>
      <c r="Q671" s="9"/>
      <c r="R671" s="9"/>
      <c r="S671" s="9"/>
      <c r="T671" s="9"/>
      <c r="U671" s="9"/>
      <c r="V671" s="9"/>
      <c r="W671" s="37"/>
      <c r="X671" s="9"/>
      <c r="Y671" s="9"/>
      <c r="Z671" s="9"/>
      <c r="AA671" s="9"/>
      <c r="AB671" s="102"/>
      <c r="AC671" s="102"/>
      <c r="AD671" s="102"/>
      <c r="AE671" s="102"/>
      <c r="AF671" s="9"/>
      <c r="AG671" s="9"/>
      <c r="AH671" s="9"/>
      <c r="AI671" s="9"/>
      <c r="AJ671" s="9"/>
      <c r="AK671" s="9"/>
      <c r="AL671" s="9"/>
      <c r="AM671" s="9"/>
      <c r="AN671" s="9"/>
      <c r="AO671" s="9"/>
      <c r="AP671" s="9"/>
      <c r="AQ671" s="9"/>
      <c r="AR671" s="9"/>
      <c r="AS671" s="9"/>
      <c r="AT671" s="9"/>
      <c r="AU671" s="9"/>
      <c r="AV671" s="9"/>
      <c r="AW671" s="9"/>
      <c r="AX671" s="9"/>
      <c r="AY671" s="9"/>
      <c r="AZ671" s="9"/>
      <c r="BA671" s="9"/>
      <c r="BB671" s="9"/>
      <c r="BC671" s="9"/>
      <c r="BD671" s="9"/>
      <c r="BE671" s="9"/>
      <c r="BF671" s="9"/>
      <c r="BG671" s="9"/>
      <c r="BH671" s="9"/>
      <c r="BI671" s="9"/>
      <c r="BJ671" s="9"/>
      <c r="BK671" s="9"/>
      <c r="BL671" s="9"/>
      <c r="BM671" s="9"/>
      <c r="BN671" s="9"/>
      <c r="BO671" s="9"/>
      <c r="BP671" s="9"/>
      <c r="BQ671" s="9"/>
      <c r="BR671" s="9"/>
      <c r="BS671" s="9"/>
      <c r="BT671" s="9"/>
      <c r="BU671" s="9"/>
      <c r="BV671" s="9"/>
      <c r="BW671" s="9"/>
      <c r="BX671" s="9"/>
      <c r="BY671" s="9"/>
      <c r="BZ671" s="9"/>
      <c r="CA671" s="9"/>
      <c r="CB671" s="9"/>
      <c r="CC671" s="9"/>
      <c r="CD671" s="9"/>
      <c r="CE671" s="9"/>
      <c r="CF671" s="9"/>
      <c r="CG671" s="9"/>
      <c r="CH671" s="9"/>
      <c r="CI671" s="9"/>
      <c r="CJ671" s="14"/>
      <c r="CK671" s="9"/>
      <c r="CL671" s="14"/>
      <c r="CM671" s="9"/>
      <c r="CN671" s="9"/>
      <c r="CO671" s="37"/>
      <c r="CP671" s="9"/>
      <c r="CQ671" s="9"/>
      <c r="CR671" s="9"/>
      <c r="CS671" s="9"/>
      <c r="CT671" s="15"/>
      <c r="CU671" s="9"/>
      <c r="CV671" s="5"/>
      <c r="CW671" s="103"/>
    </row>
    <row r="672" ht="118.5" customHeight="1">
      <c r="A672" s="5"/>
      <c r="B672" s="107"/>
      <c r="C672" s="5"/>
      <c r="D672" s="5"/>
      <c r="E672" s="5"/>
      <c r="F672" s="5"/>
      <c r="G672" s="9"/>
      <c r="H672" s="9"/>
      <c r="I672" s="9"/>
      <c r="J672" s="9"/>
      <c r="K672" s="9"/>
      <c r="L672" s="9"/>
      <c r="M672" s="9"/>
      <c r="N672" s="9"/>
      <c r="O672" s="9"/>
      <c r="P672" s="9"/>
      <c r="Q672" s="9"/>
      <c r="R672" s="9"/>
      <c r="S672" s="9"/>
      <c r="T672" s="9"/>
      <c r="U672" s="9"/>
      <c r="V672" s="9"/>
      <c r="W672" s="37"/>
      <c r="X672" s="9"/>
      <c r="Y672" s="9"/>
      <c r="Z672" s="9"/>
      <c r="AA672" s="9"/>
      <c r="AB672" s="102"/>
      <c r="AC672" s="102"/>
      <c r="AD672" s="102"/>
      <c r="AE672" s="102"/>
      <c r="AF672" s="9"/>
      <c r="AG672" s="9"/>
      <c r="AH672" s="9"/>
      <c r="AI672" s="9"/>
      <c r="AJ672" s="9"/>
      <c r="AK672" s="9"/>
      <c r="AL672" s="9"/>
      <c r="AM672" s="9"/>
      <c r="AN672" s="9"/>
      <c r="AO672" s="9"/>
      <c r="AP672" s="9"/>
      <c r="AQ672" s="9"/>
      <c r="AR672" s="9"/>
      <c r="AS672" s="9"/>
      <c r="AT672" s="9"/>
      <c r="AU672" s="9"/>
      <c r="AV672" s="9"/>
      <c r="AW672" s="9"/>
      <c r="AX672" s="9"/>
      <c r="AY672" s="9"/>
      <c r="AZ672" s="9"/>
      <c r="BA672" s="9"/>
      <c r="BB672" s="9"/>
      <c r="BC672" s="9"/>
      <c r="BD672" s="9"/>
      <c r="BE672" s="9"/>
      <c r="BF672" s="9"/>
      <c r="BG672" s="9"/>
      <c r="BH672" s="9"/>
      <c r="BI672" s="9"/>
      <c r="BJ672" s="9"/>
      <c r="BK672" s="9"/>
      <c r="BL672" s="9"/>
      <c r="BM672" s="9"/>
      <c r="BN672" s="9"/>
      <c r="BO672" s="9"/>
      <c r="BP672" s="9"/>
      <c r="BQ672" s="9"/>
      <c r="BR672" s="9"/>
      <c r="BS672" s="9"/>
      <c r="BT672" s="9"/>
      <c r="BU672" s="9"/>
      <c r="BV672" s="9"/>
      <c r="BW672" s="9"/>
      <c r="BX672" s="9"/>
      <c r="BY672" s="9"/>
      <c r="BZ672" s="9"/>
      <c r="CA672" s="9"/>
      <c r="CB672" s="9"/>
      <c r="CC672" s="9"/>
      <c r="CD672" s="9"/>
      <c r="CE672" s="9"/>
      <c r="CF672" s="9"/>
      <c r="CG672" s="9"/>
      <c r="CH672" s="9"/>
      <c r="CI672" s="9"/>
      <c r="CJ672" s="14"/>
      <c r="CK672" s="9"/>
      <c r="CL672" s="14"/>
      <c r="CM672" s="9"/>
      <c r="CN672" s="9"/>
      <c r="CO672" s="37"/>
      <c r="CP672" s="9"/>
      <c r="CQ672" s="9"/>
      <c r="CR672" s="9"/>
      <c r="CS672" s="9"/>
      <c r="CT672" s="15"/>
      <c r="CU672" s="9"/>
      <c r="CV672" s="5"/>
      <c r="CW672" s="103"/>
    </row>
    <row r="673" ht="118.5" customHeight="1">
      <c r="A673" s="5"/>
      <c r="B673" s="107"/>
      <c r="C673" s="5"/>
      <c r="D673" s="5"/>
      <c r="E673" s="5"/>
      <c r="F673" s="5"/>
      <c r="G673" s="9"/>
      <c r="H673" s="9"/>
      <c r="I673" s="9"/>
      <c r="J673" s="9"/>
      <c r="K673" s="9"/>
      <c r="L673" s="9"/>
      <c r="M673" s="9"/>
      <c r="N673" s="9"/>
      <c r="O673" s="9"/>
      <c r="P673" s="9"/>
      <c r="Q673" s="9"/>
      <c r="R673" s="9"/>
      <c r="S673" s="9"/>
      <c r="T673" s="9"/>
      <c r="U673" s="9"/>
      <c r="V673" s="9"/>
      <c r="W673" s="37"/>
      <c r="X673" s="9"/>
      <c r="Y673" s="9"/>
      <c r="Z673" s="9"/>
      <c r="AA673" s="9"/>
      <c r="AB673" s="102"/>
      <c r="AC673" s="102"/>
      <c r="AD673" s="102"/>
      <c r="AE673" s="102"/>
      <c r="AF673" s="9"/>
      <c r="AG673" s="9"/>
      <c r="AH673" s="9"/>
      <c r="AI673" s="9"/>
      <c r="AJ673" s="9"/>
      <c r="AK673" s="9"/>
      <c r="AL673" s="9"/>
      <c r="AM673" s="9"/>
      <c r="AN673" s="9"/>
      <c r="AO673" s="9"/>
      <c r="AP673" s="9"/>
      <c r="AQ673" s="9"/>
      <c r="AR673" s="9"/>
      <c r="AS673" s="9"/>
      <c r="AT673" s="9"/>
      <c r="AU673" s="9"/>
      <c r="AV673" s="9"/>
      <c r="AW673" s="9"/>
      <c r="AX673" s="9"/>
      <c r="AY673" s="9"/>
      <c r="AZ673" s="9"/>
      <c r="BA673" s="9"/>
      <c r="BB673" s="9"/>
      <c r="BC673" s="9"/>
      <c r="BD673" s="9"/>
      <c r="BE673" s="9"/>
      <c r="BF673" s="9"/>
      <c r="BG673" s="9"/>
      <c r="BH673" s="9"/>
      <c r="BI673" s="9"/>
      <c r="BJ673" s="9"/>
      <c r="BK673" s="9"/>
      <c r="BL673" s="9"/>
      <c r="BM673" s="9"/>
      <c r="BN673" s="9"/>
      <c r="BO673" s="9"/>
      <c r="BP673" s="9"/>
      <c r="BQ673" s="9"/>
      <c r="BR673" s="9"/>
      <c r="BS673" s="9"/>
      <c r="BT673" s="9"/>
      <c r="BU673" s="9"/>
      <c r="BV673" s="9"/>
      <c r="BW673" s="9"/>
      <c r="BX673" s="9"/>
      <c r="BY673" s="9"/>
      <c r="BZ673" s="9"/>
      <c r="CA673" s="9"/>
      <c r="CB673" s="9"/>
      <c r="CC673" s="9"/>
      <c r="CD673" s="9"/>
      <c r="CE673" s="9"/>
      <c r="CF673" s="9"/>
      <c r="CG673" s="9"/>
      <c r="CH673" s="9"/>
      <c r="CI673" s="9"/>
      <c r="CJ673" s="14"/>
      <c r="CK673" s="9"/>
      <c r="CL673" s="14"/>
      <c r="CM673" s="9"/>
      <c r="CN673" s="9"/>
      <c r="CO673" s="37"/>
      <c r="CP673" s="9"/>
      <c r="CQ673" s="9"/>
      <c r="CR673" s="9"/>
      <c r="CS673" s="9"/>
      <c r="CT673" s="15"/>
      <c r="CU673" s="9"/>
      <c r="CV673" s="5"/>
      <c r="CW673" s="103"/>
    </row>
    <row r="674" ht="118.5" customHeight="1">
      <c r="A674" s="5"/>
      <c r="B674" s="107"/>
      <c r="C674" s="5"/>
      <c r="D674" s="5"/>
      <c r="E674" s="5"/>
      <c r="F674" s="5"/>
      <c r="G674" s="9"/>
      <c r="H674" s="9"/>
      <c r="I674" s="9"/>
      <c r="J674" s="9"/>
      <c r="K674" s="9"/>
      <c r="L674" s="9"/>
      <c r="M674" s="9"/>
      <c r="N674" s="9"/>
      <c r="O674" s="9"/>
      <c r="P674" s="9"/>
      <c r="Q674" s="9"/>
      <c r="R674" s="9"/>
      <c r="S674" s="9"/>
      <c r="T674" s="9"/>
      <c r="U674" s="9"/>
      <c r="V674" s="9"/>
      <c r="W674" s="37"/>
      <c r="X674" s="9"/>
      <c r="Y674" s="9"/>
      <c r="Z674" s="9"/>
      <c r="AA674" s="9"/>
      <c r="AB674" s="102"/>
      <c r="AC674" s="102"/>
      <c r="AD674" s="102"/>
      <c r="AE674" s="102"/>
      <c r="AF674" s="9"/>
      <c r="AG674" s="9"/>
      <c r="AH674" s="9"/>
      <c r="AI674" s="9"/>
      <c r="AJ674" s="9"/>
      <c r="AK674" s="9"/>
      <c r="AL674" s="9"/>
      <c r="AM674" s="9"/>
      <c r="AN674" s="9"/>
      <c r="AO674" s="9"/>
      <c r="AP674" s="9"/>
      <c r="AQ674" s="9"/>
      <c r="AR674" s="9"/>
      <c r="AS674" s="9"/>
      <c r="AT674" s="9"/>
      <c r="AU674" s="9"/>
      <c r="AV674" s="9"/>
      <c r="AW674" s="9"/>
      <c r="AX674" s="9"/>
      <c r="AY674" s="9"/>
      <c r="AZ674" s="9"/>
      <c r="BA674" s="9"/>
      <c r="BB674" s="9"/>
      <c r="BC674" s="9"/>
      <c r="BD674" s="9"/>
      <c r="BE674" s="9"/>
      <c r="BF674" s="9"/>
      <c r="BG674" s="9"/>
      <c r="BH674" s="9"/>
      <c r="BI674" s="9"/>
      <c r="BJ674" s="9"/>
      <c r="BK674" s="9"/>
      <c r="BL674" s="9"/>
      <c r="BM674" s="9"/>
      <c r="BN674" s="9"/>
      <c r="BO674" s="9"/>
      <c r="BP674" s="9"/>
      <c r="BQ674" s="9"/>
      <c r="BR674" s="9"/>
      <c r="BS674" s="9"/>
      <c r="BT674" s="9"/>
      <c r="BU674" s="9"/>
      <c r="BV674" s="9"/>
      <c r="BW674" s="9"/>
      <c r="BX674" s="9"/>
      <c r="BY674" s="9"/>
      <c r="BZ674" s="9"/>
      <c r="CA674" s="9"/>
      <c r="CB674" s="9"/>
      <c r="CC674" s="9"/>
      <c r="CD674" s="9"/>
      <c r="CE674" s="9"/>
      <c r="CF674" s="9"/>
      <c r="CG674" s="9"/>
      <c r="CH674" s="9"/>
      <c r="CI674" s="9"/>
      <c r="CJ674" s="14"/>
      <c r="CK674" s="9"/>
      <c r="CL674" s="14"/>
      <c r="CM674" s="9"/>
      <c r="CN674" s="9"/>
      <c r="CO674" s="37"/>
      <c r="CP674" s="9"/>
      <c r="CQ674" s="9"/>
      <c r="CR674" s="9"/>
      <c r="CS674" s="9"/>
      <c r="CT674" s="15"/>
      <c r="CU674" s="9"/>
      <c r="CV674" s="5"/>
      <c r="CW674" s="103"/>
    </row>
    <row r="675" ht="118.5" customHeight="1">
      <c r="A675" s="5"/>
      <c r="B675" s="107"/>
      <c r="C675" s="5"/>
      <c r="D675" s="5"/>
      <c r="E675" s="5"/>
      <c r="F675" s="5"/>
      <c r="G675" s="9"/>
      <c r="H675" s="9"/>
      <c r="I675" s="9"/>
      <c r="J675" s="9"/>
      <c r="K675" s="9"/>
      <c r="L675" s="9"/>
      <c r="M675" s="9"/>
      <c r="N675" s="9"/>
      <c r="O675" s="9"/>
      <c r="P675" s="9"/>
      <c r="Q675" s="9"/>
      <c r="R675" s="9"/>
      <c r="S675" s="9"/>
      <c r="T675" s="9"/>
      <c r="U675" s="9"/>
      <c r="V675" s="9"/>
      <c r="W675" s="37"/>
      <c r="X675" s="9"/>
      <c r="Y675" s="9"/>
      <c r="Z675" s="9"/>
      <c r="AA675" s="9"/>
      <c r="AB675" s="102"/>
      <c r="AC675" s="102"/>
      <c r="AD675" s="102"/>
      <c r="AE675" s="102"/>
      <c r="AF675" s="9"/>
      <c r="AG675" s="9"/>
      <c r="AH675" s="9"/>
      <c r="AI675" s="9"/>
      <c r="AJ675" s="9"/>
      <c r="AK675" s="9"/>
      <c r="AL675" s="9"/>
      <c r="AM675" s="9"/>
      <c r="AN675" s="9"/>
      <c r="AO675" s="9"/>
      <c r="AP675" s="9"/>
      <c r="AQ675" s="9"/>
      <c r="AR675" s="9"/>
      <c r="AS675" s="9"/>
      <c r="AT675" s="9"/>
      <c r="AU675" s="9"/>
      <c r="AV675" s="9"/>
      <c r="AW675" s="9"/>
      <c r="AX675" s="9"/>
      <c r="AY675" s="9"/>
      <c r="AZ675" s="9"/>
      <c r="BA675" s="9"/>
      <c r="BB675" s="9"/>
      <c r="BC675" s="9"/>
      <c r="BD675" s="9"/>
      <c r="BE675" s="9"/>
      <c r="BF675" s="9"/>
      <c r="BG675" s="9"/>
      <c r="BH675" s="9"/>
      <c r="BI675" s="9"/>
      <c r="BJ675" s="9"/>
      <c r="BK675" s="9"/>
      <c r="BL675" s="9"/>
      <c r="BM675" s="9"/>
      <c r="BN675" s="9"/>
      <c r="BO675" s="9"/>
      <c r="BP675" s="9"/>
      <c r="BQ675" s="9"/>
      <c r="BR675" s="9"/>
      <c r="BS675" s="9"/>
      <c r="BT675" s="9"/>
      <c r="BU675" s="9"/>
      <c r="BV675" s="9"/>
      <c r="BW675" s="9"/>
      <c r="BX675" s="9"/>
      <c r="BY675" s="9"/>
      <c r="BZ675" s="9"/>
      <c r="CA675" s="9"/>
      <c r="CB675" s="9"/>
      <c r="CC675" s="9"/>
      <c r="CD675" s="9"/>
      <c r="CE675" s="9"/>
      <c r="CF675" s="9"/>
      <c r="CG675" s="9"/>
      <c r="CH675" s="9"/>
      <c r="CI675" s="9"/>
      <c r="CJ675" s="14"/>
      <c r="CK675" s="9"/>
      <c r="CL675" s="14"/>
      <c r="CM675" s="9"/>
      <c r="CN675" s="9"/>
      <c r="CO675" s="37"/>
      <c r="CP675" s="9"/>
      <c r="CQ675" s="9"/>
      <c r="CR675" s="9"/>
      <c r="CS675" s="9"/>
      <c r="CT675" s="15"/>
      <c r="CU675" s="9"/>
      <c r="CV675" s="5"/>
      <c r="CW675" s="103"/>
    </row>
    <row r="676" ht="118.5" customHeight="1">
      <c r="A676" s="5"/>
      <c r="B676" s="107"/>
      <c r="C676" s="5"/>
      <c r="D676" s="5"/>
      <c r="E676" s="5"/>
      <c r="F676" s="5"/>
      <c r="G676" s="9"/>
      <c r="H676" s="9"/>
      <c r="I676" s="9"/>
      <c r="J676" s="9"/>
      <c r="K676" s="9"/>
      <c r="L676" s="9"/>
      <c r="M676" s="9"/>
      <c r="N676" s="9"/>
      <c r="O676" s="9"/>
      <c r="P676" s="9"/>
      <c r="Q676" s="9"/>
      <c r="R676" s="9"/>
      <c r="S676" s="9"/>
      <c r="T676" s="9"/>
      <c r="U676" s="9"/>
      <c r="V676" s="9"/>
      <c r="W676" s="37"/>
      <c r="X676" s="9"/>
      <c r="Y676" s="9"/>
      <c r="Z676" s="9"/>
      <c r="AA676" s="9"/>
      <c r="AB676" s="102"/>
      <c r="AC676" s="102"/>
      <c r="AD676" s="102"/>
      <c r="AE676" s="102"/>
      <c r="AF676" s="9"/>
      <c r="AG676" s="9"/>
      <c r="AH676" s="9"/>
      <c r="AI676" s="9"/>
      <c r="AJ676" s="9"/>
      <c r="AK676" s="9"/>
      <c r="AL676" s="9"/>
      <c r="AM676" s="9"/>
      <c r="AN676" s="9"/>
      <c r="AO676" s="9"/>
      <c r="AP676" s="9"/>
      <c r="AQ676" s="9"/>
      <c r="AR676" s="9"/>
      <c r="AS676" s="9"/>
      <c r="AT676" s="9"/>
      <c r="AU676" s="9"/>
      <c r="AV676" s="9"/>
      <c r="AW676" s="9"/>
      <c r="AX676" s="9"/>
      <c r="AY676" s="9"/>
      <c r="AZ676" s="9"/>
      <c r="BA676" s="9"/>
      <c r="BB676" s="9"/>
      <c r="BC676" s="9"/>
      <c r="BD676" s="9"/>
      <c r="BE676" s="9"/>
      <c r="BF676" s="9"/>
      <c r="BG676" s="9"/>
      <c r="BH676" s="9"/>
      <c r="BI676" s="9"/>
      <c r="BJ676" s="9"/>
      <c r="BK676" s="9"/>
      <c r="BL676" s="9"/>
      <c r="BM676" s="9"/>
      <c r="BN676" s="9"/>
      <c r="BO676" s="9"/>
      <c r="BP676" s="9"/>
      <c r="BQ676" s="9"/>
      <c r="BR676" s="9"/>
      <c r="BS676" s="9"/>
      <c r="BT676" s="9"/>
      <c r="BU676" s="9"/>
      <c r="BV676" s="9"/>
      <c r="BW676" s="9"/>
      <c r="BX676" s="9"/>
      <c r="BY676" s="9"/>
      <c r="BZ676" s="9"/>
      <c r="CA676" s="9"/>
      <c r="CB676" s="9"/>
      <c r="CC676" s="9"/>
      <c r="CD676" s="9"/>
      <c r="CE676" s="9"/>
      <c r="CF676" s="9"/>
      <c r="CG676" s="9"/>
      <c r="CH676" s="9"/>
      <c r="CI676" s="9"/>
      <c r="CJ676" s="14"/>
      <c r="CK676" s="9"/>
      <c r="CL676" s="14"/>
      <c r="CM676" s="9"/>
      <c r="CN676" s="9"/>
      <c r="CO676" s="37"/>
      <c r="CP676" s="9"/>
      <c r="CQ676" s="9"/>
      <c r="CR676" s="9"/>
      <c r="CS676" s="9"/>
      <c r="CT676" s="15"/>
      <c r="CU676" s="9"/>
      <c r="CV676" s="5"/>
      <c r="CW676" s="103"/>
    </row>
    <row r="677" ht="118.5" customHeight="1">
      <c r="A677" s="5"/>
      <c r="B677" s="107"/>
      <c r="C677" s="5"/>
      <c r="D677" s="5"/>
      <c r="E677" s="5"/>
      <c r="F677" s="5"/>
      <c r="G677" s="9"/>
      <c r="H677" s="9"/>
      <c r="I677" s="9"/>
      <c r="J677" s="9"/>
      <c r="K677" s="9"/>
      <c r="L677" s="9"/>
      <c r="M677" s="9"/>
      <c r="N677" s="9"/>
      <c r="O677" s="9"/>
      <c r="P677" s="9"/>
      <c r="Q677" s="9"/>
      <c r="R677" s="9"/>
      <c r="S677" s="9"/>
      <c r="T677" s="9"/>
      <c r="U677" s="9"/>
      <c r="V677" s="9"/>
      <c r="W677" s="37"/>
      <c r="X677" s="9"/>
      <c r="Y677" s="9"/>
      <c r="Z677" s="9"/>
      <c r="AA677" s="9"/>
      <c r="AB677" s="102"/>
      <c r="AC677" s="102"/>
      <c r="AD677" s="102"/>
      <c r="AE677" s="102"/>
      <c r="AF677" s="9"/>
      <c r="AG677" s="9"/>
      <c r="AH677" s="9"/>
      <c r="AI677" s="9"/>
      <c r="AJ677" s="9"/>
      <c r="AK677" s="9"/>
      <c r="AL677" s="9"/>
      <c r="AM677" s="9"/>
      <c r="AN677" s="9"/>
      <c r="AO677" s="9"/>
      <c r="AP677" s="9"/>
      <c r="AQ677" s="9"/>
      <c r="AR677" s="9"/>
      <c r="AS677" s="9"/>
      <c r="AT677" s="9"/>
      <c r="AU677" s="9"/>
      <c r="AV677" s="9"/>
      <c r="AW677" s="9"/>
      <c r="AX677" s="9"/>
      <c r="AY677" s="9"/>
      <c r="AZ677" s="9"/>
      <c r="BA677" s="9"/>
      <c r="BB677" s="9"/>
      <c r="BC677" s="9"/>
      <c r="BD677" s="9"/>
      <c r="BE677" s="9"/>
      <c r="BF677" s="9"/>
      <c r="BG677" s="9"/>
      <c r="BH677" s="9"/>
      <c r="BI677" s="9"/>
      <c r="BJ677" s="9"/>
      <c r="BK677" s="9"/>
      <c r="BL677" s="9"/>
      <c r="BM677" s="9"/>
      <c r="BN677" s="9"/>
      <c r="BO677" s="9"/>
      <c r="BP677" s="9"/>
      <c r="BQ677" s="9"/>
      <c r="BR677" s="9"/>
      <c r="BS677" s="9"/>
      <c r="BT677" s="9"/>
      <c r="BU677" s="9"/>
      <c r="BV677" s="9"/>
      <c r="BW677" s="9"/>
      <c r="BX677" s="9"/>
      <c r="BY677" s="9"/>
      <c r="BZ677" s="9"/>
      <c r="CA677" s="9"/>
      <c r="CB677" s="9"/>
      <c r="CC677" s="9"/>
      <c r="CD677" s="9"/>
      <c r="CE677" s="9"/>
      <c r="CF677" s="9"/>
      <c r="CG677" s="9"/>
      <c r="CH677" s="9"/>
      <c r="CI677" s="9"/>
      <c r="CJ677" s="14"/>
      <c r="CK677" s="9"/>
      <c r="CL677" s="14"/>
      <c r="CM677" s="9"/>
      <c r="CN677" s="9"/>
      <c r="CO677" s="37"/>
      <c r="CP677" s="9"/>
      <c r="CQ677" s="9"/>
      <c r="CR677" s="9"/>
      <c r="CS677" s="9"/>
      <c r="CT677" s="15"/>
      <c r="CU677" s="9"/>
      <c r="CV677" s="5"/>
      <c r="CW677" s="103"/>
    </row>
    <row r="678" ht="118.5" customHeight="1">
      <c r="A678" s="5"/>
      <c r="B678" s="107"/>
      <c r="C678" s="5"/>
      <c r="D678" s="5"/>
      <c r="E678" s="5"/>
      <c r="F678" s="5"/>
      <c r="G678" s="9"/>
      <c r="H678" s="9"/>
      <c r="I678" s="9"/>
      <c r="J678" s="9"/>
      <c r="K678" s="9"/>
      <c r="L678" s="9"/>
      <c r="M678" s="9"/>
      <c r="N678" s="9"/>
      <c r="O678" s="9"/>
      <c r="P678" s="9"/>
      <c r="Q678" s="9"/>
      <c r="R678" s="9"/>
      <c r="S678" s="9"/>
      <c r="T678" s="9"/>
      <c r="U678" s="9"/>
      <c r="V678" s="9"/>
      <c r="W678" s="37"/>
      <c r="X678" s="9"/>
      <c r="Y678" s="9"/>
      <c r="Z678" s="9"/>
      <c r="AA678" s="9"/>
      <c r="AB678" s="102"/>
      <c r="AC678" s="102"/>
      <c r="AD678" s="102"/>
      <c r="AE678" s="102"/>
      <c r="AF678" s="9"/>
      <c r="AG678" s="9"/>
      <c r="AH678" s="9"/>
      <c r="AI678" s="9"/>
      <c r="AJ678" s="9"/>
      <c r="AK678" s="9"/>
      <c r="AL678" s="9"/>
      <c r="AM678" s="9"/>
      <c r="AN678" s="9"/>
      <c r="AO678" s="9"/>
      <c r="AP678" s="9"/>
      <c r="AQ678" s="9"/>
      <c r="AR678" s="9"/>
      <c r="AS678" s="9"/>
      <c r="AT678" s="9"/>
      <c r="AU678" s="9"/>
      <c r="AV678" s="9"/>
      <c r="AW678" s="9"/>
      <c r="AX678" s="9"/>
      <c r="AY678" s="9"/>
      <c r="AZ678" s="9"/>
      <c r="BA678" s="9"/>
      <c r="BB678" s="9"/>
      <c r="BC678" s="9"/>
      <c r="BD678" s="9"/>
      <c r="BE678" s="9"/>
      <c r="BF678" s="9"/>
      <c r="BG678" s="9"/>
      <c r="BH678" s="9"/>
      <c r="BI678" s="9"/>
      <c r="BJ678" s="9"/>
      <c r="BK678" s="9"/>
      <c r="BL678" s="9"/>
      <c r="BM678" s="9"/>
      <c r="BN678" s="9"/>
      <c r="BO678" s="9"/>
      <c r="BP678" s="9"/>
      <c r="BQ678" s="9"/>
      <c r="BR678" s="9"/>
      <c r="BS678" s="9"/>
      <c r="BT678" s="9"/>
      <c r="BU678" s="9"/>
      <c r="BV678" s="9"/>
      <c r="BW678" s="9"/>
      <c r="BX678" s="9"/>
      <c r="BY678" s="9"/>
      <c r="BZ678" s="9"/>
      <c r="CA678" s="9"/>
      <c r="CB678" s="9"/>
      <c r="CC678" s="9"/>
      <c r="CD678" s="9"/>
      <c r="CE678" s="9"/>
      <c r="CF678" s="9"/>
      <c r="CG678" s="9"/>
      <c r="CH678" s="9"/>
      <c r="CI678" s="9"/>
      <c r="CJ678" s="14"/>
      <c r="CK678" s="9"/>
      <c r="CL678" s="14"/>
      <c r="CM678" s="9"/>
      <c r="CN678" s="9"/>
      <c r="CO678" s="37"/>
      <c r="CP678" s="9"/>
      <c r="CQ678" s="9"/>
      <c r="CR678" s="9"/>
      <c r="CS678" s="9"/>
      <c r="CT678" s="15"/>
      <c r="CU678" s="9"/>
      <c r="CV678" s="5"/>
      <c r="CW678" s="103"/>
    </row>
    <row r="679" ht="118.5" customHeight="1">
      <c r="A679" s="5"/>
      <c r="B679" s="107"/>
      <c r="C679" s="5"/>
      <c r="D679" s="5"/>
      <c r="E679" s="5"/>
      <c r="F679" s="5"/>
      <c r="G679" s="9"/>
      <c r="H679" s="9"/>
      <c r="I679" s="9"/>
      <c r="J679" s="9"/>
      <c r="K679" s="9"/>
      <c r="L679" s="9"/>
      <c r="M679" s="9"/>
      <c r="N679" s="9"/>
      <c r="O679" s="9"/>
      <c r="P679" s="9"/>
      <c r="Q679" s="9"/>
      <c r="R679" s="9"/>
      <c r="S679" s="9"/>
      <c r="T679" s="9"/>
      <c r="U679" s="9"/>
      <c r="V679" s="9"/>
      <c r="W679" s="37"/>
      <c r="X679" s="9"/>
      <c r="Y679" s="9"/>
      <c r="Z679" s="9"/>
      <c r="AA679" s="9"/>
      <c r="AB679" s="102"/>
      <c r="AC679" s="102"/>
      <c r="AD679" s="102"/>
      <c r="AE679" s="102"/>
      <c r="AF679" s="9"/>
      <c r="AG679" s="9"/>
      <c r="AH679" s="9"/>
      <c r="AI679" s="9"/>
      <c r="AJ679" s="9"/>
      <c r="AK679" s="9"/>
      <c r="AL679" s="9"/>
      <c r="AM679" s="9"/>
      <c r="AN679" s="9"/>
      <c r="AO679" s="9"/>
      <c r="AP679" s="9"/>
      <c r="AQ679" s="9"/>
      <c r="AR679" s="9"/>
      <c r="AS679" s="9"/>
      <c r="AT679" s="9"/>
      <c r="AU679" s="9"/>
      <c r="AV679" s="9"/>
      <c r="AW679" s="9"/>
      <c r="AX679" s="9"/>
      <c r="AY679" s="9"/>
      <c r="AZ679" s="9"/>
      <c r="BA679" s="9"/>
      <c r="BB679" s="9"/>
      <c r="BC679" s="9"/>
      <c r="BD679" s="9"/>
      <c r="BE679" s="9"/>
      <c r="BF679" s="9"/>
      <c r="BG679" s="9"/>
      <c r="BH679" s="9"/>
      <c r="BI679" s="9"/>
      <c r="BJ679" s="9"/>
      <c r="BK679" s="9"/>
      <c r="BL679" s="9"/>
      <c r="BM679" s="9"/>
      <c r="BN679" s="9"/>
      <c r="BO679" s="9"/>
      <c r="BP679" s="9"/>
      <c r="BQ679" s="9"/>
      <c r="BR679" s="9"/>
      <c r="BS679" s="9"/>
      <c r="BT679" s="9"/>
      <c r="BU679" s="9"/>
      <c r="BV679" s="9"/>
      <c r="BW679" s="9"/>
      <c r="BX679" s="9"/>
      <c r="BY679" s="9"/>
      <c r="BZ679" s="9"/>
      <c r="CA679" s="9"/>
      <c r="CB679" s="9"/>
      <c r="CC679" s="9"/>
      <c r="CD679" s="9"/>
      <c r="CE679" s="9"/>
      <c r="CF679" s="9"/>
      <c r="CG679" s="9"/>
      <c r="CH679" s="9"/>
      <c r="CI679" s="9"/>
      <c r="CJ679" s="14"/>
      <c r="CK679" s="9"/>
      <c r="CL679" s="14"/>
      <c r="CM679" s="9"/>
      <c r="CN679" s="9"/>
      <c r="CO679" s="37"/>
      <c r="CP679" s="9"/>
      <c r="CQ679" s="9"/>
      <c r="CR679" s="9"/>
      <c r="CS679" s="9"/>
      <c r="CT679" s="15"/>
      <c r="CU679" s="9"/>
      <c r="CV679" s="5"/>
      <c r="CW679" s="103"/>
    </row>
    <row r="680" ht="118.5" customHeight="1">
      <c r="A680" s="5"/>
      <c r="B680" s="107"/>
      <c r="C680" s="5"/>
      <c r="D680" s="5"/>
      <c r="E680" s="5"/>
      <c r="F680" s="5"/>
      <c r="G680" s="9"/>
      <c r="H680" s="9"/>
      <c r="I680" s="9"/>
      <c r="J680" s="9"/>
      <c r="K680" s="9"/>
      <c r="L680" s="9"/>
      <c r="M680" s="9"/>
      <c r="N680" s="9"/>
      <c r="O680" s="9"/>
      <c r="P680" s="9"/>
      <c r="Q680" s="9"/>
      <c r="R680" s="9"/>
      <c r="S680" s="9"/>
      <c r="T680" s="9"/>
      <c r="U680" s="9"/>
      <c r="V680" s="9"/>
      <c r="W680" s="37"/>
      <c r="X680" s="9"/>
      <c r="Y680" s="9"/>
      <c r="Z680" s="9"/>
      <c r="AA680" s="9"/>
      <c r="AB680" s="102"/>
      <c r="AC680" s="102"/>
      <c r="AD680" s="102"/>
      <c r="AE680" s="102"/>
      <c r="AF680" s="9"/>
      <c r="AG680" s="9"/>
      <c r="AH680" s="9"/>
      <c r="AI680" s="9"/>
      <c r="AJ680" s="9"/>
      <c r="AK680" s="9"/>
      <c r="AL680" s="9"/>
      <c r="AM680" s="9"/>
      <c r="AN680" s="9"/>
      <c r="AO680" s="9"/>
      <c r="AP680" s="9"/>
      <c r="AQ680" s="9"/>
      <c r="AR680" s="9"/>
      <c r="AS680" s="9"/>
      <c r="AT680" s="9"/>
      <c r="AU680" s="9"/>
      <c r="AV680" s="9"/>
      <c r="AW680" s="9"/>
      <c r="AX680" s="9"/>
      <c r="AY680" s="9"/>
      <c r="AZ680" s="9"/>
      <c r="BA680" s="9"/>
      <c r="BB680" s="9"/>
      <c r="BC680" s="9"/>
      <c r="BD680" s="9"/>
      <c r="BE680" s="9"/>
      <c r="BF680" s="9"/>
      <c r="BG680" s="9"/>
      <c r="BH680" s="9"/>
      <c r="BI680" s="9"/>
      <c r="BJ680" s="9"/>
      <c r="BK680" s="9"/>
      <c r="BL680" s="9"/>
      <c r="BM680" s="9"/>
      <c r="BN680" s="9"/>
      <c r="BO680" s="9"/>
      <c r="BP680" s="9"/>
      <c r="BQ680" s="9"/>
      <c r="BR680" s="9"/>
      <c r="BS680" s="9"/>
      <c r="BT680" s="9"/>
      <c r="BU680" s="9"/>
      <c r="BV680" s="9"/>
      <c r="BW680" s="9"/>
      <c r="BX680" s="9"/>
      <c r="BY680" s="9"/>
      <c r="BZ680" s="9"/>
      <c r="CA680" s="9"/>
      <c r="CB680" s="9"/>
      <c r="CC680" s="9"/>
      <c r="CD680" s="9"/>
      <c r="CE680" s="9"/>
      <c r="CF680" s="9"/>
      <c r="CG680" s="9"/>
      <c r="CH680" s="9"/>
      <c r="CI680" s="9"/>
      <c r="CJ680" s="14"/>
      <c r="CK680" s="9"/>
      <c r="CL680" s="14"/>
      <c r="CM680" s="9"/>
      <c r="CN680" s="9"/>
      <c r="CO680" s="37"/>
      <c r="CP680" s="9"/>
      <c r="CQ680" s="9"/>
      <c r="CR680" s="9"/>
      <c r="CS680" s="9"/>
      <c r="CT680" s="15"/>
      <c r="CU680" s="9"/>
      <c r="CV680" s="5"/>
      <c r="CW680" s="103"/>
    </row>
    <row r="681" ht="118.5" customHeight="1">
      <c r="A681" s="5"/>
      <c r="B681" s="107"/>
      <c r="C681" s="5"/>
      <c r="D681" s="5"/>
      <c r="E681" s="5"/>
      <c r="F681" s="5"/>
      <c r="G681" s="9"/>
      <c r="H681" s="9"/>
      <c r="I681" s="9"/>
      <c r="J681" s="9"/>
      <c r="K681" s="9"/>
      <c r="L681" s="9"/>
      <c r="M681" s="9"/>
      <c r="N681" s="9"/>
      <c r="O681" s="9"/>
      <c r="P681" s="9"/>
      <c r="Q681" s="9"/>
      <c r="R681" s="9"/>
      <c r="S681" s="9"/>
      <c r="T681" s="9"/>
      <c r="U681" s="9"/>
      <c r="V681" s="9"/>
      <c r="W681" s="37"/>
      <c r="X681" s="9"/>
      <c r="Y681" s="9"/>
      <c r="Z681" s="9"/>
      <c r="AA681" s="9"/>
      <c r="AB681" s="102"/>
      <c r="AC681" s="102"/>
      <c r="AD681" s="102"/>
      <c r="AE681" s="102"/>
      <c r="AF681" s="9"/>
      <c r="AG681" s="9"/>
      <c r="AH681" s="9"/>
      <c r="AI681" s="9"/>
      <c r="AJ681" s="9"/>
      <c r="AK681" s="9"/>
      <c r="AL681" s="9"/>
      <c r="AM681" s="9"/>
      <c r="AN681" s="9"/>
      <c r="AO681" s="9"/>
      <c r="AP681" s="9"/>
      <c r="AQ681" s="9"/>
      <c r="AR681" s="9"/>
      <c r="AS681" s="9"/>
      <c r="AT681" s="9"/>
      <c r="AU681" s="9"/>
      <c r="AV681" s="9"/>
      <c r="AW681" s="9"/>
      <c r="AX681" s="9"/>
      <c r="AY681" s="9"/>
      <c r="AZ681" s="9"/>
      <c r="BA681" s="9"/>
      <c r="BB681" s="9"/>
      <c r="BC681" s="9"/>
      <c r="BD681" s="9"/>
      <c r="BE681" s="9"/>
      <c r="BF681" s="9"/>
      <c r="BG681" s="9"/>
      <c r="BH681" s="9"/>
      <c r="BI681" s="9"/>
      <c r="BJ681" s="9"/>
      <c r="BK681" s="9"/>
      <c r="BL681" s="9"/>
      <c r="BM681" s="9"/>
      <c r="BN681" s="9"/>
      <c r="BO681" s="9"/>
      <c r="BP681" s="9"/>
      <c r="BQ681" s="9"/>
      <c r="BR681" s="9"/>
      <c r="BS681" s="9"/>
      <c r="BT681" s="9"/>
      <c r="BU681" s="9"/>
      <c r="BV681" s="9"/>
      <c r="BW681" s="9"/>
      <c r="BX681" s="9"/>
      <c r="BY681" s="9"/>
      <c r="BZ681" s="9"/>
      <c r="CA681" s="9"/>
      <c r="CB681" s="9"/>
      <c r="CC681" s="9"/>
      <c r="CD681" s="9"/>
      <c r="CE681" s="9"/>
      <c r="CF681" s="9"/>
      <c r="CG681" s="9"/>
      <c r="CH681" s="9"/>
      <c r="CI681" s="9"/>
      <c r="CJ681" s="14"/>
      <c r="CK681" s="9"/>
      <c r="CL681" s="14"/>
      <c r="CM681" s="9"/>
      <c r="CN681" s="9"/>
      <c r="CO681" s="37"/>
      <c r="CP681" s="9"/>
      <c r="CQ681" s="9"/>
      <c r="CR681" s="9"/>
      <c r="CS681" s="9"/>
      <c r="CT681" s="15"/>
      <c r="CU681" s="9"/>
      <c r="CV681" s="5"/>
      <c r="CW681" s="103"/>
    </row>
    <row r="682" ht="118.5" customHeight="1">
      <c r="A682" s="5"/>
      <c r="B682" s="107"/>
      <c r="C682" s="5"/>
      <c r="D682" s="5"/>
      <c r="E682" s="5"/>
      <c r="F682" s="5"/>
      <c r="G682" s="9"/>
      <c r="H682" s="9"/>
      <c r="I682" s="9"/>
      <c r="J682" s="9"/>
      <c r="K682" s="9"/>
      <c r="L682" s="9"/>
      <c r="M682" s="9"/>
      <c r="N682" s="9"/>
      <c r="O682" s="9"/>
      <c r="P682" s="9"/>
      <c r="Q682" s="9"/>
      <c r="R682" s="9"/>
      <c r="S682" s="9"/>
      <c r="T682" s="9"/>
      <c r="U682" s="9"/>
      <c r="V682" s="9"/>
      <c r="W682" s="37"/>
      <c r="X682" s="9"/>
      <c r="Y682" s="9"/>
      <c r="Z682" s="9"/>
      <c r="AA682" s="9"/>
      <c r="AB682" s="102"/>
      <c r="AC682" s="102"/>
      <c r="AD682" s="102"/>
      <c r="AE682" s="102"/>
      <c r="AF682" s="9"/>
      <c r="AG682" s="9"/>
      <c r="AH682" s="9"/>
      <c r="AI682" s="9"/>
      <c r="AJ682" s="9"/>
      <c r="AK682" s="9"/>
      <c r="AL682" s="9"/>
      <c r="AM682" s="9"/>
      <c r="AN682" s="9"/>
      <c r="AO682" s="9"/>
      <c r="AP682" s="9"/>
      <c r="AQ682" s="9"/>
      <c r="AR682" s="9"/>
      <c r="AS682" s="9"/>
      <c r="AT682" s="9"/>
      <c r="AU682" s="9"/>
      <c r="AV682" s="9"/>
      <c r="AW682" s="9"/>
      <c r="AX682" s="9"/>
      <c r="AY682" s="9"/>
      <c r="AZ682" s="9"/>
      <c r="BA682" s="9"/>
      <c r="BB682" s="9"/>
      <c r="BC682" s="9"/>
      <c r="BD682" s="9"/>
      <c r="BE682" s="9"/>
      <c r="BF682" s="9"/>
      <c r="BG682" s="9"/>
      <c r="BH682" s="9"/>
      <c r="BI682" s="9"/>
      <c r="BJ682" s="9"/>
      <c r="BK682" s="9"/>
      <c r="BL682" s="9"/>
      <c r="BM682" s="9"/>
      <c r="BN682" s="9"/>
      <c r="BO682" s="9"/>
      <c r="BP682" s="9"/>
      <c r="BQ682" s="9"/>
      <c r="BR682" s="9"/>
      <c r="BS682" s="9"/>
      <c r="BT682" s="9"/>
      <c r="BU682" s="9"/>
      <c r="BV682" s="9"/>
      <c r="BW682" s="9"/>
      <c r="BX682" s="9"/>
      <c r="BY682" s="9"/>
      <c r="BZ682" s="9"/>
      <c r="CA682" s="9"/>
      <c r="CB682" s="9"/>
      <c r="CC682" s="9"/>
      <c r="CD682" s="9"/>
      <c r="CE682" s="9"/>
      <c r="CF682" s="9"/>
      <c r="CG682" s="9"/>
      <c r="CH682" s="9"/>
      <c r="CI682" s="9"/>
      <c r="CJ682" s="14"/>
      <c r="CK682" s="9"/>
      <c r="CL682" s="14"/>
      <c r="CM682" s="9"/>
      <c r="CN682" s="9"/>
      <c r="CO682" s="37"/>
      <c r="CP682" s="9"/>
      <c r="CQ682" s="9"/>
      <c r="CR682" s="9"/>
      <c r="CS682" s="9"/>
      <c r="CT682" s="15"/>
      <c r="CU682" s="9"/>
      <c r="CV682" s="5"/>
      <c r="CW682" s="103"/>
    </row>
    <row r="683" ht="118.5" customHeight="1">
      <c r="A683" s="5"/>
      <c r="B683" s="107"/>
      <c r="C683" s="5"/>
      <c r="D683" s="5"/>
      <c r="E683" s="5"/>
      <c r="F683" s="5"/>
      <c r="G683" s="9"/>
      <c r="H683" s="9"/>
      <c r="I683" s="9"/>
      <c r="J683" s="9"/>
      <c r="K683" s="9"/>
      <c r="L683" s="9"/>
      <c r="M683" s="9"/>
      <c r="N683" s="9"/>
      <c r="O683" s="9"/>
      <c r="P683" s="9"/>
      <c r="Q683" s="9"/>
      <c r="R683" s="9"/>
      <c r="S683" s="9"/>
      <c r="T683" s="9"/>
      <c r="U683" s="9"/>
      <c r="V683" s="9"/>
      <c r="W683" s="37"/>
      <c r="X683" s="9"/>
      <c r="Y683" s="9"/>
      <c r="Z683" s="9"/>
      <c r="AA683" s="9"/>
      <c r="AB683" s="102"/>
      <c r="AC683" s="102"/>
      <c r="AD683" s="102"/>
      <c r="AE683" s="102"/>
      <c r="AF683" s="9"/>
      <c r="AG683" s="9"/>
      <c r="AH683" s="9"/>
      <c r="AI683" s="9"/>
      <c r="AJ683" s="9"/>
      <c r="AK683" s="9"/>
      <c r="AL683" s="9"/>
      <c r="AM683" s="9"/>
      <c r="AN683" s="9"/>
      <c r="AO683" s="9"/>
      <c r="AP683" s="9"/>
      <c r="AQ683" s="9"/>
      <c r="AR683" s="9"/>
      <c r="AS683" s="9"/>
      <c r="AT683" s="9"/>
      <c r="AU683" s="9"/>
      <c r="AV683" s="9"/>
      <c r="AW683" s="9"/>
      <c r="AX683" s="9"/>
      <c r="AY683" s="9"/>
      <c r="AZ683" s="9"/>
      <c r="BA683" s="9"/>
      <c r="BB683" s="9"/>
      <c r="BC683" s="9"/>
      <c r="BD683" s="9"/>
      <c r="BE683" s="9"/>
      <c r="BF683" s="9"/>
      <c r="BG683" s="9"/>
      <c r="BH683" s="9"/>
      <c r="BI683" s="9"/>
      <c r="BJ683" s="9"/>
      <c r="BK683" s="9"/>
      <c r="BL683" s="9"/>
      <c r="BM683" s="9"/>
      <c r="BN683" s="9"/>
      <c r="BO683" s="9"/>
      <c r="BP683" s="9"/>
      <c r="BQ683" s="9"/>
      <c r="BR683" s="9"/>
      <c r="BS683" s="9"/>
      <c r="BT683" s="9"/>
      <c r="BU683" s="9"/>
      <c r="BV683" s="9"/>
      <c r="BW683" s="9"/>
      <c r="BX683" s="9"/>
      <c r="BY683" s="9"/>
      <c r="BZ683" s="9"/>
      <c r="CA683" s="9"/>
      <c r="CB683" s="9"/>
      <c r="CC683" s="9"/>
      <c r="CD683" s="9"/>
      <c r="CE683" s="9"/>
      <c r="CF683" s="9"/>
      <c r="CG683" s="9"/>
      <c r="CH683" s="9"/>
      <c r="CI683" s="9"/>
      <c r="CJ683" s="14"/>
      <c r="CK683" s="9"/>
      <c r="CL683" s="14"/>
      <c r="CM683" s="9"/>
      <c r="CN683" s="9"/>
      <c r="CO683" s="37"/>
      <c r="CP683" s="9"/>
      <c r="CQ683" s="9"/>
      <c r="CR683" s="9"/>
      <c r="CS683" s="9"/>
      <c r="CT683" s="15"/>
      <c r="CU683" s="9"/>
      <c r="CV683" s="5"/>
      <c r="CW683" s="103"/>
    </row>
    <row r="684" ht="118.5" customHeight="1">
      <c r="A684" s="5"/>
      <c r="B684" s="107"/>
      <c r="C684" s="5"/>
      <c r="D684" s="5"/>
      <c r="E684" s="5"/>
      <c r="F684" s="5"/>
      <c r="G684" s="9"/>
      <c r="H684" s="9"/>
      <c r="I684" s="9"/>
      <c r="J684" s="9"/>
      <c r="K684" s="9"/>
      <c r="L684" s="9"/>
      <c r="M684" s="9"/>
      <c r="N684" s="9"/>
      <c r="O684" s="9"/>
      <c r="P684" s="9"/>
      <c r="Q684" s="9"/>
      <c r="R684" s="9"/>
      <c r="S684" s="9"/>
      <c r="T684" s="9"/>
      <c r="U684" s="9"/>
      <c r="V684" s="9"/>
      <c r="W684" s="37"/>
      <c r="X684" s="9"/>
      <c r="Y684" s="9"/>
      <c r="Z684" s="9"/>
      <c r="AA684" s="9"/>
      <c r="AB684" s="102"/>
      <c r="AC684" s="102"/>
      <c r="AD684" s="102"/>
      <c r="AE684" s="102"/>
      <c r="AF684" s="9"/>
      <c r="AG684" s="9"/>
      <c r="AH684" s="9"/>
      <c r="AI684" s="9"/>
      <c r="AJ684" s="9"/>
      <c r="AK684" s="9"/>
      <c r="AL684" s="9"/>
      <c r="AM684" s="9"/>
      <c r="AN684" s="9"/>
      <c r="AO684" s="9"/>
      <c r="AP684" s="9"/>
      <c r="AQ684" s="9"/>
      <c r="AR684" s="9"/>
      <c r="AS684" s="9"/>
      <c r="AT684" s="9"/>
      <c r="AU684" s="9"/>
      <c r="AV684" s="9"/>
      <c r="AW684" s="9"/>
      <c r="AX684" s="9"/>
      <c r="AY684" s="9"/>
      <c r="AZ684" s="9"/>
      <c r="BA684" s="9"/>
      <c r="BB684" s="9"/>
      <c r="BC684" s="9"/>
      <c r="BD684" s="9"/>
      <c r="BE684" s="9"/>
      <c r="BF684" s="9"/>
      <c r="BG684" s="9"/>
      <c r="BH684" s="9"/>
      <c r="BI684" s="9"/>
      <c r="BJ684" s="9"/>
      <c r="BK684" s="9"/>
      <c r="BL684" s="9"/>
      <c r="BM684" s="9"/>
      <c r="BN684" s="9"/>
      <c r="BO684" s="9"/>
      <c r="BP684" s="9"/>
      <c r="BQ684" s="9"/>
      <c r="BR684" s="9"/>
      <c r="BS684" s="9"/>
      <c r="BT684" s="9"/>
      <c r="BU684" s="9"/>
      <c r="BV684" s="9"/>
      <c r="BW684" s="9"/>
      <c r="BX684" s="9"/>
      <c r="BY684" s="9"/>
      <c r="BZ684" s="9"/>
      <c r="CA684" s="9"/>
      <c r="CB684" s="9"/>
      <c r="CC684" s="9"/>
      <c r="CD684" s="9"/>
      <c r="CE684" s="9"/>
      <c r="CF684" s="9"/>
      <c r="CG684" s="9"/>
      <c r="CH684" s="9"/>
      <c r="CI684" s="9"/>
      <c r="CJ684" s="14"/>
      <c r="CK684" s="9"/>
      <c r="CL684" s="14"/>
      <c r="CM684" s="9"/>
      <c r="CN684" s="9"/>
      <c r="CO684" s="37"/>
      <c r="CP684" s="9"/>
      <c r="CQ684" s="9"/>
      <c r="CR684" s="9"/>
      <c r="CS684" s="9"/>
      <c r="CT684" s="15"/>
      <c r="CU684" s="9"/>
      <c r="CV684" s="5"/>
      <c r="CW684" s="103"/>
    </row>
    <row r="685" ht="118.5" customHeight="1">
      <c r="A685" s="5"/>
      <c r="B685" s="107"/>
      <c r="C685" s="5"/>
      <c r="D685" s="5"/>
      <c r="E685" s="5"/>
      <c r="F685" s="5"/>
      <c r="G685" s="9"/>
      <c r="H685" s="9"/>
      <c r="I685" s="9"/>
      <c r="J685" s="9"/>
      <c r="K685" s="9"/>
      <c r="L685" s="9"/>
      <c r="M685" s="9"/>
      <c r="N685" s="9"/>
      <c r="O685" s="9"/>
      <c r="P685" s="9"/>
      <c r="Q685" s="9"/>
      <c r="R685" s="9"/>
      <c r="S685" s="9"/>
      <c r="T685" s="9"/>
      <c r="U685" s="9"/>
      <c r="V685" s="9"/>
      <c r="W685" s="37"/>
      <c r="X685" s="9"/>
      <c r="Y685" s="9"/>
      <c r="Z685" s="9"/>
      <c r="AA685" s="9"/>
      <c r="AB685" s="102"/>
      <c r="AC685" s="102"/>
      <c r="AD685" s="102"/>
      <c r="AE685" s="102"/>
      <c r="AF685" s="9"/>
      <c r="AG685" s="9"/>
      <c r="AH685" s="9"/>
      <c r="AI685" s="9"/>
      <c r="AJ685" s="9"/>
      <c r="AK685" s="9"/>
      <c r="AL685" s="9"/>
      <c r="AM685" s="9"/>
      <c r="AN685" s="9"/>
      <c r="AO685" s="9"/>
      <c r="AP685" s="9"/>
      <c r="AQ685" s="9"/>
      <c r="AR685" s="9"/>
      <c r="AS685" s="9"/>
      <c r="AT685" s="9"/>
      <c r="AU685" s="9"/>
      <c r="AV685" s="9"/>
      <c r="AW685" s="9"/>
      <c r="AX685" s="9"/>
      <c r="AY685" s="9"/>
      <c r="AZ685" s="9"/>
      <c r="BA685" s="9"/>
      <c r="BB685" s="9"/>
      <c r="BC685" s="9"/>
      <c r="BD685" s="9"/>
      <c r="BE685" s="9"/>
      <c r="BF685" s="9"/>
      <c r="BG685" s="9"/>
      <c r="BH685" s="9"/>
      <c r="BI685" s="9"/>
      <c r="BJ685" s="9"/>
      <c r="BK685" s="9"/>
      <c r="BL685" s="9"/>
      <c r="BM685" s="9"/>
      <c r="BN685" s="9"/>
      <c r="BO685" s="9"/>
      <c r="BP685" s="9"/>
      <c r="BQ685" s="9"/>
      <c r="BR685" s="9"/>
      <c r="BS685" s="9"/>
      <c r="BT685" s="9"/>
      <c r="BU685" s="9"/>
      <c r="BV685" s="9"/>
      <c r="BW685" s="9"/>
      <c r="BX685" s="9"/>
      <c r="BY685" s="9"/>
      <c r="BZ685" s="9"/>
      <c r="CA685" s="9"/>
      <c r="CB685" s="9"/>
      <c r="CC685" s="9"/>
      <c r="CD685" s="9"/>
      <c r="CE685" s="9"/>
      <c r="CF685" s="9"/>
      <c r="CG685" s="9"/>
      <c r="CH685" s="9"/>
      <c r="CI685" s="9"/>
      <c r="CJ685" s="14"/>
      <c r="CK685" s="9"/>
      <c r="CL685" s="14"/>
      <c r="CM685" s="9"/>
      <c r="CN685" s="9"/>
      <c r="CO685" s="37"/>
      <c r="CP685" s="9"/>
      <c r="CQ685" s="9"/>
      <c r="CR685" s="9"/>
      <c r="CS685" s="9"/>
      <c r="CT685" s="15"/>
      <c r="CU685" s="9"/>
      <c r="CV685" s="5"/>
      <c r="CW685" s="103"/>
    </row>
    <row r="686" ht="118.5" customHeight="1">
      <c r="A686" s="5"/>
      <c r="B686" s="107"/>
      <c r="C686" s="5"/>
      <c r="D686" s="5"/>
      <c r="E686" s="5"/>
      <c r="F686" s="5"/>
      <c r="G686" s="9"/>
      <c r="H686" s="9"/>
      <c r="I686" s="9"/>
      <c r="J686" s="9"/>
      <c r="K686" s="9"/>
      <c r="L686" s="9"/>
      <c r="M686" s="9"/>
      <c r="N686" s="9"/>
      <c r="O686" s="9"/>
      <c r="P686" s="9"/>
      <c r="Q686" s="9"/>
      <c r="R686" s="9"/>
      <c r="S686" s="9"/>
      <c r="T686" s="9"/>
      <c r="U686" s="9"/>
      <c r="V686" s="9"/>
      <c r="W686" s="37"/>
      <c r="X686" s="9"/>
      <c r="Y686" s="9"/>
      <c r="Z686" s="9"/>
      <c r="AA686" s="9"/>
      <c r="AB686" s="102"/>
      <c r="AC686" s="102"/>
      <c r="AD686" s="102"/>
      <c r="AE686" s="102"/>
      <c r="AF686" s="9"/>
      <c r="AG686" s="9"/>
      <c r="AH686" s="9"/>
      <c r="AI686" s="9"/>
      <c r="AJ686" s="9"/>
      <c r="AK686" s="9"/>
      <c r="AL686" s="9"/>
      <c r="AM686" s="9"/>
      <c r="AN686" s="9"/>
      <c r="AO686" s="9"/>
      <c r="AP686" s="9"/>
      <c r="AQ686" s="9"/>
      <c r="AR686" s="9"/>
      <c r="AS686" s="9"/>
      <c r="AT686" s="9"/>
      <c r="AU686" s="9"/>
      <c r="AV686" s="9"/>
      <c r="AW686" s="9"/>
      <c r="AX686" s="9"/>
      <c r="AY686" s="9"/>
      <c r="AZ686" s="9"/>
      <c r="BA686" s="9"/>
      <c r="BB686" s="9"/>
      <c r="BC686" s="9"/>
      <c r="BD686" s="9"/>
      <c r="BE686" s="9"/>
      <c r="BF686" s="9"/>
      <c r="BG686" s="9"/>
      <c r="BH686" s="9"/>
      <c r="BI686" s="9"/>
      <c r="BJ686" s="9"/>
      <c r="BK686" s="9"/>
      <c r="BL686" s="9"/>
      <c r="BM686" s="9"/>
      <c r="BN686" s="9"/>
      <c r="BO686" s="9"/>
      <c r="BP686" s="9"/>
      <c r="BQ686" s="9"/>
      <c r="BR686" s="9"/>
      <c r="BS686" s="9"/>
      <c r="BT686" s="9"/>
      <c r="BU686" s="9"/>
      <c r="BV686" s="9"/>
      <c r="BW686" s="9"/>
      <c r="BX686" s="9"/>
      <c r="BY686" s="9"/>
      <c r="BZ686" s="9"/>
      <c r="CA686" s="9"/>
      <c r="CB686" s="9"/>
      <c r="CC686" s="9"/>
      <c r="CD686" s="9"/>
      <c r="CE686" s="9"/>
      <c r="CF686" s="9"/>
      <c r="CG686" s="9"/>
      <c r="CH686" s="9"/>
      <c r="CI686" s="9"/>
      <c r="CJ686" s="14"/>
      <c r="CK686" s="9"/>
      <c r="CL686" s="14"/>
      <c r="CM686" s="9"/>
      <c r="CN686" s="9"/>
      <c r="CO686" s="37"/>
      <c r="CP686" s="9"/>
      <c r="CQ686" s="9"/>
      <c r="CR686" s="9"/>
      <c r="CS686" s="9"/>
      <c r="CT686" s="15"/>
      <c r="CU686" s="9"/>
      <c r="CV686" s="5"/>
      <c r="CW686" s="103"/>
    </row>
    <row r="687" ht="118.5" customHeight="1">
      <c r="A687" s="5"/>
      <c r="B687" s="107"/>
      <c r="C687" s="5"/>
      <c r="D687" s="5"/>
      <c r="E687" s="5"/>
      <c r="F687" s="5"/>
      <c r="G687" s="9"/>
      <c r="H687" s="9"/>
      <c r="I687" s="9"/>
      <c r="J687" s="9"/>
      <c r="K687" s="9"/>
      <c r="L687" s="9"/>
      <c r="M687" s="9"/>
      <c r="N687" s="9"/>
      <c r="O687" s="9"/>
      <c r="P687" s="9"/>
      <c r="Q687" s="9"/>
      <c r="R687" s="9"/>
      <c r="S687" s="9"/>
      <c r="T687" s="9"/>
      <c r="U687" s="9"/>
      <c r="V687" s="9"/>
      <c r="W687" s="37"/>
      <c r="X687" s="9"/>
      <c r="Y687" s="9"/>
      <c r="Z687" s="9"/>
      <c r="AA687" s="9"/>
      <c r="AB687" s="102"/>
      <c r="AC687" s="102"/>
      <c r="AD687" s="102"/>
      <c r="AE687" s="102"/>
      <c r="AF687" s="9"/>
      <c r="AG687" s="9"/>
      <c r="AH687" s="9"/>
      <c r="AI687" s="9"/>
      <c r="AJ687" s="9"/>
      <c r="AK687" s="9"/>
      <c r="AL687" s="9"/>
      <c r="AM687" s="9"/>
      <c r="AN687" s="9"/>
      <c r="AO687" s="9"/>
      <c r="AP687" s="9"/>
      <c r="AQ687" s="9"/>
      <c r="AR687" s="9"/>
      <c r="AS687" s="9"/>
      <c r="AT687" s="9"/>
      <c r="AU687" s="9"/>
      <c r="AV687" s="9"/>
      <c r="AW687" s="9"/>
      <c r="AX687" s="9"/>
      <c r="AY687" s="9"/>
      <c r="AZ687" s="9"/>
      <c r="BA687" s="9"/>
      <c r="BB687" s="9"/>
      <c r="BC687" s="9"/>
      <c r="BD687" s="9"/>
      <c r="BE687" s="9"/>
      <c r="BF687" s="9"/>
      <c r="BG687" s="9"/>
      <c r="BH687" s="9"/>
      <c r="BI687" s="9"/>
      <c r="BJ687" s="9"/>
      <c r="BK687" s="9"/>
      <c r="BL687" s="9"/>
      <c r="BM687" s="9"/>
      <c r="BN687" s="9"/>
      <c r="BO687" s="9"/>
      <c r="BP687" s="9"/>
      <c r="BQ687" s="9"/>
      <c r="BR687" s="9"/>
      <c r="BS687" s="9"/>
      <c r="BT687" s="9"/>
      <c r="BU687" s="9"/>
      <c r="BV687" s="9"/>
      <c r="BW687" s="9"/>
      <c r="BX687" s="9"/>
      <c r="BY687" s="9"/>
      <c r="BZ687" s="9"/>
      <c r="CA687" s="9"/>
      <c r="CB687" s="9"/>
      <c r="CC687" s="9"/>
      <c r="CD687" s="9"/>
      <c r="CE687" s="9"/>
      <c r="CF687" s="9"/>
      <c r="CG687" s="9"/>
      <c r="CH687" s="9"/>
      <c r="CI687" s="9"/>
      <c r="CJ687" s="14"/>
      <c r="CK687" s="9"/>
      <c r="CL687" s="14"/>
      <c r="CM687" s="9"/>
      <c r="CN687" s="9"/>
      <c r="CO687" s="37"/>
      <c r="CP687" s="9"/>
      <c r="CQ687" s="9"/>
      <c r="CR687" s="9"/>
      <c r="CS687" s="9"/>
      <c r="CT687" s="15"/>
      <c r="CU687" s="9"/>
      <c r="CV687" s="5"/>
      <c r="CW687" s="103"/>
    </row>
    <row r="688" ht="118.5" customHeight="1">
      <c r="A688" s="5"/>
      <c r="B688" s="107"/>
      <c r="C688" s="5"/>
      <c r="D688" s="5"/>
      <c r="E688" s="5"/>
      <c r="F688" s="5"/>
      <c r="G688" s="9"/>
      <c r="H688" s="9"/>
      <c r="I688" s="9"/>
      <c r="J688" s="9"/>
      <c r="K688" s="9"/>
      <c r="L688" s="9"/>
      <c r="M688" s="9"/>
      <c r="N688" s="9"/>
      <c r="O688" s="9"/>
      <c r="P688" s="9"/>
      <c r="Q688" s="9"/>
      <c r="R688" s="9"/>
      <c r="S688" s="9"/>
      <c r="T688" s="9"/>
      <c r="U688" s="9"/>
      <c r="V688" s="9"/>
      <c r="W688" s="37"/>
      <c r="X688" s="9"/>
      <c r="Y688" s="9"/>
      <c r="Z688" s="9"/>
      <c r="AA688" s="9"/>
      <c r="AB688" s="102"/>
      <c r="AC688" s="102"/>
      <c r="AD688" s="102"/>
      <c r="AE688" s="102"/>
      <c r="AF688" s="9"/>
      <c r="AG688" s="9"/>
      <c r="AH688" s="9"/>
      <c r="AI688" s="9"/>
      <c r="AJ688" s="9"/>
      <c r="AK688" s="9"/>
      <c r="AL688" s="9"/>
      <c r="AM688" s="9"/>
      <c r="AN688" s="9"/>
      <c r="AO688" s="9"/>
      <c r="AP688" s="9"/>
      <c r="AQ688" s="9"/>
      <c r="AR688" s="9"/>
      <c r="AS688" s="9"/>
      <c r="AT688" s="9"/>
      <c r="AU688" s="9"/>
      <c r="AV688" s="9"/>
      <c r="AW688" s="9"/>
      <c r="AX688" s="9"/>
      <c r="AY688" s="9"/>
      <c r="AZ688" s="9"/>
      <c r="BA688" s="9"/>
      <c r="BB688" s="9"/>
      <c r="BC688" s="9"/>
      <c r="BD688" s="9"/>
      <c r="BE688" s="9"/>
      <c r="BF688" s="9"/>
      <c r="BG688" s="9"/>
      <c r="BH688" s="9"/>
      <c r="BI688" s="9"/>
      <c r="BJ688" s="9"/>
      <c r="BK688" s="9"/>
      <c r="BL688" s="9"/>
      <c r="BM688" s="9"/>
      <c r="BN688" s="9"/>
      <c r="BO688" s="9"/>
      <c r="BP688" s="9"/>
      <c r="BQ688" s="9"/>
      <c r="BR688" s="9"/>
      <c r="BS688" s="9"/>
      <c r="BT688" s="9"/>
      <c r="BU688" s="9"/>
      <c r="BV688" s="9"/>
      <c r="BW688" s="9"/>
      <c r="BX688" s="9"/>
      <c r="BY688" s="9"/>
      <c r="BZ688" s="9"/>
      <c r="CA688" s="9"/>
      <c r="CB688" s="9"/>
      <c r="CC688" s="9"/>
      <c r="CD688" s="9"/>
      <c r="CE688" s="9"/>
      <c r="CF688" s="9"/>
      <c r="CG688" s="9"/>
      <c r="CH688" s="9"/>
      <c r="CI688" s="9"/>
      <c r="CJ688" s="14"/>
      <c r="CK688" s="9"/>
      <c r="CL688" s="14"/>
      <c r="CM688" s="9"/>
      <c r="CN688" s="9"/>
      <c r="CO688" s="37"/>
      <c r="CP688" s="9"/>
      <c r="CQ688" s="9"/>
      <c r="CR688" s="9"/>
      <c r="CS688" s="9"/>
      <c r="CT688" s="15"/>
      <c r="CU688" s="9"/>
      <c r="CV688" s="5"/>
      <c r="CW688" s="103"/>
    </row>
    <row r="689" ht="118.5" customHeight="1">
      <c r="A689" s="5"/>
      <c r="B689" s="107"/>
      <c r="C689" s="5"/>
      <c r="D689" s="5"/>
      <c r="E689" s="5"/>
      <c r="F689" s="5"/>
      <c r="G689" s="9"/>
      <c r="H689" s="9"/>
      <c r="I689" s="9"/>
      <c r="J689" s="9"/>
      <c r="K689" s="9"/>
      <c r="L689" s="9"/>
      <c r="M689" s="9"/>
      <c r="N689" s="9"/>
      <c r="O689" s="9"/>
      <c r="P689" s="9"/>
      <c r="Q689" s="9"/>
      <c r="R689" s="9"/>
      <c r="S689" s="9"/>
      <c r="T689" s="9"/>
      <c r="U689" s="9"/>
      <c r="V689" s="9"/>
      <c r="W689" s="37"/>
      <c r="X689" s="9"/>
      <c r="Y689" s="9"/>
      <c r="Z689" s="9"/>
      <c r="AA689" s="9"/>
      <c r="AB689" s="102"/>
      <c r="AC689" s="102"/>
      <c r="AD689" s="102"/>
      <c r="AE689" s="102"/>
      <c r="AF689" s="9"/>
      <c r="AG689" s="9"/>
      <c r="AH689" s="9"/>
      <c r="AI689" s="9"/>
      <c r="AJ689" s="9"/>
      <c r="AK689" s="9"/>
      <c r="AL689" s="9"/>
      <c r="AM689" s="9"/>
      <c r="AN689" s="9"/>
      <c r="AO689" s="9"/>
      <c r="AP689" s="9"/>
      <c r="AQ689" s="9"/>
      <c r="AR689" s="9"/>
      <c r="AS689" s="9"/>
      <c r="AT689" s="9"/>
      <c r="AU689" s="9"/>
      <c r="AV689" s="9"/>
      <c r="AW689" s="9"/>
      <c r="AX689" s="9"/>
      <c r="AY689" s="9"/>
      <c r="AZ689" s="9"/>
      <c r="BA689" s="9"/>
      <c r="BB689" s="9"/>
      <c r="BC689" s="9"/>
      <c r="BD689" s="9"/>
      <c r="BE689" s="9"/>
      <c r="BF689" s="9"/>
      <c r="BG689" s="9"/>
      <c r="BH689" s="9"/>
      <c r="BI689" s="9"/>
      <c r="BJ689" s="9"/>
      <c r="BK689" s="9"/>
      <c r="BL689" s="9"/>
      <c r="BM689" s="9"/>
      <c r="BN689" s="9"/>
      <c r="BO689" s="9"/>
      <c r="BP689" s="9"/>
      <c r="BQ689" s="9"/>
      <c r="BR689" s="9"/>
      <c r="BS689" s="9"/>
      <c r="BT689" s="9"/>
      <c r="BU689" s="9"/>
      <c r="BV689" s="9"/>
      <c r="BW689" s="9"/>
      <c r="BX689" s="9"/>
      <c r="BY689" s="9"/>
      <c r="BZ689" s="9"/>
      <c r="CA689" s="9"/>
      <c r="CB689" s="9"/>
      <c r="CC689" s="9"/>
      <c r="CD689" s="9"/>
      <c r="CE689" s="9"/>
      <c r="CF689" s="9"/>
      <c r="CG689" s="9"/>
      <c r="CH689" s="9"/>
      <c r="CI689" s="9"/>
      <c r="CJ689" s="14"/>
      <c r="CK689" s="9"/>
      <c r="CL689" s="14"/>
      <c r="CM689" s="9"/>
      <c r="CN689" s="9"/>
      <c r="CO689" s="37"/>
      <c r="CP689" s="9"/>
      <c r="CQ689" s="9"/>
      <c r="CR689" s="9"/>
      <c r="CS689" s="9"/>
      <c r="CT689" s="15"/>
      <c r="CU689" s="9"/>
      <c r="CV689" s="5"/>
      <c r="CW689" s="103"/>
    </row>
    <row r="690" ht="118.5" customHeight="1">
      <c r="A690" s="5"/>
      <c r="B690" s="107"/>
      <c r="C690" s="5"/>
      <c r="D690" s="5"/>
      <c r="E690" s="5"/>
      <c r="F690" s="5"/>
      <c r="G690" s="9"/>
      <c r="H690" s="9"/>
      <c r="I690" s="9"/>
      <c r="J690" s="9"/>
      <c r="K690" s="9"/>
      <c r="L690" s="9"/>
      <c r="M690" s="9"/>
      <c r="N690" s="9"/>
      <c r="O690" s="9"/>
      <c r="P690" s="9"/>
      <c r="Q690" s="9"/>
      <c r="R690" s="9"/>
      <c r="S690" s="9"/>
      <c r="T690" s="9"/>
      <c r="U690" s="9"/>
      <c r="V690" s="9"/>
      <c r="W690" s="37"/>
      <c r="X690" s="9"/>
      <c r="Y690" s="9"/>
      <c r="Z690" s="9"/>
      <c r="AA690" s="9"/>
      <c r="AB690" s="102"/>
      <c r="AC690" s="102"/>
      <c r="AD690" s="102"/>
      <c r="AE690" s="102"/>
      <c r="AF690" s="9"/>
      <c r="AG690" s="9"/>
      <c r="AH690" s="9"/>
      <c r="AI690" s="9"/>
      <c r="AJ690" s="9"/>
      <c r="AK690" s="9"/>
      <c r="AL690" s="9"/>
      <c r="AM690" s="9"/>
      <c r="AN690" s="9"/>
      <c r="AO690" s="9"/>
      <c r="AP690" s="9"/>
      <c r="AQ690" s="9"/>
      <c r="AR690" s="9"/>
      <c r="AS690" s="9"/>
      <c r="AT690" s="9"/>
      <c r="AU690" s="9"/>
      <c r="AV690" s="9"/>
      <c r="AW690" s="9"/>
      <c r="AX690" s="9"/>
      <c r="AY690" s="9"/>
      <c r="AZ690" s="9"/>
      <c r="BA690" s="9"/>
      <c r="BB690" s="9"/>
      <c r="BC690" s="9"/>
      <c r="BD690" s="9"/>
      <c r="BE690" s="9"/>
      <c r="BF690" s="9"/>
      <c r="BG690" s="9"/>
      <c r="BH690" s="9"/>
      <c r="BI690" s="9"/>
      <c r="BJ690" s="9"/>
      <c r="BK690" s="9"/>
      <c r="BL690" s="9"/>
      <c r="BM690" s="9"/>
      <c r="BN690" s="9"/>
      <c r="BO690" s="9"/>
      <c r="BP690" s="9"/>
      <c r="BQ690" s="9"/>
      <c r="BR690" s="9"/>
      <c r="BS690" s="9"/>
      <c r="BT690" s="9"/>
      <c r="BU690" s="9"/>
      <c r="BV690" s="9"/>
      <c r="BW690" s="9"/>
      <c r="BX690" s="9"/>
      <c r="BY690" s="9"/>
      <c r="BZ690" s="9"/>
      <c r="CA690" s="9"/>
      <c r="CB690" s="9"/>
      <c r="CC690" s="9"/>
      <c r="CD690" s="9"/>
      <c r="CE690" s="9"/>
      <c r="CF690" s="9"/>
      <c r="CG690" s="9"/>
      <c r="CH690" s="9"/>
      <c r="CI690" s="9"/>
      <c r="CJ690" s="14"/>
      <c r="CK690" s="9"/>
      <c r="CL690" s="14"/>
      <c r="CM690" s="9"/>
      <c r="CN690" s="9"/>
      <c r="CO690" s="37"/>
      <c r="CP690" s="9"/>
      <c r="CQ690" s="9"/>
      <c r="CR690" s="9"/>
      <c r="CS690" s="9"/>
      <c r="CT690" s="15"/>
      <c r="CU690" s="9"/>
      <c r="CV690" s="5"/>
      <c r="CW690" s="103"/>
    </row>
    <row r="691" ht="118.5" customHeight="1">
      <c r="A691" s="5"/>
      <c r="B691" s="107"/>
      <c r="C691" s="5"/>
      <c r="D691" s="5"/>
      <c r="E691" s="5"/>
      <c r="F691" s="5"/>
      <c r="G691" s="9"/>
      <c r="H691" s="9"/>
      <c r="I691" s="9"/>
      <c r="J691" s="9"/>
      <c r="K691" s="9"/>
      <c r="L691" s="9"/>
      <c r="M691" s="9"/>
      <c r="N691" s="9"/>
      <c r="O691" s="9"/>
      <c r="P691" s="9"/>
      <c r="Q691" s="9"/>
      <c r="R691" s="9"/>
      <c r="S691" s="9"/>
      <c r="T691" s="9"/>
      <c r="U691" s="9"/>
      <c r="V691" s="9"/>
      <c r="W691" s="37"/>
      <c r="X691" s="9"/>
      <c r="Y691" s="9"/>
      <c r="Z691" s="9"/>
      <c r="AA691" s="9"/>
      <c r="AB691" s="102"/>
      <c r="AC691" s="102"/>
      <c r="AD691" s="102"/>
      <c r="AE691" s="102"/>
      <c r="AF691" s="9"/>
      <c r="AG691" s="9"/>
      <c r="AH691" s="9"/>
      <c r="AI691" s="9"/>
      <c r="AJ691" s="9"/>
      <c r="AK691" s="9"/>
      <c r="AL691" s="9"/>
      <c r="AM691" s="9"/>
      <c r="AN691" s="9"/>
      <c r="AO691" s="9"/>
      <c r="AP691" s="9"/>
      <c r="AQ691" s="9"/>
      <c r="AR691" s="9"/>
      <c r="AS691" s="9"/>
      <c r="AT691" s="9"/>
      <c r="AU691" s="9"/>
      <c r="AV691" s="9"/>
      <c r="AW691" s="9"/>
      <c r="AX691" s="9"/>
      <c r="AY691" s="9"/>
      <c r="AZ691" s="9"/>
      <c r="BA691" s="9"/>
      <c r="BB691" s="9"/>
      <c r="BC691" s="9"/>
      <c r="BD691" s="9"/>
      <c r="BE691" s="9"/>
      <c r="BF691" s="9"/>
      <c r="BG691" s="9"/>
      <c r="BH691" s="9"/>
      <c r="BI691" s="9"/>
      <c r="BJ691" s="9"/>
      <c r="BK691" s="9"/>
      <c r="BL691" s="9"/>
      <c r="BM691" s="9"/>
      <c r="BN691" s="9"/>
      <c r="BO691" s="9"/>
      <c r="BP691" s="9"/>
      <c r="BQ691" s="9"/>
      <c r="BR691" s="9"/>
      <c r="BS691" s="9"/>
      <c r="BT691" s="9"/>
      <c r="BU691" s="9"/>
      <c r="BV691" s="9"/>
      <c r="BW691" s="9"/>
      <c r="BX691" s="9"/>
      <c r="BY691" s="9"/>
      <c r="BZ691" s="9"/>
      <c r="CA691" s="9"/>
      <c r="CB691" s="9"/>
      <c r="CC691" s="9"/>
      <c r="CD691" s="9"/>
      <c r="CE691" s="9"/>
      <c r="CF691" s="9"/>
      <c r="CG691" s="9"/>
      <c r="CH691" s="9"/>
      <c r="CI691" s="9"/>
      <c r="CJ691" s="14"/>
      <c r="CK691" s="9"/>
      <c r="CL691" s="14"/>
      <c r="CM691" s="9"/>
      <c r="CN691" s="9"/>
      <c r="CO691" s="37"/>
      <c r="CP691" s="9"/>
      <c r="CQ691" s="9"/>
      <c r="CR691" s="9"/>
      <c r="CS691" s="9"/>
      <c r="CT691" s="15"/>
      <c r="CU691" s="9"/>
      <c r="CV691" s="5"/>
      <c r="CW691" s="103"/>
    </row>
    <row r="692" ht="118.5" customHeight="1">
      <c r="A692" s="5"/>
      <c r="B692" s="107"/>
      <c r="C692" s="5"/>
      <c r="D692" s="5"/>
      <c r="E692" s="5"/>
      <c r="F692" s="5"/>
      <c r="G692" s="9"/>
      <c r="H692" s="9"/>
      <c r="I692" s="9"/>
      <c r="J692" s="9"/>
      <c r="K692" s="9"/>
      <c r="L692" s="9"/>
      <c r="M692" s="9"/>
      <c r="N692" s="9"/>
      <c r="O692" s="9"/>
      <c r="P692" s="9"/>
      <c r="Q692" s="9"/>
      <c r="R692" s="9"/>
      <c r="S692" s="9"/>
      <c r="T692" s="9"/>
      <c r="U692" s="9"/>
      <c r="V692" s="9"/>
      <c r="W692" s="37"/>
      <c r="X692" s="9"/>
      <c r="Y692" s="9"/>
      <c r="Z692" s="9"/>
      <c r="AA692" s="9"/>
      <c r="AB692" s="102"/>
      <c r="AC692" s="102"/>
      <c r="AD692" s="102"/>
      <c r="AE692" s="102"/>
      <c r="AF692" s="9"/>
      <c r="AG692" s="9"/>
      <c r="AH692" s="9"/>
      <c r="AI692" s="9"/>
      <c r="AJ692" s="9"/>
      <c r="AK692" s="9"/>
      <c r="AL692" s="9"/>
      <c r="AM692" s="9"/>
      <c r="AN692" s="9"/>
      <c r="AO692" s="9"/>
      <c r="AP692" s="9"/>
      <c r="AQ692" s="9"/>
      <c r="AR692" s="9"/>
      <c r="AS692" s="9"/>
      <c r="AT692" s="9"/>
      <c r="AU692" s="9"/>
      <c r="AV692" s="9"/>
      <c r="AW692" s="9"/>
      <c r="AX692" s="9"/>
      <c r="AY692" s="9"/>
      <c r="AZ692" s="9"/>
      <c r="BA692" s="9"/>
      <c r="BB692" s="9"/>
      <c r="BC692" s="9"/>
      <c r="BD692" s="9"/>
      <c r="BE692" s="9"/>
      <c r="BF692" s="9"/>
      <c r="BG692" s="9"/>
      <c r="BH692" s="9"/>
      <c r="BI692" s="9"/>
      <c r="BJ692" s="9"/>
      <c r="BK692" s="9"/>
      <c r="BL692" s="9"/>
      <c r="BM692" s="9"/>
      <c r="BN692" s="9"/>
      <c r="BO692" s="9"/>
      <c r="BP692" s="9"/>
      <c r="BQ692" s="9"/>
      <c r="BR692" s="9"/>
      <c r="BS692" s="9"/>
      <c r="BT692" s="9"/>
      <c r="BU692" s="9"/>
      <c r="BV692" s="9"/>
      <c r="BW692" s="9"/>
      <c r="BX692" s="9"/>
      <c r="BY692" s="9"/>
      <c r="BZ692" s="9"/>
      <c r="CA692" s="9"/>
      <c r="CB692" s="9"/>
      <c r="CC692" s="9"/>
      <c r="CD692" s="9"/>
      <c r="CE692" s="9"/>
      <c r="CF692" s="9"/>
      <c r="CG692" s="9"/>
      <c r="CH692" s="9"/>
      <c r="CI692" s="9"/>
      <c r="CJ692" s="14"/>
      <c r="CK692" s="9"/>
      <c r="CL692" s="14"/>
      <c r="CM692" s="9"/>
      <c r="CN692" s="9"/>
      <c r="CO692" s="37"/>
      <c r="CP692" s="9"/>
      <c r="CQ692" s="9"/>
      <c r="CR692" s="9"/>
      <c r="CS692" s="9"/>
      <c r="CT692" s="15"/>
      <c r="CU692" s="9"/>
      <c r="CV692" s="5"/>
      <c r="CW692" s="103"/>
    </row>
    <row r="693" ht="118.5" customHeight="1">
      <c r="A693" s="5"/>
      <c r="B693" s="107"/>
      <c r="C693" s="5"/>
      <c r="D693" s="5"/>
      <c r="E693" s="5"/>
      <c r="F693" s="5"/>
      <c r="G693" s="9"/>
      <c r="H693" s="9"/>
      <c r="I693" s="9"/>
      <c r="J693" s="9"/>
      <c r="K693" s="9"/>
      <c r="L693" s="9"/>
      <c r="M693" s="9"/>
      <c r="N693" s="9"/>
      <c r="O693" s="9"/>
      <c r="P693" s="9"/>
      <c r="Q693" s="9"/>
      <c r="R693" s="9"/>
      <c r="S693" s="9"/>
      <c r="T693" s="9"/>
      <c r="U693" s="9"/>
      <c r="V693" s="9"/>
      <c r="W693" s="37"/>
      <c r="X693" s="9"/>
      <c r="Y693" s="9"/>
      <c r="Z693" s="9"/>
      <c r="AA693" s="9"/>
      <c r="AB693" s="102"/>
      <c r="AC693" s="102"/>
      <c r="AD693" s="102"/>
      <c r="AE693" s="102"/>
      <c r="AF693" s="9"/>
      <c r="AG693" s="9"/>
      <c r="AH693" s="9"/>
      <c r="AI693" s="9"/>
      <c r="AJ693" s="9"/>
      <c r="AK693" s="9"/>
      <c r="AL693" s="9"/>
      <c r="AM693" s="9"/>
      <c r="AN693" s="9"/>
      <c r="AO693" s="9"/>
      <c r="AP693" s="9"/>
      <c r="AQ693" s="9"/>
      <c r="AR693" s="9"/>
      <c r="AS693" s="9"/>
      <c r="AT693" s="9"/>
      <c r="AU693" s="9"/>
      <c r="AV693" s="9"/>
      <c r="AW693" s="9"/>
      <c r="AX693" s="9"/>
      <c r="AY693" s="9"/>
      <c r="AZ693" s="9"/>
      <c r="BA693" s="9"/>
      <c r="BB693" s="9"/>
      <c r="BC693" s="9"/>
      <c r="BD693" s="9"/>
      <c r="BE693" s="9"/>
      <c r="BF693" s="9"/>
      <c r="BG693" s="9"/>
      <c r="BH693" s="9"/>
      <c r="BI693" s="9"/>
      <c r="BJ693" s="9"/>
      <c r="BK693" s="9"/>
      <c r="BL693" s="9"/>
      <c r="BM693" s="9"/>
      <c r="BN693" s="9"/>
      <c r="BO693" s="9"/>
      <c r="BP693" s="9"/>
      <c r="BQ693" s="9"/>
      <c r="BR693" s="9"/>
      <c r="BS693" s="9"/>
      <c r="BT693" s="9"/>
      <c r="BU693" s="9"/>
      <c r="BV693" s="9"/>
      <c r="BW693" s="9"/>
      <c r="BX693" s="9"/>
      <c r="BY693" s="9"/>
      <c r="BZ693" s="9"/>
      <c r="CA693" s="9"/>
      <c r="CB693" s="9"/>
      <c r="CC693" s="9"/>
      <c r="CD693" s="9"/>
      <c r="CE693" s="9"/>
      <c r="CF693" s="9"/>
      <c r="CG693" s="9"/>
      <c r="CH693" s="9"/>
      <c r="CI693" s="9"/>
      <c r="CJ693" s="14"/>
      <c r="CK693" s="9"/>
      <c r="CL693" s="14"/>
      <c r="CM693" s="9"/>
      <c r="CN693" s="9"/>
      <c r="CO693" s="37"/>
      <c r="CP693" s="9"/>
      <c r="CQ693" s="9"/>
      <c r="CR693" s="9"/>
      <c r="CS693" s="9"/>
      <c r="CT693" s="15"/>
      <c r="CU693" s="9"/>
      <c r="CV693" s="5"/>
      <c r="CW693" s="103"/>
    </row>
    <row r="694" ht="118.5" customHeight="1">
      <c r="A694" s="5"/>
      <c r="B694" s="107"/>
      <c r="C694" s="5"/>
      <c r="D694" s="5"/>
      <c r="E694" s="5"/>
      <c r="F694" s="5"/>
      <c r="G694" s="9"/>
      <c r="H694" s="9"/>
      <c r="I694" s="9"/>
      <c r="J694" s="9"/>
      <c r="K694" s="9"/>
      <c r="L694" s="9"/>
      <c r="M694" s="9"/>
      <c r="N694" s="9"/>
      <c r="O694" s="9"/>
      <c r="P694" s="9"/>
      <c r="Q694" s="9"/>
      <c r="R694" s="9"/>
      <c r="S694" s="9"/>
      <c r="T694" s="9"/>
      <c r="U694" s="9"/>
      <c r="V694" s="9"/>
      <c r="W694" s="37"/>
      <c r="X694" s="9"/>
      <c r="Y694" s="9"/>
      <c r="Z694" s="9"/>
      <c r="AA694" s="9"/>
      <c r="AB694" s="102"/>
      <c r="AC694" s="102"/>
      <c r="AD694" s="102"/>
      <c r="AE694" s="102"/>
      <c r="AF694" s="9"/>
      <c r="AG694" s="9"/>
      <c r="AH694" s="9"/>
      <c r="AI694" s="9"/>
      <c r="AJ694" s="9"/>
      <c r="AK694" s="9"/>
      <c r="AL694" s="9"/>
      <c r="AM694" s="9"/>
      <c r="AN694" s="9"/>
      <c r="AO694" s="9"/>
      <c r="AP694" s="9"/>
      <c r="AQ694" s="9"/>
      <c r="AR694" s="9"/>
      <c r="AS694" s="9"/>
      <c r="AT694" s="9"/>
      <c r="AU694" s="9"/>
      <c r="AV694" s="9"/>
      <c r="AW694" s="9"/>
      <c r="AX694" s="9"/>
      <c r="AY694" s="9"/>
      <c r="AZ694" s="9"/>
      <c r="BA694" s="9"/>
      <c r="BB694" s="9"/>
      <c r="BC694" s="9"/>
      <c r="BD694" s="9"/>
      <c r="BE694" s="9"/>
      <c r="BF694" s="9"/>
      <c r="BG694" s="9"/>
      <c r="BH694" s="9"/>
      <c r="BI694" s="9"/>
      <c r="BJ694" s="9"/>
      <c r="BK694" s="9"/>
      <c r="BL694" s="9"/>
      <c r="BM694" s="9"/>
      <c r="BN694" s="9"/>
      <c r="BO694" s="9"/>
      <c r="BP694" s="9"/>
      <c r="BQ694" s="9"/>
      <c r="BR694" s="9"/>
      <c r="BS694" s="9"/>
      <c r="BT694" s="9"/>
      <c r="BU694" s="9"/>
      <c r="BV694" s="9"/>
      <c r="BW694" s="9"/>
      <c r="BX694" s="9"/>
      <c r="BY694" s="9"/>
      <c r="BZ694" s="9"/>
      <c r="CA694" s="9"/>
      <c r="CB694" s="9"/>
      <c r="CC694" s="9"/>
      <c r="CD694" s="9"/>
      <c r="CE694" s="9"/>
      <c r="CF694" s="9"/>
      <c r="CG694" s="9"/>
      <c r="CH694" s="9"/>
      <c r="CI694" s="9"/>
      <c r="CJ694" s="14"/>
      <c r="CK694" s="9"/>
      <c r="CL694" s="14"/>
      <c r="CM694" s="9"/>
      <c r="CN694" s="9"/>
      <c r="CO694" s="37"/>
      <c r="CP694" s="9"/>
      <c r="CQ694" s="9"/>
      <c r="CR694" s="9"/>
      <c r="CS694" s="9"/>
      <c r="CT694" s="15"/>
      <c r="CU694" s="9"/>
      <c r="CV694" s="5"/>
      <c r="CW694" s="103"/>
    </row>
    <row r="695" ht="118.5" customHeight="1">
      <c r="A695" s="5"/>
      <c r="B695" s="107"/>
      <c r="C695" s="5"/>
      <c r="D695" s="5"/>
      <c r="E695" s="5"/>
      <c r="F695" s="5"/>
      <c r="G695" s="9"/>
      <c r="H695" s="9"/>
      <c r="I695" s="9"/>
      <c r="J695" s="9"/>
      <c r="K695" s="9"/>
      <c r="L695" s="9"/>
      <c r="M695" s="9"/>
      <c r="N695" s="9"/>
      <c r="O695" s="9"/>
      <c r="P695" s="9"/>
      <c r="Q695" s="9"/>
      <c r="R695" s="9"/>
      <c r="S695" s="9"/>
      <c r="T695" s="9"/>
      <c r="U695" s="9"/>
      <c r="V695" s="9"/>
      <c r="W695" s="37"/>
      <c r="X695" s="9"/>
      <c r="Y695" s="9"/>
      <c r="Z695" s="9"/>
      <c r="AA695" s="9"/>
      <c r="AB695" s="102"/>
      <c r="AC695" s="102"/>
      <c r="AD695" s="102"/>
      <c r="AE695" s="102"/>
      <c r="AF695" s="9"/>
      <c r="AG695" s="9"/>
      <c r="AH695" s="9"/>
      <c r="AI695" s="9"/>
      <c r="AJ695" s="9"/>
      <c r="AK695" s="9"/>
      <c r="AL695" s="9"/>
      <c r="AM695" s="9"/>
      <c r="AN695" s="9"/>
      <c r="AO695" s="9"/>
      <c r="AP695" s="9"/>
      <c r="AQ695" s="9"/>
      <c r="AR695" s="9"/>
      <c r="AS695" s="9"/>
      <c r="AT695" s="9"/>
      <c r="AU695" s="9"/>
      <c r="AV695" s="9"/>
      <c r="AW695" s="9"/>
      <c r="AX695" s="9"/>
      <c r="AY695" s="9"/>
      <c r="AZ695" s="9"/>
      <c r="BA695" s="9"/>
      <c r="BB695" s="9"/>
      <c r="BC695" s="9"/>
      <c r="BD695" s="9"/>
      <c r="BE695" s="9"/>
      <c r="BF695" s="9"/>
      <c r="BG695" s="9"/>
      <c r="BH695" s="9"/>
      <c r="BI695" s="9"/>
      <c r="BJ695" s="9"/>
      <c r="BK695" s="9"/>
      <c r="BL695" s="9"/>
      <c r="BM695" s="9"/>
      <c r="BN695" s="9"/>
      <c r="BO695" s="9"/>
      <c r="BP695" s="9"/>
      <c r="BQ695" s="9"/>
      <c r="BR695" s="9"/>
      <c r="BS695" s="9"/>
      <c r="BT695" s="9"/>
      <c r="BU695" s="9"/>
      <c r="BV695" s="9"/>
      <c r="BW695" s="9"/>
      <c r="BX695" s="9"/>
      <c r="BY695" s="9"/>
      <c r="BZ695" s="9"/>
      <c r="CA695" s="9"/>
      <c r="CB695" s="9"/>
      <c r="CC695" s="9"/>
      <c r="CD695" s="9"/>
      <c r="CE695" s="9"/>
      <c r="CF695" s="9"/>
      <c r="CG695" s="9"/>
      <c r="CH695" s="9"/>
      <c r="CI695" s="9"/>
      <c r="CJ695" s="14"/>
      <c r="CK695" s="9"/>
      <c r="CL695" s="14"/>
      <c r="CM695" s="9"/>
      <c r="CN695" s="9"/>
      <c r="CO695" s="37"/>
      <c r="CP695" s="9"/>
      <c r="CQ695" s="9"/>
      <c r="CR695" s="9"/>
      <c r="CS695" s="9"/>
      <c r="CT695" s="15"/>
      <c r="CU695" s="9"/>
      <c r="CV695" s="5"/>
      <c r="CW695" s="103"/>
    </row>
    <row r="696" ht="118.5" customHeight="1">
      <c r="A696" s="5"/>
      <c r="B696" s="107"/>
      <c r="C696" s="5"/>
      <c r="D696" s="5"/>
      <c r="E696" s="5"/>
      <c r="F696" s="5"/>
      <c r="G696" s="9"/>
      <c r="H696" s="9"/>
      <c r="I696" s="9"/>
      <c r="J696" s="9"/>
      <c r="K696" s="9"/>
      <c r="L696" s="9"/>
      <c r="M696" s="9"/>
      <c r="N696" s="9"/>
      <c r="O696" s="9"/>
      <c r="P696" s="9"/>
      <c r="Q696" s="9"/>
      <c r="R696" s="9"/>
      <c r="S696" s="9"/>
      <c r="T696" s="9"/>
      <c r="U696" s="9"/>
      <c r="V696" s="9"/>
      <c r="W696" s="37"/>
      <c r="X696" s="9"/>
      <c r="Y696" s="9"/>
      <c r="Z696" s="9"/>
      <c r="AA696" s="9"/>
      <c r="AB696" s="102"/>
      <c r="AC696" s="102"/>
      <c r="AD696" s="102"/>
      <c r="AE696" s="102"/>
      <c r="AF696" s="9"/>
      <c r="AG696" s="9"/>
      <c r="AH696" s="9"/>
      <c r="AI696" s="9"/>
      <c r="AJ696" s="9"/>
      <c r="AK696" s="9"/>
      <c r="AL696" s="9"/>
      <c r="AM696" s="9"/>
      <c r="AN696" s="9"/>
      <c r="AO696" s="9"/>
      <c r="AP696" s="9"/>
      <c r="AQ696" s="9"/>
      <c r="AR696" s="9"/>
      <c r="AS696" s="9"/>
      <c r="AT696" s="9"/>
      <c r="AU696" s="9"/>
      <c r="AV696" s="9"/>
      <c r="AW696" s="9"/>
      <c r="AX696" s="9"/>
      <c r="AY696" s="9"/>
      <c r="AZ696" s="9"/>
      <c r="BA696" s="9"/>
      <c r="BB696" s="9"/>
      <c r="BC696" s="9"/>
      <c r="BD696" s="9"/>
      <c r="BE696" s="9"/>
      <c r="BF696" s="9"/>
      <c r="BG696" s="9"/>
      <c r="BH696" s="9"/>
      <c r="BI696" s="9"/>
      <c r="BJ696" s="9"/>
      <c r="BK696" s="9"/>
      <c r="BL696" s="9"/>
      <c r="BM696" s="9"/>
      <c r="BN696" s="9"/>
      <c r="BO696" s="9"/>
      <c r="BP696" s="9"/>
      <c r="BQ696" s="9"/>
      <c r="BR696" s="9"/>
      <c r="BS696" s="9"/>
      <c r="BT696" s="9"/>
      <c r="BU696" s="9"/>
      <c r="BV696" s="9"/>
      <c r="BW696" s="9"/>
      <c r="BX696" s="9"/>
      <c r="BY696" s="9"/>
      <c r="BZ696" s="9"/>
      <c r="CA696" s="9"/>
      <c r="CB696" s="9"/>
      <c r="CC696" s="9"/>
      <c r="CD696" s="9"/>
      <c r="CE696" s="9"/>
      <c r="CF696" s="9"/>
      <c r="CG696" s="9"/>
      <c r="CH696" s="9"/>
      <c r="CI696" s="9"/>
      <c r="CJ696" s="14"/>
      <c r="CK696" s="9"/>
      <c r="CL696" s="14"/>
      <c r="CM696" s="9"/>
      <c r="CN696" s="9"/>
      <c r="CO696" s="37"/>
      <c r="CP696" s="9"/>
      <c r="CQ696" s="9"/>
      <c r="CR696" s="9"/>
      <c r="CS696" s="9"/>
      <c r="CT696" s="15"/>
      <c r="CU696" s="9"/>
      <c r="CV696" s="5"/>
      <c r="CW696" s="103"/>
    </row>
    <row r="697" ht="118.5" customHeight="1">
      <c r="A697" s="5"/>
      <c r="B697" s="107"/>
      <c r="C697" s="5"/>
      <c r="D697" s="5"/>
      <c r="E697" s="5"/>
      <c r="F697" s="5"/>
      <c r="G697" s="9"/>
      <c r="H697" s="9"/>
      <c r="I697" s="9"/>
      <c r="J697" s="9"/>
      <c r="K697" s="9"/>
      <c r="L697" s="9"/>
      <c r="M697" s="9"/>
      <c r="N697" s="9"/>
      <c r="O697" s="9"/>
      <c r="P697" s="9"/>
      <c r="Q697" s="9"/>
      <c r="R697" s="9"/>
      <c r="S697" s="9"/>
      <c r="T697" s="9"/>
      <c r="U697" s="9"/>
      <c r="V697" s="9"/>
      <c r="W697" s="37"/>
      <c r="X697" s="9"/>
      <c r="Y697" s="9"/>
      <c r="Z697" s="9"/>
      <c r="AA697" s="9"/>
      <c r="AB697" s="102"/>
      <c r="AC697" s="102"/>
      <c r="AD697" s="102"/>
      <c r="AE697" s="102"/>
      <c r="AF697" s="9"/>
      <c r="AG697" s="9"/>
      <c r="AH697" s="9"/>
      <c r="AI697" s="9"/>
      <c r="AJ697" s="9"/>
      <c r="AK697" s="9"/>
      <c r="AL697" s="9"/>
      <c r="AM697" s="9"/>
      <c r="AN697" s="9"/>
      <c r="AO697" s="9"/>
      <c r="AP697" s="9"/>
      <c r="AQ697" s="9"/>
      <c r="AR697" s="9"/>
      <c r="AS697" s="9"/>
      <c r="AT697" s="9"/>
      <c r="AU697" s="9"/>
      <c r="AV697" s="9"/>
      <c r="AW697" s="9"/>
      <c r="AX697" s="9"/>
      <c r="AY697" s="9"/>
      <c r="AZ697" s="9"/>
      <c r="BA697" s="9"/>
      <c r="BB697" s="9"/>
      <c r="BC697" s="9"/>
      <c r="BD697" s="9"/>
      <c r="BE697" s="9"/>
      <c r="BF697" s="9"/>
      <c r="BG697" s="9"/>
      <c r="BH697" s="9"/>
      <c r="BI697" s="9"/>
      <c r="BJ697" s="9"/>
      <c r="BK697" s="9"/>
      <c r="BL697" s="9"/>
      <c r="BM697" s="9"/>
      <c r="BN697" s="9"/>
      <c r="BO697" s="9"/>
      <c r="BP697" s="9"/>
      <c r="BQ697" s="9"/>
      <c r="BR697" s="9"/>
      <c r="BS697" s="9"/>
      <c r="BT697" s="9"/>
      <c r="BU697" s="9"/>
      <c r="BV697" s="9"/>
      <c r="BW697" s="9"/>
      <c r="BX697" s="9"/>
      <c r="BY697" s="9"/>
      <c r="BZ697" s="9"/>
      <c r="CA697" s="9"/>
      <c r="CB697" s="9"/>
      <c r="CC697" s="9"/>
      <c r="CD697" s="9"/>
      <c r="CE697" s="9"/>
      <c r="CF697" s="9"/>
      <c r="CG697" s="9"/>
      <c r="CH697" s="9"/>
      <c r="CI697" s="9"/>
      <c r="CJ697" s="14"/>
      <c r="CK697" s="9"/>
      <c r="CL697" s="14"/>
      <c r="CM697" s="9"/>
      <c r="CN697" s="9"/>
      <c r="CO697" s="37"/>
      <c r="CP697" s="9"/>
      <c r="CQ697" s="9"/>
      <c r="CR697" s="9"/>
      <c r="CS697" s="9"/>
      <c r="CT697" s="15"/>
      <c r="CU697" s="9"/>
      <c r="CV697" s="5"/>
      <c r="CW697" s="103"/>
    </row>
    <row r="698" ht="118.5" customHeight="1">
      <c r="A698" s="5"/>
      <c r="B698" s="107"/>
      <c r="C698" s="5"/>
      <c r="D698" s="5"/>
      <c r="E698" s="5"/>
      <c r="F698" s="5"/>
      <c r="G698" s="9"/>
      <c r="H698" s="9"/>
      <c r="I698" s="9"/>
      <c r="J698" s="9"/>
      <c r="K698" s="9"/>
      <c r="L698" s="9"/>
      <c r="M698" s="9"/>
      <c r="N698" s="9"/>
      <c r="O698" s="9"/>
      <c r="P698" s="9"/>
      <c r="Q698" s="9"/>
      <c r="R698" s="9"/>
      <c r="S698" s="9"/>
      <c r="T698" s="9"/>
      <c r="U698" s="9"/>
      <c r="V698" s="9"/>
      <c r="W698" s="37"/>
      <c r="X698" s="9"/>
      <c r="Y698" s="9"/>
      <c r="Z698" s="9"/>
      <c r="AA698" s="9"/>
      <c r="AB698" s="102"/>
      <c r="AC698" s="102"/>
      <c r="AD698" s="102"/>
      <c r="AE698" s="102"/>
      <c r="AF698" s="9"/>
      <c r="AG698" s="9"/>
      <c r="AH698" s="9"/>
      <c r="AI698" s="9"/>
      <c r="AJ698" s="9"/>
      <c r="AK698" s="9"/>
      <c r="AL698" s="9"/>
      <c r="AM698" s="9"/>
      <c r="AN698" s="9"/>
      <c r="AO698" s="9"/>
      <c r="AP698" s="9"/>
      <c r="AQ698" s="9"/>
      <c r="AR698" s="9"/>
      <c r="AS698" s="9"/>
      <c r="AT698" s="9"/>
      <c r="AU698" s="9"/>
      <c r="AV698" s="9"/>
      <c r="AW698" s="9"/>
      <c r="AX698" s="9"/>
      <c r="AY698" s="9"/>
      <c r="AZ698" s="9"/>
      <c r="BA698" s="9"/>
      <c r="BB698" s="9"/>
      <c r="BC698" s="9"/>
      <c r="BD698" s="9"/>
      <c r="BE698" s="9"/>
      <c r="BF698" s="9"/>
      <c r="BG698" s="9"/>
      <c r="BH698" s="9"/>
      <c r="BI698" s="9"/>
      <c r="BJ698" s="9"/>
      <c r="BK698" s="9"/>
      <c r="BL698" s="9"/>
      <c r="BM698" s="9"/>
      <c r="BN698" s="9"/>
      <c r="BO698" s="9"/>
      <c r="BP698" s="9"/>
      <c r="BQ698" s="9"/>
      <c r="BR698" s="9"/>
      <c r="BS698" s="9"/>
      <c r="BT698" s="9"/>
      <c r="BU698" s="9"/>
      <c r="BV698" s="9"/>
      <c r="BW698" s="9"/>
      <c r="BX698" s="9"/>
      <c r="BY698" s="9"/>
      <c r="BZ698" s="9"/>
      <c r="CA698" s="9"/>
      <c r="CB698" s="9"/>
      <c r="CC698" s="9"/>
      <c r="CD698" s="9"/>
      <c r="CE698" s="9"/>
      <c r="CF698" s="9"/>
      <c r="CG698" s="9"/>
      <c r="CH698" s="9"/>
      <c r="CI698" s="9"/>
      <c r="CJ698" s="14"/>
      <c r="CK698" s="9"/>
      <c r="CL698" s="14"/>
      <c r="CM698" s="9"/>
      <c r="CN698" s="9"/>
      <c r="CO698" s="37"/>
      <c r="CP698" s="9"/>
      <c r="CQ698" s="9"/>
      <c r="CR698" s="9"/>
      <c r="CS698" s="9"/>
      <c r="CT698" s="15"/>
      <c r="CU698" s="9"/>
      <c r="CV698" s="5"/>
      <c r="CW698" s="103"/>
    </row>
    <row r="699" ht="118.5" customHeight="1">
      <c r="A699" s="5"/>
      <c r="B699" s="107"/>
      <c r="C699" s="5"/>
      <c r="D699" s="5"/>
      <c r="E699" s="5"/>
      <c r="F699" s="5"/>
      <c r="G699" s="9"/>
      <c r="H699" s="9"/>
      <c r="I699" s="9"/>
      <c r="J699" s="9"/>
      <c r="K699" s="9"/>
      <c r="L699" s="9"/>
      <c r="M699" s="9"/>
      <c r="N699" s="9"/>
      <c r="O699" s="9"/>
      <c r="P699" s="9"/>
      <c r="Q699" s="9"/>
      <c r="R699" s="9"/>
      <c r="S699" s="9"/>
      <c r="T699" s="9"/>
      <c r="U699" s="9"/>
      <c r="V699" s="9"/>
      <c r="W699" s="37"/>
      <c r="X699" s="9"/>
      <c r="Y699" s="9"/>
      <c r="Z699" s="9"/>
      <c r="AA699" s="9"/>
      <c r="AB699" s="102"/>
      <c r="AC699" s="102"/>
      <c r="AD699" s="102"/>
      <c r="AE699" s="102"/>
      <c r="AF699" s="9"/>
      <c r="AG699" s="9"/>
      <c r="AH699" s="9"/>
      <c r="AI699" s="9"/>
      <c r="AJ699" s="9"/>
      <c r="AK699" s="9"/>
      <c r="AL699" s="9"/>
      <c r="AM699" s="9"/>
      <c r="AN699" s="9"/>
      <c r="AO699" s="9"/>
      <c r="AP699" s="9"/>
      <c r="AQ699" s="9"/>
      <c r="AR699" s="9"/>
      <c r="AS699" s="9"/>
      <c r="AT699" s="9"/>
      <c r="AU699" s="9"/>
      <c r="AV699" s="9"/>
      <c r="AW699" s="9"/>
      <c r="AX699" s="9"/>
      <c r="AY699" s="9"/>
      <c r="AZ699" s="9"/>
      <c r="BA699" s="9"/>
      <c r="BB699" s="9"/>
      <c r="BC699" s="9"/>
      <c r="BD699" s="9"/>
      <c r="BE699" s="9"/>
      <c r="BF699" s="9"/>
      <c r="BG699" s="9"/>
      <c r="BH699" s="9"/>
      <c r="BI699" s="9"/>
      <c r="BJ699" s="9"/>
      <c r="BK699" s="9"/>
      <c r="BL699" s="9"/>
      <c r="BM699" s="9"/>
      <c r="BN699" s="9"/>
      <c r="BO699" s="9"/>
      <c r="BP699" s="9"/>
      <c r="BQ699" s="9"/>
      <c r="BR699" s="9"/>
      <c r="BS699" s="9"/>
      <c r="BT699" s="9"/>
      <c r="BU699" s="9"/>
      <c r="BV699" s="9"/>
      <c r="BW699" s="9"/>
      <c r="BX699" s="9"/>
      <c r="BY699" s="9"/>
      <c r="BZ699" s="9"/>
      <c r="CA699" s="9"/>
      <c r="CB699" s="9"/>
      <c r="CC699" s="9"/>
      <c r="CD699" s="9"/>
      <c r="CE699" s="9"/>
      <c r="CF699" s="9"/>
      <c r="CG699" s="9"/>
      <c r="CH699" s="9"/>
      <c r="CI699" s="9"/>
      <c r="CJ699" s="14"/>
      <c r="CK699" s="9"/>
      <c r="CL699" s="14"/>
      <c r="CM699" s="9"/>
      <c r="CN699" s="9"/>
      <c r="CO699" s="37"/>
      <c r="CP699" s="9"/>
      <c r="CQ699" s="9"/>
      <c r="CR699" s="9"/>
      <c r="CS699" s="9"/>
      <c r="CT699" s="15"/>
      <c r="CU699" s="9"/>
      <c r="CV699" s="5"/>
      <c r="CW699" s="103"/>
    </row>
    <row r="700" ht="118.5" customHeight="1">
      <c r="A700" s="5"/>
      <c r="B700" s="107"/>
      <c r="C700" s="5"/>
      <c r="D700" s="5"/>
      <c r="E700" s="5"/>
      <c r="F700" s="5"/>
      <c r="G700" s="9"/>
      <c r="H700" s="9"/>
      <c r="I700" s="9"/>
      <c r="J700" s="9"/>
      <c r="K700" s="9"/>
      <c r="L700" s="9"/>
      <c r="M700" s="9"/>
      <c r="N700" s="9"/>
      <c r="O700" s="9"/>
      <c r="P700" s="9"/>
      <c r="Q700" s="9"/>
      <c r="R700" s="9"/>
      <c r="S700" s="9"/>
      <c r="T700" s="9"/>
      <c r="U700" s="9"/>
      <c r="V700" s="9"/>
      <c r="W700" s="37"/>
      <c r="X700" s="9"/>
      <c r="Y700" s="9"/>
      <c r="Z700" s="9"/>
      <c r="AA700" s="9"/>
      <c r="AB700" s="102"/>
      <c r="AC700" s="102"/>
      <c r="AD700" s="102"/>
      <c r="AE700" s="102"/>
      <c r="AF700" s="9"/>
      <c r="AG700" s="9"/>
      <c r="AH700" s="9"/>
      <c r="AI700" s="9"/>
      <c r="AJ700" s="9"/>
      <c r="AK700" s="9"/>
      <c r="AL700" s="9"/>
      <c r="AM700" s="9"/>
      <c r="AN700" s="9"/>
      <c r="AO700" s="9"/>
      <c r="AP700" s="9"/>
      <c r="AQ700" s="9"/>
      <c r="AR700" s="9"/>
      <c r="AS700" s="9"/>
      <c r="AT700" s="9"/>
      <c r="AU700" s="9"/>
      <c r="AV700" s="9"/>
      <c r="AW700" s="9"/>
      <c r="AX700" s="9"/>
      <c r="AY700" s="9"/>
      <c r="AZ700" s="9"/>
      <c r="BA700" s="9"/>
      <c r="BB700" s="9"/>
      <c r="BC700" s="9"/>
      <c r="BD700" s="9"/>
      <c r="BE700" s="9"/>
      <c r="BF700" s="9"/>
      <c r="BG700" s="9"/>
      <c r="BH700" s="9"/>
      <c r="BI700" s="9"/>
      <c r="BJ700" s="9"/>
      <c r="BK700" s="9"/>
      <c r="BL700" s="9"/>
      <c r="BM700" s="9"/>
      <c r="BN700" s="9"/>
      <c r="BO700" s="9"/>
      <c r="BP700" s="9"/>
      <c r="BQ700" s="9"/>
      <c r="BR700" s="9"/>
      <c r="BS700" s="9"/>
      <c r="BT700" s="9"/>
      <c r="BU700" s="9"/>
      <c r="BV700" s="9"/>
      <c r="BW700" s="9"/>
      <c r="BX700" s="9"/>
      <c r="BY700" s="9"/>
      <c r="BZ700" s="9"/>
      <c r="CA700" s="9"/>
      <c r="CB700" s="9"/>
      <c r="CC700" s="9"/>
      <c r="CD700" s="9"/>
      <c r="CE700" s="9"/>
      <c r="CF700" s="9"/>
      <c r="CG700" s="9"/>
      <c r="CH700" s="9"/>
      <c r="CI700" s="9"/>
      <c r="CJ700" s="14"/>
      <c r="CK700" s="9"/>
      <c r="CL700" s="14"/>
      <c r="CM700" s="9"/>
      <c r="CN700" s="9"/>
      <c r="CO700" s="37"/>
      <c r="CP700" s="9"/>
      <c r="CQ700" s="9"/>
      <c r="CR700" s="9"/>
      <c r="CS700" s="9"/>
      <c r="CT700" s="15"/>
      <c r="CU700" s="9"/>
      <c r="CV700" s="5"/>
      <c r="CW700" s="103"/>
    </row>
    <row r="701" ht="118.5" customHeight="1">
      <c r="A701" s="5"/>
      <c r="B701" s="107"/>
      <c r="C701" s="5"/>
      <c r="D701" s="5"/>
      <c r="E701" s="5"/>
      <c r="F701" s="5"/>
      <c r="G701" s="9"/>
      <c r="H701" s="9"/>
      <c r="I701" s="9"/>
      <c r="J701" s="9"/>
      <c r="K701" s="9"/>
      <c r="L701" s="9"/>
      <c r="M701" s="9"/>
      <c r="N701" s="9"/>
      <c r="O701" s="9"/>
      <c r="P701" s="9"/>
      <c r="Q701" s="9"/>
      <c r="R701" s="9"/>
      <c r="S701" s="9"/>
      <c r="T701" s="9"/>
      <c r="U701" s="9"/>
      <c r="V701" s="9"/>
      <c r="W701" s="37"/>
      <c r="X701" s="9"/>
      <c r="Y701" s="9"/>
      <c r="Z701" s="9"/>
      <c r="AA701" s="9"/>
      <c r="AB701" s="102"/>
      <c r="AC701" s="102"/>
      <c r="AD701" s="102"/>
      <c r="AE701" s="102"/>
      <c r="AF701" s="9"/>
      <c r="AG701" s="9"/>
      <c r="AH701" s="9"/>
      <c r="AI701" s="9"/>
      <c r="AJ701" s="9"/>
      <c r="AK701" s="9"/>
      <c r="AL701" s="9"/>
      <c r="AM701" s="9"/>
      <c r="AN701" s="9"/>
      <c r="AO701" s="9"/>
      <c r="AP701" s="9"/>
      <c r="AQ701" s="9"/>
      <c r="AR701" s="9"/>
      <c r="AS701" s="9"/>
      <c r="AT701" s="9"/>
      <c r="AU701" s="9"/>
      <c r="AV701" s="9"/>
      <c r="AW701" s="9"/>
      <c r="AX701" s="9"/>
      <c r="AY701" s="9"/>
      <c r="AZ701" s="9"/>
      <c r="BA701" s="9"/>
      <c r="BB701" s="9"/>
      <c r="BC701" s="9"/>
      <c r="BD701" s="9"/>
      <c r="BE701" s="9"/>
      <c r="BF701" s="9"/>
      <c r="BG701" s="9"/>
      <c r="BH701" s="9"/>
      <c r="BI701" s="9"/>
      <c r="BJ701" s="9"/>
      <c r="BK701" s="9"/>
      <c r="BL701" s="9"/>
      <c r="BM701" s="9"/>
      <c r="BN701" s="9"/>
      <c r="BO701" s="9"/>
      <c r="BP701" s="9"/>
      <c r="BQ701" s="9"/>
      <c r="BR701" s="9"/>
      <c r="BS701" s="9"/>
      <c r="BT701" s="9"/>
      <c r="BU701" s="9"/>
      <c r="BV701" s="9"/>
      <c r="BW701" s="9"/>
      <c r="BX701" s="9"/>
      <c r="BY701" s="9"/>
      <c r="BZ701" s="9"/>
      <c r="CA701" s="9"/>
      <c r="CB701" s="9"/>
      <c r="CC701" s="9"/>
      <c r="CD701" s="9"/>
      <c r="CE701" s="9"/>
      <c r="CF701" s="9"/>
      <c r="CG701" s="9"/>
      <c r="CH701" s="9"/>
      <c r="CI701" s="9"/>
      <c r="CJ701" s="14"/>
      <c r="CK701" s="9"/>
      <c r="CL701" s="14"/>
      <c r="CM701" s="9"/>
      <c r="CN701" s="9"/>
      <c r="CO701" s="37"/>
      <c r="CP701" s="9"/>
      <c r="CQ701" s="9"/>
      <c r="CR701" s="9"/>
      <c r="CS701" s="9"/>
      <c r="CT701" s="15"/>
      <c r="CU701" s="9"/>
      <c r="CV701" s="5"/>
      <c r="CW701" s="103"/>
    </row>
    <row r="702" ht="118.5" customHeight="1">
      <c r="A702" s="5"/>
      <c r="B702" s="107"/>
      <c r="C702" s="5"/>
      <c r="D702" s="5"/>
      <c r="E702" s="5"/>
      <c r="F702" s="5"/>
      <c r="G702" s="9"/>
      <c r="H702" s="9"/>
      <c r="I702" s="9"/>
      <c r="J702" s="9"/>
      <c r="K702" s="9"/>
      <c r="L702" s="9"/>
      <c r="M702" s="9"/>
      <c r="N702" s="9"/>
      <c r="O702" s="9"/>
      <c r="P702" s="9"/>
      <c r="Q702" s="9"/>
      <c r="R702" s="9"/>
      <c r="S702" s="9"/>
      <c r="T702" s="9"/>
      <c r="U702" s="9"/>
      <c r="V702" s="9"/>
      <c r="W702" s="37"/>
      <c r="X702" s="9"/>
      <c r="Y702" s="9"/>
      <c r="Z702" s="9"/>
      <c r="AA702" s="9"/>
      <c r="AB702" s="102"/>
      <c r="AC702" s="102"/>
      <c r="AD702" s="102"/>
      <c r="AE702" s="102"/>
      <c r="AF702" s="9"/>
      <c r="AG702" s="9"/>
      <c r="AH702" s="9"/>
      <c r="AI702" s="9"/>
      <c r="AJ702" s="9"/>
      <c r="AK702" s="9"/>
      <c r="AL702" s="9"/>
      <c r="AM702" s="9"/>
      <c r="AN702" s="9"/>
      <c r="AO702" s="9"/>
      <c r="AP702" s="9"/>
      <c r="AQ702" s="9"/>
      <c r="AR702" s="9"/>
      <c r="AS702" s="9"/>
      <c r="AT702" s="9"/>
      <c r="AU702" s="9"/>
      <c r="AV702" s="9"/>
      <c r="AW702" s="9"/>
      <c r="AX702" s="9"/>
      <c r="AY702" s="9"/>
      <c r="AZ702" s="9"/>
      <c r="BA702" s="9"/>
      <c r="BB702" s="9"/>
      <c r="BC702" s="9"/>
      <c r="BD702" s="9"/>
      <c r="BE702" s="9"/>
      <c r="BF702" s="9"/>
      <c r="BG702" s="9"/>
      <c r="BH702" s="9"/>
      <c r="BI702" s="9"/>
      <c r="BJ702" s="9"/>
      <c r="BK702" s="9"/>
      <c r="BL702" s="9"/>
      <c r="BM702" s="9"/>
      <c r="BN702" s="9"/>
      <c r="BO702" s="9"/>
      <c r="BP702" s="9"/>
      <c r="BQ702" s="9"/>
      <c r="BR702" s="9"/>
      <c r="BS702" s="9"/>
      <c r="BT702" s="9"/>
      <c r="BU702" s="9"/>
      <c r="BV702" s="9"/>
      <c r="BW702" s="9"/>
      <c r="BX702" s="9"/>
      <c r="BY702" s="9"/>
      <c r="BZ702" s="9"/>
      <c r="CA702" s="9"/>
      <c r="CB702" s="9"/>
      <c r="CC702" s="9"/>
      <c r="CD702" s="9"/>
      <c r="CE702" s="9"/>
      <c r="CF702" s="9"/>
      <c r="CG702" s="9"/>
      <c r="CH702" s="9"/>
      <c r="CI702" s="9"/>
      <c r="CJ702" s="14"/>
      <c r="CK702" s="9"/>
      <c r="CL702" s="14"/>
      <c r="CM702" s="9"/>
      <c r="CN702" s="9"/>
      <c r="CO702" s="37"/>
      <c r="CP702" s="9"/>
      <c r="CQ702" s="9"/>
      <c r="CR702" s="9"/>
      <c r="CS702" s="9"/>
      <c r="CT702" s="15"/>
      <c r="CU702" s="9"/>
      <c r="CV702" s="5"/>
      <c r="CW702" s="103"/>
    </row>
    <row r="703" ht="118.5" customHeight="1">
      <c r="A703" s="5"/>
      <c r="B703" s="107"/>
      <c r="C703" s="5"/>
      <c r="D703" s="5"/>
      <c r="E703" s="5"/>
      <c r="F703" s="5"/>
      <c r="G703" s="9"/>
      <c r="H703" s="9"/>
      <c r="I703" s="9"/>
      <c r="J703" s="9"/>
      <c r="K703" s="9"/>
      <c r="L703" s="9"/>
      <c r="M703" s="9"/>
      <c r="N703" s="9"/>
      <c r="O703" s="9"/>
      <c r="P703" s="9"/>
      <c r="Q703" s="9"/>
      <c r="R703" s="9"/>
      <c r="S703" s="9"/>
      <c r="T703" s="9"/>
      <c r="U703" s="9"/>
      <c r="V703" s="9"/>
      <c r="W703" s="37"/>
      <c r="X703" s="9"/>
      <c r="Y703" s="9"/>
      <c r="Z703" s="9"/>
      <c r="AA703" s="9"/>
      <c r="AB703" s="102"/>
      <c r="AC703" s="102"/>
      <c r="AD703" s="102"/>
      <c r="AE703" s="102"/>
      <c r="AF703" s="9"/>
      <c r="AG703" s="9"/>
      <c r="AH703" s="9"/>
      <c r="AI703" s="9"/>
      <c r="AJ703" s="9"/>
      <c r="AK703" s="9"/>
      <c r="AL703" s="9"/>
      <c r="AM703" s="9"/>
      <c r="AN703" s="9"/>
      <c r="AO703" s="9"/>
      <c r="AP703" s="9"/>
      <c r="AQ703" s="9"/>
      <c r="AR703" s="9"/>
      <c r="AS703" s="9"/>
      <c r="AT703" s="9"/>
      <c r="AU703" s="9"/>
      <c r="AV703" s="9"/>
      <c r="AW703" s="9"/>
      <c r="AX703" s="9"/>
      <c r="AY703" s="9"/>
      <c r="AZ703" s="9"/>
      <c r="BA703" s="9"/>
      <c r="BB703" s="9"/>
      <c r="BC703" s="9"/>
      <c r="BD703" s="9"/>
      <c r="BE703" s="9"/>
      <c r="BF703" s="9"/>
      <c r="BG703" s="9"/>
      <c r="BH703" s="9"/>
      <c r="BI703" s="9"/>
      <c r="BJ703" s="9"/>
      <c r="BK703" s="9"/>
      <c r="BL703" s="9"/>
      <c r="BM703" s="9"/>
      <c r="BN703" s="9"/>
      <c r="BO703" s="9"/>
      <c r="BP703" s="9"/>
      <c r="BQ703" s="9"/>
      <c r="BR703" s="9"/>
      <c r="BS703" s="9"/>
      <c r="BT703" s="9"/>
      <c r="BU703" s="9"/>
      <c r="BV703" s="9"/>
      <c r="BW703" s="9"/>
      <c r="BX703" s="9"/>
      <c r="BY703" s="9"/>
      <c r="BZ703" s="9"/>
      <c r="CA703" s="9"/>
      <c r="CB703" s="9"/>
      <c r="CC703" s="9"/>
      <c r="CD703" s="9"/>
      <c r="CE703" s="9"/>
      <c r="CF703" s="9"/>
      <c r="CG703" s="9"/>
      <c r="CH703" s="9"/>
      <c r="CI703" s="9"/>
      <c r="CJ703" s="14"/>
      <c r="CK703" s="9"/>
      <c r="CL703" s="14"/>
      <c r="CM703" s="9"/>
      <c r="CN703" s="9"/>
      <c r="CO703" s="37"/>
      <c r="CP703" s="9"/>
      <c r="CQ703" s="9"/>
      <c r="CR703" s="9"/>
      <c r="CS703" s="9"/>
      <c r="CT703" s="15"/>
      <c r="CU703" s="9"/>
      <c r="CV703" s="5"/>
      <c r="CW703" s="103"/>
    </row>
    <row r="704" ht="118.5" customHeight="1">
      <c r="A704" s="5"/>
      <c r="B704" s="107"/>
      <c r="C704" s="5"/>
      <c r="D704" s="5"/>
      <c r="E704" s="5"/>
      <c r="F704" s="5"/>
      <c r="G704" s="9"/>
      <c r="H704" s="9"/>
      <c r="I704" s="9"/>
      <c r="J704" s="9"/>
      <c r="K704" s="9"/>
      <c r="L704" s="9"/>
      <c r="M704" s="9"/>
      <c r="N704" s="9"/>
      <c r="O704" s="9"/>
      <c r="P704" s="9"/>
      <c r="Q704" s="9"/>
      <c r="R704" s="9"/>
      <c r="S704" s="9"/>
      <c r="T704" s="9"/>
      <c r="U704" s="9"/>
      <c r="V704" s="9"/>
      <c r="W704" s="37"/>
      <c r="X704" s="9"/>
      <c r="Y704" s="9"/>
      <c r="Z704" s="9"/>
      <c r="AA704" s="9"/>
      <c r="AB704" s="102"/>
      <c r="AC704" s="102"/>
      <c r="AD704" s="102"/>
      <c r="AE704" s="102"/>
      <c r="AF704" s="9"/>
      <c r="AG704" s="9"/>
      <c r="AH704" s="9"/>
      <c r="AI704" s="9"/>
      <c r="AJ704" s="9"/>
      <c r="AK704" s="9"/>
      <c r="AL704" s="9"/>
      <c r="AM704" s="9"/>
      <c r="AN704" s="9"/>
      <c r="AO704" s="9"/>
      <c r="AP704" s="9"/>
      <c r="AQ704" s="9"/>
      <c r="AR704" s="9"/>
      <c r="AS704" s="9"/>
      <c r="AT704" s="9"/>
      <c r="AU704" s="9"/>
      <c r="AV704" s="9"/>
      <c r="AW704" s="9"/>
      <c r="AX704" s="9"/>
      <c r="AY704" s="9"/>
      <c r="AZ704" s="9"/>
      <c r="BA704" s="9"/>
      <c r="BB704" s="9"/>
      <c r="BC704" s="9"/>
      <c r="BD704" s="9"/>
      <c r="BE704" s="9"/>
      <c r="BF704" s="9"/>
      <c r="BG704" s="9"/>
      <c r="BH704" s="9"/>
      <c r="BI704" s="9"/>
      <c r="BJ704" s="9"/>
      <c r="BK704" s="9"/>
      <c r="BL704" s="9"/>
      <c r="BM704" s="9"/>
      <c r="BN704" s="9"/>
      <c r="BO704" s="9"/>
      <c r="BP704" s="9"/>
      <c r="BQ704" s="9"/>
      <c r="BR704" s="9"/>
      <c r="BS704" s="9"/>
      <c r="BT704" s="9"/>
      <c r="BU704" s="9"/>
      <c r="BV704" s="9"/>
      <c r="BW704" s="9"/>
      <c r="BX704" s="9"/>
      <c r="BY704" s="9"/>
      <c r="BZ704" s="9"/>
      <c r="CA704" s="9"/>
      <c r="CB704" s="9"/>
      <c r="CC704" s="9"/>
      <c r="CD704" s="9"/>
      <c r="CE704" s="9"/>
      <c r="CF704" s="9"/>
      <c r="CG704" s="9"/>
      <c r="CH704" s="9"/>
      <c r="CI704" s="9"/>
      <c r="CJ704" s="14"/>
      <c r="CK704" s="9"/>
      <c r="CL704" s="14"/>
      <c r="CM704" s="9"/>
      <c r="CN704" s="9"/>
      <c r="CO704" s="37"/>
      <c r="CP704" s="9"/>
      <c r="CQ704" s="9"/>
      <c r="CR704" s="9"/>
      <c r="CS704" s="9"/>
      <c r="CT704" s="15"/>
      <c r="CU704" s="9"/>
      <c r="CV704" s="5"/>
      <c r="CW704" s="103"/>
    </row>
    <row r="705" ht="118.5" customHeight="1">
      <c r="A705" s="5"/>
      <c r="B705" s="107"/>
      <c r="C705" s="5"/>
      <c r="D705" s="5"/>
      <c r="E705" s="5"/>
      <c r="F705" s="5"/>
      <c r="G705" s="9"/>
      <c r="H705" s="9"/>
      <c r="I705" s="9"/>
      <c r="J705" s="9"/>
      <c r="K705" s="9"/>
      <c r="L705" s="9"/>
      <c r="M705" s="9"/>
      <c r="N705" s="9"/>
      <c r="O705" s="9"/>
      <c r="P705" s="9"/>
      <c r="Q705" s="9"/>
      <c r="R705" s="9"/>
      <c r="S705" s="9"/>
      <c r="T705" s="9"/>
      <c r="U705" s="9"/>
      <c r="V705" s="9"/>
      <c r="W705" s="37"/>
      <c r="X705" s="9"/>
      <c r="Y705" s="9"/>
      <c r="Z705" s="9"/>
      <c r="AA705" s="9"/>
      <c r="AB705" s="102"/>
      <c r="AC705" s="102"/>
      <c r="AD705" s="102"/>
      <c r="AE705" s="102"/>
      <c r="AF705" s="9"/>
      <c r="AG705" s="9"/>
      <c r="AH705" s="9"/>
      <c r="AI705" s="9"/>
      <c r="AJ705" s="9"/>
      <c r="AK705" s="9"/>
      <c r="AL705" s="9"/>
      <c r="AM705" s="9"/>
      <c r="AN705" s="9"/>
      <c r="AO705" s="9"/>
      <c r="AP705" s="9"/>
      <c r="AQ705" s="9"/>
      <c r="AR705" s="9"/>
      <c r="AS705" s="9"/>
      <c r="AT705" s="9"/>
      <c r="AU705" s="9"/>
      <c r="AV705" s="9"/>
      <c r="AW705" s="9"/>
      <c r="AX705" s="9"/>
      <c r="AY705" s="9"/>
      <c r="AZ705" s="9"/>
      <c r="BA705" s="9"/>
      <c r="BB705" s="9"/>
      <c r="BC705" s="9"/>
      <c r="BD705" s="9"/>
      <c r="BE705" s="9"/>
      <c r="BF705" s="9"/>
      <c r="BG705" s="9"/>
      <c r="BH705" s="9"/>
      <c r="BI705" s="9"/>
      <c r="BJ705" s="9"/>
      <c r="BK705" s="9"/>
      <c r="BL705" s="9"/>
      <c r="BM705" s="9"/>
      <c r="BN705" s="9"/>
      <c r="BO705" s="9"/>
      <c r="BP705" s="9"/>
      <c r="BQ705" s="9"/>
      <c r="BR705" s="9"/>
      <c r="BS705" s="9"/>
      <c r="BT705" s="9"/>
      <c r="BU705" s="9"/>
      <c r="BV705" s="9"/>
      <c r="BW705" s="9"/>
      <c r="BX705" s="9"/>
      <c r="BY705" s="9"/>
      <c r="BZ705" s="9"/>
      <c r="CA705" s="9"/>
      <c r="CB705" s="9"/>
      <c r="CC705" s="9"/>
      <c r="CD705" s="9"/>
      <c r="CE705" s="9"/>
      <c r="CF705" s="9"/>
      <c r="CG705" s="9"/>
      <c r="CH705" s="9"/>
      <c r="CI705" s="9"/>
      <c r="CJ705" s="14"/>
      <c r="CK705" s="9"/>
      <c r="CL705" s="14"/>
      <c r="CM705" s="9"/>
      <c r="CN705" s="9"/>
      <c r="CO705" s="37"/>
      <c r="CP705" s="9"/>
      <c r="CQ705" s="9"/>
      <c r="CR705" s="9"/>
      <c r="CS705" s="9"/>
      <c r="CT705" s="15"/>
      <c r="CU705" s="9"/>
      <c r="CV705" s="5"/>
      <c r="CW705" s="103"/>
    </row>
    <row r="706" ht="118.5" customHeight="1">
      <c r="A706" s="5"/>
      <c r="B706" s="107"/>
      <c r="C706" s="5"/>
      <c r="D706" s="5"/>
      <c r="E706" s="5"/>
      <c r="F706" s="5"/>
      <c r="G706" s="9"/>
      <c r="H706" s="9"/>
      <c r="I706" s="9"/>
      <c r="J706" s="9"/>
      <c r="K706" s="9"/>
      <c r="L706" s="9"/>
      <c r="M706" s="9"/>
      <c r="N706" s="9"/>
      <c r="O706" s="9"/>
      <c r="P706" s="9"/>
      <c r="Q706" s="9"/>
      <c r="R706" s="9"/>
      <c r="S706" s="9"/>
      <c r="T706" s="9"/>
      <c r="U706" s="9"/>
      <c r="V706" s="9"/>
      <c r="W706" s="37"/>
      <c r="X706" s="9"/>
      <c r="Y706" s="9"/>
      <c r="Z706" s="9"/>
      <c r="AA706" s="9"/>
      <c r="AB706" s="102"/>
      <c r="AC706" s="102"/>
      <c r="AD706" s="102"/>
      <c r="AE706" s="102"/>
      <c r="AF706" s="9"/>
      <c r="AG706" s="9"/>
      <c r="AH706" s="9"/>
      <c r="AI706" s="9"/>
      <c r="AJ706" s="9"/>
      <c r="AK706" s="9"/>
      <c r="AL706" s="9"/>
      <c r="AM706" s="9"/>
      <c r="AN706" s="9"/>
      <c r="AO706" s="9"/>
      <c r="AP706" s="9"/>
      <c r="AQ706" s="9"/>
      <c r="AR706" s="9"/>
      <c r="AS706" s="9"/>
      <c r="AT706" s="9"/>
      <c r="AU706" s="9"/>
      <c r="AV706" s="9"/>
      <c r="AW706" s="9"/>
      <c r="AX706" s="9"/>
      <c r="AY706" s="9"/>
      <c r="AZ706" s="9"/>
      <c r="BA706" s="9"/>
      <c r="BB706" s="9"/>
      <c r="BC706" s="9"/>
      <c r="BD706" s="9"/>
      <c r="BE706" s="9"/>
      <c r="BF706" s="9"/>
      <c r="BG706" s="9"/>
      <c r="BH706" s="9"/>
      <c r="BI706" s="9"/>
      <c r="BJ706" s="9"/>
      <c r="BK706" s="9"/>
      <c r="BL706" s="9"/>
      <c r="BM706" s="9"/>
      <c r="BN706" s="9"/>
      <c r="BO706" s="9"/>
      <c r="BP706" s="9"/>
      <c r="BQ706" s="9"/>
      <c r="BR706" s="9"/>
      <c r="BS706" s="9"/>
      <c r="BT706" s="9"/>
      <c r="BU706" s="9"/>
      <c r="BV706" s="9"/>
      <c r="BW706" s="9"/>
      <c r="BX706" s="9"/>
      <c r="BY706" s="9"/>
      <c r="BZ706" s="9"/>
      <c r="CA706" s="9"/>
      <c r="CB706" s="9"/>
      <c r="CC706" s="9"/>
      <c r="CD706" s="9"/>
      <c r="CE706" s="9"/>
      <c r="CF706" s="9"/>
      <c r="CG706" s="9"/>
      <c r="CH706" s="9"/>
      <c r="CI706" s="9"/>
      <c r="CJ706" s="14"/>
      <c r="CK706" s="9"/>
      <c r="CL706" s="14"/>
      <c r="CM706" s="9"/>
      <c r="CN706" s="9"/>
      <c r="CO706" s="37"/>
      <c r="CP706" s="9"/>
      <c r="CQ706" s="9"/>
      <c r="CR706" s="9"/>
      <c r="CS706" s="9"/>
      <c r="CT706" s="15"/>
      <c r="CU706" s="9"/>
      <c r="CV706" s="5"/>
      <c r="CW706" s="103"/>
    </row>
    <row r="707" ht="118.5" customHeight="1">
      <c r="A707" s="5"/>
      <c r="B707" s="107"/>
      <c r="C707" s="5"/>
      <c r="D707" s="5"/>
      <c r="E707" s="5"/>
      <c r="F707" s="5"/>
      <c r="G707" s="9"/>
      <c r="H707" s="9"/>
      <c r="I707" s="9"/>
      <c r="J707" s="9"/>
      <c r="K707" s="9"/>
      <c r="L707" s="9"/>
      <c r="M707" s="9"/>
      <c r="N707" s="9"/>
      <c r="O707" s="9"/>
      <c r="P707" s="9"/>
      <c r="Q707" s="9"/>
      <c r="R707" s="9"/>
      <c r="S707" s="9"/>
      <c r="T707" s="9"/>
      <c r="U707" s="9"/>
      <c r="V707" s="9"/>
      <c r="W707" s="37"/>
      <c r="X707" s="9"/>
      <c r="Y707" s="9"/>
      <c r="Z707" s="9"/>
      <c r="AA707" s="9"/>
      <c r="AB707" s="102"/>
      <c r="AC707" s="102"/>
      <c r="AD707" s="102"/>
      <c r="AE707" s="102"/>
      <c r="AF707" s="9"/>
      <c r="AG707" s="9"/>
      <c r="AH707" s="9"/>
      <c r="AI707" s="9"/>
      <c r="AJ707" s="9"/>
      <c r="AK707" s="9"/>
      <c r="AL707" s="9"/>
      <c r="AM707" s="9"/>
      <c r="AN707" s="9"/>
      <c r="AO707" s="9"/>
      <c r="AP707" s="9"/>
      <c r="AQ707" s="9"/>
      <c r="AR707" s="9"/>
      <c r="AS707" s="9"/>
      <c r="AT707" s="9"/>
      <c r="AU707" s="9"/>
      <c r="AV707" s="9"/>
      <c r="AW707" s="9"/>
      <c r="AX707" s="9"/>
      <c r="AY707" s="9"/>
      <c r="AZ707" s="9"/>
      <c r="BA707" s="9"/>
      <c r="BB707" s="9"/>
      <c r="BC707" s="9"/>
      <c r="BD707" s="9"/>
      <c r="BE707" s="9"/>
      <c r="BF707" s="9"/>
      <c r="BG707" s="9"/>
      <c r="BH707" s="9"/>
      <c r="BI707" s="9"/>
      <c r="BJ707" s="9"/>
      <c r="BK707" s="9"/>
      <c r="BL707" s="9"/>
      <c r="BM707" s="9"/>
      <c r="BN707" s="9"/>
      <c r="BO707" s="9"/>
      <c r="BP707" s="9"/>
      <c r="BQ707" s="9"/>
      <c r="BR707" s="9"/>
      <c r="BS707" s="9"/>
      <c r="BT707" s="9"/>
      <c r="BU707" s="9"/>
      <c r="BV707" s="9"/>
      <c r="BW707" s="9"/>
      <c r="BX707" s="9"/>
      <c r="BY707" s="9"/>
      <c r="BZ707" s="9"/>
      <c r="CA707" s="9"/>
      <c r="CB707" s="9"/>
      <c r="CC707" s="9"/>
      <c r="CD707" s="9"/>
      <c r="CE707" s="9"/>
      <c r="CF707" s="9"/>
      <c r="CG707" s="9"/>
      <c r="CH707" s="9"/>
      <c r="CI707" s="9"/>
      <c r="CJ707" s="14"/>
      <c r="CK707" s="9"/>
      <c r="CL707" s="14"/>
      <c r="CM707" s="9"/>
      <c r="CN707" s="9"/>
      <c r="CO707" s="37"/>
      <c r="CP707" s="9"/>
      <c r="CQ707" s="9"/>
      <c r="CR707" s="9"/>
      <c r="CS707" s="9"/>
      <c r="CT707" s="15"/>
      <c r="CU707" s="9"/>
      <c r="CV707" s="5"/>
      <c r="CW707" s="103"/>
    </row>
    <row r="708" ht="118.5" customHeight="1">
      <c r="A708" s="5"/>
      <c r="B708" s="107"/>
      <c r="C708" s="5"/>
      <c r="D708" s="5"/>
      <c r="E708" s="5"/>
      <c r="F708" s="5"/>
      <c r="G708" s="9"/>
      <c r="H708" s="9"/>
      <c r="I708" s="9"/>
      <c r="J708" s="9"/>
      <c r="K708" s="9"/>
      <c r="L708" s="9"/>
      <c r="M708" s="9"/>
      <c r="N708" s="9"/>
      <c r="O708" s="9"/>
      <c r="P708" s="9"/>
      <c r="Q708" s="9"/>
      <c r="R708" s="9"/>
      <c r="S708" s="9"/>
      <c r="T708" s="9"/>
      <c r="U708" s="9"/>
      <c r="V708" s="9"/>
      <c r="W708" s="37"/>
      <c r="X708" s="9"/>
      <c r="Y708" s="9"/>
      <c r="Z708" s="9"/>
      <c r="AA708" s="9"/>
      <c r="AB708" s="102"/>
      <c r="AC708" s="102"/>
      <c r="AD708" s="102"/>
      <c r="AE708" s="102"/>
      <c r="AF708" s="9"/>
      <c r="AG708" s="9"/>
      <c r="AH708" s="9"/>
      <c r="AI708" s="9"/>
      <c r="AJ708" s="9"/>
      <c r="AK708" s="9"/>
      <c r="AL708" s="9"/>
      <c r="AM708" s="9"/>
      <c r="AN708" s="9"/>
      <c r="AO708" s="9"/>
      <c r="AP708" s="9"/>
      <c r="AQ708" s="9"/>
      <c r="AR708" s="9"/>
      <c r="AS708" s="9"/>
      <c r="AT708" s="9"/>
      <c r="AU708" s="9"/>
      <c r="AV708" s="9"/>
      <c r="AW708" s="9"/>
      <c r="AX708" s="9"/>
      <c r="AY708" s="9"/>
      <c r="AZ708" s="9"/>
      <c r="BA708" s="9"/>
      <c r="BB708" s="9"/>
      <c r="BC708" s="9"/>
      <c r="BD708" s="9"/>
      <c r="BE708" s="9"/>
      <c r="BF708" s="9"/>
      <c r="BG708" s="9"/>
      <c r="BH708" s="9"/>
      <c r="BI708" s="9"/>
      <c r="BJ708" s="9"/>
      <c r="BK708" s="9"/>
      <c r="BL708" s="9"/>
      <c r="BM708" s="9"/>
      <c r="BN708" s="9"/>
      <c r="BO708" s="9"/>
      <c r="BP708" s="9"/>
      <c r="BQ708" s="9"/>
      <c r="BR708" s="9"/>
      <c r="BS708" s="9"/>
      <c r="BT708" s="9"/>
      <c r="BU708" s="9"/>
      <c r="BV708" s="9"/>
      <c r="BW708" s="9"/>
      <c r="BX708" s="9"/>
      <c r="BY708" s="9"/>
      <c r="BZ708" s="9"/>
      <c r="CA708" s="9"/>
      <c r="CB708" s="9"/>
      <c r="CC708" s="9"/>
      <c r="CD708" s="9"/>
      <c r="CE708" s="9"/>
      <c r="CF708" s="9"/>
      <c r="CG708" s="9"/>
      <c r="CH708" s="9"/>
      <c r="CI708" s="9"/>
      <c r="CJ708" s="14"/>
      <c r="CK708" s="9"/>
      <c r="CL708" s="14"/>
      <c r="CM708" s="9"/>
      <c r="CN708" s="9"/>
      <c r="CO708" s="37"/>
      <c r="CP708" s="9"/>
      <c r="CQ708" s="9"/>
      <c r="CR708" s="9"/>
      <c r="CS708" s="9"/>
      <c r="CT708" s="15"/>
      <c r="CU708" s="9"/>
      <c r="CV708" s="5"/>
      <c r="CW708" s="103"/>
    </row>
    <row r="709" ht="118.5" customHeight="1">
      <c r="A709" s="5"/>
      <c r="B709" s="107"/>
      <c r="C709" s="5"/>
      <c r="D709" s="5"/>
      <c r="E709" s="5"/>
      <c r="F709" s="5"/>
      <c r="G709" s="9"/>
      <c r="H709" s="9"/>
      <c r="I709" s="9"/>
      <c r="J709" s="9"/>
      <c r="K709" s="9"/>
      <c r="L709" s="9"/>
      <c r="M709" s="9"/>
      <c r="N709" s="9"/>
      <c r="O709" s="9"/>
      <c r="P709" s="9"/>
      <c r="Q709" s="9"/>
      <c r="R709" s="9"/>
      <c r="S709" s="9"/>
      <c r="T709" s="9"/>
      <c r="U709" s="9"/>
      <c r="V709" s="9"/>
      <c r="W709" s="37"/>
      <c r="X709" s="9"/>
      <c r="Y709" s="9"/>
      <c r="Z709" s="9"/>
      <c r="AA709" s="9"/>
      <c r="AB709" s="102"/>
      <c r="AC709" s="102"/>
      <c r="AD709" s="102"/>
      <c r="AE709" s="102"/>
      <c r="AF709" s="9"/>
      <c r="AG709" s="9"/>
      <c r="AH709" s="9"/>
      <c r="AI709" s="9"/>
      <c r="AJ709" s="9"/>
      <c r="AK709" s="9"/>
      <c r="AL709" s="9"/>
      <c r="AM709" s="9"/>
      <c r="AN709" s="9"/>
      <c r="AO709" s="9"/>
      <c r="AP709" s="9"/>
      <c r="AQ709" s="9"/>
      <c r="AR709" s="9"/>
      <c r="AS709" s="9"/>
      <c r="AT709" s="9"/>
      <c r="AU709" s="9"/>
      <c r="AV709" s="9"/>
      <c r="AW709" s="9"/>
      <c r="AX709" s="9"/>
      <c r="AY709" s="9"/>
      <c r="AZ709" s="9"/>
      <c r="BA709" s="9"/>
      <c r="BB709" s="9"/>
      <c r="BC709" s="9"/>
      <c r="BD709" s="9"/>
      <c r="BE709" s="9"/>
      <c r="BF709" s="9"/>
      <c r="BG709" s="9"/>
      <c r="BH709" s="9"/>
      <c r="BI709" s="9"/>
      <c r="BJ709" s="9"/>
      <c r="BK709" s="9"/>
      <c r="BL709" s="9"/>
      <c r="BM709" s="9"/>
      <c r="BN709" s="9"/>
      <c r="BO709" s="9"/>
      <c r="BP709" s="9"/>
      <c r="BQ709" s="9"/>
      <c r="BR709" s="9"/>
      <c r="BS709" s="9"/>
      <c r="BT709" s="9"/>
      <c r="BU709" s="9"/>
      <c r="BV709" s="9"/>
      <c r="BW709" s="9"/>
      <c r="BX709" s="9"/>
      <c r="BY709" s="9"/>
      <c r="BZ709" s="9"/>
      <c r="CA709" s="9"/>
      <c r="CB709" s="9"/>
      <c r="CC709" s="9"/>
      <c r="CD709" s="9"/>
      <c r="CE709" s="9"/>
      <c r="CF709" s="9"/>
      <c r="CG709" s="9"/>
      <c r="CH709" s="9"/>
      <c r="CI709" s="9"/>
      <c r="CJ709" s="14"/>
      <c r="CK709" s="9"/>
      <c r="CL709" s="14"/>
      <c r="CM709" s="9"/>
      <c r="CN709" s="9"/>
      <c r="CO709" s="37"/>
      <c r="CP709" s="9"/>
      <c r="CQ709" s="9"/>
      <c r="CR709" s="9"/>
      <c r="CS709" s="9"/>
      <c r="CT709" s="15"/>
      <c r="CU709" s="9"/>
      <c r="CV709" s="5"/>
      <c r="CW709" s="103"/>
    </row>
    <row r="710" ht="118.5" customHeight="1">
      <c r="A710" s="5"/>
      <c r="B710" s="107"/>
      <c r="C710" s="5"/>
      <c r="D710" s="5"/>
      <c r="E710" s="5"/>
      <c r="F710" s="5"/>
      <c r="G710" s="9"/>
      <c r="H710" s="9"/>
      <c r="I710" s="9"/>
      <c r="J710" s="9"/>
      <c r="K710" s="9"/>
      <c r="L710" s="9"/>
      <c r="M710" s="9"/>
      <c r="N710" s="9"/>
      <c r="O710" s="9"/>
      <c r="P710" s="9"/>
      <c r="Q710" s="9"/>
      <c r="R710" s="9"/>
      <c r="S710" s="9"/>
      <c r="T710" s="9"/>
      <c r="U710" s="9"/>
      <c r="V710" s="9"/>
      <c r="W710" s="37"/>
      <c r="X710" s="9"/>
      <c r="Y710" s="9"/>
      <c r="Z710" s="9"/>
      <c r="AA710" s="9"/>
      <c r="AB710" s="102"/>
      <c r="AC710" s="102"/>
      <c r="AD710" s="102"/>
      <c r="AE710" s="102"/>
      <c r="AF710" s="9"/>
      <c r="AG710" s="9"/>
      <c r="AH710" s="9"/>
      <c r="AI710" s="9"/>
      <c r="AJ710" s="9"/>
      <c r="AK710" s="9"/>
      <c r="AL710" s="9"/>
      <c r="AM710" s="9"/>
      <c r="AN710" s="9"/>
      <c r="AO710" s="9"/>
      <c r="AP710" s="9"/>
      <c r="AQ710" s="9"/>
      <c r="AR710" s="9"/>
      <c r="AS710" s="9"/>
      <c r="AT710" s="9"/>
      <c r="AU710" s="9"/>
      <c r="AV710" s="9"/>
      <c r="AW710" s="9"/>
      <c r="AX710" s="9"/>
      <c r="AY710" s="9"/>
      <c r="AZ710" s="9"/>
      <c r="BA710" s="9"/>
      <c r="BB710" s="9"/>
      <c r="BC710" s="9"/>
      <c r="BD710" s="9"/>
      <c r="BE710" s="9"/>
      <c r="BF710" s="9"/>
      <c r="BG710" s="9"/>
      <c r="BH710" s="9"/>
      <c r="BI710" s="9"/>
      <c r="BJ710" s="9"/>
      <c r="BK710" s="9"/>
      <c r="BL710" s="9"/>
      <c r="BM710" s="9"/>
      <c r="BN710" s="9"/>
      <c r="BO710" s="9"/>
      <c r="BP710" s="9"/>
      <c r="BQ710" s="9"/>
      <c r="BR710" s="9"/>
      <c r="BS710" s="9"/>
      <c r="BT710" s="9"/>
      <c r="BU710" s="9"/>
      <c r="BV710" s="9"/>
      <c r="BW710" s="9"/>
      <c r="BX710" s="9"/>
      <c r="BY710" s="9"/>
      <c r="BZ710" s="9"/>
      <c r="CA710" s="9"/>
      <c r="CB710" s="9"/>
      <c r="CC710" s="9"/>
      <c r="CD710" s="9"/>
      <c r="CE710" s="9"/>
      <c r="CF710" s="9"/>
      <c r="CG710" s="9"/>
      <c r="CH710" s="9"/>
      <c r="CI710" s="9"/>
      <c r="CJ710" s="14"/>
      <c r="CK710" s="9"/>
      <c r="CL710" s="14"/>
      <c r="CM710" s="9"/>
      <c r="CN710" s="9"/>
      <c r="CO710" s="37"/>
      <c r="CP710" s="9"/>
      <c r="CQ710" s="9"/>
      <c r="CR710" s="9"/>
      <c r="CS710" s="9"/>
      <c r="CT710" s="15"/>
      <c r="CU710" s="9"/>
      <c r="CV710" s="5"/>
      <c r="CW710" s="103"/>
    </row>
    <row r="711" ht="118.5" customHeight="1">
      <c r="A711" s="5"/>
      <c r="B711" s="107"/>
      <c r="C711" s="5"/>
      <c r="D711" s="5"/>
      <c r="E711" s="5"/>
      <c r="F711" s="5"/>
      <c r="G711" s="9"/>
      <c r="H711" s="9"/>
      <c r="I711" s="9"/>
      <c r="J711" s="9"/>
      <c r="K711" s="9"/>
      <c r="L711" s="9"/>
      <c r="M711" s="9"/>
      <c r="N711" s="9"/>
      <c r="O711" s="9"/>
      <c r="P711" s="9"/>
      <c r="Q711" s="9"/>
      <c r="R711" s="9"/>
      <c r="S711" s="9"/>
      <c r="T711" s="9"/>
      <c r="U711" s="9"/>
      <c r="V711" s="9"/>
      <c r="W711" s="37"/>
      <c r="X711" s="9"/>
      <c r="Y711" s="9"/>
      <c r="Z711" s="9"/>
      <c r="AA711" s="9"/>
      <c r="AB711" s="102"/>
      <c r="AC711" s="102"/>
      <c r="AD711" s="102"/>
      <c r="AE711" s="102"/>
      <c r="AF711" s="9"/>
      <c r="AG711" s="9"/>
      <c r="AH711" s="9"/>
      <c r="AI711" s="9"/>
      <c r="AJ711" s="9"/>
      <c r="AK711" s="9"/>
      <c r="AL711" s="9"/>
      <c r="AM711" s="9"/>
      <c r="AN711" s="9"/>
      <c r="AO711" s="9"/>
      <c r="AP711" s="9"/>
      <c r="AQ711" s="9"/>
      <c r="AR711" s="9"/>
      <c r="AS711" s="9"/>
      <c r="AT711" s="9"/>
      <c r="AU711" s="9"/>
      <c r="AV711" s="9"/>
      <c r="AW711" s="9"/>
      <c r="AX711" s="9"/>
      <c r="AY711" s="9"/>
      <c r="AZ711" s="9"/>
      <c r="BA711" s="9"/>
      <c r="BB711" s="9"/>
      <c r="BC711" s="9"/>
      <c r="BD711" s="9"/>
      <c r="BE711" s="9"/>
      <c r="BF711" s="9"/>
      <c r="BG711" s="9"/>
      <c r="BH711" s="9"/>
      <c r="BI711" s="9"/>
      <c r="BJ711" s="9"/>
      <c r="BK711" s="9"/>
      <c r="BL711" s="9"/>
      <c r="BM711" s="9"/>
      <c r="BN711" s="9"/>
      <c r="BO711" s="9"/>
      <c r="BP711" s="9"/>
      <c r="BQ711" s="9"/>
      <c r="BR711" s="9"/>
      <c r="BS711" s="9"/>
      <c r="BT711" s="9"/>
      <c r="BU711" s="9"/>
      <c r="BV711" s="9"/>
      <c r="BW711" s="9"/>
      <c r="BX711" s="9"/>
      <c r="BY711" s="9"/>
      <c r="BZ711" s="9"/>
      <c r="CA711" s="9"/>
      <c r="CB711" s="9"/>
      <c r="CC711" s="9"/>
      <c r="CD711" s="9"/>
      <c r="CE711" s="9"/>
      <c r="CF711" s="9"/>
      <c r="CG711" s="9"/>
      <c r="CH711" s="9"/>
      <c r="CI711" s="9"/>
      <c r="CJ711" s="14"/>
      <c r="CK711" s="9"/>
      <c r="CL711" s="14"/>
      <c r="CM711" s="9"/>
      <c r="CN711" s="9"/>
      <c r="CO711" s="37"/>
      <c r="CP711" s="9"/>
      <c r="CQ711" s="9"/>
      <c r="CR711" s="9"/>
      <c r="CS711" s="9"/>
      <c r="CT711" s="15"/>
      <c r="CU711" s="9"/>
      <c r="CV711" s="5"/>
      <c r="CW711" s="103"/>
    </row>
    <row r="712" ht="118.5" customHeight="1">
      <c r="A712" s="5"/>
      <c r="B712" s="107"/>
      <c r="C712" s="5"/>
      <c r="D712" s="5"/>
      <c r="E712" s="5"/>
      <c r="F712" s="5"/>
      <c r="G712" s="9"/>
      <c r="H712" s="9"/>
      <c r="I712" s="9"/>
      <c r="J712" s="9"/>
      <c r="K712" s="9"/>
      <c r="L712" s="9"/>
      <c r="M712" s="9"/>
      <c r="N712" s="9"/>
      <c r="O712" s="9"/>
      <c r="P712" s="9"/>
      <c r="Q712" s="9"/>
      <c r="R712" s="9"/>
      <c r="S712" s="9"/>
      <c r="T712" s="9"/>
      <c r="U712" s="9"/>
      <c r="V712" s="9"/>
      <c r="W712" s="37"/>
      <c r="X712" s="9"/>
      <c r="Y712" s="9"/>
      <c r="Z712" s="9"/>
      <c r="AA712" s="9"/>
      <c r="AB712" s="102"/>
      <c r="AC712" s="102"/>
      <c r="AD712" s="102"/>
      <c r="AE712" s="102"/>
      <c r="AF712" s="9"/>
      <c r="AG712" s="9"/>
      <c r="AH712" s="9"/>
      <c r="AI712" s="9"/>
      <c r="AJ712" s="9"/>
      <c r="AK712" s="9"/>
      <c r="AL712" s="9"/>
      <c r="AM712" s="9"/>
      <c r="AN712" s="9"/>
      <c r="AO712" s="9"/>
      <c r="AP712" s="9"/>
      <c r="AQ712" s="9"/>
      <c r="AR712" s="9"/>
      <c r="AS712" s="9"/>
      <c r="AT712" s="9"/>
      <c r="AU712" s="9"/>
      <c r="AV712" s="9"/>
      <c r="AW712" s="9"/>
      <c r="AX712" s="9"/>
      <c r="AY712" s="9"/>
      <c r="AZ712" s="9"/>
      <c r="BA712" s="9"/>
      <c r="BB712" s="9"/>
      <c r="BC712" s="9"/>
      <c r="BD712" s="9"/>
      <c r="BE712" s="9"/>
      <c r="BF712" s="9"/>
      <c r="BG712" s="9"/>
      <c r="BH712" s="9"/>
      <c r="BI712" s="9"/>
      <c r="BJ712" s="9"/>
      <c r="BK712" s="9"/>
      <c r="BL712" s="9"/>
      <c r="BM712" s="9"/>
      <c r="BN712" s="9"/>
      <c r="BO712" s="9"/>
      <c r="BP712" s="9"/>
      <c r="BQ712" s="9"/>
      <c r="BR712" s="9"/>
      <c r="BS712" s="9"/>
      <c r="BT712" s="9"/>
      <c r="BU712" s="9"/>
      <c r="BV712" s="9"/>
      <c r="BW712" s="9"/>
      <c r="BX712" s="9"/>
      <c r="BY712" s="9"/>
      <c r="BZ712" s="9"/>
      <c r="CA712" s="9"/>
      <c r="CB712" s="9"/>
      <c r="CC712" s="9"/>
      <c r="CD712" s="9"/>
      <c r="CE712" s="9"/>
      <c r="CF712" s="9"/>
      <c r="CG712" s="9"/>
      <c r="CH712" s="9"/>
      <c r="CI712" s="9"/>
      <c r="CJ712" s="14"/>
      <c r="CK712" s="9"/>
      <c r="CL712" s="14"/>
      <c r="CM712" s="9"/>
      <c r="CN712" s="9"/>
      <c r="CO712" s="37"/>
      <c r="CP712" s="9"/>
      <c r="CQ712" s="9"/>
      <c r="CR712" s="9"/>
      <c r="CS712" s="9"/>
      <c r="CT712" s="15"/>
      <c r="CU712" s="9"/>
      <c r="CV712" s="5"/>
      <c r="CW712" s="103"/>
    </row>
    <row r="713" ht="118.5" customHeight="1">
      <c r="A713" s="5"/>
      <c r="B713" s="107"/>
      <c r="C713" s="5"/>
      <c r="D713" s="5"/>
      <c r="E713" s="5"/>
      <c r="F713" s="5"/>
      <c r="G713" s="9"/>
      <c r="H713" s="9"/>
      <c r="I713" s="9"/>
      <c r="J713" s="9"/>
      <c r="K713" s="9"/>
      <c r="L713" s="9"/>
      <c r="M713" s="9"/>
      <c r="N713" s="9"/>
      <c r="O713" s="9"/>
      <c r="P713" s="9"/>
      <c r="Q713" s="9"/>
      <c r="R713" s="9"/>
      <c r="S713" s="9"/>
      <c r="T713" s="9"/>
      <c r="U713" s="9"/>
      <c r="V713" s="9"/>
      <c r="W713" s="37"/>
      <c r="X713" s="9"/>
      <c r="Y713" s="9"/>
      <c r="Z713" s="9"/>
      <c r="AA713" s="9"/>
      <c r="AB713" s="102"/>
      <c r="AC713" s="102"/>
      <c r="AD713" s="102"/>
      <c r="AE713" s="102"/>
      <c r="AF713" s="9"/>
      <c r="AG713" s="9"/>
      <c r="AH713" s="9"/>
      <c r="AI713" s="9"/>
      <c r="AJ713" s="9"/>
      <c r="AK713" s="9"/>
      <c r="AL713" s="9"/>
      <c r="AM713" s="9"/>
      <c r="AN713" s="9"/>
      <c r="AO713" s="9"/>
      <c r="AP713" s="9"/>
      <c r="AQ713" s="9"/>
      <c r="AR713" s="9"/>
      <c r="AS713" s="9"/>
      <c r="AT713" s="9"/>
      <c r="AU713" s="9"/>
      <c r="AV713" s="9"/>
      <c r="AW713" s="9"/>
      <c r="AX713" s="9"/>
      <c r="AY713" s="9"/>
      <c r="AZ713" s="9"/>
      <c r="BA713" s="9"/>
      <c r="BB713" s="9"/>
      <c r="BC713" s="9"/>
      <c r="BD713" s="9"/>
      <c r="BE713" s="9"/>
      <c r="BF713" s="9"/>
      <c r="BG713" s="9"/>
      <c r="BH713" s="9"/>
      <c r="BI713" s="9"/>
      <c r="BJ713" s="9"/>
      <c r="BK713" s="9"/>
      <c r="BL713" s="9"/>
      <c r="BM713" s="9"/>
      <c r="BN713" s="9"/>
      <c r="BO713" s="9"/>
      <c r="BP713" s="9"/>
      <c r="BQ713" s="9"/>
      <c r="BR713" s="9"/>
      <c r="BS713" s="9"/>
      <c r="BT713" s="9"/>
      <c r="BU713" s="9"/>
      <c r="BV713" s="9"/>
      <c r="BW713" s="9"/>
      <c r="BX713" s="9"/>
      <c r="BY713" s="9"/>
      <c r="BZ713" s="9"/>
      <c r="CA713" s="9"/>
      <c r="CB713" s="9"/>
      <c r="CC713" s="9"/>
      <c r="CD713" s="9"/>
      <c r="CE713" s="9"/>
      <c r="CF713" s="9"/>
      <c r="CG713" s="9"/>
      <c r="CH713" s="9"/>
      <c r="CI713" s="9"/>
      <c r="CJ713" s="14"/>
      <c r="CK713" s="9"/>
      <c r="CL713" s="14"/>
      <c r="CM713" s="9"/>
      <c r="CN713" s="9"/>
      <c r="CO713" s="37"/>
      <c r="CP713" s="9"/>
      <c r="CQ713" s="9"/>
      <c r="CR713" s="9"/>
      <c r="CS713" s="9"/>
      <c r="CT713" s="15"/>
      <c r="CU713" s="9"/>
      <c r="CV713" s="5"/>
      <c r="CW713" s="103"/>
    </row>
    <row r="714" ht="118.5" customHeight="1">
      <c r="A714" s="5"/>
      <c r="B714" s="107"/>
      <c r="C714" s="5"/>
      <c r="D714" s="5"/>
      <c r="E714" s="5"/>
      <c r="F714" s="5"/>
      <c r="G714" s="9"/>
      <c r="H714" s="9"/>
      <c r="I714" s="9"/>
      <c r="J714" s="9"/>
      <c r="K714" s="9"/>
      <c r="L714" s="9"/>
      <c r="M714" s="9"/>
      <c r="N714" s="9"/>
      <c r="O714" s="9"/>
      <c r="P714" s="9"/>
      <c r="Q714" s="9"/>
      <c r="R714" s="9"/>
      <c r="S714" s="9"/>
      <c r="T714" s="9"/>
      <c r="U714" s="9"/>
      <c r="V714" s="9"/>
      <c r="W714" s="37"/>
      <c r="X714" s="9"/>
      <c r="Y714" s="9"/>
      <c r="Z714" s="9"/>
      <c r="AA714" s="9"/>
      <c r="AB714" s="102"/>
      <c r="AC714" s="102"/>
      <c r="AD714" s="102"/>
      <c r="AE714" s="102"/>
      <c r="AF714" s="9"/>
      <c r="AG714" s="9"/>
      <c r="AH714" s="9"/>
      <c r="AI714" s="9"/>
      <c r="AJ714" s="9"/>
      <c r="AK714" s="9"/>
      <c r="AL714" s="9"/>
      <c r="AM714" s="9"/>
      <c r="AN714" s="9"/>
      <c r="AO714" s="9"/>
      <c r="AP714" s="9"/>
      <c r="AQ714" s="9"/>
      <c r="AR714" s="9"/>
      <c r="AS714" s="9"/>
      <c r="AT714" s="9"/>
      <c r="AU714" s="9"/>
      <c r="AV714" s="9"/>
      <c r="AW714" s="9"/>
      <c r="AX714" s="9"/>
      <c r="AY714" s="9"/>
      <c r="AZ714" s="9"/>
      <c r="BA714" s="9"/>
      <c r="BB714" s="9"/>
      <c r="BC714" s="9"/>
      <c r="BD714" s="9"/>
      <c r="BE714" s="9"/>
      <c r="BF714" s="9"/>
      <c r="BG714" s="9"/>
      <c r="BH714" s="9"/>
      <c r="BI714" s="9"/>
      <c r="BJ714" s="9"/>
      <c r="BK714" s="9"/>
      <c r="BL714" s="9"/>
      <c r="BM714" s="9"/>
      <c r="BN714" s="9"/>
      <c r="BO714" s="9"/>
      <c r="BP714" s="9"/>
      <c r="BQ714" s="9"/>
      <c r="BR714" s="9"/>
      <c r="BS714" s="9"/>
      <c r="BT714" s="9"/>
      <c r="BU714" s="9"/>
      <c r="BV714" s="9"/>
      <c r="BW714" s="9"/>
      <c r="BX714" s="9"/>
      <c r="BY714" s="9"/>
      <c r="BZ714" s="9"/>
      <c r="CA714" s="9"/>
      <c r="CB714" s="9"/>
      <c r="CC714" s="9"/>
      <c r="CD714" s="9"/>
      <c r="CE714" s="9"/>
      <c r="CF714" s="9"/>
      <c r="CG714" s="9"/>
      <c r="CH714" s="9"/>
      <c r="CI714" s="9"/>
      <c r="CJ714" s="14"/>
      <c r="CK714" s="9"/>
      <c r="CL714" s="14"/>
      <c r="CM714" s="9"/>
      <c r="CN714" s="9"/>
      <c r="CO714" s="37"/>
      <c r="CP714" s="9"/>
      <c r="CQ714" s="9"/>
      <c r="CR714" s="9"/>
      <c r="CS714" s="9"/>
      <c r="CT714" s="15"/>
      <c r="CU714" s="9"/>
      <c r="CV714" s="5"/>
      <c r="CW714" s="103"/>
    </row>
    <row r="715" ht="118.5" customHeight="1">
      <c r="A715" s="5"/>
      <c r="B715" s="107"/>
      <c r="C715" s="5"/>
      <c r="D715" s="5"/>
      <c r="E715" s="5"/>
      <c r="F715" s="5"/>
      <c r="G715" s="9"/>
      <c r="H715" s="9"/>
      <c r="I715" s="9"/>
      <c r="J715" s="9"/>
      <c r="K715" s="9"/>
      <c r="L715" s="9"/>
      <c r="M715" s="9"/>
      <c r="N715" s="9"/>
      <c r="O715" s="9"/>
      <c r="P715" s="9"/>
      <c r="Q715" s="9"/>
      <c r="R715" s="9"/>
      <c r="S715" s="9"/>
      <c r="T715" s="9"/>
      <c r="U715" s="9"/>
      <c r="V715" s="9"/>
      <c r="W715" s="37"/>
      <c r="X715" s="9"/>
      <c r="Y715" s="9"/>
      <c r="Z715" s="9"/>
      <c r="AA715" s="9"/>
      <c r="AB715" s="102"/>
      <c r="AC715" s="102"/>
      <c r="AD715" s="102"/>
      <c r="AE715" s="102"/>
      <c r="AF715" s="9"/>
      <c r="AG715" s="9"/>
      <c r="AH715" s="9"/>
      <c r="AI715" s="9"/>
      <c r="AJ715" s="9"/>
      <c r="AK715" s="9"/>
      <c r="AL715" s="9"/>
      <c r="AM715" s="9"/>
      <c r="AN715" s="9"/>
      <c r="AO715" s="9"/>
      <c r="AP715" s="9"/>
      <c r="AQ715" s="9"/>
      <c r="AR715" s="9"/>
      <c r="AS715" s="9"/>
      <c r="AT715" s="9"/>
      <c r="AU715" s="9"/>
      <c r="AV715" s="9"/>
      <c r="AW715" s="9"/>
      <c r="AX715" s="9"/>
      <c r="AY715" s="9"/>
      <c r="AZ715" s="9"/>
      <c r="BA715" s="9"/>
      <c r="BB715" s="9"/>
      <c r="BC715" s="9"/>
      <c r="BD715" s="9"/>
      <c r="BE715" s="9"/>
      <c r="BF715" s="9"/>
      <c r="BG715" s="9"/>
      <c r="BH715" s="9"/>
      <c r="BI715" s="9"/>
      <c r="BJ715" s="9"/>
      <c r="BK715" s="9"/>
      <c r="BL715" s="9"/>
      <c r="BM715" s="9"/>
      <c r="BN715" s="9"/>
      <c r="BO715" s="9"/>
      <c r="BP715" s="9"/>
      <c r="BQ715" s="9"/>
      <c r="BR715" s="9"/>
      <c r="BS715" s="9"/>
      <c r="BT715" s="9"/>
      <c r="BU715" s="9"/>
      <c r="BV715" s="9"/>
      <c r="BW715" s="9"/>
      <c r="BX715" s="9"/>
      <c r="BY715" s="9"/>
      <c r="BZ715" s="9"/>
      <c r="CA715" s="9"/>
      <c r="CB715" s="9"/>
      <c r="CC715" s="9"/>
      <c r="CD715" s="9"/>
      <c r="CE715" s="9"/>
      <c r="CF715" s="9"/>
      <c r="CG715" s="9"/>
      <c r="CH715" s="9"/>
      <c r="CI715" s="9"/>
      <c r="CJ715" s="14"/>
      <c r="CK715" s="9"/>
      <c r="CL715" s="14"/>
      <c r="CM715" s="9"/>
      <c r="CN715" s="9"/>
      <c r="CO715" s="37"/>
      <c r="CP715" s="9"/>
      <c r="CQ715" s="9"/>
      <c r="CR715" s="9"/>
      <c r="CS715" s="9"/>
      <c r="CT715" s="15"/>
      <c r="CU715" s="9"/>
      <c r="CV715" s="5"/>
      <c r="CW715" s="103"/>
    </row>
    <row r="716" ht="118.5" customHeight="1">
      <c r="A716" s="5"/>
      <c r="B716" s="107"/>
      <c r="C716" s="5"/>
      <c r="D716" s="5"/>
      <c r="E716" s="5"/>
      <c r="F716" s="5"/>
      <c r="G716" s="9"/>
      <c r="H716" s="9"/>
      <c r="I716" s="9"/>
      <c r="J716" s="9"/>
      <c r="K716" s="9"/>
      <c r="L716" s="9"/>
      <c r="M716" s="9"/>
      <c r="N716" s="9"/>
      <c r="O716" s="9"/>
      <c r="P716" s="9"/>
      <c r="Q716" s="9"/>
      <c r="R716" s="9"/>
      <c r="S716" s="9"/>
      <c r="T716" s="9"/>
      <c r="U716" s="9"/>
      <c r="V716" s="9"/>
      <c r="W716" s="37"/>
      <c r="X716" s="9"/>
      <c r="Y716" s="9"/>
      <c r="Z716" s="9"/>
      <c r="AA716" s="9"/>
      <c r="AB716" s="102"/>
      <c r="AC716" s="102"/>
      <c r="AD716" s="102"/>
      <c r="AE716" s="102"/>
      <c r="AF716" s="9"/>
      <c r="AG716" s="9"/>
      <c r="AH716" s="9"/>
      <c r="AI716" s="9"/>
      <c r="AJ716" s="9"/>
      <c r="AK716" s="9"/>
      <c r="AL716" s="9"/>
      <c r="AM716" s="9"/>
      <c r="AN716" s="9"/>
      <c r="AO716" s="9"/>
      <c r="AP716" s="9"/>
      <c r="AQ716" s="9"/>
      <c r="AR716" s="9"/>
      <c r="AS716" s="9"/>
      <c r="AT716" s="9"/>
      <c r="AU716" s="9"/>
      <c r="AV716" s="9"/>
      <c r="AW716" s="9"/>
      <c r="AX716" s="9"/>
      <c r="AY716" s="9"/>
      <c r="AZ716" s="9"/>
      <c r="BA716" s="9"/>
      <c r="BB716" s="9"/>
      <c r="BC716" s="9"/>
      <c r="BD716" s="9"/>
      <c r="BE716" s="9"/>
      <c r="BF716" s="9"/>
      <c r="BG716" s="9"/>
      <c r="BH716" s="9"/>
      <c r="BI716" s="9"/>
      <c r="BJ716" s="9"/>
      <c r="BK716" s="9"/>
      <c r="BL716" s="9"/>
      <c r="BM716" s="9"/>
      <c r="BN716" s="9"/>
      <c r="BO716" s="9"/>
      <c r="BP716" s="9"/>
      <c r="BQ716" s="9"/>
      <c r="BR716" s="9"/>
      <c r="BS716" s="9"/>
      <c r="BT716" s="9"/>
      <c r="BU716" s="9"/>
      <c r="BV716" s="9"/>
      <c r="BW716" s="9"/>
      <c r="BX716" s="9"/>
      <c r="BY716" s="9"/>
      <c r="BZ716" s="9"/>
      <c r="CA716" s="9"/>
      <c r="CB716" s="9"/>
      <c r="CC716" s="9"/>
      <c r="CD716" s="9"/>
      <c r="CE716" s="9"/>
      <c r="CF716" s="9"/>
      <c r="CG716" s="9"/>
      <c r="CH716" s="9"/>
      <c r="CI716" s="9"/>
      <c r="CJ716" s="14"/>
      <c r="CK716" s="9"/>
      <c r="CL716" s="14"/>
      <c r="CM716" s="9"/>
      <c r="CN716" s="9"/>
      <c r="CO716" s="37"/>
      <c r="CP716" s="9"/>
      <c r="CQ716" s="9"/>
      <c r="CR716" s="9"/>
      <c r="CS716" s="9"/>
      <c r="CT716" s="15"/>
      <c r="CU716" s="9"/>
      <c r="CV716" s="5"/>
      <c r="CW716" s="103"/>
    </row>
    <row r="717" ht="118.5" customHeight="1">
      <c r="A717" s="5"/>
      <c r="B717" s="107"/>
      <c r="C717" s="5"/>
      <c r="D717" s="5"/>
      <c r="E717" s="5"/>
      <c r="F717" s="5"/>
      <c r="G717" s="9"/>
      <c r="H717" s="9"/>
      <c r="I717" s="9"/>
      <c r="J717" s="9"/>
      <c r="K717" s="9"/>
      <c r="L717" s="9"/>
      <c r="M717" s="9"/>
      <c r="N717" s="9"/>
      <c r="O717" s="9"/>
      <c r="P717" s="9"/>
      <c r="Q717" s="9"/>
      <c r="R717" s="9"/>
      <c r="S717" s="9"/>
      <c r="T717" s="9"/>
      <c r="U717" s="9"/>
      <c r="V717" s="9"/>
      <c r="W717" s="37"/>
      <c r="X717" s="9"/>
      <c r="Y717" s="9"/>
      <c r="Z717" s="9"/>
      <c r="AA717" s="9"/>
      <c r="AB717" s="102"/>
      <c r="AC717" s="102"/>
      <c r="AD717" s="102"/>
      <c r="AE717" s="102"/>
      <c r="AF717" s="9"/>
      <c r="AG717" s="9"/>
      <c r="AH717" s="9"/>
      <c r="AI717" s="9"/>
      <c r="AJ717" s="9"/>
      <c r="AK717" s="9"/>
      <c r="AL717" s="9"/>
      <c r="AM717" s="9"/>
      <c r="AN717" s="9"/>
      <c r="AO717" s="9"/>
      <c r="AP717" s="9"/>
      <c r="AQ717" s="9"/>
      <c r="AR717" s="9"/>
      <c r="AS717" s="9"/>
      <c r="AT717" s="9"/>
      <c r="AU717" s="9"/>
      <c r="AV717" s="9"/>
      <c r="AW717" s="9"/>
      <c r="AX717" s="9"/>
      <c r="AY717" s="9"/>
      <c r="AZ717" s="9"/>
      <c r="BA717" s="9"/>
      <c r="BB717" s="9"/>
      <c r="BC717" s="9"/>
      <c r="BD717" s="9"/>
      <c r="BE717" s="9"/>
      <c r="BF717" s="9"/>
      <c r="BG717" s="9"/>
      <c r="BH717" s="9"/>
      <c r="BI717" s="9"/>
      <c r="BJ717" s="9"/>
      <c r="BK717" s="9"/>
      <c r="BL717" s="9"/>
      <c r="BM717" s="9"/>
      <c r="BN717" s="9"/>
      <c r="BO717" s="9"/>
      <c r="BP717" s="9"/>
      <c r="BQ717" s="9"/>
      <c r="BR717" s="9"/>
      <c r="BS717" s="9"/>
      <c r="BT717" s="9"/>
      <c r="BU717" s="9"/>
      <c r="BV717" s="9"/>
      <c r="BW717" s="9"/>
      <c r="BX717" s="9"/>
      <c r="BY717" s="9"/>
      <c r="BZ717" s="9"/>
      <c r="CA717" s="9"/>
      <c r="CB717" s="9"/>
      <c r="CC717" s="9"/>
      <c r="CD717" s="9"/>
      <c r="CE717" s="9"/>
      <c r="CF717" s="9"/>
      <c r="CG717" s="9"/>
      <c r="CH717" s="9"/>
      <c r="CI717" s="9"/>
      <c r="CJ717" s="14"/>
      <c r="CK717" s="9"/>
      <c r="CL717" s="14"/>
      <c r="CM717" s="9"/>
      <c r="CN717" s="9"/>
      <c r="CO717" s="37"/>
      <c r="CP717" s="9"/>
      <c r="CQ717" s="9"/>
      <c r="CR717" s="9"/>
      <c r="CS717" s="9"/>
      <c r="CT717" s="15"/>
      <c r="CU717" s="9"/>
      <c r="CV717" s="5"/>
      <c r="CW717" s="103"/>
    </row>
    <row r="718" ht="118.5" customHeight="1">
      <c r="A718" s="5"/>
      <c r="B718" s="107"/>
      <c r="C718" s="5"/>
      <c r="D718" s="5"/>
      <c r="E718" s="5"/>
      <c r="F718" s="5"/>
      <c r="G718" s="9"/>
      <c r="H718" s="9"/>
      <c r="I718" s="9"/>
      <c r="J718" s="9"/>
      <c r="K718" s="9"/>
      <c r="L718" s="9"/>
      <c r="M718" s="9"/>
      <c r="N718" s="9"/>
      <c r="O718" s="9"/>
      <c r="P718" s="9"/>
      <c r="Q718" s="9"/>
      <c r="R718" s="9"/>
      <c r="S718" s="9"/>
      <c r="T718" s="9"/>
      <c r="U718" s="9"/>
      <c r="V718" s="9"/>
      <c r="W718" s="37"/>
      <c r="X718" s="9"/>
      <c r="Y718" s="9"/>
      <c r="Z718" s="9"/>
      <c r="AA718" s="9"/>
      <c r="AB718" s="102"/>
      <c r="AC718" s="102"/>
      <c r="AD718" s="102"/>
      <c r="AE718" s="102"/>
      <c r="AF718" s="9"/>
      <c r="AG718" s="9"/>
      <c r="AH718" s="9"/>
      <c r="AI718" s="9"/>
      <c r="AJ718" s="9"/>
      <c r="AK718" s="9"/>
      <c r="AL718" s="9"/>
      <c r="AM718" s="9"/>
      <c r="AN718" s="9"/>
      <c r="AO718" s="9"/>
      <c r="AP718" s="9"/>
      <c r="AQ718" s="9"/>
      <c r="AR718" s="9"/>
      <c r="AS718" s="9"/>
      <c r="AT718" s="9"/>
      <c r="AU718" s="9"/>
      <c r="AV718" s="9"/>
      <c r="AW718" s="9"/>
      <c r="AX718" s="9"/>
      <c r="AY718" s="9"/>
      <c r="AZ718" s="9"/>
      <c r="BA718" s="9"/>
      <c r="BB718" s="9"/>
      <c r="BC718" s="9"/>
      <c r="BD718" s="9"/>
      <c r="BE718" s="9"/>
      <c r="BF718" s="9"/>
      <c r="BG718" s="9"/>
      <c r="BH718" s="9"/>
      <c r="BI718" s="9"/>
      <c r="BJ718" s="9"/>
      <c r="BK718" s="9"/>
      <c r="BL718" s="9"/>
      <c r="BM718" s="9"/>
      <c r="BN718" s="9"/>
      <c r="BO718" s="9"/>
      <c r="BP718" s="9"/>
      <c r="BQ718" s="9"/>
      <c r="BR718" s="9"/>
      <c r="BS718" s="9"/>
      <c r="BT718" s="9"/>
      <c r="BU718" s="9"/>
      <c r="BV718" s="9"/>
      <c r="BW718" s="9"/>
      <c r="BX718" s="9"/>
      <c r="BY718" s="9"/>
      <c r="BZ718" s="9"/>
      <c r="CA718" s="9"/>
      <c r="CB718" s="9"/>
      <c r="CC718" s="9"/>
      <c r="CD718" s="9"/>
      <c r="CE718" s="9"/>
      <c r="CF718" s="9"/>
      <c r="CG718" s="9"/>
      <c r="CH718" s="9"/>
      <c r="CI718" s="9"/>
      <c r="CJ718" s="14"/>
      <c r="CK718" s="9"/>
      <c r="CL718" s="14"/>
      <c r="CM718" s="9"/>
      <c r="CN718" s="9"/>
      <c r="CO718" s="37"/>
      <c r="CP718" s="9"/>
      <c r="CQ718" s="9"/>
      <c r="CR718" s="9"/>
      <c r="CS718" s="9"/>
      <c r="CT718" s="15"/>
      <c r="CU718" s="9"/>
      <c r="CV718" s="5"/>
      <c r="CW718" s="103"/>
    </row>
    <row r="719" ht="118.5" customHeight="1">
      <c r="A719" s="5"/>
      <c r="B719" s="107"/>
      <c r="C719" s="5"/>
      <c r="D719" s="5"/>
      <c r="E719" s="5"/>
      <c r="F719" s="5"/>
      <c r="G719" s="9"/>
      <c r="H719" s="9"/>
      <c r="I719" s="9"/>
      <c r="J719" s="9"/>
      <c r="K719" s="9"/>
      <c r="L719" s="9"/>
      <c r="M719" s="9"/>
      <c r="N719" s="9"/>
      <c r="O719" s="9"/>
      <c r="P719" s="9"/>
      <c r="Q719" s="9"/>
      <c r="R719" s="9"/>
      <c r="S719" s="9"/>
      <c r="T719" s="9"/>
      <c r="U719" s="9"/>
      <c r="V719" s="9"/>
      <c r="W719" s="37"/>
      <c r="X719" s="9"/>
      <c r="Y719" s="9"/>
      <c r="Z719" s="9"/>
      <c r="AA719" s="9"/>
      <c r="AB719" s="102"/>
      <c r="AC719" s="102"/>
      <c r="AD719" s="102"/>
      <c r="AE719" s="102"/>
      <c r="AF719" s="9"/>
      <c r="AG719" s="9"/>
      <c r="AH719" s="9"/>
      <c r="AI719" s="9"/>
      <c r="AJ719" s="9"/>
      <c r="AK719" s="9"/>
      <c r="AL719" s="9"/>
      <c r="AM719" s="9"/>
      <c r="AN719" s="9"/>
      <c r="AO719" s="9"/>
      <c r="AP719" s="9"/>
      <c r="AQ719" s="9"/>
      <c r="AR719" s="9"/>
      <c r="AS719" s="9"/>
      <c r="AT719" s="9"/>
      <c r="AU719" s="9"/>
      <c r="AV719" s="9"/>
      <c r="AW719" s="9"/>
      <c r="AX719" s="9"/>
      <c r="AY719" s="9"/>
      <c r="AZ719" s="9"/>
      <c r="BA719" s="9"/>
      <c r="BB719" s="9"/>
      <c r="BC719" s="9"/>
      <c r="BD719" s="9"/>
      <c r="BE719" s="9"/>
      <c r="BF719" s="9"/>
      <c r="BG719" s="9"/>
      <c r="BH719" s="9"/>
      <c r="BI719" s="9"/>
      <c r="BJ719" s="9"/>
      <c r="BK719" s="9"/>
      <c r="BL719" s="9"/>
      <c r="BM719" s="9"/>
      <c r="BN719" s="9"/>
      <c r="BO719" s="9"/>
      <c r="BP719" s="9"/>
      <c r="BQ719" s="9"/>
      <c r="BR719" s="9"/>
      <c r="BS719" s="9"/>
      <c r="BT719" s="9"/>
      <c r="BU719" s="9"/>
      <c r="BV719" s="9"/>
      <c r="BW719" s="9"/>
      <c r="BX719" s="9"/>
      <c r="BY719" s="9"/>
      <c r="BZ719" s="9"/>
      <c r="CA719" s="9"/>
      <c r="CB719" s="9"/>
      <c r="CC719" s="9"/>
      <c r="CD719" s="9"/>
      <c r="CE719" s="9"/>
      <c r="CF719" s="9"/>
      <c r="CG719" s="9"/>
      <c r="CH719" s="9"/>
      <c r="CI719" s="9"/>
      <c r="CJ719" s="14"/>
      <c r="CK719" s="9"/>
      <c r="CL719" s="14"/>
      <c r="CM719" s="9"/>
      <c r="CN719" s="9"/>
      <c r="CO719" s="37"/>
      <c r="CP719" s="9"/>
      <c r="CQ719" s="9"/>
      <c r="CR719" s="9"/>
      <c r="CS719" s="9"/>
      <c r="CT719" s="15"/>
      <c r="CU719" s="9"/>
      <c r="CV719" s="5"/>
      <c r="CW719" s="103"/>
    </row>
    <row r="720" ht="118.5" customHeight="1">
      <c r="A720" s="5"/>
      <c r="B720" s="107"/>
      <c r="C720" s="5"/>
      <c r="D720" s="5"/>
      <c r="E720" s="5"/>
      <c r="F720" s="5"/>
      <c r="G720" s="9"/>
      <c r="H720" s="9"/>
      <c r="I720" s="9"/>
      <c r="J720" s="9"/>
      <c r="K720" s="9"/>
      <c r="L720" s="9"/>
      <c r="M720" s="9"/>
      <c r="N720" s="9"/>
      <c r="O720" s="9"/>
      <c r="P720" s="9"/>
      <c r="Q720" s="9"/>
      <c r="R720" s="9"/>
      <c r="S720" s="9"/>
      <c r="T720" s="9"/>
      <c r="U720" s="9"/>
      <c r="V720" s="9"/>
      <c r="W720" s="37"/>
      <c r="X720" s="9"/>
      <c r="Y720" s="9"/>
      <c r="Z720" s="9"/>
      <c r="AA720" s="9"/>
      <c r="AB720" s="102"/>
      <c r="AC720" s="102"/>
      <c r="AD720" s="102"/>
      <c r="AE720" s="102"/>
      <c r="AF720" s="9"/>
      <c r="AG720" s="9"/>
      <c r="AH720" s="9"/>
      <c r="AI720" s="9"/>
      <c r="AJ720" s="9"/>
      <c r="AK720" s="9"/>
      <c r="AL720" s="9"/>
      <c r="AM720" s="9"/>
      <c r="AN720" s="9"/>
      <c r="AO720" s="9"/>
      <c r="AP720" s="9"/>
      <c r="AQ720" s="9"/>
      <c r="AR720" s="9"/>
      <c r="AS720" s="9"/>
      <c r="AT720" s="9"/>
      <c r="AU720" s="9"/>
      <c r="AV720" s="9"/>
      <c r="AW720" s="9"/>
      <c r="AX720" s="9"/>
      <c r="AY720" s="9"/>
      <c r="AZ720" s="9"/>
      <c r="BA720" s="9"/>
      <c r="BB720" s="9"/>
      <c r="BC720" s="9"/>
      <c r="BD720" s="9"/>
      <c r="BE720" s="9"/>
      <c r="BF720" s="9"/>
      <c r="BG720" s="9"/>
      <c r="BH720" s="9"/>
      <c r="BI720" s="9"/>
      <c r="BJ720" s="9"/>
      <c r="BK720" s="9"/>
      <c r="BL720" s="9"/>
      <c r="BM720" s="9"/>
      <c r="BN720" s="9"/>
      <c r="BO720" s="9"/>
      <c r="BP720" s="9"/>
      <c r="BQ720" s="9"/>
      <c r="BR720" s="9"/>
      <c r="BS720" s="9"/>
      <c r="BT720" s="9"/>
      <c r="BU720" s="9"/>
      <c r="BV720" s="9"/>
      <c r="BW720" s="9"/>
      <c r="BX720" s="9"/>
      <c r="BY720" s="9"/>
      <c r="BZ720" s="9"/>
      <c r="CA720" s="9"/>
      <c r="CB720" s="9"/>
      <c r="CC720" s="9"/>
      <c r="CD720" s="9"/>
      <c r="CE720" s="9"/>
      <c r="CF720" s="9"/>
      <c r="CG720" s="9"/>
      <c r="CH720" s="9"/>
      <c r="CI720" s="9"/>
      <c r="CJ720" s="14"/>
      <c r="CK720" s="9"/>
      <c r="CL720" s="14"/>
      <c r="CM720" s="9"/>
      <c r="CN720" s="9"/>
      <c r="CO720" s="37"/>
      <c r="CP720" s="9"/>
      <c r="CQ720" s="9"/>
      <c r="CR720" s="9"/>
      <c r="CS720" s="9"/>
      <c r="CT720" s="15"/>
      <c r="CU720" s="9"/>
      <c r="CV720" s="5"/>
      <c r="CW720" s="103"/>
    </row>
    <row r="721" ht="118.5" customHeight="1">
      <c r="A721" s="5"/>
      <c r="B721" s="107"/>
      <c r="C721" s="5"/>
      <c r="D721" s="5"/>
      <c r="E721" s="5"/>
      <c r="F721" s="5"/>
      <c r="G721" s="9"/>
      <c r="H721" s="9"/>
      <c r="I721" s="9"/>
      <c r="J721" s="9"/>
      <c r="K721" s="9"/>
      <c r="L721" s="9"/>
      <c r="M721" s="9"/>
      <c r="N721" s="9"/>
      <c r="O721" s="9"/>
      <c r="P721" s="9"/>
      <c r="Q721" s="9"/>
      <c r="R721" s="9"/>
      <c r="S721" s="9"/>
      <c r="T721" s="9"/>
      <c r="U721" s="9"/>
      <c r="V721" s="9"/>
      <c r="W721" s="37"/>
      <c r="X721" s="9"/>
      <c r="Y721" s="9"/>
      <c r="Z721" s="9"/>
      <c r="AA721" s="9"/>
      <c r="AB721" s="102"/>
      <c r="AC721" s="102"/>
      <c r="AD721" s="102"/>
      <c r="AE721" s="102"/>
      <c r="AF721" s="9"/>
      <c r="AG721" s="9"/>
      <c r="AH721" s="9"/>
      <c r="AI721" s="9"/>
      <c r="AJ721" s="9"/>
      <c r="AK721" s="9"/>
      <c r="AL721" s="9"/>
      <c r="AM721" s="9"/>
      <c r="AN721" s="9"/>
      <c r="AO721" s="9"/>
      <c r="AP721" s="9"/>
      <c r="AQ721" s="9"/>
      <c r="AR721" s="9"/>
      <c r="AS721" s="9"/>
      <c r="AT721" s="9"/>
      <c r="AU721" s="9"/>
      <c r="AV721" s="9"/>
      <c r="AW721" s="9"/>
      <c r="AX721" s="9"/>
      <c r="AY721" s="9"/>
      <c r="AZ721" s="9"/>
      <c r="BA721" s="9"/>
      <c r="BB721" s="9"/>
      <c r="BC721" s="9"/>
      <c r="BD721" s="9"/>
      <c r="BE721" s="9"/>
      <c r="BF721" s="9"/>
      <c r="BG721" s="9"/>
      <c r="BH721" s="9"/>
      <c r="BI721" s="9"/>
      <c r="BJ721" s="9"/>
      <c r="BK721" s="9"/>
      <c r="BL721" s="9"/>
      <c r="BM721" s="9"/>
      <c r="BN721" s="9"/>
      <c r="BO721" s="9"/>
      <c r="BP721" s="9"/>
      <c r="BQ721" s="9"/>
      <c r="BR721" s="9"/>
      <c r="BS721" s="9"/>
      <c r="BT721" s="9"/>
      <c r="BU721" s="9"/>
      <c r="BV721" s="9"/>
      <c r="BW721" s="9"/>
      <c r="BX721" s="9"/>
      <c r="BY721" s="9"/>
      <c r="BZ721" s="9"/>
      <c r="CA721" s="9"/>
      <c r="CB721" s="9"/>
      <c r="CC721" s="9"/>
      <c r="CD721" s="9"/>
      <c r="CE721" s="9"/>
      <c r="CF721" s="9"/>
      <c r="CG721" s="9"/>
      <c r="CH721" s="9"/>
      <c r="CI721" s="9"/>
      <c r="CJ721" s="14"/>
      <c r="CK721" s="9"/>
      <c r="CL721" s="14"/>
      <c r="CM721" s="9"/>
      <c r="CN721" s="9"/>
      <c r="CO721" s="37"/>
      <c r="CP721" s="9"/>
      <c r="CQ721" s="9"/>
      <c r="CR721" s="9"/>
      <c r="CS721" s="9"/>
      <c r="CT721" s="15"/>
      <c r="CU721" s="9"/>
      <c r="CV721" s="5"/>
      <c r="CW721" s="103"/>
    </row>
    <row r="722" ht="118.5" customHeight="1">
      <c r="A722" s="5"/>
      <c r="B722" s="107"/>
      <c r="C722" s="5"/>
      <c r="D722" s="5"/>
      <c r="E722" s="5"/>
      <c r="F722" s="5"/>
      <c r="G722" s="9"/>
      <c r="H722" s="9"/>
      <c r="I722" s="9"/>
      <c r="J722" s="9"/>
      <c r="K722" s="9"/>
      <c r="L722" s="9"/>
      <c r="M722" s="9"/>
      <c r="N722" s="9"/>
      <c r="O722" s="9"/>
      <c r="P722" s="9"/>
      <c r="Q722" s="9"/>
      <c r="R722" s="9"/>
      <c r="S722" s="9"/>
      <c r="T722" s="9"/>
      <c r="U722" s="9"/>
      <c r="V722" s="9"/>
      <c r="W722" s="37"/>
      <c r="X722" s="9"/>
      <c r="Y722" s="9"/>
      <c r="Z722" s="9"/>
      <c r="AA722" s="9"/>
      <c r="AB722" s="102"/>
      <c r="AC722" s="102"/>
      <c r="AD722" s="102"/>
      <c r="AE722" s="102"/>
      <c r="AF722" s="9"/>
      <c r="AG722" s="9"/>
      <c r="AH722" s="9"/>
      <c r="AI722" s="9"/>
      <c r="AJ722" s="9"/>
      <c r="AK722" s="9"/>
      <c r="AL722" s="9"/>
      <c r="AM722" s="9"/>
      <c r="AN722" s="9"/>
      <c r="AO722" s="9"/>
      <c r="AP722" s="9"/>
      <c r="AQ722" s="9"/>
      <c r="AR722" s="9"/>
      <c r="AS722" s="9"/>
      <c r="AT722" s="9"/>
      <c r="AU722" s="9"/>
      <c r="AV722" s="9"/>
      <c r="AW722" s="9"/>
      <c r="AX722" s="9"/>
      <c r="AY722" s="9"/>
      <c r="AZ722" s="9"/>
      <c r="BA722" s="9"/>
      <c r="BB722" s="9"/>
      <c r="BC722" s="9"/>
      <c r="BD722" s="9"/>
      <c r="BE722" s="9"/>
      <c r="BF722" s="9"/>
      <c r="BG722" s="9"/>
      <c r="BH722" s="9"/>
      <c r="BI722" s="9"/>
      <c r="BJ722" s="9"/>
      <c r="BK722" s="9"/>
      <c r="BL722" s="9"/>
      <c r="BM722" s="9"/>
      <c r="BN722" s="9"/>
      <c r="BO722" s="9"/>
      <c r="BP722" s="9"/>
      <c r="BQ722" s="9"/>
      <c r="BR722" s="9"/>
      <c r="BS722" s="9"/>
      <c r="BT722" s="9"/>
      <c r="BU722" s="9"/>
      <c r="BV722" s="9"/>
      <c r="BW722" s="9"/>
      <c r="BX722" s="9"/>
      <c r="BY722" s="9"/>
      <c r="BZ722" s="9"/>
      <c r="CA722" s="9"/>
      <c r="CB722" s="9"/>
      <c r="CC722" s="9"/>
      <c r="CD722" s="9"/>
      <c r="CE722" s="9"/>
      <c r="CF722" s="9"/>
      <c r="CG722" s="9"/>
      <c r="CH722" s="9"/>
      <c r="CI722" s="9"/>
      <c r="CJ722" s="14"/>
      <c r="CK722" s="9"/>
      <c r="CL722" s="14"/>
      <c r="CM722" s="9"/>
      <c r="CN722" s="9"/>
      <c r="CO722" s="37"/>
      <c r="CP722" s="9"/>
      <c r="CQ722" s="9"/>
      <c r="CR722" s="9"/>
      <c r="CS722" s="9"/>
      <c r="CT722" s="15"/>
      <c r="CU722" s="9"/>
      <c r="CV722" s="5"/>
      <c r="CW722" s="103"/>
    </row>
    <row r="723" ht="118.5" customHeight="1">
      <c r="A723" s="5"/>
      <c r="B723" s="107"/>
      <c r="C723" s="5"/>
      <c r="D723" s="5"/>
      <c r="E723" s="5"/>
      <c r="F723" s="5"/>
      <c r="G723" s="9"/>
      <c r="H723" s="9"/>
      <c r="I723" s="9"/>
      <c r="J723" s="9"/>
      <c r="K723" s="9"/>
      <c r="L723" s="9"/>
      <c r="M723" s="9"/>
      <c r="N723" s="9"/>
      <c r="O723" s="9"/>
      <c r="P723" s="9"/>
      <c r="Q723" s="9"/>
      <c r="R723" s="9"/>
      <c r="S723" s="9"/>
      <c r="T723" s="9"/>
      <c r="U723" s="9"/>
      <c r="V723" s="9"/>
      <c r="W723" s="37"/>
      <c r="X723" s="9"/>
      <c r="Y723" s="9"/>
      <c r="Z723" s="9"/>
      <c r="AA723" s="9"/>
      <c r="AB723" s="102"/>
      <c r="AC723" s="102"/>
      <c r="AD723" s="102"/>
      <c r="AE723" s="102"/>
      <c r="AF723" s="9"/>
      <c r="AG723" s="9"/>
      <c r="AH723" s="9"/>
      <c r="AI723" s="9"/>
      <c r="AJ723" s="9"/>
      <c r="AK723" s="9"/>
      <c r="AL723" s="9"/>
      <c r="AM723" s="9"/>
      <c r="AN723" s="9"/>
      <c r="AO723" s="9"/>
      <c r="AP723" s="9"/>
      <c r="AQ723" s="9"/>
      <c r="AR723" s="9"/>
      <c r="AS723" s="9"/>
      <c r="AT723" s="9"/>
      <c r="AU723" s="9"/>
      <c r="AV723" s="9"/>
      <c r="AW723" s="9"/>
      <c r="AX723" s="9"/>
      <c r="AY723" s="9"/>
      <c r="AZ723" s="9"/>
      <c r="BA723" s="9"/>
      <c r="BB723" s="9"/>
      <c r="BC723" s="9"/>
      <c r="BD723" s="9"/>
      <c r="BE723" s="9"/>
      <c r="BF723" s="9"/>
      <c r="BG723" s="9"/>
      <c r="BH723" s="9"/>
      <c r="BI723" s="9"/>
      <c r="BJ723" s="9"/>
      <c r="BK723" s="9"/>
      <c r="BL723" s="9"/>
      <c r="BM723" s="9"/>
      <c r="BN723" s="9"/>
      <c r="BO723" s="9"/>
      <c r="BP723" s="9"/>
      <c r="BQ723" s="9"/>
      <c r="BR723" s="9"/>
      <c r="BS723" s="9"/>
      <c r="BT723" s="9"/>
      <c r="BU723" s="9"/>
      <c r="BV723" s="9"/>
      <c r="BW723" s="9"/>
      <c r="BX723" s="9"/>
      <c r="BY723" s="9"/>
      <c r="BZ723" s="9"/>
      <c r="CA723" s="9"/>
      <c r="CB723" s="9"/>
      <c r="CC723" s="9"/>
      <c r="CD723" s="9"/>
      <c r="CE723" s="9"/>
      <c r="CF723" s="9"/>
      <c r="CG723" s="9"/>
      <c r="CH723" s="9"/>
      <c r="CI723" s="9"/>
      <c r="CJ723" s="14"/>
      <c r="CK723" s="9"/>
      <c r="CL723" s="14"/>
      <c r="CM723" s="9"/>
      <c r="CN723" s="9"/>
      <c r="CO723" s="37"/>
      <c r="CP723" s="9"/>
      <c r="CQ723" s="9"/>
      <c r="CR723" s="9"/>
      <c r="CS723" s="9"/>
      <c r="CT723" s="15"/>
      <c r="CU723" s="9"/>
      <c r="CV723" s="5"/>
      <c r="CW723" s="103"/>
    </row>
    <row r="724" ht="118.5" customHeight="1">
      <c r="A724" s="5"/>
      <c r="B724" s="107"/>
      <c r="C724" s="5"/>
      <c r="D724" s="5"/>
      <c r="E724" s="5"/>
      <c r="F724" s="5"/>
      <c r="G724" s="9"/>
      <c r="H724" s="9"/>
      <c r="I724" s="9"/>
      <c r="J724" s="9"/>
      <c r="K724" s="9"/>
      <c r="L724" s="9"/>
      <c r="M724" s="9"/>
      <c r="N724" s="9"/>
      <c r="O724" s="9"/>
      <c r="P724" s="9"/>
      <c r="Q724" s="9"/>
      <c r="R724" s="9"/>
      <c r="S724" s="9"/>
      <c r="T724" s="9"/>
      <c r="U724" s="9"/>
      <c r="V724" s="9"/>
      <c r="W724" s="37"/>
      <c r="X724" s="9"/>
      <c r="Y724" s="9"/>
      <c r="Z724" s="9"/>
      <c r="AA724" s="9"/>
      <c r="AB724" s="102"/>
      <c r="AC724" s="102"/>
      <c r="AD724" s="102"/>
      <c r="AE724" s="102"/>
      <c r="AF724" s="9"/>
      <c r="AG724" s="9"/>
      <c r="AH724" s="9"/>
      <c r="AI724" s="9"/>
      <c r="AJ724" s="9"/>
      <c r="AK724" s="9"/>
      <c r="AL724" s="9"/>
      <c r="AM724" s="9"/>
      <c r="AN724" s="9"/>
      <c r="AO724" s="9"/>
      <c r="AP724" s="9"/>
      <c r="AQ724" s="9"/>
      <c r="AR724" s="9"/>
      <c r="AS724" s="9"/>
      <c r="AT724" s="9"/>
      <c r="AU724" s="9"/>
      <c r="AV724" s="9"/>
      <c r="AW724" s="9"/>
      <c r="AX724" s="9"/>
      <c r="AY724" s="9"/>
      <c r="AZ724" s="9"/>
      <c r="BA724" s="9"/>
      <c r="BB724" s="9"/>
      <c r="BC724" s="9"/>
      <c r="BD724" s="9"/>
      <c r="BE724" s="9"/>
      <c r="BF724" s="9"/>
      <c r="BG724" s="9"/>
      <c r="BH724" s="9"/>
      <c r="BI724" s="9"/>
      <c r="BJ724" s="9"/>
      <c r="BK724" s="9"/>
      <c r="BL724" s="9"/>
      <c r="BM724" s="9"/>
      <c r="BN724" s="9"/>
      <c r="BO724" s="9"/>
      <c r="BP724" s="9"/>
      <c r="BQ724" s="9"/>
      <c r="BR724" s="9"/>
      <c r="BS724" s="9"/>
      <c r="BT724" s="9"/>
      <c r="BU724" s="9"/>
      <c r="BV724" s="9"/>
      <c r="BW724" s="9"/>
      <c r="BX724" s="9"/>
      <c r="BY724" s="9"/>
      <c r="BZ724" s="9"/>
      <c r="CA724" s="9"/>
      <c r="CB724" s="9"/>
      <c r="CC724" s="9"/>
      <c r="CD724" s="9"/>
      <c r="CE724" s="9"/>
      <c r="CF724" s="9"/>
      <c r="CG724" s="9"/>
      <c r="CH724" s="9"/>
      <c r="CI724" s="9"/>
      <c r="CJ724" s="14"/>
      <c r="CK724" s="9"/>
      <c r="CL724" s="14"/>
      <c r="CM724" s="9"/>
      <c r="CN724" s="9"/>
      <c r="CO724" s="37"/>
      <c r="CP724" s="9"/>
      <c r="CQ724" s="9"/>
      <c r="CR724" s="9"/>
      <c r="CS724" s="9"/>
      <c r="CT724" s="15"/>
      <c r="CU724" s="9"/>
      <c r="CV724" s="5"/>
      <c r="CW724" s="103"/>
    </row>
    <row r="725" ht="118.5" customHeight="1">
      <c r="A725" s="5"/>
      <c r="B725" s="107"/>
      <c r="C725" s="5"/>
      <c r="D725" s="5"/>
      <c r="E725" s="5"/>
      <c r="F725" s="5"/>
      <c r="G725" s="9"/>
      <c r="H725" s="9"/>
      <c r="I725" s="9"/>
      <c r="J725" s="9"/>
      <c r="K725" s="9"/>
      <c r="L725" s="9"/>
      <c r="M725" s="9"/>
      <c r="N725" s="9"/>
      <c r="O725" s="9"/>
      <c r="P725" s="9"/>
      <c r="Q725" s="9"/>
      <c r="R725" s="9"/>
      <c r="S725" s="9"/>
      <c r="T725" s="9"/>
      <c r="U725" s="9"/>
      <c r="V725" s="9"/>
      <c r="W725" s="37"/>
      <c r="X725" s="9"/>
      <c r="Y725" s="9"/>
      <c r="Z725" s="9"/>
      <c r="AA725" s="9"/>
      <c r="AB725" s="102"/>
      <c r="AC725" s="102"/>
      <c r="AD725" s="102"/>
      <c r="AE725" s="102"/>
      <c r="AF725" s="9"/>
      <c r="AG725" s="9"/>
      <c r="AH725" s="9"/>
      <c r="AI725" s="9"/>
      <c r="AJ725" s="9"/>
      <c r="AK725" s="9"/>
      <c r="AL725" s="9"/>
      <c r="AM725" s="9"/>
      <c r="AN725" s="9"/>
      <c r="AO725" s="9"/>
      <c r="AP725" s="9"/>
      <c r="AQ725" s="9"/>
      <c r="AR725" s="9"/>
      <c r="AS725" s="9"/>
      <c r="AT725" s="9"/>
      <c r="AU725" s="9"/>
      <c r="AV725" s="9"/>
      <c r="AW725" s="9"/>
      <c r="AX725" s="9"/>
      <c r="AY725" s="9"/>
      <c r="AZ725" s="9"/>
      <c r="BA725" s="9"/>
      <c r="BB725" s="9"/>
      <c r="BC725" s="9"/>
      <c r="BD725" s="9"/>
      <c r="BE725" s="9"/>
      <c r="BF725" s="9"/>
      <c r="BG725" s="9"/>
      <c r="BH725" s="9"/>
      <c r="BI725" s="9"/>
      <c r="BJ725" s="9"/>
      <c r="BK725" s="9"/>
      <c r="BL725" s="9"/>
      <c r="BM725" s="9"/>
      <c r="BN725" s="9"/>
      <c r="BO725" s="9"/>
      <c r="BP725" s="9"/>
      <c r="BQ725" s="9"/>
      <c r="BR725" s="9"/>
      <c r="BS725" s="9"/>
      <c r="BT725" s="9"/>
      <c r="BU725" s="9"/>
      <c r="BV725" s="9"/>
      <c r="BW725" s="9"/>
      <c r="BX725" s="9"/>
      <c r="BY725" s="9"/>
      <c r="BZ725" s="9"/>
      <c r="CA725" s="9"/>
      <c r="CB725" s="9"/>
      <c r="CC725" s="9"/>
      <c r="CD725" s="9"/>
      <c r="CE725" s="9"/>
      <c r="CF725" s="9"/>
      <c r="CG725" s="9"/>
      <c r="CH725" s="9"/>
      <c r="CI725" s="9"/>
      <c r="CJ725" s="14"/>
      <c r="CK725" s="9"/>
      <c r="CL725" s="14"/>
      <c r="CM725" s="9"/>
      <c r="CN725" s="9"/>
      <c r="CO725" s="37"/>
      <c r="CP725" s="9"/>
      <c r="CQ725" s="9"/>
      <c r="CR725" s="9"/>
      <c r="CS725" s="9"/>
      <c r="CT725" s="15"/>
      <c r="CU725" s="9"/>
      <c r="CV725" s="5"/>
      <c r="CW725" s="103"/>
    </row>
    <row r="726" ht="118.5" customHeight="1">
      <c r="A726" s="5"/>
      <c r="B726" s="107"/>
      <c r="C726" s="5"/>
      <c r="D726" s="5"/>
      <c r="E726" s="5"/>
      <c r="F726" s="5"/>
      <c r="G726" s="9"/>
      <c r="H726" s="9"/>
      <c r="I726" s="9"/>
      <c r="J726" s="9"/>
      <c r="K726" s="9"/>
      <c r="L726" s="9"/>
      <c r="M726" s="9"/>
      <c r="N726" s="9"/>
      <c r="O726" s="9"/>
      <c r="P726" s="9"/>
      <c r="Q726" s="9"/>
      <c r="R726" s="9"/>
      <c r="S726" s="9"/>
      <c r="T726" s="9"/>
      <c r="U726" s="9"/>
      <c r="V726" s="9"/>
      <c r="W726" s="37"/>
      <c r="X726" s="9"/>
      <c r="Y726" s="9"/>
      <c r="Z726" s="9"/>
      <c r="AA726" s="9"/>
      <c r="AB726" s="102"/>
      <c r="AC726" s="102"/>
      <c r="AD726" s="102"/>
      <c r="AE726" s="102"/>
      <c r="AF726" s="9"/>
      <c r="AG726" s="9"/>
      <c r="AH726" s="9"/>
      <c r="AI726" s="9"/>
      <c r="AJ726" s="9"/>
      <c r="AK726" s="9"/>
      <c r="AL726" s="9"/>
      <c r="AM726" s="9"/>
      <c r="AN726" s="9"/>
      <c r="AO726" s="9"/>
      <c r="AP726" s="9"/>
      <c r="AQ726" s="9"/>
      <c r="AR726" s="9"/>
      <c r="AS726" s="9"/>
      <c r="AT726" s="9"/>
      <c r="AU726" s="9"/>
      <c r="AV726" s="9"/>
      <c r="AW726" s="9"/>
      <c r="AX726" s="9"/>
      <c r="AY726" s="9"/>
      <c r="AZ726" s="9"/>
      <c r="BA726" s="9"/>
      <c r="BB726" s="9"/>
      <c r="BC726" s="9"/>
      <c r="BD726" s="9"/>
      <c r="BE726" s="9"/>
      <c r="BF726" s="9"/>
      <c r="BG726" s="9"/>
      <c r="BH726" s="9"/>
      <c r="BI726" s="9"/>
      <c r="BJ726" s="9"/>
      <c r="BK726" s="9"/>
      <c r="BL726" s="9"/>
      <c r="BM726" s="9"/>
      <c r="BN726" s="9"/>
      <c r="BO726" s="9"/>
      <c r="BP726" s="9"/>
      <c r="BQ726" s="9"/>
      <c r="BR726" s="9"/>
      <c r="BS726" s="9"/>
      <c r="BT726" s="9"/>
      <c r="BU726" s="9"/>
      <c r="BV726" s="9"/>
      <c r="BW726" s="9"/>
      <c r="BX726" s="9"/>
      <c r="BY726" s="9"/>
      <c r="BZ726" s="9"/>
      <c r="CA726" s="9"/>
      <c r="CB726" s="9"/>
      <c r="CC726" s="9"/>
      <c r="CD726" s="9"/>
      <c r="CE726" s="9"/>
      <c r="CF726" s="9"/>
      <c r="CG726" s="9"/>
      <c r="CH726" s="9"/>
      <c r="CI726" s="9"/>
      <c r="CJ726" s="14"/>
      <c r="CK726" s="9"/>
      <c r="CL726" s="14"/>
      <c r="CM726" s="9"/>
      <c r="CN726" s="9"/>
      <c r="CO726" s="37"/>
      <c r="CP726" s="9"/>
      <c r="CQ726" s="9"/>
      <c r="CR726" s="9"/>
      <c r="CS726" s="9"/>
      <c r="CT726" s="15"/>
      <c r="CU726" s="9"/>
      <c r="CV726" s="5"/>
      <c r="CW726" s="103"/>
    </row>
    <row r="727" ht="118.5" customHeight="1">
      <c r="A727" s="5"/>
      <c r="B727" s="107"/>
      <c r="C727" s="5"/>
      <c r="D727" s="5"/>
      <c r="E727" s="5"/>
      <c r="F727" s="5"/>
      <c r="G727" s="9"/>
      <c r="H727" s="9"/>
      <c r="I727" s="9"/>
      <c r="J727" s="9"/>
      <c r="K727" s="9"/>
      <c r="L727" s="9"/>
      <c r="M727" s="9"/>
      <c r="N727" s="9"/>
      <c r="O727" s="9"/>
      <c r="P727" s="9"/>
      <c r="Q727" s="9"/>
      <c r="R727" s="9"/>
      <c r="S727" s="9"/>
      <c r="T727" s="9"/>
      <c r="U727" s="9"/>
      <c r="V727" s="9"/>
      <c r="W727" s="37"/>
      <c r="X727" s="9"/>
      <c r="Y727" s="9"/>
      <c r="Z727" s="9"/>
      <c r="AA727" s="9"/>
      <c r="AB727" s="102"/>
      <c r="AC727" s="102"/>
      <c r="AD727" s="102"/>
      <c r="AE727" s="102"/>
      <c r="AF727" s="9"/>
      <c r="AG727" s="9"/>
      <c r="AH727" s="9"/>
      <c r="AI727" s="9"/>
      <c r="AJ727" s="9"/>
      <c r="AK727" s="9"/>
      <c r="AL727" s="9"/>
      <c r="AM727" s="9"/>
      <c r="AN727" s="9"/>
      <c r="AO727" s="9"/>
      <c r="AP727" s="9"/>
      <c r="AQ727" s="9"/>
      <c r="AR727" s="9"/>
      <c r="AS727" s="9"/>
      <c r="AT727" s="9"/>
      <c r="AU727" s="9"/>
      <c r="AV727" s="9"/>
      <c r="AW727" s="9"/>
      <c r="AX727" s="9"/>
      <c r="AY727" s="9"/>
      <c r="AZ727" s="9"/>
      <c r="BA727" s="9"/>
      <c r="BB727" s="9"/>
      <c r="BC727" s="9"/>
      <c r="BD727" s="9"/>
      <c r="BE727" s="9"/>
      <c r="BF727" s="9"/>
      <c r="BG727" s="9"/>
      <c r="BH727" s="9"/>
      <c r="BI727" s="9"/>
      <c r="BJ727" s="9"/>
      <c r="BK727" s="9"/>
      <c r="BL727" s="9"/>
      <c r="BM727" s="9"/>
      <c r="BN727" s="9"/>
      <c r="BO727" s="9"/>
      <c r="BP727" s="9"/>
      <c r="BQ727" s="9"/>
      <c r="BR727" s="9"/>
      <c r="BS727" s="9"/>
      <c r="BT727" s="9"/>
      <c r="BU727" s="9"/>
      <c r="BV727" s="9"/>
      <c r="BW727" s="9"/>
      <c r="BX727" s="9"/>
      <c r="BY727" s="9"/>
      <c r="BZ727" s="9"/>
      <c r="CA727" s="9"/>
      <c r="CB727" s="9"/>
      <c r="CC727" s="9"/>
      <c r="CD727" s="9"/>
      <c r="CE727" s="9"/>
      <c r="CF727" s="9"/>
      <c r="CG727" s="9"/>
      <c r="CH727" s="9"/>
      <c r="CI727" s="9"/>
      <c r="CJ727" s="14"/>
      <c r="CK727" s="9"/>
      <c r="CL727" s="14"/>
      <c r="CM727" s="9"/>
      <c r="CN727" s="9"/>
      <c r="CO727" s="37"/>
      <c r="CP727" s="9"/>
      <c r="CQ727" s="9"/>
      <c r="CR727" s="9"/>
      <c r="CS727" s="9"/>
      <c r="CT727" s="15"/>
      <c r="CU727" s="9"/>
      <c r="CV727" s="5"/>
      <c r="CW727" s="103"/>
    </row>
    <row r="728" ht="118.5" customHeight="1">
      <c r="A728" s="5"/>
      <c r="B728" s="107"/>
      <c r="C728" s="5"/>
      <c r="D728" s="5"/>
      <c r="E728" s="5"/>
      <c r="F728" s="5"/>
      <c r="G728" s="9"/>
      <c r="H728" s="9"/>
      <c r="I728" s="9"/>
      <c r="J728" s="9"/>
      <c r="K728" s="9"/>
      <c r="L728" s="9"/>
      <c r="M728" s="9"/>
      <c r="N728" s="9"/>
      <c r="O728" s="9"/>
      <c r="P728" s="9"/>
      <c r="Q728" s="9"/>
      <c r="R728" s="9"/>
      <c r="S728" s="9"/>
      <c r="T728" s="9"/>
      <c r="U728" s="9"/>
      <c r="V728" s="9"/>
      <c r="W728" s="37"/>
      <c r="X728" s="9"/>
      <c r="Y728" s="9"/>
      <c r="Z728" s="9"/>
      <c r="AA728" s="9"/>
      <c r="AB728" s="102"/>
      <c r="AC728" s="102"/>
      <c r="AD728" s="102"/>
      <c r="AE728" s="102"/>
      <c r="AF728" s="9"/>
      <c r="AG728" s="9"/>
      <c r="AH728" s="9"/>
      <c r="AI728" s="9"/>
      <c r="AJ728" s="9"/>
      <c r="AK728" s="9"/>
      <c r="AL728" s="9"/>
      <c r="AM728" s="9"/>
      <c r="AN728" s="9"/>
      <c r="AO728" s="9"/>
      <c r="AP728" s="9"/>
      <c r="AQ728" s="9"/>
      <c r="AR728" s="9"/>
      <c r="AS728" s="9"/>
      <c r="AT728" s="9"/>
      <c r="AU728" s="9"/>
      <c r="AV728" s="9"/>
      <c r="AW728" s="9"/>
      <c r="AX728" s="9"/>
      <c r="AY728" s="9"/>
      <c r="AZ728" s="9"/>
      <c r="BA728" s="9"/>
      <c r="BB728" s="9"/>
      <c r="BC728" s="9"/>
      <c r="BD728" s="9"/>
      <c r="BE728" s="9"/>
      <c r="BF728" s="9"/>
      <c r="BG728" s="9"/>
      <c r="BH728" s="9"/>
      <c r="BI728" s="9"/>
      <c r="BJ728" s="9"/>
      <c r="BK728" s="9"/>
      <c r="BL728" s="9"/>
      <c r="BM728" s="9"/>
      <c r="BN728" s="9"/>
      <c r="BO728" s="9"/>
      <c r="BP728" s="9"/>
      <c r="BQ728" s="9"/>
      <c r="BR728" s="9"/>
      <c r="BS728" s="9"/>
      <c r="BT728" s="9"/>
      <c r="BU728" s="9"/>
      <c r="BV728" s="9"/>
      <c r="BW728" s="9"/>
      <c r="BX728" s="9"/>
      <c r="BY728" s="9"/>
      <c r="BZ728" s="9"/>
      <c r="CA728" s="9"/>
      <c r="CB728" s="9"/>
      <c r="CC728" s="9"/>
      <c r="CD728" s="9"/>
      <c r="CE728" s="9"/>
      <c r="CF728" s="9"/>
      <c r="CG728" s="9"/>
      <c r="CH728" s="9"/>
      <c r="CI728" s="9"/>
      <c r="CJ728" s="14"/>
      <c r="CK728" s="9"/>
      <c r="CL728" s="14"/>
      <c r="CM728" s="9"/>
      <c r="CN728" s="9"/>
      <c r="CO728" s="37"/>
      <c r="CP728" s="9"/>
      <c r="CQ728" s="9"/>
      <c r="CR728" s="9"/>
      <c r="CS728" s="9"/>
      <c r="CT728" s="15"/>
      <c r="CU728" s="9"/>
      <c r="CV728" s="5"/>
      <c r="CW728" s="103"/>
    </row>
    <row r="729" ht="118.5" customHeight="1">
      <c r="A729" s="5"/>
      <c r="B729" s="107"/>
      <c r="C729" s="5"/>
      <c r="D729" s="5"/>
      <c r="E729" s="5"/>
      <c r="F729" s="5"/>
      <c r="G729" s="9"/>
      <c r="H729" s="9"/>
      <c r="I729" s="9"/>
      <c r="J729" s="9"/>
      <c r="K729" s="9"/>
      <c r="L729" s="9"/>
      <c r="M729" s="9"/>
      <c r="N729" s="9"/>
      <c r="O729" s="9"/>
      <c r="P729" s="9"/>
      <c r="Q729" s="9"/>
      <c r="R729" s="9"/>
      <c r="S729" s="9"/>
      <c r="T729" s="9"/>
      <c r="U729" s="9"/>
      <c r="V729" s="9"/>
      <c r="W729" s="37"/>
      <c r="X729" s="9"/>
      <c r="Y729" s="9"/>
      <c r="Z729" s="9"/>
      <c r="AA729" s="9"/>
      <c r="AB729" s="102"/>
      <c r="AC729" s="102"/>
      <c r="AD729" s="102"/>
      <c r="AE729" s="102"/>
      <c r="AF729" s="9"/>
      <c r="AG729" s="9"/>
      <c r="AH729" s="9"/>
      <c r="AI729" s="9"/>
      <c r="AJ729" s="9"/>
      <c r="AK729" s="9"/>
      <c r="AL729" s="9"/>
      <c r="AM729" s="9"/>
      <c r="AN729" s="9"/>
      <c r="AO729" s="9"/>
      <c r="AP729" s="9"/>
      <c r="AQ729" s="9"/>
      <c r="AR729" s="9"/>
      <c r="AS729" s="9"/>
      <c r="AT729" s="9"/>
      <c r="AU729" s="9"/>
      <c r="AV729" s="9"/>
      <c r="AW729" s="9"/>
      <c r="AX729" s="9"/>
      <c r="AY729" s="9"/>
      <c r="AZ729" s="9"/>
      <c r="BA729" s="9"/>
      <c r="BB729" s="9"/>
      <c r="BC729" s="9"/>
      <c r="BD729" s="9"/>
      <c r="BE729" s="9"/>
      <c r="BF729" s="9"/>
      <c r="BG729" s="9"/>
      <c r="BH729" s="9"/>
      <c r="BI729" s="9"/>
      <c r="BJ729" s="9"/>
      <c r="BK729" s="9"/>
      <c r="BL729" s="9"/>
      <c r="BM729" s="9"/>
      <c r="BN729" s="9"/>
      <c r="BO729" s="9"/>
      <c r="BP729" s="9"/>
      <c r="BQ729" s="9"/>
      <c r="BR729" s="9"/>
      <c r="BS729" s="9"/>
      <c r="BT729" s="9"/>
      <c r="BU729" s="9"/>
      <c r="BV729" s="9"/>
      <c r="BW729" s="9"/>
      <c r="BX729" s="9"/>
      <c r="BY729" s="9"/>
      <c r="BZ729" s="9"/>
      <c r="CA729" s="9"/>
      <c r="CB729" s="9"/>
      <c r="CC729" s="9"/>
      <c r="CD729" s="9"/>
      <c r="CE729" s="9"/>
      <c r="CF729" s="9"/>
      <c r="CG729" s="9"/>
      <c r="CH729" s="9"/>
      <c r="CI729" s="9"/>
      <c r="CJ729" s="14"/>
      <c r="CK729" s="9"/>
      <c r="CL729" s="14"/>
      <c r="CM729" s="9"/>
      <c r="CN729" s="9"/>
      <c r="CO729" s="37"/>
      <c r="CP729" s="9"/>
      <c r="CQ729" s="9"/>
      <c r="CR729" s="9"/>
      <c r="CS729" s="9"/>
      <c r="CT729" s="15"/>
      <c r="CU729" s="9"/>
      <c r="CV729" s="5"/>
      <c r="CW729" s="103"/>
    </row>
    <row r="730" ht="118.5" customHeight="1">
      <c r="A730" s="5"/>
      <c r="B730" s="107"/>
      <c r="C730" s="5"/>
      <c r="D730" s="5"/>
      <c r="E730" s="5"/>
      <c r="F730" s="5"/>
      <c r="G730" s="9"/>
      <c r="H730" s="9"/>
      <c r="I730" s="9"/>
      <c r="J730" s="9"/>
      <c r="K730" s="9"/>
      <c r="L730" s="9"/>
      <c r="M730" s="9"/>
      <c r="N730" s="9"/>
      <c r="O730" s="9"/>
      <c r="P730" s="9"/>
      <c r="Q730" s="9"/>
      <c r="R730" s="9"/>
      <c r="S730" s="9"/>
      <c r="T730" s="9"/>
      <c r="U730" s="9"/>
      <c r="V730" s="9"/>
      <c r="W730" s="37"/>
      <c r="X730" s="9"/>
      <c r="Y730" s="9"/>
      <c r="Z730" s="9"/>
      <c r="AA730" s="9"/>
      <c r="AB730" s="102"/>
      <c r="AC730" s="102"/>
      <c r="AD730" s="102"/>
      <c r="AE730" s="102"/>
      <c r="AF730" s="9"/>
      <c r="AG730" s="9"/>
      <c r="AH730" s="9"/>
      <c r="AI730" s="9"/>
      <c r="AJ730" s="9"/>
      <c r="AK730" s="9"/>
      <c r="AL730" s="9"/>
      <c r="AM730" s="9"/>
      <c r="AN730" s="9"/>
      <c r="AO730" s="9"/>
      <c r="AP730" s="9"/>
      <c r="AQ730" s="9"/>
      <c r="AR730" s="9"/>
      <c r="AS730" s="9"/>
      <c r="AT730" s="9"/>
      <c r="AU730" s="9"/>
      <c r="AV730" s="9"/>
      <c r="AW730" s="9"/>
      <c r="AX730" s="9"/>
      <c r="AY730" s="9"/>
      <c r="AZ730" s="9"/>
      <c r="BA730" s="9"/>
      <c r="BB730" s="9"/>
      <c r="BC730" s="9"/>
      <c r="BD730" s="9"/>
      <c r="BE730" s="9"/>
      <c r="BF730" s="9"/>
      <c r="BG730" s="9"/>
      <c r="BH730" s="9"/>
      <c r="BI730" s="9"/>
      <c r="BJ730" s="9"/>
      <c r="BK730" s="9"/>
      <c r="BL730" s="9"/>
      <c r="BM730" s="9"/>
      <c r="BN730" s="9"/>
      <c r="BO730" s="9"/>
      <c r="BP730" s="9"/>
      <c r="BQ730" s="9"/>
      <c r="BR730" s="9"/>
      <c r="BS730" s="9"/>
      <c r="BT730" s="9"/>
      <c r="BU730" s="9"/>
      <c r="BV730" s="9"/>
      <c r="BW730" s="9"/>
      <c r="BX730" s="9"/>
      <c r="BY730" s="9"/>
      <c r="BZ730" s="9"/>
      <c r="CA730" s="9"/>
      <c r="CB730" s="9"/>
      <c r="CC730" s="9"/>
      <c r="CD730" s="9"/>
      <c r="CE730" s="9"/>
      <c r="CF730" s="9"/>
      <c r="CG730" s="9"/>
      <c r="CH730" s="9"/>
      <c r="CI730" s="9"/>
      <c r="CJ730" s="14"/>
      <c r="CK730" s="9"/>
      <c r="CL730" s="14"/>
      <c r="CM730" s="9"/>
      <c r="CN730" s="9"/>
      <c r="CO730" s="37"/>
      <c r="CP730" s="9"/>
      <c r="CQ730" s="9"/>
      <c r="CR730" s="9"/>
      <c r="CS730" s="9"/>
      <c r="CT730" s="15"/>
      <c r="CU730" s="9"/>
      <c r="CV730" s="5"/>
      <c r="CW730" s="103"/>
    </row>
    <row r="731" ht="118.5" customHeight="1">
      <c r="A731" s="5"/>
      <c r="B731" s="107"/>
      <c r="C731" s="5"/>
      <c r="D731" s="5"/>
      <c r="E731" s="5"/>
      <c r="F731" s="5"/>
      <c r="G731" s="9"/>
      <c r="H731" s="9"/>
      <c r="I731" s="9"/>
      <c r="J731" s="9"/>
      <c r="K731" s="9"/>
      <c r="L731" s="9"/>
      <c r="M731" s="9"/>
      <c r="N731" s="9"/>
      <c r="O731" s="9"/>
      <c r="P731" s="9"/>
      <c r="Q731" s="9"/>
      <c r="R731" s="9"/>
      <c r="S731" s="9"/>
      <c r="T731" s="9"/>
      <c r="U731" s="9"/>
      <c r="V731" s="9"/>
      <c r="W731" s="37"/>
      <c r="X731" s="9"/>
      <c r="Y731" s="9"/>
      <c r="Z731" s="9"/>
      <c r="AA731" s="9"/>
      <c r="AB731" s="102"/>
      <c r="AC731" s="102"/>
      <c r="AD731" s="102"/>
      <c r="AE731" s="102"/>
      <c r="AF731" s="9"/>
      <c r="AG731" s="9"/>
      <c r="AH731" s="9"/>
      <c r="AI731" s="9"/>
      <c r="AJ731" s="9"/>
      <c r="AK731" s="9"/>
      <c r="AL731" s="9"/>
      <c r="AM731" s="9"/>
      <c r="AN731" s="9"/>
      <c r="AO731" s="9"/>
      <c r="AP731" s="9"/>
      <c r="AQ731" s="9"/>
      <c r="AR731" s="9"/>
      <c r="AS731" s="9"/>
      <c r="AT731" s="9"/>
      <c r="AU731" s="9"/>
      <c r="AV731" s="9"/>
      <c r="AW731" s="9"/>
      <c r="AX731" s="9"/>
      <c r="AY731" s="9"/>
      <c r="AZ731" s="9"/>
      <c r="BA731" s="9"/>
      <c r="BB731" s="9"/>
      <c r="BC731" s="9"/>
      <c r="BD731" s="9"/>
      <c r="BE731" s="9"/>
      <c r="BF731" s="9"/>
      <c r="BG731" s="9"/>
      <c r="BH731" s="9"/>
      <c r="BI731" s="9"/>
      <c r="BJ731" s="9"/>
      <c r="BK731" s="9"/>
      <c r="BL731" s="9"/>
      <c r="BM731" s="9"/>
      <c r="BN731" s="9"/>
      <c r="BO731" s="9"/>
      <c r="BP731" s="9"/>
      <c r="BQ731" s="9"/>
      <c r="BR731" s="9"/>
      <c r="BS731" s="9"/>
      <c r="BT731" s="9"/>
      <c r="BU731" s="9"/>
      <c r="BV731" s="9"/>
      <c r="BW731" s="9"/>
      <c r="BX731" s="9"/>
      <c r="BY731" s="9"/>
      <c r="BZ731" s="9"/>
      <c r="CA731" s="9"/>
      <c r="CB731" s="9"/>
      <c r="CC731" s="9"/>
      <c r="CD731" s="9"/>
      <c r="CE731" s="9"/>
      <c r="CF731" s="9"/>
      <c r="CG731" s="9"/>
      <c r="CH731" s="9"/>
      <c r="CI731" s="9"/>
      <c r="CJ731" s="14"/>
      <c r="CK731" s="9"/>
      <c r="CL731" s="14"/>
      <c r="CM731" s="9"/>
      <c r="CN731" s="9"/>
      <c r="CO731" s="37"/>
      <c r="CP731" s="9"/>
      <c r="CQ731" s="9"/>
      <c r="CR731" s="9"/>
      <c r="CS731" s="9"/>
      <c r="CT731" s="15"/>
      <c r="CU731" s="9"/>
      <c r="CV731" s="5"/>
      <c r="CW731" s="103"/>
    </row>
    <row r="732" ht="118.5" customHeight="1">
      <c r="A732" s="5"/>
      <c r="B732" s="107"/>
      <c r="C732" s="5"/>
      <c r="D732" s="5"/>
      <c r="E732" s="5"/>
      <c r="F732" s="5"/>
      <c r="G732" s="9"/>
      <c r="H732" s="9"/>
      <c r="I732" s="9"/>
      <c r="J732" s="9"/>
      <c r="K732" s="9"/>
      <c r="L732" s="9"/>
      <c r="M732" s="9"/>
      <c r="N732" s="9"/>
      <c r="O732" s="9"/>
      <c r="P732" s="9"/>
      <c r="Q732" s="9"/>
      <c r="R732" s="9"/>
      <c r="S732" s="9"/>
      <c r="T732" s="9"/>
      <c r="U732" s="9"/>
      <c r="V732" s="9"/>
      <c r="W732" s="37"/>
      <c r="X732" s="9"/>
      <c r="Y732" s="9"/>
      <c r="Z732" s="9"/>
      <c r="AA732" s="9"/>
      <c r="AB732" s="102"/>
      <c r="AC732" s="102"/>
      <c r="AD732" s="102"/>
      <c r="AE732" s="102"/>
      <c r="AF732" s="9"/>
      <c r="AG732" s="9"/>
      <c r="AH732" s="9"/>
      <c r="AI732" s="9"/>
      <c r="AJ732" s="9"/>
      <c r="AK732" s="9"/>
      <c r="AL732" s="9"/>
      <c r="AM732" s="9"/>
      <c r="AN732" s="9"/>
      <c r="AO732" s="9"/>
      <c r="AP732" s="9"/>
      <c r="AQ732" s="9"/>
      <c r="AR732" s="9"/>
      <c r="AS732" s="9"/>
      <c r="AT732" s="9"/>
      <c r="AU732" s="9"/>
      <c r="AV732" s="9"/>
      <c r="AW732" s="9"/>
      <c r="AX732" s="9"/>
      <c r="AY732" s="9"/>
      <c r="AZ732" s="9"/>
      <c r="BA732" s="9"/>
      <c r="BB732" s="9"/>
      <c r="BC732" s="9"/>
      <c r="BD732" s="9"/>
      <c r="BE732" s="9"/>
      <c r="BF732" s="9"/>
      <c r="BG732" s="9"/>
      <c r="BH732" s="9"/>
      <c r="BI732" s="9"/>
      <c r="BJ732" s="9"/>
      <c r="BK732" s="9"/>
      <c r="BL732" s="9"/>
      <c r="BM732" s="9"/>
      <c r="BN732" s="9"/>
      <c r="BO732" s="9"/>
      <c r="BP732" s="9"/>
      <c r="BQ732" s="9"/>
      <c r="BR732" s="9"/>
      <c r="BS732" s="9"/>
      <c r="BT732" s="9"/>
      <c r="BU732" s="9"/>
      <c r="BV732" s="9"/>
      <c r="BW732" s="9"/>
      <c r="BX732" s="9"/>
      <c r="BY732" s="9"/>
      <c r="BZ732" s="9"/>
      <c r="CA732" s="9"/>
      <c r="CB732" s="9"/>
      <c r="CC732" s="9"/>
      <c r="CD732" s="9"/>
      <c r="CE732" s="9"/>
      <c r="CF732" s="9"/>
      <c r="CG732" s="9"/>
      <c r="CH732" s="9"/>
      <c r="CI732" s="9"/>
      <c r="CJ732" s="14"/>
      <c r="CK732" s="9"/>
      <c r="CL732" s="14"/>
      <c r="CM732" s="9"/>
      <c r="CN732" s="9"/>
      <c r="CO732" s="37"/>
      <c r="CP732" s="9"/>
      <c r="CQ732" s="9"/>
      <c r="CR732" s="9"/>
      <c r="CS732" s="9"/>
      <c r="CT732" s="15"/>
      <c r="CU732" s="9"/>
      <c r="CV732" s="5"/>
      <c r="CW732" s="103"/>
    </row>
    <row r="733" ht="118.5" customHeight="1">
      <c r="A733" s="5"/>
      <c r="B733" s="107"/>
      <c r="C733" s="5"/>
      <c r="D733" s="5"/>
      <c r="E733" s="5"/>
      <c r="F733" s="5"/>
      <c r="G733" s="9"/>
      <c r="H733" s="9"/>
      <c r="I733" s="9"/>
      <c r="J733" s="9"/>
      <c r="K733" s="9"/>
      <c r="L733" s="9"/>
      <c r="M733" s="9"/>
      <c r="N733" s="9"/>
      <c r="O733" s="9"/>
      <c r="P733" s="9"/>
      <c r="Q733" s="9"/>
      <c r="R733" s="9"/>
      <c r="S733" s="9"/>
      <c r="T733" s="9"/>
      <c r="U733" s="9"/>
      <c r="V733" s="9"/>
      <c r="W733" s="37"/>
      <c r="X733" s="9"/>
      <c r="Y733" s="9"/>
      <c r="Z733" s="9"/>
      <c r="AA733" s="9"/>
      <c r="AB733" s="102"/>
      <c r="AC733" s="102"/>
      <c r="AD733" s="102"/>
      <c r="AE733" s="102"/>
      <c r="AF733" s="9"/>
      <c r="AG733" s="9"/>
      <c r="AH733" s="9"/>
      <c r="AI733" s="9"/>
      <c r="AJ733" s="9"/>
      <c r="AK733" s="9"/>
      <c r="AL733" s="9"/>
      <c r="AM733" s="9"/>
      <c r="AN733" s="9"/>
      <c r="AO733" s="9"/>
      <c r="AP733" s="9"/>
      <c r="AQ733" s="9"/>
      <c r="AR733" s="9"/>
      <c r="AS733" s="9"/>
      <c r="AT733" s="9"/>
      <c r="AU733" s="9"/>
      <c r="AV733" s="9"/>
      <c r="AW733" s="9"/>
      <c r="AX733" s="9"/>
      <c r="AY733" s="9"/>
      <c r="AZ733" s="9"/>
      <c r="BA733" s="9"/>
      <c r="BB733" s="9"/>
      <c r="BC733" s="9"/>
      <c r="BD733" s="9"/>
      <c r="BE733" s="9"/>
      <c r="BF733" s="9"/>
      <c r="BG733" s="9"/>
      <c r="BH733" s="9"/>
      <c r="BI733" s="9"/>
      <c r="BJ733" s="9"/>
      <c r="BK733" s="9"/>
      <c r="BL733" s="9"/>
      <c r="BM733" s="9"/>
      <c r="BN733" s="9"/>
      <c r="BO733" s="9"/>
      <c r="BP733" s="9"/>
      <c r="BQ733" s="9"/>
      <c r="BR733" s="9"/>
      <c r="BS733" s="9"/>
      <c r="BT733" s="9"/>
      <c r="BU733" s="9"/>
      <c r="BV733" s="9"/>
      <c r="BW733" s="9"/>
      <c r="BX733" s="9"/>
      <c r="BY733" s="9"/>
      <c r="BZ733" s="9"/>
      <c r="CA733" s="9"/>
      <c r="CB733" s="9"/>
      <c r="CC733" s="9"/>
      <c r="CD733" s="9"/>
      <c r="CE733" s="9"/>
      <c r="CF733" s="9"/>
      <c r="CG733" s="9"/>
      <c r="CH733" s="9"/>
      <c r="CI733" s="9"/>
      <c r="CJ733" s="14"/>
      <c r="CK733" s="9"/>
      <c r="CL733" s="14"/>
      <c r="CM733" s="9"/>
      <c r="CN733" s="9"/>
      <c r="CO733" s="37"/>
      <c r="CP733" s="9"/>
      <c r="CQ733" s="9"/>
      <c r="CR733" s="9"/>
      <c r="CS733" s="9"/>
      <c r="CT733" s="15"/>
      <c r="CU733" s="9"/>
      <c r="CV733" s="5"/>
      <c r="CW733" s="103"/>
    </row>
    <row r="734" ht="118.5" customHeight="1">
      <c r="A734" s="5"/>
      <c r="B734" s="107"/>
      <c r="C734" s="5"/>
      <c r="D734" s="5"/>
      <c r="E734" s="5"/>
      <c r="F734" s="5"/>
      <c r="G734" s="9"/>
      <c r="H734" s="9"/>
      <c r="I734" s="9"/>
      <c r="J734" s="9"/>
      <c r="K734" s="9"/>
      <c r="L734" s="9"/>
      <c r="M734" s="9"/>
      <c r="N734" s="9"/>
      <c r="O734" s="9"/>
      <c r="P734" s="9"/>
      <c r="Q734" s="9"/>
      <c r="R734" s="9"/>
      <c r="S734" s="9"/>
      <c r="T734" s="9"/>
      <c r="U734" s="9"/>
      <c r="V734" s="9"/>
      <c r="W734" s="37"/>
      <c r="X734" s="9"/>
      <c r="Y734" s="9"/>
      <c r="Z734" s="9"/>
      <c r="AA734" s="9"/>
      <c r="AB734" s="102"/>
      <c r="AC734" s="102"/>
      <c r="AD734" s="102"/>
      <c r="AE734" s="102"/>
      <c r="AF734" s="9"/>
      <c r="AG734" s="9"/>
      <c r="AH734" s="9"/>
      <c r="AI734" s="9"/>
      <c r="AJ734" s="9"/>
      <c r="AK734" s="9"/>
      <c r="AL734" s="9"/>
      <c r="AM734" s="9"/>
      <c r="AN734" s="9"/>
      <c r="AO734" s="9"/>
      <c r="AP734" s="9"/>
      <c r="AQ734" s="9"/>
      <c r="AR734" s="9"/>
      <c r="AS734" s="9"/>
      <c r="AT734" s="9"/>
      <c r="AU734" s="9"/>
      <c r="AV734" s="9"/>
      <c r="AW734" s="9"/>
      <c r="AX734" s="9"/>
      <c r="AY734" s="9"/>
      <c r="AZ734" s="9"/>
      <c r="BA734" s="9"/>
      <c r="BB734" s="9"/>
      <c r="BC734" s="9"/>
      <c r="BD734" s="9"/>
      <c r="BE734" s="9"/>
      <c r="BF734" s="9"/>
      <c r="BG734" s="9"/>
      <c r="BH734" s="9"/>
      <c r="BI734" s="9"/>
      <c r="BJ734" s="9"/>
      <c r="BK734" s="9"/>
      <c r="BL734" s="9"/>
      <c r="BM734" s="9"/>
      <c r="BN734" s="9"/>
      <c r="BO734" s="9"/>
      <c r="BP734" s="9"/>
      <c r="BQ734" s="9"/>
      <c r="BR734" s="9"/>
      <c r="BS734" s="9"/>
      <c r="BT734" s="9"/>
      <c r="BU734" s="9"/>
      <c r="BV734" s="9"/>
      <c r="BW734" s="9"/>
      <c r="BX734" s="9"/>
      <c r="BY734" s="9"/>
      <c r="BZ734" s="9"/>
      <c r="CA734" s="9"/>
      <c r="CB734" s="9"/>
      <c r="CC734" s="9"/>
      <c r="CD734" s="9"/>
      <c r="CE734" s="9"/>
      <c r="CF734" s="9"/>
      <c r="CG734" s="9"/>
      <c r="CH734" s="9"/>
      <c r="CI734" s="9"/>
      <c r="CJ734" s="14"/>
      <c r="CK734" s="9"/>
      <c r="CL734" s="14"/>
      <c r="CM734" s="9"/>
      <c r="CN734" s="9"/>
      <c r="CO734" s="37"/>
      <c r="CP734" s="9"/>
      <c r="CQ734" s="9"/>
      <c r="CR734" s="9"/>
      <c r="CS734" s="9"/>
      <c r="CT734" s="15"/>
      <c r="CU734" s="9"/>
      <c r="CV734" s="5"/>
      <c r="CW734" s="103"/>
    </row>
    <row r="735" ht="118.5" customHeight="1">
      <c r="A735" s="5"/>
      <c r="B735" s="107"/>
      <c r="C735" s="5"/>
      <c r="D735" s="5"/>
      <c r="E735" s="5"/>
      <c r="F735" s="5"/>
      <c r="G735" s="9"/>
      <c r="H735" s="9"/>
      <c r="I735" s="9"/>
      <c r="J735" s="9"/>
      <c r="K735" s="9"/>
      <c r="L735" s="9"/>
      <c r="M735" s="9"/>
      <c r="N735" s="9"/>
      <c r="O735" s="9"/>
      <c r="P735" s="9"/>
      <c r="Q735" s="9"/>
      <c r="R735" s="9"/>
      <c r="S735" s="9"/>
      <c r="T735" s="9"/>
      <c r="U735" s="9"/>
      <c r="V735" s="9"/>
      <c r="W735" s="37"/>
      <c r="X735" s="9"/>
      <c r="Y735" s="9"/>
      <c r="Z735" s="9"/>
      <c r="AA735" s="9"/>
      <c r="AB735" s="102"/>
      <c r="AC735" s="102"/>
      <c r="AD735" s="102"/>
      <c r="AE735" s="102"/>
      <c r="AF735" s="9"/>
      <c r="AG735" s="9"/>
      <c r="AH735" s="9"/>
      <c r="AI735" s="9"/>
      <c r="AJ735" s="9"/>
      <c r="AK735" s="9"/>
      <c r="AL735" s="9"/>
      <c r="AM735" s="9"/>
      <c r="AN735" s="9"/>
      <c r="AO735" s="9"/>
      <c r="AP735" s="9"/>
      <c r="AQ735" s="9"/>
      <c r="AR735" s="9"/>
      <c r="AS735" s="9"/>
      <c r="AT735" s="9"/>
      <c r="AU735" s="9"/>
      <c r="AV735" s="9"/>
      <c r="AW735" s="9"/>
      <c r="AX735" s="9"/>
      <c r="AY735" s="9"/>
      <c r="AZ735" s="9"/>
      <c r="BA735" s="9"/>
      <c r="BB735" s="9"/>
      <c r="BC735" s="9"/>
      <c r="BD735" s="9"/>
      <c r="BE735" s="9"/>
      <c r="BF735" s="9"/>
      <c r="BG735" s="9"/>
      <c r="BH735" s="9"/>
      <c r="BI735" s="9"/>
      <c r="BJ735" s="9"/>
      <c r="BK735" s="9"/>
      <c r="BL735" s="9"/>
      <c r="BM735" s="9"/>
      <c r="BN735" s="9"/>
      <c r="BO735" s="9"/>
      <c r="BP735" s="9"/>
      <c r="BQ735" s="9"/>
      <c r="BR735" s="9"/>
      <c r="BS735" s="9"/>
      <c r="BT735" s="9"/>
      <c r="BU735" s="9"/>
      <c r="BV735" s="9"/>
      <c r="BW735" s="9"/>
      <c r="BX735" s="9"/>
      <c r="BY735" s="9"/>
      <c r="BZ735" s="9"/>
      <c r="CA735" s="9"/>
      <c r="CB735" s="9"/>
      <c r="CC735" s="9"/>
      <c r="CD735" s="9"/>
      <c r="CE735" s="9"/>
      <c r="CF735" s="9"/>
      <c r="CG735" s="9"/>
      <c r="CH735" s="9"/>
      <c r="CI735" s="9"/>
      <c r="CJ735" s="14"/>
      <c r="CK735" s="9"/>
      <c r="CL735" s="14"/>
      <c r="CM735" s="9"/>
      <c r="CN735" s="9"/>
      <c r="CO735" s="37"/>
      <c r="CP735" s="9"/>
      <c r="CQ735" s="9"/>
      <c r="CR735" s="9"/>
      <c r="CS735" s="9"/>
      <c r="CT735" s="15"/>
      <c r="CU735" s="9"/>
      <c r="CV735" s="5"/>
      <c r="CW735" s="103"/>
    </row>
    <row r="736" ht="118.5" customHeight="1">
      <c r="A736" s="5"/>
      <c r="B736" s="107"/>
      <c r="C736" s="5"/>
      <c r="D736" s="5"/>
      <c r="E736" s="5"/>
      <c r="F736" s="5"/>
      <c r="G736" s="9"/>
      <c r="H736" s="9"/>
      <c r="I736" s="9"/>
      <c r="J736" s="9"/>
      <c r="K736" s="9"/>
      <c r="L736" s="9"/>
      <c r="M736" s="9"/>
      <c r="N736" s="9"/>
      <c r="O736" s="9"/>
      <c r="P736" s="9"/>
      <c r="Q736" s="9"/>
      <c r="R736" s="9"/>
      <c r="S736" s="9"/>
      <c r="T736" s="9"/>
      <c r="U736" s="9"/>
      <c r="V736" s="9"/>
      <c r="W736" s="37"/>
      <c r="X736" s="9"/>
      <c r="Y736" s="9"/>
      <c r="Z736" s="9"/>
      <c r="AA736" s="9"/>
      <c r="AB736" s="102"/>
      <c r="AC736" s="102"/>
      <c r="AD736" s="102"/>
      <c r="AE736" s="102"/>
      <c r="AF736" s="9"/>
      <c r="AG736" s="9"/>
      <c r="AH736" s="9"/>
      <c r="AI736" s="9"/>
      <c r="AJ736" s="9"/>
      <c r="AK736" s="9"/>
      <c r="AL736" s="9"/>
      <c r="AM736" s="9"/>
      <c r="AN736" s="9"/>
      <c r="AO736" s="9"/>
      <c r="AP736" s="9"/>
      <c r="AQ736" s="9"/>
      <c r="AR736" s="9"/>
      <c r="AS736" s="9"/>
      <c r="AT736" s="9"/>
      <c r="AU736" s="9"/>
      <c r="AV736" s="9"/>
      <c r="AW736" s="9"/>
      <c r="AX736" s="9"/>
      <c r="AY736" s="9"/>
      <c r="AZ736" s="9"/>
      <c r="BA736" s="9"/>
      <c r="BB736" s="9"/>
      <c r="BC736" s="9"/>
      <c r="BD736" s="9"/>
      <c r="BE736" s="9"/>
      <c r="BF736" s="9"/>
      <c r="BG736" s="9"/>
      <c r="BH736" s="9"/>
      <c r="BI736" s="9"/>
      <c r="BJ736" s="9"/>
      <c r="BK736" s="9"/>
      <c r="BL736" s="9"/>
      <c r="BM736" s="9"/>
      <c r="BN736" s="9"/>
      <c r="BO736" s="9"/>
      <c r="BP736" s="9"/>
      <c r="BQ736" s="9"/>
      <c r="BR736" s="9"/>
      <c r="BS736" s="9"/>
      <c r="BT736" s="9"/>
      <c r="BU736" s="9"/>
      <c r="BV736" s="9"/>
      <c r="BW736" s="9"/>
      <c r="BX736" s="9"/>
      <c r="BY736" s="9"/>
      <c r="BZ736" s="9"/>
      <c r="CA736" s="9"/>
      <c r="CB736" s="9"/>
      <c r="CC736" s="9"/>
      <c r="CD736" s="9"/>
      <c r="CE736" s="9"/>
      <c r="CF736" s="9"/>
      <c r="CG736" s="9"/>
      <c r="CH736" s="9"/>
      <c r="CI736" s="9"/>
      <c r="CJ736" s="14"/>
      <c r="CK736" s="9"/>
      <c r="CL736" s="14"/>
      <c r="CM736" s="9"/>
      <c r="CN736" s="9"/>
      <c r="CO736" s="37"/>
      <c r="CP736" s="9"/>
      <c r="CQ736" s="9"/>
      <c r="CR736" s="9"/>
      <c r="CS736" s="9"/>
      <c r="CT736" s="15"/>
      <c r="CU736" s="9"/>
      <c r="CV736" s="5"/>
      <c r="CW736" s="103"/>
    </row>
    <row r="737" ht="118.5" customHeight="1">
      <c r="A737" s="5"/>
      <c r="B737" s="107"/>
      <c r="C737" s="5"/>
      <c r="D737" s="5"/>
      <c r="E737" s="5"/>
      <c r="F737" s="5"/>
      <c r="G737" s="9"/>
      <c r="H737" s="9"/>
      <c r="I737" s="9"/>
      <c r="J737" s="9"/>
      <c r="K737" s="9"/>
      <c r="L737" s="9"/>
      <c r="M737" s="9"/>
      <c r="N737" s="9"/>
      <c r="O737" s="9"/>
      <c r="P737" s="9"/>
      <c r="Q737" s="9"/>
      <c r="R737" s="9"/>
      <c r="S737" s="9"/>
      <c r="T737" s="9"/>
      <c r="U737" s="9"/>
      <c r="V737" s="9"/>
      <c r="W737" s="37"/>
      <c r="X737" s="9"/>
      <c r="Y737" s="9"/>
      <c r="Z737" s="9"/>
      <c r="AA737" s="9"/>
      <c r="AB737" s="102"/>
      <c r="AC737" s="102"/>
      <c r="AD737" s="102"/>
      <c r="AE737" s="102"/>
      <c r="AF737" s="9"/>
      <c r="AG737" s="9"/>
      <c r="AH737" s="9"/>
      <c r="AI737" s="9"/>
      <c r="AJ737" s="9"/>
      <c r="AK737" s="9"/>
      <c r="AL737" s="9"/>
      <c r="AM737" s="9"/>
      <c r="AN737" s="9"/>
      <c r="AO737" s="9"/>
      <c r="AP737" s="9"/>
      <c r="AQ737" s="9"/>
      <c r="AR737" s="9"/>
      <c r="AS737" s="9"/>
      <c r="AT737" s="9"/>
      <c r="AU737" s="9"/>
      <c r="AV737" s="9"/>
      <c r="AW737" s="9"/>
      <c r="AX737" s="9"/>
      <c r="AY737" s="9"/>
      <c r="AZ737" s="9"/>
      <c r="BA737" s="9"/>
      <c r="BB737" s="9"/>
      <c r="BC737" s="9"/>
      <c r="BD737" s="9"/>
      <c r="BE737" s="9"/>
      <c r="BF737" s="9"/>
      <c r="BG737" s="9"/>
      <c r="BH737" s="9"/>
      <c r="BI737" s="9"/>
      <c r="BJ737" s="9"/>
      <c r="BK737" s="9"/>
      <c r="BL737" s="9"/>
      <c r="BM737" s="9"/>
      <c r="BN737" s="9"/>
      <c r="BO737" s="9"/>
      <c r="BP737" s="9"/>
      <c r="BQ737" s="9"/>
      <c r="BR737" s="9"/>
      <c r="BS737" s="9"/>
      <c r="BT737" s="9"/>
      <c r="BU737" s="9"/>
      <c r="BV737" s="9"/>
      <c r="BW737" s="9"/>
      <c r="BX737" s="9"/>
      <c r="BY737" s="9"/>
      <c r="BZ737" s="9"/>
      <c r="CA737" s="9"/>
      <c r="CB737" s="9"/>
      <c r="CC737" s="9"/>
      <c r="CD737" s="9"/>
      <c r="CE737" s="9"/>
      <c r="CF737" s="9"/>
      <c r="CG737" s="9"/>
      <c r="CH737" s="9"/>
      <c r="CI737" s="9"/>
      <c r="CJ737" s="14"/>
      <c r="CK737" s="9"/>
      <c r="CL737" s="14"/>
      <c r="CM737" s="9"/>
      <c r="CN737" s="9"/>
      <c r="CO737" s="37"/>
      <c r="CP737" s="9"/>
      <c r="CQ737" s="9"/>
      <c r="CR737" s="9"/>
      <c r="CS737" s="9"/>
      <c r="CT737" s="15"/>
      <c r="CU737" s="9"/>
      <c r="CV737" s="5"/>
      <c r="CW737" s="103"/>
    </row>
    <row r="738" ht="118.5" customHeight="1">
      <c r="A738" s="5"/>
      <c r="B738" s="107"/>
      <c r="C738" s="5"/>
      <c r="D738" s="5"/>
      <c r="E738" s="5"/>
      <c r="F738" s="5"/>
      <c r="G738" s="9"/>
      <c r="H738" s="9"/>
      <c r="I738" s="9"/>
      <c r="J738" s="9"/>
      <c r="K738" s="9"/>
      <c r="L738" s="9"/>
      <c r="M738" s="9"/>
      <c r="N738" s="9"/>
      <c r="O738" s="9"/>
      <c r="P738" s="9"/>
      <c r="Q738" s="9"/>
      <c r="R738" s="9"/>
      <c r="S738" s="9"/>
      <c r="T738" s="9"/>
      <c r="U738" s="9"/>
      <c r="V738" s="9"/>
      <c r="W738" s="37"/>
      <c r="X738" s="9"/>
      <c r="Y738" s="9"/>
      <c r="Z738" s="9"/>
      <c r="AA738" s="9"/>
      <c r="AB738" s="102"/>
      <c r="AC738" s="102"/>
      <c r="AD738" s="102"/>
      <c r="AE738" s="102"/>
      <c r="AF738" s="9"/>
      <c r="AG738" s="9"/>
      <c r="AH738" s="9"/>
      <c r="AI738" s="9"/>
      <c r="AJ738" s="9"/>
      <c r="AK738" s="9"/>
      <c r="AL738" s="9"/>
      <c r="AM738" s="9"/>
      <c r="AN738" s="9"/>
      <c r="AO738" s="9"/>
      <c r="AP738" s="9"/>
      <c r="AQ738" s="9"/>
      <c r="AR738" s="9"/>
      <c r="AS738" s="9"/>
      <c r="AT738" s="9"/>
      <c r="AU738" s="9"/>
      <c r="AV738" s="9"/>
      <c r="AW738" s="9"/>
      <c r="AX738" s="9"/>
      <c r="AY738" s="9"/>
      <c r="AZ738" s="9"/>
      <c r="BA738" s="9"/>
      <c r="BB738" s="9"/>
      <c r="BC738" s="9"/>
      <c r="BD738" s="9"/>
      <c r="BE738" s="9"/>
      <c r="BF738" s="9"/>
      <c r="BG738" s="9"/>
      <c r="BH738" s="9"/>
      <c r="BI738" s="9"/>
      <c r="BJ738" s="9"/>
      <c r="BK738" s="9"/>
      <c r="BL738" s="9"/>
      <c r="BM738" s="9"/>
      <c r="BN738" s="9"/>
      <c r="BO738" s="9"/>
      <c r="BP738" s="9"/>
      <c r="BQ738" s="9"/>
      <c r="BR738" s="9"/>
      <c r="BS738" s="9"/>
      <c r="BT738" s="9"/>
      <c r="BU738" s="9"/>
      <c r="BV738" s="9"/>
      <c r="BW738" s="9"/>
      <c r="BX738" s="9"/>
      <c r="BY738" s="9"/>
      <c r="BZ738" s="9"/>
      <c r="CA738" s="9"/>
      <c r="CB738" s="9"/>
      <c r="CC738" s="9"/>
      <c r="CD738" s="9"/>
      <c r="CE738" s="9"/>
      <c r="CF738" s="9"/>
      <c r="CG738" s="9"/>
      <c r="CH738" s="9"/>
      <c r="CI738" s="9"/>
      <c r="CJ738" s="14"/>
      <c r="CK738" s="9"/>
      <c r="CL738" s="14"/>
      <c r="CM738" s="9"/>
      <c r="CN738" s="9"/>
      <c r="CO738" s="37"/>
      <c r="CP738" s="9"/>
      <c r="CQ738" s="9"/>
      <c r="CR738" s="9"/>
      <c r="CS738" s="9"/>
      <c r="CT738" s="15"/>
      <c r="CU738" s="9"/>
      <c r="CV738" s="5"/>
      <c r="CW738" s="103"/>
    </row>
    <row r="739" ht="118.5" customHeight="1">
      <c r="A739" s="5"/>
      <c r="B739" s="107"/>
      <c r="C739" s="5"/>
      <c r="D739" s="5"/>
      <c r="E739" s="5"/>
      <c r="F739" s="5"/>
      <c r="G739" s="9"/>
      <c r="H739" s="9"/>
      <c r="I739" s="9"/>
      <c r="J739" s="9"/>
      <c r="K739" s="9"/>
      <c r="L739" s="9"/>
      <c r="M739" s="9"/>
      <c r="N739" s="9"/>
      <c r="O739" s="9"/>
      <c r="P739" s="9"/>
      <c r="Q739" s="9"/>
      <c r="R739" s="9"/>
      <c r="S739" s="9"/>
      <c r="T739" s="9"/>
      <c r="U739" s="9"/>
      <c r="V739" s="9"/>
      <c r="W739" s="37"/>
      <c r="X739" s="9"/>
      <c r="Y739" s="9"/>
      <c r="Z739" s="9"/>
      <c r="AA739" s="9"/>
      <c r="AB739" s="102"/>
      <c r="AC739" s="102"/>
      <c r="AD739" s="102"/>
      <c r="AE739" s="102"/>
      <c r="AF739" s="9"/>
      <c r="AG739" s="9"/>
      <c r="AH739" s="9"/>
      <c r="AI739" s="9"/>
      <c r="AJ739" s="9"/>
      <c r="AK739" s="9"/>
      <c r="AL739" s="9"/>
      <c r="AM739" s="9"/>
      <c r="AN739" s="9"/>
      <c r="AO739" s="9"/>
      <c r="AP739" s="9"/>
      <c r="AQ739" s="9"/>
      <c r="AR739" s="9"/>
      <c r="AS739" s="9"/>
      <c r="AT739" s="9"/>
      <c r="AU739" s="9"/>
      <c r="AV739" s="9"/>
      <c r="AW739" s="9"/>
      <c r="AX739" s="9"/>
      <c r="AY739" s="9"/>
      <c r="AZ739" s="9"/>
      <c r="BA739" s="9"/>
      <c r="BB739" s="9"/>
      <c r="BC739" s="9"/>
      <c r="BD739" s="9"/>
      <c r="BE739" s="9"/>
      <c r="BF739" s="9"/>
      <c r="BG739" s="9"/>
      <c r="BH739" s="9"/>
      <c r="BI739" s="9"/>
      <c r="BJ739" s="9"/>
      <c r="BK739" s="9"/>
      <c r="BL739" s="9"/>
      <c r="BM739" s="9"/>
      <c r="BN739" s="9"/>
      <c r="BO739" s="9"/>
      <c r="BP739" s="9"/>
      <c r="BQ739" s="9"/>
      <c r="BR739" s="9"/>
      <c r="BS739" s="9"/>
      <c r="BT739" s="9"/>
      <c r="BU739" s="9"/>
      <c r="BV739" s="9"/>
      <c r="BW739" s="9"/>
      <c r="BX739" s="9"/>
      <c r="BY739" s="9"/>
      <c r="BZ739" s="9"/>
      <c r="CA739" s="9"/>
      <c r="CB739" s="9"/>
      <c r="CC739" s="9"/>
      <c r="CD739" s="9"/>
      <c r="CE739" s="9"/>
      <c r="CF739" s="9"/>
      <c r="CG739" s="9"/>
      <c r="CH739" s="9"/>
      <c r="CI739" s="9"/>
      <c r="CJ739" s="14"/>
      <c r="CK739" s="9"/>
      <c r="CL739" s="14"/>
      <c r="CM739" s="9"/>
      <c r="CN739" s="9"/>
      <c r="CO739" s="37"/>
      <c r="CP739" s="9"/>
      <c r="CQ739" s="9"/>
      <c r="CR739" s="9"/>
      <c r="CS739" s="9"/>
      <c r="CT739" s="15"/>
      <c r="CU739" s="9"/>
      <c r="CV739" s="5"/>
      <c r="CW739" s="103"/>
    </row>
    <row r="740" ht="118.5" customHeight="1">
      <c r="A740" s="5"/>
      <c r="B740" s="107"/>
      <c r="C740" s="5"/>
      <c r="D740" s="5"/>
      <c r="E740" s="5"/>
      <c r="F740" s="5"/>
      <c r="G740" s="9"/>
      <c r="H740" s="9"/>
      <c r="I740" s="9"/>
      <c r="J740" s="9"/>
      <c r="K740" s="9"/>
      <c r="L740" s="9"/>
      <c r="M740" s="9"/>
      <c r="N740" s="9"/>
      <c r="O740" s="9"/>
      <c r="P740" s="9"/>
      <c r="Q740" s="9"/>
      <c r="R740" s="9"/>
      <c r="S740" s="9"/>
      <c r="T740" s="9"/>
      <c r="U740" s="9"/>
      <c r="V740" s="9"/>
      <c r="W740" s="37"/>
      <c r="X740" s="9"/>
      <c r="Y740" s="9"/>
      <c r="Z740" s="9"/>
      <c r="AA740" s="9"/>
      <c r="AB740" s="102"/>
      <c r="AC740" s="102"/>
      <c r="AD740" s="102"/>
      <c r="AE740" s="102"/>
      <c r="AF740" s="9"/>
      <c r="AG740" s="9"/>
      <c r="AH740" s="9"/>
      <c r="AI740" s="9"/>
      <c r="AJ740" s="9"/>
      <c r="AK740" s="9"/>
      <c r="AL740" s="9"/>
      <c r="AM740" s="9"/>
      <c r="AN740" s="9"/>
      <c r="AO740" s="9"/>
      <c r="AP740" s="9"/>
      <c r="AQ740" s="9"/>
      <c r="AR740" s="9"/>
      <c r="AS740" s="9"/>
      <c r="AT740" s="9"/>
      <c r="AU740" s="9"/>
      <c r="AV740" s="9"/>
      <c r="AW740" s="9"/>
      <c r="AX740" s="9"/>
      <c r="AY740" s="9"/>
      <c r="AZ740" s="9"/>
      <c r="BA740" s="9"/>
      <c r="BB740" s="9"/>
      <c r="BC740" s="9"/>
      <c r="BD740" s="9"/>
      <c r="BE740" s="9"/>
      <c r="BF740" s="9"/>
      <c r="BG740" s="9"/>
      <c r="BH740" s="9"/>
      <c r="BI740" s="9"/>
      <c r="BJ740" s="9"/>
      <c r="BK740" s="9"/>
      <c r="BL740" s="9"/>
      <c r="BM740" s="9"/>
      <c r="BN740" s="9"/>
      <c r="BO740" s="9"/>
      <c r="BP740" s="9"/>
      <c r="BQ740" s="9"/>
      <c r="BR740" s="9"/>
      <c r="BS740" s="9"/>
      <c r="BT740" s="9"/>
      <c r="BU740" s="9"/>
      <c r="BV740" s="9"/>
      <c r="BW740" s="9"/>
      <c r="BX740" s="9"/>
      <c r="BY740" s="9"/>
      <c r="BZ740" s="9"/>
      <c r="CA740" s="9"/>
      <c r="CB740" s="9"/>
      <c r="CC740" s="9"/>
      <c r="CD740" s="9"/>
      <c r="CE740" s="9"/>
      <c r="CF740" s="9"/>
      <c r="CG740" s="9"/>
      <c r="CH740" s="9"/>
      <c r="CI740" s="9"/>
      <c r="CJ740" s="14"/>
      <c r="CK740" s="9"/>
      <c r="CL740" s="14"/>
      <c r="CM740" s="9"/>
      <c r="CN740" s="9"/>
      <c r="CO740" s="37"/>
      <c r="CP740" s="9"/>
      <c r="CQ740" s="9"/>
      <c r="CR740" s="9"/>
      <c r="CS740" s="9"/>
      <c r="CT740" s="15"/>
      <c r="CU740" s="9"/>
      <c r="CV740" s="5"/>
      <c r="CW740" s="103"/>
    </row>
    <row r="741" ht="118.5" customHeight="1">
      <c r="A741" s="5"/>
      <c r="B741" s="107"/>
      <c r="C741" s="5"/>
      <c r="D741" s="5"/>
      <c r="E741" s="5"/>
      <c r="F741" s="5"/>
      <c r="G741" s="9"/>
      <c r="H741" s="9"/>
      <c r="I741" s="9"/>
      <c r="J741" s="9"/>
      <c r="K741" s="9"/>
      <c r="L741" s="9"/>
      <c r="M741" s="9"/>
      <c r="N741" s="9"/>
      <c r="O741" s="9"/>
      <c r="P741" s="9"/>
      <c r="Q741" s="9"/>
      <c r="R741" s="9"/>
      <c r="S741" s="9"/>
      <c r="T741" s="9"/>
      <c r="U741" s="9"/>
      <c r="V741" s="9"/>
      <c r="W741" s="37"/>
      <c r="X741" s="9"/>
      <c r="Y741" s="9"/>
      <c r="Z741" s="9"/>
      <c r="AA741" s="9"/>
      <c r="AB741" s="102"/>
      <c r="AC741" s="102"/>
      <c r="AD741" s="102"/>
      <c r="AE741" s="102"/>
      <c r="AF741" s="9"/>
      <c r="AG741" s="9"/>
      <c r="AH741" s="9"/>
      <c r="AI741" s="9"/>
      <c r="AJ741" s="9"/>
      <c r="AK741" s="9"/>
      <c r="AL741" s="9"/>
      <c r="AM741" s="9"/>
      <c r="AN741" s="9"/>
      <c r="AO741" s="9"/>
      <c r="AP741" s="9"/>
      <c r="AQ741" s="9"/>
      <c r="AR741" s="9"/>
      <c r="AS741" s="9"/>
      <c r="AT741" s="9"/>
      <c r="AU741" s="9"/>
      <c r="AV741" s="9"/>
      <c r="AW741" s="9"/>
      <c r="AX741" s="9"/>
      <c r="AY741" s="9"/>
      <c r="AZ741" s="9"/>
      <c r="BA741" s="9"/>
      <c r="BB741" s="9"/>
      <c r="BC741" s="9"/>
      <c r="BD741" s="9"/>
      <c r="BE741" s="9"/>
      <c r="BF741" s="9"/>
      <c r="BG741" s="9"/>
      <c r="BH741" s="9"/>
      <c r="BI741" s="9"/>
      <c r="BJ741" s="9"/>
      <c r="BK741" s="9"/>
      <c r="BL741" s="9"/>
      <c r="BM741" s="9"/>
      <c r="BN741" s="9"/>
      <c r="BO741" s="9"/>
      <c r="BP741" s="9"/>
      <c r="BQ741" s="9"/>
      <c r="BR741" s="9"/>
      <c r="BS741" s="9"/>
      <c r="BT741" s="9"/>
      <c r="BU741" s="9"/>
      <c r="BV741" s="9"/>
      <c r="BW741" s="9"/>
      <c r="BX741" s="9"/>
      <c r="BY741" s="9"/>
      <c r="BZ741" s="9"/>
      <c r="CA741" s="9"/>
      <c r="CB741" s="9"/>
      <c r="CC741" s="9"/>
      <c r="CD741" s="9"/>
      <c r="CE741" s="9"/>
      <c r="CF741" s="9"/>
      <c r="CG741" s="9"/>
      <c r="CH741" s="9"/>
      <c r="CI741" s="9"/>
      <c r="CJ741" s="14"/>
      <c r="CK741" s="9"/>
      <c r="CL741" s="14"/>
      <c r="CM741" s="9"/>
      <c r="CN741" s="9"/>
      <c r="CO741" s="37"/>
      <c r="CP741" s="9"/>
      <c r="CQ741" s="9"/>
      <c r="CR741" s="9"/>
      <c r="CS741" s="9"/>
      <c r="CT741" s="15"/>
      <c r="CU741" s="9"/>
      <c r="CV741" s="5"/>
      <c r="CW741" s="103"/>
    </row>
    <row r="742" ht="118.5" customHeight="1">
      <c r="A742" s="5"/>
      <c r="B742" s="107"/>
      <c r="C742" s="5"/>
      <c r="D742" s="5"/>
      <c r="E742" s="5"/>
      <c r="F742" s="5"/>
      <c r="G742" s="9"/>
      <c r="H742" s="9"/>
      <c r="I742" s="9"/>
      <c r="J742" s="9"/>
      <c r="K742" s="9"/>
      <c r="L742" s="9"/>
      <c r="M742" s="9"/>
      <c r="N742" s="9"/>
      <c r="O742" s="9"/>
      <c r="P742" s="9"/>
      <c r="Q742" s="9"/>
      <c r="R742" s="9"/>
      <c r="S742" s="9"/>
      <c r="T742" s="9"/>
      <c r="U742" s="9"/>
      <c r="V742" s="9"/>
      <c r="W742" s="37"/>
      <c r="X742" s="9"/>
      <c r="Y742" s="9"/>
      <c r="Z742" s="9"/>
      <c r="AA742" s="9"/>
      <c r="AB742" s="102"/>
      <c r="AC742" s="102"/>
      <c r="AD742" s="102"/>
      <c r="AE742" s="102"/>
      <c r="AF742" s="9"/>
      <c r="AG742" s="9"/>
      <c r="AH742" s="9"/>
      <c r="AI742" s="9"/>
      <c r="AJ742" s="9"/>
      <c r="AK742" s="9"/>
      <c r="AL742" s="9"/>
      <c r="AM742" s="9"/>
      <c r="AN742" s="9"/>
      <c r="AO742" s="9"/>
      <c r="AP742" s="9"/>
      <c r="AQ742" s="9"/>
      <c r="AR742" s="9"/>
      <c r="AS742" s="9"/>
      <c r="AT742" s="9"/>
      <c r="AU742" s="9"/>
      <c r="AV742" s="9"/>
      <c r="AW742" s="9"/>
      <c r="AX742" s="9"/>
      <c r="AY742" s="9"/>
      <c r="AZ742" s="9"/>
      <c r="BA742" s="9"/>
      <c r="BB742" s="9"/>
      <c r="BC742" s="9"/>
      <c r="BD742" s="9"/>
      <c r="BE742" s="9"/>
      <c r="BF742" s="9"/>
      <c r="BG742" s="9"/>
      <c r="BH742" s="9"/>
      <c r="BI742" s="9"/>
      <c r="BJ742" s="9"/>
      <c r="BK742" s="9"/>
      <c r="BL742" s="9"/>
      <c r="BM742" s="9"/>
      <c r="BN742" s="9"/>
      <c r="BO742" s="9"/>
      <c r="BP742" s="9"/>
      <c r="BQ742" s="9"/>
      <c r="BR742" s="9"/>
      <c r="BS742" s="9"/>
      <c r="BT742" s="9"/>
      <c r="BU742" s="9"/>
      <c r="BV742" s="9"/>
      <c r="BW742" s="9"/>
      <c r="BX742" s="9"/>
      <c r="BY742" s="9"/>
      <c r="BZ742" s="9"/>
      <c r="CA742" s="9"/>
      <c r="CB742" s="9"/>
      <c r="CC742" s="9"/>
      <c r="CD742" s="9"/>
      <c r="CE742" s="9"/>
      <c r="CF742" s="9"/>
      <c r="CG742" s="9"/>
      <c r="CH742" s="9"/>
      <c r="CI742" s="9"/>
      <c r="CJ742" s="14"/>
      <c r="CK742" s="9"/>
      <c r="CL742" s="14"/>
      <c r="CM742" s="9"/>
      <c r="CN742" s="9"/>
      <c r="CO742" s="37"/>
      <c r="CP742" s="9"/>
      <c r="CQ742" s="9"/>
      <c r="CR742" s="9"/>
      <c r="CS742" s="9"/>
      <c r="CT742" s="15"/>
      <c r="CU742" s="9"/>
      <c r="CV742" s="5"/>
      <c r="CW742" s="103"/>
    </row>
    <row r="743" ht="118.5" customHeight="1">
      <c r="A743" s="5"/>
      <c r="B743" s="107"/>
      <c r="C743" s="5"/>
      <c r="D743" s="5"/>
      <c r="E743" s="5"/>
      <c r="F743" s="5"/>
      <c r="G743" s="9"/>
      <c r="H743" s="9"/>
      <c r="I743" s="9"/>
      <c r="J743" s="9"/>
      <c r="K743" s="9"/>
      <c r="L743" s="9"/>
      <c r="M743" s="9"/>
      <c r="N743" s="9"/>
      <c r="O743" s="9"/>
      <c r="P743" s="9"/>
      <c r="Q743" s="9"/>
      <c r="R743" s="9"/>
      <c r="S743" s="9"/>
      <c r="T743" s="9"/>
      <c r="U743" s="9"/>
      <c r="V743" s="9"/>
      <c r="W743" s="37"/>
      <c r="X743" s="9"/>
      <c r="Y743" s="9"/>
      <c r="Z743" s="9"/>
      <c r="AA743" s="9"/>
      <c r="AB743" s="102"/>
      <c r="AC743" s="102"/>
      <c r="AD743" s="102"/>
      <c r="AE743" s="102"/>
      <c r="AF743" s="9"/>
      <c r="AG743" s="9"/>
      <c r="AH743" s="9"/>
      <c r="AI743" s="9"/>
      <c r="AJ743" s="9"/>
      <c r="AK743" s="9"/>
      <c r="AL743" s="9"/>
      <c r="AM743" s="9"/>
      <c r="AN743" s="9"/>
      <c r="AO743" s="9"/>
      <c r="AP743" s="9"/>
      <c r="AQ743" s="9"/>
      <c r="AR743" s="9"/>
      <c r="AS743" s="9"/>
      <c r="AT743" s="9"/>
      <c r="AU743" s="9"/>
      <c r="AV743" s="9"/>
      <c r="AW743" s="9"/>
      <c r="AX743" s="9"/>
      <c r="AY743" s="9"/>
      <c r="AZ743" s="9"/>
      <c r="BA743" s="9"/>
      <c r="BB743" s="9"/>
      <c r="BC743" s="9"/>
      <c r="BD743" s="9"/>
      <c r="BE743" s="9"/>
      <c r="BF743" s="9"/>
      <c r="BG743" s="9"/>
      <c r="BH743" s="9"/>
      <c r="BI743" s="9"/>
      <c r="BJ743" s="9"/>
      <c r="BK743" s="9"/>
      <c r="BL743" s="9"/>
      <c r="BM743" s="9"/>
      <c r="BN743" s="9"/>
      <c r="BO743" s="9"/>
      <c r="BP743" s="9"/>
      <c r="BQ743" s="9"/>
      <c r="BR743" s="9"/>
      <c r="BS743" s="9"/>
      <c r="BT743" s="9"/>
      <c r="BU743" s="9"/>
      <c r="BV743" s="9"/>
      <c r="BW743" s="9"/>
      <c r="BX743" s="9"/>
      <c r="BY743" s="9"/>
      <c r="BZ743" s="9"/>
      <c r="CA743" s="9"/>
      <c r="CB743" s="9"/>
      <c r="CC743" s="9"/>
      <c r="CD743" s="9"/>
      <c r="CE743" s="9"/>
      <c r="CF743" s="9"/>
      <c r="CG743" s="9"/>
      <c r="CH743" s="9"/>
      <c r="CI743" s="9"/>
      <c r="CJ743" s="14"/>
      <c r="CK743" s="9"/>
      <c r="CL743" s="14"/>
      <c r="CM743" s="9"/>
      <c r="CN743" s="9"/>
      <c r="CO743" s="37"/>
      <c r="CP743" s="9"/>
      <c r="CQ743" s="9"/>
      <c r="CR743" s="9"/>
      <c r="CS743" s="9"/>
      <c r="CT743" s="15"/>
      <c r="CU743" s="9"/>
      <c r="CV743" s="5"/>
      <c r="CW743" s="103"/>
    </row>
    <row r="744" ht="118.5" customHeight="1">
      <c r="A744" s="5"/>
      <c r="B744" s="107"/>
      <c r="C744" s="5"/>
      <c r="D744" s="5"/>
      <c r="E744" s="5"/>
      <c r="F744" s="5"/>
      <c r="G744" s="9"/>
      <c r="H744" s="9"/>
      <c r="I744" s="9"/>
      <c r="J744" s="9"/>
      <c r="K744" s="9"/>
      <c r="L744" s="9"/>
      <c r="M744" s="9"/>
      <c r="N744" s="9"/>
      <c r="O744" s="9"/>
      <c r="P744" s="9"/>
      <c r="Q744" s="9"/>
      <c r="R744" s="9"/>
      <c r="S744" s="9"/>
      <c r="T744" s="9"/>
      <c r="U744" s="9"/>
      <c r="V744" s="9"/>
      <c r="W744" s="37"/>
      <c r="X744" s="9"/>
      <c r="Y744" s="9"/>
      <c r="Z744" s="9"/>
      <c r="AA744" s="9"/>
      <c r="AB744" s="102"/>
      <c r="AC744" s="102"/>
      <c r="AD744" s="102"/>
      <c r="AE744" s="102"/>
      <c r="AF744" s="9"/>
      <c r="AG744" s="9"/>
      <c r="AH744" s="9"/>
      <c r="AI744" s="9"/>
      <c r="AJ744" s="9"/>
      <c r="AK744" s="9"/>
      <c r="AL744" s="9"/>
      <c r="AM744" s="9"/>
      <c r="AN744" s="9"/>
      <c r="AO744" s="9"/>
      <c r="AP744" s="9"/>
      <c r="AQ744" s="9"/>
      <c r="AR744" s="9"/>
      <c r="AS744" s="9"/>
      <c r="AT744" s="9"/>
      <c r="AU744" s="9"/>
      <c r="AV744" s="9"/>
      <c r="AW744" s="9"/>
      <c r="AX744" s="9"/>
      <c r="AY744" s="9"/>
      <c r="AZ744" s="9"/>
      <c r="BA744" s="9"/>
      <c r="BB744" s="9"/>
      <c r="BC744" s="9"/>
      <c r="BD744" s="9"/>
      <c r="BE744" s="9"/>
      <c r="BF744" s="9"/>
      <c r="BG744" s="9"/>
      <c r="BH744" s="9"/>
      <c r="BI744" s="9"/>
      <c r="BJ744" s="9"/>
      <c r="BK744" s="9"/>
      <c r="BL744" s="9"/>
      <c r="BM744" s="9"/>
      <c r="BN744" s="9"/>
      <c r="BO744" s="9"/>
      <c r="BP744" s="9"/>
      <c r="BQ744" s="9"/>
      <c r="BR744" s="9"/>
      <c r="BS744" s="9"/>
      <c r="BT744" s="9"/>
      <c r="BU744" s="9"/>
      <c r="BV744" s="9"/>
      <c r="BW744" s="9"/>
      <c r="BX744" s="9"/>
      <c r="BY744" s="9"/>
      <c r="BZ744" s="9"/>
      <c r="CA744" s="9"/>
      <c r="CB744" s="9"/>
      <c r="CC744" s="9"/>
      <c r="CD744" s="9"/>
      <c r="CE744" s="9"/>
      <c r="CF744" s="9"/>
      <c r="CG744" s="9"/>
      <c r="CH744" s="9"/>
      <c r="CI744" s="9"/>
      <c r="CJ744" s="14"/>
      <c r="CK744" s="9"/>
      <c r="CL744" s="14"/>
      <c r="CM744" s="9"/>
      <c r="CN744" s="9"/>
      <c r="CO744" s="37"/>
      <c r="CP744" s="9"/>
      <c r="CQ744" s="9"/>
      <c r="CR744" s="9"/>
      <c r="CS744" s="9"/>
      <c r="CT744" s="15"/>
      <c r="CU744" s="9"/>
      <c r="CV744" s="5"/>
      <c r="CW744" s="103"/>
    </row>
    <row r="745" ht="118.5" customHeight="1">
      <c r="A745" s="5"/>
      <c r="B745" s="107"/>
      <c r="C745" s="5"/>
      <c r="D745" s="5"/>
      <c r="E745" s="5"/>
      <c r="F745" s="5"/>
      <c r="G745" s="9"/>
      <c r="H745" s="9"/>
      <c r="I745" s="9"/>
      <c r="J745" s="9"/>
      <c r="K745" s="9"/>
      <c r="L745" s="9"/>
      <c r="M745" s="9"/>
      <c r="N745" s="9"/>
      <c r="O745" s="9"/>
      <c r="P745" s="9"/>
      <c r="Q745" s="9"/>
      <c r="R745" s="9"/>
      <c r="S745" s="9"/>
      <c r="T745" s="9"/>
      <c r="U745" s="9"/>
      <c r="V745" s="9"/>
      <c r="W745" s="37"/>
      <c r="X745" s="9"/>
      <c r="Y745" s="9"/>
      <c r="Z745" s="9"/>
      <c r="AA745" s="9"/>
      <c r="AB745" s="102"/>
      <c r="AC745" s="102"/>
      <c r="AD745" s="102"/>
      <c r="AE745" s="102"/>
      <c r="AF745" s="9"/>
      <c r="AG745" s="9"/>
      <c r="AH745" s="9"/>
      <c r="AI745" s="9"/>
      <c r="AJ745" s="9"/>
      <c r="AK745" s="9"/>
      <c r="AL745" s="9"/>
      <c r="AM745" s="9"/>
      <c r="AN745" s="9"/>
      <c r="AO745" s="9"/>
      <c r="AP745" s="9"/>
      <c r="AQ745" s="9"/>
      <c r="AR745" s="9"/>
      <c r="AS745" s="9"/>
      <c r="AT745" s="9"/>
      <c r="AU745" s="9"/>
      <c r="AV745" s="9"/>
      <c r="AW745" s="9"/>
      <c r="AX745" s="9"/>
      <c r="AY745" s="9"/>
      <c r="AZ745" s="9"/>
      <c r="BA745" s="9"/>
      <c r="BB745" s="9"/>
      <c r="BC745" s="9"/>
      <c r="BD745" s="9"/>
      <c r="BE745" s="9"/>
      <c r="BF745" s="9"/>
      <c r="BG745" s="9"/>
      <c r="BH745" s="9"/>
      <c r="BI745" s="9"/>
      <c r="BJ745" s="9"/>
      <c r="BK745" s="9"/>
      <c r="BL745" s="9"/>
      <c r="BM745" s="9"/>
      <c r="BN745" s="9"/>
      <c r="BO745" s="9"/>
      <c r="BP745" s="9"/>
      <c r="BQ745" s="9"/>
      <c r="BR745" s="9"/>
      <c r="BS745" s="9"/>
      <c r="BT745" s="9"/>
      <c r="BU745" s="9"/>
      <c r="BV745" s="9"/>
      <c r="BW745" s="9"/>
      <c r="BX745" s="9"/>
      <c r="BY745" s="9"/>
      <c r="BZ745" s="9"/>
      <c r="CA745" s="9"/>
      <c r="CB745" s="9"/>
      <c r="CC745" s="9"/>
      <c r="CD745" s="9"/>
      <c r="CE745" s="9"/>
      <c r="CF745" s="9"/>
      <c r="CG745" s="9"/>
      <c r="CH745" s="9"/>
      <c r="CI745" s="9"/>
      <c r="CJ745" s="14"/>
      <c r="CK745" s="9"/>
      <c r="CL745" s="14"/>
      <c r="CM745" s="9"/>
      <c r="CN745" s="9"/>
      <c r="CO745" s="37"/>
      <c r="CP745" s="9"/>
      <c r="CQ745" s="9"/>
      <c r="CR745" s="9"/>
      <c r="CS745" s="9"/>
      <c r="CT745" s="15"/>
      <c r="CU745" s="9"/>
      <c r="CV745" s="5"/>
      <c r="CW745" s="103"/>
    </row>
    <row r="746" ht="118.5" customHeight="1">
      <c r="A746" s="5"/>
      <c r="B746" s="107"/>
      <c r="C746" s="5"/>
      <c r="D746" s="5"/>
      <c r="E746" s="5"/>
      <c r="F746" s="5"/>
      <c r="G746" s="9"/>
      <c r="H746" s="9"/>
      <c r="I746" s="9"/>
      <c r="J746" s="9"/>
      <c r="K746" s="9"/>
      <c r="L746" s="9"/>
      <c r="M746" s="9"/>
      <c r="N746" s="9"/>
      <c r="O746" s="9"/>
      <c r="P746" s="9"/>
      <c r="Q746" s="9"/>
      <c r="R746" s="9"/>
      <c r="S746" s="9"/>
      <c r="T746" s="9"/>
      <c r="U746" s="9"/>
      <c r="V746" s="9"/>
      <c r="W746" s="37"/>
      <c r="X746" s="9"/>
      <c r="Y746" s="9"/>
      <c r="Z746" s="9"/>
      <c r="AA746" s="9"/>
      <c r="AB746" s="102"/>
      <c r="AC746" s="102"/>
      <c r="AD746" s="102"/>
      <c r="AE746" s="102"/>
      <c r="AF746" s="9"/>
      <c r="AG746" s="9"/>
      <c r="AH746" s="9"/>
      <c r="AI746" s="9"/>
      <c r="AJ746" s="9"/>
      <c r="AK746" s="9"/>
      <c r="AL746" s="9"/>
      <c r="AM746" s="9"/>
      <c r="AN746" s="9"/>
      <c r="AO746" s="9"/>
      <c r="AP746" s="9"/>
      <c r="AQ746" s="9"/>
      <c r="AR746" s="9"/>
      <c r="AS746" s="9"/>
      <c r="AT746" s="9"/>
      <c r="AU746" s="9"/>
      <c r="AV746" s="9"/>
      <c r="AW746" s="9"/>
      <c r="AX746" s="9"/>
      <c r="AY746" s="9"/>
      <c r="AZ746" s="9"/>
      <c r="BA746" s="9"/>
      <c r="BB746" s="9"/>
      <c r="BC746" s="9"/>
      <c r="BD746" s="9"/>
      <c r="BE746" s="9"/>
      <c r="BF746" s="9"/>
      <c r="BG746" s="9"/>
      <c r="BH746" s="9"/>
      <c r="BI746" s="9"/>
      <c r="BJ746" s="9"/>
      <c r="BK746" s="9"/>
      <c r="BL746" s="9"/>
      <c r="BM746" s="9"/>
      <c r="BN746" s="9"/>
      <c r="BO746" s="9"/>
      <c r="BP746" s="9"/>
      <c r="BQ746" s="9"/>
      <c r="BR746" s="9"/>
      <c r="BS746" s="9"/>
      <c r="BT746" s="9"/>
      <c r="BU746" s="9"/>
      <c r="BV746" s="9"/>
      <c r="BW746" s="9"/>
      <c r="BX746" s="9"/>
      <c r="BY746" s="9"/>
      <c r="BZ746" s="9"/>
      <c r="CA746" s="9"/>
      <c r="CB746" s="9"/>
      <c r="CC746" s="9"/>
      <c r="CD746" s="9"/>
      <c r="CE746" s="9"/>
      <c r="CF746" s="9"/>
      <c r="CG746" s="9"/>
      <c r="CH746" s="9"/>
      <c r="CI746" s="9"/>
      <c r="CJ746" s="14"/>
      <c r="CK746" s="9"/>
      <c r="CL746" s="14"/>
      <c r="CM746" s="9"/>
      <c r="CN746" s="9"/>
      <c r="CO746" s="37"/>
      <c r="CP746" s="9"/>
      <c r="CQ746" s="9"/>
      <c r="CR746" s="9"/>
      <c r="CS746" s="9"/>
      <c r="CT746" s="15"/>
      <c r="CU746" s="9"/>
      <c r="CV746" s="5"/>
      <c r="CW746" s="103"/>
    </row>
    <row r="747" ht="118.5" customHeight="1">
      <c r="A747" s="5"/>
      <c r="B747" s="107"/>
      <c r="C747" s="5"/>
      <c r="D747" s="5"/>
      <c r="E747" s="5"/>
      <c r="F747" s="5"/>
      <c r="G747" s="9"/>
      <c r="H747" s="9"/>
      <c r="I747" s="9"/>
      <c r="J747" s="9"/>
      <c r="K747" s="9"/>
      <c r="L747" s="9"/>
      <c r="M747" s="9"/>
      <c r="N747" s="9"/>
      <c r="O747" s="9"/>
      <c r="P747" s="9"/>
      <c r="Q747" s="9"/>
      <c r="R747" s="9"/>
      <c r="S747" s="9"/>
      <c r="T747" s="9"/>
      <c r="U747" s="9"/>
      <c r="V747" s="9"/>
      <c r="W747" s="37"/>
      <c r="X747" s="9"/>
      <c r="Y747" s="9"/>
      <c r="Z747" s="9"/>
      <c r="AA747" s="9"/>
      <c r="AB747" s="102"/>
      <c r="AC747" s="102"/>
      <c r="AD747" s="102"/>
      <c r="AE747" s="102"/>
      <c r="AF747" s="9"/>
      <c r="AG747" s="9"/>
      <c r="AH747" s="9"/>
      <c r="AI747" s="9"/>
      <c r="AJ747" s="9"/>
      <c r="AK747" s="9"/>
      <c r="AL747" s="9"/>
      <c r="AM747" s="9"/>
      <c r="AN747" s="9"/>
      <c r="AO747" s="9"/>
      <c r="AP747" s="9"/>
      <c r="AQ747" s="9"/>
      <c r="AR747" s="9"/>
      <c r="AS747" s="9"/>
      <c r="AT747" s="9"/>
      <c r="AU747" s="9"/>
      <c r="AV747" s="9"/>
      <c r="AW747" s="9"/>
      <c r="AX747" s="9"/>
      <c r="AY747" s="9"/>
      <c r="AZ747" s="9"/>
      <c r="BA747" s="9"/>
      <c r="BB747" s="9"/>
      <c r="BC747" s="9"/>
      <c r="BD747" s="9"/>
      <c r="BE747" s="9"/>
      <c r="BF747" s="9"/>
      <c r="BG747" s="9"/>
      <c r="BH747" s="9"/>
      <c r="BI747" s="9"/>
      <c r="BJ747" s="9"/>
      <c r="BK747" s="9"/>
      <c r="BL747" s="9"/>
      <c r="BM747" s="9"/>
      <c r="BN747" s="9"/>
      <c r="BO747" s="9"/>
      <c r="BP747" s="9"/>
      <c r="BQ747" s="9"/>
      <c r="BR747" s="9"/>
      <c r="BS747" s="9"/>
      <c r="BT747" s="9"/>
      <c r="BU747" s="9"/>
      <c r="BV747" s="9"/>
      <c r="BW747" s="9"/>
      <c r="BX747" s="9"/>
      <c r="BY747" s="9"/>
      <c r="BZ747" s="9"/>
      <c r="CA747" s="9"/>
      <c r="CB747" s="9"/>
      <c r="CC747" s="9"/>
      <c r="CD747" s="9"/>
      <c r="CE747" s="9"/>
      <c r="CF747" s="9"/>
      <c r="CG747" s="9"/>
      <c r="CH747" s="9"/>
      <c r="CI747" s="9"/>
      <c r="CJ747" s="14"/>
      <c r="CK747" s="9"/>
      <c r="CL747" s="14"/>
      <c r="CM747" s="9"/>
      <c r="CN747" s="9"/>
      <c r="CO747" s="37"/>
      <c r="CP747" s="9"/>
      <c r="CQ747" s="9"/>
      <c r="CR747" s="9"/>
      <c r="CS747" s="9"/>
      <c r="CT747" s="15"/>
      <c r="CU747" s="9"/>
      <c r="CV747" s="5"/>
      <c r="CW747" s="103"/>
    </row>
    <row r="748" ht="118.5" customHeight="1">
      <c r="A748" s="5"/>
      <c r="B748" s="107"/>
      <c r="C748" s="5"/>
      <c r="D748" s="5"/>
      <c r="E748" s="5"/>
      <c r="F748" s="5"/>
      <c r="G748" s="9"/>
      <c r="H748" s="9"/>
      <c r="I748" s="9"/>
      <c r="J748" s="9"/>
      <c r="K748" s="9"/>
      <c r="L748" s="9"/>
      <c r="M748" s="9"/>
      <c r="N748" s="9"/>
      <c r="O748" s="9"/>
      <c r="P748" s="9"/>
      <c r="Q748" s="9"/>
      <c r="R748" s="9"/>
      <c r="S748" s="9"/>
      <c r="T748" s="9"/>
      <c r="U748" s="9"/>
      <c r="V748" s="9"/>
      <c r="W748" s="37"/>
      <c r="X748" s="9"/>
      <c r="Y748" s="9"/>
      <c r="Z748" s="9"/>
      <c r="AA748" s="9"/>
      <c r="AB748" s="102"/>
      <c r="AC748" s="102"/>
      <c r="AD748" s="102"/>
      <c r="AE748" s="102"/>
      <c r="AF748" s="9"/>
      <c r="AG748" s="9"/>
      <c r="AH748" s="9"/>
      <c r="AI748" s="9"/>
      <c r="AJ748" s="9"/>
      <c r="AK748" s="9"/>
      <c r="AL748" s="9"/>
      <c r="AM748" s="9"/>
      <c r="AN748" s="9"/>
      <c r="AO748" s="9"/>
      <c r="AP748" s="9"/>
      <c r="AQ748" s="9"/>
      <c r="AR748" s="9"/>
      <c r="AS748" s="9"/>
      <c r="AT748" s="9"/>
      <c r="AU748" s="9"/>
      <c r="AV748" s="9"/>
      <c r="AW748" s="9"/>
      <c r="AX748" s="9"/>
      <c r="AY748" s="9"/>
      <c r="AZ748" s="9"/>
      <c r="BA748" s="9"/>
      <c r="BB748" s="9"/>
      <c r="BC748" s="9"/>
      <c r="BD748" s="9"/>
      <c r="BE748" s="9"/>
      <c r="BF748" s="9"/>
      <c r="BG748" s="9"/>
      <c r="BH748" s="9"/>
      <c r="BI748" s="9"/>
      <c r="BJ748" s="9"/>
      <c r="BK748" s="9"/>
      <c r="BL748" s="9"/>
      <c r="BM748" s="9"/>
      <c r="BN748" s="9"/>
      <c r="BO748" s="9"/>
      <c r="BP748" s="9"/>
      <c r="BQ748" s="9"/>
      <c r="BR748" s="9"/>
      <c r="BS748" s="9"/>
      <c r="BT748" s="9"/>
      <c r="BU748" s="9"/>
      <c r="BV748" s="9"/>
      <c r="BW748" s="9"/>
      <c r="BX748" s="9"/>
      <c r="BY748" s="9"/>
      <c r="BZ748" s="9"/>
      <c r="CA748" s="9"/>
      <c r="CB748" s="9"/>
      <c r="CC748" s="9"/>
      <c r="CD748" s="9"/>
      <c r="CE748" s="9"/>
      <c r="CF748" s="9"/>
      <c r="CG748" s="9"/>
      <c r="CH748" s="9"/>
      <c r="CI748" s="9"/>
      <c r="CJ748" s="14"/>
      <c r="CK748" s="9"/>
      <c r="CL748" s="14"/>
      <c r="CM748" s="9"/>
      <c r="CN748" s="9"/>
      <c r="CO748" s="37"/>
      <c r="CP748" s="9"/>
      <c r="CQ748" s="9"/>
      <c r="CR748" s="9"/>
      <c r="CS748" s="9"/>
      <c r="CT748" s="15"/>
      <c r="CU748" s="9"/>
      <c r="CV748" s="5"/>
      <c r="CW748" s="103"/>
    </row>
    <row r="749" ht="118.5" customHeight="1">
      <c r="A749" s="5"/>
      <c r="B749" s="107"/>
      <c r="C749" s="5"/>
      <c r="D749" s="5"/>
      <c r="E749" s="5"/>
      <c r="F749" s="5"/>
      <c r="G749" s="9"/>
      <c r="H749" s="9"/>
      <c r="I749" s="9"/>
      <c r="J749" s="9"/>
      <c r="K749" s="9"/>
      <c r="L749" s="9"/>
      <c r="M749" s="9"/>
      <c r="N749" s="9"/>
      <c r="O749" s="9"/>
      <c r="P749" s="9"/>
      <c r="Q749" s="9"/>
      <c r="R749" s="9"/>
      <c r="S749" s="9"/>
      <c r="T749" s="9"/>
      <c r="U749" s="9"/>
      <c r="V749" s="9"/>
      <c r="W749" s="37"/>
      <c r="X749" s="9"/>
      <c r="Y749" s="9"/>
      <c r="Z749" s="9"/>
      <c r="AA749" s="9"/>
      <c r="AB749" s="102"/>
      <c r="AC749" s="102"/>
      <c r="AD749" s="102"/>
      <c r="AE749" s="102"/>
      <c r="AF749" s="9"/>
      <c r="AG749" s="9"/>
      <c r="AH749" s="9"/>
      <c r="AI749" s="9"/>
      <c r="AJ749" s="9"/>
      <c r="AK749" s="9"/>
      <c r="AL749" s="9"/>
      <c r="AM749" s="9"/>
      <c r="AN749" s="9"/>
      <c r="AO749" s="9"/>
      <c r="AP749" s="9"/>
      <c r="AQ749" s="9"/>
      <c r="AR749" s="9"/>
      <c r="AS749" s="9"/>
      <c r="AT749" s="9"/>
      <c r="AU749" s="9"/>
      <c r="AV749" s="9"/>
      <c r="AW749" s="9"/>
      <c r="AX749" s="9"/>
      <c r="AY749" s="9"/>
      <c r="AZ749" s="9"/>
      <c r="BA749" s="9"/>
      <c r="BB749" s="9"/>
      <c r="BC749" s="9"/>
      <c r="BD749" s="9"/>
      <c r="BE749" s="9"/>
      <c r="BF749" s="9"/>
      <c r="BG749" s="9"/>
      <c r="BH749" s="9"/>
      <c r="BI749" s="9"/>
      <c r="BJ749" s="9"/>
      <c r="BK749" s="9"/>
      <c r="BL749" s="9"/>
      <c r="BM749" s="9"/>
      <c r="BN749" s="9"/>
      <c r="BO749" s="9"/>
      <c r="BP749" s="9"/>
      <c r="BQ749" s="9"/>
      <c r="BR749" s="9"/>
      <c r="BS749" s="9"/>
      <c r="BT749" s="9"/>
      <c r="BU749" s="9"/>
      <c r="BV749" s="9"/>
      <c r="BW749" s="9"/>
      <c r="BX749" s="9"/>
      <c r="BY749" s="9"/>
      <c r="BZ749" s="9"/>
      <c r="CA749" s="9"/>
      <c r="CB749" s="9"/>
      <c r="CC749" s="9"/>
      <c r="CD749" s="9"/>
      <c r="CE749" s="9"/>
      <c r="CF749" s="9"/>
      <c r="CG749" s="9"/>
      <c r="CH749" s="9"/>
      <c r="CI749" s="9"/>
      <c r="CJ749" s="14"/>
      <c r="CK749" s="9"/>
      <c r="CL749" s="14"/>
      <c r="CM749" s="9"/>
      <c r="CN749" s="9"/>
      <c r="CO749" s="37"/>
      <c r="CP749" s="9"/>
      <c r="CQ749" s="9"/>
      <c r="CR749" s="9"/>
      <c r="CS749" s="9"/>
      <c r="CT749" s="15"/>
      <c r="CU749" s="9"/>
      <c r="CV749" s="5"/>
      <c r="CW749" s="103"/>
    </row>
    <row r="750" ht="118.5" customHeight="1">
      <c r="A750" s="5"/>
      <c r="B750" s="107"/>
      <c r="C750" s="5"/>
      <c r="D750" s="5"/>
      <c r="E750" s="5"/>
      <c r="F750" s="5"/>
      <c r="G750" s="9"/>
      <c r="H750" s="9"/>
      <c r="I750" s="9"/>
      <c r="J750" s="9"/>
      <c r="K750" s="9"/>
      <c r="L750" s="9"/>
      <c r="M750" s="9"/>
      <c r="N750" s="9"/>
      <c r="O750" s="9"/>
      <c r="P750" s="9"/>
      <c r="Q750" s="9"/>
      <c r="R750" s="9"/>
      <c r="S750" s="9"/>
      <c r="T750" s="9"/>
      <c r="U750" s="9"/>
      <c r="V750" s="9"/>
      <c r="W750" s="37"/>
      <c r="X750" s="9"/>
      <c r="Y750" s="9"/>
      <c r="Z750" s="9"/>
      <c r="AA750" s="9"/>
      <c r="AB750" s="102"/>
      <c r="AC750" s="102"/>
      <c r="AD750" s="102"/>
      <c r="AE750" s="102"/>
      <c r="AF750" s="9"/>
      <c r="AG750" s="9"/>
      <c r="AH750" s="9"/>
      <c r="AI750" s="9"/>
      <c r="AJ750" s="9"/>
      <c r="AK750" s="9"/>
      <c r="AL750" s="9"/>
      <c r="AM750" s="9"/>
      <c r="AN750" s="9"/>
      <c r="AO750" s="9"/>
      <c r="AP750" s="9"/>
      <c r="AQ750" s="9"/>
      <c r="AR750" s="9"/>
      <c r="AS750" s="9"/>
      <c r="AT750" s="9"/>
      <c r="AU750" s="9"/>
      <c r="AV750" s="9"/>
      <c r="AW750" s="9"/>
      <c r="AX750" s="9"/>
      <c r="AY750" s="9"/>
      <c r="AZ750" s="9"/>
      <c r="BA750" s="9"/>
      <c r="BB750" s="9"/>
      <c r="BC750" s="9"/>
      <c r="BD750" s="9"/>
      <c r="BE750" s="9"/>
      <c r="BF750" s="9"/>
      <c r="BG750" s="9"/>
      <c r="BH750" s="9"/>
      <c r="BI750" s="9"/>
      <c r="BJ750" s="9"/>
      <c r="BK750" s="9"/>
      <c r="BL750" s="9"/>
      <c r="BM750" s="9"/>
      <c r="BN750" s="9"/>
      <c r="BO750" s="9"/>
      <c r="BP750" s="9"/>
      <c r="BQ750" s="9"/>
      <c r="BR750" s="9"/>
      <c r="BS750" s="9"/>
      <c r="BT750" s="9"/>
      <c r="BU750" s="9"/>
      <c r="BV750" s="9"/>
      <c r="BW750" s="9"/>
      <c r="BX750" s="9"/>
      <c r="BY750" s="9"/>
      <c r="BZ750" s="9"/>
      <c r="CA750" s="9"/>
      <c r="CB750" s="9"/>
      <c r="CC750" s="9"/>
      <c r="CD750" s="9"/>
      <c r="CE750" s="9"/>
      <c r="CF750" s="9"/>
      <c r="CG750" s="9"/>
      <c r="CH750" s="9"/>
      <c r="CI750" s="9"/>
      <c r="CJ750" s="14"/>
      <c r="CK750" s="9"/>
      <c r="CL750" s="14"/>
      <c r="CM750" s="9"/>
      <c r="CN750" s="9"/>
      <c r="CO750" s="37"/>
      <c r="CP750" s="9"/>
      <c r="CQ750" s="9"/>
      <c r="CR750" s="9"/>
      <c r="CS750" s="9"/>
      <c r="CT750" s="15"/>
      <c r="CU750" s="9"/>
      <c r="CV750" s="5"/>
      <c r="CW750" s="103"/>
    </row>
    <row r="751" ht="118.5" customHeight="1">
      <c r="A751" s="5"/>
      <c r="B751" s="107"/>
      <c r="C751" s="5"/>
      <c r="D751" s="5"/>
      <c r="E751" s="5"/>
      <c r="F751" s="5"/>
      <c r="G751" s="9"/>
      <c r="H751" s="9"/>
      <c r="I751" s="9"/>
      <c r="J751" s="9"/>
      <c r="K751" s="9"/>
      <c r="L751" s="9"/>
      <c r="M751" s="9"/>
      <c r="N751" s="9"/>
      <c r="O751" s="9"/>
      <c r="P751" s="9"/>
      <c r="Q751" s="9"/>
      <c r="R751" s="9"/>
      <c r="S751" s="9"/>
      <c r="T751" s="9"/>
      <c r="U751" s="9"/>
      <c r="V751" s="9"/>
      <c r="W751" s="37"/>
      <c r="X751" s="9"/>
      <c r="Y751" s="9"/>
      <c r="Z751" s="9"/>
      <c r="AA751" s="9"/>
      <c r="AB751" s="102"/>
      <c r="AC751" s="102"/>
      <c r="AD751" s="102"/>
      <c r="AE751" s="102"/>
      <c r="AF751" s="9"/>
      <c r="AG751" s="9"/>
      <c r="AH751" s="9"/>
      <c r="AI751" s="9"/>
      <c r="AJ751" s="9"/>
      <c r="AK751" s="9"/>
      <c r="AL751" s="9"/>
      <c r="AM751" s="9"/>
      <c r="AN751" s="9"/>
      <c r="AO751" s="9"/>
      <c r="AP751" s="9"/>
      <c r="AQ751" s="9"/>
      <c r="AR751" s="9"/>
      <c r="AS751" s="9"/>
      <c r="AT751" s="9"/>
      <c r="AU751" s="9"/>
      <c r="AV751" s="9"/>
      <c r="AW751" s="9"/>
      <c r="AX751" s="9"/>
      <c r="AY751" s="9"/>
      <c r="AZ751" s="9"/>
      <c r="BA751" s="9"/>
      <c r="BB751" s="9"/>
      <c r="BC751" s="9"/>
      <c r="BD751" s="9"/>
      <c r="BE751" s="9"/>
      <c r="BF751" s="9"/>
      <c r="BG751" s="9"/>
      <c r="BH751" s="9"/>
      <c r="BI751" s="9"/>
      <c r="BJ751" s="9"/>
      <c r="BK751" s="9"/>
      <c r="BL751" s="9"/>
      <c r="BM751" s="9"/>
      <c r="BN751" s="9"/>
      <c r="BO751" s="9"/>
      <c r="BP751" s="9"/>
      <c r="BQ751" s="9"/>
      <c r="BR751" s="9"/>
      <c r="BS751" s="9"/>
      <c r="BT751" s="9"/>
      <c r="BU751" s="9"/>
      <c r="BV751" s="9"/>
      <c r="BW751" s="9"/>
      <c r="BX751" s="9"/>
      <c r="BY751" s="9"/>
      <c r="BZ751" s="9"/>
      <c r="CA751" s="9"/>
      <c r="CB751" s="9"/>
      <c r="CC751" s="9"/>
      <c r="CD751" s="9"/>
      <c r="CE751" s="9"/>
      <c r="CF751" s="9"/>
      <c r="CG751" s="9"/>
      <c r="CH751" s="9"/>
      <c r="CI751" s="9"/>
      <c r="CJ751" s="14"/>
      <c r="CK751" s="9"/>
      <c r="CL751" s="14"/>
      <c r="CM751" s="9"/>
      <c r="CN751" s="9"/>
      <c r="CO751" s="37"/>
      <c r="CP751" s="9"/>
      <c r="CQ751" s="9"/>
      <c r="CR751" s="9"/>
      <c r="CS751" s="9"/>
      <c r="CT751" s="15"/>
      <c r="CU751" s="9"/>
      <c r="CV751" s="5"/>
      <c r="CW751" s="103"/>
    </row>
    <row r="752" ht="118.5" customHeight="1">
      <c r="A752" s="5"/>
      <c r="B752" s="107"/>
      <c r="C752" s="5"/>
      <c r="D752" s="5"/>
      <c r="E752" s="5"/>
      <c r="F752" s="5"/>
      <c r="G752" s="9"/>
      <c r="H752" s="9"/>
      <c r="I752" s="9"/>
      <c r="J752" s="9"/>
      <c r="K752" s="9"/>
      <c r="L752" s="9"/>
      <c r="M752" s="9"/>
      <c r="N752" s="9"/>
      <c r="O752" s="9"/>
      <c r="P752" s="9"/>
      <c r="Q752" s="9"/>
      <c r="R752" s="9"/>
      <c r="S752" s="9"/>
      <c r="T752" s="9"/>
      <c r="U752" s="9"/>
      <c r="V752" s="9"/>
      <c r="W752" s="37"/>
      <c r="X752" s="9"/>
      <c r="Y752" s="9"/>
      <c r="Z752" s="9"/>
      <c r="AA752" s="9"/>
      <c r="AB752" s="102"/>
      <c r="AC752" s="102"/>
      <c r="AD752" s="102"/>
      <c r="AE752" s="102"/>
      <c r="AF752" s="9"/>
      <c r="AG752" s="9"/>
      <c r="AH752" s="9"/>
      <c r="AI752" s="9"/>
      <c r="AJ752" s="9"/>
      <c r="AK752" s="9"/>
      <c r="AL752" s="9"/>
      <c r="AM752" s="9"/>
      <c r="AN752" s="9"/>
      <c r="AO752" s="9"/>
      <c r="AP752" s="9"/>
      <c r="AQ752" s="9"/>
      <c r="AR752" s="9"/>
      <c r="AS752" s="9"/>
      <c r="AT752" s="9"/>
      <c r="AU752" s="9"/>
      <c r="AV752" s="9"/>
      <c r="AW752" s="9"/>
      <c r="AX752" s="9"/>
      <c r="AY752" s="9"/>
      <c r="AZ752" s="9"/>
      <c r="BA752" s="9"/>
      <c r="BB752" s="9"/>
      <c r="BC752" s="9"/>
      <c r="BD752" s="9"/>
      <c r="BE752" s="9"/>
      <c r="BF752" s="9"/>
      <c r="BG752" s="9"/>
      <c r="BH752" s="9"/>
      <c r="BI752" s="9"/>
      <c r="BJ752" s="9"/>
      <c r="BK752" s="9"/>
      <c r="BL752" s="9"/>
      <c r="BM752" s="9"/>
      <c r="BN752" s="9"/>
      <c r="BO752" s="9"/>
      <c r="BP752" s="9"/>
      <c r="BQ752" s="9"/>
      <c r="BR752" s="9"/>
      <c r="BS752" s="9"/>
      <c r="BT752" s="9"/>
      <c r="BU752" s="9"/>
      <c r="BV752" s="9"/>
      <c r="BW752" s="9"/>
      <c r="BX752" s="9"/>
      <c r="BY752" s="9"/>
      <c r="BZ752" s="9"/>
      <c r="CA752" s="9"/>
      <c r="CB752" s="9"/>
      <c r="CC752" s="9"/>
      <c r="CD752" s="9"/>
      <c r="CE752" s="9"/>
      <c r="CF752" s="9"/>
      <c r="CG752" s="9"/>
      <c r="CH752" s="9"/>
      <c r="CI752" s="9"/>
      <c r="CJ752" s="14"/>
      <c r="CK752" s="9"/>
      <c r="CL752" s="14"/>
      <c r="CM752" s="9"/>
      <c r="CN752" s="9"/>
      <c r="CO752" s="37"/>
      <c r="CP752" s="9"/>
      <c r="CQ752" s="9"/>
      <c r="CR752" s="9"/>
      <c r="CS752" s="9"/>
      <c r="CT752" s="15"/>
      <c r="CU752" s="9"/>
      <c r="CV752" s="5"/>
      <c r="CW752" s="103"/>
    </row>
    <row r="753" ht="118.5" customHeight="1">
      <c r="A753" s="5"/>
      <c r="B753" s="107"/>
      <c r="C753" s="5"/>
      <c r="D753" s="5"/>
      <c r="E753" s="5"/>
      <c r="F753" s="5"/>
      <c r="G753" s="9"/>
      <c r="H753" s="9"/>
      <c r="I753" s="9"/>
      <c r="J753" s="9"/>
      <c r="K753" s="9"/>
      <c r="L753" s="9"/>
      <c r="M753" s="9"/>
      <c r="N753" s="9"/>
      <c r="O753" s="9"/>
      <c r="P753" s="9"/>
      <c r="Q753" s="9"/>
      <c r="R753" s="9"/>
      <c r="S753" s="9"/>
      <c r="T753" s="9"/>
      <c r="U753" s="9"/>
      <c r="V753" s="9"/>
      <c r="W753" s="37"/>
      <c r="X753" s="9"/>
      <c r="Y753" s="9"/>
      <c r="Z753" s="9"/>
      <c r="AA753" s="9"/>
      <c r="AB753" s="102"/>
      <c r="AC753" s="102"/>
      <c r="AD753" s="102"/>
      <c r="AE753" s="102"/>
      <c r="AF753" s="9"/>
      <c r="AG753" s="9"/>
      <c r="AH753" s="9"/>
      <c r="AI753" s="9"/>
      <c r="AJ753" s="9"/>
      <c r="AK753" s="9"/>
      <c r="AL753" s="9"/>
      <c r="AM753" s="9"/>
      <c r="AN753" s="9"/>
      <c r="AO753" s="9"/>
      <c r="AP753" s="9"/>
      <c r="AQ753" s="9"/>
      <c r="AR753" s="9"/>
      <c r="AS753" s="9"/>
      <c r="AT753" s="9"/>
      <c r="AU753" s="9"/>
      <c r="AV753" s="9"/>
      <c r="AW753" s="9"/>
      <c r="AX753" s="9"/>
      <c r="AY753" s="9"/>
      <c r="AZ753" s="9"/>
      <c r="BA753" s="9"/>
      <c r="BB753" s="9"/>
      <c r="BC753" s="9"/>
      <c r="BD753" s="9"/>
      <c r="BE753" s="9"/>
      <c r="BF753" s="9"/>
      <c r="BG753" s="9"/>
      <c r="BH753" s="9"/>
      <c r="BI753" s="9"/>
      <c r="BJ753" s="9"/>
      <c r="BK753" s="9"/>
      <c r="BL753" s="9"/>
      <c r="BM753" s="9"/>
      <c r="BN753" s="9"/>
      <c r="BO753" s="9"/>
      <c r="BP753" s="9"/>
      <c r="BQ753" s="9"/>
      <c r="BR753" s="9"/>
      <c r="BS753" s="9"/>
      <c r="BT753" s="9"/>
      <c r="BU753" s="9"/>
      <c r="BV753" s="9"/>
      <c r="BW753" s="9"/>
      <c r="BX753" s="9"/>
      <c r="BY753" s="9"/>
      <c r="BZ753" s="9"/>
      <c r="CA753" s="9"/>
      <c r="CB753" s="9"/>
      <c r="CC753" s="9"/>
      <c r="CD753" s="9"/>
      <c r="CE753" s="9"/>
      <c r="CF753" s="9"/>
      <c r="CG753" s="9"/>
      <c r="CH753" s="9"/>
      <c r="CI753" s="9"/>
      <c r="CJ753" s="14"/>
      <c r="CK753" s="9"/>
      <c r="CL753" s="14"/>
      <c r="CM753" s="9"/>
      <c r="CN753" s="9"/>
      <c r="CO753" s="37"/>
      <c r="CP753" s="9"/>
      <c r="CQ753" s="9"/>
      <c r="CR753" s="9"/>
      <c r="CS753" s="9"/>
      <c r="CT753" s="15"/>
      <c r="CU753" s="9"/>
      <c r="CV753" s="5"/>
      <c r="CW753" s="103"/>
    </row>
    <row r="754" ht="118.5" customHeight="1">
      <c r="A754" s="5"/>
      <c r="B754" s="107"/>
      <c r="C754" s="5"/>
      <c r="D754" s="5"/>
      <c r="E754" s="5"/>
      <c r="F754" s="5"/>
      <c r="G754" s="9"/>
      <c r="H754" s="9"/>
      <c r="I754" s="9"/>
      <c r="J754" s="9"/>
      <c r="K754" s="9"/>
      <c r="L754" s="9"/>
      <c r="M754" s="9"/>
      <c r="N754" s="9"/>
      <c r="O754" s="9"/>
      <c r="P754" s="9"/>
      <c r="Q754" s="9"/>
      <c r="R754" s="9"/>
      <c r="S754" s="9"/>
      <c r="T754" s="9"/>
      <c r="U754" s="9"/>
      <c r="V754" s="9"/>
      <c r="W754" s="37"/>
      <c r="X754" s="9"/>
      <c r="Y754" s="9"/>
      <c r="Z754" s="9"/>
      <c r="AA754" s="9"/>
      <c r="AB754" s="102"/>
      <c r="AC754" s="102"/>
      <c r="AD754" s="102"/>
      <c r="AE754" s="102"/>
      <c r="AF754" s="9"/>
      <c r="AG754" s="9"/>
      <c r="AH754" s="9"/>
      <c r="AI754" s="9"/>
      <c r="AJ754" s="9"/>
      <c r="AK754" s="9"/>
      <c r="AL754" s="9"/>
      <c r="AM754" s="9"/>
      <c r="AN754" s="9"/>
      <c r="AO754" s="9"/>
      <c r="AP754" s="9"/>
      <c r="AQ754" s="9"/>
      <c r="AR754" s="9"/>
      <c r="AS754" s="9"/>
      <c r="AT754" s="9"/>
      <c r="AU754" s="9"/>
      <c r="AV754" s="9"/>
      <c r="AW754" s="9"/>
      <c r="AX754" s="9"/>
      <c r="AY754" s="9"/>
      <c r="AZ754" s="9"/>
      <c r="BA754" s="9"/>
      <c r="BB754" s="9"/>
      <c r="BC754" s="9"/>
      <c r="BD754" s="9"/>
      <c r="BE754" s="9"/>
      <c r="BF754" s="9"/>
      <c r="BG754" s="9"/>
      <c r="BH754" s="9"/>
      <c r="BI754" s="9"/>
      <c r="BJ754" s="9"/>
      <c r="BK754" s="9"/>
      <c r="BL754" s="9"/>
      <c r="BM754" s="9"/>
      <c r="BN754" s="9"/>
      <c r="BO754" s="9"/>
      <c r="BP754" s="9"/>
      <c r="BQ754" s="9"/>
      <c r="BR754" s="9"/>
      <c r="BS754" s="9"/>
      <c r="BT754" s="9"/>
      <c r="BU754" s="9"/>
      <c r="BV754" s="9"/>
      <c r="BW754" s="9"/>
      <c r="BX754" s="9"/>
      <c r="BY754" s="9"/>
      <c r="BZ754" s="9"/>
      <c r="CA754" s="9"/>
      <c r="CB754" s="9"/>
      <c r="CC754" s="9"/>
      <c r="CD754" s="9"/>
      <c r="CE754" s="9"/>
      <c r="CF754" s="9"/>
      <c r="CG754" s="9"/>
      <c r="CH754" s="9"/>
      <c r="CI754" s="9"/>
      <c r="CJ754" s="14"/>
      <c r="CK754" s="9"/>
      <c r="CL754" s="14"/>
      <c r="CM754" s="9"/>
      <c r="CN754" s="9"/>
      <c r="CO754" s="37"/>
      <c r="CP754" s="9"/>
      <c r="CQ754" s="9"/>
      <c r="CR754" s="9"/>
      <c r="CS754" s="9"/>
      <c r="CT754" s="15"/>
      <c r="CU754" s="9"/>
      <c r="CV754" s="5"/>
      <c r="CW754" s="103"/>
    </row>
    <row r="755" ht="118.5" customHeight="1">
      <c r="A755" s="5"/>
      <c r="B755" s="107"/>
      <c r="C755" s="5"/>
      <c r="D755" s="5"/>
      <c r="E755" s="5"/>
      <c r="F755" s="5"/>
      <c r="G755" s="9"/>
      <c r="H755" s="9"/>
      <c r="I755" s="9"/>
      <c r="J755" s="9"/>
      <c r="K755" s="9"/>
      <c r="L755" s="9"/>
      <c r="M755" s="9"/>
      <c r="N755" s="9"/>
      <c r="O755" s="9"/>
      <c r="P755" s="9"/>
      <c r="Q755" s="9"/>
      <c r="R755" s="9"/>
      <c r="S755" s="9"/>
      <c r="T755" s="9"/>
      <c r="U755" s="9"/>
      <c r="V755" s="9"/>
      <c r="W755" s="37"/>
      <c r="X755" s="9"/>
      <c r="Y755" s="9"/>
      <c r="Z755" s="9"/>
      <c r="AA755" s="9"/>
      <c r="AB755" s="102"/>
      <c r="AC755" s="102"/>
      <c r="AD755" s="102"/>
      <c r="AE755" s="102"/>
      <c r="AF755" s="9"/>
      <c r="AG755" s="9"/>
      <c r="AH755" s="9"/>
      <c r="AI755" s="9"/>
      <c r="AJ755" s="9"/>
      <c r="AK755" s="9"/>
      <c r="AL755" s="9"/>
      <c r="AM755" s="9"/>
      <c r="AN755" s="9"/>
      <c r="AO755" s="9"/>
      <c r="AP755" s="9"/>
      <c r="AQ755" s="9"/>
      <c r="AR755" s="9"/>
      <c r="AS755" s="9"/>
      <c r="AT755" s="9"/>
      <c r="AU755" s="9"/>
      <c r="AV755" s="9"/>
      <c r="AW755" s="9"/>
      <c r="AX755" s="9"/>
      <c r="AY755" s="9"/>
      <c r="AZ755" s="9"/>
      <c r="BA755" s="9"/>
      <c r="BB755" s="9"/>
      <c r="BC755" s="9"/>
      <c r="BD755" s="9"/>
      <c r="BE755" s="9"/>
      <c r="BF755" s="9"/>
      <c r="BG755" s="9"/>
      <c r="BH755" s="9"/>
      <c r="BI755" s="9"/>
      <c r="BJ755" s="9"/>
      <c r="BK755" s="9"/>
      <c r="BL755" s="9"/>
      <c r="BM755" s="9"/>
      <c r="BN755" s="9"/>
      <c r="BO755" s="9"/>
      <c r="BP755" s="9"/>
      <c r="BQ755" s="9"/>
      <c r="BR755" s="9"/>
      <c r="BS755" s="9"/>
      <c r="BT755" s="9"/>
      <c r="BU755" s="9"/>
      <c r="BV755" s="9"/>
      <c r="BW755" s="9"/>
      <c r="BX755" s="9"/>
      <c r="BY755" s="9"/>
      <c r="BZ755" s="9"/>
      <c r="CA755" s="9"/>
      <c r="CB755" s="9"/>
      <c r="CC755" s="9"/>
      <c r="CD755" s="9"/>
      <c r="CE755" s="9"/>
      <c r="CF755" s="9"/>
      <c r="CG755" s="9"/>
      <c r="CH755" s="9"/>
      <c r="CI755" s="9"/>
      <c r="CJ755" s="14"/>
      <c r="CK755" s="9"/>
      <c r="CL755" s="14"/>
      <c r="CM755" s="9"/>
      <c r="CN755" s="9"/>
      <c r="CO755" s="37"/>
      <c r="CP755" s="9"/>
      <c r="CQ755" s="9"/>
      <c r="CR755" s="9"/>
      <c r="CS755" s="9"/>
      <c r="CT755" s="15"/>
      <c r="CU755" s="9"/>
      <c r="CV755" s="5"/>
      <c r="CW755" s="103"/>
    </row>
    <row r="756" ht="118.5" customHeight="1">
      <c r="A756" s="5"/>
      <c r="B756" s="107"/>
      <c r="C756" s="5"/>
      <c r="D756" s="5"/>
      <c r="E756" s="5"/>
      <c r="F756" s="5"/>
      <c r="G756" s="9"/>
      <c r="H756" s="9"/>
      <c r="I756" s="9"/>
      <c r="J756" s="9"/>
      <c r="K756" s="9"/>
      <c r="L756" s="9"/>
      <c r="M756" s="9"/>
      <c r="N756" s="9"/>
      <c r="O756" s="9"/>
      <c r="P756" s="9"/>
      <c r="Q756" s="9"/>
      <c r="R756" s="9"/>
      <c r="S756" s="9"/>
      <c r="T756" s="9"/>
      <c r="U756" s="9"/>
      <c r="V756" s="9"/>
      <c r="W756" s="37"/>
      <c r="X756" s="9"/>
      <c r="Y756" s="9"/>
      <c r="Z756" s="9"/>
      <c r="AA756" s="9"/>
      <c r="AB756" s="102"/>
      <c r="AC756" s="102"/>
      <c r="AD756" s="102"/>
      <c r="AE756" s="102"/>
      <c r="AF756" s="9"/>
      <c r="AG756" s="9"/>
      <c r="AH756" s="9"/>
      <c r="AI756" s="9"/>
      <c r="AJ756" s="9"/>
      <c r="AK756" s="9"/>
      <c r="AL756" s="9"/>
      <c r="AM756" s="9"/>
      <c r="AN756" s="9"/>
      <c r="AO756" s="9"/>
      <c r="AP756" s="9"/>
      <c r="AQ756" s="9"/>
      <c r="AR756" s="9"/>
      <c r="AS756" s="9"/>
      <c r="AT756" s="9"/>
      <c r="AU756" s="9"/>
      <c r="AV756" s="9"/>
      <c r="AW756" s="9"/>
      <c r="AX756" s="9"/>
      <c r="AY756" s="9"/>
      <c r="AZ756" s="9"/>
      <c r="BA756" s="9"/>
      <c r="BB756" s="9"/>
      <c r="BC756" s="9"/>
      <c r="BD756" s="9"/>
      <c r="BE756" s="9"/>
      <c r="BF756" s="9"/>
      <c r="BG756" s="9"/>
      <c r="BH756" s="9"/>
      <c r="BI756" s="9"/>
      <c r="BJ756" s="9"/>
      <c r="BK756" s="9"/>
      <c r="BL756" s="9"/>
      <c r="BM756" s="9"/>
      <c r="BN756" s="9"/>
      <c r="BO756" s="9"/>
      <c r="BP756" s="9"/>
      <c r="BQ756" s="9"/>
      <c r="BR756" s="9"/>
      <c r="BS756" s="9"/>
      <c r="BT756" s="9"/>
      <c r="BU756" s="9"/>
      <c r="BV756" s="9"/>
      <c r="BW756" s="9"/>
      <c r="BX756" s="9"/>
      <c r="BY756" s="9"/>
      <c r="BZ756" s="9"/>
      <c r="CA756" s="9"/>
      <c r="CB756" s="9"/>
      <c r="CC756" s="9"/>
      <c r="CD756" s="9"/>
      <c r="CE756" s="9"/>
      <c r="CF756" s="9"/>
      <c r="CG756" s="9"/>
      <c r="CH756" s="9"/>
      <c r="CI756" s="9"/>
      <c r="CJ756" s="14"/>
      <c r="CK756" s="9"/>
      <c r="CL756" s="14"/>
      <c r="CM756" s="9"/>
      <c r="CN756" s="9"/>
      <c r="CO756" s="37"/>
      <c r="CP756" s="9"/>
      <c r="CQ756" s="9"/>
      <c r="CR756" s="9"/>
      <c r="CS756" s="9"/>
      <c r="CT756" s="15"/>
      <c r="CU756" s="9"/>
      <c r="CV756" s="5"/>
      <c r="CW756" s="103"/>
    </row>
    <row r="757" ht="118.5" customHeight="1">
      <c r="A757" s="5"/>
      <c r="B757" s="107"/>
      <c r="C757" s="5"/>
      <c r="D757" s="5"/>
      <c r="E757" s="5"/>
      <c r="F757" s="5"/>
      <c r="G757" s="9"/>
      <c r="H757" s="9"/>
      <c r="I757" s="9"/>
      <c r="J757" s="9"/>
      <c r="K757" s="9"/>
      <c r="L757" s="9"/>
      <c r="M757" s="9"/>
      <c r="N757" s="9"/>
      <c r="O757" s="9"/>
      <c r="P757" s="9"/>
      <c r="Q757" s="9"/>
      <c r="R757" s="9"/>
      <c r="S757" s="9"/>
      <c r="T757" s="9"/>
      <c r="U757" s="9"/>
      <c r="V757" s="9"/>
      <c r="W757" s="37"/>
      <c r="X757" s="9"/>
      <c r="Y757" s="9"/>
      <c r="Z757" s="9"/>
      <c r="AA757" s="9"/>
      <c r="AB757" s="102"/>
      <c r="AC757" s="102"/>
      <c r="AD757" s="102"/>
      <c r="AE757" s="102"/>
      <c r="AF757" s="9"/>
      <c r="AG757" s="9"/>
      <c r="AH757" s="9"/>
      <c r="AI757" s="9"/>
      <c r="AJ757" s="9"/>
      <c r="AK757" s="9"/>
      <c r="AL757" s="9"/>
      <c r="AM757" s="9"/>
      <c r="AN757" s="9"/>
      <c r="AO757" s="9"/>
      <c r="AP757" s="9"/>
      <c r="AQ757" s="9"/>
      <c r="AR757" s="9"/>
      <c r="AS757" s="9"/>
      <c r="AT757" s="9"/>
      <c r="AU757" s="9"/>
      <c r="AV757" s="9"/>
      <c r="AW757" s="9"/>
      <c r="AX757" s="9"/>
      <c r="AY757" s="9"/>
      <c r="AZ757" s="9"/>
      <c r="BA757" s="9"/>
      <c r="BB757" s="9"/>
      <c r="BC757" s="9"/>
      <c r="BD757" s="9"/>
      <c r="BE757" s="9"/>
      <c r="BF757" s="9"/>
      <c r="BG757" s="9"/>
      <c r="BH757" s="9"/>
      <c r="BI757" s="9"/>
      <c r="BJ757" s="9"/>
      <c r="BK757" s="9"/>
      <c r="BL757" s="9"/>
      <c r="BM757" s="9"/>
      <c r="BN757" s="9"/>
      <c r="BO757" s="9"/>
      <c r="BP757" s="9"/>
      <c r="BQ757" s="9"/>
      <c r="BR757" s="9"/>
      <c r="BS757" s="9"/>
      <c r="BT757" s="9"/>
      <c r="BU757" s="9"/>
      <c r="BV757" s="9"/>
      <c r="BW757" s="9"/>
      <c r="BX757" s="9"/>
      <c r="BY757" s="9"/>
      <c r="BZ757" s="9"/>
      <c r="CA757" s="9"/>
      <c r="CB757" s="9"/>
      <c r="CC757" s="9"/>
      <c r="CD757" s="9"/>
      <c r="CE757" s="9"/>
      <c r="CF757" s="9"/>
      <c r="CG757" s="9"/>
      <c r="CH757" s="9"/>
      <c r="CI757" s="9"/>
      <c r="CJ757" s="14"/>
      <c r="CK757" s="9"/>
      <c r="CL757" s="14"/>
      <c r="CM757" s="9"/>
      <c r="CN757" s="9"/>
      <c r="CO757" s="37"/>
      <c r="CP757" s="9"/>
      <c r="CQ757" s="9"/>
      <c r="CR757" s="9"/>
      <c r="CS757" s="9"/>
      <c r="CT757" s="15"/>
      <c r="CU757" s="9"/>
      <c r="CV757" s="5"/>
      <c r="CW757" s="103"/>
    </row>
    <row r="758" ht="118.5" customHeight="1">
      <c r="A758" s="5"/>
      <c r="B758" s="107"/>
      <c r="C758" s="5"/>
      <c r="D758" s="5"/>
      <c r="E758" s="5"/>
      <c r="F758" s="5"/>
      <c r="G758" s="9"/>
      <c r="H758" s="9"/>
      <c r="I758" s="9"/>
      <c r="J758" s="9"/>
      <c r="K758" s="9"/>
      <c r="L758" s="9"/>
      <c r="M758" s="9"/>
      <c r="N758" s="9"/>
      <c r="O758" s="9"/>
      <c r="P758" s="9"/>
      <c r="Q758" s="9"/>
      <c r="R758" s="9"/>
      <c r="S758" s="9"/>
      <c r="T758" s="9"/>
      <c r="U758" s="9"/>
      <c r="V758" s="9"/>
      <c r="W758" s="37"/>
      <c r="X758" s="9"/>
      <c r="Y758" s="9"/>
      <c r="Z758" s="9"/>
      <c r="AA758" s="9"/>
      <c r="AB758" s="102"/>
      <c r="AC758" s="102"/>
      <c r="AD758" s="102"/>
      <c r="AE758" s="102"/>
      <c r="AF758" s="9"/>
      <c r="AG758" s="9"/>
      <c r="AH758" s="9"/>
      <c r="AI758" s="9"/>
      <c r="AJ758" s="9"/>
      <c r="AK758" s="9"/>
      <c r="AL758" s="9"/>
      <c r="AM758" s="9"/>
      <c r="AN758" s="9"/>
      <c r="AO758" s="9"/>
      <c r="AP758" s="9"/>
      <c r="AQ758" s="9"/>
      <c r="AR758" s="9"/>
      <c r="AS758" s="9"/>
      <c r="AT758" s="9"/>
      <c r="AU758" s="9"/>
      <c r="AV758" s="9"/>
      <c r="AW758" s="9"/>
      <c r="AX758" s="9"/>
      <c r="AY758" s="9"/>
      <c r="AZ758" s="9"/>
      <c r="BA758" s="9"/>
      <c r="BB758" s="9"/>
      <c r="BC758" s="9"/>
      <c r="BD758" s="9"/>
      <c r="BE758" s="9"/>
      <c r="BF758" s="9"/>
      <c r="BG758" s="9"/>
      <c r="BH758" s="9"/>
      <c r="BI758" s="9"/>
      <c r="BJ758" s="9"/>
      <c r="BK758" s="9"/>
      <c r="BL758" s="9"/>
      <c r="BM758" s="9"/>
      <c r="BN758" s="9"/>
      <c r="BO758" s="9"/>
      <c r="BP758" s="9"/>
      <c r="BQ758" s="9"/>
      <c r="BR758" s="9"/>
      <c r="BS758" s="9"/>
      <c r="BT758" s="9"/>
      <c r="BU758" s="9"/>
      <c r="BV758" s="9"/>
      <c r="BW758" s="9"/>
      <c r="BX758" s="9"/>
      <c r="BY758" s="9"/>
      <c r="BZ758" s="9"/>
      <c r="CA758" s="9"/>
      <c r="CB758" s="9"/>
      <c r="CC758" s="9"/>
      <c r="CD758" s="9"/>
      <c r="CE758" s="9"/>
      <c r="CF758" s="9"/>
      <c r="CG758" s="9"/>
      <c r="CH758" s="9"/>
      <c r="CI758" s="9"/>
      <c r="CJ758" s="14"/>
      <c r="CK758" s="9"/>
      <c r="CL758" s="14"/>
      <c r="CM758" s="9"/>
      <c r="CN758" s="9"/>
      <c r="CO758" s="37"/>
      <c r="CP758" s="9"/>
      <c r="CQ758" s="9"/>
      <c r="CR758" s="9"/>
      <c r="CS758" s="9"/>
      <c r="CT758" s="15"/>
      <c r="CU758" s="9"/>
      <c r="CV758" s="5"/>
      <c r="CW758" s="103"/>
    </row>
    <row r="759" ht="118.5" customHeight="1">
      <c r="A759" s="5"/>
      <c r="B759" s="107"/>
      <c r="C759" s="5"/>
      <c r="D759" s="5"/>
      <c r="E759" s="5"/>
      <c r="F759" s="5"/>
      <c r="G759" s="9"/>
      <c r="H759" s="9"/>
      <c r="I759" s="9"/>
      <c r="J759" s="9"/>
      <c r="K759" s="9"/>
      <c r="L759" s="9"/>
      <c r="M759" s="9"/>
      <c r="N759" s="9"/>
      <c r="O759" s="9"/>
      <c r="P759" s="9"/>
      <c r="Q759" s="9"/>
      <c r="R759" s="9"/>
      <c r="S759" s="9"/>
      <c r="T759" s="9"/>
      <c r="U759" s="9"/>
      <c r="V759" s="9"/>
      <c r="W759" s="37"/>
      <c r="X759" s="9"/>
      <c r="Y759" s="9"/>
      <c r="Z759" s="9"/>
      <c r="AA759" s="9"/>
      <c r="AB759" s="102"/>
      <c r="AC759" s="102"/>
      <c r="AD759" s="102"/>
      <c r="AE759" s="102"/>
      <c r="AF759" s="9"/>
      <c r="AG759" s="9"/>
      <c r="AH759" s="9"/>
      <c r="AI759" s="9"/>
      <c r="AJ759" s="9"/>
      <c r="AK759" s="9"/>
      <c r="AL759" s="9"/>
      <c r="AM759" s="9"/>
      <c r="AN759" s="9"/>
      <c r="AO759" s="9"/>
      <c r="AP759" s="9"/>
      <c r="AQ759" s="9"/>
      <c r="AR759" s="9"/>
      <c r="AS759" s="9"/>
      <c r="AT759" s="9"/>
      <c r="AU759" s="9"/>
      <c r="AV759" s="9"/>
      <c r="AW759" s="9"/>
      <c r="AX759" s="9"/>
      <c r="AY759" s="9"/>
      <c r="AZ759" s="9"/>
      <c r="BA759" s="9"/>
      <c r="BB759" s="9"/>
      <c r="BC759" s="9"/>
      <c r="BD759" s="9"/>
      <c r="BE759" s="9"/>
      <c r="BF759" s="9"/>
      <c r="BG759" s="9"/>
      <c r="BH759" s="9"/>
      <c r="BI759" s="9"/>
      <c r="BJ759" s="9"/>
      <c r="BK759" s="9"/>
      <c r="BL759" s="9"/>
      <c r="BM759" s="9"/>
      <c r="BN759" s="9"/>
      <c r="BO759" s="9"/>
      <c r="BP759" s="9"/>
      <c r="BQ759" s="9"/>
      <c r="BR759" s="9"/>
      <c r="BS759" s="9"/>
      <c r="BT759" s="9"/>
      <c r="BU759" s="9"/>
      <c r="BV759" s="9"/>
      <c r="BW759" s="9"/>
      <c r="BX759" s="9"/>
      <c r="BY759" s="9"/>
      <c r="BZ759" s="9"/>
      <c r="CA759" s="9"/>
      <c r="CB759" s="9"/>
      <c r="CC759" s="9"/>
      <c r="CD759" s="9"/>
      <c r="CE759" s="9"/>
      <c r="CF759" s="9"/>
      <c r="CG759" s="9"/>
      <c r="CH759" s="9"/>
      <c r="CI759" s="9"/>
      <c r="CJ759" s="14"/>
      <c r="CK759" s="9"/>
      <c r="CL759" s="14"/>
      <c r="CM759" s="9"/>
      <c r="CN759" s="9"/>
      <c r="CO759" s="37"/>
      <c r="CP759" s="9"/>
      <c r="CQ759" s="9"/>
      <c r="CR759" s="9"/>
      <c r="CS759" s="9"/>
      <c r="CT759" s="15"/>
      <c r="CU759" s="9"/>
      <c r="CV759" s="5"/>
      <c r="CW759" s="103"/>
    </row>
    <row r="760" ht="118.5" customHeight="1">
      <c r="A760" s="5"/>
      <c r="B760" s="107"/>
      <c r="C760" s="5"/>
      <c r="D760" s="5"/>
      <c r="E760" s="5"/>
      <c r="F760" s="5"/>
      <c r="G760" s="9"/>
      <c r="H760" s="9"/>
      <c r="I760" s="9"/>
      <c r="J760" s="9"/>
      <c r="K760" s="9"/>
      <c r="L760" s="9"/>
      <c r="M760" s="9"/>
      <c r="N760" s="9"/>
      <c r="O760" s="9"/>
      <c r="P760" s="9"/>
      <c r="Q760" s="9"/>
      <c r="R760" s="9"/>
      <c r="S760" s="9"/>
      <c r="T760" s="9"/>
      <c r="U760" s="9"/>
      <c r="V760" s="9"/>
      <c r="W760" s="37"/>
      <c r="X760" s="9"/>
      <c r="Y760" s="9"/>
      <c r="Z760" s="9"/>
      <c r="AA760" s="9"/>
      <c r="AB760" s="102"/>
      <c r="AC760" s="102"/>
      <c r="AD760" s="102"/>
      <c r="AE760" s="102"/>
      <c r="AF760" s="9"/>
      <c r="AG760" s="9"/>
      <c r="AH760" s="9"/>
      <c r="AI760" s="9"/>
      <c r="AJ760" s="9"/>
      <c r="AK760" s="9"/>
      <c r="AL760" s="9"/>
      <c r="AM760" s="9"/>
      <c r="AN760" s="9"/>
      <c r="AO760" s="9"/>
      <c r="AP760" s="9"/>
      <c r="AQ760" s="9"/>
      <c r="AR760" s="9"/>
      <c r="AS760" s="9"/>
      <c r="AT760" s="9"/>
      <c r="AU760" s="9"/>
      <c r="AV760" s="9"/>
      <c r="AW760" s="9"/>
      <c r="AX760" s="9"/>
      <c r="AY760" s="9"/>
      <c r="AZ760" s="9"/>
      <c r="BA760" s="9"/>
      <c r="BB760" s="9"/>
      <c r="BC760" s="9"/>
      <c r="BD760" s="9"/>
      <c r="BE760" s="9"/>
      <c r="BF760" s="9"/>
      <c r="BG760" s="9"/>
      <c r="BH760" s="9"/>
      <c r="BI760" s="9"/>
      <c r="BJ760" s="9"/>
      <c r="BK760" s="9"/>
      <c r="BL760" s="9"/>
      <c r="BM760" s="9"/>
      <c r="BN760" s="9"/>
      <c r="BO760" s="9"/>
      <c r="BP760" s="9"/>
      <c r="BQ760" s="9"/>
      <c r="BR760" s="9"/>
      <c r="BS760" s="9"/>
      <c r="BT760" s="9"/>
      <c r="BU760" s="9"/>
      <c r="BV760" s="9"/>
      <c r="BW760" s="9"/>
      <c r="BX760" s="9"/>
      <c r="BY760" s="9"/>
      <c r="BZ760" s="9"/>
      <c r="CA760" s="9"/>
      <c r="CB760" s="9"/>
      <c r="CC760" s="9"/>
      <c r="CD760" s="9"/>
      <c r="CE760" s="9"/>
      <c r="CF760" s="9"/>
      <c r="CG760" s="9"/>
      <c r="CH760" s="9"/>
      <c r="CI760" s="9"/>
      <c r="CJ760" s="14"/>
      <c r="CK760" s="9"/>
      <c r="CL760" s="14"/>
      <c r="CM760" s="9"/>
      <c r="CN760" s="9"/>
      <c r="CO760" s="37"/>
      <c r="CP760" s="9"/>
      <c r="CQ760" s="9"/>
      <c r="CR760" s="9"/>
      <c r="CS760" s="9"/>
      <c r="CT760" s="15"/>
      <c r="CU760" s="9"/>
      <c r="CV760" s="5"/>
      <c r="CW760" s="103"/>
    </row>
    <row r="761" ht="118.5" customHeight="1">
      <c r="A761" s="5"/>
      <c r="B761" s="107"/>
      <c r="C761" s="5"/>
      <c r="D761" s="5"/>
      <c r="E761" s="5"/>
      <c r="F761" s="5"/>
      <c r="G761" s="9"/>
      <c r="H761" s="9"/>
      <c r="I761" s="9"/>
      <c r="J761" s="9"/>
      <c r="K761" s="9"/>
      <c r="L761" s="9"/>
      <c r="M761" s="9"/>
      <c r="N761" s="9"/>
      <c r="O761" s="9"/>
      <c r="P761" s="9"/>
      <c r="Q761" s="9"/>
      <c r="R761" s="9"/>
      <c r="S761" s="9"/>
      <c r="T761" s="9"/>
      <c r="U761" s="9"/>
      <c r="V761" s="9"/>
      <c r="W761" s="37"/>
      <c r="X761" s="9"/>
      <c r="Y761" s="9"/>
      <c r="Z761" s="9"/>
      <c r="AA761" s="9"/>
      <c r="AB761" s="102"/>
      <c r="AC761" s="102"/>
      <c r="AD761" s="102"/>
      <c r="AE761" s="102"/>
      <c r="AF761" s="9"/>
      <c r="AG761" s="9"/>
      <c r="AH761" s="9"/>
      <c r="AI761" s="9"/>
      <c r="AJ761" s="9"/>
      <c r="AK761" s="9"/>
      <c r="AL761" s="9"/>
      <c r="AM761" s="9"/>
      <c r="AN761" s="9"/>
      <c r="AO761" s="9"/>
      <c r="AP761" s="9"/>
      <c r="AQ761" s="9"/>
      <c r="AR761" s="9"/>
      <c r="AS761" s="9"/>
      <c r="AT761" s="9"/>
      <c r="AU761" s="9"/>
      <c r="AV761" s="9"/>
      <c r="AW761" s="9"/>
      <c r="AX761" s="9"/>
      <c r="AY761" s="9"/>
      <c r="AZ761" s="9"/>
      <c r="BA761" s="9"/>
      <c r="BB761" s="9"/>
      <c r="BC761" s="9"/>
      <c r="BD761" s="9"/>
      <c r="BE761" s="9"/>
      <c r="BF761" s="9"/>
      <c r="BG761" s="9"/>
      <c r="BH761" s="9"/>
      <c r="BI761" s="9"/>
      <c r="BJ761" s="9"/>
      <c r="BK761" s="9"/>
      <c r="BL761" s="9"/>
      <c r="BM761" s="9"/>
      <c r="BN761" s="9"/>
      <c r="BO761" s="9"/>
      <c r="BP761" s="9"/>
      <c r="BQ761" s="9"/>
      <c r="BR761" s="9"/>
      <c r="BS761" s="9"/>
      <c r="BT761" s="9"/>
      <c r="BU761" s="9"/>
      <c r="BV761" s="9"/>
      <c r="BW761" s="9"/>
      <c r="BX761" s="9"/>
      <c r="BY761" s="9"/>
      <c r="BZ761" s="9"/>
      <c r="CA761" s="9"/>
      <c r="CB761" s="9"/>
      <c r="CC761" s="9"/>
      <c r="CD761" s="9"/>
      <c r="CE761" s="9"/>
      <c r="CF761" s="9"/>
      <c r="CG761" s="9"/>
      <c r="CH761" s="9"/>
      <c r="CI761" s="9"/>
      <c r="CJ761" s="14"/>
      <c r="CK761" s="9"/>
      <c r="CL761" s="14"/>
      <c r="CM761" s="9"/>
      <c r="CN761" s="9"/>
      <c r="CO761" s="37"/>
      <c r="CP761" s="9"/>
      <c r="CQ761" s="9"/>
      <c r="CR761" s="9"/>
      <c r="CS761" s="9"/>
      <c r="CT761" s="15"/>
      <c r="CU761" s="9"/>
      <c r="CV761" s="5"/>
      <c r="CW761" s="103"/>
    </row>
    <row r="762" ht="118.5" customHeight="1">
      <c r="A762" s="5"/>
      <c r="B762" s="107"/>
      <c r="C762" s="5"/>
      <c r="D762" s="5"/>
      <c r="E762" s="5"/>
      <c r="F762" s="5"/>
      <c r="G762" s="9"/>
      <c r="H762" s="9"/>
      <c r="I762" s="9"/>
      <c r="J762" s="9"/>
      <c r="K762" s="9"/>
      <c r="L762" s="9"/>
      <c r="M762" s="9"/>
      <c r="N762" s="9"/>
      <c r="O762" s="9"/>
      <c r="P762" s="9"/>
      <c r="Q762" s="9"/>
      <c r="R762" s="9"/>
      <c r="S762" s="9"/>
      <c r="T762" s="9"/>
      <c r="U762" s="9"/>
      <c r="V762" s="9"/>
      <c r="W762" s="37"/>
      <c r="X762" s="9"/>
      <c r="Y762" s="9"/>
      <c r="Z762" s="9"/>
      <c r="AA762" s="9"/>
      <c r="AB762" s="102"/>
      <c r="AC762" s="102"/>
      <c r="AD762" s="102"/>
      <c r="AE762" s="102"/>
      <c r="AF762" s="9"/>
      <c r="AG762" s="9"/>
      <c r="AH762" s="9"/>
      <c r="AI762" s="9"/>
      <c r="AJ762" s="9"/>
      <c r="AK762" s="9"/>
      <c r="AL762" s="9"/>
      <c r="AM762" s="9"/>
      <c r="AN762" s="9"/>
      <c r="AO762" s="9"/>
      <c r="AP762" s="9"/>
      <c r="AQ762" s="9"/>
      <c r="AR762" s="9"/>
      <c r="AS762" s="9"/>
      <c r="AT762" s="9"/>
      <c r="AU762" s="9"/>
      <c r="AV762" s="9"/>
      <c r="AW762" s="9"/>
      <c r="AX762" s="9"/>
      <c r="AY762" s="9"/>
      <c r="AZ762" s="9"/>
      <c r="BA762" s="9"/>
      <c r="BB762" s="9"/>
      <c r="BC762" s="9"/>
      <c r="BD762" s="9"/>
      <c r="BE762" s="9"/>
      <c r="BF762" s="9"/>
      <c r="BG762" s="9"/>
      <c r="BH762" s="9"/>
      <c r="BI762" s="9"/>
      <c r="BJ762" s="9"/>
      <c r="BK762" s="9"/>
      <c r="BL762" s="9"/>
      <c r="BM762" s="9"/>
      <c r="BN762" s="9"/>
      <c r="BO762" s="9"/>
      <c r="BP762" s="9"/>
      <c r="BQ762" s="9"/>
      <c r="BR762" s="9"/>
      <c r="BS762" s="9"/>
      <c r="BT762" s="9"/>
      <c r="BU762" s="9"/>
      <c r="BV762" s="9"/>
      <c r="BW762" s="9"/>
      <c r="BX762" s="9"/>
      <c r="BY762" s="9"/>
      <c r="BZ762" s="9"/>
      <c r="CA762" s="9"/>
      <c r="CB762" s="9"/>
      <c r="CC762" s="9"/>
      <c r="CD762" s="9"/>
      <c r="CE762" s="9"/>
      <c r="CF762" s="9"/>
      <c r="CG762" s="9"/>
      <c r="CH762" s="9"/>
      <c r="CI762" s="9"/>
      <c r="CJ762" s="14"/>
      <c r="CK762" s="9"/>
      <c r="CL762" s="14"/>
      <c r="CM762" s="9"/>
      <c r="CN762" s="9"/>
      <c r="CO762" s="37"/>
      <c r="CP762" s="9"/>
      <c r="CQ762" s="9"/>
      <c r="CR762" s="9"/>
      <c r="CS762" s="9"/>
      <c r="CT762" s="15"/>
      <c r="CU762" s="9"/>
      <c r="CV762" s="5"/>
      <c r="CW762" s="103"/>
    </row>
    <row r="763" ht="118.5" customHeight="1">
      <c r="A763" s="5"/>
      <c r="B763" s="107"/>
      <c r="C763" s="5"/>
      <c r="D763" s="5"/>
      <c r="E763" s="5"/>
      <c r="F763" s="5"/>
      <c r="G763" s="9"/>
      <c r="H763" s="9"/>
      <c r="I763" s="9"/>
      <c r="J763" s="9"/>
      <c r="K763" s="9"/>
      <c r="L763" s="9"/>
      <c r="M763" s="9"/>
      <c r="N763" s="9"/>
      <c r="O763" s="9"/>
      <c r="P763" s="9"/>
      <c r="Q763" s="9"/>
      <c r="R763" s="9"/>
      <c r="S763" s="9"/>
      <c r="T763" s="9"/>
      <c r="U763" s="9"/>
      <c r="V763" s="9"/>
      <c r="W763" s="37"/>
      <c r="X763" s="9"/>
      <c r="Y763" s="9"/>
      <c r="Z763" s="9"/>
      <c r="AA763" s="9"/>
      <c r="AB763" s="102"/>
      <c r="AC763" s="102"/>
      <c r="AD763" s="102"/>
      <c r="AE763" s="102"/>
      <c r="AF763" s="9"/>
      <c r="AG763" s="9"/>
      <c r="AH763" s="9"/>
      <c r="AI763" s="9"/>
      <c r="AJ763" s="9"/>
      <c r="AK763" s="9"/>
      <c r="AL763" s="9"/>
      <c r="AM763" s="9"/>
      <c r="AN763" s="9"/>
      <c r="AO763" s="9"/>
      <c r="AP763" s="9"/>
      <c r="AQ763" s="9"/>
      <c r="AR763" s="9"/>
      <c r="AS763" s="9"/>
      <c r="AT763" s="9"/>
      <c r="AU763" s="9"/>
      <c r="AV763" s="9"/>
      <c r="AW763" s="9"/>
      <c r="AX763" s="9"/>
      <c r="AY763" s="9"/>
      <c r="AZ763" s="9"/>
      <c r="BA763" s="9"/>
      <c r="BB763" s="9"/>
      <c r="BC763" s="9"/>
      <c r="BD763" s="9"/>
      <c r="BE763" s="9"/>
      <c r="BF763" s="9"/>
      <c r="BG763" s="9"/>
      <c r="BH763" s="9"/>
      <c r="BI763" s="9"/>
      <c r="BJ763" s="9"/>
      <c r="BK763" s="9"/>
      <c r="BL763" s="9"/>
      <c r="BM763" s="9"/>
      <c r="BN763" s="9"/>
      <c r="BO763" s="9"/>
      <c r="BP763" s="9"/>
      <c r="BQ763" s="9"/>
      <c r="BR763" s="9"/>
      <c r="BS763" s="9"/>
      <c r="BT763" s="9"/>
      <c r="BU763" s="9"/>
      <c r="BV763" s="9"/>
      <c r="BW763" s="9"/>
      <c r="BX763" s="9"/>
      <c r="BY763" s="9"/>
      <c r="BZ763" s="9"/>
      <c r="CA763" s="9"/>
      <c r="CB763" s="9"/>
      <c r="CC763" s="9"/>
      <c r="CD763" s="9"/>
      <c r="CE763" s="9"/>
      <c r="CF763" s="9"/>
      <c r="CG763" s="9"/>
      <c r="CH763" s="9"/>
      <c r="CI763" s="9"/>
      <c r="CJ763" s="14"/>
      <c r="CK763" s="9"/>
      <c r="CL763" s="14"/>
      <c r="CM763" s="9"/>
      <c r="CN763" s="9"/>
      <c r="CO763" s="37"/>
      <c r="CP763" s="9"/>
      <c r="CQ763" s="9"/>
      <c r="CR763" s="9"/>
      <c r="CS763" s="9"/>
      <c r="CT763" s="15"/>
      <c r="CU763" s="9"/>
      <c r="CV763" s="5"/>
      <c r="CW763" s="103"/>
    </row>
    <row r="764" ht="118.5" customHeight="1">
      <c r="A764" s="5"/>
      <c r="B764" s="107"/>
      <c r="C764" s="5"/>
      <c r="D764" s="5"/>
      <c r="E764" s="5"/>
      <c r="F764" s="5"/>
      <c r="G764" s="9"/>
      <c r="H764" s="9"/>
      <c r="I764" s="9"/>
      <c r="J764" s="9"/>
      <c r="K764" s="9"/>
      <c r="L764" s="9"/>
      <c r="M764" s="9"/>
      <c r="N764" s="9"/>
      <c r="O764" s="9"/>
      <c r="P764" s="9"/>
      <c r="Q764" s="9"/>
      <c r="R764" s="9"/>
      <c r="S764" s="9"/>
      <c r="T764" s="9"/>
      <c r="U764" s="9"/>
      <c r="V764" s="9"/>
      <c r="W764" s="37"/>
      <c r="X764" s="9"/>
      <c r="Y764" s="9"/>
      <c r="Z764" s="9"/>
      <c r="AA764" s="9"/>
      <c r="AB764" s="102"/>
      <c r="AC764" s="102"/>
      <c r="AD764" s="102"/>
      <c r="AE764" s="102"/>
      <c r="AF764" s="9"/>
      <c r="AG764" s="9"/>
      <c r="AH764" s="9"/>
      <c r="AI764" s="9"/>
      <c r="AJ764" s="9"/>
      <c r="AK764" s="9"/>
      <c r="AL764" s="9"/>
      <c r="AM764" s="9"/>
      <c r="AN764" s="9"/>
      <c r="AO764" s="9"/>
      <c r="AP764" s="9"/>
      <c r="AQ764" s="9"/>
      <c r="AR764" s="9"/>
      <c r="AS764" s="9"/>
      <c r="AT764" s="9"/>
      <c r="AU764" s="9"/>
      <c r="AV764" s="9"/>
      <c r="AW764" s="9"/>
      <c r="AX764" s="9"/>
      <c r="AY764" s="9"/>
      <c r="AZ764" s="9"/>
      <c r="BA764" s="9"/>
      <c r="BB764" s="9"/>
      <c r="BC764" s="9"/>
      <c r="BD764" s="9"/>
      <c r="BE764" s="9"/>
      <c r="BF764" s="9"/>
      <c r="BG764" s="9"/>
      <c r="BH764" s="9"/>
      <c r="BI764" s="9"/>
      <c r="BJ764" s="9"/>
      <c r="BK764" s="9"/>
      <c r="BL764" s="9"/>
      <c r="BM764" s="9"/>
      <c r="BN764" s="9"/>
      <c r="BO764" s="9"/>
      <c r="BP764" s="9"/>
      <c r="BQ764" s="9"/>
      <c r="BR764" s="9"/>
      <c r="BS764" s="9"/>
      <c r="BT764" s="9"/>
      <c r="BU764" s="9"/>
      <c r="BV764" s="9"/>
      <c r="BW764" s="9"/>
      <c r="BX764" s="9"/>
      <c r="BY764" s="9"/>
      <c r="BZ764" s="9"/>
      <c r="CA764" s="9"/>
      <c r="CB764" s="9"/>
      <c r="CC764" s="9"/>
      <c r="CD764" s="9"/>
      <c r="CE764" s="9"/>
      <c r="CF764" s="9"/>
      <c r="CG764" s="9"/>
      <c r="CH764" s="9"/>
      <c r="CI764" s="9"/>
      <c r="CJ764" s="14"/>
      <c r="CK764" s="9"/>
      <c r="CL764" s="14"/>
      <c r="CM764" s="9"/>
      <c r="CN764" s="9"/>
      <c r="CO764" s="37"/>
      <c r="CP764" s="9"/>
      <c r="CQ764" s="9"/>
      <c r="CR764" s="9"/>
      <c r="CS764" s="9"/>
      <c r="CT764" s="15"/>
      <c r="CU764" s="9"/>
      <c r="CV764" s="5"/>
      <c r="CW764" s="103"/>
    </row>
    <row r="765" ht="118.5" customHeight="1">
      <c r="A765" s="5"/>
      <c r="B765" s="107"/>
      <c r="C765" s="5"/>
      <c r="D765" s="5"/>
      <c r="E765" s="5"/>
      <c r="F765" s="5"/>
      <c r="G765" s="9"/>
      <c r="H765" s="9"/>
      <c r="I765" s="9"/>
      <c r="J765" s="9"/>
      <c r="K765" s="9"/>
      <c r="L765" s="9"/>
      <c r="M765" s="9"/>
      <c r="N765" s="9"/>
      <c r="O765" s="9"/>
      <c r="P765" s="9"/>
      <c r="Q765" s="9"/>
      <c r="R765" s="9"/>
      <c r="S765" s="9"/>
      <c r="T765" s="9"/>
      <c r="U765" s="9"/>
      <c r="V765" s="9"/>
      <c r="W765" s="37"/>
      <c r="X765" s="9"/>
      <c r="Y765" s="9"/>
      <c r="Z765" s="9"/>
      <c r="AA765" s="9"/>
      <c r="AB765" s="102"/>
      <c r="AC765" s="102"/>
      <c r="AD765" s="102"/>
      <c r="AE765" s="102"/>
      <c r="AF765" s="9"/>
      <c r="AG765" s="9"/>
      <c r="AH765" s="9"/>
      <c r="AI765" s="9"/>
      <c r="AJ765" s="9"/>
      <c r="AK765" s="9"/>
      <c r="AL765" s="9"/>
      <c r="AM765" s="9"/>
      <c r="AN765" s="9"/>
      <c r="AO765" s="9"/>
      <c r="AP765" s="9"/>
      <c r="AQ765" s="9"/>
      <c r="AR765" s="9"/>
      <c r="AS765" s="9"/>
      <c r="AT765" s="9"/>
      <c r="AU765" s="9"/>
      <c r="AV765" s="9"/>
      <c r="AW765" s="9"/>
      <c r="AX765" s="9"/>
      <c r="AY765" s="9"/>
      <c r="AZ765" s="9"/>
      <c r="BA765" s="9"/>
      <c r="BB765" s="9"/>
      <c r="BC765" s="9"/>
      <c r="BD765" s="9"/>
      <c r="BE765" s="9"/>
      <c r="BF765" s="9"/>
      <c r="BG765" s="9"/>
      <c r="BH765" s="9"/>
      <c r="BI765" s="9"/>
      <c r="BJ765" s="9"/>
      <c r="BK765" s="9"/>
      <c r="BL765" s="9"/>
      <c r="BM765" s="9"/>
      <c r="BN765" s="9"/>
      <c r="BO765" s="9"/>
      <c r="BP765" s="9"/>
      <c r="BQ765" s="9"/>
      <c r="BR765" s="9"/>
      <c r="BS765" s="9"/>
      <c r="BT765" s="9"/>
      <c r="BU765" s="9"/>
      <c r="BV765" s="9"/>
      <c r="BW765" s="9"/>
      <c r="BX765" s="9"/>
      <c r="BY765" s="9"/>
      <c r="BZ765" s="9"/>
      <c r="CA765" s="9"/>
      <c r="CB765" s="9"/>
      <c r="CC765" s="9"/>
      <c r="CD765" s="9"/>
      <c r="CE765" s="9"/>
      <c r="CF765" s="9"/>
      <c r="CG765" s="9"/>
      <c r="CH765" s="9"/>
      <c r="CI765" s="9"/>
      <c r="CJ765" s="14"/>
      <c r="CK765" s="9"/>
      <c r="CL765" s="14"/>
      <c r="CM765" s="9"/>
      <c r="CN765" s="9"/>
      <c r="CO765" s="37"/>
      <c r="CP765" s="9"/>
      <c r="CQ765" s="9"/>
      <c r="CR765" s="9"/>
      <c r="CS765" s="9"/>
      <c r="CT765" s="15"/>
      <c r="CU765" s="9"/>
      <c r="CV765" s="5"/>
      <c r="CW765" s="103"/>
    </row>
    <row r="766" ht="118.5" customHeight="1">
      <c r="A766" s="5"/>
      <c r="B766" s="107"/>
      <c r="C766" s="5"/>
      <c r="D766" s="5"/>
      <c r="E766" s="5"/>
      <c r="F766" s="5"/>
      <c r="G766" s="9"/>
      <c r="H766" s="9"/>
      <c r="I766" s="9"/>
      <c r="J766" s="9"/>
      <c r="K766" s="9"/>
      <c r="L766" s="9"/>
      <c r="M766" s="9"/>
      <c r="N766" s="9"/>
      <c r="O766" s="9"/>
      <c r="P766" s="9"/>
      <c r="Q766" s="9"/>
      <c r="R766" s="9"/>
      <c r="S766" s="9"/>
      <c r="T766" s="9"/>
      <c r="U766" s="9"/>
      <c r="V766" s="9"/>
      <c r="W766" s="37"/>
      <c r="X766" s="9"/>
      <c r="Y766" s="9"/>
      <c r="Z766" s="9"/>
      <c r="AA766" s="9"/>
      <c r="AB766" s="102"/>
      <c r="AC766" s="102"/>
      <c r="AD766" s="102"/>
      <c r="AE766" s="102"/>
      <c r="AF766" s="9"/>
      <c r="AG766" s="9"/>
      <c r="AH766" s="9"/>
      <c r="AI766" s="9"/>
      <c r="AJ766" s="9"/>
      <c r="AK766" s="9"/>
      <c r="AL766" s="9"/>
      <c r="AM766" s="9"/>
      <c r="AN766" s="9"/>
      <c r="AO766" s="9"/>
      <c r="AP766" s="9"/>
      <c r="AQ766" s="9"/>
      <c r="AR766" s="9"/>
      <c r="AS766" s="9"/>
      <c r="AT766" s="9"/>
      <c r="AU766" s="9"/>
      <c r="AV766" s="9"/>
      <c r="AW766" s="9"/>
      <c r="AX766" s="9"/>
      <c r="AY766" s="9"/>
      <c r="AZ766" s="9"/>
      <c r="BA766" s="9"/>
      <c r="BB766" s="9"/>
      <c r="BC766" s="9"/>
      <c r="BD766" s="9"/>
      <c r="BE766" s="9"/>
      <c r="BF766" s="9"/>
      <c r="BG766" s="9"/>
      <c r="BH766" s="9"/>
      <c r="BI766" s="9"/>
      <c r="BJ766" s="9"/>
      <c r="BK766" s="9"/>
      <c r="BL766" s="9"/>
      <c r="BM766" s="9"/>
      <c r="BN766" s="9"/>
      <c r="BO766" s="9"/>
      <c r="BP766" s="9"/>
      <c r="BQ766" s="9"/>
      <c r="BR766" s="9"/>
      <c r="BS766" s="9"/>
      <c r="BT766" s="9"/>
      <c r="BU766" s="9"/>
      <c r="BV766" s="9"/>
      <c r="BW766" s="9"/>
      <c r="BX766" s="9"/>
      <c r="BY766" s="9"/>
      <c r="BZ766" s="9"/>
      <c r="CA766" s="9"/>
      <c r="CB766" s="9"/>
      <c r="CC766" s="9"/>
      <c r="CD766" s="9"/>
      <c r="CE766" s="9"/>
      <c r="CF766" s="9"/>
      <c r="CG766" s="9"/>
      <c r="CH766" s="9"/>
      <c r="CI766" s="9"/>
      <c r="CJ766" s="14"/>
      <c r="CK766" s="9"/>
      <c r="CL766" s="14"/>
      <c r="CM766" s="9"/>
      <c r="CN766" s="9"/>
      <c r="CO766" s="37"/>
      <c r="CP766" s="9"/>
      <c r="CQ766" s="9"/>
      <c r="CR766" s="9"/>
      <c r="CS766" s="9"/>
      <c r="CT766" s="15"/>
      <c r="CU766" s="9"/>
      <c r="CV766" s="5"/>
      <c r="CW766" s="103"/>
    </row>
    <row r="767" ht="118.5" customHeight="1">
      <c r="A767" s="5"/>
      <c r="B767" s="107"/>
      <c r="C767" s="5"/>
      <c r="D767" s="5"/>
      <c r="E767" s="5"/>
      <c r="F767" s="5"/>
      <c r="G767" s="9"/>
      <c r="H767" s="9"/>
      <c r="I767" s="9"/>
      <c r="J767" s="9"/>
      <c r="K767" s="9"/>
      <c r="L767" s="9"/>
      <c r="M767" s="9"/>
      <c r="N767" s="9"/>
      <c r="O767" s="9"/>
      <c r="P767" s="9"/>
      <c r="Q767" s="9"/>
      <c r="R767" s="9"/>
      <c r="S767" s="9"/>
      <c r="T767" s="9"/>
      <c r="U767" s="9"/>
      <c r="V767" s="9"/>
      <c r="W767" s="37"/>
      <c r="X767" s="9"/>
      <c r="Y767" s="9"/>
      <c r="Z767" s="9"/>
      <c r="AA767" s="9"/>
      <c r="AB767" s="102"/>
      <c r="AC767" s="102"/>
      <c r="AD767" s="102"/>
      <c r="AE767" s="102"/>
      <c r="AF767" s="9"/>
      <c r="AG767" s="9"/>
      <c r="AH767" s="9"/>
      <c r="AI767" s="9"/>
      <c r="AJ767" s="9"/>
      <c r="AK767" s="9"/>
      <c r="AL767" s="9"/>
      <c r="AM767" s="9"/>
      <c r="AN767" s="9"/>
      <c r="AO767" s="9"/>
      <c r="AP767" s="9"/>
      <c r="AQ767" s="9"/>
      <c r="AR767" s="9"/>
      <c r="AS767" s="9"/>
      <c r="AT767" s="9"/>
      <c r="AU767" s="9"/>
      <c r="AV767" s="9"/>
      <c r="AW767" s="9"/>
      <c r="AX767" s="9"/>
      <c r="AY767" s="9"/>
      <c r="AZ767" s="9"/>
      <c r="BA767" s="9"/>
      <c r="BB767" s="9"/>
      <c r="BC767" s="9"/>
      <c r="BD767" s="9"/>
      <c r="BE767" s="9"/>
      <c r="BF767" s="9"/>
      <c r="BG767" s="9"/>
      <c r="BH767" s="9"/>
      <c r="BI767" s="9"/>
      <c r="BJ767" s="9"/>
      <c r="BK767" s="9"/>
      <c r="BL767" s="9"/>
      <c r="BM767" s="9"/>
      <c r="BN767" s="9"/>
      <c r="BO767" s="9"/>
      <c r="BP767" s="9"/>
      <c r="BQ767" s="9"/>
      <c r="BR767" s="9"/>
      <c r="BS767" s="9"/>
      <c r="BT767" s="9"/>
      <c r="BU767" s="9"/>
      <c r="BV767" s="9"/>
      <c r="BW767" s="9"/>
      <c r="BX767" s="9"/>
      <c r="BY767" s="9"/>
      <c r="BZ767" s="9"/>
      <c r="CA767" s="9"/>
      <c r="CB767" s="9"/>
      <c r="CC767" s="9"/>
      <c r="CD767" s="9"/>
      <c r="CE767" s="9"/>
      <c r="CF767" s="9"/>
      <c r="CG767" s="9"/>
      <c r="CH767" s="9"/>
      <c r="CI767" s="9"/>
      <c r="CJ767" s="14"/>
      <c r="CK767" s="9"/>
      <c r="CL767" s="14"/>
      <c r="CM767" s="9"/>
      <c r="CN767" s="9"/>
      <c r="CO767" s="37"/>
      <c r="CP767" s="9"/>
      <c r="CQ767" s="9"/>
      <c r="CR767" s="9"/>
      <c r="CS767" s="9"/>
      <c r="CT767" s="15"/>
      <c r="CU767" s="9"/>
      <c r="CV767" s="5"/>
      <c r="CW767" s="103"/>
    </row>
    <row r="768" ht="118.5" customHeight="1">
      <c r="A768" s="5"/>
      <c r="B768" s="107"/>
      <c r="C768" s="5"/>
      <c r="D768" s="5"/>
      <c r="E768" s="5"/>
      <c r="F768" s="5"/>
      <c r="G768" s="9"/>
      <c r="H768" s="9"/>
      <c r="I768" s="9"/>
      <c r="J768" s="9"/>
      <c r="K768" s="9"/>
      <c r="L768" s="9"/>
      <c r="M768" s="9"/>
      <c r="N768" s="9"/>
      <c r="O768" s="9"/>
      <c r="P768" s="9"/>
      <c r="Q768" s="9"/>
      <c r="R768" s="9"/>
      <c r="S768" s="9"/>
      <c r="T768" s="9"/>
      <c r="U768" s="9"/>
      <c r="V768" s="9"/>
      <c r="W768" s="37"/>
      <c r="X768" s="9"/>
      <c r="Y768" s="9"/>
      <c r="Z768" s="9"/>
      <c r="AA768" s="9"/>
      <c r="AB768" s="102"/>
      <c r="AC768" s="102"/>
      <c r="AD768" s="102"/>
      <c r="AE768" s="102"/>
      <c r="AF768" s="9"/>
      <c r="AG768" s="9"/>
      <c r="AH768" s="9"/>
      <c r="AI768" s="9"/>
      <c r="AJ768" s="9"/>
      <c r="AK768" s="9"/>
      <c r="AL768" s="9"/>
      <c r="AM768" s="9"/>
      <c r="AN768" s="9"/>
      <c r="AO768" s="9"/>
      <c r="AP768" s="9"/>
      <c r="AQ768" s="9"/>
      <c r="AR768" s="9"/>
      <c r="AS768" s="9"/>
      <c r="AT768" s="9"/>
      <c r="AU768" s="9"/>
      <c r="AV768" s="9"/>
      <c r="AW768" s="9"/>
      <c r="AX768" s="9"/>
      <c r="AY768" s="9"/>
      <c r="AZ768" s="9"/>
      <c r="BA768" s="9"/>
      <c r="BB768" s="9"/>
      <c r="BC768" s="9"/>
      <c r="BD768" s="9"/>
      <c r="BE768" s="9"/>
      <c r="BF768" s="9"/>
      <c r="BG768" s="9"/>
      <c r="BH768" s="9"/>
      <c r="BI768" s="9"/>
      <c r="BJ768" s="9"/>
      <c r="BK768" s="9"/>
      <c r="BL768" s="9"/>
      <c r="BM768" s="9"/>
      <c r="BN768" s="9"/>
      <c r="BO768" s="9"/>
      <c r="BP768" s="9"/>
      <c r="BQ768" s="9"/>
      <c r="BR768" s="9"/>
      <c r="BS768" s="9"/>
      <c r="BT768" s="9"/>
      <c r="BU768" s="9"/>
      <c r="BV768" s="9"/>
      <c r="BW768" s="9"/>
      <c r="BX768" s="9"/>
      <c r="BY768" s="9"/>
      <c r="BZ768" s="9"/>
      <c r="CA768" s="9"/>
      <c r="CB768" s="9"/>
      <c r="CC768" s="9"/>
      <c r="CD768" s="9"/>
      <c r="CE768" s="9"/>
      <c r="CF768" s="9"/>
      <c r="CG768" s="9"/>
      <c r="CH768" s="9"/>
      <c r="CI768" s="9"/>
      <c r="CJ768" s="14"/>
      <c r="CK768" s="9"/>
      <c r="CL768" s="14"/>
      <c r="CM768" s="9"/>
      <c r="CN768" s="9"/>
      <c r="CO768" s="37"/>
      <c r="CP768" s="9"/>
      <c r="CQ768" s="9"/>
      <c r="CR768" s="9"/>
      <c r="CS768" s="9"/>
      <c r="CT768" s="15"/>
      <c r="CU768" s="9"/>
      <c r="CV768" s="5"/>
      <c r="CW768" s="103"/>
    </row>
    <row r="769" ht="118.5" customHeight="1">
      <c r="A769" s="5"/>
      <c r="B769" s="107"/>
      <c r="C769" s="5"/>
      <c r="D769" s="5"/>
      <c r="E769" s="5"/>
      <c r="F769" s="5"/>
      <c r="G769" s="9"/>
      <c r="H769" s="9"/>
      <c r="I769" s="9"/>
      <c r="J769" s="9"/>
      <c r="K769" s="9"/>
      <c r="L769" s="9"/>
      <c r="M769" s="9"/>
      <c r="N769" s="9"/>
      <c r="O769" s="9"/>
      <c r="P769" s="9"/>
      <c r="Q769" s="9"/>
      <c r="R769" s="9"/>
      <c r="S769" s="9"/>
      <c r="T769" s="9"/>
      <c r="U769" s="9"/>
      <c r="V769" s="9"/>
      <c r="W769" s="37"/>
      <c r="X769" s="9"/>
      <c r="Y769" s="9"/>
      <c r="Z769" s="9"/>
      <c r="AA769" s="9"/>
      <c r="AB769" s="102"/>
      <c r="AC769" s="102"/>
      <c r="AD769" s="102"/>
      <c r="AE769" s="102"/>
      <c r="AF769" s="9"/>
      <c r="AG769" s="9"/>
      <c r="AH769" s="9"/>
      <c r="AI769" s="9"/>
      <c r="AJ769" s="9"/>
      <c r="AK769" s="9"/>
      <c r="AL769" s="9"/>
      <c r="AM769" s="9"/>
      <c r="AN769" s="9"/>
      <c r="AO769" s="9"/>
      <c r="AP769" s="9"/>
      <c r="AQ769" s="9"/>
      <c r="AR769" s="9"/>
      <c r="AS769" s="9"/>
      <c r="AT769" s="9"/>
      <c r="AU769" s="9"/>
      <c r="AV769" s="9"/>
      <c r="AW769" s="9"/>
      <c r="AX769" s="9"/>
      <c r="AY769" s="9"/>
      <c r="AZ769" s="9"/>
      <c r="BA769" s="9"/>
      <c r="BB769" s="9"/>
      <c r="BC769" s="9"/>
      <c r="BD769" s="9"/>
      <c r="BE769" s="9"/>
      <c r="BF769" s="9"/>
      <c r="BG769" s="9"/>
      <c r="BH769" s="9"/>
      <c r="BI769" s="9"/>
      <c r="BJ769" s="9"/>
      <c r="BK769" s="9"/>
      <c r="BL769" s="9"/>
      <c r="BM769" s="9"/>
      <c r="BN769" s="9"/>
      <c r="BO769" s="9"/>
      <c r="BP769" s="9"/>
      <c r="BQ769" s="9"/>
      <c r="BR769" s="9"/>
      <c r="BS769" s="9"/>
      <c r="BT769" s="9"/>
      <c r="BU769" s="9"/>
      <c r="BV769" s="9"/>
      <c r="BW769" s="9"/>
      <c r="BX769" s="9"/>
      <c r="BY769" s="9"/>
      <c r="BZ769" s="9"/>
      <c r="CA769" s="9"/>
      <c r="CB769" s="9"/>
      <c r="CC769" s="9"/>
      <c r="CD769" s="9"/>
      <c r="CE769" s="9"/>
      <c r="CF769" s="9"/>
      <c r="CG769" s="9"/>
      <c r="CH769" s="9"/>
      <c r="CI769" s="9"/>
      <c r="CJ769" s="14"/>
      <c r="CK769" s="9"/>
      <c r="CL769" s="14"/>
      <c r="CM769" s="9"/>
      <c r="CN769" s="9"/>
      <c r="CO769" s="37"/>
      <c r="CP769" s="9"/>
      <c r="CQ769" s="9"/>
      <c r="CR769" s="9"/>
      <c r="CS769" s="9"/>
      <c r="CT769" s="15"/>
      <c r="CU769" s="9"/>
      <c r="CV769" s="5"/>
      <c r="CW769" s="103"/>
    </row>
    <row r="770" ht="118.5" customHeight="1">
      <c r="A770" s="5"/>
      <c r="B770" s="107"/>
      <c r="C770" s="5"/>
      <c r="D770" s="5"/>
      <c r="E770" s="5"/>
      <c r="F770" s="5"/>
      <c r="G770" s="9"/>
      <c r="H770" s="9"/>
      <c r="I770" s="9"/>
      <c r="J770" s="9"/>
      <c r="K770" s="9"/>
      <c r="L770" s="9"/>
      <c r="M770" s="9"/>
      <c r="N770" s="9"/>
      <c r="O770" s="9"/>
      <c r="P770" s="9"/>
      <c r="Q770" s="9"/>
      <c r="R770" s="9"/>
      <c r="S770" s="9"/>
      <c r="T770" s="9"/>
      <c r="U770" s="9"/>
      <c r="V770" s="9"/>
      <c r="W770" s="37"/>
      <c r="X770" s="9"/>
      <c r="Y770" s="9"/>
      <c r="Z770" s="9"/>
      <c r="AA770" s="9"/>
      <c r="AB770" s="102"/>
      <c r="AC770" s="102"/>
      <c r="AD770" s="102"/>
      <c r="AE770" s="102"/>
      <c r="AF770" s="9"/>
      <c r="AG770" s="9"/>
      <c r="AH770" s="9"/>
      <c r="AI770" s="9"/>
      <c r="AJ770" s="9"/>
      <c r="AK770" s="9"/>
      <c r="AL770" s="9"/>
      <c r="AM770" s="9"/>
      <c r="AN770" s="9"/>
      <c r="AO770" s="9"/>
      <c r="AP770" s="9"/>
      <c r="AQ770" s="9"/>
      <c r="AR770" s="9"/>
      <c r="AS770" s="9"/>
      <c r="AT770" s="9"/>
      <c r="AU770" s="9"/>
      <c r="AV770" s="9"/>
      <c r="AW770" s="9"/>
      <c r="AX770" s="9"/>
      <c r="AY770" s="9"/>
      <c r="AZ770" s="9"/>
      <c r="BA770" s="9"/>
      <c r="BB770" s="9"/>
      <c r="BC770" s="9"/>
      <c r="BD770" s="9"/>
      <c r="BE770" s="9"/>
      <c r="BF770" s="9"/>
      <c r="BG770" s="9"/>
      <c r="BH770" s="9"/>
      <c r="BI770" s="9"/>
      <c r="BJ770" s="9"/>
      <c r="BK770" s="9"/>
      <c r="BL770" s="9"/>
      <c r="BM770" s="9"/>
      <c r="BN770" s="9"/>
      <c r="BO770" s="9"/>
      <c r="BP770" s="9"/>
      <c r="BQ770" s="9"/>
      <c r="BR770" s="9"/>
      <c r="BS770" s="9"/>
      <c r="BT770" s="9"/>
      <c r="BU770" s="9"/>
      <c r="BV770" s="9"/>
      <c r="BW770" s="9"/>
      <c r="BX770" s="9"/>
      <c r="BY770" s="9"/>
      <c r="BZ770" s="9"/>
      <c r="CA770" s="9"/>
      <c r="CB770" s="9"/>
      <c r="CC770" s="9"/>
      <c r="CD770" s="9"/>
      <c r="CE770" s="9"/>
      <c r="CF770" s="9"/>
      <c r="CG770" s="9"/>
      <c r="CH770" s="9"/>
      <c r="CI770" s="9"/>
      <c r="CJ770" s="14"/>
      <c r="CK770" s="9"/>
      <c r="CL770" s="14"/>
      <c r="CM770" s="9"/>
      <c r="CN770" s="9"/>
      <c r="CO770" s="37"/>
      <c r="CP770" s="9"/>
      <c r="CQ770" s="9"/>
      <c r="CR770" s="9"/>
      <c r="CS770" s="9"/>
      <c r="CT770" s="15"/>
      <c r="CU770" s="9"/>
      <c r="CV770" s="5"/>
      <c r="CW770" s="103"/>
    </row>
    <row r="771" ht="118.5" customHeight="1">
      <c r="A771" s="5"/>
      <c r="B771" s="107"/>
      <c r="C771" s="5"/>
      <c r="D771" s="5"/>
      <c r="E771" s="5"/>
      <c r="F771" s="5"/>
      <c r="G771" s="9"/>
      <c r="H771" s="9"/>
      <c r="I771" s="9"/>
      <c r="J771" s="9"/>
      <c r="K771" s="9"/>
      <c r="L771" s="9"/>
      <c r="M771" s="9"/>
      <c r="N771" s="9"/>
      <c r="O771" s="9"/>
      <c r="P771" s="9"/>
      <c r="Q771" s="9"/>
      <c r="R771" s="9"/>
      <c r="S771" s="9"/>
      <c r="T771" s="9"/>
      <c r="U771" s="9"/>
      <c r="V771" s="9"/>
      <c r="W771" s="37"/>
      <c r="X771" s="9"/>
      <c r="Y771" s="9"/>
      <c r="Z771" s="9"/>
      <c r="AA771" s="9"/>
      <c r="AB771" s="102"/>
      <c r="AC771" s="102"/>
      <c r="AD771" s="102"/>
      <c r="AE771" s="102"/>
      <c r="AF771" s="9"/>
      <c r="AG771" s="9"/>
      <c r="AH771" s="9"/>
      <c r="AI771" s="9"/>
      <c r="AJ771" s="9"/>
      <c r="AK771" s="9"/>
      <c r="AL771" s="9"/>
      <c r="AM771" s="9"/>
      <c r="AN771" s="9"/>
      <c r="AO771" s="9"/>
      <c r="AP771" s="9"/>
      <c r="AQ771" s="9"/>
      <c r="AR771" s="9"/>
      <c r="AS771" s="9"/>
      <c r="AT771" s="9"/>
      <c r="AU771" s="9"/>
      <c r="AV771" s="9"/>
      <c r="AW771" s="9"/>
      <c r="AX771" s="9"/>
      <c r="AY771" s="9"/>
      <c r="AZ771" s="9"/>
      <c r="BA771" s="9"/>
      <c r="BB771" s="9"/>
      <c r="BC771" s="9"/>
      <c r="BD771" s="9"/>
      <c r="BE771" s="9"/>
      <c r="BF771" s="9"/>
      <c r="BG771" s="9"/>
      <c r="BH771" s="9"/>
      <c r="BI771" s="9"/>
      <c r="BJ771" s="9"/>
      <c r="BK771" s="9"/>
      <c r="BL771" s="9"/>
      <c r="BM771" s="9"/>
      <c r="BN771" s="9"/>
      <c r="BO771" s="9"/>
      <c r="BP771" s="9"/>
      <c r="BQ771" s="9"/>
      <c r="BR771" s="9"/>
      <c r="BS771" s="9"/>
      <c r="BT771" s="9"/>
      <c r="BU771" s="9"/>
      <c r="BV771" s="9"/>
      <c r="BW771" s="9"/>
      <c r="BX771" s="9"/>
      <c r="BY771" s="9"/>
      <c r="BZ771" s="9"/>
      <c r="CA771" s="9"/>
      <c r="CB771" s="9"/>
      <c r="CC771" s="9"/>
      <c r="CD771" s="9"/>
      <c r="CE771" s="9"/>
      <c r="CF771" s="9"/>
      <c r="CG771" s="9"/>
      <c r="CH771" s="9"/>
      <c r="CI771" s="9"/>
      <c r="CJ771" s="14"/>
      <c r="CK771" s="9"/>
      <c r="CL771" s="14"/>
      <c r="CM771" s="9"/>
      <c r="CN771" s="9"/>
      <c r="CO771" s="37"/>
      <c r="CP771" s="9"/>
      <c r="CQ771" s="9"/>
      <c r="CR771" s="9"/>
      <c r="CS771" s="9"/>
      <c r="CT771" s="15"/>
      <c r="CU771" s="9"/>
      <c r="CV771" s="5"/>
      <c r="CW771" s="103"/>
    </row>
    <row r="772" ht="118.5" customHeight="1">
      <c r="A772" s="5"/>
      <c r="B772" s="107"/>
      <c r="C772" s="5"/>
      <c r="D772" s="5"/>
      <c r="E772" s="5"/>
      <c r="F772" s="5"/>
      <c r="G772" s="9"/>
      <c r="H772" s="9"/>
      <c r="I772" s="9"/>
      <c r="J772" s="9"/>
      <c r="K772" s="9"/>
      <c r="L772" s="9"/>
      <c r="M772" s="9"/>
      <c r="N772" s="9"/>
      <c r="O772" s="9"/>
      <c r="P772" s="9"/>
      <c r="Q772" s="9"/>
      <c r="R772" s="9"/>
      <c r="S772" s="9"/>
      <c r="T772" s="9"/>
      <c r="U772" s="9"/>
      <c r="V772" s="9"/>
      <c r="W772" s="37"/>
      <c r="X772" s="9"/>
      <c r="Y772" s="9"/>
      <c r="Z772" s="9"/>
      <c r="AA772" s="9"/>
      <c r="AB772" s="102"/>
      <c r="AC772" s="102"/>
      <c r="AD772" s="102"/>
      <c r="AE772" s="102"/>
      <c r="AF772" s="9"/>
      <c r="AG772" s="9"/>
      <c r="AH772" s="9"/>
      <c r="AI772" s="9"/>
      <c r="AJ772" s="9"/>
      <c r="AK772" s="9"/>
      <c r="AL772" s="9"/>
      <c r="AM772" s="9"/>
      <c r="AN772" s="9"/>
      <c r="AO772" s="9"/>
      <c r="AP772" s="9"/>
      <c r="AQ772" s="9"/>
      <c r="AR772" s="9"/>
      <c r="AS772" s="9"/>
      <c r="AT772" s="9"/>
      <c r="AU772" s="9"/>
      <c r="AV772" s="9"/>
      <c r="AW772" s="9"/>
      <c r="AX772" s="9"/>
      <c r="AY772" s="9"/>
      <c r="AZ772" s="9"/>
      <c r="BA772" s="9"/>
      <c r="BB772" s="9"/>
      <c r="BC772" s="9"/>
      <c r="BD772" s="9"/>
      <c r="BE772" s="9"/>
      <c r="BF772" s="9"/>
      <c r="BG772" s="9"/>
      <c r="BH772" s="9"/>
      <c r="BI772" s="9"/>
      <c r="BJ772" s="9"/>
      <c r="BK772" s="9"/>
      <c r="BL772" s="9"/>
      <c r="BM772" s="9"/>
      <c r="BN772" s="9"/>
      <c r="BO772" s="9"/>
      <c r="BP772" s="9"/>
      <c r="BQ772" s="9"/>
      <c r="BR772" s="9"/>
      <c r="BS772" s="9"/>
      <c r="BT772" s="9"/>
      <c r="BU772" s="9"/>
      <c r="BV772" s="9"/>
      <c r="BW772" s="9"/>
      <c r="BX772" s="9"/>
      <c r="BY772" s="9"/>
      <c r="BZ772" s="9"/>
      <c r="CA772" s="9"/>
      <c r="CB772" s="9"/>
      <c r="CC772" s="9"/>
      <c r="CD772" s="9"/>
      <c r="CE772" s="9"/>
      <c r="CF772" s="9"/>
      <c r="CG772" s="9"/>
      <c r="CH772" s="9"/>
      <c r="CI772" s="9"/>
      <c r="CJ772" s="14"/>
      <c r="CK772" s="9"/>
      <c r="CL772" s="14"/>
      <c r="CM772" s="9"/>
      <c r="CN772" s="9"/>
      <c r="CO772" s="37"/>
      <c r="CP772" s="9"/>
      <c r="CQ772" s="9"/>
      <c r="CR772" s="9"/>
      <c r="CS772" s="9"/>
      <c r="CT772" s="15"/>
      <c r="CU772" s="9"/>
      <c r="CV772" s="5"/>
      <c r="CW772" s="103"/>
    </row>
    <row r="773" ht="118.5" customHeight="1">
      <c r="A773" s="5"/>
      <c r="B773" s="107"/>
      <c r="C773" s="5"/>
      <c r="D773" s="5"/>
      <c r="E773" s="5"/>
      <c r="F773" s="5"/>
      <c r="G773" s="9"/>
      <c r="H773" s="9"/>
      <c r="I773" s="9"/>
      <c r="J773" s="9"/>
      <c r="K773" s="9"/>
      <c r="L773" s="9"/>
      <c r="M773" s="9"/>
      <c r="N773" s="9"/>
      <c r="O773" s="9"/>
      <c r="P773" s="9"/>
      <c r="Q773" s="9"/>
      <c r="R773" s="9"/>
      <c r="S773" s="9"/>
      <c r="T773" s="9"/>
      <c r="U773" s="9"/>
      <c r="V773" s="9"/>
      <c r="W773" s="37"/>
      <c r="X773" s="9"/>
      <c r="Y773" s="9"/>
      <c r="Z773" s="9"/>
      <c r="AA773" s="9"/>
      <c r="AB773" s="102"/>
      <c r="AC773" s="102"/>
      <c r="AD773" s="102"/>
      <c r="AE773" s="102"/>
      <c r="AF773" s="9"/>
      <c r="AG773" s="9"/>
      <c r="AH773" s="9"/>
      <c r="AI773" s="9"/>
      <c r="AJ773" s="9"/>
      <c r="AK773" s="9"/>
      <c r="AL773" s="9"/>
      <c r="AM773" s="9"/>
      <c r="AN773" s="9"/>
      <c r="AO773" s="9"/>
      <c r="AP773" s="9"/>
      <c r="AQ773" s="9"/>
      <c r="AR773" s="9"/>
      <c r="AS773" s="9"/>
      <c r="AT773" s="9"/>
      <c r="AU773" s="9"/>
      <c r="AV773" s="9"/>
      <c r="AW773" s="9"/>
      <c r="AX773" s="9"/>
      <c r="AY773" s="9"/>
      <c r="AZ773" s="9"/>
      <c r="BA773" s="9"/>
      <c r="BB773" s="9"/>
      <c r="BC773" s="9"/>
      <c r="BD773" s="9"/>
      <c r="BE773" s="9"/>
      <c r="BF773" s="9"/>
      <c r="BG773" s="9"/>
      <c r="BH773" s="9"/>
      <c r="BI773" s="9"/>
      <c r="BJ773" s="9"/>
      <c r="BK773" s="9"/>
      <c r="BL773" s="9"/>
      <c r="BM773" s="9"/>
      <c r="BN773" s="9"/>
      <c r="BO773" s="9"/>
      <c r="BP773" s="9"/>
      <c r="BQ773" s="9"/>
      <c r="BR773" s="9"/>
      <c r="BS773" s="9"/>
      <c r="BT773" s="9"/>
      <c r="BU773" s="9"/>
      <c r="BV773" s="9"/>
      <c r="BW773" s="9"/>
      <c r="BX773" s="9"/>
      <c r="BY773" s="9"/>
      <c r="BZ773" s="9"/>
      <c r="CA773" s="9"/>
      <c r="CB773" s="9"/>
      <c r="CC773" s="9"/>
      <c r="CD773" s="9"/>
      <c r="CE773" s="9"/>
      <c r="CF773" s="9"/>
      <c r="CG773" s="9"/>
      <c r="CH773" s="9"/>
      <c r="CI773" s="9"/>
      <c r="CJ773" s="14"/>
      <c r="CK773" s="9"/>
      <c r="CL773" s="14"/>
      <c r="CM773" s="9"/>
      <c r="CN773" s="9"/>
      <c r="CO773" s="37"/>
      <c r="CP773" s="9"/>
      <c r="CQ773" s="9"/>
      <c r="CR773" s="9"/>
      <c r="CS773" s="9"/>
      <c r="CT773" s="15"/>
      <c r="CU773" s="9"/>
      <c r="CV773" s="5"/>
      <c r="CW773" s="103"/>
    </row>
    <row r="774" ht="118.5" customHeight="1">
      <c r="A774" s="5"/>
      <c r="B774" s="107"/>
      <c r="C774" s="5"/>
      <c r="D774" s="5"/>
      <c r="E774" s="5"/>
      <c r="F774" s="5"/>
      <c r="G774" s="9"/>
      <c r="H774" s="9"/>
      <c r="I774" s="9"/>
      <c r="J774" s="9"/>
      <c r="K774" s="9"/>
      <c r="L774" s="9"/>
      <c r="M774" s="9"/>
      <c r="N774" s="9"/>
      <c r="O774" s="9"/>
      <c r="P774" s="9"/>
      <c r="Q774" s="9"/>
      <c r="R774" s="9"/>
      <c r="S774" s="9"/>
      <c r="T774" s="9"/>
      <c r="U774" s="9"/>
      <c r="V774" s="9"/>
      <c r="W774" s="37"/>
      <c r="X774" s="9"/>
      <c r="Y774" s="9"/>
      <c r="Z774" s="9"/>
      <c r="AA774" s="9"/>
      <c r="AB774" s="102"/>
      <c r="AC774" s="102"/>
      <c r="AD774" s="102"/>
      <c r="AE774" s="102"/>
      <c r="AF774" s="9"/>
      <c r="AG774" s="9"/>
      <c r="AH774" s="9"/>
      <c r="AI774" s="9"/>
      <c r="AJ774" s="9"/>
      <c r="AK774" s="9"/>
      <c r="AL774" s="9"/>
      <c r="AM774" s="9"/>
      <c r="AN774" s="9"/>
      <c r="AO774" s="9"/>
      <c r="AP774" s="9"/>
      <c r="AQ774" s="9"/>
      <c r="AR774" s="9"/>
      <c r="AS774" s="9"/>
      <c r="AT774" s="9"/>
      <c r="AU774" s="9"/>
      <c r="AV774" s="9"/>
      <c r="AW774" s="9"/>
      <c r="AX774" s="9"/>
      <c r="AY774" s="9"/>
      <c r="AZ774" s="9"/>
      <c r="BA774" s="9"/>
      <c r="BB774" s="9"/>
      <c r="BC774" s="9"/>
      <c r="BD774" s="9"/>
      <c r="BE774" s="9"/>
      <c r="BF774" s="9"/>
      <c r="BG774" s="9"/>
      <c r="BH774" s="9"/>
      <c r="BI774" s="9"/>
      <c r="BJ774" s="9"/>
      <c r="BK774" s="9"/>
      <c r="BL774" s="9"/>
      <c r="BM774" s="9"/>
      <c r="BN774" s="9"/>
      <c r="BO774" s="9"/>
      <c r="BP774" s="9"/>
      <c r="BQ774" s="9"/>
      <c r="BR774" s="9"/>
      <c r="BS774" s="9"/>
      <c r="BT774" s="9"/>
      <c r="BU774" s="9"/>
      <c r="BV774" s="9"/>
      <c r="BW774" s="9"/>
      <c r="BX774" s="9"/>
      <c r="BY774" s="9"/>
      <c r="BZ774" s="9"/>
      <c r="CA774" s="9"/>
      <c r="CB774" s="9"/>
      <c r="CC774" s="9"/>
      <c r="CD774" s="9"/>
      <c r="CE774" s="9"/>
      <c r="CF774" s="9"/>
      <c r="CG774" s="9"/>
      <c r="CH774" s="9"/>
      <c r="CI774" s="9"/>
      <c r="CJ774" s="14"/>
      <c r="CK774" s="9"/>
      <c r="CL774" s="14"/>
      <c r="CM774" s="9"/>
      <c r="CN774" s="9"/>
      <c r="CO774" s="37"/>
      <c r="CP774" s="9"/>
      <c r="CQ774" s="9"/>
      <c r="CR774" s="9"/>
      <c r="CS774" s="9"/>
      <c r="CT774" s="15"/>
      <c r="CU774" s="9"/>
      <c r="CV774" s="5"/>
      <c r="CW774" s="103"/>
    </row>
    <row r="775" ht="118.5" customHeight="1">
      <c r="A775" s="5"/>
      <c r="B775" s="107"/>
      <c r="C775" s="5"/>
      <c r="D775" s="5"/>
      <c r="E775" s="5"/>
      <c r="F775" s="5"/>
      <c r="G775" s="9"/>
      <c r="H775" s="9"/>
      <c r="I775" s="9"/>
      <c r="J775" s="9"/>
      <c r="K775" s="9"/>
      <c r="L775" s="9"/>
      <c r="M775" s="9"/>
      <c r="N775" s="9"/>
      <c r="O775" s="9"/>
      <c r="P775" s="9"/>
      <c r="Q775" s="9"/>
      <c r="R775" s="9"/>
      <c r="S775" s="9"/>
      <c r="T775" s="9"/>
      <c r="U775" s="9"/>
      <c r="V775" s="9"/>
      <c r="W775" s="37"/>
      <c r="X775" s="9"/>
      <c r="Y775" s="9"/>
      <c r="Z775" s="9"/>
      <c r="AA775" s="9"/>
      <c r="AB775" s="102"/>
      <c r="AC775" s="102"/>
      <c r="AD775" s="102"/>
      <c r="AE775" s="102"/>
      <c r="AF775" s="9"/>
      <c r="AG775" s="9"/>
      <c r="AH775" s="9"/>
      <c r="AI775" s="9"/>
      <c r="AJ775" s="9"/>
      <c r="AK775" s="9"/>
      <c r="AL775" s="9"/>
      <c r="AM775" s="9"/>
      <c r="AN775" s="9"/>
      <c r="AO775" s="9"/>
      <c r="AP775" s="9"/>
      <c r="AQ775" s="9"/>
      <c r="AR775" s="9"/>
      <c r="AS775" s="9"/>
      <c r="AT775" s="9"/>
      <c r="AU775" s="9"/>
      <c r="AV775" s="9"/>
      <c r="AW775" s="9"/>
      <c r="AX775" s="9"/>
      <c r="AY775" s="9"/>
      <c r="AZ775" s="9"/>
      <c r="BA775" s="9"/>
      <c r="BB775" s="9"/>
      <c r="BC775" s="9"/>
      <c r="BD775" s="9"/>
      <c r="BE775" s="9"/>
      <c r="BF775" s="9"/>
      <c r="BG775" s="9"/>
      <c r="BH775" s="9"/>
      <c r="BI775" s="9"/>
      <c r="BJ775" s="9"/>
      <c r="BK775" s="9"/>
      <c r="BL775" s="9"/>
      <c r="BM775" s="9"/>
      <c r="BN775" s="9"/>
      <c r="BO775" s="9"/>
      <c r="BP775" s="9"/>
      <c r="BQ775" s="9"/>
      <c r="BR775" s="9"/>
      <c r="BS775" s="9"/>
      <c r="BT775" s="9"/>
      <c r="BU775" s="9"/>
      <c r="BV775" s="9"/>
      <c r="BW775" s="9"/>
      <c r="BX775" s="9"/>
      <c r="BY775" s="9"/>
      <c r="BZ775" s="9"/>
      <c r="CA775" s="9"/>
      <c r="CB775" s="9"/>
      <c r="CC775" s="9"/>
      <c r="CD775" s="9"/>
      <c r="CE775" s="9"/>
      <c r="CF775" s="9"/>
      <c r="CG775" s="9"/>
      <c r="CH775" s="9"/>
      <c r="CI775" s="9"/>
      <c r="CJ775" s="14"/>
      <c r="CK775" s="9"/>
      <c r="CL775" s="14"/>
      <c r="CM775" s="9"/>
      <c r="CN775" s="9"/>
      <c r="CO775" s="37"/>
      <c r="CP775" s="9"/>
      <c r="CQ775" s="9"/>
      <c r="CR775" s="9"/>
      <c r="CS775" s="9"/>
      <c r="CT775" s="15"/>
      <c r="CU775" s="9"/>
      <c r="CV775" s="5"/>
      <c r="CW775" s="103"/>
    </row>
    <row r="776" ht="118.5" customHeight="1">
      <c r="A776" s="5"/>
      <c r="B776" s="107"/>
      <c r="C776" s="5"/>
      <c r="D776" s="5"/>
      <c r="E776" s="5"/>
      <c r="F776" s="5"/>
      <c r="G776" s="9"/>
      <c r="H776" s="9"/>
      <c r="I776" s="9"/>
      <c r="J776" s="9"/>
      <c r="K776" s="9"/>
      <c r="L776" s="9"/>
      <c r="M776" s="9"/>
      <c r="N776" s="9"/>
      <c r="O776" s="9"/>
      <c r="P776" s="9"/>
      <c r="Q776" s="9"/>
      <c r="R776" s="9"/>
      <c r="S776" s="9"/>
      <c r="T776" s="9"/>
      <c r="U776" s="9"/>
      <c r="V776" s="9"/>
      <c r="W776" s="37"/>
      <c r="X776" s="9"/>
      <c r="Y776" s="9"/>
      <c r="Z776" s="9"/>
      <c r="AA776" s="9"/>
      <c r="AB776" s="102"/>
      <c r="AC776" s="102"/>
      <c r="AD776" s="102"/>
      <c r="AE776" s="102"/>
      <c r="AF776" s="9"/>
      <c r="AG776" s="9"/>
      <c r="AH776" s="9"/>
      <c r="AI776" s="9"/>
      <c r="AJ776" s="9"/>
      <c r="AK776" s="9"/>
      <c r="AL776" s="9"/>
      <c r="AM776" s="9"/>
      <c r="AN776" s="9"/>
      <c r="AO776" s="9"/>
      <c r="AP776" s="9"/>
      <c r="AQ776" s="9"/>
      <c r="AR776" s="9"/>
      <c r="AS776" s="9"/>
      <c r="AT776" s="9"/>
      <c r="AU776" s="9"/>
      <c r="AV776" s="9"/>
      <c r="AW776" s="9"/>
      <c r="AX776" s="9"/>
      <c r="AY776" s="9"/>
      <c r="AZ776" s="9"/>
      <c r="BA776" s="9"/>
      <c r="BB776" s="9"/>
      <c r="BC776" s="9"/>
      <c r="BD776" s="9"/>
      <c r="BE776" s="9"/>
      <c r="BF776" s="9"/>
      <c r="BG776" s="9"/>
      <c r="BH776" s="9"/>
      <c r="BI776" s="9"/>
      <c r="BJ776" s="9"/>
      <c r="BK776" s="9"/>
      <c r="BL776" s="9"/>
      <c r="BM776" s="9"/>
      <c r="BN776" s="9"/>
      <c r="BO776" s="9"/>
      <c r="BP776" s="9"/>
      <c r="BQ776" s="9"/>
      <c r="BR776" s="9"/>
      <c r="BS776" s="9"/>
      <c r="BT776" s="9"/>
      <c r="BU776" s="9"/>
      <c r="BV776" s="9"/>
      <c r="BW776" s="9"/>
      <c r="BX776" s="9"/>
      <c r="BY776" s="9"/>
      <c r="BZ776" s="9"/>
      <c r="CA776" s="9"/>
      <c r="CB776" s="9"/>
      <c r="CC776" s="9"/>
      <c r="CD776" s="9"/>
      <c r="CE776" s="9"/>
      <c r="CF776" s="9"/>
      <c r="CG776" s="9"/>
      <c r="CH776" s="9"/>
      <c r="CI776" s="9"/>
      <c r="CJ776" s="14"/>
      <c r="CK776" s="9"/>
      <c r="CL776" s="14"/>
      <c r="CM776" s="9"/>
      <c r="CN776" s="9"/>
      <c r="CO776" s="37"/>
      <c r="CP776" s="9"/>
      <c r="CQ776" s="9"/>
      <c r="CR776" s="9"/>
      <c r="CS776" s="9"/>
      <c r="CT776" s="15"/>
      <c r="CU776" s="9"/>
      <c r="CV776" s="5"/>
      <c r="CW776" s="103"/>
    </row>
    <row r="777" ht="118.5" customHeight="1">
      <c r="A777" s="5"/>
      <c r="B777" s="107"/>
      <c r="C777" s="5"/>
      <c r="D777" s="5"/>
      <c r="E777" s="5"/>
      <c r="F777" s="5"/>
      <c r="G777" s="9"/>
      <c r="H777" s="9"/>
      <c r="I777" s="9"/>
      <c r="J777" s="9"/>
      <c r="K777" s="9"/>
      <c r="L777" s="9"/>
      <c r="M777" s="9"/>
      <c r="N777" s="9"/>
      <c r="O777" s="9"/>
      <c r="P777" s="9"/>
      <c r="Q777" s="9"/>
      <c r="R777" s="9"/>
      <c r="S777" s="9"/>
      <c r="T777" s="9"/>
      <c r="U777" s="9"/>
      <c r="V777" s="9"/>
      <c r="W777" s="37"/>
      <c r="X777" s="9"/>
      <c r="Y777" s="9"/>
      <c r="Z777" s="9"/>
      <c r="AA777" s="9"/>
      <c r="AB777" s="102"/>
      <c r="AC777" s="102"/>
      <c r="AD777" s="102"/>
      <c r="AE777" s="102"/>
      <c r="AF777" s="9"/>
      <c r="AG777" s="9"/>
      <c r="AH777" s="9"/>
      <c r="AI777" s="9"/>
      <c r="AJ777" s="9"/>
      <c r="AK777" s="9"/>
      <c r="AL777" s="9"/>
      <c r="AM777" s="9"/>
      <c r="AN777" s="9"/>
      <c r="AO777" s="9"/>
      <c r="AP777" s="9"/>
      <c r="AQ777" s="9"/>
      <c r="AR777" s="9"/>
      <c r="AS777" s="9"/>
      <c r="AT777" s="9"/>
      <c r="AU777" s="9"/>
      <c r="AV777" s="9"/>
      <c r="AW777" s="9"/>
      <c r="AX777" s="9"/>
      <c r="AY777" s="9"/>
      <c r="AZ777" s="9"/>
      <c r="BA777" s="9"/>
      <c r="BB777" s="9"/>
      <c r="BC777" s="9"/>
      <c r="BD777" s="9"/>
      <c r="BE777" s="9"/>
      <c r="BF777" s="9"/>
      <c r="BG777" s="9"/>
      <c r="BH777" s="9"/>
      <c r="BI777" s="9"/>
      <c r="BJ777" s="9"/>
      <c r="BK777" s="9"/>
      <c r="BL777" s="9"/>
      <c r="BM777" s="9"/>
      <c r="BN777" s="9"/>
      <c r="BO777" s="9"/>
      <c r="BP777" s="9"/>
      <c r="BQ777" s="9"/>
      <c r="BR777" s="9"/>
      <c r="BS777" s="9"/>
      <c r="BT777" s="9"/>
      <c r="BU777" s="9"/>
      <c r="BV777" s="9"/>
      <c r="BW777" s="9"/>
      <c r="BX777" s="9"/>
      <c r="BY777" s="9"/>
      <c r="BZ777" s="9"/>
      <c r="CA777" s="9"/>
      <c r="CB777" s="9"/>
      <c r="CC777" s="9"/>
      <c r="CD777" s="9"/>
      <c r="CE777" s="9"/>
      <c r="CF777" s="9"/>
      <c r="CG777" s="9"/>
      <c r="CH777" s="9"/>
      <c r="CI777" s="9"/>
      <c r="CJ777" s="14"/>
      <c r="CK777" s="9"/>
      <c r="CL777" s="14"/>
      <c r="CM777" s="9"/>
      <c r="CN777" s="9"/>
      <c r="CO777" s="37"/>
      <c r="CP777" s="9"/>
      <c r="CQ777" s="9"/>
      <c r="CR777" s="9"/>
      <c r="CS777" s="9"/>
      <c r="CT777" s="15"/>
      <c r="CU777" s="9"/>
      <c r="CV777" s="5"/>
      <c r="CW777" s="103"/>
    </row>
    <row r="778" ht="118.5" customHeight="1">
      <c r="A778" s="5"/>
      <c r="B778" s="107"/>
      <c r="C778" s="5"/>
      <c r="D778" s="5"/>
      <c r="E778" s="5"/>
      <c r="F778" s="5"/>
      <c r="G778" s="9"/>
      <c r="H778" s="9"/>
      <c r="I778" s="9"/>
      <c r="J778" s="9"/>
      <c r="K778" s="9"/>
      <c r="L778" s="9"/>
      <c r="M778" s="9"/>
      <c r="N778" s="9"/>
      <c r="O778" s="9"/>
      <c r="P778" s="9"/>
      <c r="Q778" s="9"/>
      <c r="R778" s="9"/>
      <c r="S778" s="9"/>
      <c r="T778" s="9"/>
      <c r="U778" s="9"/>
      <c r="V778" s="9"/>
      <c r="W778" s="37"/>
      <c r="X778" s="9"/>
      <c r="Y778" s="9"/>
      <c r="Z778" s="9"/>
      <c r="AA778" s="9"/>
      <c r="AB778" s="102"/>
      <c r="AC778" s="102"/>
      <c r="AD778" s="102"/>
      <c r="AE778" s="102"/>
      <c r="AF778" s="9"/>
      <c r="AG778" s="9"/>
      <c r="AH778" s="9"/>
      <c r="AI778" s="9"/>
      <c r="AJ778" s="9"/>
      <c r="AK778" s="9"/>
      <c r="AL778" s="9"/>
      <c r="AM778" s="9"/>
      <c r="AN778" s="9"/>
      <c r="AO778" s="9"/>
      <c r="AP778" s="9"/>
      <c r="AQ778" s="9"/>
      <c r="AR778" s="9"/>
      <c r="AS778" s="9"/>
      <c r="AT778" s="9"/>
      <c r="AU778" s="9"/>
      <c r="AV778" s="9"/>
      <c r="AW778" s="9"/>
      <c r="AX778" s="9"/>
      <c r="AY778" s="9"/>
      <c r="AZ778" s="9"/>
      <c r="BA778" s="9"/>
      <c r="BB778" s="9"/>
      <c r="BC778" s="9"/>
      <c r="BD778" s="9"/>
      <c r="BE778" s="9"/>
      <c r="BF778" s="9"/>
      <c r="BG778" s="9"/>
      <c r="BH778" s="9"/>
      <c r="BI778" s="9"/>
      <c r="BJ778" s="9"/>
      <c r="BK778" s="9"/>
      <c r="BL778" s="9"/>
      <c r="BM778" s="9"/>
      <c r="BN778" s="9"/>
      <c r="BO778" s="9"/>
      <c r="BP778" s="9"/>
      <c r="BQ778" s="9"/>
      <c r="BR778" s="9"/>
      <c r="BS778" s="9"/>
      <c r="BT778" s="9"/>
      <c r="BU778" s="9"/>
      <c r="BV778" s="9"/>
      <c r="BW778" s="9"/>
      <c r="BX778" s="9"/>
      <c r="BY778" s="9"/>
      <c r="BZ778" s="9"/>
      <c r="CA778" s="9"/>
      <c r="CB778" s="9"/>
      <c r="CC778" s="9"/>
      <c r="CD778" s="9"/>
      <c r="CE778" s="9"/>
      <c r="CF778" s="9"/>
      <c r="CG778" s="9"/>
      <c r="CH778" s="9"/>
      <c r="CI778" s="9"/>
      <c r="CJ778" s="14"/>
      <c r="CK778" s="9"/>
      <c r="CL778" s="14"/>
      <c r="CM778" s="9"/>
      <c r="CN778" s="9"/>
      <c r="CO778" s="37"/>
      <c r="CP778" s="9"/>
      <c r="CQ778" s="9"/>
      <c r="CR778" s="9"/>
      <c r="CS778" s="9"/>
      <c r="CT778" s="15"/>
      <c r="CU778" s="9"/>
      <c r="CV778" s="5"/>
      <c r="CW778" s="103"/>
    </row>
    <row r="779" ht="118.5" customHeight="1">
      <c r="A779" s="5"/>
      <c r="B779" s="107"/>
      <c r="C779" s="5"/>
      <c r="D779" s="5"/>
      <c r="E779" s="5"/>
      <c r="F779" s="5"/>
      <c r="G779" s="9"/>
      <c r="H779" s="9"/>
      <c r="I779" s="9"/>
      <c r="J779" s="9"/>
      <c r="K779" s="9"/>
      <c r="L779" s="9"/>
      <c r="M779" s="9"/>
      <c r="N779" s="9"/>
      <c r="O779" s="9"/>
      <c r="P779" s="9"/>
      <c r="Q779" s="9"/>
      <c r="R779" s="9"/>
      <c r="S779" s="9"/>
      <c r="T779" s="9"/>
      <c r="U779" s="9"/>
      <c r="V779" s="9"/>
      <c r="W779" s="37"/>
      <c r="X779" s="9"/>
      <c r="Y779" s="9"/>
      <c r="Z779" s="9"/>
      <c r="AA779" s="9"/>
      <c r="AB779" s="102"/>
      <c r="AC779" s="102"/>
      <c r="AD779" s="102"/>
      <c r="AE779" s="102"/>
      <c r="AF779" s="9"/>
      <c r="AG779" s="9"/>
      <c r="AH779" s="9"/>
      <c r="AI779" s="9"/>
      <c r="AJ779" s="9"/>
      <c r="AK779" s="9"/>
      <c r="AL779" s="9"/>
      <c r="AM779" s="9"/>
      <c r="AN779" s="9"/>
      <c r="AO779" s="9"/>
      <c r="AP779" s="9"/>
      <c r="AQ779" s="9"/>
      <c r="AR779" s="9"/>
      <c r="AS779" s="9"/>
      <c r="AT779" s="9"/>
      <c r="AU779" s="9"/>
      <c r="AV779" s="9"/>
      <c r="AW779" s="9"/>
      <c r="AX779" s="9"/>
      <c r="AY779" s="9"/>
      <c r="AZ779" s="9"/>
      <c r="BA779" s="9"/>
      <c r="BB779" s="9"/>
      <c r="BC779" s="9"/>
      <c r="BD779" s="9"/>
      <c r="BE779" s="9"/>
      <c r="BF779" s="9"/>
      <c r="BG779" s="9"/>
      <c r="BH779" s="9"/>
      <c r="BI779" s="9"/>
      <c r="BJ779" s="9"/>
      <c r="BK779" s="9"/>
      <c r="BL779" s="9"/>
      <c r="BM779" s="9"/>
      <c r="BN779" s="9"/>
      <c r="BO779" s="9"/>
      <c r="BP779" s="9"/>
      <c r="BQ779" s="9"/>
      <c r="BR779" s="9"/>
      <c r="BS779" s="9"/>
      <c r="BT779" s="9"/>
      <c r="BU779" s="9"/>
      <c r="BV779" s="9"/>
      <c r="BW779" s="9"/>
      <c r="BX779" s="9"/>
      <c r="BY779" s="9"/>
      <c r="BZ779" s="9"/>
      <c r="CA779" s="9"/>
      <c r="CB779" s="9"/>
      <c r="CC779" s="9"/>
      <c r="CD779" s="9"/>
      <c r="CE779" s="9"/>
      <c r="CF779" s="9"/>
      <c r="CG779" s="9"/>
      <c r="CH779" s="9"/>
      <c r="CI779" s="9"/>
      <c r="CJ779" s="14"/>
      <c r="CK779" s="9"/>
      <c r="CL779" s="14"/>
      <c r="CM779" s="9"/>
      <c r="CN779" s="9"/>
      <c r="CO779" s="37"/>
      <c r="CP779" s="9"/>
      <c r="CQ779" s="9"/>
      <c r="CR779" s="9"/>
      <c r="CS779" s="9"/>
      <c r="CT779" s="15"/>
      <c r="CU779" s="9"/>
      <c r="CV779" s="5"/>
      <c r="CW779" s="103"/>
    </row>
    <row r="780" ht="118.5" customHeight="1">
      <c r="A780" s="5"/>
      <c r="B780" s="107"/>
      <c r="C780" s="5"/>
      <c r="D780" s="5"/>
      <c r="E780" s="5"/>
      <c r="F780" s="5"/>
      <c r="G780" s="9"/>
      <c r="H780" s="9"/>
      <c r="I780" s="9"/>
      <c r="J780" s="9"/>
      <c r="K780" s="9"/>
      <c r="L780" s="9"/>
      <c r="M780" s="9"/>
      <c r="N780" s="9"/>
      <c r="O780" s="9"/>
      <c r="P780" s="9"/>
      <c r="Q780" s="9"/>
      <c r="R780" s="9"/>
      <c r="S780" s="9"/>
      <c r="T780" s="9"/>
      <c r="U780" s="9"/>
      <c r="V780" s="9"/>
      <c r="W780" s="37"/>
      <c r="X780" s="9"/>
      <c r="Y780" s="9"/>
      <c r="Z780" s="9"/>
      <c r="AA780" s="9"/>
      <c r="AB780" s="102"/>
      <c r="AC780" s="102"/>
      <c r="AD780" s="102"/>
      <c r="AE780" s="102"/>
      <c r="AF780" s="9"/>
      <c r="AG780" s="9"/>
      <c r="AH780" s="9"/>
      <c r="AI780" s="9"/>
      <c r="AJ780" s="9"/>
      <c r="AK780" s="9"/>
      <c r="AL780" s="9"/>
      <c r="AM780" s="9"/>
      <c r="AN780" s="9"/>
      <c r="AO780" s="9"/>
      <c r="AP780" s="9"/>
      <c r="AQ780" s="9"/>
      <c r="AR780" s="9"/>
      <c r="AS780" s="9"/>
      <c r="AT780" s="9"/>
      <c r="AU780" s="9"/>
      <c r="AV780" s="9"/>
      <c r="AW780" s="9"/>
      <c r="AX780" s="9"/>
      <c r="AY780" s="9"/>
      <c r="AZ780" s="9"/>
      <c r="BA780" s="9"/>
      <c r="BB780" s="9"/>
      <c r="BC780" s="9"/>
      <c r="BD780" s="9"/>
      <c r="BE780" s="9"/>
      <c r="BF780" s="9"/>
      <c r="BG780" s="9"/>
      <c r="BH780" s="9"/>
      <c r="BI780" s="9"/>
      <c r="BJ780" s="9"/>
      <c r="BK780" s="9"/>
      <c r="BL780" s="9"/>
      <c r="BM780" s="9"/>
      <c r="BN780" s="9"/>
      <c r="BO780" s="9"/>
      <c r="BP780" s="9"/>
      <c r="BQ780" s="9"/>
      <c r="BR780" s="9"/>
      <c r="BS780" s="9"/>
      <c r="BT780" s="9"/>
      <c r="BU780" s="9"/>
      <c r="BV780" s="9"/>
      <c r="BW780" s="9"/>
      <c r="BX780" s="9"/>
      <c r="BY780" s="9"/>
      <c r="BZ780" s="9"/>
      <c r="CA780" s="9"/>
      <c r="CB780" s="9"/>
      <c r="CC780" s="9"/>
      <c r="CD780" s="9"/>
      <c r="CE780" s="9"/>
      <c r="CF780" s="9"/>
      <c r="CG780" s="9"/>
      <c r="CH780" s="9"/>
      <c r="CI780" s="9"/>
      <c r="CJ780" s="14"/>
      <c r="CK780" s="9"/>
      <c r="CL780" s="14"/>
      <c r="CM780" s="9"/>
      <c r="CN780" s="9"/>
      <c r="CO780" s="37"/>
      <c r="CP780" s="9"/>
      <c r="CQ780" s="9"/>
      <c r="CR780" s="9"/>
      <c r="CS780" s="9"/>
      <c r="CT780" s="15"/>
      <c r="CU780" s="9"/>
      <c r="CV780" s="5"/>
      <c r="CW780" s="103"/>
    </row>
    <row r="781" ht="118.5" customHeight="1">
      <c r="A781" s="5"/>
      <c r="B781" s="107"/>
      <c r="C781" s="5"/>
      <c r="D781" s="5"/>
      <c r="E781" s="5"/>
      <c r="F781" s="5"/>
      <c r="G781" s="9"/>
      <c r="H781" s="9"/>
      <c r="I781" s="9"/>
      <c r="J781" s="9"/>
      <c r="K781" s="9"/>
      <c r="L781" s="9"/>
      <c r="M781" s="9"/>
      <c r="N781" s="9"/>
      <c r="O781" s="9"/>
      <c r="P781" s="9"/>
      <c r="Q781" s="9"/>
      <c r="R781" s="9"/>
      <c r="S781" s="9"/>
      <c r="T781" s="9"/>
      <c r="U781" s="9"/>
      <c r="V781" s="9"/>
      <c r="W781" s="37"/>
      <c r="X781" s="9"/>
      <c r="Y781" s="9"/>
      <c r="Z781" s="9"/>
      <c r="AA781" s="9"/>
      <c r="AB781" s="102"/>
      <c r="AC781" s="102"/>
      <c r="AD781" s="102"/>
      <c r="AE781" s="102"/>
      <c r="AF781" s="9"/>
      <c r="AG781" s="9"/>
      <c r="AH781" s="9"/>
      <c r="AI781" s="9"/>
      <c r="AJ781" s="9"/>
      <c r="AK781" s="9"/>
      <c r="AL781" s="9"/>
      <c r="AM781" s="9"/>
      <c r="AN781" s="9"/>
      <c r="AO781" s="9"/>
      <c r="AP781" s="9"/>
      <c r="AQ781" s="9"/>
      <c r="AR781" s="9"/>
      <c r="AS781" s="9"/>
      <c r="AT781" s="9"/>
      <c r="AU781" s="9"/>
      <c r="AV781" s="9"/>
      <c r="AW781" s="9"/>
      <c r="AX781" s="9"/>
      <c r="AY781" s="9"/>
      <c r="AZ781" s="9"/>
      <c r="BA781" s="9"/>
      <c r="BB781" s="9"/>
      <c r="BC781" s="9"/>
      <c r="BD781" s="9"/>
      <c r="BE781" s="9"/>
      <c r="BF781" s="9"/>
      <c r="BG781" s="9"/>
      <c r="BH781" s="9"/>
      <c r="BI781" s="9"/>
      <c r="BJ781" s="9"/>
      <c r="BK781" s="9"/>
      <c r="BL781" s="9"/>
      <c r="BM781" s="9"/>
      <c r="BN781" s="9"/>
      <c r="BO781" s="9"/>
      <c r="BP781" s="9"/>
      <c r="BQ781" s="9"/>
      <c r="BR781" s="9"/>
      <c r="BS781" s="9"/>
      <c r="BT781" s="9"/>
      <c r="BU781" s="9"/>
      <c r="BV781" s="9"/>
      <c r="BW781" s="9"/>
      <c r="BX781" s="9"/>
      <c r="BY781" s="9"/>
      <c r="BZ781" s="9"/>
      <c r="CA781" s="9"/>
      <c r="CB781" s="9"/>
      <c r="CC781" s="9"/>
      <c r="CD781" s="9"/>
      <c r="CE781" s="9"/>
      <c r="CF781" s="9"/>
      <c r="CG781" s="9"/>
      <c r="CH781" s="9"/>
      <c r="CI781" s="9"/>
      <c r="CJ781" s="14"/>
      <c r="CK781" s="9"/>
      <c r="CL781" s="14"/>
      <c r="CM781" s="9"/>
      <c r="CN781" s="9"/>
      <c r="CO781" s="37"/>
      <c r="CP781" s="9"/>
      <c r="CQ781" s="9"/>
      <c r="CR781" s="9"/>
      <c r="CS781" s="9"/>
      <c r="CT781" s="15"/>
      <c r="CU781" s="9"/>
      <c r="CV781" s="5"/>
      <c r="CW781" s="103"/>
    </row>
    <row r="782" ht="118.5" customHeight="1">
      <c r="A782" s="5"/>
      <c r="B782" s="107"/>
      <c r="C782" s="5"/>
      <c r="D782" s="5"/>
      <c r="E782" s="5"/>
      <c r="F782" s="5"/>
      <c r="G782" s="9"/>
      <c r="H782" s="9"/>
      <c r="I782" s="9"/>
      <c r="J782" s="9"/>
      <c r="K782" s="9"/>
      <c r="L782" s="9"/>
      <c r="M782" s="9"/>
      <c r="N782" s="9"/>
      <c r="O782" s="9"/>
      <c r="P782" s="9"/>
      <c r="Q782" s="9"/>
      <c r="R782" s="9"/>
      <c r="S782" s="9"/>
      <c r="T782" s="9"/>
      <c r="U782" s="9"/>
      <c r="V782" s="9"/>
      <c r="W782" s="37"/>
      <c r="X782" s="9"/>
      <c r="Y782" s="9"/>
      <c r="Z782" s="9"/>
      <c r="AA782" s="9"/>
      <c r="AB782" s="102"/>
      <c r="AC782" s="102"/>
      <c r="AD782" s="102"/>
      <c r="AE782" s="102"/>
      <c r="AF782" s="9"/>
      <c r="AG782" s="9"/>
      <c r="AH782" s="9"/>
      <c r="AI782" s="9"/>
      <c r="AJ782" s="9"/>
      <c r="AK782" s="9"/>
      <c r="AL782" s="9"/>
      <c r="AM782" s="9"/>
      <c r="AN782" s="9"/>
      <c r="AO782" s="9"/>
      <c r="AP782" s="9"/>
      <c r="AQ782" s="9"/>
      <c r="AR782" s="9"/>
      <c r="AS782" s="9"/>
      <c r="AT782" s="9"/>
      <c r="AU782" s="9"/>
      <c r="AV782" s="9"/>
      <c r="AW782" s="9"/>
      <c r="AX782" s="9"/>
      <c r="AY782" s="9"/>
      <c r="AZ782" s="9"/>
      <c r="BA782" s="9"/>
      <c r="BB782" s="9"/>
      <c r="BC782" s="9"/>
      <c r="BD782" s="9"/>
      <c r="BE782" s="9"/>
      <c r="BF782" s="9"/>
      <c r="BG782" s="9"/>
      <c r="BH782" s="9"/>
      <c r="BI782" s="9"/>
      <c r="BJ782" s="9"/>
      <c r="BK782" s="9"/>
      <c r="BL782" s="9"/>
      <c r="BM782" s="9"/>
      <c r="BN782" s="9"/>
      <c r="BO782" s="9"/>
      <c r="BP782" s="9"/>
      <c r="BQ782" s="9"/>
      <c r="BR782" s="9"/>
      <c r="BS782" s="9"/>
      <c r="BT782" s="9"/>
      <c r="BU782" s="9"/>
      <c r="BV782" s="9"/>
      <c r="BW782" s="9"/>
      <c r="BX782" s="9"/>
      <c r="BY782" s="9"/>
      <c r="BZ782" s="9"/>
      <c r="CA782" s="9"/>
      <c r="CB782" s="9"/>
      <c r="CC782" s="9"/>
      <c r="CD782" s="9"/>
      <c r="CE782" s="9"/>
      <c r="CF782" s="9"/>
      <c r="CG782" s="9"/>
      <c r="CH782" s="9"/>
      <c r="CI782" s="9"/>
      <c r="CJ782" s="14"/>
      <c r="CK782" s="9"/>
      <c r="CL782" s="14"/>
      <c r="CM782" s="9"/>
      <c r="CN782" s="9"/>
      <c r="CO782" s="37"/>
      <c r="CP782" s="9"/>
      <c r="CQ782" s="9"/>
      <c r="CR782" s="9"/>
      <c r="CS782" s="9"/>
      <c r="CT782" s="15"/>
      <c r="CU782" s="9"/>
      <c r="CV782" s="5"/>
      <c r="CW782" s="103"/>
    </row>
    <row r="783" ht="118.5" customHeight="1">
      <c r="A783" s="5"/>
      <c r="B783" s="107"/>
      <c r="C783" s="5"/>
      <c r="D783" s="5"/>
      <c r="E783" s="5"/>
      <c r="F783" s="5"/>
      <c r="G783" s="9"/>
      <c r="H783" s="9"/>
      <c r="I783" s="9"/>
      <c r="J783" s="9"/>
      <c r="K783" s="9"/>
      <c r="L783" s="9"/>
      <c r="M783" s="9"/>
      <c r="N783" s="9"/>
      <c r="O783" s="9"/>
      <c r="P783" s="9"/>
      <c r="Q783" s="9"/>
      <c r="R783" s="9"/>
      <c r="S783" s="9"/>
      <c r="T783" s="9"/>
      <c r="U783" s="9"/>
      <c r="V783" s="9"/>
      <c r="W783" s="37"/>
      <c r="X783" s="9"/>
      <c r="Y783" s="9"/>
      <c r="Z783" s="9"/>
      <c r="AA783" s="9"/>
      <c r="AB783" s="102"/>
      <c r="AC783" s="102"/>
      <c r="AD783" s="102"/>
      <c r="AE783" s="102"/>
      <c r="AF783" s="9"/>
      <c r="AG783" s="9"/>
      <c r="AH783" s="9"/>
      <c r="AI783" s="9"/>
      <c r="AJ783" s="9"/>
      <c r="AK783" s="9"/>
      <c r="AL783" s="9"/>
      <c r="AM783" s="9"/>
      <c r="AN783" s="9"/>
      <c r="AO783" s="9"/>
      <c r="AP783" s="9"/>
      <c r="AQ783" s="9"/>
      <c r="AR783" s="9"/>
      <c r="AS783" s="9"/>
      <c r="AT783" s="9"/>
      <c r="AU783" s="9"/>
      <c r="AV783" s="9"/>
      <c r="AW783" s="9"/>
      <c r="AX783" s="9"/>
      <c r="AY783" s="9"/>
      <c r="AZ783" s="9"/>
      <c r="BA783" s="9"/>
      <c r="BB783" s="9"/>
      <c r="BC783" s="9"/>
      <c r="BD783" s="9"/>
      <c r="BE783" s="9"/>
      <c r="BF783" s="9"/>
      <c r="BG783" s="9"/>
      <c r="BH783" s="9"/>
      <c r="BI783" s="9"/>
      <c r="BJ783" s="9"/>
      <c r="BK783" s="9"/>
      <c r="BL783" s="9"/>
      <c r="BM783" s="9"/>
      <c r="BN783" s="9"/>
      <c r="BO783" s="9"/>
      <c r="BP783" s="9"/>
      <c r="BQ783" s="9"/>
      <c r="BR783" s="9"/>
      <c r="BS783" s="9"/>
      <c r="BT783" s="9"/>
      <c r="BU783" s="9"/>
      <c r="BV783" s="9"/>
      <c r="BW783" s="9"/>
      <c r="BX783" s="9"/>
      <c r="BY783" s="9"/>
      <c r="BZ783" s="9"/>
      <c r="CA783" s="9"/>
      <c r="CB783" s="9"/>
      <c r="CC783" s="9"/>
      <c r="CD783" s="9"/>
      <c r="CE783" s="9"/>
      <c r="CF783" s="9"/>
      <c r="CG783" s="9"/>
      <c r="CH783" s="9"/>
      <c r="CI783" s="9"/>
      <c r="CJ783" s="14"/>
      <c r="CK783" s="9"/>
      <c r="CL783" s="14"/>
      <c r="CM783" s="9"/>
      <c r="CN783" s="9"/>
      <c r="CO783" s="37"/>
      <c r="CP783" s="9"/>
      <c r="CQ783" s="9"/>
      <c r="CR783" s="9"/>
      <c r="CS783" s="9"/>
      <c r="CT783" s="15"/>
      <c r="CU783" s="9"/>
      <c r="CV783" s="5"/>
      <c r="CW783" s="103"/>
    </row>
    <row r="784" ht="118.5" customHeight="1">
      <c r="A784" s="5"/>
      <c r="B784" s="107"/>
      <c r="C784" s="5"/>
      <c r="D784" s="5"/>
      <c r="E784" s="5"/>
      <c r="F784" s="5"/>
      <c r="G784" s="9"/>
      <c r="H784" s="9"/>
      <c r="I784" s="9"/>
      <c r="J784" s="9"/>
      <c r="K784" s="9"/>
      <c r="L784" s="9"/>
      <c r="M784" s="9"/>
      <c r="N784" s="9"/>
      <c r="O784" s="9"/>
      <c r="P784" s="9"/>
      <c r="Q784" s="9"/>
      <c r="R784" s="9"/>
      <c r="S784" s="9"/>
      <c r="T784" s="9"/>
      <c r="U784" s="9"/>
      <c r="V784" s="9"/>
      <c r="W784" s="37"/>
      <c r="X784" s="9"/>
      <c r="Y784" s="9"/>
      <c r="Z784" s="9"/>
      <c r="AA784" s="9"/>
      <c r="AB784" s="102"/>
      <c r="AC784" s="102"/>
      <c r="AD784" s="102"/>
      <c r="AE784" s="102"/>
      <c r="AF784" s="9"/>
      <c r="AG784" s="9"/>
      <c r="AH784" s="9"/>
      <c r="AI784" s="9"/>
      <c r="AJ784" s="9"/>
      <c r="AK784" s="9"/>
      <c r="AL784" s="9"/>
      <c r="AM784" s="9"/>
      <c r="AN784" s="9"/>
      <c r="AO784" s="9"/>
      <c r="AP784" s="9"/>
      <c r="AQ784" s="9"/>
      <c r="AR784" s="9"/>
      <c r="AS784" s="9"/>
      <c r="AT784" s="9"/>
      <c r="AU784" s="9"/>
      <c r="AV784" s="9"/>
      <c r="AW784" s="9"/>
      <c r="AX784" s="9"/>
      <c r="AY784" s="9"/>
      <c r="AZ784" s="9"/>
      <c r="BA784" s="9"/>
      <c r="BB784" s="9"/>
      <c r="BC784" s="9"/>
      <c r="BD784" s="9"/>
      <c r="BE784" s="9"/>
      <c r="BF784" s="9"/>
      <c r="BG784" s="9"/>
      <c r="BH784" s="9"/>
      <c r="BI784" s="9"/>
      <c r="BJ784" s="9"/>
      <c r="BK784" s="9"/>
      <c r="BL784" s="9"/>
      <c r="BM784" s="9"/>
      <c r="BN784" s="9"/>
      <c r="BO784" s="9"/>
      <c r="BP784" s="9"/>
      <c r="BQ784" s="9"/>
      <c r="BR784" s="9"/>
      <c r="BS784" s="9"/>
      <c r="BT784" s="9"/>
      <c r="BU784" s="9"/>
      <c r="BV784" s="9"/>
      <c r="BW784" s="9"/>
      <c r="BX784" s="9"/>
      <c r="BY784" s="9"/>
      <c r="BZ784" s="9"/>
      <c r="CA784" s="9"/>
      <c r="CB784" s="9"/>
      <c r="CC784" s="9"/>
      <c r="CD784" s="9"/>
      <c r="CE784" s="9"/>
      <c r="CF784" s="9"/>
      <c r="CG784" s="9"/>
      <c r="CH784" s="9"/>
      <c r="CI784" s="9"/>
      <c r="CJ784" s="14"/>
      <c r="CK784" s="9"/>
      <c r="CL784" s="14"/>
      <c r="CM784" s="9"/>
      <c r="CN784" s="9"/>
      <c r="CO784" s="37"/>
      <c r="CP784" s="9"/>
      <c r="CQ784" s="9"/>
      <c r="CR784" s="9"/>
      <c r="CS784" s="9"/>
      <c r="CT784" s="15"/>
      <c r="CU784" s="9"/>
      <c r="CV784" s="5"/>
      <c r="CW784" s="103"/>
    </row>
    <row r="785" ht="118.5" customHeight="1">
      <c r="A785" s="5"/>
      <c r="B785" s="107"/>
      <c r="C785" s="5"/>
      <c r="D785" s="5"/>
      <c r="E785" s="5"/>
      <c r="F785" s="5"/>
      <c r="G785" s="9"/>
      <c r="H785" s="9"/>
      <c r="I785" s="9"/>
      <c r="J785" s="9"/>
      <c r="K785" s="9"/>
      <c r="L785" s="9"/>
      <c r="M785" s="9"/>
      <c r="N785" s="9"/>
      <c r="O785" s="9"/>
      <c r="P785" s="9"/>
      <c r="Q785" s="9"/>
      <c r="R785" s="9"/>
      <c r="S785" s="9"/>
      <c r="T785" s="9"/>
      <c r="U785" s="9"/>
      <c r="V785" s="9"/>
      <c r="W785" s="37"/>
      <c r="X785" s="9"/>
      <c r="Y785" s="9"/>
      <c r="Z785" s="9"/>
      <c r="AA785" s="9"/>
      <c r="AB785" s="102"/>
      <c r="AC785" s="102"/>
      <c r="AD785" s="102"/>
      <c r="AE785" s="102"/>
      <c r="AF785" s="9"/>
      <c r="AG785" s="9"/>
      <c r="AH785" s="9"/>
      <c r="AI785" s="9"/>
      <c r="AJ785" s="9"/>
      <c r="AK785" s="9"/>
      <c r="AL785" s="9"/>
      <c r="AM785" s="9"/>
      <c r="AN785" s="9"/>
      <c r="AO785" s="9"/>
      <c r="AP785" s="9"/>
      <c r="AQ785" s="9"/>
      <c r="AR785" s="9"/>
      <c r="AS785" s="9"/>
      <c r="AT785" s="9"/>
      <c r="AU785" s="9"/>
      <c r="AV785" s="9"/>
      <c r="AW785" s="9"/>
      <c r="AX785" s="9"/>
      <c r="AY785" s="9"/>
      <c r="AZ785" s="9"/>
      <c r="BA785" s="9"/>
      <c r="BB785" s="9"/>
      <c r="BC785" s="9"/>
      <c r="BD785" s="9"/>
      <c r="BE785" s="9"/>
      <c r="BF785" s="9"/>
      <c r="BG785" s="9"/>
      <c r="BH785" s="9"/>
      <c r="BI785" s="9"/>
      <c r="BJ785" s="9"/>
      <c r="BK785" s="9"/>
      <c r="BL785" s="9"/>
      <c r="BM785" s="9"/>
      <c r="BN785" s="9"/>
      <c r="BO785" s="9"/>
      <c r="BP785" s="9"/>
      <c r="BQ785" s="9"/>
      <c r="BR785" s="9"/>
      <c r="BS785" s="9"/>
      <c r="BT785" s="9"/>
      <c r="BU785" s="9"/>
      <c r="BV785" s="9"/>
      <c r="BW785" s="9"/>
      <c r="BX785" s="9"/>
      <c r="BY785" s="9"/>
      <c r="BZ785" s="9"/>
      <c r="CA785" s="9"/>
      <c r="CB785" s="9"/>
      <c r="CC785" s="9"/>
      <c r="CD785" s="9"/>
      <c r="CE785" s="9"/>
      <c r="CF785" s="9"/>
      <c r="CG785" s="9"/>
      <c r="CH785" s="9"/>
      <c r="CI785" s="9"/>
      <c r="CJ785" s="14"/>
      <c r="CK785" s="9"/>
      <c r="CL785" s="14"/>
      <c r="CM785" s="9"/>
      <c r="CN785" s="9"/>
      <c r="CO785" s="37"/>
      <c r="CP785" s="9"/>
      <c r="CQ785" s="9"/>
      <c r="CR785" s="9"/>
      <c r="CS785" s="9"/>
      <c r="CT785" s="15"/>
      <c r="CU785" s="9"/>
      <c r="CV785" s="5"/>
      <c r="CW785" s="103"/>
    </row>
    <row r="786" ht="118.5" customHeight="1">
      <c r="A786" s="5"/>
      <c r="B786" s="107"/>
      <c r="C786" s="5"/>
      <c r="D786" s="5"/>
      <c r="E786" s="5"/>
      <c r="F786" s="5"/>
      <c r="G786" s="9"/>
      <c r="H786" s="9"/>
      <c r="I786" s="9"/>
      <c r="J786" s="9"/>
      <c r="K786" s="9"/>
      <c r="L786" s="9"/>
      <c r="M786" s="9"/>
      <c r="N786" s="9"/>
      <c r="O786" s="9"/>
      <c r="P786" s="9"/>
      <c r="Q786" s="9"/>
      <c r="R786" s="9"/>
      <c r="S786" s="9"/>
      <c r="T786" s="9"/>
      <c r="U786" s="9"/>
      <c r="V786" s="9"/>
      <c r="W786" s="37"/>
      <c r="X786" s="9"/>
      <c r="Y786" s="9"/>
      <c r="Z786" s="9"/>
      <c r="AA786" s="9"/>
      <c r="AB786" s="102"/>
      <c r="AC786" s="102"/>
      <c r="AD786" s="102"/>
      <c r="AE786" s="102"/>
      <c r="AF786" s="9"/>
      <c r="AG786" s="9"/>
      <c r="AH786" s="9"/>
      <c r="AI786" s="9"/>
      <c r="AJ786" s="9"/>
      <c r="AK786" s="9"/>
      <c r="AL786" s="9"/>
      <c r="AM786" s="9"/>
      <c r="AN786" s="9"/>
      <c r="AO786" s="9"/>
      <c r="AP786" s="9"/>
      <c r="AQ786" s="9"/>
      <c r="AR786" s="9"/>
      <c r="AS786" s="9"/>
      <c r="AT786" s="9"/>
      <c r="AU786" s="9"/>
      <c r="AV786" s="9"/>
      <c r="AW786" s="9"/>
      <c r="AX786" s="9"/>
      <c r="AY786" s="9"/>
      <c r="AZ786" s="9"/>
      <c r="BA786" s="9"/>
      <c r="BB786" s="9"/>
      <c r="BC786" s="9"/>
      <c r="BD786" s="9"/>
      <c r="BE786" s="9"/>
      <c r="BF786" s="9"/>
      <c r="BG786" s="9"/>
      <c r="BH786" s="9"/>
      <c r="BI786" s="9"/>
      <c r="BJ786" s="9"/>
      <c r="BK786" s="9"/>
      <c r="BL786" s="9"/>
      <c r="BM786" s="9"/>
      <c r="BN786" s="9"/>
      <c r="BO786" s="9"/>
      <c r="BP786" s="9"/>
      <c r="BQ786" s="9"/>
      <c r="BR786" s="9"/>
      <c r="BS786" s="9"/>
      <c r="BT786" s="9"/>
      <c r="BU786" s="9"/>
      <c r="BV786" s="9"/>
      <c r="BW786" s="9"/>
      <c r="BX786" s="9"/>
      <c r="BY786" s="9"/>
      <c r="BZ786" s="9"/>
      <c r="CA786" s="9"/>
      <c r="CB786" s="9"/>
      <c r="CC786" s="9"/>
      <c r="CD786" s="9"/>
      <c r="CE786" s="9"/>
      <c r="CF786" s="9"/>
      <c r="CG786" s="9"/>
      <c r="CH786" s="9"/>
      <c r="CI786" s="9"/>
      <c r="CJ786" s="14"/>
      <c r="CK786" s="9"/>
      <c r="CL786" s="14"/>
      <c r="CM786" s="9"/>
      <c r="CN786" s="9"/>
      <c r="CO786" s="37"/>
      <c r="CP786" s="9"/>
      <c r="CQ786" s="9"/>
      <c r="CR786" s="9"/>
      <c r="CS786" s="9"/>
      <c r="CT786" s="15"/>
      <c r="CU786" s="9"/>
      <c r="CV786" s="5"/>
      <c r="CW786" s="103"/>
    </row>
    <row r="787" ht="118.5" customHeight="1">
      <c r="A787" s="5"/>
      <c r="B787" s="107"/>
      <c r="C787" s="5"/>
      <c r="D787" s="5"/>
      <c r="E787" s="5"/>
      <c r="F787" s="5"/>
      <c r="G787" s="9"/>
      <c r="H787" s="9"/>
      <c r="I787" s="9"/>
      <c r="J787" s="9"/>
      <c r="K787" s="9"/>
      <c r="L787" s="9"/>
      <c r="M787" s="9"/>
      <c r="N787" s="9"/>
      <c r="O787" s="9"/>
      <c r="P787" s="9"/>
      <c r="Q787" s="9"/>
      <c r="R787" s="9"/>
      <c r="S787" s="9"/>
      <c r="T787" s="9"/>
      <c r="U787" s="9"/>
      <c r="V787" s="9"/>
      <c r="W787" s="37"/>
      <c r="X787" s="9"/>
      <c r="Y787" s="9"/>
      <c r="Z787" s="9"/>
      <c r="AA787" s="9"/>
      <c r="AB787" s="102"/>
      <c r="AC787" s="102"/>
      <c r="AD787" s="102"/>
      <c r="AE787" s="102"/>
      <c r="AF787" s="9"/>
      <c r="AG787" s="9"/>
      <c r="AH787" s="9"/>
      <c r="AI787" s="9"/>
      <c r="AJ787" s="9"/>
      <c r="AK787" s="9"/>
      <c r="AL787" s="9"/>
      <c r="AM787" s="9"/>
      <c r="AN787" s="9"/>
      <c r="AO787" s="9"/>
      <c r="AP787" s="9"/>
      <c r="AQ787" s="9"/>
      <c r="AR787" s="9"/>
      <c r="AS787" s="9"/>
      <c r="AT787" s="9"/>
      <c r="AU787" s="9"/>
      <c r="AV787" s="9"/>
      <c r="AW787" s="9"/>
      <c r="AX787" s="9"/>
      <c r="AY787" s="9"/>
      <c r="AZ787" s="9"/>
      <c r="BA787" s="9"/>
      <c r="BB787" s="9"/>
      <c r="BC787" s="9"/>
      <c r="BD787" s="9"/>
      <c r="BE787" s="9"/>
      <c r="BF787" s="9"/>
      <c r="BG787" s="9"/>
      <c r="BH787" s="9"/>
      <c r="BI787" s="9"/>
      <c r="BJ787" s="9"/>
      <c r="BK787" s="9"/>
      <c r="BL787" s="9"/>
      <c r="BM787" s="9"/>
      <c r="BN787" s="9"/>
      <c r="BO787" s="9"/>
      <c r="BP787" s="9"/>
      <c r="BQ787" s="9"/>
      <c r="BR787" s="9"/>
      <c r="BS787" s="9"/>
      <c r="BT787" s="9"/>
      <c r="BU787" s="9"/>
      <c r="BV787" s="9"/>
      <c r="BW787" s="9"/>
      <c r="BX787" s="9"/>
      <c r="BY787" s="9"/>
      <c r="BZ787" s="9"/>
      <c r="CA787" s="9"/>
      <c r="CB787" s="9"/>
      <c r="CC787" s="9"/>
      <c r="CD787" s="9"/>
      <c r="CE787" s="9"/>
      <c r="CF787" s="9"/>
      <c r="CG787" s="9"/>
      <c r="CH787" s="9"/>
      <c r="CI787" s="9"/>
      <c r="CJ787" s="14"/>
      <c r="CK787" s="9"/>
      <c r="CL787" s="14"/>
      <c r="CM787" s="9"/>
      <c r="CN787" s="9"/>
      <c r="CO787" s="37"/>
      <c r="CP787" s="9"/>
      <c r="CQ787" s="9"/>
      <c r="CR787" s="9"/>
      <c r="CS787" s="9"/>
      <c r="CT787" s="15"/>
      <c r="CU787" s="9"/>
      <c r="CV787" s="5"/>
      <c r="CW787" s="103"/>
    </row>
    <row r="788" ht="118.5" customHeight="1">
      <c r="A788" s="5"/>
      <c r="B788" s="107"/>
      <c r="C788" s="5"/>
      <c r="D788" s="5"/>
      <c r="E788" s="5"/>
      <c r="F788" s="5"/>
      <c r="G788" s="9"/>
      <c r="H788" s="9"/>
      <c r="I788" s="9"/>
      <c r="J788" s="9"/>
      <c r="K788" s="9"/>
      <c r="L788" s="9"/>
      <c r="M788" s="9"/>
      <c r="N788" s="9"/>
      <c r="O788" s="9"/>
      <c r="P788" s="9"/>
      <c r="Q788" s="9"/>
      <c r="R788" s="9"/>
      <c r="S788" s="9"/>
      <c r="T788" s="9"/>
      <c r="U788" s="9"/>
      <c r="V788" s="9"/>
      <c r="W788" s="37"/>
      <c r="X788" s="9"/>
      <c r="Y788" s="9"/>
      <c r="Z788" s="9"/>
      <c r="AA788" s="9"/>
      <c r="AB788" s="102"/>
      <c r="AC788" s="102"/>
      <c r="AD788" s="102"/>
      <c r="AE788" s="102"/>
      <c r="AF788" s="9"/>
      <c r="AG788" s="9"/>
      <c r="AH788" s="9"/>
      <c r="AI788" s="9"/>
      <c r="AJ788" s="9"/>
      <c r="AK788" s="9"/>
      <c r="AL788" s="9"/>
      <c r="AM788" s="9"/>
      <c r="AN788" s="9"/>
      <c r="AO788" s="9"/>
      <c r="AP788" s="9"/>
      <c r="AQ788" s="9"/>
      <c r="AR788" s="9"/>
      <c r="AS788" s="9"/>
      <c r="AT788" s="9"/>
      <c r="AU788" s="9"/>
      <c r="AV788" s="9"/>
      <c r="AW788" s="9"/>
      <c r="AX788" s="9"/>
      <c r="AY788" s="9"/>
      <c r="AZ788" s="9"/>
      <c r="BA788" s="9"/>
      <c r="BB788" s="9"/>
      <c r="BC788" s="9"/>
      <c r="BD788" s="9"/>
      <c r="BE788" s="9"/>
      <c r="BF788" s="9"/>
      <c r="BG788" s="9"/>
      <c r="BH788" s="9"/>
      <c r="BI788" s="9"/>
      <c r="BJ788" s="9"/>
      <c r="BK788" s="9"/>
      <c r="BL788" s="9"/>
      <c r="BM788" s="9"/>
      <c r="BN788" s="9"/>
      <c r="BO788" s="9"/>
      <c r="BP788" s="9"/>
      <c r="BQ788" s="9"/>
      <c r="BR788" s="9"/>
      <c r="BS788" s="9"/>
      <c r="BT788" s="9"/>
      <c r="BU788" s="9"/>
      <c r="BV788" s="9"/>
      <c r="BW788" s="9"/>
      <c r="BX788" s="9"/>
      <c r="BY788" s="9"/>
      <c r="BZ788" s="9"/>
      <c r="CA788" s="9"/>
      <c r="CB788" s="9"/>
      <c r="CC788" s="9"/>
      <c r="CD788" s="9"/>
      <c r="CE788" s="9"/>
      <c r="CF788" s="9"/>
      <c r="CG788" s="9"/>
      <c r="CH788" s="9"/>
      <c r="CI788" s="9"/>
      <c r="CJ788" s="14"/>
      <c r="CK788" s="9"/>
      <c r="CL788" s="14"/>
      <c r="CM788" s="9"/>
      <c r="CN788" s="9"/>
      <c r="CO788" s="37"/>
      <c r="CP788" s="9"/>
      <c r="CQ788" s="9"/>
      <c r="CR788" s="9"/>
      <c r="CS788" s="9"/>
      <c r="CT788" s="15"/>
      <c r="CU788" s="9"/>
      <c r="CV788" s="5"/>
      <c r="CW788" s="103"/>
    </row>
    <row r="789" ht="118.5" customHeight="1">
      <c r="A789" s="5"/>
      <c r="B789" s="107"/>
      <c r="C789" s="5"/>
      <c r="D789" s="5"/>
      <c r="E789" s="5"/>
      <c r="F789" s="5"/>
      <c r="G789" s="9"/>
      <c r="H789" s="9"/>
      <c r="I789" s="9"/>
      <c r="J789" s="9"/>
      <c r="K789" s="9"/>
      <c r="L789" s="9"/>
      <c r="M789" s="9"/>
      <c r="N789" s="9"/>
      <c r="O789" s="9"/>
      <c r="P789" s="9"/>
      <c r="Q789" s="9"/>
      <c r="R789" s="9"/>
      <c r="S789" s="9"/>
      <c r="T789" s="9"/>
      <c r="U789" s="9"/>
      <c r="V789" s="9"/>
      <c r="W789" s="37"/>
      <c r="X789" s="9"/>
      <c r="Y789" s="9"/>
      <c r="Z789" s="9"/>
      <c r="AA789" s="9"/>
      <c r="AB789" s="102"/>
      <c r="AC789" s="102"/>
      <c r="AD789" s="102"/>
      <c r="AE789" s="102"/>
      <c r="AF789" s="9"/>
      <c r="AG789" s="9"/>
      <c r="AH789" s="9"/>
      <c r="AI789" s="9"/>
      <c r="AJ789" s="9"/>
      <c r="AK789" s="9"/>
      <c r="AL789" s="9"/>
      <c r="AM789" s="9"/>
      <c r="AN789" s="9"/>
      <c r="AO789" s="9"/>
      <c r="AP789" s="9"/>
      <c r="AQ789" s="9"/>
      <c r="AR789" s="9"/>
      <c r="AS789" s="9"/>
      <c r="AT789" s="9"/>
      <c r="AU789" s="9"/>
      <c r="AV789" s="9"/>
      <c r="AW789" s="9"/>
      <c r="AX789" s="9"/>
      <c r="AY789" s="9"/>
      <c r="AZ789" s="9"/>
      <c r="BA789" s="9"/>
      <c r="BB789" s="9"/>
      <c r="BC789" s="9"/>
      <c r="BD789" s="9"/>
      <c r="BE789" s="9"/>
      <c r="BF789" s="9"/>
      <c r="BG789" s="9"/>
      <c r="BH789" s="9"/>
      <c r="BI789" s="9"/>
      <c r="BJ789" s="9"/>
      <c r="BK789" s="9"/>
      <c r="BL789" s="9"/>
      <c r="BM789" s="9"/>
      <c r="BN789" s="9"/>
      <c r="BO789" s="9"/>
      <c r="BP789" s="9"/>
      <c r="BQ789" s="9"/>
      <c r="BR789" s="9"/>
      <c r="BS789" s="9"/>
      <c r="BT789" s="9"/>
      <c r="BU789" s="9"/>
      <c r="BV789" s="9"/>
      <c r="BW789" s="9"/>
      <c r="BX789" s="9"/>
      <c r="BY789" s="9"/>
      <c r="BZ789" s="9"/>
      <c r="CA789" s="9"/>
      <c r="CB789" s="9"/>
      <c r="CC789" s="9"/>
      <c r="CD789" s="9"/>
      <c r="CE789" s="9"/>
      <c r="CF789" s="9"/>
      <c r="CG789" s="9"/>
      <c r="CH789" s="9"/>
      <c r="CI789" s="9"/>
      <c r="CJ789" s="14"/>
      <c r="CK789" s="9"/>
      <c r="CL789" s="14"/>
      <c r="CM789" s="9"/>
      <c r="CN789" s="9"/>
      <c r="CO789" s="37"/>
      <c r="CP789" s="9"/>
      <c r="CQ789" s="9"/>
      <c r="CR789" s="9"/>
      <c r="CS789" s="9"/>
      <c r="CT789" s="15"/>
      <c r="CU789" s="9"/>
      <c r="CV789" s="5"/>
      <c r="CW789" s="103"/>
    </row>
    <row r="790" ht="118.5" customHeight="1">
      <c r="A790" s="5"/>
      <c r="B790" s="107"/>
      <c r="C790" s="5"/>
      <c r="D790" s="5"/>
      <c r="E790" s="5"/>
      <c r="F790" s="5"/>
      <c r="G790" s="9"/>
      <c r="H790" s="9"/>
      <c r="I790" s="9"/>
      <c r="J790" s="9"/>
      <c r="K790" s="9"/>
      <c r="L790" s="9"/>
      <c r="M790" s="9"/>
      <c r="N790" s="9"/>
      <c r="O790" s="9"/>
      <c r="P790" s="9"/>
      <c r="Q790" s="9"/>
      <c r="R790" s="9"/>
      <c r="S790" s="9"/>
      <c r="T790" s="9"/>
      <c r="U790" s="9"/>
      <c r="V790" s="9"/>
      <c r="W790" s="37"/>
      <c r="X790" s="9"/>
      <c r="Y790" s="9"/>
      <c r="Z790" s="9"/>
      <c r="AA790" s="9"/>
      <c r="AB790" s="102"/>
      <c r="AC790" s="102"/>
      <c r="AD790" s="102"/>
      <c r="AE790" s="102"/>
      <c r="AF790" s="9"/>
      <c r="AG790" s="9"/>
      <c r="AH790" s="9"/>
      <c r="AI790" s="9"/>
      <c r="AJ790" s="9"/>
      <c r="AK790" s="9"/>
      <c r="AL790" s="9"/>
      <c r="AM790" s="9"/>
      <c r="AN790" s="9"/>
      <c r="AO790" s="9"/>
      <c r="AP790" s="9"/>
      <c r="AQ790" s="9"/>
      <c r="AR790" s="9"/>
      <c r="AS790" s="9"/>
      <c r="AT790" s="9"/>
      <c r="AU790" s="9"/>
      <c r="AV790" s="9"/>
      <c r="AW790" s="9"/>
      <c r="AX790" s="9"/>
      <c r="AY790" s="9"/>
      <c r="AZ790" s="9"/>
      <c r="BA790" s="9"/>
      <c r="BB790" s="9"/>
      <c r="BC790" s="9"/>
      <c r="BD790" s="9"/>
      <c r="BE790" s="9"/>
      <c r="BF790" s="9"/>
      <c r="BG790" s="9"/>
      <c r="BH790" s="9"/>
      <c r="BI790" s="9"/>
      <c r="BJ790" s="9"/>
      <c r="BK790" s="9"/>
      <c r="BL790" s="9"/>
      <c r="BM790" s="9"/>
      <c r="BN790" s="9"/>
      <c r="BO790" s="9"/>
      <c r="BP790" s="9"/>
      <c r="BQ790" s="9"/>
      <c r="BR790" s="9"/>
      <c r="BS790" s="9"/>
      <c r="BT790" s="9"/>
      <c r="BU790" s="9"/>
      <c r="BV790" s="9"/>
      <c r="BW790" s="9"/>
      <c r="BX790" s="9"/>
      <c r="BY790" s="9"/>
      <c r="BZ790" s="9"/>
      <c r="CA790" s="9"/>
      <c r="CB790" s="9"/>
      <c r="CC790" s="9"/>
      <c r="CD790" s="9"/>
      <c r="CE790" s="9"/>
      <c r="CF790" s="9"/>
      <c r="CG790" s="9"/>
      <c r="CH790" s="9"/>
      <c r="CI790" s="9"/>
      <c r="CJ790" s="14"/>
      <c r="CK790" s="9"/>
      <c r="CL790" s="14"/>
      <c r="CM790" s="9"/>
      <c r="CN790" s="9"/>
      <c r="CO790" s="37"/>
      <c r="CP790" s="9"/>
      <c r="CQ790" s="9"/>
      <c r="CR790" s="9"/>
      <c r="CS790" s="9"/>
      <c r="CT790" s="15"/>
      <c r="CU790" s="9"/>
      <c r="CV790" s="5"/>
      <c r="CW790" s="103"/>
    </row>
    <row r="791" ht="118.5" customHeight="1">
      <c r="A791" s="5"/>
      <c r="B791" s="107"/>
      <c r="C791" s="5"/>
      <c r="D791" s="5"/>
      <c r="E791" s="5"/>
      <c r="F791" s="5"/>
      <c r="G791" s="9"/>
      <c r="H791" s="9"/>
      <c r="I791" s="9"/>
      <c r="J791" s="9"/>
      <c r="K791" s="9"/>
      <c r="L791" s="9"/>
      <c r="M791" s="9"/>
      <c r="N791" s="9"/>
      <c r="O791" s="9"/>
      <c r="P791" s="9"/>
      <c r="Q791" s="9"/>
      <c r="R791" s="9"/>
      <c r="S791" s="9"/>
      <c r="T791" s="9"/>
      <c r="U791" s="9"/>
      <c r="V791" s="9"/>
      <c r="W791" s="37"/>
      <c r="X791" s="9"/>
      <c r="Y791" s="9"/>
      <c r="Z791" s="9"/>
      <c r="AA791" s="9"/>
      <c r="AB791" s="102"/>
      <c r="AC791" s="102"/>
      <c r="AD791" s="102"/>
      <c r="AE791" s="102"/>
      <c r="AF791" s="9"/>
      <c r="AG791" s="9"/>
      <c r="AH791" s="9"/>
      <c r="AI791" s="9"/>
      <c r="AJ791" s="9"/>
      <c r="AK791" s="9"/>
      <c r="AL791" s="9"/>
      <c r="AM791" s="9"/>
      <c r="AN791" s="9"/>
      <c r="AO791" s="9"/>
      <c r="AP791" s="9"/>
      <c r="AQ791" s="9"/>
      <c r="AR791" s="9"/>
      <c r="AS791" s="9"/>
      <c r="AT791" s="9"/>
      <c r="AU791" s="9"/>
      <c r="AV791" s="9"/>
      <c r="AW791" s="9"/>
      <c r="AX791" s="9"/>
      <c r="AY791" s="9"/>
      <c r="AZ791" s="9"/>
      <c r="BA791" s="9"/>
      <c r="BB791" s="9"/>
      <c r="BC791" s="9"/>
      <c r="BD791" s="9"/>
      <c r="BE791" s="9"/>
      <c r="BF791" s="9"/>
      <c r="BG791" s="9"/>
      <c r="BH791" s="9"/>
      <c r="BI791" s="9"/>
      <c r="BJ791" s="9"/>
      <c r="BK791" s="9"/>
      <c r="BL791" s="9"/>
      <c r="BM791" s="9"/>
      <c r="BN791" s="9"/>
      <c r="BO791" s="9"/>
      <c r="BP791" s="9"/>
      <c r="BQ791" s="9"/>
      <c r="BR791" s="9"/>
      <c r="BS791" s="9"/>
      <c r="BT791" s="9"/>
      <c r="BU791" s="9"/>
      <c r="BV791" s="9"/>
      <c r="BW791" s="9"/>
      <c r="BX791" s="9"/>
      <c r="BY791" s="9"/>
      <c r="BZ791" s="9"/>
      <c r="CA791" s="9"/>
      <c r="CB791" s="9"/>
      <c r="CC791" s="9"/>
      <c r="CD791" s="9"/>
      <c r="CE791" s="9"/>
      <c r="CF791" s="9"/>
      <c r="CG791" s="9"/>
      <c r="CH791" s="9"/>
      <c r="CI791" s="9"/>
      <c r="CJ791" s="14"/>
      <c r="CK791" s="9"/>
      <c r="CL791" s="14"/>
      <c r="CM791" s="9"/>
      <c r="CN791" s="9"/>
      <c r="CO791" s="37"/>
      <c r="CP791" s="9"/>
      <c r="CQ791" s="9"/>
      <c r="CR791" s="9"/>
      <c r="CS791" s="9"/>
      <c r="CT791" s="15"/>
      <c r="CU791" s="9"/>
      <c r="CV791" s="5"/>
      <c r="CW791" s="103"/>
    </row>
    <row r="792" ht="118.5" customHeight="1">
      <c r="A792" s="5"/>
      <c r="B792" s="107"/>
      <c r="C792" s="5"/>
      <c r="D792" s="5"/>
      <c r="E792" s="5"/>
      <c r="F792" s="5"/>
      <c r="G792" s="9"/>
      <c r="H792" s="9"/>
      <c r="I792" s="9"/>
      <c r="J792" s="9"/>
      <c r="K792" s="9"/>
      <c r="L792" s="9"/>
      <c r="M792" s="9"/>
      <c r="N792" s="9"/>
      <c r="O792" s="9"/>
      <c r="P792" s="9"/>
      <c r="Q792" s="9"/>
      <c r="R792" s="9"/>
      <c r="S792" s="9"/>
      <c r="T792" s="9"/>
      <c r="U792" s="9"/>
      <c r="V792" s="9"/>
      <c r="W792" s="37"/>
      <c r="X792" s="9"/>
      <c r="Y792" s="9"/>
      <c r="Z792" s="9"/>
      <c r="AA792" s="9"/>
      <c r="AB792" s="102"/>
      <c r="AC792" s="102"/>
      <c r="AD792" s="102"/>
      <c r="AE792" s="102"/>
      <c r="AF792" s="9"/>
      <c r="AG792" s="9"/>
      <c r="AH792" s="9"/>
      <c r="AI792" s="9"/>
      <c r="AJ792" s="9"/>
      <c r="AK792" s="9"/>
      <c r="AL792" s="9"/>
      <c r="AM792" s="9"/>
      <c r="AN792" s="9"/>
      <c r="AO792" s="9"/>
      <c r="AP792" s="9"/>
      <c r="AQ792" s="9"/>
      <c r="AR792" s="9"/>
      <c r="AS792" s="9"/>
      <c r="AT792" s="9"/>
      <c r="AU792" s="9"/>
      <c r="AV792" s="9"/>
      <c r="AW792" s="9"/>
      <c r="AX792" s="9"/>
      <c r="AY792" s="9"/>
      <c r="AZ792" s="9"/>
      <c r="BA792" s="9"/>
      <c r="BB792" s="9"/>
      <c r="BC792" s="9"/>
      <c r="BD792" s="9"/>
      <c r="BE792" s="9"/>
      <c r="BF792" s="9"/>
      <c r="BG792" s="9"/>
      <c r="BH792" s="9"/>
      <c r="BI792" s="9"/>
      <c r="BJ792" s="9"/>
      <c r="BK792" s="9"/>
      <c r="BL792" s="9"/>
      <c r="BM792" s="9"/>
      <c r="BN792" s="9"/>
      <c r="BO792" s="9"/>
      <c r="BP792" s="9"/>
      <c r="BQ792" s="9"/>
      <c r="BR792" s="9"/>
      <c r="BS792" s="9"/>
      <c r="BT792" s="9"/>
      <c r="BU792" s="9"/>
      <c r="BV792" s="9"/>
      <c r="BW792" s="9"/>
      <c r="BX792" s="9"/>
      <c r="BY792" s="9"/>
      <c r="BZ792" s="9"/>
      <c r="CA792" s="9"/>
      <c r="CB792" s="9"/>
      <c r="CC792" s="9"/>
      <c r="CD792" s="9"/>
      <c r="CE792" s="9"/>
      <c r="CF792" s="9"/>
      <c r="CG792" s="9"/>
      <c r="CH792" s="9"/>
      <c r="CI792" s="9"/>
      <c r="CJ792" s="14"/>
      <c r="CK792" s="9"/>
      <c r="CL792" s="14"/>
      <c r="CM792" s="9"/>
      <c r="CN792" s="9"/>
      <c r="CO792" s="37"/>
      <c r="CP792" s="9"/>
      <c r="CQ792" s="9"/>
      <c r="CR792" s="9"/>
      <c r="CS792" s="9"/>
      <c r="CT792" s="15"/>
      <c r="CU792" s="9"/>
      <c r="CV792" s="5"/>
      <c r="CW792" s="103"/>
    </row>
    <row r="793" ht="118.5" customHeight="1">
      <c r="A793" s="5"/>
      <c r="B793" s="107"/>
      <c r="C793" s="5"/>
      <c r="D793" s="5"/>
      <c r="E793" s="5"/>
      <c r="F793" s="5"/>
      <c r="G793" s="9"/>
      <c r="H793" s="9"/>
      <c r="I793" s="9"/>
      <c r="J793" s="9"/>
      <c r="K793" s="9"/>
      <c r="L793" s="9"/>
      <c r="M793" s="9"/>
      <c r="N793" s="9"/>
      <c r="O793" s="9"/>
      <c r="P793" s="9"/>
      <c r="Q793" s="9"/>
      <c r="R793" s="9"/>
      <c r="S793" s="9"/>
      <c r="T793" s="9"/>
      <c r="U793" s="9"/>
      <c r="V793" s="9"/>
      <c r="W793" s="37"/>
      <c r="X793" s="9"/>
      <c r="Y793" s="9"/>
      <c r="Z793" s="9"/>
      <c r="AA793" s="9"/>
      <c r="AB793" s="102"/>
      <c r="AC793" s="102"/>
      <c r="AD793" s="102"/>
      <c r="AE793" s="102"/>
      <c r="AF793" s="9"/>
      <c r="AG793" s="9"/>
      <c r="AH793" s="9"/>
      <c r="AI793" s="9"/>
      <c r="AJ793" s="9"/>
      <c r="AK793" s="9"/>
      <c r="AL793" s="9"/>
      <c r="AM793" s="9"/>
      <c r="AN793" s="9"/>
      <c r="AO793" s="9"/>
      <c r="AP793" s="9"/>
      <c r="AQ793" s="9"/>
      <c r="AR793" s="9"/>
      <c r="AS793" s="9"/>
      <c r="AT793" s="9"/>
      <c r="AU793" s="9"/>
      <c r="AV793" s="9"/>
      <c r="AW793" s="9"/>
      <c r="AX793" s="9"/>
      <c r="AY793" s="9"/>
      <c r="AZ793" s="9"/>
      <c r="BA793" s="9"/>
      <c r="BB793" s="9"/>
      <c r="BC793" s="9"/>
      <c r="BD793" s="9"/>
      <c r="BE793" s="9"/>
      <c r="BF793" s="9"/>
      <c r="BG793" s="9"/>
      <c r="BH793" s="9"/>
      <c r="BI793" s="9"/>
      <c r="BJ793" s="9"/>
      <c r="BK793" s="9"/>
      <c r="BL793" s="9"/>
      <c r="BM793" s="9"/>
      <c r="BN793" s="9"/>
      <c r="BO793" s="9"/>
      <c r="BP793" s="9"/>
      <c r="BQ793" s="9"/>
      <c r="BR793" s="9"/>
      <c r="BS793" s="9"/>
      <c r="BT793" s="9"/>
      <c r="BU793" s="9"/>
      <c r="BV793" s="9"/>
      <c r="BW793" s="9"/>
      <c r="BX793" s="9"/>
      <c r="BY793" s="9"/>
      <c r="BZ793" s="9"/>
      <c r="CA793" s="9"/>
      <c r="CB793" s="9"/>
      <c r="CC793" s="9"/>
      <c r="CD793" s="9"/>
      <c r="CE793" s="9"/>
      <c r="CF793" s="9"/>
      <c r="CG793" s="9"/>
      <c r="CH793" s="9"/>
      <c r="CI793" s="9"/>
      <c r="CJ793" s="14"/>
      <c r="CK793" s="9"/>
      <c r="CL793" s="14"/>
      <c r="CM793" s="9"/>
      <c r="CN793" s="9"/>
      <c r="CO793" s="37"/>
      <c r="CP793" s="9"/>
      <c r="CQ793" s="9"/>
      <c r="CR793" s="9"/>
      <c r="CS793" s="9"/>
      <c r="CT793" s="15"/>
      <c r="CU793" s="9"/>
      <c r="CV793" s="5"/>
      <c r="CW793" s="103"/>
    </row>
    <row r="794" ht="118.5" customHeight="1">
      <c r="A794" s="5"/>
      <c r="B794" s="107"/>
      <c r="C794" s="5"/>
      <c r="D794" s="5"/>
      <c r="E794" s="5"/>
      <c r="F794" s="5"/>
      <c r="G794" s="9"/>
      <c r="H794" s="9"/>
      <c r="I794" s="9"/>
      <c r="J794" s="9"/>
      <c r="K794" s="9"/>
      <c r="L794" s="9"/>
      <c r="M794" s="9"/>
      <c r="N794" s="9"/>
      <c r="O794" s="9"/>
      <c r="P794" s="9"/>
      <c r="Q794" s="9"/>
      <c r="R794" s="9"/>
      <c r="S794" s="9"/>
      <c r="T794" s="9"/>
      <c r="U794" s="9"/>
      <c r="V794" s="9"/>
      <c r="W794" s="37"/>
      <c r="X794" s="9"/>
      <c r="Y794" s="9"/>
      <c r="Z794" s="9"/>
      <c r="AA794" s="9"/>
      <c r="AB794" s="102"/>
      <c r="AC794" s="102"/>
      <c r="AD794" s="102"/>
      <c r="AE794" s="102"/>
      <c r="AF794" s="9"/>
      <c r="AG794" s="9"/>
      <c r="AH794" s="9"/>
      <c r="AI794" s="9"/>
      <c r="AJ794" s="9"/>
      <c r="AK794" s="9"/>
      <c r="AL794" s="9"/>
      <c r="AM794" s="9"/>
      <c r="AN794" s="9"/>
      <c r="AO794" s="9"/>
      <c r="AP794" s="9"/>
      <c r="AQ794" s="9"/>
      <c r="AR794" s="9"/>
      <c r="AS794" s="9"/>
      <c r="AT794" s="9"/>
      <c r="AU794" s="9"/>
      <c r="AV794" s="9"/>
      <c r="AW794" s="9"/>
      <c r="AX794" s="9"/>
      <c r="AY794" s="9"/>
      <c r="AZ794" s="9"/>
      <c r="BA794" s="9"/>
      <c r="BB794" s="9"/>
      <c r="BC794" s="9"/>
      <c r="BD794" s="9"/>
      <c r="BE794" s="9"/>
      <c r="BF794" s="9"/>
      <c r="BG794" s="9"/>
      <c r="BH794" s="9"/>
      <c r="BI794" s="9"/>
      <c r="BJ794" s="9"/>
      <c r="BK794" s="9"/>
      <c r="BL794" s="9"/>
      <c r="BM794" s="9"/>
      <c r="BN794" s="9"/>
      <c r="BO794" s="9"/>
      <c r="BP794" s="9"/>
      <c r="BQ794" s="9"/>
      <c r="BR794" s="9"/>
      <c r="BS794" s="9"/>
      <c r="BT794" s="9"/>
      <c r="BU794" s="9"/>
      <c r="BV794" s="9"/>
      <c r="BW794" s="9"/>
      <c r="BX794" s="9"/>
      <c r="BY794" s="9"/>
      <c r="BZ794" s="9"/>
      <c r="CA794" s="9"/>
      <c r="CB794" s="9"/>
      <c r="CC794" s="9"/>
      <c r="CD794" s="9"/>
      <c r="CE794" s="9"/>
      <c r="CF794" s="9"/>
      <c r="CG794" s="9"/>
      <c r="CH794" s="9"/>
      <c r="CI794" s="9"/>
      <c r="CJ794" s="14"/>
      <c r="CK794" s="9"/>
      <c r="CL794" s="14"/>
      <c r="CM794" s="9"/>
      <c r="CN794" s="9"/>
      <c r="CO794" s="37"/>
      <c r="CP794" s="9"/>
      <c r="CQ794" s="9"/>
      <c r="CR794" s="9"/>
      <c r="CS794" s="9"/>
      <c r="CT794" s="15"/>
      <c r="CU794" s="9"/>
      <c r="CV794" s="5"/>
      <c r="CW794" s="103"/>
    </row>
    <row r="795" ht="118.5" customHeight="1">
      <c r="A795" s="5"/>
      <c r="B795" s="107"/>
      <c r="C795" s="5"/>
      <c r="D795" s="5"/>
      <c r="E795" s="5"/>
      <c r="F795" s="5"/>
      <c r="G795" s="9"/>
      <c r="H795" s="9"/>
      <c r="I795" s="9"/>
      <c r="J795" s="9"/>
      <c r="K795" s="9"/>
      <c r="L795" s="9"/>
      <c r="M795" s="9"/>
      <c r="N795" s="9"/>
      <c r="O795" s="9"/>
      <c r="P795" s="9"/>
      <c r="Q795" s="9"/>
      <c r="R795" s="9"/>
      <c r="S795" s="9"/>
      <c r="T795" s="9"/>
      <c r="U795" s="9"/>
      <c r="V795" s="9"/>
      <c r="W795" s="37"/>
      <c r="X795" s="9"/>
      <c r="Y795" s="9"/>
      <c r="Z795" s="9"/>
      <c r="AA795" s="9"/>
      <c r="AB795" s="102"/>
      <c r="AC795" s="102"/>
      <c r="AD795" s="102"/>
      <c r="AE795" s="102"/>
      <c r="AF795" s="9"/>
      <c r="AG795" s="9"/>
      <c r="AH795" s="9"/>
      <c r="AI795" s="9"/>
      <c r="AJ795" s="9"/>
      <c r="AK795" s="9"/>
      <c r="AL795" s="9"/>
      <c r="AM795" s="9"/>
      <c r="AN795" s="9"/>
      <c r="AO795" s="9"/>
      <c r="AP795" s="9"/>
      <c r="AQ795" s="9"/>
      <c r="AR795" s="9"/>
      <c r="AS795" s="9"/>
      <c r="AT795" s="9"/>
      <c r="AU795" s="9"/>
      <c r="AV795" s="9"/>
      <c r="AW795" s="9"/>
      <c r="AX795" s="9"/>
      <c r="AY795" s="9"/>
      <c r="AZ795" s="9"/>
      <c r="BA795" s="9"/>
      <c r="BB795" s="9"/>
      <c r="BC795" s="9"/>
      <c r="BD795" s="9"/>
      <c r="BE795" s="9"/>
      <c r="BF795" s="9"/>
      <c r="BG795" s="9"/>
      <c r="BH795" s="9"/>
      <c r="BI795" s="9"/>
      <c r="BJ795" s="9"/>
      <c r="BK795" s="9"/>
      <c r="BL795" s="9"/>
      <c r="BM795" s="9"/>
      <c r="BN795" s="9"/>
      <c r="BO795" s="9"/>
      <c r="BP795" s="9"/>
      <c r="BQ795" s="9"/>
      <c r="BR795" s="9"/>
      <c r="BS795" s="9"/>
      <c r="BT795" s="9"/>
      <c r="BU795" s="9"/>
      <c r="BV795" s="9"/>
      <c r="BW795" s="9"/>
      <c r="BX795" s="9"/>
      <c r="BY795" s="9"/>
      <c r="BZ795" s="9"/>
      <c r="CA795" s="9"/>
      <c r="CB795" s="9"/>
      <c r="CC795" s="9"/>
      <c r="CD795" s="9"/>
      <c r="CE795" s="9"/>
      <c r="CF795" s="9"/>
      <c r="CG795" s="9"/>
      <c r="CH795" s="9"/>
      <c r="CI795" s="9"/>
      <c r="CJ795" s="14"/>
      <c r="CK795" s="9"/>
      <c r="CL795" s="14"/>
      <c r="CM795" s="9"/>
      <c r="CN795" s="9"/>
      <c r="CO795" s="37"/>
      <c r="CP795" s="9"/>
      <c r="CQ795" s="9"/>
      <c r="CR795" s="9"/>
      <c r="CS795" s="9"/>
      <c r="CT795" s="15"/>
      <c r="CU795" s="9"/>
      <c r="CV795" s="5"/>
      <c r="CW795" s="103"/>
    </row>
    <row r="796" ht="118.5" customHeight="1">
      <c r="A796" s="5"/>
      <c r="B796" s="107"/>
      <c r="C796" s="5"/>
      <c r="D796" s="5"/>
      <c r="E796" s="5"/>
      <c r="F796" s="5"/>
      <c r="G796" s="9"/>
      <c r="H796" s="9"/>
      <c r="I796" s="9"/>
      <c r="J796" s="9"/>
      <c r="K796" s="9"/>
      <c r="L796" s="9"/>
      <c r="M796" s="9"/>
      <c r="N796" s="9"/>
      <c r="O796" s="9"/>
      <c r="P796" s="9"/>
      <c r="Q796" s="9"/>
      <c r="R796" s="9"/>
      <c r="S796" s="9"/>
      <c r="T796" s="9"/>
      <c r="U796" s="9"/>
      <c r="V796" s="9"/>
      <c r="W796" s="37"/>
      <c r="X796" s="9"/>
      <c r="Y796" s="9"/>
      <c r="Z796" s="9"/>
      <c r="AA796" s="9"/>
      <c r="AB796" s="102"/>
      <c r="AC796" s="102"/>
      <c r="AD796" s="102"/>
      <c r="AE796" s="102"/>
      <c r="AF796" s="9"/>
      <c r="AG796" s="9"/>
      <c r="AH796" s="9"/>
      <c r="AI796" s="9"/>
      <c r="AJ796" s="9"/>
      <c r="AK796" s="9"/>
      <c r="AL796" s="9"/>
      <c r="AM796" s="9"/>
      <c r="AN796" s="9"/>
      <c r="AO796" s="9"/>
      <c r="AP796" s="9"/>
      <c r="AQ796" s="9"/>
      <c r="AR796" s="9"/>
      <c r="AS796" s="9"/>
      <c r="AT796" s="9"/>
      <c r="AU796" s="9"/>
      <c r="AV796" s="9"/>
      <c r="AW796" s="9"/>
      <c r="AX796" s="9"/>
      <c r="AY796" s="9"/>
      <c r="AZ796" s="9"/>
      <c r="BA796" s="9"/>
      <c r="BB796" s="9"/>
      <c r="BC796" s="9"/>
      <c r="BD796" s="9"/>
      <c r="BE796" s="9"/>
      <c r="BF796" s="9"/>
      <c r="BG796" s="9"/>
      <c r="BH796" s="9"/>
      <c r="BI796" s="9"/>
      <c r="BJ796" s="9"/>
      <c r="BK796" s="9"/>
      <c r="BL796" s="9"/>
      <c r="BM796" s="9"/>
      <c r="BN796" s="9"/>
      <c r="BO796" s="9"/>
      <c r="BP796" s="9"/>
      <c r="BQ796" s="9"/>
      <c r="BR796" s="9"/>
      <c r="BS796" s="9"/>
      <c r="BT796" s="9"/>
      <c r="BU796" s="9"/>
      <c r="BV796" s="9"/>
      <c r="BW796" s="9"/>
      <c r="BX796" s="9"/>
      <c r="BY796" s="9"/>
      <c r="BZ796" s="9"/>
      <c r="CA796" s="9"/>
      <c r="CB796" s="9"/>
      <c r="CC796" s="9"/>
      <c r="CD796" s="9"/>
      <c r="CE796" s="9"/>
      <c r="CF796" s="9"/>
      <c r="CG796" s="9"/>
      <c r="CH796" s="9"/>
      <c r="CI796" s="9"/>
      <c r="CJ796" s="14"/>
      <c r="CK796" s="9"/>
      <c r="CL796" s="14"/>
      <c r="CM796" s="9"/>
      <c r="CN796" s="9"/>
      <c r="CO796" s="37"/>
      <c r="CP796" s="9"/>
      <c r="CQ796" s="9"/>
      <c r="CR796" s="9"/>
      <c r="CS796" s="9"/>
      <c r="CT796" s="15"/>
      <c r="CU796" s="9"/>
      <c r="CV796" s="5"/>
      <c r="CW796" s="103"/>
    </row>
    <row r="797" ht="118.5" customHeight="1">
      <c r="A797" s="5"/>
      <c r="B797" s="107"/>
      <c r="C797" s="5"/>
      <c r="D797" s="5"/>
      <c r="E797" s="5"/>
      <c r="F797" s="5"/>
      <c r="G797" s="9"/>
      <c r="H797" s="9"/>
      <c r="I797" s="9"/>
      <c r="J797" s="9"/>
      <c r="K797" s="9"/>
      <c r="L797" s="9"/>
      <c r="M797" s="9"/>
      <c r="N797" s="9"/>
      <c r="O797" s="9"/>
      <c r="P797" s="9"/>
      <c r="Q797" s="9"/>
      <c r="R797" s="9"/>
      <c r="S797" s="9"/>
      <c r="T797" s="9"/>
      <c r="U797" s="9"/>
      <c r="V797" s="9"/>
      <c r="W797" s="37"/>
      <c r="X797" s="9"/>
      <c r="Y797" s="9"/>
      <c r="Z797" s="9"/>
      <c r="AA797" s="9"/>
      <c r="AB797" s="102"/>
      <c r="AC797" s="102"/>
      <c r="AD797" s="102"/>
      <c r="AE797" s="102"/>
      <c r="AF797" s="9"/>
      <c r="AG797" s="9"/>
      <c r="AH797" s="9"/>
      <c r="AI797" s="9"/>
      <c r="AJ797" s="9"/>
      <c r="AK797" s="9"/>
      <c r="AL797" s="9"/>
      <c r="AM797" s="9"/>
      <c r="AN797" s="9"/>
      <c r="AO797" s="9"/>
      <c r="AP797" s="9"/>
      <c r="AQ797" s="9"/>
      <c r="AR797" s="9"/>
      <c r="AS797" s="9"/>
      <c r="AT797" s="9"/>
      <c r="AU797" s="9"/>
      <c r="AV797" s="9"/>
      <c r="AW797" s="9"/>
      <c r="AX797" s="9"/>
      <c r="AY797" s="9"/>
      <c r="AZ797" s="9"/>
      <c r="BA797" s="9"/>
      <c r="BB797" s="9"/>
      <c r="BC797" s="9"/>
      <c r="BD797" s="9"/>
      <c r="BE797" s="9"/>
      <c r="BF797" s="9"/>
      <c r="BG797" s="9"/>
      <c r="BH797" s="9"/>
      <c r="BI797" s="9"/>
      <c r="BJ797" s="9"/>
      <c r="BK797" s="9"/>
      <c r="BL797" s="9"/>
      <c r="BM797" s="9"/>
      <c r="BN797" s="9"/>
      <c r="BO797" s="9"/>
      <c r="BP797" s="9"/>
      <c r="BQ797" s="9"/>
      <c r="BR797" s="9"/>
      <c r="BS797" s="9"/>
      <c r="BT797" s="9"/>
      <c r="BU797" s="9"/>
      <c r="BV797" s="9"/>
      <c r="BW797" s="9"/>
      <c r="BX797" s="9"/>
      <c r="BY797" s="9"/>
      <c r="BZ797" s="9"/>
      <c r="CA797" s="9"/>
      <c r="CB797" s="9"/>
      <c r="CC797" s="9"/>
      <c r="CD797" s="9"/>
      <c r="CE797" s="9"/>
      <c r="CF797" s="9"/>
      <c r="CG797" s="9"/>
      <c r="CH797" s="9"/>
      <c r="CI797" s="9"/>
      <c r="CJ797" s="14"/>
      <c r="CK797" s="9"/>
      <c r="CL797" s="14"/>
      <c r="CM797" s="9"/>
      <c r="CN797" s="9"/>
      <c r="CO797" s="37"/>
      <c r="CP797" s="9"/>
      <c r="CQ797" s="9"/>
      <c r="CR797" s="9"/>
      <c r="CS797" s="9"/>
      <c r="CT797" s="15"/>
      <c r="CU797" s="9"/>
      <c r="CV797" s="5"/>
      <c r="CW797" s="103"/>
    </row>
    <row r="798" ht="118.5" customHeight="1">
      <c r="A798" s="5"/>
      <c r="B798" s="107"/>
      <c r="C798" s="5"/>
      <c r="D798" s="5"/>
      <c r="E798" s="5"/>
      <c r="F798" s="5"/>
      <c r="G798" s="9"/>
      <c r="H798" s="9"/>
      <c r="I798" s="9"/>
      <c r="J798" s="9"/>
      <c r="K798" s="9"/>
      <c r="L798" s="9"/>
      <c r="M798" s="9"/>
      <c r="N798" s="9"/>
      <c r="O798" s="9"/>
      <c r="P798" s="9"/>
      <c r="Q798" s="9"/>
      <c r="R798" s="9"/>
      <c r="S798" s="9"/>
      <c r="T798" s="9"/>
      <c r="U798" s="9"/>
      <c r="V798" s="9"/>
      <c r="W798" s="37"/>
      <c r="X798" s="9"/>
      <c r="Y798" s="9"/>
      <c r="Z798" s="9"/>
      <c r="AA798" s="9"/>
      <c r="AB798" s="102"/>
      <c r="AC798" s="102"/>
      <c r="AD798" s="102"/>
      <c r="AE798" s="102"/>
      <c r="AF798" s="9"/>
      <c r="AG798" s="9"/>
      <c r="AH798" s="9"/>
      <c r="AI798" s="9"/>
      <c r="AJ798" s="9"/>
      <c r="AK798" s="9"/>
      <c r="AL798" s="9"/>
      <c r="AM798" s="9"/>
      <c r="AN798" s="9"/>
      <c r="AO798" s="9"/>
      <c r="AP798" s="9"/>
      <c r="AQ798" s="9"/>
      <c r="AR798" s="9"/>
      <c r="AS798" s="9"/>
      <c r="AT798" s="9"/>
      <c r="AU798" s="9"/>
      <c r="AV798" s="9"/>
      <c r="AW798" s="9"/>
      <c r="AX798" s="9"/>
      <c r="AY798" s="9"/>
      <c r="AZ798" s="9"/>
      <c r="BA798" s="9"/>
      <c r="BB798" s="9"/>
      <c r="BC798" s="9"/>
      <c r="BD798" s="9"/>
      <c r="BE798" s="9"/>
      <c r="BF798" s="9"/>
      <c r="BG798" s="9"/>
      <c r="BH798" s="9"/>
      <c r="BI798" s="9"/>
      <c r="BJ798" s="9"/>
      <c r="BK798" s="9"/>
      <c r="BL798" s="9"/>
      <c r="BM798" s="9"/>
      <c r="BN798" s="9"/>
      <c r="BO798" s="9"/>
      <c r="BP798" s="9"/>
      <c r="BQ798" s="9"/>
      <c r="BR798" s="9"/>
      <c r="BS798" s="9"/>
      <c r="BT798" s="9"/>
      <c r="BU798" s="9"/>
      <c r="BV798" s="9"/>
      <c r="BW798" s="9"/>
      <c r="BX798" s="9"/>
      <c r="BY798" s="9"/>
      <c r="BZ798" s="9"/>
      <c r="CA798" s="9"/>
      <c r="CB798" s="9"/>
      <c r="CC798" s="9"/>
      <c r="CD798" s="9"/>
      <c r="CE798" s="9"/>
      <c r="CF798" s="9"/>
      <c r="CG798" s="9"/>
      <c r="CH798" s="9"/>
      <c r="CI798" s="9"/>
      <c r="CJ798" s="14"/>
      <c r="CK798" s="9"/>
      <c r="CL798" s="14"/>
      <c r="CM798" s="9"/>
      <c r="CN798" s="9"/>
      <c r="CO798" s="37"/>
      <c r="CP798" s="9"/>
      <c r="CQ798" s="9"/>
      <c r="CR798" s="9"/>
      <c r="CS798" s="9"/>
      <c r="CT798" s="15"/>
      <c r="CU798" s="9"/>
      <c r="CV798" s="5"/>
      <c r="CW798" s="103"/>
    </row>
    <row r="799" ht="118.5" customHeight="1">
      <c r="A799" s="5"/>
      <c r="B799" s="107"/>
      <c r="C799" s="5"/>
      <c r="D799" s="5"/>
      <c r="E799" s="5"/>
      <c r="F799" s="5"/>
      <c r="G799" s="9"/>
      <c r="H799" s="9"/>
      <c r="I799" s="9"/>
      <c r="J799" s="9"/>
      <c r="K799" s="9"/>
      <c r="L799" s="9"/>
      <c r="M799" s="9"/>
      <c r="N799" s="9"/>
      <c r="O799" s="9"/>
      <c r="P799" s="9"/>
      <c r="Q799" s="9"/>
      <c r="R799" s="9"/>
      <c r="S799" s="9"/>
      <c r="T799" s="9"/>
      <c r="U799" s="9"/>
      <c r="V799" s="9"/>
      <c r="W799" s="37"/>
      <c r="X799" s="9"/>
      <c r="Y799" s="9"/>
      <c r="Z799" s="9"/>
      <c r="AA799" s="9"/>
      <c r="AB799" s="102"/>
      <c r="AC799" s="102"/>
      <c r="AD799" s="102"/>
      <c r="AE799" s="102"/>
      <c r="AF799" s="9"/>
      <c r="AG799" s="9"/>
      <c r="AH799" s="9"/>
      <c r="AI799" s="9"/>
      <c r="AJ799" s="9"/>
      <c r="AK799" s="9"/>
      <c r="AL799" s="9"/>
      <c r="AM799" s="9"/>
      <c r="AN799" s="9"/>
      <c r="AO799" s="9"/>
      <c r="AP799" s="9"/>
      <c r="AQ799" s="9"/>
      <c r="AR799" s="9"/>
      <c r="AS799" s="9"/>
      <c r="AT799" s="9"/>
      <c r="AU799" s="9"/>
      <c r="AV799" s="9"/>
      <c r="AW799" s="9"/>
      <c r="AX799" s="9"/>
      <c r="AY799" s="9"/>
      <c r="AZ799" s="9"/>
      <c r="BA799" s="9"/>
      <c r="BB799" s="9"/>
      <c r="BC799" s="9"/>
      <c r="BD799" s="9"/>
      <c r="BE799" s="9"/>
      <c r="BF799" s="9"/>
      <c r="BG799" s="9"/>
      <c r="BH799" s="9"/>
      <c r="BI799" s="9"/>
      <c r="BJ799" s="9"/>
      <c r="BK799" s="9"/>
      <c r="BL799" s="9"/>
      <c r="BM799" s="9"/>
      <c r="BN799" s="9"/>
      <c r="BO799" s="9"/>
      <c r="BP799" s="9"/>
      <c r="BQ799" s="9"/>
      <c r="BR799" s="9"/>
      <c r="BS799" s="9"/>
      <c r="BT799" s="9"/>
      <c r="BU799" s="9"/>
      <c r="BV799" s="9"/>
      <c r="BW799" s="9"/>
      <c r="BX799" s="9"/>
      <c r="BY799" s="9"/>
      <c r="BZ799" s="9"/>
      <c r="CA799" s="9"/>
      <c r="CB799" s="9"/>
      <c r="CC799" s="9"/>
      <c r="CD799" s="9"/>
      <c r="CE799" s="9"/>
      <c r="CF799" s="9"/>
      <c r="CG799" s="9"/>
      <c r="CH799" s="9"/>
      <c r="CI799" s="9"/>
      <c r="CJ799" s="14"/>
      <c r="CK799" s="9"/>
      <c r="CL799" s="14"/>
      <c r="CM799" s="9"/>
      <c r="CN799" s="9"/>
      <c r="CO799" s="37"/>
      <c r="CP799" s="9"/>
      <c r="CQ799" s="9"/>
      <c r="CR799" s="9"/>
      <c r="CS799" s="9"/>
      <c r="CT799" s="15"/>
      <c r="CU799" s="9"/>
      <c r="CV799" s="5"/>
      <c r="CW799" s="103"/>
    </row>
    <row r="800" ht="118.5" customHeight="1">
      <c r="A800" s="5"/>
      <c r="B800" s="107"/>
      <c r="C800" s="5"/>
      <c r="D800" s="5"/>
      <c r="E800" s="5"/>
      <c r="F800" s="5"/>
      <c r="G800" s="9"/>
      <c r="H800" s="9"/>
      <c r="I800" s="9"/>
      <c r="J800" s="9"/>
      <c r="K800" s="9"/>
      <c r="L800" s="9"/>
      <c r="M800" s="9"/>
      <c r="N800" s="9"/>
      <c r="O800" s="9"/>
      <c r="P800" s="9"/>
      <c r="Q800" s="9"/>
      <c r="R800" s="9"/>
      <c r="S800" s="9"/>
      <c r="T800" s="9"/>
      <c r="U800" s="9"/>
      <c r="V800" s="9"/>
      <c r="W800" s="37"/>
      <c r="X800" s="9"/>
      <c r="Y800" s="9"/>
      <c r="Z800" s="9"/>
      <c r="AA800" s="9"/>
      <c r="AB800" s="102"/>
      <c r="AC800" s="102"/>
      <c r="AD800" s="102"/>
      <c r="AE800" s="102"/>
      <c r="AF800" s="9"/>
      <c r="AG800" s="9"/>
      <c r="AH800" s="9"/>
      <c r="AI800" s="9"/>
      <c r="AJ800" s="9"/>
      <c r="AK800" s="9"/>
      <c r="AL800" s="9"/>
      <c r="AM800" s="9"/>
      <c r="AN800" s="9"/>
      <c r="AO800" s="9"/>
      <c r="AP800" s="9"/>
      <c r="AQ800" s="9"/>
      <c r="AR800" s="9"/>
      <c r="AS800" s="9"/>
      <c r="AT800" s="9"/>
      <c r="AU800" s="9"/>
      <c r="AV800" s="9"/>
      <c r="AW800" s="9"/>
      <c r="AX800" s="9"/>
      <c r="AY800" s="9"/>
      <c r="AZ800" s="9"/>
      <c r="BA800" s="9"/>
      <c r="BB800" s="9"/>
      <c r="BC800" s="9"/>
      <c r="BD800" s="9"/>
      <c r="BE800" s="9"/>
      <c r="BF800" s="9"/>
      <c r="BG800" s="9"/>
      <c r="BH800" s="9"/>
      <c r="BI800" s="9"/>
      <c r="BJ800" s="9"/>
      <c r="BK800" s="9"/>
      <c r="BL800" s="9"/>
      <c r="BM800" s="9"/>
      <c r="BN800" s="9"/>
      <c r="BO800" s="9"/>
      <c r="BP800" s="9"/>
      <c r="BQ800" s="9"/>
      <c r="BR800" s="9"/>
      <c r="BS800" s="9"/>
      <c r="BT800" s="9"/>
      <c r="BU800" s="9"/>
      <c r="BV800" s="9"/>
      <c r="BW800" s="9"/>
      <c r="BX800" s="9"/>
      <c r="BY800" s="9"/>
      <c r="BZ800" s="9"/>
      <c r="CA800" s="9"/>
      <c r="CB800" s="9"/>
      <c r="CC800" s="9"/>
      <c r="CD800" s="9"/>
      <c r="CE800" s="9"/>
      <c r="CF800" s="9"/>
      <c r="CG800" s="9"/>
      <c r="CH800" s="9"/>
      <c r="CI800" s="9"/>
      <c r="CJ800" s="14"/>
      <c r="CK800" s="9"/>
      <c r="CL800" s="14"/>
      <c r="CM800" s="9"/>
      <c r="CN800" s="9"/>
      <c r="CO800" s="37"/>
      <c r="CP800" s="9"/>
      <c r="CQ800" s="9"/>
      <c r="CR800" s="9"/>
      <c r="CS800" s="9"/>
      <c r="CT800" s="15"/>
      <c r="CU800" s="9"/>
      <c r="CV800" s="5"/>
      <c r="CW800" s="103"/>
    </row>
    <row r="801" ht="118.5" customHeight="1">
      <c r="A801" s="5"/>
      <c r="B801" s="107"/>
      <c r="C801" s="5"/>
      <c r="D801" s="5"/>
      <c r="E801" s="5"/>
      <c r="F801" s="5"/>
      <c r="G801" s="9"/>
      <c r="H801" s="9"/>
      <c r="I801" s="9"/>
      <c r="J801" s="9"/>
      <c r="K801" s="9"/>
      <c r="L801" s="9"/>
      <c r="M801" s="9"/>
      <c r="N801" s="9"/>
      <c r="O801" s="9"/>
      <c r="P801" s="9"/>
      <c r="Q801" s="9"/>
      <c r="R801" s="9"/>
      <c r="S801" s="9"/>
      <c r="T801" s="9"/>
      <c r="U801" s="9"/>
      <c r="V801" s="9"/>
      <c r="W801" s="37"/>
      <c r="X801" s="9"/>
      <c r="Y801" s="9"/>
      <c r="Z801" s="9"/>
      <c r="AA801" s="9"/>
      <c r="AB801" s="102"/>
      <c r="AC801" s="102"/>
      <c r="AD801" s="102"/>
      <c r="AE801" s="102"/>
      <c r="AF801" s="9"/>
      <c r="AG801" s="9"/>
      <c r="AH801" s="9"/>
      <c r="AI801" s="9"/>
      <c r="AJ801" s="9"/>
      <c r="AK801" s="9"/>
      <c r="AL801" s="9"/>
      <c r="AM801" s="9"/>
      <c r="AN801" s="9"/>
      <c r="AO801" s="9"/>
      <c r="AP801" s="9"/>
      <c r="AQ801" s="9"/>
      <c r="AR801" s="9"/>
      <c r="AS801" s="9"/>
      <c r="AT801" s="9"/>
      <c r="AU801" s="9"/>
      <c r="AV801" s="9"/>
      <c r="AW801" s="9"/>
      <c r="AX801" s="9"/>
      <c r="AY801" s="9"/>
      <c r="AZ801" s="9"/>
      <c r="BA801" s="9"/>
      <c r="BB801" s="9"/>
      <c r="BC801" s="9"/>
      <c r="BD801" s="9"/>
      <c r="BE801" s="9"/>
      <c r="BF801" s="9"/>
      <c r="BG801" s="9"/>
      <c r="BH801" s="9"/>
      <c r="BI801" s="9"/>
      <c r="BJ801" s="9"/>
      <c r="BK801" s="9"/>
      <c r="BL801" s="9"/>
      <c r="BM801" s="9"/>
      <c r="BN801" s="9"/>
      <c r="BO801" s="9"/>
      <c r="BP801" s="9"/>
      <c r="BQ801" s="9"/>
      <c r="BR801" s="9"/>
      <c r="BS801" s="9"/>
      <c r="BT801" s="9"/>
      <c r="BU801" s="9"/>
      <c r="BV801" s="9"/>
      <c r="BW801" s="9"/>
      <c r="BX801" s="9"/>
      <c r="BY801" s="9"/>
      <c r="BZ801" s="9"/>
      <c r="CA801" s="9"/>
      <c r="CB801" s="9"/>
      <c r="CC801" s="9"/>
      <c r="CD801" s="9"/>
      <c r="CE801" s="9"/>
      <c r="CF801" s="9"/>
      <c r="CG801" s="9"/>
      <c r="CH801" s="9"/>
      <c r="CI801" s="9"/>
      <c r="CJ801" s="14"/>
      <c r="CK801" s="9"/>
      <c r="CL801" s="14"/>
      <c r="CM801" s="9"/>
      <c r="CN801" s="9"/>
      <c r="CO801" s="37"/>
      <c r="CP801" s="9"/>
      <c r="CQ801" s="9"/>
      <c r="CR801" s="9"/>
      <c r="CS801" s="9"/>
      <c r="CT801" s="15"/>
      <c r="CU801" s="9"/>
      <c r="CV801" s="5"/>
      <c r="CW801" s="103"/>
    </row>
    <row r="802" ht="118.5" customHeight="1">
      <c r="A802" s="5"/>
      <c r="B802" s="107"/>
      <c r="C802" s="5"/>
      <c r="D802" s="5"/>
      <c r="E802" s="5"/>
      <c r="F802" s="5"/>
      <c r="G802" s="9"/>
      <c r="H802" s="9"/>
      <c r="I802" s="9"/>
      <c r="J802" s="9"/>
      <c r="K802" s="9"/>
      <c r="L802" s="9"/>
      <c r="M802" s="9"/>
      <c r="N802" s="9"/>
      <c r="O802" s="9"/>
      <c r="P802" s="9"/>
      <c r="Q802" s="9"/>
      <c r="R802" s="9"/>
      <c r="S802" s="9"/>
      <c r="T802" s="9"/>
      <c r="U802" s="9"/>
      <c r="V802" s="9"/>
      <c r="W802" s="37"/>
      <c r="X802" s="9"/>
      <c r="Y802" s="9"/>
      <c r="Z802" s="9"/>
      <c r="AA802" s="9"/>
      <c r="AB802" s="102"/>
      <c r="AC802" s="102"/>
      <c r="AD802" s="102"/>
      <c r="AE802" s="102"/>
      <c r="AF802" s="9"/>
      <c r="AG802" s="9"/>
      <c r="AH802" s="9"/>
      <c r="AI802" s="9"/>
      <c r="AJ802" s="9"/>
      <c r="AK802" s="9"/>
      <c r="AL802" s="9"/>
      <c r="AM802" s="9"/>
      <c r="AN802" s="9"/>
      <c r="AO802" s="9"/>
      <c r="AP802" s="9"/>
      <c r="AQ802" s="9"/>
      <c r="AR802" s="9"/>
      <c r="AS802" s="9"/>
      <c r="AT802" s="9"/>
      <c r="AU802" s="9"/>
      <c r="AV802" s="9"/>
      <c r="AW802" s="9"/>
      <c r="AX802" s="9"/>
      <c r="AY802" s="9"/>
      <c r="AZ802" s="9"/>
      <c r="BA802" s="9"/>
      <c r="BB802" s="9"/>
      <c r="BC802" s="9"/>
      <c r="BD802" s="9"/>
      <c r="BE802" s="9"/>
      <c r="BF802" s="9"/>
      <c r="BG802" s="9"/>
      <c r="BH802" s="9"/>
      <c r="BI802" s="9"/>
      <c r="BJ802" s="9"/>
      <c r="BK802" s="9"/>
      <c r="BL802" s="9"/>
      <c r="BM802" s="9"/>
      <c r="BN802" s="9"/>
      <c r="BO802" s="9"/>
      <c r="BP802" s="9"/>
      <c r="BQ802" s="9"/>
      <c r="BR802" s="9"/>
      <c r="BS802" s="9"/>
      <c r="BT802" s="9"/>
      <c r="BU802" s="9"/>
      <c r="BV802" s="9"/>
      <c r="BW802" s="9"/>
      <c r="BX802" s="9"/>
      <c r="BY802" s="9"/>
      <c r="BZ802" s="9"/>
      <c r="CA802" s="9"/>
      <c r="CB802" s="9"/>
      <c r="CC802" s="9"/>
      <c r="CD802" s="9"/>
      <c r="CE802" s="9"/>
      <c r="CF802" s="9"/>
      <c r="CG802" s="9"/>
      <c r="CH802" s="9"/>
      <c r="CI802" s="9"/>
      <c r="CJ802" s="14"/>
      <c r="CK802" s="9"/>
      <c r="CL802" s="14"/>
      <c r="CM802" s="9"/>
      <c r="CN802" s="9"/>
      <c r="CO802" s="37"/>
      <c r="CP802" s="9"/>
      <c r="CQ802" s="9"/>
      <c r="CR802" s="9"/>
      <c r="CS802" s="9"/>
      <c r="CT802" s="15"/>
      <c r="CU802" s="9"/>
      <c r="CV802" s="5"/>
      <c r="CW802" s="103"/>
    </row>
    <row r="803" ht="118.5" customHeight="1">
      <c r="A803" s="5"/>
      <c r="B803" s="107"/>
      <c r="C803" s="5"/>
      <c r="D803" s="5"/>
      <c r="E803" s="5"/>
      <c r="F803" s="5"/>
      <c r="G803" s="9"/>
      <c r="H803" s="9"/>
      <c r="I803" s="9"/>
      <c r="J803" s="9"/>
      <c r="K803" s="9"/>
      <c r="L803" s="9"/>
      <c r="M803" s="9"/>
      <c r="N803" s="9"/>
      <c r="O803" s="9"/>
      <c r="P803" s="9"/>
      <c r="Q803" s="9"/>
      <c r="R803" s="9"/>
      <c r="S803" s="9"/>
      <c r="T803" s="9"/>
      <c r="U803" s="9"/>
      <c r="V803" s="9"/>
      <c r="W803" s="37"/>
      <c r="X803" s="9"/>
      <c r="Y803" s="9"/>
      <c r="Z803" s="9"/>
      <c r="AA803" s="9"/>
      <c r="AB803" s="102"/>
      <c r="AC803" s="102"/>
      <c r="AD803" s="102"/>
      <c r="AE803" s="102"/>
      <c r="AF803" s="9"/>
      <c r="AG803" s="9"/>
      <c r="AH803" s="9"/>
      <c r="AI803" s="9"/>
      <c r="AJ803" s="9"/>
      <c r="AK803" s="9"/>
      <c r="AL803" s="9"/>
      <c r="AM803" s="9"/>
      <c r="AN803" s="9"/>
      <c r="AO803" s="9"/>
      <c r="AP803" s="9"/>
      <c r="AQ803" s="9"/>
      <c r="AR803" s="9"/>
      <c r="AS803" s="9"/>
      <c r="AT803" s="9"/>
      <c r="AU803" s="9"/>
      <c r="AV803" s="9"/>
      <c r="AW803" s="9"/>
      <c r="AX803" s="9"/>
      <c r="AY803" s="9"/>
      <c r="AZ803" s="9"/>
      <c r="BA803" s="9"/>
      <c r="BB803" s="9"/>
      <c r="BC803" s="9"/>
      <c r="BD803" s="9"/>
      <c r="BE803" s="9"/>
      <c r="BF803" s="9"/>
      <c r="BG803" s="9"/>
      <c r="BH803" s="9"/>
      <c r="BI803" s="9"/>
      <c r="BJ803" s="9"/>
      <c r="BK803" s="9"/>
      <c r="BL803" s="9"/>
      <c r="BM803" s="9"/>
      <c r="BN803" s="9"/>
      <c r="BO803" s="9"/>
      <c r="BP803" s="9"/>
      <c r="BQ803" s="9"/>
      <c r="BR803" s="9"/>
      <c r="BS803" s="9"/>
      <c r="BT803" s="9"/>
      <c r="BU803" s="9"/>
      <c r="BV803" s="9"/>
      <c r="BW803" s="9"/>
      <c r="BX803" s="9"/>
      <c r="BY803" s="9"/>
      <c r="BZ803" s="9"/>
      <c r="CA803" s="9"/>
      <c r="CB803" s="9"/>
      <c r="CC803" s="9"/>
      <c r="CD803" s="9"/>
      <c r="CE803" s="9"/>
      <c r="CF803" s="9"/>
      <c r="CG803" s="9"/>
      <c r="CH803" s="9"/>
      <c r="CI803" s="9"/>
      <c r="CJ803" s="14"/>
      <c r="CK803" s="9"/>
      <c r="CL803" s="14"/>
      <c r="CM803" s="9"/>
      <c r="CN803" s="9"/>
      <c r="CO803" s="37"/>
      <c r="CP803" s="9"/>
      <c r="CQ803" s="9"/>
      <c r="CR803" s="9"/>
      <c r="CS803" s="9"/>
      <c r="CT803" s="15"/>
      <c r="CU803" s="9"/>
      <c r="CV803" s="5"/>
      <c r="CW803" s="103"/>
    </row>
    <row r="804" ht="118.5" customHeight="1">
      <c r="A804" s="5"/>
      <c r="B804" s="107"/>
      <c r="C804" s="5"/>
      <c r="D804" s="5"/>
      <c r="E804" s="5"/>
      <c r="F804" s="5"/>
      <c r="G804" s="9"/>
      <c r="H804" s="9"/>
      <c r="I804" s="9"/>
      <c r="J804" s="9"/>
      <c r="K804" s="9"/>
      <c r="L804" s="9"/>
      <c r="M804" s="9"/>
      <c r="N804" s="9"/>
      <c r="O804" s="9"/>
      <c r="P804" s="9"/>
      <c r="Q804" s="9"/>
      <c r="R804" s="9"/>
      <c r="S804" s="9"/>
      <c r="T804" s="9"/>
      <c r="U804" s="9"/>
      <c r="V804" s="9"/>
      <c r="W804" s="37"/>
      <c r="X804" s="9"/>
      <c r="Y804" s="9"/>
      <c r="Z804" s="9"/>
      <c r="AA804" s="9"/>
      <c r="AB804" s="102"/>
      <c r="AC804" s="102"/>
      <c r="AD804" s="102"/>
      <c r="AE804" s="102"/>
      <c r="AF804" s="9"/>
      <c r="AG804" s="9"/>
      <c r="AH804" s="9"/>
      <c r="AI804" s="9"/>
      <c r="AJ804" s="9"/>
      <c r="AK804" s="9"/>
      <c r="AL804" s="9"/>
      <c r="AM804" s="9"/>
      <c r="AN804" s="9"/>
      <c r="AO804" s="9"/>
      <c r="AP804" s="9"/>
      <c r="AQ804" s="9"/>
      <c r="AR804" s="9"/>
      <c r="AS804" s="9"/>
      <c r="AT804" s="9"/>
      <c r="AU804" s="9"/>
      <c r="AV804" s="9"/>
      <c r="AW804" s="9"/>
      <c r="AX804" s="9"/>
      <c r="AY804" s="9"/>
      <c r="AZ804" s="9"/>
      <c r="BA804" s="9"/>
      <c r="BB804" s="9"/>
      <c r="BC804" s="9"/>
      <c r="BD804" s="9"/>
      <c r="BE804" s="9"/>
      <c r="BF804" s="9"/>
      <c r="BG804" s="9"/>
      <c r="BH804" s="9"/>
      <c r="BI804" s="9"/>
      <c r="BJ804" s="9"/>
      <c r="BK804" s="9"/>
      <c r="BL804" s="9"/>
      <c r="BM804" s="9"/>
      <c r="BN804" s="9"/>
      <c r="BO804" s="9"/>
      <c r="BP804" s="9"/>
      <c r="BQ804" s="9"/>
      <c r="BR804" s="9"/>
      <c r="BS804" s="9"/>
      <c r="BT804" s="9"/>
      <c r="BU804" s="9"/>
      <c r="BV804" s="9"/>
      <c r="BW804" s="9"/>
      <c r="BX804" s="9"/>
      <c r="BY804" s="9"/>
      <c r="BZ804" s="9"/>
      <c r="CA804" s="9"/>
      <c r="CB804" s="9"/>
      <c r="CC804" s="9"/>
      <c r="CD804" s="9"/>
      <c r="CE804" s="9"/>
      <c r="CF804" s="9"/>
      <c r="CG804" s="9"/>
      <c r="CH804" s="9"/>
      <c r="CI804" s="9"/>
      <c r="CJ804" s="14"/>
      <c r="CK804" s="9"/>
      <c r="CL804" s="14"/>
      <c r="CM804" s="9"/>
      <c r="CN804" s="9"/>
      <c r="CO804" s="37"/>
      <c r="CP804" s="9"/>
      <c r="CQ804" s="9"/>
      <c r="CR804" s="9"/>
      <c r="CS804" s="9"/>
      <c r="CT804" s="15"/>
      <c r="CU804" s="9"/>
      <c r="CV804" s="5"/>
      <c r="CW804" s="103"/>
    </row>
    <row r="805" ht="118.5" customHeight="1">
      <c r="A805" s="5"/>
      <c r="B805" s="107"/>
      <c r="C805" s="5"/>
      <c r="D805" s="5"/>
      <c r="E805" s="5"/>
      <c r="F805" s="5"/>
      <c r="G805" s="9"/>
      <c r="H805" s="9"/>
      <c r="I805" s="9"/>
      <c r="J805" s="9"/>
      <c r="K805" s="9"/>
      <c r="L805" s="9"/>
      <c r="M805" s="9"/>
      <c r="N805" s="9"/>
      <c r="O805" s="9"/>
      <c r="P805" s="9"/>
      <c r="Q805" s="9"/>
      <c r="R805" s="9"/>
      <c r="S805" s="9"/>
      <c r="T805" s="9"/>
      <c r="U805" s="9"/>
      <c r="V805" s="9"/>
      <c r="W805" s="37"/>
      <c r="X805" s="9"/>
      <c r="Y805" s="9"/>
      <c r="Z805" s="9"/>
      <c r="AA805" s="9"/>
      <c r="AB805" s="102"/>
      <c r="AC805" s="102"/>
      <c r="AD805" s="102"/>
      <c r="AE805" s="102"/>
      <c r="AF805" s="9"/>
      <c r="AG805" s="9"/>
      <c r="AH805" s="9"/>
      <c r="AI805" s="9"/>
      <c r="AJ805" s="9"/>
      <c r="AK805" s="9"/>
      <c r="AL805" s="9"/>
      <c r="AM805" s="9"/>
      <c r="AN805" s="9"/>
      <c r="AO805" s="9"/>
      <c r="AP805" s="9"/>
      <c r="AQ805" s="9"/>
      <c r="AR805" s="9"/>
      <c r="AS805" s="9"/>
      <c r="AT805" s="9"/>
      <c r="AU805" s="9"/>
      <c r="AV805" s="9"/>
      <c r="AW805" s="9"/>
      <c r="AX805" s="9"/>
      <c r="AY805" s="9"/>
      <c r="AZ805" s="9"/>
      <c r="BA805" s="9"/>
      <c r="BB805" s="9"/>
      <c r="BC805" s="9"/>
      <c r="BD805" s="9"/>
      <c r="BE805" s="9"/>
      <c r="BF805" s="9"/>
      <c r="BG805" s="9"/>
      <c r="BH805" s="9"/>
      <c r="BI805" s="9"/>
      <c r="BJ805" s="9"/>
      <c r="BK805" s="9"/>
      <c r="BL805" s="9"/>
      <c r="BM805" s="9"/>
      <c r="BN805" s="9"/>
      <c r="BO805" s="9"/>
      <c r="BP805" s="9"/>
      <c r="BQ805" s="9"/>
      <c r="BR805" s="9"/>
      <c r="BS805" s="9"/>
      <c r="BT805" s="9"/>
      <c r="BU805" s="9"/>
      <c r="BV805" s="9"/>
      <c r="BW805" s="9"/>
      <c r="BX805" s="9"/>
      <c r="BY805" s="9"/>
      <c r="BZ805" s="9"/>
      <c r="CA805" s="9"/>
      <c r="CB805" s="9"/>
      <c r="CC805" s="9"/>
      <c r="CD805" s="9"/>
      <c r="CE805" s="9"/>
      <c r="CF805" s="9"/>
      <c r="CG805" s="9"/>
      <c r="CH805" s="9"/>
      <c r="CI805" s="9"/>
      <c r="CJ805" s="14"/>
      <c r="CK805" s="9"/>
      <c r="CL805" s="14"/>
      <c r="CM805" s="9"/>
      <c r="CN805" s="9"/>
      <c r="CO805" s="37"/>
      <c r="CP805" s="9"/>
      <c r="CQ805" s="9"/>
      <c r="CR805" s="9"/>
      <c r="CS805" s="9"/>
      <c r="CT805" s="15"/>
      <c r="CU805" s="9"/>
      <c r="CV805" s="5"/>
      <c r="CW805" s="103"/>
    </row>
    <row r="806" ht="118.5" customHeight="1">
      <c r="A806" s="5"/>
      <c r="B806" s="107"/>
      <c r="C806" s="5"/>
      <c r="D806" s="5"/>
      <c r="E806" s="5"/>
      <c r="F806" s="5"/>
      <c r="G806" s="9"/>
      <c r="H806" s="9"/>
      <c r="I806" s="9"/>
      <c r="J806" s="9"/>
      <c r="K806" s="9"/>
      <c r="L806" s="9"/>
      <c r="M806" s="9"/>
      <c r="N806" s="9"/>
      <c r="O806" s="9"/>
      <c r="P806" s="9"/>
      <c r="Q806" s="9"/>
      <c r="R806" s="9"/>
      <c r="S806" s="9"/>
      <c r="T806" s="9"/>
      <c r="U806" s="9"/>
      <c r="V806" s="9"/>
      <c r="W806" s="37"/>
      <c r="X806" s="9"/>
      <c r="Y806" s="9"/>
      <c r="Z806" s="9"/>
      <c r="AA806" s="9"/>
      <c r="AB806" s="102"/>
      <c r="AC806" s="102"/>
      <c r="AD806" s="102"/>
      <c r="AE806" s="102"/>
      <c r="AF806" s="9"/>
      <c r="AG806" s="9"/>
      <c r="AH806" s="9"/>
      <c r="AI806" s="9"/>
      <c r="AJ806" s="9"/>
      <c r="AK806" s="9"/>
      <c r="AL806" s="9"/>
      <c r="AM806" s="9"/>
      <c r="AN806" s="9"/>
      <c r="AO806" s="9"/>
      <c r="AP806" s="9"/>
      <c r="AQ806" s="9"/>
      <c r="AR806" s="9"/>
      <c r="AS806" s="9"/>
      <c r="AT806" s="9"/>
      <c r="AU806" s="9"/>
      <c r="AV806" s="9"/>
      <c r="AW806" s="9"/>
      <c r="AX806" s="9"/>
      <c r="AY806" s="9"/>
      <c r="AZ806" s="9"/>
      <c r="BA806" s="9"/>
      <c r="BB806" s="9"/>
      <c r="BC806" s="9"/>
      <c r="BD806" s="9"/>
      <c r="BE806" s="9"/>
      <c r="BF806" s="9"/>
      <c r="BG806" s="9"/>
      <c r="BH806" s="9"/>
      <c r="BI806" s="9"/>
      <c r="BJ806" s="9"/>
      <c r="BK806" s="9"/>
      <c r="BL806" s="9"/>
      <c r="BM806" s="9"/>
      <c r="BN806" s="9"/>
      <c r="BO806" s="9"/>
      <c r="BP806" s="9"/>
      <c r="BQ806" s="9"/>
      <c r="BR806" s="9"/>
      <c r="BS806" s="9"/>
      <c r="BT806" s="9"/>
      <c r="BU806" s="9"/>
      <c r="BV806" s="9"/>
      <c r="BW806" s="9"/>
      <c r="BX806" s="9"/>
      <c r="BY806" s="9"/>
      <c r="BZ806" s="9"/>
      <c r="CA806" s="9"/>
      <c r="CB806" s="9"/>
      <c r="CC806" s="9"/>
      <c r="CD806" s="9"/>
      <c r="CE806" s="9"/>
      <c r="CF806" s="9"/>
      <c r="CG806" s="9"/>
      <c r="CH806" s="9"/>
      <c r="CI806" s="9"/>
      <c r="CJ806" s="14"/>
      <c r="CK806" s="9"/>
      <c r="CL806" s="14"/>
      <c r="CM806" s="9"/>
      <c r="CN806" s="9"/>
      <c r="CO806" s="37"/>
      <c r="CP806" s="9"/>
      <c r="CQ806" s="9"/>
      <c r="CR806" s="9"/>
      <c r="CS806" s="9"/>
      <c r="CT806" s="15"/>
      <c r="CU806" s="9"/>
      <c r="CV806" s="5"/>
      <c r="CW806" s="103"/>
    </row>
    <row r="807" ht="118.5" customHeight="1">
      <c r="A807" s="5"/>
      <c r="B807" s="107"/>
      <c r="C807" s="5"/>
      <c r="D807" s="5"/>
      <c r="E807" s="5"/>
      <c r="F807" s="5"/>
      <c r="G807" s="9"/>
      <c r="H807" s="9"/>
      <c r="I807" s="9"/>
      <c r="J807" s="9"/>
      <c r="K807" s="9"/>
      <c r="L807" s="9"/>
      <c r="M807" s="9"/>
      <c r="N807" s="9"/>
      <c r="O807" s="9"/>
      <c r="P807" s="9"/>
      <c r="Q807" s="9"/>
      <c r="R807" s="9"/>
      <c r="S807" s="9"/>
      <c r="T807" s="9"/>
      <c r="U807" s="9"/>
      <c r="V807" s="9"/>
      <c r="W807" s="37"/>
      <c r="X807" s="9"/>
      <c r="Y807" s="9"/>
      <c r="Z807" s="9"/>
      <c r="AA807" s="9"/>
      <c r="AB807" s="102"/>
      <c r="AC807" s="102"/>
      <c r="AD807" s="102"/>
      <c r="AE807" s="102"/>
      <c r="AF807" s="9"/>
      <c r="AG807" s="9"/>
      <c r="AH807" s="9"/>
      <c r="AI807" s="9"/>
      <c r="AJ807" s="9"/>
      <c r="AK807" s="9"/>
      <c r="AL807" s="9"/>
      <c r="AM807" s="9"/>
      <c r="AN807" s="9"/>
      <c r="AO807" s="9"/>
      <c r="AP807" s="9"/>
      <c r="AQ807" s="9"/>
      <c r="AR807" s="9"/>
      <c r="AS807" s="9"/>
      <c r="AT807" s="9"/>
      <c r="AU807" s="9"/>
      <c r="AV807" s="9"/>
      <c r="AW807" s="9"/>
      <c r="AX807" s="9"/>
      <c r="AY807" s="9"/>
      <c r="AZ807" s="9"/>
      <c r="BA807" s="9"/>
      <c r="BB807" s="9"/>
      <c r="BC807" s="9"/>
      <c r="BD807" s="9"/>
      <c r="BE807" s="9"/>
      <c r="BF807" s="9"/>
      <c r="BG807" s="9"/>
      <c r="BH807" s="9"/>
      <c r="BI807" s="9"/>
      <c r="BJ807" s="9"/>
      <c r="BK807" s="9"/>
      <c r="BL807" s="9"/>
      <c r="BM807" s="9"/>
      <c r="BN807" s="9"/>
      <c r="BO807" s="9"/>
      <c r="BP807" s="9"/>
      <c r="BQ807" s="9"/>
      <c r="BR807" s="9"/>
      <c r="BS807" s="9"/>
      <c r="BT807" s="9"/>
      <c r="BU807" s="9"/>
      <c r="BV807" s="9"/>
      <c r="BW807" s="9"/>
      <c r="BX807" s="9"/>
      <c r="BY807" s="9"/>
      <c r="BZ807" s="9"/>
      <c r="CA807" s="9"/>
      <c r="CB807" s="9"/>
      <c r="CC807" s="9"/>
      <c r="CD807" s="9"/>
      <c r="CE807" s="9"/>
      <c r="CF807" s="9"/>
      <c r="CG807" s="9"/>
      <c r="CH807" s="9"/>
      <c r="CI807" s="9"/>
      <c r="CJ807" s="14"/>
      <c r="CK807" s="9"/>
      <c r="CL807" s="14"/>
      <c r="CM807" s="9"/>
      <c r="CN807" s="9"/>
      <c r="CO807" s="37"/>
      <c r="CP807" s="9"/>
      <c r="CQ807" s="9"/>
      <c r="CR807" s="9"/>
      <c r="CS807" s="9"/>
      <c r="CT807" s="15"/>
      <c r="CU807" s="9"/>
      <c r="CV807" s="5"/>
      <c r="CW807" s="103"/>
    </row>
    <row r="808" ht="118.5" customHeight="1">
      <c r="A808" s="5"/>
      <c r="B808" s="107"/>
      <c r="C808" s="5"/>
      <c r="D808" s="5"/>
      <c r="E808" s="5"/>
      <c r="F808" s="5"/>
      <c r="G808" s="9"/>
      <c r="H808" s="9"/>
      <c r="I808" s="9"/>
      <c r="J808" s="9"/>
      <c r="K808" s="9"/>
      <c r="L808" s="9"/>
      <c r="M808" s="9"/>
      <c r="N808" s="9"/>
      <c r="O808" s="9"/>
      <c r="P808" s="9"/>
      <c r="Q808" s="9"/>
      <c r="R808" s="9"/>
      <c r="S808" s="9"/>
      <c r="T808" s="9"/>
      <c r="U808" s="9"/>
      <c r="V808" s="9"/>
      <c r="W808" s="37"/>
      <c r="X808" s="9"/>
      <c r="Y808" s="9"/>
      <c r="Z808" s="9"/>
      <c r="AA808" s="9"/>
      <c r="AB808" s="102"/>
      <c r="AC808" s="102"/>
      <c r="AD808" s="102"/>
      <c r="AE808" s="102"/>
      <c r="AF808" s="9"/>
      <c r="AG808" s="9"/>
      <c r="AH808" s="9"/>
      <c r="AI808" s="9"/>
      <c r="AJ808" s="9"/>
      <c r="AK808" s="9"/>
      <c r="AL808" s="9"/>
      <c r="AM808" s="9"/>
      <c r="AN808" s="9"/>
      <c r="AO808" s="9"/>
      <c r="AP808" s="9"/>
      <c r="AQ808" s="9"/>
      <c r="AR808" s="9"/>
      <c r="AS808" s="9"/>
      <c r="AT808" s="9"/>
      <c r="AU808" s="9"/>
      <c r="AV808" s="9"/>
      <c r="AW808" s="9"/>
      <c r="AX808" s="9"/>
      <c r="AY808" s="9"/>
      <c r="AZ808" s="9"/>
      <c r="BA808" s="9"/>
      <c r="BB808" s="9"/>
      <c r="BC808" s="9"/>
      <c r="BD808" s="9"/>
      <c r="BE808" s="9"/>
      <c r="BF808" s="9"/>
      <c r="BG808" s="9"/>
      <c r="BH808" s="9"/>
      <c r="BI808" s="9"/>
      <c r="BJ808" s="9"/>
      <c r="BK808" s="9"/>
      <c r="BL808" s="9"/>
      <c r="BM808" s="9"/>
      <c r="BN808" s="9"/>
      <c r="BO808" s="9"/>
      <c r="BP808" s="9"/>
      <c r="BQ808" s="9"/>
      <c r="BR808" s="9"/>
      <c r="BS808" s="9"/>
      <c r="BT808" s="9"/>
      <c r="BU808" s="9"/>
      <c r="BV808" s="9"/>
      <c r="BW808" s="9"/>
      <c r="BX808" s="9"/>
      <c r="BY808" s="9"/>
      <c r="BZ808" s="9"/>
      <c r="CA808" s="9"/>
      <c r="CB808" s="9"/>
      <c r="CC808" s="9"/>
      <c r="CD808" s="9"/>
      <c r="CE808" s="9"/>
      <c r="CF808" s="9"/>
      <c r="CG808" s="9"/>
      <c r="CH808" s="9"/>
      <c r="CI808" s="9"/>
      <c r="CJ808" s="14"/>
      <c r="CK808" s="9"/>
      <c r="CL808" s="14"/>
      <c r="CM808" s="9"/>
      <c r="CN808" s="9"/>
      <c r="CO808" s="37"/>
      <c r="CP808" s="9"/>
      <c r="CQ808" s="9"/>
      <c r="CR808" s="9"/>
      <c r="CS808" s="9"/>
      <c r="CT808" s="15"/>
      <c r="CU808" s="9"/>
      <c r="CV808" s="5"/>
      <c r="CW808" s="103"/>
    </row>
    <row r="809" ht="118.5" customHeight="1">
      <c r="A809" s="5"/>
      <c r="B809" s="107"/>
      <c r="C809" s="5"/>
      <c r="D809" s="5"/>
      <c r="E809" s="5"/>
      <c r="F809" s="5"/>
      <c r="G809" s="9"/>
      <c r="H809" s="9"/>
      <c r="I809" s="9"/>
      <c r="J809" s="9"/>
      <c r="K809" s="9"/>
      <c r="L809" s="9"/>
      <c r="M809" s="9"/>
      <c r="N809" s="9"/>
      <c r="O809" s="9"/>
      <c r="P809" s="9"/>
      <c r="Q809" s="9"/>
      <c r="R809" s="9"/>
      <c r="S809" s="9"/>
      <c r="T809" s="9"/>
      <c r="U809" s="9"/>
      <c r="V809" s="9"/>
      <c r="W809" s="37"/>
      <c r="X809" s="9"/>
      <c r="Y809" s="9"/>
      <c r="Z809" s="9"/>
      <c r="AA809" s="9"/>
      <c r="AB809" s="102"/>
      <c r="AC809" s="102"/>
      <c r="AD809" s="102"/>
      <c r="AE809" s="102"/>
      <c r="AF809" s="9"/>
      <c r="AG809" s="9"/>
      <c r="AH809" s="9"/>
      <c r="AI809" s="9"/>
      <c r="AJ809" s="9"/>
      <c r="AK809" s="9"/>
      <c r="AL809" s="9"/>
      <c r="AM809" s="9"/>
      <c r="AN809" s="9"/>
      <c r="AO809" s="9"/>
      <c r="AP809" s="9"/>
      <c r="AQ809" s="9"/>
      <c r="AR809" s="9"/>
      <c r="AS809" s="9"/>
      <c r="AT809" s="9"/>
      <c r="AU809" s="9"/>
      <c r="AV809" s="9"/>
      <c r="AW809" s="9"/>
      <c r="AX809" s="9"/>
      <c r="AY809" s="9"/>
      <c r="AZ809" s="9"/>
      <c r="BA809" s="9"/>
      <c r="BB809" s="9"/>
      <c r="BC809" s="9"/>
      <c r="BD809" s="9"/>
      <c r="BE809" s="9"/>
      <c r="BF809" s="9"/>
      <c r="BG809" s="9"/>
      <c r="BH809" s="9"/>
      <c r="BI809" s="9"/>
      <c r="BJ809" s="9"/>
      <c r="BK809" s="9"/>
      <c r="BL809" s="9"/>
      <c r="BM809" s="9"/>
      <c r="BN809" s="9"/>
      <c r="BO809" s="9"/>
      <c r="BP809" s="9"/>
      <c r="BQ809" s="9"/>
      <c r="BR809" s="9"/>
      <c r="BS809" s="9"/>
      <c r="BT809" s="9"/>
      <c r="BU809" s="9"/>
      <c r="BV809" s="9"/>
      <c r="BW809" s="9"/>
      <c r="BX809" s="9"/>
      <c r="BY809" s="9"/>
      <c r="BZ809" s="9"/>
      <c r="CA809" s="9"/>
      <c r="CB809" s="9"/>
      <c r="CC809" s="9"/>
      <c r="CD809" s="9"/>
      <c r="CE809" s="9"/>
      <c r="CF809" s="9"/>
      <c r="CG809" s="9"/>
      <c r="CH809" s="9"/>
      <c r="CI809" s="9"/>
      <c r="CJ809" s="14"/>
      <c r="CK809" s="9"/>
      <c r="CL809" s="14"/>
      <c r="CM809" s="9"/>
      <c r="CN809" s="9"/>
      <c r="CO809" s="37"/>
      <c r="CP809" s="9"/>
      <c r="CQ809" s="9"/>
      <c r="CR809" s="9"/>
      <c r="CS809" s="9"/>
      <c r="CT809" s="15"/>
      <c r="CU809" s="9"/>
      <c r="CV809" s="5"/>
      <c r="CW809" s="103"/>
    </row>
    <row r="810" ht="118.5" customHeight="1">
      <c r="A810" s="5"/>
      <c r="B810" s="107"/>
      <c r="C810" s="5"/>
      <c r="D810" s="5"/>
      <c r="E810" s="5"/>
      <c r="F810" s="5"/>
      <c r="G810" s="9"/>
      <c r="H810" s="9"/>
      <c r="I810" s="9"/>
      <c r="J810" s="9"/>
      <c r="K810" s="9"/>
      <c r="L810" s="9"/>
      <c r="M810" s="9"/>
      <c r="N810" s="9"/>
      <c r="O810" s="9"/>
      <c r="P810" s="9"/>
      <c r="Q810" s="9"/>
      <c r="R810" s="9"/>
      <c r="S810" s="9"/>
      <c r="T810" s="9"/>
      <c r="U810" s="9"/>
      <c r="V810" s="9"/>
      <c r="W810" s="37"/>
      <c r="X810" s="9"/>
      <c r="Y810" s="9"/>
      <c r="Z810" s="9"/>
      <c r="AA810" s="9"/>
      <c r="AB810" s="102"/>
      <c r="AC810" s="102"/>
      <c r="AD810" s="102"/>
      <c r="AE810" s="102"/>
      <c r="AF810" s="9"/>
      <c r="AG810" s="9"/>
      <c r="AH810" s="9"/>
      <c r="AI810" s="9"/>
      <c r="AJ810" s="9"/>
      <c r="AK810" s="9"/>
      <c r="AL810" s="9"/>
      <c r="AM810" s="9"/>
      <c r="AN810" s="9"/>
      <c r="AO810" s="9"/>
      <c r="AP810" s="9"/>
      <c r="AQ810" s="9"/>
      <c r="AR810" s="9"/>
      <c r="AS810" s="9"/>
      <c r="AT810" s="9"/>
      <c r="AU810" s="9"/>
      <c r="AV810" s="9"/>
      <c r="AW810" s="9"/>
      <c r="AX810" s="9"/>
      <c r="AY810" s="9"/>
      <c r="AZ810" s="9"/>
      <c r="BA810" s="9"/>
      <c r="BB810" s="9"/>
      <c r="BC810" s="9"/>
      <c r="BD810" s="9"/>
      <c r="BE810" s="9"/>
      <c r="BF810" s="9"/>
      <c r="BG810" s="9"/>
      <c r="BH810" s="9"/>
      <c r="BI810" s="9"/>
      <c r="BJ810" s="9"/>
      <c r="BK810" s="9"/>
      <c r="BL810" s="9"/>
      <c r="BM810" s="9"/>
      <c r="BN810" s="9"/>
      <c r="BO810" s="9"/>
      <c r="BP810" s="9"/>
      <c r="BQ810" s="9"/>
      <c r="BR810" s="9"/>
      <c r="BS810" s="9"/>
      <c r="BT810" s="9"/>
      <c r="BU810" s="9"/>
      <c r="BV810" s="9"/>
      <c r="BW810" s="9"/>
      <c r="BX810" s="9"/>
      <c r="BY810" s="9"/>
      <c r="BZ810" s="9"/>
      <c r="CA810" s="9"/>
      <c r="CB810" s="9"/>
      <c r="CC810" s="9"/>
      <c r="CD810" s="9"/>
      <c r="CE810" s="9"/>
      <c r="CF810" s="9"/>
      <c r="CG810" s="9"/>
      <c r="CH810" s="9"/>
      <c r="CI810" s="9"/>
      <c r="CJ810" s="14"/>
      <c r="CK810" s="9"/>
      <c r="CL810" s="14"/>
      <c r="CM810" s="9"/>
      <c r="CN810" s="9"/>
      <c r="CO810" s="37"/>
      <c r="CP810" s="9"/>
      <c r="CQ810" s="9"/>
      <c r="CR810" s="9"/>
      <c r="CS810" s="9"/>
      <c r="CT810" s="15"/>
      <c r="CU810" s="9"/>
      <c r="CV810" s="5"/>
      <c r="CW810" s="103"/>
    </row>
    <row r="811" ht="118.5" customHeight="1">
      <c r="A811" s="5"/>
      <c r="B811" s="107"/>
      <c r="C811" s="5"/>
      <c r="D811" s="5"/>
      <c r="E811" s="5"/>
      <c r="F811" s="5"/>
      <c r="G811" s="9"/>
      <c r="H811" s="9"/>
      <c r="I811" s="9"/>
      <c r="J811" s="9"/>
      <c r="K811" s="9"/>
      <c r="L811" s="9"/>
      <c r="M811" s="9"/>
      <c r="N811" s="9"/>
      <c r="O811" s="9"/>
      <c r="P811" s="9"/>
      <c r="Q811" s="9"/>
      <c r="R811" s="9"/>
      <c r="S811" s="9"/>
      <c r="T811" s="9"/>
      <c r="U811" s="9"/>
      <c r="V811" s="9"/>
      <c r="W811" s="37"/>
      <c r="X811" s="9"/>
      <c r="Y811" s="9"/>
      <c r="Z811" s="9"/>
      <c r="AA811" s="9"/>
      <c r="AB811" s="102"/>
      <c r="AC811" s="102"/>
      <c r="AD811" s="102"/>
      <c r="AE811" s="102"/>
      <c r="AF811" s="9"/>
      <c r="AG811" s="9"/>
      <c r="AH811" s="9"/>
      <c r="AI811" s="9"/>
      <c r="AJ811" s="9"/>
      <c r="AK811" s="9"/>
      <c r="AL811" s="9"/>
      <c r="AM811" s="9"/>
      <c r="AN811" s="9"/>
      <c r="AO811" s="9"/>
      <c r="AP811" s="9"/>
      <c r="AQ811" s="9"/>
      <c r="AR811" s="9"/>
      <c r="AS811" s="9"/>
      <c r="AT811" s="9"/>
      <c r="AU811" s="9"/>
      <c r="AV811" s="9"/>
      <c r="AW811" s="9"/>
      <c r="AX811" s="9"/>
      <c r="AY811" s="9"/>
      <c r="AZ811" s="9"/>
      <c r="BA811" s="9"/>
      <c r="BB811" s="9"/>
      <c r="BC811" s="9"/>
      <c r="BD811" s="9"/>
      <c r="BE811" s="9"/>
      <c r="BF811" s="9"/>
      <c r="BG811" s="9"/>
      <c r="BH811" s="9"/>
      <c r="BI811" s="9"/>
      <c r="BJ811" s="9"/>
      <c r="BK811" s="9"/>
      <c r="BL811" s="9"/>
      <c r="BM811" s="9"/>
      <c r="BN811" s="9"/>
      <c r="BO811" s="9"/>
      <c r="BP811" s="9"/>
      <c r="BQ811" s="9"/>
      <c r="BR811" s="9"/>
      <c r="BS811" s="9"/>
      <c r="BT811" s="9"/>
      <c r="BU811" s="9"/>
      <c r="BV811" s="9"/>
      <c r="BW811" s="9"/>
      <c r="BX811" s="9"/>
      <c r="BY811" s="9"/>
      <c r="BZ811" s="9"/>
      <c r="CA811" s="9"/>
      <c r="CB811" s="9"/>
      <c r="CC811" s="9"/>
      <c r="CD811" s="9"/>
      <c r="CE811" s="9"/>
      <c r="CF811" s="9"/>
      <c r="CG811" s="9"/>
      <c r="CH811" s="9"/>
      <c r="CI811" s="9"/>
      <c r="CJ811" s="14"/>
      <c r="CK811" s="9"/>
      <c r="CL811" s="14"/>
      <c r="CM811" s="9"/>
      <c r="CN811" s="9"/>
      <c r="CO811" s="37"/>
      <c r="CP811" s="9"/>
      <c r="CQ811" s="9"/>
      <c r="CR811" s="9"/>
      <c r="CS811" s="9"/>
      <c r="CT811" s="15"/>
      <c r="CU811" s="9"/>
      <c r="CV811" s="5"/>
      <c r="CW811" s="103"/>
    </row>
    <row r="812" ht="118.5" customHeight="1">
      <c r="A812" s="5"/>
      <c r="B812" s="107"/>
      <c r="C812" s="5"/>
      <c r="D812" s="5"/>
      <c r="E812" s="5"/>
      <c r="F812" s="5"/>
      <c r="G812" s="9"/>
      <c r="H812" s="9"/>
      <c r="I812" s="9"/>
      <c r="J812" s="9"/>
      <c r="K812" s="9"/>
      <c r="L812" s="9"/>
      <c r="M812" s="9"/>
      <c r="N812" s="9"/>
      <c r="O812" s="9"/>
      <c r="P812" s="9"/>
      <c r="Q812" s="9"/>
      <c r="R812" s="9"/>
      <c r="S812" s="9"/>
      <c r="T812" s="9"/>
      <c r="U812" s="9"/>
      <c r="V812" s="9"/>
      <c r="W812" s="37"/>
      <c r="X812" s="9"/>
      <c r="Y812" s="9"/>
      <c r="Z812" s="9"/>
      <c r="AA812" s="9"/>
      <c r="AB812" s="102"/>
      <c r="AC812" s="102"/>
      <c r="AD812" s="102"/>
      <c r="AE812" s="102"/>
      <c r="AF812" s="9"/>
      <c r="AG812" s="9"/>
      <c r="AH812" s="9"/>
      <c r="AI812" s="9"/>
      <c r="AJ812" s="9"/>
      <c r="AK812" s="9"/>
      <c r="AL812" s="9"/>
      <c r="AM812" s="9"/>
      <c r="AN812" s="9"/>
      <c r="AO812" s="9"/>
      <c r="AP812" s="9"/>
      <c r="AQ812" s="9"/>
      <c r="AR812" s="9"/>
      <c r="AS812" s="9"/>
      <c r="AT812" s="9"/>
      <c r="AU812" s="9"/>
      <c r="AV812" s="9"/>
      <c r="AW812" s="9"/>
      <c r="AX812" s="9"/>
      <c r="AY812" s="9"/>
      <c r="AZ812" s="9"/>
      <c r="BA812" s="9"/>
      <c r="BB812" s="9"/>
      <c r="BC812" s="9"/>
      <c r="BD812" s="9"/>
      <c r="BE812" s="9"/>
      <c r="BF812" s="9"/>
      <c r="BG812" s="9"/>
      <c r="BH812" s="9"/>
      <c r="BI812" s="9"/>
      <c r="BJ812" s="9"/>
      <c r="BK812" s="9"/>
      <c r="BL812" s="9"/>
      <c r="BM812" s="9"/>
      <c r="BN812" s="9"/>
      <c r="BO812" s="9"/>
      <c r="BP812" s="9"/>
      <c r="BQ812" s="9"/>
      <c r="BR812" s="9"/>
      <c r="BS812" s="9"/>
      <c r="BT812" s="9"/>
      <c r="BU812" s="9"/>
      <c r="BV812" s="9"/>
      <c r="BW812" s="9"/>
      <c r="BX812" s="9"/>
      <c r="BY812" s="9"/>
      <c r="BZ812" s="9"/>
      <c r="CA812" s="9"/>
      <c r="CB812" s="9"/>
      <c r="CC812" s="9"/>
      <c r="CD812" s="9"/>
      <c r="CE812" s="9"/>
      <c r="CF812" s="9"/>
      <c r="CG812" s="9"/>
      <c r="CH812" s="9"/>
      <c r="CI812" s="9"/>
      <c r="CJ812" s="14"/>
      <c r="CK812" s="9"/>
      <c r="CL812" s="14"/>
      <c r="CM812" s="9"/>
      <c r="CN812" s="9"/>
      <c r="CO812" s="37"/>
      <c r="CP812" s="9"/>
      <c r="CQ812" s="9"/>
      <c r="CR812" s="9"/>
      <c r="CS812" s="9"/>
      <c r="CT812" s="15"/>
      <c r="CU812" s="9"/>
      <c r="CV812" s="5"/>
      <c r="CW812" s="103"/>
    </row>
    <row r="813" ht="118.5" customHeight="1">
      <c r="A813" s="5"/>
      <c r="B813" s="107"/>
      <c r="C813" s="5"/>
      <c r="D813" s="5"/>
      <c r="E813" s="5"/>
      <c r="F813" s="5"/>
      <c r="G813" s="9"/>
      <c r="H813" s="9"/>
      <c r="I813" s="9"/>
      <c r="J813" s="9"/>
      <c r="K813" s="9"/>
      <c r="L813" s="9"/>
      <c r="M813" s="9"/>
      <c r="N813" s="9"/>
      <c r="O813" s="9"/>
      <c r="P813" s="9"/>
      <c r="Q813" s="9"/>
      <c r="R813" s="9"/>
      <c r="S813" s="9"/>
      <c r="T813" s="9"/>
      <c r="U813" s="9"/>
      <c r="V813" s="9"/>
      <c r="W813" s="37"/>
      <c r="X813" s="9"/>
      <c r="Y813" s="9"/>
      <c r="Z813" s="9"/>
      <c r="AA813" s="9"/>
      <c r="AB813" s="102"/>
      <c r="AC813" s="102"/>
      <c r="AD813" s="102"/>
      <c r="AE813" s="102"/>
      <c r="AF813" s="9"/>
      <c r="AG813" s="9"/>
      <c r="AH813" s="9"/>
      <c r="AI813" s="9"/>
      <c r="AJ813" s="9"/>
      <c r="AK813" s="9"/>
      <c r="AL813" s="9"/>
      <c r="AM813" s="9"/>
      <c r="AN813" s="9"/>
      <c r="AO813" s="9"/>
      <c r="AP813" s="9"/>
      <c r="AQ813" s="9"/>
      <c r="AR813" s="9"/>
      <c r="AS813" s="9"/>
      <c r="AT813" s="9"/>
      <c r="AU813" s="9"/>
      <c r="AV813" s="9"/>
      <c r="AW813" s="9"/>
      <c r="AX813" s="9"/>
      <c r="AY813" s="9"/>
      <c r="AZ813" s="9"/>
      <c r="BA813" s="9"/>
      <c r="BB813" s="9"/>
      <c r="BC813" s="9"/>
      <c r="BD813" s="9"/>
      <c r="BE813" s="9"/>
      <c r="BF813" s="9"/>
      <c r="BG813" s="9"/>
      <c r="BH813" s="9"/>
      <c r="BI813" s="9"/>
      <c r="BJ813" s="9"/>
      <c r="BK813" s="9"/>
      <c r="BL813" s="9"/>
      <c r="BM813" s="9"/>
      <c r="BN813" s="9"/>
      <c r="BO813" s="9"/>
      <c r="BP813" s="9"/>
      <c r="BQ813" s="9"/>
      <c r="BR813" s="9"/>
      <c r="BS813" s="9"/>
      <c r="BT813" s="9"/>
      <c r="BU813" s="9"/>
      <c r="BV813" s="9"/>
      <c r="BW813" s="9"/>
      <c r="BX813" s="9"/>
      <c r="BY813" s="9"/>
      <c r="BZ813" s="9"/>
      <c r="CA813" s="9"/>
      <c r="CB813" s="9"/>
      <c r="CC813" s="9"/>
      <c r="CD813" s="9"/>
      <c r="CE813" s="9"/>
      <c r="CF813" s="9"/>
      <c r="CG813" s="9"/>
      <c r="CH813" s="9"/>
      <c r="CI813" s="9"/>
      <c r="CJ813" s="14"/>
      <c r="CK813" s="9"/>
      <c r="CL813" s="14"/>
      <c r="CM813" s="9"/>
      <c r="CN813" s="9"/>
      <c r="CO813" s="37"/>
      <c r="CP813" s="9"/>
      <c r="CQ813" s="9"/>
      <c r="CR813" s="9"/>
      <c r="CS813" s="9"/>
      <c r="CT813" s="15"/>
      <c r="CU813" s="9"/>
      <c r="CV813" s="5"/>
      <c r="CW813" s="103"/>
    </row>
    <row r="814" ht="118.5" customHeight="1">
      <c r="A814" s="5"/>
      <c r="B814" s="107"/>
      <c r="C814" s="5"/>
      <c r="D814" s="5"/>
      <c r="E814" s="5"/>
      <c r="F814" s="5"/>
      <c r="G814" s="9"/>
      <c r="H814" s="9"/>
      <c r="I814" s="9"/>
      <c r="J814" s="9"/>
      <c r="K814" s="9"/>
      <c r="L814" s="9"/>
      <c r="M814" s="9"/>
      <c r="N814" s="9"/>
      <c r="O814" s="9"/>
      <c r="P814" s="9"/>
      <c r="Q814" s="9"/>
      <c r="R814" s="9"/>
      <c r="S814" s="9"/>
      <c r="T814" s="9"/>
      <c r="U814" s="9"/>
      <c r="V814" s="9"/>
      <c r="W814" s="37"/>
      <c r="X814" s="9"/>
      <c r="Y814" s="9"/>
      <c r="Z814" s="9"/>
      <c r="AA814" s="9"/>
      <c r="AB814" s="102"/>
      <c r="AC814" s="102"/>
      <c r="AD814" s="102"/>
      <c r="AE814" s="102"/>
      <c r="AF814" s="9"/>
      <c r="AG814" s="9"/>
      <c r="AH814" s="9"/>
      <c r="AI814" s="9"/>
      <c r="AJ814" s="9"/>
      <c r="AK814" s="9"/>
      <c r="AL814" s="9"/>
      <c r="AM814" s="9"/>
      <c r="AN814" s="9"/>
      <c r="AO814" s="9"/>
      <c r="AP814" s="9"/>
      <c r="AQ814" s="9"/>
      <c r="AR814" s="9"/>
      <c r="AS814" s="9"/>
      <c r="AT814" s="9"/>
      <c r="AU814" s="9"/>
      <c r="AV814" s="9"/>
      <c r="AW814" s="9"/>
      <c r="AX814" s="9"/>
      <c r="AY814" s="9"/>
      <c r="AZ814" s="9"/>
      <c r="BA814" s="9"/>
      <c r="BB814" s="9"/>
      <c r="BC814" s="9"/>
      <c r="BD814" s="9"/>
      <c r="BE814" s="9"/>
      <c r="BF814" s="9"/>
      <c r="BG814" s="9"/>
      <c r="BH814" s="9"/>
      <c r="BI814" s="9"/>
      <c r="BJ814" s="9"/>
      <c r="BK814" s="9"/>
      <c r="BL814" s="9"/>
      <c r="BM814" s="9"/>
      <c r="BN814" s="9"/>
      <c r="BO814" s="9"/>
      <c r="BP814" s="9"/>
      <c r="BQ814" s="9"/>
      <c r="BR814" s="9"/>
      <c r="BS814" s="9"/>
      <c r="BT814" s="9"/>
      <c r="BU814" s="9"/>
      <c r="BV814" s="9"/>
      <c r="BW814" s="9"/>
      <c r="BX814" s="9"/>
      <c r="BY814" s="9"/>
      <c r="BZ814" s="9"/>
      <c r="CA814" s="9"/>
      <c r="CB814" s="9"/>
      <c r="CC814" s="9"/>
      <c r="CD814" s="9"/>
      <c r="CE814" s="9"/>
      <c r="CF814" s="9"/>
      <c r="CG814" s="9"/>
      <c r="CH814" s="9"/>
      <c r="CI814" s="9"/>
      <c r="CJ814" s="14"/>
      <c r="CK814" s="9"/>
      <c r="CL814" s="14"/>
      <c r="CM814" s="9"/>
      <c r="CN814" s="9"/>
      <c r="CO814" s="37"/>
      <c r="CP814" s="9"/>
      <c r="CQ814" s="9"/>
      <c r="CR814" s="9"/>
      <c r="CS814" s="9"/>
      <c r="CT814" s="15"/>
      <c r="CU814" s="9"/>
      <c r="CV814" s="5"/>
      <c r="CW814" s="103"/>
    </row>
    <row r="815" ht="118.5" customHeight="1">
      <c r="A815" s="5"/>
      <c r="B815" s="107"/>
      <c r="C815" s="5"/>
      <c r="D815" s="5"/>
      <c r="E815" s="5"/>
      <c r="F815" s="5"/>
      <c r="G815" s="9"/>
      <c r="H815" s="9"/>
      <c r="I815" s="9"/>
      <c r="J815" s="9"/>
      <c r="K815" s="9"/>
      <c r="L815" s="9"/>
      <c r="M815" s="9"/>
      <c r="N815" s="9"/>
      <c r="O815" s="9"/>
      <c r="P815" s="9"/>
      <c r="Q815" s="9"/>
      <c r="R815" s="9"/>
      <c r="S815" s="9"/>
      <c r="T815" s="9"/>
      <c r="U815" s="9"/>
      <c r="V815" s="9"/>
      <c r="W815" s="37"/>
      <c r="X815" s="9"/>
      <c r="Y815" s="9"/>
      <c r="Z815" s="9"/>
      <c r="AA815" s="9"/>
      <c r="AB815" s="102"/>
      <c r="AC815" s="102"/>
      <c r="AD815" s="102"/>
      <c r="AE815" s="102"/>
      <c r="AF815" s="9"/>
      <c r="AG815" s="9"/>
      <c r="AH815" s="9"/>
      <c r="AI815" s="9"/>
      <c r="AJ815" s="9"/>
      <c r="AK815" s="9"/>
      <c r="AL815" s="9"/>
      <c r="AM815" s="9"/>
      <c r="AN815" s="9"/>
      <c r="AO815" s="9"/>
      <c r="AP815" s="9"/>
      <c r="AQ815" s="9"/>
      <c r="AR815" s="9"/>
      <c r="AS815" s="9"/>
      <c r="AT815" s="9"/>
      <c r="AU815" s="9"/>
      <c r="AV815" s="9"/>
      <c r="AW815" s="9"/>
      <c r="AX815" s="9"/>
      <c r="AY815" s="9"/>
      <c r="AZ815" s="9"/>
      <c r="BA815" s="9"/>
      <c r="BB815" s="9"/>
      <c r="BC815" s="9"/>
      <c r="BD815" s="9"/>
      <c r="BE815" s="9"/>
      <c r="BF815" s="9"/>
      <c r="BG815" s="9"/>
      <c r="BH815" s="9"/>
      <c r="BI815" s="9"/>
      <c r="BJ815" s="9"/>
      <c r="BK815" s="9"/>
      <c r="BL815" s="9"/>
      <c r="BM815" s="9"/>
      <c r="BN815" s="9"/>
      <c r="BO815" s="9"/>
      <c r="BP815" s="9"/>
      <c r="BQ815" s="9"/>
      <c r="BR815" s="9"/>
      <c r="BS815" s="9"/>
      <c r="BT815" s="9"/>
      <c r="BU815" s="9"/>
      <c r="BV815" s="9"/>
      <c r="BW815" s="9"/>
      <c r="BX815" s="9"/>
      <c r="BY815" s="9"/>
      <c r="BZ815" s="9"/>
      <c r="CA815" s="9"/>
      <c r="CB815" s="9"/>
      <c r="CC815" s="9"/>
      <c r="CD815" s="9"/>
      <c r="CE815" s="9"/>
      <c r="CF815" s="9"/>
      <c r="CG815" s="9"/>
      <c r="CH815" s="9"/>
      <c r="CI815" s="9"/>
      <c r="CJ815" s="14"/>
      <c r="CK815" s="9"/>
      <c r="CL815" s="14"/>
      <c r="CM815" s="9"/>
      <c r="CN815" s="9"/>
      <c r="CO815" s="37"/>
      <c r="CP815" s="9"/>
      <c r="CQ815" s="9"/>
      <c r="CR815" s="9"/>
      <c r="CS815" s="9"/>
      <c r="CT815" s="15"/>
      <c r="CU815" s="9"/>
      <c r="CV815" s="5"/>
      <c r="CW815" s="103"/>
    </row>
    <row r="816" ht="118.5" customHeight="1">
      <c r="A816" s="5"/>
      <c r="B816" s="107"/>
      <c r="C816" s="5"/>
      <c r="D816" s="5"/>
      <c r="E816" s="5"/>
      <c r="F816" s="5"/>
      <c r="G816" s="9"/>
      <c r="H816" s="9"/>
      <c r="I816" s="9"/>
      <c r="J816" s="9"/>
      <c r="K816" s="9"/>
      <c r="L816" s="9"/>
      <c r="M816" s="9"/>
      <c r="N816" s="9"/>
      <c r="O816" s="9"/>
      <c r="P816" s="9"/>
      <c r="Q816" s="9"/>
      <c r="R816" s="9"/>
      <c r="S816" s="9"/>
      <c r="T816" s="9"/>
      <c r="U816" s="9"/>
      <c r="V816" s="9"/>
      <c r="W816" s="37"/>
      <c r="X816" s="9"/>
      <c r="Y816" s="9"/>
      <c r="Z816" s="9"/>
      <c r="AA816" s="9"/>
      <c r="AB816" s="102"/>
      <c r="AC816" s="102"/>
      <c r="AD816" s="102"/>
      <c r="AE816" s="102"/>
      <c r="AF816" s="9"/>
      <c r="AG816" s="9"/>
      <c r="AH816" s="9"/>
      <c r="AI816" s="9"/>
      <c r="AJ816" s="9"/>
      <c r="AK816" s="9"/>
      <c r="AL816" s="9"/>
      <c r="AM816" s="9"/>
      <c r="AN816" s="9"/>
      <c r="AO816" s="9"/>
      <c r="AP816" s="9"/>
      <c r="AQ816" s="9"/>
      <c r="AR816" s="9"/>
      <c r="AS816" s="9"/>
      <c r="AT816" s="9"/>
      <c r="AU816" s="9"/>
      <c r="AV816" s="9"/>
      <c r="AW816" s="9"/>
      <c r="AX816" s="9"/>
      <c r="AY816" s="9"/>
      <c r="AZ816" s="9"/>
      <c r="BA816" s="9"/>
      <c r="BB816" s="9"/>
      <c r="BC816" s="9"/>
      <c r="BD816" s="9"/>
      <c r="BE816" s="9"/>
      <c r="BF816" s="9"/>
      <c r="BG816" s="9"/>
      <c r="BH816" s="9"/>
      <c r="BI816" s="9"/>
      <c r="BJ816" s="9"/>
      <c r="BK816" s="9"/>
      <c r="BL816" s="9"/>
      <c r="BM816" s="9"/>
      <c r="BN816" s="9"/>
      <c r="BO816" s="9"/>
      <c r="BP816" s="9"/>
      <c r="BQ816" s="9"/>
      <c r="BR816" s="9"/>
      <c r="BS816" s="9"/>
      <c r="BT816" s="9"/>
      <c r="BU816" s="9"/>
      <c r="BV816" s="9"/>
      <c r="BW816" s="9"/>
      <c r="BX816" s="9"/>
      <c r="BY816" s="9"/>
      <c r="BZ816" s="9"/>
      <c r="CA816" s="9"/>
      <c r="CB816" s="9"/>
      <c r="CC816" s="9"/>
      <c r="CD816" s="9"/>
      <c r="CE816" s="9"/>
      <c r="CF816" s="9"/>
      <c r="CG816" s="9"/>
      <c r="CH816" s="9"/>
      <c r="CI816" s="9"/>
      <c r="CJ816" s="14"/>
      <c r="CK816" s="9"/>
      <c r="CL816" s="14"/>
      <c r="CM816" s="9"/>
      <c r="CN816" s="9"/>
      <c r="CO816" s="37"/>
      <c r="CP816" s="9"/>
      <c r="CQ816" s="9"/>
      <c r="CR816" s="9"/>
      <c r="CS816" s="9"/>
      <c r="CT816" s="15"/>
      <c r="CU816" s="9"/>
      <c r="CV816" s="5"/>
      <c r="CW816" s="103"/>
    </row>
    <row r="817" ht="118.5" customHeight="1">
      <c r="A817" s="5"/>
      <c r="B817" s="107"/>
      <c r="C817" s="5"/>
      <c r="D817" s="5"/>
      <c r="E817" s="5"/>
      <c r="F817" s="5"/>
      <c r="G817" s="9"/>
      <c r="H817" s="9"/>
      <c r="I817" s="9"/>
      <c r="J817" s="9"/>
      <c r="K817" s="9"/>
      <c r="L817" s="9"/>
      <c r="M817" s="9"/>
      <c r="N817" s="9"/>
      <c r="O817" s="9"/>
      <c r="P817" s="9"/>
      <c r="Q817" s="9"/>
      <c r="R817" s="9"/>
      <c r="S817" s="9"/>
      <c r="T817" s="9"/>
      <c r="U817" s="9"/>
      <c r="V817" s="9"/>
      <c r="W817" s="37"/>
      <c r="X817" s="9"/>
      <c r="Y817" s="9"/>
      <c r="Z817" s="9"/>
      <c r="AA817" s="9"/>
      <c r="AB817" s="102"/>
      <c r="AC817" s="102"/>
      <c r="AD817" s="102"/>
      <c r="AE817" s="102"/>
      <c r="AF817" s="9"/>
      <c r="AG817" s="9"/>
      <c r="AH817" s="9"/>
      <c r="AI817" s="9"/>
      <c r="AJ817" s="9"/>
      <c r="AK817" s="9"/>
      <c r="AL817" s="9"/>
      <c r="AM817" s="9"/>
      <c r="AN817" s="9"/>
      <c r="AO817" s="9"/>
      <c r="AP817" s="9"/>
      <c r="AQ817" s="9"/>
      <c r="AR817" s="9"/>
      <c r="AS817" s="9"/>
      <c r="AT817" s="9"/>
      <c r="AU817" s="9"/>
      <c r="AV817" s="9"/>
      <c r="AW817" s="9"/>
      <c r="AX817" s="9"/>
      <c r="AY817" s="9"/>
      <c r="AZ817" s="9"/>
      <c r="BA817" s="9"/>
      <c r="BB817" s="9"/>
      <c r="BC817" s="9"/>
      <c r="BD817" s="9"/>
      <c r="BE817" s="9"/>
      <c r="BF817" s="9"/>
      <c r="BG817" s="9"/>
      <c r="BH817" s="9"/>
      <c r="BI817" s="9"/>
      <c r="BJ817" s="9"/>
      <c r="BK817" s="9"/>
      <c r="BL817" s="9"/>
      <c r="BM817" s="9"/>
      <c r="BN817" s="9"/>
      <c r="BO817" s="9"/>
      <c r="BP817" s="9"/>
      <c r="BQ817" s="9"/>
      <c r="BR817" s="9"/>
      <c r="BS817" s="9"/>
      <c r="BT817" s="9"/>
      <c r="BU817" s="9"/>
      <c r="BV817" s="9"/>
      <c r="BW817" s="9"/>
      <c r="BX817" s="9"/>
      <c r="BY817" s="9"/>
      <c r="BZ817" s="9"/>
      <c r="CA817" s="9"/>
      <c r="CB817" s="9"/>
      <c r="CC817" s="9"/>
      <c r="CD817" s="9"/>
      <c r="CE817" s="9"/>
      <c r="CF817" s="9"/>
      <c r="CG817" s="9"/>
      <c r="CH817" s="9"/>
      <c r="CI817" s="9"/>
      <c r="CJ817" s="14"/>
      <c r="CK817" s="9"/>
      <c r="CL817" s="14"/>
      <c r="CM817" s="9"/>
      <c r="CN817" s="9"/>
      <c r="CO817" s="37"/>
      <c r="CP817" s="9"/>
      <c r="CQ817" s="9"/>
      <c r="CR817" s="9"/>
      <c r="CS817" s="9"/>
      <c r="CT817" s="15"/>
      <c r="CU817" s="9"/>
      <c r="CV817" s="5"/>
      <c r="CW817" s="103"/>
    </row>
    <row r="818" ht="118.5" customHeight="1">
      <c r="A818" s="5"/>
      <c r="B818" s="107"/>
      <c r="C818" s="5"/>
      <c r="D818" s="5"/>
      <c r="E818" s="5"/>
      <c r="F818" s="5"/>
      <c r="G818" s="9"/>
      <c r="H818" s="9"/>
      <c r="I818" s="9"/>
      <c r="J818" s="9"/>
      <c r="K818" s="9"/>
      <c r="L818" s="9"/>
      <c r="M818" s="9"/>
      <c r="N818" s="9"/>
      <c r="O818" s="9"/>
      <c r="P818" s="9"/>
      <c r="Q818" s="9"/>
      <c r="R818" s="9"/>
      <c r="S818" s="9"/>
      <c r="T818" s="9"/>
      <c r="U818" s="9"/>
      <c r="V818" s="9"/>
      <c r="W818" s="37"/>
      <c r="X818" s="9"/>
      <c r="Y818" s="9"/>
      <c r="Z818" s="9"/>
      <c r="AA818" s="9"/>
      <c r="AB818" s="102"/>
      <c r="AC818" s="102"/>
      <c r="AD818" s="102"/>
      <c r="AE818" s="102"/>
      <c r="AF818" s="9"/>
      <c r="AG818" s="9"/>
      <c r="AH818" s="9"/>
      <c r="AI818" s="9"/>
      <c r="AJ818" s="9"/>
      <c r="AK818" s="9"/>
      <c r="AL818" s="9"/>
      <c r="AM818" s="9"/>
      <c r="AN818" s="9"/>
      <c r="AO818" s="9"/>
      <c r="AP818" s="9"/>
      <c r="AQ818" s="9"/>
      <c r="AR818" s="9"/>
      <c r="AS818" s="9"/>
      <c r="AT818" s="9"/>
      <c r="AU818" s="9"/>
      <c r="AV818" s="9"/>
      <c r="AW818" s="9"/>
      <c r="AX818" s="9"/>
      <c r="AY818" s="9"/>
      <c r="AZ818" s="9"/>
      <c r="BA818" s="9"/>
      <c r="BB818" s="9"/>
      <c r="BC818" s="9"/>
      <c r="BD818" s="9"/>
      <c r="BE818" s="9"/>
      <c r="BF818" s="9"/>
      <c r="BG818" s="9"/>
      <c r="BH818" s="9"/>
      <c r="BI818" s="9"/>
      <c r="BJ818" s="9"/>
      <c r="BK818" s="9"/>
      <c r="BL818" s="9"/>
      <c r="BM818" s="9"/>
      <c r="BN818" s="9"/>
      <c r="BO818" s="9"/>
      <c r="BP818" s="9"/>
      <c r="BQ818" s="9"/>
      <c r="BR818" s="9"/>
      <c r="BS818" s="9"/>
      <c r="BT818" s="9"/>
      <c r="BU818" s="9"/>
      <c r="BV818" s="9"/>
      <c r="BW818" s="9"/>
      <c r="BX818" s="9"/>
      <c r="BY818" s="9"/>
      <c r="BZ818" s="9"/>
      <c r="CA818" s="9"/>
      <c r="CB818" s="9"/>
      <c r="CC818" s="9"/>
      <c r="CD818" s="9"/>
      <c r="CE818" s="9"/>
      <c r="CF818" s="9"/>
      <c r="CG818" s="9"/>
      <c r="CH818" s="9"/>
      <c r="CI818" s="9"/>
      <c r="CJ818" s="14"/>
      <c r="CK818" s="9"/>
      <c r="CL818" s="14"/>
      <c r="CM818" s="9"/>
      <c r="CN818" s="9"/>
      <c r="CO818" s="37"/>
      <c r="CP818" s="9"/>
      <c r="CQ818" s="9"/>
      <c r="CR818" s="9"/>
      <c r="CS818" s="9"/>
      <c r="CT818" s="15"/>
      <c r="CU818" s="9"/>
      <c r="CV818" s="5"/>
      <c r="CW818" s="103"/>
    </row>
    <row r="819" ht="118.5" customHeight="1">
      <c r="A819" s="5"/>
      <c r="B819" s="107"/>
      <c r="C819" s="5"/>
      <c r="D819" s="5"/>
      <c r="E819" s="5"/>
      <c r="F819" s="5"/>
      <c r="G819" s="9"/>
      <c r="H819" s="9"/>
      <c r="I819" s="9"/>
      <c r="J819" s="9"/>
      <c r="K819" s="9"/>
      <c r="L819" s="9"/>
      <c r="M819" s="9"/>
      <c r="N819" s="9"/>
      <c r="O819" s="9"/>
      <c r="P819" s="9"/>
      <c r="Q819" s="9"/>
      <c r="R819" s="9"/>
      <c r="S819" s="9"/>
      <c r="T819" s="9"/>
      <c r="U819" s="9"/>
      <c r="V819" s="9"/>
      <c r="W819" s="37"/>
      <c r="X819" s="9"/>
      <c r="Y819" s="9"/>
      <c r="Z819" s="9"/>
      <c r="AA819" s="9"/>
      <c r="AB819" s="102"/>
      <c r="AC819" s="102"/>
      <c r="AD819" s="102"/>
      <c r="AE819" s="102"/>
      <c r="AF819" s="9"/>
      <c r="AG819" s="9"/>
      <c r="AH819" s="9"/>
      <c r="AI819" s="9"/>
      <c r="AJ819" s="9"/>
      <c r="AK819" s="9"/>
      <c r="AL819" s="9"/>
      <c r="AM819" s="9"/>
      <c r="AN819" s="9"/>
      <c r="AO819" s="9"/>
      <c r="AP819" s="9"/>
      <c r="AQ819" s="9"/>
      <c r="AR819" s="9"/>
      <c r="AS819" s="9"/>
      <c r="AT819" s="9"/>
      <c r="AU819" s="9"/>
      <c r="AV819" s="9"/>
      <c r="AW819" s="9"/>
      <c r="AX819" s="9"/>
      <c r="AY819" s="9"/>
      <c r="AZ819" s="9"/>
      <c r="BA819" s="9"/>
      <c r="BB819" s="9"/>
      <c r="BC819" s="9"/>
      <c r="BD819" s="9"/>
      <c r="BE819" s="9"/>
      <c r="BF819" s="9"/>
      <c r="BG819" s="9"/>
      <c r="BH819" s="9"/>
      <c r="BI819" s="9"/>
      <c r="BJ819" s="9"/>
      <c r="BK819" s="9"/>
      <c r="BL819" s="9"/>
      <c r="BM819" s="9"/>
      <c r="BN819" s="9"/>
      <c r="BO819" s="9"/>
      <c r="BP819" s="9"/>
      <c r="BQ819" s="9"/>
      <c r="BR819" s="9"/>
      <c r="BS819" s="9"/>
      <c r="BT819" s="9"/>
      <c r="BU819" s="9"/>
      <c r="BV819" s="9"/>
      <c r="BW819" s="9"/>
      <c r="BX819" s="9"/>
      <c r="BY819" s="9"/>
      <c r="BZ819" s="9"/>
      <c r="CA819" s="9"/>
      <c r="CB819" s="9"/>
      <c r="CC819" s="9"/>
      <c r="CD819" s="9"/>
      <c r="CE819" s="9"/>
      <c r="CF819" s="9"/>
      <c r="CG819" s="9"/>
      <c r="CH819" s="9"/>
      <c r="CI819" s="9"/>
      <c r="CJ819" s="14"/>
      <c r="CK819" s="9"/>
      <c r="CL819" s="14"/>
      <c r="CM819" s="9"/>
      <c r="CN819" s="9"/>
      <c r="CO819" s="37"/>
      <c r="CP819" s="9"/>
      <c r="CQ819" s="9"/>
      <c r="CR819" s="9"/>
      <c r="CS819" s="9"/>
      <c r="CT819" s="15"/>
      <c r="CU819" s="9"/>
      <c r="CV819" s="5"/>
      <c r="CW819" s="103"/>
    </row>
    <row r="820" ht="118.5" customHeight="1">
      <c r="A820" s="5"/>
      <c r="B820" s="107"/>
      <c r="C820" s="5"/>
      <c r="D820" s="5"/>
      <c r="E820" s="5"/>
      <c r="F820" s="5"/>
      <c r="G820" s="9"/>
      <c r="H820" s="9"/>
      <c r="I820" s="9"/>
      <c r="J820" s="9"/>
      <c r="K820" s="9"/>
      <c r="L820" s="9"/>
      <c r="M820" s="9"/>
      <c r="N820" s="9"/>
      <c r="O820" s="9"/>
      <c r="P820" s="9"/>
      <c r="Q820" s="9"/>
      <c r="R820" s="9"/>
      <c r="S820" s="9"/>
      <c r="T820" s="9"/>
      <c r="U820" s="9"/>
      <c r="V820" s="9"/>
      <c r="W820" s="37"/>
      <c r="X820" s="9"/>
      <c r="Y820" s="9"/>
      <c r="Z820" s="9"/>
      <c r="AA820" s="9"/>
      <c r="AB820" s="102"/>
      <c r="AC820" s="102"/>
      <c r="AD820" s="102"/>
      <c r="AE820" s="102"/>
      <c r="AF820" s="9"/>
      <c r="AG820" s="9"/>
      <c r="AH820" s="9"/>
      <c r="AI820" s="9"/>
      <c r="AJ820" s="9"/>
      <c r="AK820" s="9"/>
      <c r="AL820" s="9"/>
      <c r="AM820" s="9"/>
      <c r="AN820" s="9"/>
      <c r="AO820" s="9"/>
      <c r="AP820" s="9"/>
      <c r="AQ820" s="9"/>
      <c r="AR820" s="9"/>
      <c r="AS820" s="9"/>
      <c r="AT820" s="9"/>
      <c r="AU820" s="9"/>
      <c r="AV820" s="9"/>
      <c r="AW820" s="9"/>
      <c r="AX820" s="9"/>
      <c r="AY820" s="9"/>
      <c r="AZ820" s="9"/>
      <c r="BA820" s="9"/>
      <c r="BB820" s="9"/>
      <c r="BC820" s="9"/>
      <c r="BD820" s="9"/>
      <c r="BE820" s="9"/>
      <c r="BF820" s="9"/>
      <c r="BG820" s="9"/>
      <c r="BH820" s="9"/>
      <c r="BI820" s="9"/>
      <c r="BJ820" s="9"/>
      <c r="BK820" s="9"/>
      <c r="BL820" s="9"/>
      <c r="BM820" s="9"/>
      <c r="BN820" s="9"/>
      <c r="BO820" s="9"/>
      <c r="BP820" s="9"/>
      <c r="BQ820" s="9"/>
      <c r="BR820" s="9"/>
      <c r="BS820" s="9"/>
      <c r="BT820" s="9"/>
      <c r="BU820" s="9"/>
      <c r="BV820" s="9"/>
      <c r="BW820" s="9"/>
      <c r="BX820" s="9"/>
      <c r="BY820" s="9"/>
      <c r="BZ820" s="9"/>
      <c r="CA820" s="9"/>
      <c r="CB820" s="9"/>
      <c r="CC820" s="9"/>
      <c r="CD820" s="9"/>
      <c r="CE820" s="9"/>
      <c r="CF820" s="9"/>
      <c r="CG820" s="9"/>
      <c r="CH820" s="9"/>
      <c r="CI820" s="9"/>
      <c r="CJ820" s="14"/>
      <c r="CK820" s="9"/>
      <c r="CL820" s="14"/>
      <c r="CM820" s="9"/>
      <c r="CN820" s="9"/>
      <c r="CO820" s="37"/>
      <c r="CP820" s="9"/>
      <c r="CQ820" s="9"/>
      <c r="CR820" s="9"/>
      <c r="CS820" s="9"/>
      <c r="CT820" s="15"/>
      <c r="CU820" s="9"/>
      <c r="CV820" s="5"/>
      <c r="CW820" s="103"/>
    </row>
    <row r="821" ht="118.5" customHeight="1">
      <c r="A821" s="5"/>
      <c r="B821" s="107"/>
      <c r="C821" s="5"/>
      <c r="D821" s="5"/>
      <c r="E821" s="5"/>
      <c r="F821" s="5"/>
      <c r="G821" s="9"/>
      <c r="H821" s="9"/>
      <c r="I821" s="9"/>
      <c r="J821" s="9"/>
      <c r="K821" s="9"/>
      <c r="L821" s="9"/>
      <c r="M821" s="9"/>
      <c r="N821" s="9"/>
      <c r="O821" s="9"/>
      <c r="P821" s="9"/>
      <c r="Q821" s="9"/>
      <c r="R821" s="9"/>
      <c r="S821" s="9"/>
      <c r="T821" s="9"/>
      <c r="U821" s="9"/>
      <c r="V821" s="9"/>
      <c r="W821" s="37"/>
      <c r="X821" s="9"/>
      <c r="Y821" s="9"/>
      <c r="Z821" s="9"/>
      <c r="AA821" s="9"/>
      <c r="AB821" s="102"/>
      <c r="AC821" s="102"/>
      <c r="AD821" s="102"/>
      <c r="AE821" s="102"/>
      <c r="AF821" s="9"/>
      <c r="AG821" s="9"/>
      <c r="AH821" s="9"/>
      <c r="AI821" s="9"/>
      <c r="AJ821" s="9"/>
      <c r="AK821" s="9"/>
      <c r="AL821" s="9"/>
      <c r="AM821" s="9"/>
      <c r="AN821" s="9"/>
      <c r="AO821" s="9"/>
      <c r="AP821" s="9"/>
      <c r="AQ821" s="9"/>
      <c r="AR821" s="9"/>
      <c r="AS821" s="9"/>
      <c r="AT821" s="9"/>
      <c r="AU821" s="9"/>
      <c r="AV821" s="9"/>
      <c r="AW821" s="9"/>
      <c r="AX821" s="9"/>
      <c r="AY821" s="9"/>
      <c r="AZ821" s="9"/>
      <c r="BA821" s="9"/>
      <c r="BB821" s="9"/>
      <c r="BC821" s="9"/>
      <c r="BD821" s="9"/>
      <c r="BE821" s="9"/>
      <c r="BF821" s="9"/>
      <c r="BG821" s="9"/>
      <c r="BH821" s="9"/>
      <c r="BI821" s="9"/>
      <c r="BJ821" s="9"/>
      <c r="BK821" s="9"/>
      <c r="BL821" s="9"/>
      <c r="BM821" s="9"/>
      <c r="BN821" s="9"/>
      <c r="BO821" s="9"/>
      <c r="BP821" s="9"/>
      <c r="BQ821" s="9"/>
      <c r="BR821" s="9"/>
      <c r="BS821" s="9"/>
      <c r="BT821" s="9"/>
      <c r="BU821" s="9"/>
      <c r="BV821" s="9"/>
      <c r="BW821" s="9"/>
      <c r="BX821" s="9"/>
      <c r="BY821" s="9"/>
      <c r="BZ821" s="9"/>
      <c r="CA821" s="9"/>
      <c r="CB821" s="9"/>
      <c r="CC821" s="9"/>
      <c r="CD821" s="9"/>
      <c r="CE821" s="9"/>
      <c r="CF821" s="9"/>
      <c r="CG821" s="9"/>
      <c r="CH821" s="9"/>
      <c r="CI821" s="9"/>
      <c r="CJ821" s="14"/>
      <c r="CK821" s="9"/>
      <c r="CL821" s="14"/>
      <c r="CM821" s="9"/>
      <c r="CN821" s="9"/>
      <c r="CO821" s="37"/>
      <c r="CP821" s="9"/>
      <c r="CQ821" s="9"/>
      <c r="CR821" s="9"/>
      <c r="CS821" s="9"/>
      <c r="CT821" s="15"/>
      <c r="CU821" s="9"/>
      <c r="CV821" s="5"/>
      <c r="CW821" s="103"/>
    </row>
    <row r="822" ht="118.5" customHeight="1">
      <c r="A822" s="5"/>
      <c r="B822" s="107"/>
      <c r="C822" s="5"/>
      <c r="D822" s="5"/>
      <c r="E822" s="5"/>
      <c r="F822" s="5"/>
      <c r="G822" s="9"/>
      <c r="H822" s="9"/>
      <c r="I822" s="9"/>
      <c r="J822" s="9"/>
      <c r="K822" s="9"/>
      <c r="L822" s="9"/>
      <c r="M822" s="9"/>
      <c r="N822" s="9"/>
      <c r="O822" s="9"/>
      <c r="P822" s="9"/>
      <c r="Q822" s="9"/>
      <c r="R822" s="9"/>
      <c r="S822" s="9"/>
      <c r="T822" s="9"/>
      <c r="U822" s="9"/>
      <c r="V822" s="9"/>
      <c r="W822" s="37"/>
      <c r="X822" s="9"/>
      <c r="Y822" s="9"/>
      <c r="Z822" s="9"/>
      <c r="AA822" s="9"/>
      <c r="AB822" s="102"/>
      <c r="AC822" s="102"/>
      <c r="AD822" s="102"/>
      <c r="AE822" s="102"/>
      <c r="AF822" s="9"/>
      <c r="AG822" s="9"/>
      <c r="AH822" s="9"/>
      <c r="AI822" s="9"/>
      <c r="AJ822" s="9"/>
      <c r="AK822" s="9"/>
      <c r="AL822" s="9"/>
      <c r="AM822" s="9"/>
      <c r="AN822" s="9"/>
      <c r="AO822" s="9"/>
      <c r="AP822" s="9"/>
      <c r="AQ822" s="9"/>
      <c r="AR822" s="9"/>
      <c r="AS822" s="9"/>
      <c r="AT822" s="9"/>
      <c r="AU822" s="9"/>
      <c r="AV822" s="9"/>
      <c r="AW822" s="9"/>
      <c r="AX822" s="9"/>
      <c r="AY822" s="9"/>
      <c r="AZ822" s="9"/>
      <c r="BA822" s="9"/>
      <c r="BB822" s="9"/>
      <c r="BC822" s="9"/>
      <c r="BD822" s="9"/>
      <c r="BE822" s="9"/>
      <c r="BF822" s="9"/>
      <c r="BG822" s="9"/>
      <c r="BH822" s="9"/>
      <c r="BI822" s="9"/>
      <c r="BJ822" s="9"/>
      <c r="BK822" s="9"/>
      <c r="BL822" s="9"/>
      <c r="BM822" s="9"/>
      <c r="BN822" s="9"/>
      <c r="BO822" s="9"/>
      <c r="BP822" s="9"/>
      <c r="BQ822" s="9"/>
      <c r="BR822" s="9"/>
      <c r="BS822" s="9"/>
      <c r="BT822" s="9"/>
      <c r="BU822" s="9"/>
      <c r="BV822" s="9"/>
      <c r="BW822" s="9"/>
      <c r="BX822" s="9"/>
      <c r="BY822" s="9"/>
      <c r="BZ822" s="9"/>
      <c r="CA822" s="9"/>
      <c r="CB822" s="9"/>
      <c r="CC822" s="9"/>
      <c r="CD822" s="9"/>
      <c r="CE822" s="9"/>
      <c r="CF822" s="9"/>
      <c r="CG822" s="9"/>
      <c r="CH822" s="9"/>
      <c r="CI822" s="9"/>
      <c r="CJ822" s="14"/>
      <c r="CK822" s="9"/>
      <c r="CL822" s="14"/>
      <c r="CM822" s="9"/>
      <c r="CN822" s="9"/>
      <c r="CO822" s="37"/>
      <c r="CP822" s="9"/>
      <c r="CQ822" s="9"/>
      <c r="CR822" s="9"/>
      <c r="CS822" s="9"/>
      <c r="CT822" s="15"/>
      <c r="CU822" s="9"/>
      <c r="CV822" s="5"/>
      <c r="CW822" s="103"/>
    </row>
    <row r="823" ht="118.5" customHeight="1">
      <c r="A823" s="5"/>
      <c r="B823" s="107"/>
      <c r="C823" s="5"/>
      <c r="D823" s="5"/>
      <c r="E823" s="5"/>
      <c r="F823" s="5"/>
      <c r="G823" s="9"/>
      <c r="H823" s="9"/>
      <c r="I823" s="9"/>
      <c r="J823" s="9"/>
      <c r="K823" s="9"/>
      <c r="L823" s="9"/>
      <c r="M823" s="9"/>
      <c r="N823" s="9"/>
      <c r="O823" s="9"/>
      <c r="P823" s="9"/>
      <c r="Q823" s="9"/>
      <c r="R823" s="9"/>
      <c r="S823" s="9"/>
      <c r="T823" s="9"/>
      <c r="U823" s="9"/>
      <c r="V823" s="9"/>
      <c r="W823" s="37"/>
      <c r="X823" s="9"/>
      <c r="Y823" s="9"/>
      <c r="Z823" s="9"/>
      <c r="AA823" s="9"/>
      <c r="AB823" s="102"/>
      <c r="AC823" s="102"/>
      <c r="AD823" s="102"/>
      <c r="AE823" s="102"/>
      <c r="AF823" s="9"/>
      <c r="AG823" s="9"/>
      <c r="AH823" s="9"/>
      <c r="AI823" s="9"/>
      <c r="AJ823" s="9"/>
      <c r="AK823" s="9"/>
      <c r="AL823" s="9"/>
      <c r="AM823" s="9"/>
      <c r="AN823" s="9"/>
      <c r="AO823" s="9"/>
      <c r="AP823" s="9"/>
      <c r="AQ823" s="9"/>
      <c r="AR823" s="9"/>
      <c r="AS823" s="9"/>
      <c r="AT823" s="9"/>
      <c r="AU823" s="9"/>
      <c r="AV823" s="9"/>
      <c r="AW823" s="9"/>
      <c r="AX823" s="9"/>
      <c r="AY823" s="9"/>
      <c r="AZ823" s="9"/>
      <c r="BA823" s="9"/>
      <c r="BB823" s="9"/>
      <c r="BC823" s="9"/>
      <c r="BD823" s="9"/>
      <c r="BE823" s="9"/>
      <c r="BF823" s="9"/>
      <c r="BG823" s="9"/>
      <c r="BH823" s="9"/>
      <c r="BI823" s="9"/>
      <c r="BJ823" s="9"/>
      <c r="BK823" s="9"/>
      <c r="BL823" s="9"/>
      <c r="BM823" s="9"/>
      <c r="BN823" s="9"/>
      <c r="BO823" s="9"/>
      <c r="BP823" s="9"/>
      <c r="BQ823" s="9"/>
      <c r="BR823" s="9"/>
      <c r="BS823" s="9"/>
      <c r="BT823" s="9"/>
      <c r="BU823" s="9"/>
      <c r="BV823" s="9"/>
      <c r="BW823" s="9"/>
      <c r="BX823" s="9"/>
      <c r="BY823" s="9"/>
      <c r="BZ823" s="9"/>
      <c r="CA823" s="9"/>
      <c r="CB823" s="9"/>
      <c r="CC823" s="9"/>
      <c r="CD823" s="9"/>
      <c r="CE823" s="9"/>
      <c r="CF823" s="9"/>
      <c r="CG823" s="9"/>
      <c r="CH823" s="9"/>
      <c r="CI823" s="9"/>
      <c r="CJ823" s="14"/>
      <c r="CK823" s="9"/>
      <c r="CL823" s="14"/>
      <c r="CM823" s="9"/>
      <c r="CN823" s="9"/>
      <c r="CO823" s="37"/>
      <c r="CP823" s="9"/>
      <c r="CQ823" s="9"/>
      <c r="CR823" s="9"/>
      <c r="CS823" s="9"/>
      <c r="CT823" s="15"/>
      <c r="CU823" s="9"/>
      <c r="CV823" s="5"/>
      <c r="CW823" s="103"/>
    </row>
    <row r="824" ht="118.5" customHeight="1">
      <c r="A824" s="5"/>
      <c r="B824" s="107"/>
      <c r="C824" s="5"/>
      <c r="D824" s="5"/>
      <c r="E824" s="5"/>
      <c r="F824" s="5"/>
      <c r="G824" s="9"/>
      <c r="H824" s="9"/>
      <c r="I824" s="9"/>
      <c r="J824" s="9"/>
      <c r="K824" s="9"/>
      <c r="L824" s="9"/>
      <c r="M824" s="9"/>
      <c r="N824" s="9"/>
      <c r="O824" s="9"/>
      <c r="P824" s="9"/>
      <c r="Q824" s="9"/>
      <c r="R824" s="9"/>
      <c r="S824" s="9"/>
      <c r="T824" s="9"/>
      <c r="U824" s="9"/>
      <c r="V824" s="9"/>
      <c r="W824" s="37"/>
      <c r="X824" s="9"/>
      <c r="Y824" s="9"/>
      <c r="Z824" s="9"/>
      <c r="AA824" s="9"/>
      <c r="AB824" s="102"/>
      <c r="AC824" s="102"/>
      <c r="AD824" s="102"/>
      <c r="AE824" s="102"/>
      <c r="AF824" s="9"/>
      <c r="AG824" s="9"/>
      <c r="AH824" s="9"/>
      <c r="AI824" s="9"/>
      <c r="AJ824" s="9"/>
      <c r="AK824" s="9"/>
      <c r="AL824" s="9"/>
      <c r="AM824" s="9"/>
      <c r="AN824" s="9"/>
      <c r="AO824" s="9"/>
      <c r="AP824" s="9"/>
      <c r="AQ824" s="9"/>
      <c r="AR824" s="9"/>
      <c r="AS824" s="9"/>
      <c r="AT824" s="9"/>
      <c r="AU824" s="9"/>
      <c r="AV824" s="9"/>
      <c r="AW824" s="9"/>
      <c r="AX824" s="9"/>
      <c r="AY824" s="9"/>
      <c r="AZ824" s="9"/>
      <c r="BA824" s="9"/>
      <c r="BB824" s="9"/>
      <c r="BC824" s="9"/>
      <c r="BD824" s="9"/>
      <c r="BE824" s="9"/>
      <c r="BF824" s="9"/>
      <c r="BG824" s="9"/>
      <c r="BH824" s="9"/>
      <c r="BI824" s="9"/>
      <c r="BJ824" s="9"/>
      <c r="BK824" s="9"/>
      <c r="BL824" s="9"/>
      <c r="BM824" s="9"/>
      <c r="BN824" s="9"/>
      <c r="BO824" s="9"/>
      <c r="BP824" s="9"/>
      <c r="BQ824" s="9"/>
      <c r="BR824" s="9"/>
      <c r="BS824" s="9"/>
      <c r="BT824" s="9"/>
      <c r="BU824" s="9"/>
      <c r="BV824" s="9"/>
      <c r="BW824" s="9"/>
      <c r="BX824" s="9"/>
      <c r="BY824" s="9"/>
      <c r="BZ824" s="9"/>
      <c r="CA824" s="9"/>
      <c r="CB824" s="9"/>
      <c r="CC824" s="9"/>
      <c r="CD824" s="9"/>
      <c r="CE824" s="9"/>
      <c r="CF824" s="9"/>
      <c r="CG824" s="9"/>
      <c r="CH824" s="9"/>
      <c r="CI824" s="9"/>
      <c r="CJ824" s="14"/>
      <c r="CK824" s="9"/>
      <c r="CL824" s="14"/>
      <c r="CM824" s="9"/>
      <c r="CN824" s="9"/>
      <c r="CO824" s="37"/>
      <c r="CP824" s="9"/>
      <c r="CQ824" s="9"/>
      <c r="CR824" s="9"/>
      <c r="CS824" s="9"/>
      <c r="CT824" s="15"/>
      <c r="CU824" s="9"/>
      <c r="CV824" s="5"/>
      <c r="CW824" s="103"/>
    </row>
    <row r="825" ht="118.5" customHeight="1">
      <c r="A825" s="5"/>
      <c r="B825" s="107"/>
      <c r="C825" s="5"/>
      <c r="D825" s="5"/>
      <c r="E825" s="5"/>
      <c r="F825" s="5"/>
      <c r="G825" s="9"/>
      <c r="H825" s="9"/>
      <c r="I825" s="9"/>
      <c r="J825" s="9"/>
      <c r="K825" s="9"/>
      <c r="L825" s="9"/>
      <c r="M825" s="9"/>
      <c r="N825" s="9"/>
      <c r="O825" s="9"/>
      <c r="P825" s="9"/>
      <c r="Q825" s="9"/>
      <c r="R825" s="9"/>
      <c r="S825" s="9"/>
      <c r="T825" s="9"/>
      <c r="U825" s="9"/>
      <c r="V825" s="9"/>
      <c r="W825" s="37"/>
      <c r="X825" s="9"/>
      <c r="Y825" s="9"/>
      <c r="Z825" s="9"/>
      <c r="AA825" s="9"/>
      <c r="AB825" s="102"/>
      <c r="AC825" s="102"/>
      <c r="AD825" s="102"/>
      <c r="AE825" s="102"/>
      <c r="AF825" s="9"/>
      <c r="AG825" s="9"/>
      <c r="AH825" s="9"/>
      <c r="AI825" s="9"/>
      <c r="AJ825" s="9"/>
      <c r="AK825" s="9"/>
      <c r="AL825" s="9"/>
      <c r="AM825" s="9"/>
      <c r="AN825" s="9"/>
      <c r="AO825" s="9"/>
      <c r="AP825" s="9"/>
      <c r="AQ825" s="9"/>
      <c r="AR825" s="9"/>
      <c r="AS825" s="9"/>
      <c r="AT825" s="9"/>
      <c r="AU825" s="9"/>
      <c r="AV825" s="9"/>
      <c r="AW825" s="9"/>
      <c r="AX825" s="9"/>
      <c r="AY825" s="9"/>
      <c r="AZ825" s="9"/>
      <c r="BA825" s="9"/>
      <c r="BB825" s="9"/>
      <c r="BC825" s="9"/>
      <c r="BD825" s="9"/>
      <c r="BE825" s="9"/>
      <c r="BF825" s="9"/>
      <c r="BG825" s="9"/>
      <c r="BH825" s="9"/>
      <c r="BI825" s="9"/>
      <c r="BJ825" s="9"/>
      <c r="BK825" s="9"/>
      <c r="BL825" s="9"/>
      <c r="BM825" s="9"/>
      <c r="BN825" s="9"/>
      <c r="BO825" s="9"/>
      <c r="BP825" s="9"/>
      <c r="BQ825" s="9"/>
      <c r="BR825" s="9"/>
      <c r="BS825" s="9"/>
      <c r="BT825" s="9"/>
      <c r="BU825" s="9"/>
      <c r="BV825" s="9"/>
      <c r="BW825" s="9"/>
      <c r="BX825" s="9"/>
      <c r="BY825" s="9"/>
      <c r="BZ825" s="9"/>
      <c r="CA825" s="9"/>
      <c r="CB825" s="9"/>
      <c r="CC825" s="9"/>
      <c r="CD825" s="9"/>
      <c r="CE825" s="9"/>
      <c r="CF825" s="9"/>
      <c r="CG825" s="9"/>
      <c r="CH825" s="9"/>
      <c r="CI825" s="9"/>
      <c r="CJ825" s="14"/>
      <c r="CK825" s="9"/>
      <c r="CL825" s="14"/>
      <c r="CM825" s="9"/>
      <c r="CN825" s="9"/>
      <c r="CO825" s="37"/>
      <c r="CP825" s="9"/>
      <c r="CQ825" s="9"/>
      <c r="CR825" s="9"/>
      <c r="CS825" s="9"/>
      <c r="CT825" s="15"/>
      <c r="CU825" s="9"/>
      <c r="CV825" s="5"/>
      <c r="CW825" s="103"/>
    </row>
    <row r="826" ht="118.5" customHeight="1">
      <c r="A826" s="5"/>
      <c r="B826" s="107"/>
      <c r="C826" s="5"/>
      <c r="D826" s="5"/>
      <c r="E826" s="5"/>
      <c r="F826" s="5"/>
      <c r="G826" s="9"/>
      <c r="H826" s="9"/>
      <c r="I826" s="9"/>
      <c r="J826" s="9"/>
      <c r="K826" s="9"/>
      <c r="L826" s="9"/>
      <c r="M826" s="9"/>
      <c r="N826" s="9"/>
      <c r="O826" s="9"/>
      <c r="P826" s="9"/>
      <c r="Q826" s="9"/>
      <c r="R826" s="9"/>
      <c r="S826" s="9"/>
      <c r="T826" s="9"/>
      <c r="U826" s="9"/>
      <c r="V826" s="9"/>
      <c r="W826" s="37"/>
      <c r="X826" s="9"/>
      <c r="Y826" s="9"/>
      <c r="Z826" s="9"/>
      <c r="AA826" s="9"/>
      <c r="AB826" s="102"/>
      <c r="AC826" s="102"/>
      <c r="AD826" s="102"/>
      <c r="AE826" s="102"/>
      <c r="AF826" s="9"/>
      <c r="AG826" s="9"/>
      <c r="AH826" s="9"/>
      <c r="AI826" s="9"/>
      <c r="AJ826" s="9"/>
      <c r="AK826" s="9"/>
      <c r="AL826" s="9"/>
      <c r="AM826" s="9"/>
      <c r="AN826" s="9"/>
      <c r="AO826" s="9"/>
      <c r="AP826" s="9"/>
      <c r="AQ826" s="9"/>
      <c r="AR826" s="9"/>
      <c r="AS826" s="9"/>
      <c r="AT826" s="9"/>
      <c r="AU826" s="9"/>
      <c r="AV826" s="9"/>
      <c r="AW826" s="9"/>
      <c r="AX826" s="9"/>
      <c r="AY826" s="9"/>
      <c r="AZ826" s="9"/>
      <c r="BA826" s="9"/>
      <c r="BB826" s="9"/>
      <c r="BC826" s="9"/>
      <c r="BD826" s="9"/>
      <c r="BE826" s="9"/>
      <c r="BF826" s="9"/>
      <c r="BG826" s="9"/>
      <c r="BH826" s="9"/>
      <c r="BI826" s="9"/>
      <c r="BJ826" s="9"/>
      <c r="BK826" s="9"/>
      <c r="BL826" s="9"/>
      <c r="BM826" s="9"/>
      <c r="BN826" s="9"/>
      <c r="BO826" s="9"/>
      <c r="BP826" s="9"/>
      <c r="BQ826" s="9"/>
      <c r="BR826" s="9"/>
      <c r="BS826" s="9"/>
      <c r="BT826" s="9"/>
      <c r="BU826" s="9"/>
      <c r="BV826" s="9"/>
      <c r="BW826" s="9"/>
      <c r="BX826" s="9"/>
      <c r="BY826" s="9"/>
      <c r="BZ826" s="9"/>
      <c r="CA826" s="9"/>
      <c r="CB826" s="9"/>
      <c r="CC826" s="9"/>
      <c r="CD826" s="9"/>
      <c r="CE826" s="9"/>
      <c r="CF826" s="9"/>
      <c r="CG826" s="9"/>
      <c r="CH826" s="9"/>
      <c r="CI826" s="9"/>
      <c r="CJ826" s="14"/>
      <c r="CK826" s="9"/>
      <c r="CL826" s="14"/>
      <c r="CM826" s="9"/>
      <c r="CN826" s="9"/>
      <c r="CO826" s="37"/>
      <c r="CP826" s="9"/>
      <c r="CQ826" s="9"/>
      <c r="CR826" s="9"/>
      <c r="CS826" s="9"/>
      <c r="CT826" s="15"/>
      <c r="CU826" s="9"/>
      <c r="CV826" s="5"/>
      <c r="CW826" s="103"/>
    </row>
    <row r="827" ht="118.5" customHeight="1">
      <c r="A827" s="5"/>
      <c r="B827" s="107"/>
      <c r="C827" s="5"/>
      <c r="D827" s="5"/>
      <c r="E827" s="5"/>
      <c r="F827" s="5"/>
      <c r="G827" s="9"/>
      <c r="H827" s="9"/>
      <c r="I827" s="9"/>
      <c r="J827" s="9"/>
      <c r="K827" s="9"/>
      <c r="L827" s="9"/>
      <c r="M827" s="9"/>
      <c r="N827" s="9"/>
      <c r="O827" s="9"/>
      <c r="P827" s="9"/>
      <c r="Q827" s="9"/>
      <c r="R827" s="9"/>
      <c r="S827" s="9"/>
      <c r="T827" s="9"/>
      <c r="U827" s="9"/>
      <c r="V827" s="9"/>
      <c r="W827" s="37"/>
      <c r="X827" s="9"/>
      <c r="Y827" s="9"/>
      <c r="Z827" s="9"/>
      <c r="AA827" s="9"/>
      <c r="AB827" s="102"/>
      <c r="AC827" s="102"/>
      <c r="AD827" s="102"/>
      <c r="AE827" s="102"/>
      <c r="AF827" s="9"/>
      <c r="AG827" s="9"/>
      <c r="AH827" s="9"/>
      <c r="AI827" s="9"/>
      <c r="AJ827" s="9"/>
      <c r="AK827" s="9"/>
      <c r="AL827" s="9"/>
      <c r="AM827" s="9"/>
      <c r="AN827" s="9"/>
      <c r="AO827" s="9"/>
      <c r="AP827" s="9"/>
      <c r="AQ827" s="9"/>
      <c r="AR827" s="9"/>
      <c r="AS827" s="9"/>
      <c r="AT827" s="9"/>
      <c r="AU827" s="9"/>
      <c r="AV827" s="9"/>
      <c r="AW827" s="9"/>
      <c r="AX827" s="9"/>
      <c r="AY827" s="9"/>
      <c r="AZ827" s="9"/>
      <c r="BA827" s="9"/>
      <c r="BB827" s="9"/>
      <c r="BC827" s="9"/>
      <c r="BD827" s="9"/>
      <c r="BE827" s="9"/>
      <c r="BF827" s="9"/>
      <c r="BG827" s="9"/>
      <c r="BH827" s="9"/>
      <c r="BI827" s="9"/>
      <c r="BJ827" s="9"/>
      <c r="BK827" s="9"/>
      <c r="BL827" s="9"/>
      <c r="BM827" s="9"/>
      <c r="BN827" s="9"/>
      <c r="BO827" s="9"/>
      <c r="BP827" s="9"/>
      <c r="BQ827" s="9"/>
      <c r="BR827" s="9"/>
      <c r="BS827" s="9"/>
      <c r="BT827" s="9"/>
      <c r="BU827" s="9"/>
      <c r="BV827" s="9"/>
      <c r="BW827" s="9"/>
      <c r="BX827" s="9"/>
      <c r="BY827" s="9"/>
      <c r="BZ827" s="9"/>
      <c r="CA827" s="9"/>
      <c r="CB827" s="9"/>
      <c r="CC827" s="9"/>
      <c r="CD827" s="9"/>
      <c r="CE827" s="9"/>
      <c r="CF827" s="9"/>
      <c r="CG827" s="9"/>
      <c r="CH827" s="9"/>
      <c r="CI827" s="9"/>
      <c r="CJ827" s="14"/>
      <c r="CK827" s="9"/>
      <c r="CL827" s="14"/>
      <c r="CM827" s="9"/>
      <c r="CN827" s="9"/>
      <c r="CO827" s="37"/>
      <c r="CP827" s="9"/>
      <c r="CQ827" s="9"/>
      <c r="CR827" s="9"/>
      <c r="CS827" s="9"/>
      <c r="CT827" s="15"/>
      <c r="CU827" s="9"/>
      <c r="CV827" s="5"/>
      <c r="CW827" s="103"/>
    </row>
    <row r="828" ht="118.5" customHeight="1">
      <c r="A828" s="5"/>
      <c r="B828" s="107"/>
      <c r="C828" s="5"/>
      <c r="D828" s="5"/>
      <c r="E828" s="5"/>
      <c r="F828" s="5"/>
      <c r="G828" s="9"/>
      <c r="H828" s="9"/>
      <c r="I828" s="9"/>
      <c r="J828" s="9"/>
      <c r="K828" s="9"/>
      <c r="L828" s="9"/>
      <c r="M828" s="9"/>
      <c r="N828" s="9"/>
      <c r="O828" s="9"/>
      <c r="P828" s="9"/>
      <c r="Q828" s="9"/>
      <c r="R828" s="9"/>
      <c r="S828" s="9"/>
      <c r="T828" s="9"/>
      <c r="U828" s="9"/>
      <c r="V828" s="9"/>
      <c r="W828" s="37"/>
      <c r="X828" s="9"/>
      <c r="Y828" s="9"/>
      <c r="Z828" s="9"/>
      <c r="AA828" s="9"/>
      <c r="AB828" s="102"/>
      <c r="AC828" s="102"/>
      <c r="AD828" s="102"/>
      <c r="AE828" s="102"/>
      <c r="AF828" s="9"/>
      <c r="AG828" s="9"/>
      <c r="AH828" s="9"/>
      <c r="AI828" s="9"/>
      <c r="AJ828" s="9"/>
      <c r="AK828" s="9"/>
      <c r="AL828" s="9"/>
      <c r="AM828" s="9"/>
      <c r="AN828" s="9"/>
      <c r="AO828" s="9"/>
      <c r="AP828" s="9"/>
      <c r="AQ828" s="9"/>
      <c r="AR828" s="9"/>
      <c r="AS828" s="9"/>
      <c r="AT828" s="9"/>
      <c r="AU828" s="9"/>
      <c r="AV828" s="9"/>
      <c r="AW828" s="9"/>
      <c r="AX828" s="9"/>
      <c r="AY828" s="9"/>
      <c r="AZ828" s="9"/>
      <c r="BA828" s="9"/>
      <c r="BB828" s="9"/>
      <c r="BC828" s="9"/>
      <c r="BD828" s="9"/>
      <c r="BE828" s="9"/>
      <c r="BF828" s="9"/>
      <c r="BG828" s="9"/>
      <c r="BH828" s="9"/>
      <c r="BI828" s="9"/>
      <c r="BJ828" s="9"/>
      <c r="BK828" s="9"/>
      <c r="BL828" s="9"/>
      <c r="BM828" s="9"/>
      <c r="BN828" s="9"/>
      <c r="BO828" s="9"/>
      <c r="BP828" s="9"/>
      <c r="BQ828" s="9"/>
      <c r="BR828" s="9"/>
      <c r="BS828" s="9"/>
      <c r="BT828" s="9"/>
      <c r="BU828" s="9"/>
      <c r="BV828" s="9"/>
      <c r="BW828" s="9"/>
      <c r="BX828" s="9"/>
      <c r="BY828" s="9"/>
      <c r="BZ828" s="9"/>
      <c r="CA828" s="9"/>
      <c r="CB828" s="9"/>
      <c r="CC828" s="9"/>
      <c r="CD828" s="9"/>
      <c r="CE828" s="9"/>
      <c r="CF828" s="9"/>
      <c r="CG828" s="9"/>
      <c r="CH828" s="9"/>
      <c r="CI828" s="9"/>
      <c r="CJ828" s="14"/>
      <c r="CK828" s="9"/>
      <c r="CL828" s="14"/>
      <c r="CM828" s="9"/>
      <c r="CN828" s="9"/>
      <c r="CO828" s="37"/>
      <c r="CP828" s="9"/>
      <c r="CQ828" s="9"/>
      <c r="CR828" s="9"/>
      <c r="CS828" s="9"/>
      <c r="CT828" s="15"/>
      <c r="CU828" s="9"/>
      <c r="CV828" s="5"/>
      <c r="CW828" s="103"/>
    </row>
    <row r="829" ht="118.5" customHeight="1">
      <c r="A829" s="5"/>
      <c r="B829" s="107"/>
      <c r="C829" s="5"/>
      <c r="D829" s="5"/>
      <c r="E829" s="5"/>
      <c r="F829" s="5"/>
      <c r="G829" s="9"/>
      <c r="H829" s="9"/>
      <c r="I829" s="9"/>
      <c r="J829" s="9"/>
      <c r="K829" s="9"/>
      <c r="L829" s="9"/>
      <c r="M829" s="9"/>
      <c r="N829" s="9"/>
      <c r="O829" s="9"/>
      <c r="P829" s="9"/>
      <c r="Q829" s="9"/>
      <c r="R829" s="9"/>
      <c r="S829" s="9"/>
      <c r="T829" s="9"/>
      <c r="U829" s="9"/>
      <c r="V829" s="9"/>
      <c r="W829" s="37"/>
      <c r="X829" s="9"/>
      <c r="Y829" s="9"/>
      <c r="Z829" s="9"/>
      <c r="AA829" s="9"/>
      <c r="AB829" s="102"/>
      <c r="AC829" s="102"/>
      <c r="AD829" s="102"/>
      <c r="AE829" s="102"/>
      <c r="AF829" s="9"/>
      <c r="AG829" s="9"/>
      <c r="AH829" s="9"/>
      <c r="AI829" s="9"/>
      <c r="AJ829" s="9"/>
      <c r="AK829" s="9"/>
      <c r="AL829" s="9"/>
      <c r="AM829" s="9"/>
      <c r="AN829" s="9"/>
      <c r="AO829" s="9"/>
      <c r="AP829" s="9"/>
      <c r="AQ829" s="9"/>
      <c r="AR829" s="9"/>
      <c r="AS829" s="9"/>
      <c r="AT829" s="9"/>
      <c r="AU829" s="9"/>
      <c r="AV829" s="9"/>
      <c r="AW829" s="9"/>
      <c r="AX829" s="9"/>
      <c r="AY829" s="9"/>
      <c r="AZ829" s="9"/>
      <c r="BA829" s="9"/>
      <c r="BB829" s="9"/>
      <c r="BC829" s="9"/>
      <c r="BD829" s="9"/>
      <c r="BE829" s="9"/>
      <c r="BF829" s="9"/>
      <c r="BG829" s="9"/>
      <c r="BH829" s="9"/>
      <c r="BI829" s="9"/>
      <c r="BJ829" s="9"/>
      <c r="BK829" s="9"/>
      <c r="BL829" s="9"/>
      <c r="BM829" s="9"/>
      <c r="BN829" s="9"/>
      <c r="BO829" s="9"/>
      <c r="BP829" s="9"/>
      <c r="BQ829" s="9"/>
      <c r="BR829" s="9"/>
      <c r="BS829" s="9"/>
      <c r="BT829" s="9"/>
      <c r="BU829" s="9"/>
      <c r="BV829" s="9"/>
      <c r="BW829" s="9"/>
      <c r="BX829" s="9"/>
      <c r="BY829" s="9"/>
      <c r="BZ829" s="9"/>
      <c r="CA829" s="9"/>
      <c r="CB829" s="9"/>
      <c r="CC829" s="9"/>
      <c r="CD829" s="9"/>
      <c r="CE829" s="9"/>
      <c r="CF829" s="9"/>
      <c r="CG829" s="9"/>
      <c r="CH829" s="9"/>
      <c r="CI829" s="9"/>
      <c r="CJ829" s="14"/>
      <c r="CK829" s="9"/>
      <c r="CL829" s="14"/>
      <c r="CM829" s="9"/>
      <c r="CN829" s="9"/>
      <c r="CO829" s="37"/>
      <c r="CP829" s="9"/>
      <c r="CQ829" s="9"/>
      <c r="CR829" s="9"/>
      <c r="CS829" s="9"/>
      <c r="CT829" s="15"/>
      <c r="CU829" s="9"/>
      <c r="CV829" s="5"/>
      <c r="CW829" s="103"/>
    </row>
    <row r="830" ht="118.5" customHeight="1">
      <c r="A830" s="5"/>
      <c r="B830" s="107"/>
      <c r="C830" s="5"/>
      <c r="D830" s="5"/>
      <c r="E830" s="5"/>
      <c r="F830" s="5"/>
      <c r="G830" s="9"/>
      <c r="H830" s="9"/>
      <c r="I830" s="9"/>
      <c r="J830" s="9"/>
      <c r="K830" s="9"/>
      <c r="L830" s="9"/>
      <c r="M830" s="9"/>
      <c r="N830" s="9"/>
      <c r="O830" s="9"/>
      <c r="P830" s="9"/>
      <c r="Q830" s="9"/>
      <c r="R830" s="9"/>
      <c r="S830" s="9"/>
      <c r="T830" s="9"/>
      <c r="U830" s="9"/>
      <c r="V830" s="9"/>
      <c r="W830" s="37"/>
      <c r="X830" s="9"/>
      <c r="Y830" s="9"/>
      <c r="Z830" s="9"/>
      <c r="AA830" s="9"/>
      <c r="AB830" s="102"/>
      <c r="AC830" s="102"/>
      <c r="AD830" s="102"/>
      <c r="AE830" s="102"/>
      <c r="AF830" s="9"/>
      <c r="AG830" s="9"/>
      <c r="AH830" s="9"/>
      <c r="AI830" s="9"/>
      <c r="AJ830" s="9"/>
      <c r="AK830" s="9"/>
      <c r="AL830" s="9"/>
      <c r="AM830" s="9"/>
      <c r="AN830" s="9"/>
      <c r="AO830" s="9"/>
      <c r="AP830" s="9"/>
      <c r="AQ830" s="9"/>
      <c r="AR830" s="9"/>
      <c r="AS830" s="9"/>
      <c r="AT830" s="9"/>
      <c r="AU830" s="9"/>
      <c r="AV830" s="9"/>
      <c r="AW830" s="9"/>
      <c r="AX830" s="9"/>
      <c r="AY830" s="9"/>
      <c r="AZ830" s="9"/>
      <c r="BA830" s="9"/>
      <c r="BB830" s="9"/>
      <c r="BC830" s="9"/>
      <c r="BD830" s="9"/>
      <c r="BE830" s="9"/>
      <c r="BF830" s="9"/>
      <c r="BG830" s="9"/>
      <c r="BH830" s="9"/>
      <c r="BI830" s="9"/>
      <c r="BJ830" s="9"/>
      <c r="BK830" s="9"/>
      <c r="BL830" s="9"/>
      <c r="BM830" s="9"/>
      <c r="BN830" s="9"/>
      <c r="BO830" s="9"/>
      <c r="BP830" s="9"/>
      <c r="BQ830" s="9"/>
      <c r="BR830" s="9"/>
      <c r="BS830" s="9"/>
      <c r="BT830" s="9"/>
      <c r="BU830" s="9"/>
      <c r="BV830" s="9"/>
      <c r="BW830" s="9"/>
      <c r="BX830" s="9"/>
      <c r="BY830" s="9"/>
      <c r="BZ830" s="9"/>
      <c r="CA830" s="9"/>
      <c r="CB830" s="9"/>
      <c r="CC830" s="9"/>
      <c r="CD830" s="9"/>
      <c r="CE830" s="9"/>
      <c r="CF830" s="9"/>
      <c r="CG830" s="9"/>
      <c r="CH830" s="9"/>
      <c r="CI830" s="9"/>
      <c r="CJ830" s="14"/>
      <c r="CK830" s="9"/>
      <c r="CL830" s="14"/>
      <c r="CM830" s="9"/>
      <c r="CN830" s="9"/>
      <c r="CO830" s="37"/>
      <c r="CP830" s="9"/>
      <c r="CQ830" s="9"/>
      <c r="CR830" s="9"/>
      <c r="CS830" s="9"/>
      <c r="CT830" s="15"/>
      <c r="CU830" s="9"/>
      <c r="CV830" s="5"/>
      <c r="CW830" s="103"/>
    </row>
    <row r="831" ht="118.5" customHeight="1">
      <c r="A831" s="5"/>
      <c r="B831" s="107"/>
      <c r="C831" s="5"/>
      <c r="D831" s="5"/>
      <c r="E831" s="5"/>
      <c r="F831" s="5"/>
      <c r="G831" s="9"/>
      <c r="H831" s="9"/>
      <c r="I831" s="9"/>
      <c r="J831" s="9"/>
      <c r="K831" s="9"/>
      <c r="L831" s="9"/>
      <c r="M831" s="9"/>
      <c r="N831" s="9"/>
      <c r="O831" s="9"/>
      <c r="P831" s="9"/>
      <c r="Q831" s="9"/>
      <c r="R831" s="9"/>
      <c r="S831" s="9"/>
      <c r="T831" s="9"/>
      <c r="U831" s="9"/>
      <c r="V831" s="9"/>
      <c r="W831" s="37"/>
      <c r="X831" s="9"/>
      <c r="Y831" s="9"/>
      <c r="Z831" s="9"/>
      <c r="AA831" s="9"/>
      <c r="AB831" s="102"/>
      <c r="AC831" s="102"/>
      <c r="AD831" s="102"/>
      <c r="AE831" s="102"/>
      <c r="AF831" s="9"/>
      <c r="AG831" s="9"/>
      <c r="AH831" s="9"/>
      <c r="AI831" s="9"/>
      <c r="AJ831" s="9"/>
      <c r="AK831" s="9"/>
      <c r="AL831" s="9"/>
      <c r="AM831" s="9"/>
      <c r="AN831" s="9"/>
      <c r="AO831" s="9"/>
      <c r="AP831" s="9"/>
      <c r="AQ831" s="9"/>
      <c r="AR831" s="9"/>
      <c r="AS831" s="9"/>
      <c r="AT831" s="9"/>
      <c r="AU831" s="9"/>
      <c r="AV831" s="9"/>
      <c r="AW831" s="9"/>
      <c r="AX831" s="9"/>
      <c r="AY831" s="9"/>
      <c r="AZ831" s="9"/>
      <c r="BA831" s="9"/>
      <c r="BB831" s="9"/>
      <c r="BC831" s="9"/>
      <c r="BD831" s="9"/>
      <c r="BE831" s="9"/>
      <c r="BF831" s="9"/>
      <c r="BG831" s="9"/>
      <c r="BH831" s="9"/>
      <c r="BI831" s="9"/>
      <c r="BJ831" s="9"/>
      <c r="BK831" s="9"/>
      <c r="BL831" s="9"/>
      <c r="BM831" s="9"/>
      <c r="BN831" s="9"/>
      <c r="BO831" s="9"/>
      <c r="BP831" s="9"/>
      <c r="BQ831" s="9"/>
      <c r="BR831" s="9"/>
      <c r="BS831" s="9"/>
      <c r="BT831" s="9"/>
      <c r="BU831" s="9"/>
      <c r="BV831" s="9"/>
      <c r="BW831" s="9"/>
      <c r="BX831" s="9"/>
      <c r="BY831" s="9"/>
      <c r="BZ831" s="9"/>
      <c r="CA831" s="9"/>
      <c r="CB831" s="9"/>
      <c r="CC831" s="9"/>
      <c r="CD831" s="9"/>
      <c r="CE831" s="9"/>
      <c r="CF831" s="9"/>
      <c r="CG831" s="9"/>
      <c r="CH831" s="9"/>
      <c r="CI831" s="9"/>
      <c r="CJ831" s="14"/>
      <c r="CK831" s="9"/>
      <c r="CL831" s="14"/>
      <c r="CM831" s="9"/>
      <c r="CN831" s="9"/>
      <c r="CO831" s="37"/>
      <c r="CP831" s="9"/>
      <c r="CQ831" s="9"/>
      <c r="CR831" s="9"/>
      <c r="CS831" s="9"/>
      <c r="CT831" s="15"/>
      <c r="CU831" s="9"/>
      <c r="CV831" s="5"/>
      <c r="CW831" s="103"/>
    </row>
    <row r="832" ht="118.5" customHeight="1">
      <c r="A832" s="5"/>
      <c r="B832" s="107"/>
      <c r="C832" s="5"/>
      <c r="D832" s="5"/>
      <c r="E832" s="5"/>
      <c r="F832" s="5"/>
      <c r="G832" s="9"/>
      <c r="H832" s="9"/>
      <c r="I832" s="9"/>
      <c r="J832" s="9"/>
      <c r="K832" s="9"/>
      <c r="L832" s="9"/>
      <c r="M832" s="9"/>
      <c r="N832" s="9"/>
      <c r="O832" s="9"/>
      <c r="P832" s="9"/>
      <c r="Q832" s="9"/>
      <c r="R832" s="9"/>
      <c r="S832" s="9"/>
      <c r="T832" s="9"/>
      <c r="U832" s="9"/>
      <c r="V832" s="9"/>
      <c r="W832" s="37"/>
      <c r="X832" s="9"/>
      <c r="Y832" s="9"/>
      <c r="Z832" s="9"/>
      <c r="AA832" s="9"/>
      <c r="AB832" s="102"/>
      <c r="AC832" s="102"/>
      <c r="AD832" s="102"/>
      <c r="AE832" s="102"/>
      <c r="AF832" s="9"/>
      <c r="AG832" s="9"/>
      <c r="AH832" s="9"/>
      <c r="AI832" s="9"/>
      <c r="AJ832" s="9"/>
      <c r="AK832" s="9"/>
      <c r="AL832" s="9"/>
      <c r="AM832" s="9"/>
      <c r="AN832" s="9"/>
      <c r="AO832" s="9"/>
      <c r="AP832" s="9"/>
      <c r="AQ832" s="9"/>
      <c r="AR832" s="9"/>
      <c r="AS832" s="9"/>
      <c r="AT832" s="9"/>
      <c r="AU832" s="9"/>
      <c r="AV832" s="9"/>
      <c r="AW832" s="9"/>
      <c r="AX832" s="9"/>
      <c r="AY832" s="9"/>
      <c r="AZ832" s="9"/>
      <c r="BA832" s="9"/>
      <c r="BB832" s="9"/>
      <c r="BC832" s="9"/>
      <c r="BD832" s="9"/>
      <c r="BE832" s="9"/>
      <c r="BF832" s="9"/>
      <c r="BG832" s="9"/>
      <c r="BH832" s="9"/>
      <c r="BI832" s="9"/>
      <c r="BJ832" s="9"/>
      <c r="BK832" s="9"/>
      <c r="BL832" s="9"/>
      <c r="BM832" s="9"/>
      <c r="BN832" s="9"/>
      <c r="BO832" s="9"/>
      <c r="BP832" s="9"/>
      <c r="BQ832" s="9"/>
      <c r="BR832" s="9"/>
      <c r="BS832" s="9"/>
      <c r="BT832" s="9"/>
      <c r="BU832" s="9"/>
      <c r="BV832" s="9"/>
      <c r="BW832" s="9"/>
      <c r="BX832" s="9"/>
      <c r="BY832" s="9"/>
      <c r="BZ832" s="9"/>
      <c r="CA832" s="9"/>
      <c r="CB832" s="9"/>
      <c r="CC832" s="9"/>
      <c r="CD832" s="9"/>
      <c r="CE832" s="9"/>
      <c r="CF832" s="9"/>
      <c r="CG832" s="9"/>
      <c r="CH832" s="9"/>
      <c r="CI832" s="9"/>
      <c r="CJ832" s="14"/>
      <c r="CK832" s="9"/>
      <c r="CL832" s="14"/>
      <c r="CM832" s="9"/>
      <c r="CN832" s="9"/>
      <c r="CO832" s="37"/>
      <c r="CP832" s="9"/>
      <c r="CQ832" s="9"/>
      <c r="CR832" s="9"/>
      <c r="CS832" s="9"/>
      <c r="CT832" s="15"/>
      <c r="CU832" s="9"/>
      <c r="CV832" s="5"/>
      <c r="CW832" s="103"/>
    </row>
    <row r="833" ht="118.5" customHeight="1">
      <c r="A833" s="5"/>
      <c r="B833" s="107"/>
      <c r="C833" s="5"/>
      <c r="D833" s="5"/>
      <c r="E833" s="5"/>
      <c r="F833" s="5"/>
      <c r="G833" s="9"/>
      <c r="H833" s="9"/>
      <c r="I833" s="9"/>
      <c r="J833" s="9"/>
      <c r="K833" s="9"/>
      <c r="L833" s="9"/>
      <c r="M833" s="9"/>
      <c r="N833" s="9"/>
      <c r="O833" s="9"/>
      <c r="P833" s="9"/>
      <c r="Q833" s="9"/>
      <c r="R833" s="9"/>
      <c r="S833" s="9"/>
      <c r="T833" s="9"/>
      <c r="U833" s="9"/>
      <c r="V833" s="9"/>
      <c r="W833" s="37"/>
      <c r="X833" s="9"/>
      <c r="Y833" s="9"/>
      <c r="Z833" s="9"/>
      <c r="AA833" s="9"/>
      <c r="AB833" s="102"/>
      <c r="AC833" s="102"/>
      <c r="AD833" s="102"/>
      <c r="AE833" s="102"/>
      <c r="AF833" s="9"/>
      <c r="AG833" s="9"/>
      <c r="AH833" s="9"/>
      <c r="AI833" s="9"/>
      <c r="AJ833" s="9"/>
      <c r="AK833" s="9"/>
      <c r="AL833" s="9"/>
      <c r="AM833" s="9"/>
      <c r="AN833" s="9"/>
      <c r="AO833" s="9"/>
      <c r="AP833" s="9"/>
      <c r="AQ833" s="9"/>
      <c r="AR833" s="9"/>
      <c r="AS833" s="9"/>
      <c r="AT833" s="9"/>
      <c r="AU833" s="9"/>
      <c r="AV833" s="9"/>
      <c r="AW833" s="9"/>
      <c r="AX833" s="9"/>
      <c r="AY833" s="9"/>
      <c r="AZ833" s="9"/>
      <c r="BA833" s="9"/>
      <c r="BB833" s="9"/>
      <c r="BC833" s="9"/>
      <c r="BD833" s="9"/>
      <c r="BE833" s="9"/>
      <c r="BF833" s="9"/>
      <c r="BG833" s="9"/>
      <c r="BH833" s="9"/>
      <c r="BI833" s="9"/>
      <c r="BJ833" s="9"/>
      <c r="BK833" s="9"/>
      <c r="BL833" s="9"/>
      <c r="BM833" s="9"/>
      <c r="BN833" s="9"/>
      <c r="BO833" s="9"/>
      <c r="BP833" s="9"/>
      <c r="BQ833" s="9"/>
      <c r="BR833" s="9"/>
      <c r="BS833" s="9"/>
      <c r="BT833" s="9"/>
      <c r="BU833" s="9"/>
      <c r="BV833" s="9"/>
      <c r="BW833" s="9"/>
      <c r="BX833" s="9"/>
      <c r="BY833" s="9"/>
      <c r="BZ833" s="9"/>
      <c r="CA833" s="9"/>
      <c r="CB833" s="9"/>
      <c r="CC833" s="9"/>
      <c r="CD833" s="9"/>
      <c r="CE833" s="9"/>
      <c r="CF833" s="9"/>
      <c r="CG833" s="9"/>
      <c r="CH833" s="9"/>
      <c r="CI833" s="9"/>
      <c r="CJ833" s="14"/>
      <c r="CK833" s="9"/>
      <c r="CL833" s="14"/>
      <c r="CM833" s="9"/>
      <c r="CN833" s="9"/>
      <c r="CO833" s="37"/>
      <c r="CP833" s="9"/>
      <c r="CQ833" s="9"/>
      <c r="CR833" s="9"/>
      <c r="CS833" s="9"/>
      <c r="CT833" s="15"/>
      <c r="CU833" s="9"/>
      <c r="CV833" s="5"/>
      <c r="CW833" s="103"/>
    </row>
    <row r="834" ht="118.5" customHeight="1">
      <c r="A834" s="5"/>
      <c r="B834" s="107"/>
      <c r="C834" s="5"/>
      <c r="D834" s="5"/>
      <c r="E834" s="5"/>
      <c r="F834" s="5"/>
      <c r="G834" s="9"/>
      <c r="H834" s="9"/>
      <c r="I834" s="9"/>
      <c r="J834" s="9"/>
      <c r="K834" s="9"/>
      <c r="L834" s="9"/>
      <c r="M834" s="9"/>
      <c r="N834" s="9"/>
      <c r="O834" s="9"/>
      <c r="P834" s="9"/>
      <c r="Q834" s="9"/>
      <c r="R834" s="9"/>
      <c r="S834" s="9"/>
      <c r="T834" s="9"/>
      <c r="U834" s="9"/>
      <c r="V834" s="9"/>
      <c r="W834" s="37"/>
      <c r="X834" s="9"/>
      <c r="Y834" s="9"/>
      <c r="Z834" s="9"/>
      <c r="AA834" s="9"/>
      <c r="AB834" s="102"/>
      <c r="AC834" s="102"/>
      <c r="AD834" s="102"/>
      <c r="AE834" s="102"/>
      <c r="AF834" s="9"/>
      <c r="AG834" s="9"/>
      <c r="AH834" s="9"/>
      <c r="AI834" s="9"/>
      <c r="AJ834" s="9"/>
      <c r="AK834" s="9"/>
      <c r="AL834" s="9"/>
      <c r="AM834" s="9"/>
      <c r="AN834" s="9"/>
      <c r="AO834" s="9"/>
      <c r="AP834" s="9"/>
      <c r="AQ834" s="9"/>
      <c r="AR834" s="9"/>
      <c r="AS834" s="9"/>
      <c r="AT834" s="9"/>
      <c r="AU834" s="9"/>
      <c r="AV834" s="9"/>
      <c r="AW834" s="9"/>
      <c r="AX834" s="9"/>
      <c r="AY834" s="9"/>
      <c r="AZ834" s="9"/>
      <c r="BA834" s="9"/>
      <c r="BB834" s="9"/>
      <c r="BC834" s="9"/>
      <c r="BD834" s="9"/>
      <c r="BE834" s="9"/>
      <c r="BF834" s="9"/>
      <c r="BG834" s="9"/>
      <c r="BH834" s="9"/>
      <c r="BI834" s="9"/>
      <c r="BJ834" s="9"/>
      <c r="BK834" s="9"/>
      <c r="BL834" s="9"/>
      <c r="BM834" s="9"/>
      <c r="BN834" s="9"/>
      <c r="BO834" s="9"/>
      <c r="BP834" s="9"/>
      <c r="BQ834" s="9"/>
      <c r="BR834" s="9"/>
      <c r="BS834" s="9"/>
      <c r="BT834" s="9"/>
      <c r="BU834" s="9"/>
      <c r="BV834" s="9"/>
      <c r="BW834" s="9"/>
      <c r="BX834" s="9"/>
      <c r="BY834" s="9"/>
      <c r="BZ834" s="9"/>
      <c r="CA834" s="9"/>
      <c r="CB834" s="9"/>
      <c r="CC834" s="9"/>
      <c r="CD834" s="9"/>
      <c r="CE834" s="9"/>
      <c r="CF834" s="9"/>
      <c r="CG834" s="9"/>
      <c r="CH834" s="9"/>
      <c r="CI834" s="9"/>
      <c r="CJ834" s="14"/>
      <c r="CK834" s="9"/>
      <c r="CL834" s="14"/>
      <c r="CM834" s="9"/>
      <c r="CN834" s="9"/>
      <c r="CO834" s="37"/>
      <c r="CP834" s="9"/>
      <c r="CQ834" s="9"/>
      <c r="CR834" s="9"/>
      <c r="CS834" s="9"/>
      <c r="CT834" s="15"/>
      <c r="CU834" s="9"/>
      <c r="CV834" s="5"/>
      <c r="CW834" s="103"/>
    </row>
    <row r="835" ht="118.5" customHeight="1">
      <c r="A835" s="5"/>
      <c r="B835" s="107"/>
      <c r="C835" s="5"/>
      <c r="D835" s="5"/>
      <c r="E835" s="5"/>
      <c r="F835" s="5"/>
      <c r="G835" s="9"/>
      <c r="H835" s="9"/>
      <c r="I835" s="9"/>
      <c r="J835" s="9"/>
      <c r="K835" s="9"/>
      <c r="L835" s="9"/>
      <c r="M835" s="9"/>
      <c r="N835" s="9"/>
      <c r="O835" s="9"/>
      <c r="P835" s="9"/>
      <c r="Q835" s="9"/>
      <c r="R835" s="9"/>
      <c r="S835" s="9"/>
      <c r="T835" s="9"/>
      <c r="U835" s="9"/>
      <c r="V835" s="9"/>
      <c r="W835" s="37"/>
      <c r="X835" s="9"/>
      <c r="Y835" s="9"/>
      <c r="Z835" s="9"/>
      <c r="AA835" s="9"/>
      <c r="AB835" s="102"/>
      <c r="AC835" s="102"/>
      <c r="AD835" s="102"/>
      <c r="AE835" s="102"/>
      <c r="AF835" s="9"/>
      <c r="AG835" s="9"/>
      <c r="AH835" s="9"/>
      <c r="AI835" s="9"/>
      <c r="AJ835" s="9"/>
      <c r="AK835" s="9"/>
      <c r="AL835" s="9"/>
      <c r="AM835" s="9"/>
      <c r="AN835" s="9"/>
      <c r="AO835" s="9"/>
      <c r="AP835" s="9"/>
      <c r="AQ835" s="9"/>
      <c r="AR835" s="9"/>
      <c r="AS835" s="9"/>
      <c r="AT835" s="9"/>
      <c r="AU835" s="9"/>
      <c r="AV835" s="9"/>
      <c r="AW835" s="9"/>
      <c r="AX835" s="9"/>
      <c r="AY835" s="9"/>
      <c r="AZ835" s="9"/>
      <c r="BA835" s="9"/>
      <c r="BB835" s="9"/>
      <c r="BC835" s="9"/>
      <c r="BD835" s="9"/>
      <c r="BE835" s="9"/>
      <c r="BF835" s="9"/>
      <c r="BG835" s="9"/>
      <c r="BH835" s="9"/>
      <c r="BI835" s="9"/>
      <c r="BJ835" s="9"/>
      <c r="BK835" s="9"/>
      <c r="BL835" s="9"/>
      <c r="BM835" s="9"/>
      <c r="BN835" s="9"/>
      <c r="BO835" s="9"/>
      <c r="BP835" s="9"/>
      <c r="BQ835" s="9"/>
      <c r="BR835" s="9"/>
      <c r="BS835" s="9"/>
      <c r="BT835" s="9"/>
      <c r="BU835" s="9"/>
      <c r="BV835" s="9"/>
      <c r="BW835" s="9"/>
      <c r="BX835" s="9"/>
      <c r="BY835" s="9"/>
      <c r="BZ835" s="9"/>
      <c r="CA835" s="9"/>
      <c r="CB835" s="9"/>
      <c r="CC835" s="9"/>
      <c r="CD835" s="9"/>
      <c r="CE835" s="9"/>
      <c r="CF835" s="9"/>
      <c r="CG835" s="9"/>
      <c r="CH835" s="9"/>
      <c r="CI835" s="9"/>
      <c r="CJ835" s="14"/>
      <c r="CK835" s="9"/>
      <c r="CL835" s="14"/>
      <c r="CM835" s="9"/>
      <c r="CN835" s="9"/>
      <c r="CO835" s="37"/>
      <c r="CP835" s="9"/>
      <c r="CQ835" s="9"/>
      <c r="CR835" s="9"/>
      <c r="CS835" s="9"/>
      <c r="CT835" s="15"/>
      <c r="CU835" s="9"/>
      <c r="CV835" s="5"/>
      <c r="CW835" s="103"/>
    </row>
    <row r="836" ht="118.5" customHeight="1">
      <c r="A836" s="5"/>
      <c r="B836" s="107"/>
      <c r="C836" s="5"/>
      <c r="D836" s="5"/>
      <c r="E836" s="5"/>
      <c r="F836" s="5"/>
      <c r="G836" s="9"/>
      <c r="H836" s="9"/>
      <c r="I836" s="9"/>
      <c r="J836" s="9"/>
      <c r="K836" s="9"/>
      <c r="L836" s="9"/>
      <c r="M836" s="9"/>
      <c r="N836" s="9"/>
      <c r="O836" s="9"/>
      <c r="P836" s="9"/>
      <c r="Q836" s="9"/>
      <c r="R836" s="9"/>
      <c r="S836" s="9"/>
      <c r="T836" s="9"/>
      <c r="U836" s="9"/>
      <c r="V836" s="9"/>
      <c r="W836" s="37"/>
      <c r="X836" s="9"/>
      <c r="Y836" s="9"/>
      <c r="Z836" s="9"/>
      <c r="AA836" s="9"/>
      <c r="AB836" s="102"/>
      <c r="AC836" s="102"/>
      <c r="AD836" s="102"/>
      <c r="AE836" s="102"/>
      <c r="AF836" s="9"/>
      <c r="AG836" s="9"/>
      <c r="AH836" s="9"/>
      <c r="AI836" s="9"/>
      <c r="AJ836" s="9"/>
      <c r="AK836" s="9"/>
      <c r="AL836" s="9"/>
      <c r="AM836" s="9"/>
      <c r="AN836" s="9"/>
      <c r="AO836" s="9"/>
      <c r="AP836" s="9"/>
      <c r="AQ836" s="9"/>
      <c r="AR836" s="9"/>
      <c r="AS836" s="9"/>
      <c r="AT836" s="9"/>
      <c r="AU836" s="9"/>
      <c r="AV836" s="9"/>
      <c r="AW836" s="9"/>
      <c r="AX836" s="9"/>
      <c r="AY836" s="9"/>
      <c r="AZ836" s="9"/>
      <c r="BA836" s="9"/>
      <c r="BB836" s="9"/>
      <c r="BC836" s="9"/>
      <c r="BD836" s="9"/>
      <c r="BE836" s="9"/>
      <c r="BF836" s="9"/>
      <c r="BG836" s="9"/>
      <c r="BH836" s="9"/>
      <c r="BI836" s="9"/>
      <c r="BJ836" s="9"/>
      <c r="BK836" s="9"/>
      <c r="BL836" s="9"/>
      <c r="BM836" s="9"/>
      <c r="BN836" s="9"/>
      <c r="BO836" s="9"/>
      <c r="BP836" s="9"/>
      <c r="BQ836" s="9"/>
      <c r="BR836" s="9"/>
      <c r="BS836" s="9"/>
      <c r="BT836" s="9"/>
      <c r="BU836" s="9"/>
      <c r="BV836" s="9"/>
      <c r="BW836" s="9"/>
      <c r="BX836" s="9"/>
      <c r="BY836" s="9"/>
      <c r="BZ836" s="9"/>
      <c r="CA836" s="9"/>
      <c r="CB836" s="9"/>
      <c r="CC836" s="9"/>
      <c r="CD836" s="9"/>
      <c r="CE836" s="9"/>
      <c r="CF836" s="9"/>
      <c r="CG836" s="9"/>
      <c r="CH836" s="9"/>
      <c r="CI836" s="9"/>
      <c r="CJ836" s="14"/>
      <c r="CK836" s="9"/>
      <c r="CL836" s="14"/>
      <c r="CM836" s="9"/>
      <c r="CN836" s="9"/>
      <c r="CO836" s="37"/>
      <c r="CP836" s="9"/>
      <c r="CQ836" s="9"/>
      <c r="CR836" s="9"/>
      <c r="CS836" s="9"/>
      <c r="CT836" s="15"/>
      <c r="CU836" s="9"/>
      <c r="CV836" s="5"/>
      <c r="CW836" s="103"/>
    </row>
    <row r="837" ht="118.5" customHeight="1">
      <c r="A837" s="5"/>
      <c r="B837" s="107"/>
      <c r="C837" s="5"/>
      <c r="D837" s="5"/>
      <c r="E837" s="5"/>
      <c r="F837" s="5"/>
      <c r="G837" s="9"/>
      <c r="H837" s="9"/>
      <c r="I837" s="9"/>
      <c r="J837" s="9"/>
      <c r="K837" s="9"/>
      <c r="L837" s="9"/>
      <c r="M837" s="9"/>
      <c r="N837" s="9"/>
      <c r="O837" s="9"/>
      <c r="P837" s="9"/>
      <c r="Q837" s="9"/>
      <c r="R837" s="9"/>
      <c r="S837" s="9"/>
      <c r="T837" s="9"/>
      <c r="U837" s="9"/>
      <c r="V837" s="9"/>
      <c r="W837" s="37"/>
      <c r="X837" s="9"/>
      <c r="Y837" s="9"/>
      <c r="Z837" s="9"/>
      <c r="AA837" s="9"/>
      <c r="AB837" s="102"/>
      <c r="AC837" s="102"/>
      <c r="AD837" s="102"/>
      <c r="AE837" s="102"/>
      <c r="AF837" s="9"/>
      <c r="AG837" s="9"/>
      <c r="AH837" s="9"/>
      <c r="AI837" s="9"/>
      <c r="AJ837" s="9"/>
      <c r="AK837" s="9"/>
      <c r="AL837" s="9"/>
      <c r="AM837" s="9"/>
      <c r="AN837" s="9"/>
      <c r="AO837" s="9"/>
      <c r="AP837" s="9"/>
      <c r="AQ837" s="9"/>
      <c r="AR837" s="9"/>
      <c r="AS837" s="9"/>
      <c r="AT837" s="9"/>
      <c r="AU837" s="9"/>
      <c r="AV837" s="9"/>
      <c r="AW837" s="9"/>
      <c r="AX837" s="9"/>
      <c r="AY837" s="9"/>
      <c r="AZ837" s="9"/>
      <c r="BA837" s="9"/>
      <c r="BB837" s="9"/>
      <c r="BC837" s="9"/>
      <c r="BD837" s="9"/>
      <c r="BE837" s="9"/>
      <c r="BF837" s="9"/>
      <c r="BG837" s="9"/>
      <c r="BH837" s="9"/>
      <c r="BI837" s="9"/>
      <c r="BJ837" s="9"/>
      <c r="BK837" s="9"/>
      <c r="BL837" s="9"/>
      <c r="BM837" s="9"/>
      <c r="BN837" s="9"/>
      <c r="BO837" s="9"/>
      <c r="BP837" s="9"/>
      <c r="BQ837" s="9"/>
      <c r="BR837" s="9"/>
      <c r="BS837" s="9"/>
      <c r="BT837" s="9"/>
      <c r="BU837" s="9"/>
      <c r="BV837" s="9"/>
      <c r="BW837" s="9"/>
      <c r="BX837" s="9"/>
      <c r="BY837" s="9"/>
      <c r="BZ837" s="9"/>
      <c r="CA837" s="9"/>
      <c r="CB837" s="9"/>
      <c r="CC837" s="9"/>
      <c r="CD837" s="9"/>
      <c r="CE837" s="9"/>
      <c r="CF837" s="9"/>
      <c r="CG837" s="9"/>
      <c r="CH837" s="9"/>
      <c r="CI837" s="9"/>
      <c r="CJ837" s="14"/>
      <c r="CK837" s="9"/>
      <c r="CL837" s="14"/>
      <c r="CM837" s="9"/>
      <c r="CN837" s="9"/>
      <c r="CO837" s="37"/>
      <c r="CP837" s="9"/>
      <c r="CQ837" s="9"/>
      <c r="CR837" s="9"/>
      <c r="CS837" s="9"/>
      <c r="CT837" s="15"/>
      <c r="CU837" s="9"/>
      <c r="CV837" s="5"/>
      <c r="CW837" s="103"/>
    </row>
    <row r="838" ht="118.5" customHeight="1">
      <c r="A838" s="5"/>
      <c r="B838" s="107"/>
      <c r="C838" s="5"/>
      <c r="D838" s="5"/>
      <c r="E838" s="5"/>
      <c r="F838" s="5"/>
      <c r="G838" s="9"/>
      <c r="H838" s="9"/>
      <c r="I838" s="9"/>
      <c r="J838" s="9"/>
      <c r="K838" s="9"/>
      <c r="L838" s="9"/>
      <c r="M838" s="9"/>
      <c r="N838" s="9"/>
      <c r="O838" s="9"/>
      <c r="P838" s="9"/>
      <c r="Q838" s="9"/>
      <c r="R838" s="9"/>
      <c r="S838" s="9"/>
      <c r="T838" s="9"/>
      <c r="U838" s="9"/>
      <c r="V838" s="9"/>
      <c r="W838" s="37"/>
      <c r="X838" s="9"/>
      <c r="Y838" s="9"/>
      <c r="Z838" s="9"/>
      <c r="AA838" s="9"/>
      <c r="AB838" s="102"/>
      <c r="AC838" s="102"/>
      <c r="AD838" s="102"/>
      <c r="AE838" s="102"/>
      <c r="AF838" s="9"/>
      <c r="AG838" s="9"/>
      <c r="AH838" s="9"/>
      <c r="AI838" s="9"/>
      <c r="AJ838" s="9"/>
      <c r="AK838" s="9"/>
      <c r="AL838" s="9"/>
      <c r="AM838" s="9"/>
      <c r="AN838" s="9"/>
      <c r="AO838" s="9"/>
      <c r="AP838" s="9"/>
      <c r="AQ838" s="9"/>
      <c r="AR838" s="9"/>
      <c r="AS838" s="9"/>
      <c r="AT838" s="9"/>
      <c r="AU838" s="9"/>
      <c r="AV838" s="9"/>
      <c r="AW838" s="9"/>
      <c r="AX838" s="9"/>
      <c r="AY838" s="9"/>
      <c r="AZ838" s="9"/>
      <c r="BA838" s="9"/>
      <c r="BB838" s="9"/>
      <c r="BC838" s="9"/>
      <c r="BD838" s="9"/>
      <c r="BE838" s="9"/>
      <c r="BF838" s="9"/>
      <c r="BG838" s="9"/>
      <c r="BH838" s="9"/>
      <c r="BI838" s="9"/>
      <c r="BJ838" s="9"/>
      <c r="BK838" s="9"/>
      <c r="BL838" s="9"/>
      <c r="BM838" s="9"/>
      <c r="BN838" s="9"/>
      <c r="BO838" s="9"/>
      <c r="BP838" s="9"/>
      <c r="BQ838" s="9"/>
      <c r="BR838" s="9"/>
      <c r="BS838" s="9"/>
      <c r="BT838" s="9"/>
      <c r="BU838" s="9"/>
      <c r="BV838" s="9"/>
      <c r="BW838" s="9"/>
      <c r="BX838" s="9"/>
      <c r="BY838" s="9"/>
      <c r="BZ838" s="9"/>
      <c r="CA838" s="9"/>
      <c r="CB838" s="9"/>
      <c r="CC838" s="9"/>
      <c r="CD838" s="9"/>
      <c r="CE838" s="9"/>
      <c r="CF838" s="9"/>
      <c r="CG838" s="9"/>
      <c r="CH838" s="9"/>
      <c r="CI838" s="9"/>
      <c r="CJ838" s="14"/>
      <c r="CK838" s="9"/>
      <c r="CL838" s="14"/>
      <c r="CM838" s="9"/>
      <c r="CN838" s="9"/>
      <c r="CO838" s="37"/>
      <c r="CP838" s="9"/>
      <c r="CQ838" s="9"/>
      <c r="CR838" s="9"/>
      <c r="CS838" s="9"/>
      <c r="CT838" s="15"/>
      <c r="CU838" s="9"/>
      <c r="CV838" s="5"/>
      <c r="CW838" s="103"/>
    </row>
    <row r="839" ht="118.5" customHeight="1">
      <c r="A839" s="5"/>
      <c r="B839" s="107"/>
      <c r="C839" s="5"/>
      <c r="D839" s="5"/>
      <c r="E839" s="5"/>
      <c r="F839" s="5"/>
      <c r="G839" s="9"/>
      <c r="H839" s="9"/>
      <c r="I839" s="9"/>
      <c r="J839" s="9"/>
      <c r="K839" s="9"/>
      <c r="L839" s="9"/>
      <c r="M839" s="9"/>
      <c r="N839" s="9"/>
      <c r="O839" s="9"/>
      <c r="P839" s="9"/>
      <c r="Q839" s="9"/>
      <c r="R839" s="9"/>
      <c r="S839" s="9"/>
      <c r="T839" s="9"/>
      <c r="U839" s="9"/>
      <c r="V839" s="9"/>
      <c r="W839" s="37"/>
      <c r="X839" s="9"/>
      <c r="Y839" s="9"/>
      <c r="Z839" s="9"/>
      <c r="AA839" s="9"/>
      <c r="AB839" s="102"/>
      <c r="AC839" s="102"/>
      <c r="AD839" s="102"/>
      <c r="AE839" s="102"/>
      <c r="AF839" s="9"/>
      <c r="AG839" s="9"/>
      <c r="AH839" s="9"/>
      <c r="AI839" s="9"/>
      <c r="AJ839" s="9"/>
      <c r="AK839" s="9"/>
      <c r="AL839" s="9"/>
      <c r="AM839" s="9"/>
      <c r="AN839" s="9"/>
      <c r="AO839" s="9"/>
      <c r="AP839" s="9"/>
      <c r="AQ839" s="9"/>
      <c r="AR839" s="9"/>
      <c r="AS839" s="9"/>
      <c r="AT839" s="9"/>
      <c r="AU839" s="9"/>
      <c r="AV839" s="9"/>
      <c r="AW839" s="9"/>
      <c r="AX839" s="9"/>
      <c r="AY839" s="9"/>
      <c r="AZ839" s="9"/>
      <c r="BA839" s="9"/>
      <c r="BB839" s="9"/>
      <c r="BC839" s="9"/>
      <c r="BD839" s="9"/>
      <c r="BE839" s="9"/>
      <c r="BF839" s="9"/>
      <c r="BG839" s="9"/>
      <c r="BH839" s="9"/>
      <c r="BI839" s="9"/>
      <c r="BJ839" s="9"/>
      <c r="BK839" s="9"/>
      <c r="BL839" s="9"/>
      <c r="BM839" s="9"/>
      <c r="BN839" s="9"/>
      <c r="BO839" s="9"/>
      <c r="BP839" s="9"/>
      <c r="BQ839" s="9"/>
      <c r="BR839" s="9"/>
      <c r="BS839" s="9"/>
      <c r="BT839" s="9"/>
      <c r="BU839" s="9"/>
      <c r="BV839" s="9"/>
      <c r="BW839" s="9"/>
      <c r="BX839" s="9"/>
      <c r="BY839" s="9"/>
      <c r="BZ839" s="9"/>
      <c r="CA839" s="9"/>
      <c r="CB839" s="9"/>
      <c r="CC839" s="9"/>
      <c r="CD839" s="9"/>
      <c r="CE839" s="9"/>
      <c r="CF839" s="9"/>
      <c r="CG839" s="9"/>
      <c r="CH839" s="9"/>
      <c r="CI839" s="9"/>
      <c r="CJ839" s="14"/>
      <c r="CK839" s="9"/>
      <c r="CL839" s="14"/>
      <c r="CM839" s="9"/>
      <c r="CN839" s="9"/>
      <c r="CO839" s="37"/>
      <c r="CP839" s="9"/>
      <c r="CQ839" s="9"/>
      <c r="CR839" s="9"/>
      <c r="CS839" s="9"/>
      <c r="CT839" s="15"/>
      <c r="CU839" s="9"/>
      <c r="CV839" s="5"/>
      <c r="CW839" s="103"/>
    </row>
    <row r="840" ht="118.5" customHeight="1">
      <c r="A840" s="5"/>
      <c r="B840" s="107"/>
      <c r="C840" s="5"/>
      <c r="D840" s="5"/>
      <c r="E840" s="5"/>
      <c r="F840" s="5"/>
      <c r="G840" s="9"/>
      <c r="H840" s="9"/>
      <c r="I840" s="9"/>
      <c r="J840" s="9"/>
      <c r="K840" s="9"/>
      <c r="L840" s="9"/>
      <c r="M840" s="9"/>
      <c r="N840" s="9"/>
      <c r="O840" s="9"/>
      <c r="P840" s="9"/>
      <c r="Q840" s="9"/>
      <c r="R840" s="9"/>
      <c r="S840" s="9"/>
      <c r="T840" s="9"/>
      <c r="U840" s="9"/>
      <c r="V840" s="9"/>
      <c r="W840" s="37"/>
      <c r="X840" s="9"/>
      <c r="Y840" s="9"/>
      <c r="Z840" s="9"/>
      <c r="AA840" s="9"/>
      <c r="AB840" s="102"/>
      <c r="AC840" s="102"/>
      <c r="AD840" s="102"/>
      <c r="AE840" s="102"/>
      <c r="AF840" s="9"/>
      <c r="AG840" s="9"/>
      <c r="AH840" s="9"/>
      <c r="AI840" s="9"/>
      <c r="AJ840" s="9"/>
      <c r="AK840" s="9"/>
      <c r="AL840" s="9"/>
      <c r="AM840" s="9"/>
      <c r="AN840" s="9"/>
      <c r="AO840" s="9"/>
      <c r="AP840" s="9"/>
      <c r="AQ840" s="9"/>
      <c r="AR840" s="9"/>
      <c r="AS840" s="9"/>
      <c r="AT840" s="9"/>
      <c r="AU840" s="9"/>
      <c r="AV840" s="9"/>
      <c r="AW840" s="9"/>
      <c r="AX840" s="9"/>
      <c r="AY840" s="9"/>
      <c r="AZ840" s="9"/>
      <c r="BA840" s="9"/>
      <c r="BB840" s="9"/>
      <c r="BC840" s="9"/>
      <c r="BD840" s="9"/>
      <c r="BE840" s="9"/>
      <c r="BF840" s="9"/>
      <c r="BG840" s="9"/>
      <c r="BH840" s="9"/>
      <c r="BI840" s="9"/>
      <c r="BJ840" s="9"/>
      <c r="BK840" s="9"/>
      <c r="BL840" s="9"/>
      <c r="BM840" s="9"/>
      <c r="BN840" s="9"/>
      <c r="BO840" s="9"/>
      <c r="BP840" s="9"/>
      <c r="BQ840" s="9"/>
      <c r="BR840" s="9"/>
      <c r="BS840" s="9"/>
      <c r="BT840" s="9"/>
      <c r="BU840" s="9"/>
      <c r="BV840" s="9"/>
      <c r="BW840" s="9"/>
      <c r="BX840" s="9"/>
      <c r="BY840" s="9"/>
      <c r="BZ840" s="9"/>
      <c r="CA840" s="9"/>
      <c r="CB840" s="9"/>
      <c r="CC840" s="9"/>
      <c r="CD840" s="9"/>
      <c r="CE840" s="9"/>
      <c r="CF840" s="9"/>
      <c r="CG840" s="9"/>
      <c r="CH840" s="9"/>
      <c r="CI840" s="9"/>
      <c r="CJ840" s="14"/>
      <c r="CK840" s="9"/>
      <c r="CL840" s="14"/>
      <c r="CM840" s="9"/>
      <c r="CN840" s="9"/>
      <c r="CO840" s="37"/>
      <c r="CP840" s="9"/>
      <c r="CQ840" s="9"/>
      <c r="CR840" s="9"/>
      <c r="CS840" s="9"/>
      <c r="CT840" s="15"/>
      <c r="CU840" s="9"/>
      <c r="CV840" s="5"/>
      <c r="CW840" s="103"/>
    </row>
    <row r="841" ht="118.5" customHeight="1">
      <c r="A841" s="5"/>
      <c r="B841" s="107"/>
      <c r="C841" s="5"/>
      <c r="D841" s="5"/>
      <c r="E841" s="5"/>
      <c r="F841" s="5"/>
      <c r="G841" s="9"/>
      <c r="H841" s="9"/>
      <c r="I841" s="9"/>
      <c r="J841" s="9"/>
      <c r="K841" s="9"/>
      <c r="L841" s="9"/>
      <c r="M841" s="9"/>
      <c r="N841" s="9"/>
      <c r="O841" s="9"/>
      <c r="P841" s="9"/>
      <c r="Q841" s="9"/>
      <c r="R841" s="9"/>
      <c r="S841" s="9"/>
      <c r="T841" s="9"/>
      <c r="U841" s="9"/>
      <c r="V841" s="9"/>
      <c r="W841" s="37"/>
      <c r="X841" s="9"/>
      <c r="Y841" s="9"/>
      <c r="Z841" s="9"/>
      <c r="AA841" s="9"/>
      <c r="AB841" s="102"/>
      <c r="AC841" s="102"/>
      <c r="AD841" s="102"/>
      <c r="AE841" s="102"/>
      <c r="AF841" s="9"/>
      <c r="AG841" s="9"/>
      <c r="AH841" s="9"/>
      <c r="AI841" s="9"/>
      <c r="AJ841" s="9"/>
      <c r="AK841" s="9"/>
      <c r="AL841" s="9"/>
      <c r="AM841" s="9"/>
      <c r="AN841" s="9"/>
      <c r="AO841" s="9"/>
      <c r="AP841" s="9"/>
      <c r="AQ841" s="9"/>
      <c r="AR841" s="9"/>
      <c r="AS841" s="9"/>
      <c r="AT841" s="9"/>
      <c r="AU841" s="9"/>
      <c r="AV841" s="9"/>
      <c r="AW841" s="9"/>
      <c r="AX841" s="9"/>
      <c r="AY841" s="9"/>
      <c r="AZ841" s="9"/>
      <c r="BA841" s="9"/>
      <c r="BB841" s="9"/>
      <c r="BC841" s="9"/>
      <c r="BD841" s="9"/>
      <c r="BE841" s="9"/>
      <c r="BF841" s="9"/>
      <c r="BG841" s="9"/>
      <c r="BH841" s="9"/>
      <c r="BI841" s="9"/>
      <c r="BJ841" s="9"/>
      <c r="BK841" s="9"/>
      <c r="BL841" s="9"/>
      <c r="BM841" s="9"/>
      <c r="BN841" s="9"/>
      <c r="BO841" s="9"/>
      <c r="BP841" s="9"/>
      <c r="BQ841" s="9"/>
      <c r="BR841" s="9"/>
      <c r="BS841" s="9"/>
      <c r="BT841" s="9"/>
      <c r="BU841" s="9"/>
      <c r="BV841" s="9"/>
      <c r="BW841" s="9"/>
      <c r="BX841" s="9"/>
      <c r="BY841" s="9"/>
      <c r="BZ841" s="9"/>
      <c r="CA841" s="9"/>
      <c r="CB841" s="9"/>
      <c r="CC841" s="9"/>
      <c r="CD841" s="9"/>
      <c r="CE841" s="9"/>
      <c r="CF841" s="9"/>
      <c r="CG841" s="9"/>
      <c r="CH841" s="9"/>
      <c r="CI841" s="9"/>
      <c r="CJ841" s="14"/>
      <c r="CK841" s="9"/>
      <c r="CL841" s="14"/>
      <c r="CM841" s="9"/>
      <c r="CN841" s="9"/>
      <c r="CO841" s="37"/>
      <c r="CP841" s="9"/>
      <c r="CQ841" s="9"/>
      <c r="CR841" s="9"/>
      <c r="CS841" s="9"/>
      <c r="CT841" s="15"/>
      <c r="CU841" s="9"/>
      <c r="CV841" s="5"/>
      <c r="CW841" s="103"/>
    </row>
    <row r="842" ht="118.5" customHeight="1">
      <c r="A842" s="5"/>
      <c r="B842" s="107"/>
      <c r="C842" s="5"/>
      <c r="D842" s="5"/>
      <c r="E842" s="5"/>
      <c r="F842" s="5"/>
      <c r="G842" s="9"/>
      <c r="H842" s="9"/>
      <c r="I842" s="9"/>
      <c r="J842" s="9"/>
      <c r="K842" s="9"/>
      <c r="L842" s="9"/>
      <c r="M842" s="9"/>
      <c r="N842" s="9"/>
      <c r="O842" s="9"/>
      <c r="P842" s="9"/>
      <c r="Q842" s="9"/>
      <c r="R842" s="9"/>
      <c r="S842" s="9"/>
      <c r="T842" s="9"/>
      <c r="U842" s="9"/>
      <c r="V842" s="9"/>
      <c r="W842" s="37"/>
      <c r="X842" s="9"/>
      <c r="Y842" s="9"/>
      <c r="Z842" s="9"/>
      <c r="AA842" s="9"/>
      <c r="AB842" s="102"/>
      <c r="AC842" s="102"/>
      <c r="AD842" s="102"/>
      <c r="AE842" s="102"/>
      <c r="AF842" s="9"/>
      <c r="AG842" s="9"/>
      <c r="AH842" s="9"/>
      <c r="AI842" s="9"/>
      <c r="AJ842" s="9"/>
      <c r="AK842" s="9"/>
      <c r="AL842" s="9"/>
      <c r="AM842" s="9"/>
      <c r="AN842" s="9"/>
      <c r="AO842" s="9"/>
      <c r="AP842" s="9"/>
      <c r="AQ842" s="9"/>
      <c r="AR842" s="9"/>
      <c r="AS842" s="9"/>
      <c r="AT842" s="9"/>
      <c r="AU842" s="9"/>
      <c r="AV842" s="9"/>
      <c r="AW842" s="9"/>
      <c r="AX842" s="9"/>
      <c r="AY842" s="9"/>
      <c r="AZ842" s="9"/>
      <c r="BA842" s="9"/>
      <c r="BB842" s="9"/>
      <c r="BC842" s="9"/>
      <c r="BD842" s="9"/>
      <c r="BE842" s="9"/>
      <c r="BF842" s="9"/>
      <c r="BG842" s="9"/>
      <c r="BH842" s="9"/>
      <c r="BI842" s="9"/>
      <c r="BJ842" s="9"/>
      <c r="BK842" s="9"/>
      <c r="BL842" s="9"/>
      <c r="BM842" s="9"/>
      <c r="BN842" s="9"/>
      <c r="BO842" s="9"/>
      <c r="BP842" s="9"/>
      <c r="BQ842" s="9"/>
      <c r="BR842" s="9"/>
      <c r="BS842" s="9"/>
      <c r="BT842" s="9"/>
      <c r="BU842" s="9"/>
      <c r="BV842" s="9"/>
      <c r="BW842" s="9"/>
      <c r="BX842" s="9"/>
      <c r="BY842" s="9"/>
      <c r="BZ842" s="9"/>
      <c r="CA842" s="9"/>
      <c r="CB842" s="9"/>
      <c r="CC842" s="9"/>
      <c r="CD842" s="9"/>
      <c r="CE842" s="9"/>
      <c r="CF842" s="9"/>
      <c r="CG842" s="9"/>
      <c r="CH842" s="9"/>
      <c r="CI842" s="9"/>
      <c r="CJ842" s="14"/>
      <c r="CK842" s="9"/>
      <c r="CL842" s="14"/>
      <c r="CM842" s="9"/>
      <c r="CN842" s="9"/>
      <c r="CO842" s="37"/>
      <c r="CP842" s="9"/>
      <c r="CQ842" s="9"/>
      <c r="CR842" s="9"/>
      <c r="CS842" s="9"/>
      <c r="CT842" s="15"/>
      <c r="CU842" s="9"/>
      <c r="CV842" s="5"/>
      <c r="CW842" s="103"/>
    </row>
    <row r="843" ht="118.5" customHeight="1">
      <c r="A843" s="5"/>
      <c r="B843" s="107"/>
      <c r="C843" s="5"/>
      <c r="D843" s="5"/>
      <c r="E843" s="5"/>
      <c r="F843" s="5"/>
      <c r="G843" s="9"/>
      <c r="H843" s="9"/>
      <c r="I843" s="9"/>
      <c r="J843" s="9"/>
      <c r="K843" s="9"/>
      <c r="L843" s="9"/>
      <c r="M843" s="9"/>
      <c r="N843" s="9"/>
      <c r="O843" s="9"/>
      <c r="P843" s="9"/>
      <c r="Q843" s="9"/>
      <c r="R843" s="9"/>
      <c r="S843" s="9"/>
      <c r="T843" s="9"/>
      <c r="U843" s="9"/>
      <c r="V843" s="9"/>
      <c r="W843" s="37"/>
      <c r="X843" s="9"/>
      <c r="Y843" s="9"/>
      <c r="Z843" s="9"/>
      <c r="AA843" s="9"/>
      <c r="AB843" s="102"/>
      <c r="AC843" s="102"/>
      <c r="AD843" s="102"/>
      <c r="AE843" s="102"/>
      <c r="AF843" s="9"/>
      <c r="AG843" s="9"/>
      <c r="AH843" s="9"/>
      <c r="AI843" s="9"/>
      <c r="AJ843" s="9"/>
      <c r="AK843" s="9"/>
      <c r="AL843" s="9"/>
      <c r="AM843" s="9"/>
      <c r="AN843" s="9"/>
      <c r="AO843" s="9"/>
      <c r="AP843" s="9"/>
      <c r="AQ843" s="9"/>
      <c r="AR843" s="9"/>
      <c r="AS843" s="9"/>
      <c r="AT843" s="9"/>
      <c r="AU843" s="9"/>
      <c r="AV843" s="9"/>
      <c r="AW843" s="9"/>
      <c r="AX843" s="9"/>
      <c r="AY843" s="9"/>
      <c r="AZ843" s="9"/>
      <c r="BA843" s="9"/>
      <c r="BB843" s="9"/>
      <c r="BC843" s="9"/>
      <c r="BD843" s="9"/>
      <c r="BE843" s="9"/>
      <c r="BF843" s="9"/>
      <c r="BG843" s="9"/>
      <c r="BH843" s="9"/>
      <c r="BI843" s="9"/>
      <c r="BJ843" s="9"/>
      <c r="BK843" s="9"/>
      <c r="BL843" s="9"/>
      <c r="BM843" s="9"/>
      <c r="BN843" s="9"/>
      <c r="BO843" s="9"/>
      <c r="BP843" s="9"/>
      <c r="BQ843" s="9"/>
      <c r="BR843" s="9"/>
      <c r="BS843" s="9"/>
      <c r="BT843" s="9"/>
      <c r="BU843" s="9"/>
      <c r="BV843" s="9"/>
      <c r="BW843" s="9"/>
      <c r="BX843" s="9"/>
      <c r="BY843" s="9"/>
      <c r="BZ843" s="9"/>
      <c r="CA843" s="9"/>
      <c r="CB843" s="9"/>
      <c r="CC843" s="9"/>
      <c r="CD843" s="9"/>
      <c r="CE843" s="9"/>
      <c r="CF843" s="9"/>
      <c r="CG843" s="9"/>
      <c r="CH843" s="9"/>
      <c r="CI843" s="9"/>
      <c r="CJ843" s="14"/>
      <c r="CK843" s="9"/>
      <c r="CL843" s="14"/>
      <c r="CM843" s="9"/>
      <c r="CN843" s="9"/>
      <c r="CO843" s="37"/>
      <c r="CP843" s="9"/>
      <c r="CQ843" s="9"/>
      <c r="CR843" s="9"/>
      <c r="CS843" s="9"/>
      <c r="CT843" s="15"/>
      <c r="CU843" s="9"/>
      <c r="CV843" s="5"/>
      <c r="CW843" s="103"/>
    </row>
    <row r="844" ht="118.5" customHeight="1">
      <c r="A844" s="5"/>
      <c r="B844" s="107"/>
      <c r="C844" s="5"/>
      <c r="D844" s="5"/>
      <c r="E844" s="5"/>
      <c r="F844" s="5"/>
      <c r="G844" s="9"/>
      <c r="H844" s="9"/>
      <c r="I844" s="9"/>
      <c r="J844" s="9"/>
      <c r="K844" s="9"/>
      <c r="L844" s="9"/>
      <c r="M844" s="9"/>
      <c r="N844" s="9"/>
      <c r="O844" s="9"/>
      <c r="P844" s="9"/>
      <c r="Q844" s="9"/>
      <c r="R844" s="9"/>
      <c r="S844" s="9"/>
      <c r="T844" s="9"/>
      <c r="U844" s="9"/>
      <c r="V844" s="9"/>
      <c r="W844" s="37"/>
      <c r="X844" s="9"/>
      <c r="Y844" s="9"/>
      <c r="Z844" s="9"/>
      <c r="AA844" s="9"/>
      <c r="AB844" s="102"/>
      <c r="AC844" s="102"/>
      <c r="AD844" s="102"/>
      <c r="AE844" s="102"/>
      <c r="AF844" s="9"/>
      <c r="AG844" s="9"/>
      <c r="AH844" s="9"/>
      <c r="AI844" s="9"/>
      <c r="AJ844" s="9"/>
      <c r="AK844" s="9"/>
      <c r="AL844" s="9"/>
      <c r="AM844" s="9"/>
      <c r="AN844" s="9"/>
      <c r="AO844" s="9"/>
      <c r="AP844" s="9"/>
      <c r="AQ844" s="9"/>
      <c r="AR844" s="9"/>
      <c r="AS844" s="9"/>
      <c r="AT844" s="9"/>
      <c r="AU844" s="9"/>
      <c r="AV844" s="9"/>
      <c r="AW844" s="9"/>
      <c r="AX844" s="9"/>
      <c r="AY844" s="9"/>
      <c r="AZ844" s="9"/>
      <c r="BA844" s="9"/>
      <c r="BB844" s="9"/>
      <c r="BC844" s="9"/>
      <c r="BD844" s="9"/>
      <c r="BE844" s="9"/>
      <c r="BF844" s="9"/>
      <c r="BG844" s="9"/>
      <c r="BH844" s="9"/>
      <c r="BI844" s="9"/>
      <c r="BJ844" s="9"/>
      <c r="BK844" s="9"/>
      <c r="BL844" s="9"/>
      <c r="BM844" s="9"/>
      <c r="BN844" s="9"/>
      <c r="BO844" s="9"/>
      <c r="BP844" s="9"/>
      <c r="BQ844" s="9"/>
      <c r="BR844" s="9"/>
      <c r="BS844" s="9"/>
      <c r="BT844" s="9"/>
      <c r="BU844" s="9"/>
      <c r="BV844" s="9"/>
      <c r="BW844" s="9"/>
      <c r="BX844" s="9"/>
      <c r="BY844" s="9"/>
      <c r="BZ844" s="9"/>
      <c r="CA844" s="9"/>
      <c r="CB844" s="9"/>
      <c r="CC844" s="9"/>
      <c r="CD844" s="9"/>
      <c r="CE844" s="9"/>
      <c r="CF844" s="9"/>
      <c r="CG844" s="9"/>
      <c r="CH844" s="9"/>
      <c r="CI844" s="9"/>
      <c r="CJ844" s="14"/>
      <c r="CK844" s="9"/>
      <c r="CL844" s="14"/>
      <c r="CM844" s="9"/>
      <c r="CN844" s="9"/>
      <c r="CO844" s="37"/>
      <c r="CP844" s="9"/>
      <c r="CQ844" s="9"/>
      <c r="CR844" s="9"/>
      <c r="CS844" s="9"/>
      <c r="CT844" s="15"/>
      <c r="CU844" s="9"/>
      <c r="CV844" s="5"/>
      <c r="CW844" s="103"/>
    </row>
    <row r="845" ht="118.5" customHeight="1">
      <c r="A845" s="5"/>
      <c r="B845" s="107"/>
      <c r="C845" s="5"/>
      <c r="D845" s="5"/>
      <c r="E845" s="5"/>
      <c r="F845" s="5"/>
      <c r="G845" s="9"/>
      <c r="H845" s="9"/>
      <c r="I845" s="9"/>
      <c r="J845" s="9"/>
      <c r="K845" s="9"/>
      <c r="L845" s="9"/>
      <c r="M845" s="9"/>
      <c r="N845" s="9"/>
      <c r="O845" s="9"/>
      <c r="P845" s="9"/>
      <c r="Q845" s="9"/>
      <c r="R845" s="9"/>
      <c r="S845" s="9"/>
      <c r="T845" s="9"/>
      <c r="U845" s="9"/>
      <c r="V845" s="9"/>
      <c r="W845" s="37"/>
      <c r="X845" s="9"/>
      <c r="Y845" s="9"/>
      <c r="Z845" s="9"/>
      <c r="AA845" s="9"/>
      <c r="AB845" s="102"/>
      <c r="AC845" s="102"/>
      <c r="AD845" s="102"/>
      <c r="AE845" s="102"/>
      <c r="AF845" s="9"/>
      <c r="AG845" s="9"/>
      <c r="AH845" s="9"/>
      <c r="AI845" s="9"/>
      <c r="AJ845" s="9"/>
      <c r="AK845" s="9"/>
      <c r="AL845" s="9"/>
      <c r="AM845" s="9"/>
      <c r="AN845" s="9"/>
      <c r="AO845" s="9"/>
      <c r="AP845" s="9"/>
      <c r="AQ845" s="9"/>
      <c r="AR845" s="9"/>
      <c r="AS845" s="9"/>
      <c r="AT845" s="9"/>
      <c r="AU845" s="9"/>
      <c r="AV845" s="9"/>
      <c r="AW845" s="9"/>
      <c r="AX845" s="9"/>
      <c r="AY845" s="9"/>
      <c r="AZ845" s="9"/>
      <c r="BA845" s="9"/>
      <c r="BB845" s="9"/>
      <c r="BC845" s="9"/>
      <c r="BD845" s="9"/>
      <c r="BE845" s="9"/>
      <c r="BF845" s="9"/>
      <c r="BG845" s="9"/>
      <c r="BH845" s="9"/>
      <c r="BI845" s="9"/>
      <c r="BJ845" s="9"/>
      <c r="BK845" s="9"/>
      <c r="BL845" s="9"/>
      <c r="BM845" s="9"/>
      <c r="BN845" s="9"/>
      <c r="BO845" s="9"/>
      <c r="BP845" s="9"/>
      <c r="BQ845" s="9"/>
      <c r="BR845" s="9"/>
      <c r="BS845" s="9"/>
      <c r="BT845" s="9"/>
      <c r="BU845" s="9"/>
      <c r="BV845" s="9"/>
      <c r="BW845" s="9"/>
      <c r="BX845" s="9"/>
      <c r="BY845" s="9"/>
      <c r="BZ845" s="9"/>
      <c r="CA845" s="9"/>
      <c r="CB845" s="9"/>
      <c r="CC845" s="9"/>
      <c r="CD845" s="9"/>
      <c r="CE845" s="9"/>
      <c r="CF845" s="9"/>
      <c r="CG845" s="9"/>
      <c r="CH845" s="9"/>
      <c r="CI845" s="9"/>
      <c r="CJ845" s="14"/>
      <c r="CK845" s="9"/>
      <c r="CL845" s="14"/>
      <c r="CM845" s="9"/>
      <c r="CN845" s="9"/>
      <c r="CO845" s="37"/>
      <c r="CP845" s="9"/>
      <c r="CQ845" s="9"/>
      <c r="CR845" s="9"/>
      <c r="CS845" s="9"/>
      <c r="CT845" s="15"/>
      <c r="CU845" s="9"/>
      <c r="CV845" s="5"/>
      <c r="CW845" s="103"/>
    </row>
    <row r="846" ht="118.5" customHeight="1">
      <c r="A846" s="5"/>
      <c r="B846" s="107"/>
      <c r="C846" s="5"/>
      <c r="D846" s="5"/>
      <c r="E846" s="5"/>
      <c r="F846" s="5"/>
      <c r="G846" s="9"/>
      <c r="H846" s="9"/>
      <c r="I846" s="9"/>
      <c r="J846" s="9"/>
      <c r="K846" s="9"/>
      <c r="L846" s="9"/>
      <c r="M846" s="9"/>
      <c r="N846" s="9"/>
      <c r="O846" s="9"/>
      <c r="P846" s="9"/>
      <c r="Q846" s="9"/>
      <c r="R846" s="9"/>
      <c r="S846" s="9"/>
      <c r="T846" s="9"/>
      <c r="U846" s="9"/>
      <c r="V846" s="9"/>
      <c r="W846" s="37"/>
      <c r="X846" s="9"/>
      <c r="Y846" s="9"/>
      <c r="Z846" s="9"/>
      <c r="AA846" s="9"/>
      <c r="AB846" s="102"/>
      <c r="AC846" s="102"/>
      <c r="AD846" s="102"/>
      <c r="AE846" s="102"/>
      <c r="AF846" s="9"/>
      <c r="AG846" s="9"/>
      <c r="AH846" s="9"/>
      <c r="AI846" s="9"/>
      <c r="AJ846" s="9"/>
      <c r="AK846" s="9"/>
      <c r="AL846" s="9"/>
      <c r="AM846" s="9"/>
      <c r="AN846" s="9"/>
      <c r="AO846" s="9"/>
      <c r="AP846" s="9"/>
      <c r="AQ846" s="9"/>
      <c r="AR846" s="9"/>
      <c r="AS846" s="9"/>
      <c r="AT846" s="9"/>
      <c r="AU846" s="9"/>
      <c r="AV846" s="9"/>
      <c r="AW846" s="9"/>
      <c r="AX846" s="9"/>
      <c r="AY846" s="9"/>
      <c r="AZ846" s="9"/>
      <c r="BA846" s="9"/>
      <c r="BB846" s="9"/>
      <c r="BC846" s="9"/>
      <c r="BD846" s="9"/>
      <c r="BE846" s="9"/>
      <c r="BF846" s="9"/>
      <c r="BG846" s="9"/>
      <c r="BH846" s="9"/>
      <c r="BI846" s="9"/>
      <c r="BJ846" s="9"/>
      <c r="BK846" s="9"/>
      <c r="BL846" s="9"/>
      <c r="BM846" s="9"/>
      <c r="BN846" s="9"/>
      <c r="BO846" s="9"/>
      <c r="BP846" s="9"/>
      <c r="BQ846" s="9"/>
      <c r="BR846" s="9"/>
      <c r="BS846" s="9"/>
      <c r="BT846" s="9"/>
      <c r="BU846" s="9"/>
      <c r="BV846" s="9"/>
      <c r="BW846" s="9"/>
      <c r="BX846" s="9"/>
      <c r="BY846" s="9"/>
      <c r="BZ846" s="9"/>
      <c r="CA846" s="9"/>
      <c r="CB846" s="9"/>
      <c r="CC846" s="9"/>
      <c r="CD846" s="9"/>
      <c r="CE846" s="9"/>
      <c r="CF846" s="9"/>
      <c r="CG846" s="9"/>
      <c r="CH846" s="9"/>
      <c r="CI846" s="9"/>
      <c r="CJ846" s="14"/>
      <c r="CK846" s="9"/>
      <c r="CL846" s="14"/>
      <c r="CM846" s="9"/>
      <c r="CN846" s="9"/>
      <c r="CO846" s="37"/>
      <c r="CP846" s="9"/>
      <c r="CQ846" s="9"/>
      <c r="CR846" s="9"/>
      <c r="CS846" s="9"/>
      <c r="CT846" s="15"/>
      <c r="CU846" s="9"/>
      <c r="CV846" s="5"/>
      <c r="CW846" s="103"/>
    </row>
    <row r="847" ht="118.5" customHeight="1">
      <c r="A847" s="5"/>
      <c r="B847" s="107"/>
      <c r="C847" s="5"/>
      <c r="D847" s="5"/>
      <c r="E847" s="5"/>
      <c r="F847" s="5"/>
      <c r="G847" s="9"/>
      <c r="H847" s="9"/>
      <c r="I847" s="9"/>
      <c r="J847" s="9"/>
      <c r="K847" s="9"/>
      <c r="L847" s="9"/>
      <c r="M847" s="9"/>
      <c r="N847" s="9"/>
      <c r="O847" s="9"/>
      <c r="P847" s="9"/>
      <c r="Q847" s="9"/>
      <c r="R847" s="9"/>
      <c r="S847" s="9"/>
      <c r="T847" s="9"/>
      <c r="U847" s="9"/>
      <c r="V847" s="9"/>
      <c r="W847" s="37"/>
      <c r="X847" s="9"/>
      <c r="Y847" s="9"/>
      <c r="Z847" s="9"/>
      <c r="AA847" s="9"/>
      <c r="AB847" s="102"/>
      <c r="AC847" s="102"/>
      <c r="AD847" s="102"/>
      <c r="AE847" s="102"/>
      <c r="AF847" s="9"/>
      <c r="AG847" s="9"/>
      <c r="AH847" s="9"/>
      <c r="AI847" s="9"/>
      <c r="AJ847" s="9"/>
      <c r="AK847" s="9"/>
      <c r="AL847" s="9"/>
      <c r="AM847" s="9"/>
      <c r="AN847" s="9"/>
      <c r="AO847" s="9"/>
      <c r="AP847" s="9"/>
      <c r="AQ847" s="9"/>
      <c r="AR847" s="9"/>
      <c r="AS847" s="9"/>
      <c r="AT847" s="9"/>
      <c r="AU847" s="9"/>
      <c r="AV847" s="9"/>
      <c r="AW847" s="9"/>
      <c r="AX847" s="9"/>
      <c r="AY847" s="9"/>
      <c r="AZ847" s="9"/>
      <c r="BA847" s="9"/>
      <c r="BB847" s="9"/>
      <c r="BC847" s="9"/>
      <c r="BD847" s="9"/>
      <c r="BE847" s="9"/>
      <c r="BF847" s="9"/>
      <c r="BG847" s="9"/>
      <c r="BH847" s="9"/>
      <c r="BI847" s="9"/>
      <c r="BJ847" s="9"/>
      <c r="BK847" s="9"/>
      <c r="BL847" s="9"/>
      <c r="BM847" s="9"/>
      <c r="BN847" s="9"/>
      <c r="BO847" s="9"/>
      <c r="BP847" s="9"/>
      <c r="BQ847" s="9"/>
      <c r="BR847" s="9"/>
      <c r="BS847" s="9"/>
      <c r="BT847" s="9"/>
      <c r="BU847" s="9"/>
      <c r="BV847" s="9"/>
      <c r="BW847" s="9"/>
      <c r="BX847" s="9"/>
      <c r="BY847" s="9"/>
      <c r="BZ847" s="9"/>
      <c r="CA847" s="9"/>
      <c r="CB847" s="9"/>
      <c r="CC847" s="9"/>
      <c r="CD847" s="9"/>
      <c r="CE847" s="9"/>
      <c r="CF847" s="9"/>
      <c r="CG847" s="9"/>
      <c r="CH847" s="9"/>
      <c r="CI847" s="9"/>
      <c r="CJ847" s="14"/>
      <c r="CK847" s="9"/>
      <c r="CL847" s="14"/>
      <c r="CM847" s="9"/>
      <c r="CN847" s="9"/>
      <c r="CO847" s="37"/>
      <c r="CP847" s="9"/>
      <c r="CQ847" s="9"/>
      <c r="CR847" s="9"/>
      <c r="CS847" s="9"/>
      <c r="CT847" s="15"/>
      <c r="CU847" s="9"/>
      <c r="CV847" s="5"/>
      <c r="CW847" s="103"/>
    </row>
    <row r="848" ht="118.5" customHeight="1">
      <c r="A848" s="5"/>
      <c r="B848" s="107"/>
      <c r="C848" s="5"/>
      <c r="D848" s="5"/>
      <c r="E848" s="5"/>
      <c r="F848" s="5"/>
      <c r="G848" s="9"/>
      <c r="H848" s="9"/>
      <c r="I848" s="9"/>
      <c r="J848" s="9"/>
      <c r="K848" s="9"/>
      <c r="L848" s="9"/>
      <c r="M848" s="9"/>
      <c r="N848" s="9"/>
      <c r="O848" s="9"/>
      <c r="P848" s="9"/>
      <c r="Q848" s="9"/>
      <c r="R848" s="9"/>
      <c r="S848" s="9"/>
      <c r="T848" s="9"/>
      <c r="U848" s="9"/>
      <c r="V848" s="9"/>
      <c r="W848" s="37"/>
      <c r="X848" s="9"/>
      <c r="Y848" s="9"/>
      <c r="Z848" s="9"/>
      <c r="AA848" s="9"/>
      <c r="AB848" s="102"/>
      <c r="AC848" s="102"/>
      <c r="AD848" s="102"/>
      <c r="AE848" s="102"/>
      <c r="AF848" s="9"/>
      <c r="AG848" s="9"/>
      <c r="AH848" s="9"/>
      <c r="AI848" s="9"/>
      <c r="AJ848" s="9"/>
      <c r="AK848" s="9"/>
      <c r="AL848" s="9"/>
      <c r="AM848" s="9"/>
      <c r="AN848" s="9"/>
      <c r="AO848" s="9"/>
      <c r="AP848" s="9"/>
      <c r="AQ848" s="9"/>
      <c r="AR848" s="9"/>
      <c r="AS848" s="9"/>
      <c r="AT848" s="9"/>
      <c r="AU848" s="9"/>
      <c r="AV848" s="9"/>
      <c r="AW848" s="9"/>
      <c r="AX848" s="9"/>
      <c r="AY848" s="9"/>
      <c r="AZ848" s="9"/>
      <c r="BA848" s="9"/>
      <c r="BB848" s="9"/>
      <c r="BC848" s="9"/>
      <c r="BD848" s="9"/>
      <c r="BE848" s="9"/>
      <c r="BF848" s="9"/>
      <c r="BG848" s="9"/>
      <c r="BH848" s="9"/>
      <c r="BI848" s="9"/>
      <c r="BJ848" s="9"/>
      <c r="BK848" s="9"/>
      <c r="BL848" s="9"/>
      <c r="BM848" s="9"/>
      <c r="BN848" s="9"/>
      <c r="BO848" s="9"/>
      <c r="BP848" s="9"/>
      <c r="BQ848" s="9"/>
      <c r="BR848" s="9"/>
      <c r="BS848" s="9"/>
      <c r="BT848" s="9"/>
      <c r="BU848" s="9"/>
      <c r="BV848" s="9"/>
      <c r="BW848" s="9"/>
      <c r="BX848" s="9"/>
      <c r="BY848" s="9"/>
      <c r="BZ848" s="9"/>
      <c r="CA848" s="9"/>
      <c r="CB848" s="9"/>
      <c r="CC848" s="9"/>
      <c r="CD848" s="9"/>
      <c r="CE848" s="9"/>
      <c r="CF848" s="9"/>
      <c r="CG848" s="9"/>
      <c r="CH848" s="9"/>
      <c r="CI848" s="9"/>
      <c r="CJ848" s="14"/>
      <c r="CK848" s="9"/>
      <c r="CL848" s="14"/>
      <c r="CM848" s="9"/>
      <c r="CN848" s="9"/>
      <c r="CO848" s="37"/>
      <c r="CP848" s="9"/>
      <c r="CQ848" s="9"/>
      <c r="CR848" s="9"/>
      <c r="CS848" s="9"/>
      <c r="CT848" s="15"/>
      <c r="CU848" s="9"/>
      <c r="CV848" s="5"/>
      <c r="CW848" s="103"/>
    </row>
    <row r="849" ht="118.5" customHeight="1">
      <c r="A849" s="5"/>
      <c r="B849" s="107"/>
      <c r="C849" s="5"/>
      <c r="D849" s="5"/>
      <c r="E849" s="5"/>
      <c r="F849" s="5"/>
      <c r="G849" s="9"/>
      <c r="H849" s="9"/>
      <c r="I849" s="9"/>
      <c r="J849" s="9"/>
      <c r="K849" s="9"/>
      <c r="L849" s="9"/>
      <c r="M849" s="9"/>
      <c r="N849" s="9"/>
      <c r="O849" s="9"/>
      <c r="P849" s="9"/>
      <c r="Q849" s="9"/>
      <c r="R849" s="9"/>
      <c r="S849" s="9"/>
      <c r="T849" s="9"/>
      <c r="U849" s="9"/>
      <c r="V849" s="9"/>
      <c r="W849" s="37"/>
      <c r="X849" s="9"/>
      <c r="Y849" s="9"/>
      <c r="Z849" s="9"/>
      <c r="AA849" s="9"/>
      <c r="AB849" s="102"/>
      <c r="AC849" s="102"/>
      <c r="AD849" s="102"/>
      <c r="AE849" s="102"/>
      <c r="AF849" s="9"/>
      <c r="AG849" s="9"/>
      <c r="AH849" s="9"/>
      <c r="AI849" s="9"/>
      <c r="AJ849" s="9"/>
      <c r="AK849" s="9"/>
      <c r="AL849" s="9"/>
      <c r="AM849" s="9"/>
      <c r="AN849" s="9"/>
      <c r="AO849" s="9"/>
      <c r="AP849" s="9"/>
      <c r="AQ849" s="9"/>
      <c r="AR849" s="9"/>
      <c r="AS849" s="9"/>
      <c r="AT849" s="9"/>
      <c r="AU849" s="9"/>
      <c r="AV849" s="9"/>
      <c r="AW849" s="9"/>
      <c r="AX849" s="9"/>
      <c r="AY849" s="9"/>
      <c r="AZ849" s="9"/>
      <c r="BA849" s="9"/>
      <c r="BB849" s="9"/>
      <c r="BC849" s="9"/>
      <c r="BD849" s="9"/>
      <c r="BE849" s="9"/>
      <c r="BF849" s="9"/>
      <c r="BG849" s="9"/>
      <c r="BH849" s="9"/>
      <c r="BI849" s="9"/>
      <c r="BJ849" s="9"/>
      <c r="BK849" s="9"/>
      <c r="BL849" s="9"/>
      <c r="BM849" s="9"/>
      <c r="BN849" s="9"/>
      <c r="BO849" s="9"/>
      <c r="BP849" s="9"/>
      <c r="BQ849" s="9"/>
      <c r="BR849" s="9"/>
      <c r="BS849" s="9"/>
      <c r="BT849" s="9"/>
      <c r="BU849" s="9"/>
      <c r="BV849" s="9"/>
      <c r="BW849" s="9"/>
      <c r="BX849" s="9"/>
      <c r="BY849" s="9"/>
      <c r="BZ849" s="9"/>
      <c r="CA849" s="9"/>
      <c r="CB849" s="9"/>
      <c r="CC849" s="9"/>
      <c r="CD849" s="9"/>
      <c r="CE849" s="9"/>
      <c r="CF849" s="9"/>
      <c r="CG849" s="9"/>
      <c r="CH849" s="9"/>
      <c r="CI849" s="9"/>
      <c r="CJ849" s="14"/>
      <c r="CK849" s="9"/>
      <c r="CL849" s="14"/>
      <c r="CM849" s="9"/>
      <c r="CN849" s="9"/>
      <c r="CO849" s="37"/>
      <c r="CP849" s="9"/>
      <c r="CQ849" s="9"/>
      <c r="CR849" s="9"/>
      <c r="CS849" s="9"/>
      <c r="CT849" s="15"/>
      <c r="CU849" s="9"/>
      <c r="CV849" s="5"/>
      <c r="CW849" s="103"/>
    </row>
    <row r="850" ht="118.5" customHeight="1">
      <c r="A850" s="5"/>
      <c r="B850" s="107"/>
      <c r="C850" s="5"/>
      <c r="D850" s="5"/>
      <c r="E850" s="5"/>
      <c r="F850" s="5"/>
      <c r="G850" s="9"/>
      <c r="H850" s="9"/>
      <c r="I850" s="9"/>
      <c r="J850" s="9"/>
      <c r="K850" s="9"/>
      <c r="L850" s="9"/>
      <c r="M850" s="9"/>
      <c r="N850" s="9"/>
      <c r="O850" s="9"/>
      <c r="P850" s="9"/>
      <c r="Q850" s="9"/>
      <c r="R850" s="9"/>
      <c r="S850" s="9"/>
      <c r="T850" s="9"/>
      <c r="U850" s="9"/>
      <c r="V850" s="9"/>
      <c r="W850" s="37"/>
      <c r="X850" s="9"/>
      <c r="Y850" s="9"/>
      <c r="Z850" s="9"/>
      <c r="AA850" s="9"/>
      <c r="AB850" s="102"/>
      <c r="AC850" s="102"/>
      <c r="AD850" s="102"/>
      <c r="AE850" s="102"/>
      <c r="AF850" s="9"/>
      <c r="AG850" s="9"/>
      <c r="AH850" s="9"/>
      <c r="AI850" s="9"/>
      <c r="AJ850" s="9"/>
      <c r="AK850" s="9"/>
      <c r="AL850" s="9"/>
      <c r="AM850" s="9"/>
      <c r="AN850" s="9"/>
      <c r="AO850" s="9"/>
      <c r="AP850" s="9"/>
      <c r="AQ850" s="9"/>
      <c r="AR850" s="9"/>
      <c r="AS850" s="9"/>
      <c r="AT850" s="9"/>
      <c r="AU850" s="9"/>
      <c r="AV850" s="9"/>
      <c r="AW850" s="9"/>
      <c r="AX850" s="9"/>
      <c r="AY850" s="9"/>
      <c r="AZ850" s="9"/>
      <c r="BA850" s="9"/>
      <c r="BB850" s="9"/>
      <c r="BC850" s="9"/>
      <c r="BD850" s="9"/>
      <c r="BE850" s="9"/>
      <c r="BF850" s="9"/>
      <c r="BG850" s="9"/>
      <c r="BH850" s="9"/>
      <c r="BI850" s="9"/>
      <c r="BJ850" s="9"/>
      <c r="BK850" s="9"/>
      <c r="BL850" s="9"/>
      <c r="BM850" s="9"/>
      <c r="BN850" s="9"/>
      <c r="BO850" s="9"/>
      <c r="BP850" s="9"/>
      <c r="BQ850" s="9"/>
      <c r="BR850" s="9"/>
      <c r="BS850" s="9"/>
      <c r="BT850" s="9"/>
      <c r="BU850" s="9"/>
      <c r="BV850" s="9"/>
      <c r="BW850" s="9"/>
      <c r="BX850" s="9"/>
      <c r="BY850" s="9"/>
      <c r="BZ850" s="9"/>
      <c r="CA850" s="9"/>
      <c r="CB850" s="9"/>
      <c r="CC850" s="9"/>
      <c r="CD850" s="9"/>
      <c r="CE850" s="9"/>
      <c r="CF850" s="9"/>
      <c r="CG850" s="9"/>
      <c r="CH850" s="9"/>
      <c r="CI850" s="9"/>
      <c r="CJ850" s="14"/>
      <c r="CK850" s="9"/>
      <c r="CL850" s="14"/>
      <c r="CM850" s="9"/>
      <c r="CN850" s="9"/>
      <c r="CO850" s="37"/>
      <c r="CP850" s="9"/>
      <c r="CQ850" s="9"/>
      <c r="CR850" s="9"/>
      <c r="CS850" s="9"/>
      <c r="CT850" s="15"/>
      <c r="CU850" s="9"/>
      <c r="CV850" s="5"/>
      <c r="CW850" s="103"/>
    </row>
    <row r="851" ht="118.5" customHeight="1">
      <c r="A851" s="5"/>
      <c r="B851" s="107"/>
      <c r="C851" s="5"/>
      <c r="D851" s="5"/>
      <c r="E851" s="5"/>
      <c r="F851" s="5"/>
      <c r="G851" s="9"/>
      <c r="H851" s="9"/>
      <c r="I851" s="9"/>
      <c r="J851" s="9"/>
      <c r="K851" s="9"/>
      <c r="L851" s="9"/>
      <c r="M851" s="9"/>
      <c r="N851" s="9"/>
      <c r="O851" s="9"/>
      <c r="P851" s="9"/>
      <c r="Q851" s="9"/>
      <c r="R851" s="9"/>
      <c r="S851" s="9"/>
      <c r="T851" s="9"/>
      <c r="U851" s="9"/>
      <c r="V851" s="9"/>
      <c r="W851" s="37"/>
      <c r="X851" s="9"/>
      <c r="Y851" s="9"/>
      <c r="Z851" s="9"/>
      <c r="AA851" s="9"/>
      <c r="AB851" s="102"/>
      <c r="AC851" s="102"/>
      <c r="AD851" s="102"/>
      <c r="AE851" s="102"/>
      <c r="AF851" s="9"/>
      <c r="AG851" s="9"/>
      <c r="AH851" s="9"/>
      <c r="AI851" s="9"/>
      <c r="AJ851" s="9"/>
      <c r="AK851" s="9"/>
      <c r="AL851" s="9"/>
      <c r="AM851" s="9"/>
      <c r="AN851" s="9"/>
      <c r="AO851" s="9"/>
      <c r="AP851" s="9"/>
      <c r="AQ851" s="9"/>
      <c r="AR851" s="9"/>
      <c r="AS851" s="9"/>
      <c r="AT851" s="9"/>
      <c r="AU851" s="9"/>
      <c r="AV851" s="9"/>
      <c r="AW851" s="9"/>
      <c r="AX851" s="9"/>
      <c r="AY851" s="9"/>
      <c r="AZ851" s="9"/>
      <c r="BA851" s="9"/>
      <c r="BB851" s="9"/>
      <c r="BC851" s="9"/>
      <c r="BD851" s="9"/>
      <c r="BE851" s="9"/>
      <c r="BF851" s="9"/>
      <c r="BG851" s="9"/>
      <c r="BH851" s="9"/>
      <c r="BI851" s="9"/>
      <c r="BJ851" s="9"/>
      <c r="BK851" s="9"/>
      <c r="BL851" s="9"/>
      <c r="BM851" s="9"/>
      <c r="BN851" s="9"/>
      <c r="BO851" s="9"/>
      <c r="BP851" s="9"/>
      <c r="BQ851" s="9"/>
      <c r="BR851" s="9"/>
      <c r="BS851" s="9"/>
      <c r="BT851" s="9"/>
      <c r="BU851" s="9"/>
      <c r="BV851" s="9"/>
      <c r="BW851" s="9"/>
      <c r="BX851" s="9"/>
      <c r="BY851" s="9"/>
      <c r="BZ851" s="9"/>
      <c r="CA851" s="9"/>
      <c r="CB851" s="9"/>
      <c r="CC851" s="9"/>
      <c r="CD851" s="9"/>
      <c r="CE851" s="9"/>
      <c r="CF851" s="9"/>
      <c r="CG851" s="9"/>
      <c r="CH851" s="9"/>
      <c r="CI851" s="9"/>
      <c r="CJ851" s="14"/>
      <c r="CK851" s="9"/>
      <c r="CL851" s="14"/>
      <c r="CM851" s="9"/>
      <c r="CN851" s="9"/>
      <c r="CO851" s="37"/>
      <c r="CP851" s="9"/>
      <c r="CQ851" s="9"/>
      <c r="CR851" s="9"/>
      <c r="CS851" s="9"/>
      <c r="CT851" s="15"/>
      <c r="CU851" s="9"/>
      <c r="CV851" s="5"/>
      <c r="CW851" s="103"/>
    </row>
    <row r="852" ht="118.5" customHeight="1">
      <c r="A852" s="5"/>
      <c r="B852" s="107"/>
      <c r="C852" s="5"/>
      <c r="D852" s="5"/>
      <c r="E852" s="5"/>
      <c r="F852" s="5"/>
      <c r="G852" s="9"/>
      <c r="H852" s="9"/>
      <c r="I852" s="9"/>
      <c r="J852" s="9"/>
      <c r="K852" s="9"/>
      <c r="L852" s="9"/>
      <c r="M852" s="9"/>
      <c r="N852" s="9"/>
      <c r="O852" s="9"/>
      <c r="P852" s="9"/>
      <c r="Q852" s="9"/>
      <c r="R852" s="9"/>
      <c r="S852" s="9"/>
      <c r="T852" s="9"/>
      <c r="U852" s="9"/>
      <c r="V852" s="9"/>
      <c r="W852" s="37"/>
      <c r="X852" s="9"/>
      <c r="Y852" s="9"/>
      <c r="Z852" s="9"/>
      <c r="AA852" s="9"/>
      <c r="AB852" s="102"/>
      <c r="AC852" s="102"/>
      <c r="AD852" s="102"/>
      <c r="AE852" s="102"/>
      <c r="AF852" s="9"/>
      <c r="AG852" s="9"/>
      <c r="AH852" s="9"/>
      <c r="AI852" s="9"/>
      <c r="AJ852" s="9"/>
      <c r="AK852" s="9"/>
      <c r="AL852" s="9"/>
      <c r="AM852" s="9"/>
      <c r="AN852" s="9"/>
      <c r="AO852" s="9"/>
      <c r="AP852" s="9"/>
      <c r="AQ852" s="9"/>
      <c r="AR852" s="9"/>
      <c r="AS852" s="9"/>
      <c r="AT852" s="9"/>
      <c r="AU852" s="9"/>
      <c r="AV852" s="9"/>
      <c r="AW852" s="9"/>
      <c r="AX852" s="9"/>
      <c r="AY852" s="9"/>
      <c r="AZ852" s="9"/>
      <c r="BA852" s="9"/>
      <c r="BB852" s="9"/>
      <c r="BC852" s="9"/>
      <c r="BD852" s="9"/>
      <c r="BE852" s="9"/>
      <c r="BF852" s="9"/>
      <c r="BG852" s="9"/>
      <c r="BH852" s="9"/>
      <c r="BI852" s="9"/>
      <c r="BJ852" s="9"/>
      <c r="BK852" s="9"/>
      <c r="BL852" s="9"/>
      <c r="BM852" s="9"/>
      <c r="BN852" s="9"/>
      <c r="BO852" s="9"/>
      <c r="BP852" s="9"/>
      <c r="BQ852" s="9"/>
      <c r="BR852" s="9"/>
      <c r="BS852" s="9"/>
      <c r="BT852" s="9"/>
      <c r="BU852" s="9"/>
      <c r="BV852" s="9"/>
      <c r="BW852" s="9"/>
      <c r="BX852" s="9"/>
      <c r="BY852" s="9"/>
      <c r="BZ852" s="9"/>
      <c r="CA852" s="9"/>
      <c r="CB852" s="9"/>
      <c r="CC852" s="9"/>
      <c r="CD852" s="9"/>
      <c r="CE852" s="9"/>
      <c r="CF852" s="9"/>
      <c r="CG852" s="9"/>
      <c r="CH852" s="9"/>
      <c r="CI852" s="9"/>
      <c r="CJ852" s="14"/>
      <c r="CK852" s="9"/>
      <c r="CL852" s="14"/>
      <c r="CM852" s="9"/>
      <c r="CN852" s="9"/>
      <c r="CO852" s="37"/>
      <c r="CP852" s="9"/>
      <c r="CQ852" s="9"/>
      <c r="CR852" s="9"/>
      <c r="CS852" s="9"/>
      <c r="CT852" s="15"/>
      <c r="CU852" s="9"/>
      <c r="CV852" s="5"/>
      <c r="CW852" s="103"/>
    </row>
    <row r="853" ht="118.5" customHeight="1">
      <c r="A853" s="5"/>
      <c r="B853" s="107"/>
      <c r="C853" s="5"/>
      <c r="D853" s="5"/>
      <c r="E853" s="5"/>
      <c r="F853" s="5"/>
      <c r="G853" s="9"/>
      <c r="H853" s="9"/>
      <c r="I853" s="9"/>
      <c r="J853" s="9"/>
      <c r="K853" s="9"/>
      <c r="L853" s="9"/>
      <c r="M853" s="9"/>
      <c r="N853" s="9"/>
      <c r="O853" s="9"/>
      <c r="P853" s="9"/>
      <c r="Q853" s="9"/>
      <c r="R853" s="9"/>
      <c r="S853" s="9"/>
      <c r="T853" s="9"/>
      <c r="U853" s="9"/>
      <c r="V853" s="9"/>
      <c r="W853" s="37"/>
      <c r="X853" s="9"/>
      <c r="Y853" s="9"/>
      <c r="Z853" s="9"/>
      <c r="AA853" s="9"/>
      <c r="AB853" s="102"/>
      <c r="AC853" s="102"/>
      <c r="AD853" s="102"/>
      <c r="AE853" s="102"/>
      <c r="AF853" s="9"/>
      <c r="AG853" s="9"/>
      <c r="AH853" s="9"/>
      <c r="AI853" s="9"/>
      <c r="AJ853" s="9"/>
      <c r="AK853" s="9"/>
      <c r="AL853" s="9"/>
      <c r="AM853" s="9"/>
      <c r="AN853" s="9"/>
      <c r="AO853" s="9"/>
      <c r="AP853" s="9"/>
      <c r="AQ853" s="9"/>
      <c r="AR853" s="9"/>
      <c r="AS853" s="9"/>
      <c r="AT853" s="9"/>
      <c r="AU853" s="9"/>
      <c r="AV853" s="9"/>
      <c r="AW853" s="9"/>
      <c r="AX853" s="9"/>
      <c r="AY853" s="9"/>
      <c r="AZ853" s="9"/>
      <c r="BA853" s="9"/>
      <c r="BB853" s="9"/>
      <c r="BC853" s="9"/>
      <c r="BD853" s="9"/>
      <c r="BE853" s="9"/>
      <c r="BF853" s="9"/>
      <c r="BG853" s="9"/>
      <c r="BH853" s="9"/>
      <c r="BI853" s="9"/>
      <c r="BJ853" s="9"/>
      <c r="BK853" s="9"/>
      <c r="BL853" s="9"/>
      <c r="BM853" s="9"/>
      <c r="BN853" s="9"/>
      <c r="BO853" s="9"/>
      <c r="BP853" s="9"/>
      <c r="BQ853" s="9"/>
      <c r="BR853" s="9"/>
      <c r="BS853" s="9"/>
      <c r="BT853" s="9"/>
      <c r="BU853" s="9"/>
      <c r="BV853" s="9"/>
      <c r="BW853" s="9"/>
      <c r="BX853" s="9"/>
      <c r="BY853" s="9"/>
      <c r="BZ853" s="9"/>
      <c r="CA853" s="9"/>
      <c r="CB853" s="9"/>
      <c r="CC853" s="9"/>
      <c r="CD853" s="9"/>
      <c r="CE853" s="9"/>
      <c r="CF853" s="9"/>
      <c r="CG853" s="9"/>
      <c r="CH853" s="9"/>
      <c r="CI853" s="9"/>
      <c r="CJ853" s="14"/>
      <c r="CK853" s="9"/>
      <c r="CL853" s="14"/>
      <c r="CM853" s="9"/>
      <c r="CN853" s="9"/>
      <c r="CO853" s="37"/>
      <c r="CP853" s="9"/>
      <c r="CQ853" s="9"/>
      <c r="CR853" s="9"/>
      <c r="CS853" s="9"/>
      <c r="CT853" s="15"/>
      <c r="CU853" s="9"/>
      <c r="CV853" s="5"/>
      <c r="CW853" s="103"/>
    </row>
    <row r="854" ht="118.5" customHeight="1">
      <c r="A854" s="5"/>
      <c r="B854" s="107"/>
      <c r="C854" s="5"/>
      <c r="D854" s="5"/>
      <c r="E854" s="5"/>
      <c r="F854" s="5"/>
      <c r="G854" s="9"/>
      <c r="H854" s="9"/>
      <c r="I854" s="9"/>
      <c r="J854" s="9"/>
      <c r="K854" s="9"/>
      <c r="L854" s="9"/>
      <c r="M854" s="9"/>
      <c r="N854" s="9"/>
      <c r="O854" s="9"/>
      <c r="P854" s="9"/>
      <c r="Q854" s="9"/>
      <c r="R854" s="9"/>
      <c r="S854" s="9"/>
      <c r="T854" s="9"/>
      <c r="U854" s="9"/>
      <c r="V854" s="9"/>
      <c r="W854" s="37"/>
      <c r="X854" s="9"/>
      <c r="Y854" s="9"/>
      <c r="Z854" s="9"/>
      <c r="AA854" s="9"/>
      <c r="AB854" s="102"/>
      <c r="AC854" s="102"/>
      <c r="AD854" s="102"/>
      <c r="AE854" s="102"/>
      <c r="AF854" s="9"/>
      <c r="AG854" s="9"/>
      <c r="AH854" s="9"/>
      <c r="AI854" s="9"/>
      <c r="AJ854" s="9"/>
      <c r="AK854" s="9"/>
      <c r="AL854" s="9"/>
      <c r="AM854" s="9"/>
      <c r="AN854" s="9"/>
      <c r="AO854" s="9"/>
      <c r="AP854" s="9"/>
      <c r="AQ854" s="9"/>
      <c r="AR854" s="9"/>
      <c r="AS854" s="9"/>
      <c r="AT854" s="9"/>
      <c r="AU854" s="9"/>
      <c r="AV854" s="9"/>
      <c r="AW854" s="9"/>
      <c r="AX854" s="9"/>
      <c r="AY854" s="9"/>
      <c r="AZ854" s="9"/>
      <c r="BA854" s="9"/>
      <c r="BB854" s="9"/>
      <c r="BC854" s="9"/>
      <c r="BD854" s="9"/>
      <c r="BE854" s="9"/>
      <c r="BF854" s="9"/>
      <c r="BG854" s="9"/>
      <c r="BH854" s="9"/>
      <c r="BI854" s="9"/>
      <c r="BJ854" s="9"/>
      <c r="BK854" s="9"/>
      <c r="BL854" s="9"/>
      <c r="BM854" s="9"/>
      <c r="BN854" s="9"/>
      <c r="BO854" s="9"/>
      <c r="BP854" s="9"/>
      <c r="BQ854" s="9"/>
      <c r="BR854" s="9"/>
      <c r="BS854" s="9"/>
      <c r="BT854" s="9"/>
      <c r="BU854" s="9"/>
      <c r="BV854" s="9"/>
      <c r="BW854" s="9"/>
      <c r="BX854" s="9"/>
      <c r="BY854" s="9"/>
      <c r="BZ854" s="9"/>
      <c r="CA854" s="9"/>
      <c r="CB854" s="9"/>
      <c r="CC854" s="9"/>
      <c r="CD854" s="9"/>
      <c r="CE854" s="9"/>
      <c r="CF854" s="9"/>
      <c r="CG854" s="9"/>
      <c r="CH854" s="9"/>
      <c r="CI854" s="9"/>
      <c r="CJ854" s="14"/>
      <c r="CK854" s="9"/>
      <c r="CL854" s="14"/>
      <c r="CM854" s="9"/>
      <c r="CN854" s="9"/>
      <c r="CO854" s="37"/>
      <c r="CP854" s="9"/>
      <c r="CQ854" s="9"/>
      <c r="CR854" s="9"/>
      <c r="CS854" s="9"/>
      <c r="CT854" s="15"/>
      <c r="CU854" s="9"/>
      <c r="CV854" s="5"/>
      <c r="CW854" s="103"/>
    </row>
    <row r="855" ht="118.5" customHeight="1">
      <c r="A855" s="5"/>
      <c r="B855" s="107"/>
      <c r="C855" s="5"/>
      <c r="D855" s="5"/>
      <c r="E855" s="5"/>
      <c r="F855" s="5"/>
      <c r="G855" s="9"/>
      <c r="H855" s="9"/>
      <c r="I855" s="9"/>
      <c r="J855" s="9"/>
      <c r="K855" s="9"/>
      <c r="L855" s="9"/>
      <c r="M855" s="9"/>
      <c r="N855" s="9"/>
      <c r="O855" s="9"/>
      <c r="P855" s="9"/>
      <c r="Q855" s="9"/>
      <c r="R855" s="9"/>
      <c r="S855" s="9"/>
      <c r="T855" s="9"/>
      <c r="U855" s="9"/>
      <c r="V855" s="9"/>
      <c r="W855" s="37"/>
      <c r="X855" s="9"/>
      <c r="Y855" s="9"/>
      <c r="Z855" s="9"/>
      <c r="AA855" s="9"/>
      <c r="AB855" s="102"/>
      <c r="AC855" s="102"/>
      <c r="AD855" s="102"/>
      <c r="AE855" s="102"/>
      <c r="AF855" s="9"/>
      <c r="AG855" s="9"/>
      <c r="AH855" s="9"/>
      <c r="AI855" s="9"/>
      <c r="AJ855" s="9"/>
      <c r="AK855" s="9"/>
      <c r="AL855" s="9"/>
      <c r="AM855" s="9"/>
      <c r="AN855" s="9"/>
      <c r="AO855" s="9"/>
      <c r="AP855" s="9"/>
      <c r="AQ855" s="9"/>
      <c r="AR855" s="9"/>
      <c r="AS855" s="9"/>
      <c r="AT855" s="9"/>
      <c r="AU855" s="9"/>
      <c r="AV855" s="9"/>
      <c r="AW855" s="9"/>
      <c r="AX855" s="9"/>
      <c r="AY855" s="9"/>
      <c r="AZ855" s="9"/>
      <c r="BA855" s="9"/>
      <c r="BB855" s="9"/>
      <c r="BC855" s="9"/>
      <c r="BD855" s="9"/>
      <c r="BE855" s="9"/>
      <c r="BF855" s="9"/>
      <c r="BG855" s="9"/>
      <c r="BH855" s="9"/>
      <c r="BI855" s="9"/>
      <c r="BJ855" s="9"/>
      <c r="BK855" s="9"/>
      <c r="BL855" s="9"/>
      <c r="BM855" s="9"/>
      <c r="BN855" s="9"/>
      <c r="BO855" s="9"/>
      <c r="BP855" s="9"/>
      <c r="BQ855" s="9"/>
      <c r="BR855" s="9"/>
      <c r="BS855" s="9"/>
      <c r="BT855" s="9"/>
      <c r="BU855" s="9"/>
      <c r="BV855" s="9"/>
      <c r="BW855" s="9"/>
      <c r="BX855" s="9"/>
      <c r="BY855" s="9"/>
      <c r="BZ855" s="9"/>
      <c r="CA855" s="9"/>
      <c r="CB855" s="9"/>
      <c r="CC855" s="9"/>
      <c r="CD855" s="9"/>
      <c r="CE855" s="9"/>
      <c r="CF855" s="9"/>
      <c r="CG855" s="9"/>
      <c r="CH855" s="9"/>
      <c r="CI855" s="9"/>
      <c r="CJ855" s="14"/>
      <c r="CK855" s="9"/>
      <c r="CL855" s="14"/>
      <c r="CM855" s="9"/>
      <c r="CN855" s="9"/>
      <c r="CO855" s="37"/>
      <c r="CP855" s="9"/>
      <c r="CQ855" s="9"/>
      <c r="CR855" s="9"/>
      <c r="CS855" s="9"/>
      <c r="CT855" s="15"/>
      <c r="CU855" s="9"/>
      <c r="CV855" s="5"/>
      <c r="CW855" s="103"/>
    </row>
    <row r="856" ht="118.5" customHeight="1">
      <c r="A856" s="5"/>
      <c r="B856" s="107"/>
      <c r="C856" s="5"/>
      <c r="D856" s="5"/>
      <c r="E856" s="5"/>
      <c r="F856" s="5"/>
      <c r="G856" s="9"/>
      <c r="H856" s="9"/>
      <c r="I856" s="9"/>
      <c r="J856" s="9"/>
      <c r="K856" s="9"/>
      <c r="L856" s="9"/>
      <c r="M856" s="9"/>
      <c r="N856" s="9"/>
      <c r="O856" s="9"/>
      <c r="P856" s="9"/>
      <c r="Q856" s="9"/>
      <c r="R856" s="9"/>
      <c r="S856" s="9"/>
      <c r="T856" s="9"/>
      <c r="U856" s="9"/>
      <c r="V856" s="9"/>
      <c r="W856" s="37"/>
      <c r="X856" s="9"/>
      <c r="Y856" s="9"/>
      <c r="Z856" s="9"/>
      <c r="AA856" s="9"/>
      <c r="AB856" s="102"/>
      <c r="AC856" s="102"/>
      <c r="AD856" s="102"/>
      <c r="AE856" s="102"/>
      <c r="AF856" s="9"/>
      <c r="AG856" s="9"/>
      <c r="AH856" s="9"/>
      <c r="AI856" s="9"/>
      <c r="AJ856" s="9"/>
      <c r="AK856" s="9"/>
      <c r="AL856" s="9"/>
      <c r="AM856" s="9"/>
      <c r="AN856" s="9"/>
      <c r="AO856" s="9"/>
      <c r="AP856" s="9"/>
      <c r="AQ856" s="9"/>
      <c r="AR856" s="9"/>
      <c r="AS856" s="9"/>
      <c r="AT856" s="9"/>
      <c r="AU856" s="9"/>
      <c r="AV856" s="9"/>
      <c r="AW856" s="9"/>
      <c r="AX856" s="9"/>
      <c r="AY856" s="9"/>
      <c r="AZ856" s="9"/>
      <c r="BA856" s="9"/>
      <c r="BB856" s="9"/>
      <c r="BC856" s="9"/>
      <c r="BD856" s="9"/>
      <c r="BE856" s="9"/>
      <c r="BF856" s="9"/>
      <c r="BG856" s="9"/>
      <c r="BH856" s="9"/>
      <c r="BI856" s="9"/>
      <c r="BJ856" s="9"/>
      <c r="BK856" s="9"/>
      <c r="BL856" s="9"/>
      <c r="BM856" s="9"/>
      <c r="BN856" s="9"/>
      <c r="BO856" s="9"/>
      <c r="BP856" s="9"/>
      <c r="BQ856" s="9"/>
      <c r="BR856" s="9"/>
      <c r="BS856" s="9"/>
      <c r="BT856" s="9"/>
      <c r="BU856" s="9"/>
      <c r="BV856" s="9"/>
      <c r="BW856" s="9"/>
      <c r="BX856" s="9"/>
      <c r="BY856" s="9"/>
      <c r="BZ856" s="9"/>
      <c r="CA856" s="9"/>
      <c r="CB856" s="9"/>
      <c r="CC856" s="9"/>
      <c r="CD856" s="9"/>
      <c r="CE856" s="9"/>
      <c r="CF856" s="9"/>
      <c r="CG856" s="9"/>
      <c r="CH856" s="9"/>
      <c r="CI856" s="9"/>
      <c r="CJ856" s="14"/>
      <c r="CK856" s="9"/>
      <c r="CL856" s="14"/>
      <c r="CM856" s="9"/>
      <c r="CN856" s="9"/>
      <c r="CO856" s="37"/>
      <c r="CP856" s="9"/>
      <c r="CQ856" s="9"/>
      <c r="CR856" s="9"/>
      <c r="CS856" s="9"/>
      <c r="CT856" s="15"/>
      <c r="CU856" s="9"/>
      <c r="CV856" s="5"/>
      <c r="CW856" s="103"/>
    </row>
    <row r="857" ht="118.5" customHeight="1">
      <c r="A857" s="5"/>
      <c r="B857" s="107"/>
      <c r="C857" s="5"/>
      <c r="D857" s="5"/>
      <c r="E857" s="5"/>
      <c r="F857" s="5"/>
      <c r="G857" s="9"/>
      <c r="H857" s="9"/>
      <c r="I857" s="9"/>
      <c r="J857" s="9"/>
      <c r="K857" s="9"/>
      <c r="L857" s="9"/>
      <c r="M857" s="9"/>
      <c r="N857" s="9"/>
      <c r="O857" s="9"/>
      <c r="P857" s="9"/>
      <c r="Q857" s="9"/>
      <c r="R857" s="9"/>
      <c r="S857" s="9"/>
      <c r="T857" s="9"/>
      <c r="U857" s="9"/>
      <c r="V857" s="9"/>
      <c r="W857" s="37"/>
      <c r="X857" s="9"/>
      <c r="Y857" s="9"/>
      <c r="Z857" s="9"/>
      <c r="AA857" s="9"/>
      <c r="AB857" s="102"/>
      <c r="AC857" s="102"/>
      <c r="AD857" s="102"/>
      <c r="AE857" s="102"/>
      <c r="AF857" s="9"/>
      <c r="AG857" s="9"/>
      <c r="AH857" s="9"/>
      <c r="AI857" s="9"/>
      <c r="AJ857" s="9"/>
      <c r="AK857" s="9"/>
      <c r="AL857" s="9"/>
      <c r="AM857" s="9"/>
      <c r="AN857" s="9"/>
      <c r="AO857" s="9"/>
      <c r="AP857" s="9"/>
      <c r="AQ857" s="9"/>
      <c r="AR857" s="9"/>
      <c r="AS857" s="9"/>
      <c r="AT857" s="9"/>
      <c r="AU857" s="9"/>
      <c r="AV857" s="9"/>
      <c r="AW857" s="9"/>
      <c r="AX857" s="9"/>
      <c r="AY857" s="9"/>
      <c r="AZ857" s="9"/>
      <c r="BA857" s="9"/>
      <c r="BB857" s="9"/>
      <c r="BC857" s="9"/>
      <c r="BD857" s="9"/>
      <c r="BE857" s="9"/>
      <c r="BF857" s="9"/>
      <c r="BG857" s="9"/>
      <c r="BH857" s="9"/>
      <c r="BI857" s="9"/>
      <c r="BJ857" s="9"/>
      <c r="BK857" s="9"/>
      <c r="BL857" s="9"/>
      <c r="BM857" s="9"/>
      <c r="BN857" s="9"/>
      <c r="BO857" s="9"/>
      <c r="BP857" s="9"/>
      <c r="BQ857" s="9"/>
      <c r="BR857" s="9"/>
      <c r="BS857" s="9"/>
      <c r="BT857" s="9"/>
      <c r="BU857" s="9"/>
      <c r="BV857" s="9"/>
      <c r="BW857" s="9"/>
      <c r="BX857" s="9"/>
      <c r="BY857" s="9"/>
      <c r="BZ857" s="9"/>
      <c r="CA857" s="9"/>
      <c r="CB857" s="9"/>
      <c r="CC857" s="9"/>
      <c r="CD857" s="9"/>
      <c r="CE857" s="9"/>
      <c r="CF857" s="9"/>
      <c r="CG857" s="9"/>
      <c r="CH857" s="9"/>
      <c r="CI857" s="9"/>
      <c r="CJ857" s="14"/>
      <c r="CK857" s="9"/>
      <c r="CL857" s="14"/>
      <c r="CM857" s="9"/>
      <c r="CN857" s="9"/>
      <c r="CO857" s="37"/>
      <c r="CP857" s="9"/>
      <c r="CQ857" s="9"/>
      <c r="CR857" s="9"/>
      <c r="CS857" s="9"/>
      <c r="CT857" s="15"/>
      <c r="CU857" s="9"/>
      <c r="CV857" s="5"/>
      <c r="CW857" s="103"/>
    </row>
    <row r="858" ht="118.5" customHeight="1">
      <c r="A858" s="5"/>
      <c r="B858" s="107"/>
      <c r="C858" s="5"/>
      <c r="D858" s="5"/>
      <c r="E858" s="5"/>
      <c r="F858" s="5"/>
      <c r="G858" s="9"/>
      <c r="H858" s="9"/>
      <c r="I858" s="9"/>
      <c r="J858" s="9"/>
      <c r="K858" s="9"/>
      <c r="L858" s="9"/>
      <c r="M858" s="9"/>
      <c r="N858" s="9"/>
      <c r="O858" s="9"/>
      <c r="P858" s="9"/>
      <c r="Q858" s="9"/>
      <c r="R858" s="9"/>
      <c r="S858" s="9"/>
      <c r="T858" s="9"/>
      <c r="U858" s="9"/>
      <c r="V858" s="9"/>
      <c r="W858" s="37"/>
      <c r="X858" s="9"/>
      <c r="Y858" s="9"/>
      <c r="Z858" s="9"/>
      <c r="AA858" s="9"/>
      <c r="AB858" s="102"/>
      <c r="AC858" s="102"/>
      <c r="AD858" s="102"/>
      <c r="AE858" s="102"/>
      <c r="AF858" s="9"/>
      <c r="AG858" s="9"/>
      <c r="AH858" s="9"/>
      <c r="AI858" s="9"/>
      <c r="AJ858" s="9"/>
      <c r="AK858" s="9"/>
      <c r="AL858" s="9"/>
      <c r="AM858" s="9"/>
      <c r="AN858" s="9"/>
      <c r="AO858" s="9"/>
      <c r="AP858" s="9"/>
      <c r="AQ858" s="9"/>
      <c r="AR858" s="9"/>
      <c r="AS858" s="9"/>
      <c r="AT858" s="9"/>
      <c r="AU858" s="9"/>
      <c r="AV858" s="9"/>
      <c r="AW858" s="9"/>
      <c r="AX858" s="9"/>
      <c r="AY858" s="9"/>
      <c r="AZ858" s="9"/>
      <c r="BA858" s="9"/>
      <c r="BB858" s="9"/>
      <c r="BC858" s="9"/>
      <c r="BD858" s="9"/>
      <c r="BE858" s="9"/>
      <c r="BF858" s="9"/>
      <c r="BG858" s="9"/>
      <c r="BH858" s="9"/>
      <c r="BI858" s="9"/>
      <c r="BJ858" s="9"/>
      <c r="BK858" s="9"/>
      <c r="BL858" s="9"/>
      <c r="BM858" s="9"/>
      <c r="BN858" s="9"/>
      <c r="BO858" s="9"/>
      <c r="BP858" s="9"/>
      <c r="BQ858" s="9"/>
      <c r="BR858" s="9"/>
      <c r="BS858" s="9"/>
      <c r="BT858" s="9"/>
      <c r="BU858" s="9"/>
      <c r="BV858" s="9"/>
      <c r="BW858" s="9"/>
      <c r="BX858" s="9"/>
      <c r="BY858" s="9"/>
      <c r="BZ858" s="9"/>
      <c r="CA858" s="9"/>
      <c r="CB858" s="9"/>
      <c r="CC858" s="9"/>
      <c r="CD858" s="9"/>
      <c r="CE858" s="9"/>
      <c r="CF858" s="9"/>
      <c r="CG858" s="9"/>
      <c r="CH858" s="9"/>
      <c r="CI858" s="9"/>
      <c r="CJ858" s="14"/>
      <c r="CK858" s="9"/>
      <c r="CL858" s="14"/>
      <c r="CM858" s="9"/>
      <c r="CN858" s="9"/>
      <c r="CO858" s="37"/>
      <c r="CP858" s="9"/>
      <c r="CQ858" s="9"/>
      <c r="CR858" s="9"/>
      <c r="CS858" s="9"/>
      <c r="CT858" s="15"/>
      <c r="CU858" s="9"/>
      <c r="CV858" s="5"/>
      <c r="CW858" s="103"/>
    </row>
    <row r="859" ht="118.5" customHeight="1">
      <c r="A859" s="5"/>
      <c r="B859" s="107"/>
      <c r="C859" s="5"/>
      <c r="D859" s="5"/>
      <c r="E859" s="5"/>
      <c r="F859" s="5"/>
      <c r="G859" s="9"/>
      <c r="H859" s="9"/>
      <c r="I859" s="9"/>
      <c r="J859" s="9"/>
      <c r="K859" s="9"/>
      <c r="L859" s="9"/>
      <c r="M859" s="9"/>
      <c r="N859" s="9"/>
      <c r="O859" s="9"/>
      <c r="P859" s="9"/>
      <c r="Q859" s="9"/>
      <c r="R859" s="9"/>
      <c r="S859" s="9"/>
      <c r="T859" s="9"/>
      <c r="U859" s="9"/>
      <c r="V859" s="9"/>
      <c r="W859" s="37"/>
      <c r="X859" s="9"/>
      <c r="Y859" s="9"/>
      <c r="Z859" s="9"/>
      <c r="AA859" s="9"/>
      <c r="AB859" s="102"/>
      <c r="AC859" s="102"/>
      <c r="AD859" s="102"/>
      <c r="AE859" s="102"/>
      <c r="AF859" s="9"/>
      <c r="AG859" s="9"/>
      <c r="AH859" s="9"/>
      <c r="AI859" s="9"/>
      <c r="AJ859" s="9"/>
      <c r="AK859" s="9"/>
      <c r="AL859" s="9"/>
      <c r="AM859" s="9"/>
      <c r="AN859" s="9"/>
      <c r="AO859" s="9"/>
      <c r="AP859" s="9"/>
      <c r="AQ859" s="9"/>
      <c r="AR859" s="9"/>
      <c r="AS859" s="9"/>
      <c r="AT859" s="9"/>
      <c r="AU859" s="9"/>
      <c r="AV859" s="9"/>
      <c r="AW859" s="9"/>
      <c r="AX859" s="9"/>
      <c r="AY859" s="9"/>
      <c r="AZ859" s="9"/>
      <c r="BA859" s="9"/>
      <c r="BB859" s="9"/>
      <c r="BC859" s="9"/>
      <c r="BD859" s="9"/>
      <c r="BE859" s="9"/>
      <c r="BF859" s="9"/>
      <c r="BG859" s="9"/>
      <c r="BH859" s="9"/>
      <c r="BI859" s="9"/>
      <c r="BJ859" s="9"/>
      <c r="BK859" s="9"/>
      <c r="BL859" s="9"/>
      <c r="BM859" s="9"/>
      <c r="BN859" s="9"/>
      <c r="BO859" s="9"/>
      <c r="BP859" s="9"/>
      <c r="BQ859" s="9"/>
      <c r="BR859" s="9"/>
      <c r="BS859" s="9"/>
      <c r="BT859" s="9"/>
      <c r="BU859" s="9"/>
      <c r="BV859" s="9"/>
      <c r="BW859" s="9"/>
      <c r="BX859" s="9"/>
      <c r="BY859" s="9"/>
      <c r="BZ859" s="9"/>
      <c r="CA859" s="9"/>
      <c r="CB859" s="9"/>
      <c r="CC859" s="9"/>
      <c r="CD859" s="9"/>
      <c r="CE859" s="9"/>
      <c r="CF859" s="9"/>
      <c r="CG859" s="9"/>
      <c r="CH859" s="9"/>
      <c r="CI859" s="9"/>
      <c r="CJ859" s="14"/>
      <c r="CK859" s="9"/>
      <c r="CL859" s="14"/>
      <c r="CM859" s="9"/>
      <c r="CN859" s="9"/>
      <c r="CO859" s="37"/>
      <c r="CP859" s="9"/>
      <c r="CQ859" s="9"/>
      <c r="CR859" s="9"/>
      <c r="CS859" s="9"/>
      <c r="CT859" s="15"/>
      <c r="CU859" s="9"/>
      <c r="CV859" s="5"/>
      <c r="CW859" s="103"/>
    </row>
    <row r="860" ht="118.5" customHeight="1">
      <c r="A860" s="5"/>
      <c r="B860" s="107"/>
      <c r="C860" s="5"/>
      <c r="D860" s="5"/>
      <c r="E860" s="5"/>
      <c r="F860" s="5"/>
      <c r="G860" s="9"/>
      <c r="H860" s="9"/>
      <c r="I860" s="9"/>
      <c r="J860" s="9"/>
      <c r="K860" s="9"/>
      <c r="L860" s="9"/>
      <c r="M860" s="9"/>
      <c r="N860" s="9"/>
      <c r="O860" s="9"/>
      <c r="P860" s="9"/>
      <c r="Q860" s="9"/>
      <c r="R860" s="9"/>
      <c r="S860" s="9"/>
      <c r="T860" s="9"/>
      <c r="U860" s="9"/>
      <c r="V860" s="9"/>
      <c r="W860" s="37"/>
      <c r="X860" s="9"/>
      <c r="Y860" s="9"/>
      <c r="Z860" s="9"/>
      <c r="AA860" s="9"/>
      <c r="AB860" s="102"/>
      <c r="AC860" s="102"/>
      <c r="AD860" s="102"/>
      <c r="AE860" s="102"/>
      <c r="AF860" s="9"/>
      <c r="AG860" s="9"/>
      <c r="AH860" s="9"/>
      <c r="AI860" s="9"/>
      <c r="AJ860" s="9"/>
      <c r="AK860" s="9"/>
      <c r="AL860" s="9"/>
      <c r="AM860" s="9"/>
      <c r="AN860" s="9"/>
      <c r="AO860" s="9"/>
      <c r="AP860" s="9"/>
      <c r="AQ860" s="9"/>
      <c r="AR860" s="9"/>
      <c r="AS860" s="9"/>
      <c r="AT860" s="9"/>
      <c r="AU860" s="9"/>
      <c r="AV860" s="9"/>
      <c r="AW860" s="9"/>
      <c r="AX860" s="9"/>
      <c r="AY860" s="9"/>
      <c r="AZ860" s="9"/>
      <c r="BA860" s="9"/>
      <c r="BB860" s="9"/>
      <c r="BC860" s="9"/>
      <c r="BD860" s="9"/>
      <c r="BE860" s="9"/>
      <c r="BF860" s="9"/>
      <c r="BG860" s="9"/>
      <c r="BH860" s="9"/>
      <c r="BI860" s="9"/>
      <c r="BJ860" s="9"/>
      <c r="BK860" s="9"/>
      <c r="BL860" s="9"/>
      <c r="BM860" s="9"/>
      <c r="BN860" s="9"/>
      <c r="BO860" s="9"/>
      <c r="BP860" s="9"/>
      <c r="BQ860" s="9"/>
      <c r="BR860" s="9"/>
      <c r="BS860" s="9"/>
      <c r="BT860" s="9"/>
      <c r="BU860" s="9"/>
      <c r="BV860" s="9"/>
      <c r="BW860" s="9"/>
      <c r="BX860" s="9"/>
      <c r="BY860" s="9"/>
      <c r="BZ860" s="9"/>
      <c r="CA860" s="9"/>
      <c r="CB860" s="9"/>
      <c r="CC860" s="9"/>
      <c r="CD860" s="9"/>
      <c r="CE860" s="9"/>
      <c r="CF860" s="9"/>
      <c r="CG860" s="9"/>
      <c r="CH860" s="9"/>
      <c r="CI860" s="9"/>
      <c r="CJ860" s="14"/>
      <c r="CK860" s="9"/>
      <c r="CL860" s="14"/>
      <c r="CM860" s="9"/>
      <c r="CN860" s="9"/>
      <c r="CO860" s="37"/>
      <c r="CP860" s="9"/>
      <c r="CQ860" s="9"/>
      <c r="CR860" s="9"/>
      <c r="CS860" s="9"/>
      <c r="CT860" s="15"/>
      <c r="CU860" s="9"/>
      <c r="CV860" s="5"/>
      <c r="CW860" s="103"/>
    </row>
    <row r="861" ht="118.5" customHeight="1">
      <c r="A861" s="5"/>
      <c r="B861" s="107"/>
      <c r="C861" s="5"/>
      <c r="D861" s="5"/>
      <c r="E861" s="5"/>
      <c r="F861" s="5"/>
      <c r="G861" s="9"/>
      <c r="H861" s="9"/>
      <c r="I861" s="9"/>
      <c r="J861" s="9"/>
      <c r="K861" s="9"/>
      <c r="L861" s="9"/>
      <c r="M861" s="9"/>
      <c r="N861" s="9"/>
      <c r="O861" s="9"/>
      <c r="P861" s="9"/>
      <c r="Q861" s="9"/>
      <c r="R861" s="9"/>
      <c r="S861" s="9"/>
      <c r="T861" s="9"/>
      <c r="U861" s="9"/>
      <c r="V861" s="9"/>
      <c r="W861" s="37"/>
      <c r="X861" s="9"/>
      <c r="Y861" s="9"/>
      <c r="Z861" s="9"/>
      <c r="AA861" s="9"/>
      <c r="AB861" s="102"/>
      <c r="AC861" s="102"/>
      <c r="AD861" s="102"/>
      <c r="AE861" s="102"/>
      <c r="AF861" s="9"/>
      <c r="AG861" s="9"/>
      <c r="AH861" s="9"/>
      <c r="AI861" s="9"/>
      <c r="AJ861" s="9"/>
      <c r="AK861" s="9"/>
      <c r="AL861" s="9"/>
      <c r="AM861" s="9"/>
      <c r="AN861" s="9"/>
      <c r="AO861" s="9"/>
      <c r="AP861" s="9"/>
      <c r="AQ861" s="9"/>
      <c r="AR861" s="9"/>
      <c r="AS861" s="9"/>
      <c r="AT861" s="9"/>
      <c r="AU861" s="9"/>
      <c r="AV861" s="9"/>
      <c r="AW861" s="9"/>
      <c r="AX861" s="9"/>
      <c r="AY861" s="9"/>
      <c r="AZ861" s="9"/>
      <c r="BA861" s="9"/>
      <c r="BB861" s="9"/>
      <c r="BC861" s="9"/>
      <c r="BD861" s="9"/>
      <c r="BE861" s="9"/>
      <c r="BF861" s="9"/>
      <c r="BG861" s="9"/>
      <c r="BH861" s="9"/>
      <c r="BI861" s="9"/>
      <c r="BJ861" s="9"/>
      <c r="BK861" s="9"/>
      <c r="BL861" s="9"/>
      <c r="BM861" s="9"/>
      <c r="BN861" s="9"/>
      <c r="BO861" s="9"/>
      <c r="BP861" s="9"/>
      <c r="BQ861" s="9"/>
      <c r="BR861" s="9"/>
      <c r="BS861" s="9"/>
      <c r="BT861" s="9"/>
      <c r="BU861" s="9"/>
      <c r="BV861" s="9"/>
      <c r="BW861" s="9"/>
      <c r="BX861" s="9"/>
      <c r="BY861" s="9"/>
      <c r="BZ861" s="9"/>
      <c r="CA861" s="9"/>
      <c r="CB861" s="9"/>
      <c r="CC861" s="9"/>
      <c r="CD861" s="9"/>
      <c r="CE861" s="9"/>
      <c r="CF861" s="9"/>
      <c r="CG861" s="9"/>
      <c r="CH861" s="9"/>
      <c r="CI861" s="9"/>
      <c r="CJ861" s="14"/>
      <c r="CK861" s="9"/>
      <c r="CL861" s="14"/>
      <c r="CM861" s="9"/>
      <c r="CN861" s="9"/>
      <c r="CO861" s="37"/>
      <c r="CP861" s="9"/>
      <c r="CQ861" s="9"/>
      <c r="CR861" s="9"/>
      <c r="CS861" s="9"/>
      <c r="CT861" s="15"/>
      <c r="CU861" s="9"/>
      <c r="CV861" s="5"/>
      <c r="CW861" s="103"/>
    </row>
    <row r="862" ht="118.5" customHeight="1">
      <c r="A862" s="5"/>
      <c r="B862" s="107"/>
      <c r="C862" s="5"/>
      <c r="D862" s="5"/>
      <c r="E862" s="5"/>
      <c r="F862" s="5"/>
      <c r="G862" s="9"/>
      <c r="H862" s="9"/>
      <c r="I862" s="9"/>
      <c r="J862" s="9"/>
      <c r="K862" s="9"/>
      <c r="L862" s="9"/>
      <c r="M862" s="9"/>
      <c r="N862" s="9"/>
      <c r="O862" s="9"/>
      <c r="P862" s="9"/>
      <c r="Q862" s="9"/>
      <c r="R862" s="9"/>
      <c r="S862" s="9"/>
      <c r="T862" s="9"/>
      <c r="U862" s="9"/>
      <c r="V862" s="9"/>
      <c r="W862" s="37"/>
      <c r="X862" s="9"/>
      <c r="Y862" s="9"/>
      <c r="Z862" s="9"/>
      <c r="AA862" s="9"/>
      <c r="AB862" s="102"/>
      <c r="AC862" s="102"/>
      <c r="AD862" s="102"/>
      <c r="AE862" s="102"/>
      <c r="AF862" s="9"/>
      <c r="AG862" s="9"/>
      <c r="AH862" s="9"/>
      <c r="AI862" s="9"/>
      <c r="AJ862" s="9"/>
      <c r="AK862" s="9"/>
      <c r="AL862" s="9"/>
      <c r="AM862" s="9"/>
      <c r="AN862" s="9"/>
      <c r="AO862" s="9"/>
      <c r="AP862" s="9"/>
      <c r="AQ862" s="9"/>
      <c r="AR862" s="9"/>
      <c r="AS862" s="9"/>
      <c r="AT862" s="9"/>
      <c r="AU862" s="9"/>
      <c r="AV862" s="9"/>
      <c r="AW862" s="9"/>
      <c r="AX862" s="9"/>
      <c r="AY862" s="9"/>
      <c r="AZ862" s="9"/>
      <c r="BA862" s="9"/>
      <c r="BB862" s="9"/>
      <c r="BC862" s="9"/>
      <c r="BD862" s="9"/>
      <c r="BE862" s="9"/>
      <c r="BF862" s="9"/>
      <c r="BG862" s="9"/>
      <c r="BH862" s="9"/>
      <c r="BI862" s="9"/>
      <c r="BJ862" s="9"/>
      <c r="BK862" s="9"/>
      <c r="BL862" s="9"/>
      <c r="BM862" s="9"/>
      <c r="BN862" s="9"/>
      <c r="BO862" s="9"/>
      <c r="BP862" s="9"/>
      <c r="BQ862" s="9"/>
      <c r="BR862" s="9"/>
      <c r="BS862" s="9"/>
      <c r="BT862" s="9"/>
      <c r="BU862" s="9"/>
      <c r="BV862" s="9"/>
      <c r="BW862" s="9"/>
      <c r="BX862" s="9"/>
      <c r="BY862" s="9"/>
      <c r="BZ862" s="9"/>
      <c r="CA862" s="9"/>
      <c r="CB862" s="9"/>
      <c r="CC862" s="9"/>
      <c r="CD862" s="9"/>
      <c r="CE862" s="9"/>
      <c r="CF862" s="9"/>
      <c r="CG862" s="9"/>
      <c r="CH862" s="9"/>
      <c r="CI862" s="9"/>
      <c r="CJ862" s="14"/>
      <c r="CK862" s="9"/>
      <c r="CL862" s="14"/>
      <c r="CM862" s="9"/>
      <c r="CN862" s="9"/>
      <c r="CO862" s="37"/>
      <c r="CP862" s="9"/>
      <c r="CQ862" s="9"/>
      <c r="CR862" s="9"/>
      <c r="CS862" s="9"/>
      <c r="CT862" s="15"/>
      <c r="CU862" s="9"/>
      <c r="CV862" s="5"/>
      <c r="CW862" s="103"/>
    </row>
    <row r="863" ht="118.5" customHeight="1">
      <c r="A863" s="5"/>
      <c r="B863" s="107"/>
      <c r="C863" s="5"/>
      <c r="D863" s="5"/>
      <c r="E863" s="5"/>
      <c r="F863" s="5"/>
      <c r="G863" s="9"/>
      <c r="H863" s="9"/>
      <c r="I863" s="9"/>
      <c r="J863" s="9"/>
      <c r="K863" s="9"/>
      <c r="L863" s="9"/>
      <c r="M863" s="9"/>
      <c r="N863" s="9"/>
      <c r="O863" s="9"/>
      <c r="P863" s="9"/>
      <c r="Q863" s="9"/>
      <c r="R863" s="9"/>
      <c r="S863" s="9"/>
      <c r="T863" s="9"/>
      <c r="U863" s="9"/>
      <c r="V863" s="9"/>
      <c r="W863" s="37"/>
      <c r="X863" s="9"/>
      <c r="Y863" s="9"/>
      <c r="Z863" s="9"/>
      <c r="AA863" s="9"/>
      <c r="AB863" s="102"/>
      <c r="AC863" s="102"/>
      <c r="AD863" s="102"/>
      <c r="AE863" s="102"/>
      <c r="AF863" s="9"/>
      <c r="AG863" s="9"/>
      <c r="AH863" s="9"/>
      <c r="AI863" s="9"/>
      <c r="AJ863" s="9"/>
      <c r="AK863" s="9"/>
      <c r="AL863" s="9"/>
      <c r="AM863" s="9"/>
      <c r="AN863" s="9"/>
      <c r="AO863" s="9"/>
      <c r="AP863" s="9"/>
      <c r="AQ863" s="9"/>
      <c r="AR863" s="9"/>
      <c r="AS863" s="9"/>
      <c r="AT863" s="9"/>
      <c r="AU863" s="9"/>
      <c r="AV863" s="9"/>
      <c r="AW863" s="9"/>
      <c r="AX863" s="9"/>
      <c r="AY863" s="9"/>
      <c r="AZ863" s="9"/>
      <c r="BA863" s="9"/>
      <c r="BB863" s="9"/>
      <c r="BC863" s="9"/>
      <c r="BD863" s="9"/>
      <c r="BE863" s="9"/>
      <c r="BF863" s="9"/>
      <c r="BG863" s="9"/>
      <c r="BH863" s="9"/>
      <c r="BI863" s="9"/>
      <c r="BJ863" s="9"/>
      <c r="BK863" s="9"/>
      <c r="BL863" s="9"/>
      <c r="BM863" s="9"/>
      <c r="BN863" s="9"/>
      <c r="BO863" s="9"/>
      <c r="BP863" s="9"/>
      <c r="BQ863" s="9"/>
      <c r="BR863" s="9"/>
      <c r="BS863" s="9"/>
      <c r="BT863" s="9"/>
      <c r="BU863" s="9"/>
      <c r="BV863" s="9"/>
      <c r="BW863" s="9"/>
      <c r="BX863" s="9"/>
      <c r="BY863" s="9"/>
      <c r="BZ863" s="9"/>
      <c r="CA863" s="9"/>
      <c r="CB863" s="9"/>
      <c r="CC863" s="9"/>
      <c r="CD863" s="9"/>
      <c r="CE863" s="9"/>
      <c r="CF863" s="9"/>
      <c r="CG863" s="9"/>
      <c r="CH863" s="9"/>
      <c r="CI863" s="9"/>
      <c r="CJ863" s="14"/>
      <c r="CK863" s="9"/>
      <c r="CL863" s="14"/>
      <c r="CM863" s="9"/>
      <c r="CN863" s="9"/>
      <c r="CO863" s="37"/>
      <c r="CP863" s="9"/>
      <c r="CQ863" s="9"/>
      <c r="CR863" s="9"/>
      <c r="CS863" s="9"/>
      <c r="CT863" s="15"/>
      <c r="CU863" s="9"/>
      <c r="CV863" s="5"/>
      <c r="CW863" s="103"/>
    </row>
    <row r="864" ht="118.5" customHeight="1">
      <c r="A864" s="5"/>
      <c r="B864" s="107"/>
      <c r="C864" s="5"/>
      <c r="D864" s="5"/>
      <c r="E864" s="5"/>
      <c r="F864" s="5"/>
      <c r="G864" s="9"/>
      <c r="H864" s="9"/>
      <c r="I864" s="9"/>
      <c r="J864" s="9"/>
      <c r="K864" s="9"/>
      <c r="L864" s="9"/>
      <c r="M864" s="9"/>
      <c r="N864" s="9"/>
      <c r="O864" s="9"/>
      <c r="P864" s="9"/>
      <c r="Q864" s="9"/>
      <c r="R864" s="9"/>
      <c r="S864" s="9"/>
      <c r="T864" s="9"/>
      <c r="U864" s="9"/>
      <c r="V864" s="9"/>
      <c r="W864" s="37"/>
      <c r="X864" s="9"/>
      <c r="Y864" s="9"/>
      <c r="Z864" s="9"/>
      <c r="AA864" s="9"/>
      <c r="AB864" s="102"/>
      <c r="AC864" s="102"/>
      <c r="AD864" s="102"/>
      <c r="AE864" s="102"/>
      <c r="AF864" s="9"/>
      <c r="AG864" s="9"/>
      <c r="AH864" s="9"/>
      <c r="AI864" s="9"/>
      <c r="AJ864" s="9"/>
      <c r="AK864" s="9"/>
      <c r="AL864" s="9"/>
      <c r="AM864" s="9"/>
      <c r="AN864" s="9"/>
      <c r="AO864" s="9"/>
      <c r="AP864" s="9"/>
      <c r="AQ864" s="9"/>
      <c r="AR864" s="9"/>
      <c r="AS864" s="9"/>
      <c r="AT864" s="9"/>
      <c r="AU864" s="9"/>
      <c r="AV864" s="9"/>
      <c r="AW864" s="9"/>
      <c r="AX864" s="9"/>
      <c r="AY864" s="9"/>
      <c r="AZ864" s="9"/>
      <c r="BA864" s="9"/>
      <c r="BB864" s="9"/>
      <c r="BC864" s="9"/>
      <c r="BD864" s="9"/>
      <c r="BE864" s="9"/>
      <c r="BF864" s="9"/>
      <c r="BG864" s="9"/>
      <c r="BH864" s="9"/>
      <c r="BI864" s="9"/>
      <c r="BJ864" s="9"/>
      <c r="BK864" s="9"/>
      <c r="BL864" s="9"/>
      <c r="BM864" s="9"/>
      <c r="BN864" s="9"/>
      <c r="BO864" s="9"/>
      <c r="BP864" s="9"/>
      <c r="BQ864" s="9"/>
      <c r="BR864" s="9"/>
      <c r="BS864" s="9"/>
      <c r="BT864" s="9"/>
      <c r="BU864" s="9"/>
      <c r="BV864" s="9"/>
      <c r="BW864" s="9"/>
      <c r="BX864" s="9"/>
      <c r="BY864" s="9"/>
      <c r="BZ864" s="9"/>
      <c r="CA864" s="9"/>
      <c r="CB864" s="9"/>
      <c r="CC864" s="9"/>
      <c r="CD864" s="9"/>
      <c r="CE864" s="9"/>
      <c r="CF864" s="9"/>
      <c r="CG864" s="9"/>
      <c r="CH864" s="9"/>
      <c r="CI864" s="9"/>
      <c r="CJ864" s="14"/>
      <c r="CK864" s="9"/>
      <c r="CL864" s="14"/>
      <c r="CM864" s="9"/>
      <c r="CN864" s="9"/>
      <c r="CO864" s="37"/>
      <c r="CP864" s="9"/>
      <c r="CQ864" s="9"/>
      <c r="CR864" s="9"/>
      <c r="CS864" s="9"/>
      <c r="CT864" s="15"/>
      <c r="CU864" s="9"/>
      <c r="CV864" s="5"/>
      <c r="CW864" s="103"/>
    </row>
    <row r="865" ht="118.5" customHeight="1">
      <c r="A865" s="5"/>
      <c r="B865" s="107"/>
      <c r="C865" s="5"/>
      <c r="D865" s="5"/>
      <c r="E865" s="5"/>
      <c r="F865" s="5"/>
      <c r="G865" s="9"/>
      <c r="H865" s="9"/>
      <c r="I865" s="9"/>
      <c r="J865" s="9"/>
      <c r="K865" s="9"/>
      <c r="L865" s="9"/>
      <c r="M865" s="9"/>
      <c r="N865" s="9"/>
      <c r="O865" s="9"/>
      <c r="P865" s="9"/>
      <c r="Q865" s="9"/>
      <c r="R865" s="9"/>
      <c r="S865" s="9"/>
      <c r="T865" s="9"/>
      <c r="U865" s="9"/>
      <c r="V865" s="9"/>
      <c r="W865" s="37"/>
      <c r="X865" s="9"/>
      <c r="Y865" s="9"/>
      <c r="Z865" s="9"/>
      <c r="AA865" s="9"/>
      <c r="AB865" s="102"/>
      <c r="AC865" s="102"/>
      <c r="AD865" s="102"/>
      <c r="AE865" s="102"/>
      <c r="AF865" s="9"/>
      <c r="AG865" s="9"/>
      <c r="AH865" s="9"/>
      <c r="AI865" s="9"/>
      <c r="AJ865" s="9"/>
      <c r="AK865" s="9"/>
      <c r="AL865" s="9"/>
      <c r="AM865" s="9"/>
      <c r="AN865" s="9"/>
      <c r="AO865" s="9"/>
      <c r="AP865" s="9"/>
      <c r="AQ865" s="9"/>
      <c r="AR865" s="9"/>
      <c r="AS865" s="9"/>
      <c r="AT865" s="9"/>
      <c r="AU865" s="9"/>
      <c r="AV865" s="9"/>
      <c r="AW865" s="9"/>
      <c r="AX865" s="9"/>
      <c r="AY865" s="9"/>
      <c r="AZ865" s="9"/>
      <c r="BA865" s="9"/>
      <c r="BB865" s="9"/>
      <c r="BC865" s="9"/>
      <c r="BD865" s="9"/>
      <c r="BE865" s="9"/>
      <c r="BF865" s="9"/>
      <c r="BG865" s="9"/>
      <c r="BH865" s="9"/>
      <c r="BI865" s="9"/>
      <c r="BJ865" s="9"/>
      <c r="BK865" s="9"/>
      <c r="BL865" s="9"/>
      <c r="BM865" s="9"/>
      <c r="BN865" s="9"/>
      <c r="BO865" s="9"/>
      <c r="BP865" s="9"/>
      <c r="BQ865" s="9"/>
      <c r="BR865" s="9"/>
      <c r="BS865" s="9"/>
      <c r="BT865" s="9"/>
      <c r="BU865" s="9"/>
      <c r="BV865" s="9"/>
      <c r="BW865" s="9"/>
      <c r="BX865" s="9"/>
      <c r="BY865" s="9"/>
      <c r="BZ865" s="9"/>
      <c r="CA865" s="9"/>
      <c r="CB865" s="9"/>
      <c r="CC865" s="9"/>
      <c r="CD865" s="9"/>
      <c r="CE865" s="9"/>
      <c r="CF865" s="9"/>
      <c r="CG865" s="9"/>
      <c r="CH865" s="9"/>
      <c r="CI865" s="9"/>
      <c r="CJ865" s="14"/>
      <c r="CK865" s="9"/>
      <c r="CL865" s="14"/>
      <c r="CM865" s="9"/>
      <c r="CN865" s="9"/>
      <c r="CO865" s="37"/>
      <c r="CP865" s="9"/>
      <c r="CQ865" s="9"/>
      <c r="CR865" s="9"/>
      <c r="CS865" s="9"/>
      <c r="CT865" s="15"/>
      <c r="CU865" s="9"/>
      <c r="CV865" s="5"/>
      <c r="CW865" s="103"/>
    </row>
    <row r="866" ht="118.5" customHeight="1">
      <c r="A866" s="5"/>
      <c r="B866" s="107"/>
      <c r="C866" s="5"/>
      <c r="D866" s="5"/>
      <c r="E866" s="5"/>
      <c r="F866" s="5"/>
      <c r="G866" s="9"/>
      <c r="H866" s="9"/>
      <c r="I866" s="9"/>
      <c r="J866" s="9"/>
      <c r="K866" s="9"/>
      <c r="L866" s="9"/>
      <c r="M866" s="9"/>
      <c r="N866" s="9"/>
      <c r="O866" s="9"/>
      <c r="P866" s="9"/>
      <c r="Q866" s="9"/>
      <c r="R866" s="9"/>
      <c r="S866" s="9"/>
      <c r="T866" s="9"/>
      <c r="U866" s="9"/>
      <c r="V866" s="9"/>
      <c r="W866" s="37"/>
      <c r="X866" s="9"/>
      <c r="Y866" s="9"/>
      <c r="Z866" s="9"/>
      <c r="AA866" s="9"/>
      <c r="AB866" s="102"/>
      <c r="AC866" s="102"/>
      <c r="AD866" s="102"/>
      <c r="AE866" s="102"/>
      <c r="AF866" s="9"/>
      <c r="AG866" s="9"/>
      <c r="AH866" s="9"/>
      <c r="AI866" s="9"/>
      <c r="AJ866" s="9"/>
      <c r="AK866" s="9"/>
      <c r="AL866" s="9"/>
      <c r="AM866" s="9"/>
      <c r="AN866" s="9"/>
      <c r="AO866" s="9"/>
      <c r="AP866" s="9"/>
      <c r="AQ866" s="9"/>
      <c r="AR866" s="9"/>
      <c r="AS866" s="9"/>
      <c r="AT866" s="9"/>
      <c r="AU866" s="9"/>
      <c r="AV866" s="9"/>
      <c r="AW866" s="9"/>
      <c r="AX866" s="9"/>
      <c r="AY866" s="9"/>
      <c r="AZ866" s="9"/>
      <c r="BA866" s="9"/>
      <c r="BB866" s="9"/>
      <c r="BC866" s="9"/>
      <c r="BD866" s="9"/>
      <c r="BE866" s="9"/>
      <c r="BF866" s="9"/>
      <c r="BG866" s="9"/>
      <c r="BH866" s="9"/>
      <c r="BI866" s="9"/>
      <c r="BJ866" s="9"/>
      <c r="BK866" s="9"/>
      <c r="BL866" s="9"/>
      <c r="BM866" s="9"/>
      <c r="BN866" s="9"/>
      <c r="BO866" s="9"/>
      <c r="BP866" s="9"/>
      <c r="BQ866" s="9"/>
      <c r="BR866" s="9"/>
      <c r="BS866" s="9"/>
      <c r="BT866" s="9"/>
      <c r="BU866" s="9"/>
      <c r="BV866" s="9"/>
      <c r="BW866" s="9"/>
      <c r="BX866" s="9"/>
      <c r="BY866" s="9"/>
      <c r="BZ866" s="9"/>
      <c r="CA866" s="9"/>
      <c r="CB866" s="9"/>
      <c r="CC866" s="9"/>
      <c r="CD866" s="9"/>
      <c r="CE866" s="9"/>
      <c r="CF866" s="9"/>
      <c r="CG866" s="9"/>
      <c r="CH866" s="9"/>
      <c r="CI866" s="9"/>
      <c r="CJ866" s="14"/>
      <c r="CK866" s="9"/>
      <c r="CL866" s="14"/>
      <c r="CM866" s="9"/>
      <c r="CN866" s="9"/>
      <c r="CO866" s="37"/>
      <c r="CP866" s="9"/>
      <c r="CQ866" s="9"/>
      <c r="CR866" s="9"/>
      <c r="CS866" s="9"/>
      <c r="CT866" s="15"/>
      <c r="CU866" s="9"/>
      <c r="CV866" s="5"/>
      <c r="CW866" s="103"/>
    </row>
    <row r="867" ht="118.5" customHeight="1">
      <c r="A867" s="5"/>
      <c r="B867" s="107"/>
      <c r="C867" s="5"/>
      <c r="D867" s="5"/>
      <c r="E867" s="5"/>
      <c r="F867" s="5"/>
      <c r="G867" s="9"/>
      <c r="H867" s="9"/>
      <c r="I867" s="9"/>
      <c r="J867" s="9"/>
      <c r="K867" s="9"/>
      <c r="L867" s="9"/>
      <c r="M867" s="9"/>
      <c r="N867" s="9"/>
      <c r="O867" s="9"/>
      <c r="P867" s="9"/>
      <c r="Q867" s="9"/>
      <c r="R867" s="9"/>
      <c r="S867" s="9"/>
      <c r="T867" s="9"/>
      <c r="U867" s="9"/>
      <c r="V867" s="9"/>
      <c r="W867" s="37"/>
      <c r="X867" s="9"/>
      <c r="Y867" s="9"/>
      <c r="Z867" s="9"/>
      <c r="AA867" s="9"/>
      <c r="AB867" s="102"/>
      <c r="AC867" s="102"/>
      <c r="AD867" s="102"/>
      <c r="AE867" s="102"/>
      <c r="AF867" s="9"/>
      <c r="AG867" s="9"/>
      <c r="AH867" s="9"/>
      <c r="AI867" s="9"/>
      <c r="AJ867" s="9"/>
      <c r="AK867" s="9"/>
      <c r="AL867" s="9"/>
      <c r="AM867" s="9"/>
      <c r="AN867" s="9"/>
      <c r="AO867" s="9"/>
      <c r="AP867" s="9"/>
      <c r="AQ867" s="9"/>
      <c r="AR867" s="9"/>
      <c r="AS867" s="9"/>
      <c r="AT867" s="9"/>
      <c r="AU867" s="9"/>
      <c r="AV867" s="9"/>
      <c r="AW867" s="9"/>
      <c r="AX867" s="9"/>
      <c r="AY867" s="9"/>
      <c r="AZ867" s="9"/>
      <c r="BA867" s="9"/>
      <c r="BB867" s="9"/>
      <c r="BC867" s="9"/>
      <c r="BD867" s="9"/>
      <c r="BE867" s="9"/>
      <c r="BF867" s="9"/>
      <c r="BG867" s="9"/>
      <c r="BH867" s="9"/>
      <c r="BI867" s="9"/>
      <c r="BJ867" s="9"/>
      <c r="BK867" s="9"/>
      <c r="BL867" s="9"/>
      <c r="BM867" s="9"/>
      <c r="BN867" s="9"/>
      <c r="BO867" s="9"/>
      <c r="BP867" s="9"/>
      <c r="BQ867" s="9"/>
      <c r="BR867" s="9"/>
      <c r="BS867" s="9"/>
      <c r="BT867" s="9"/>
      <c r="BU867" s="9"/>
      <c r="BV867" s="9"/>
      <c r="BW867" s="9"/>
      <c r="BX867" s="9"/>
      <c r="BY867" s="9"/>
      <c r="BZ867" s="9"/>
      <c r="CA867" s="9"/>
      <c r="CB867" s="9"/>
      <c r="CC867" s="9"/>
      <c r="CD867" s="9"/>
      <c r="CE867" s="9"/>
      <c r="CF867" s="9"/>
      <c r="CG867" s="9"/>
      <c r="CH867" s="9"/>
      <c r="CI867" s="9"/>
      <c r="CJ867" s="14"/>
      <c r="CK867" s="9"/>
      <c r="CL867" s="14"/>
      <c r="CM867" s="9"/>
      <c r="CN867" s="9"/>
      <c r="CO867" s="37"/>
      <c r="CP867" s="9"/>
      <c r="CQ867" s="9"/>
      <c r="CR867" s="9"/>
      <c r="CS867" s="9"/>
      <c r="CT867" s="15"/>
      <c r="CU867" s="9"/>
      <c r="CV867" s="5"/>
      <c r="CW867" s="103"/>
    </row>
    <row r="868" ht="118.5" customHeight="1">
      <c r="A868" s="5"/>
      <c r="B868" s="107"/>
      <c r="C868" s="5"/>
      <c r="D868" s="5"/>
      <c r="E868" s="5"/>
      <c r="F868" s="5"/>
      <c r="G868" s="9"/>
      <c r="H868" s="9"/>
      <c r="I868" s="9"/>
      <c r="J868" s="9"/>
      <c r="K868" s="9"/>
      <c r="L868" s="9"/>
      <c r="M868" s="9"/>
      <c r="N868" s="9"/>
      <c r="O868" s="9"/>
      <c r="P868" s="9"/>
      <c r="Q868" s="9"/>
      <c r="R868" s="9"/>
      <c r="S868" s="9"/>
      <c r="T868" s="9"/>
      <c r="U868" s="9"/>
      <c r="V868" s="9"/>
      <c r="W868" s="37"/>
      <c r="X868" s="9"/>
      <c r="Y868" s="9"/>
      <c r="Z868" s="9"/>
      <c r="AA868" s="9"/>
      <c r="AB868" s="102"/>
      <c r="AC868" s="102"/>
      <c r="AD868" s="102"/>
      <c r="AE868" s="102"/>
      <c r="AF868" s="9"/>
      <c r="AG868" s="9"/>
      <c r="AH868" s="9"/>
      <c r="AI868" s="9"/>
      <c r="AJ868" s="9"/>
      <c r="AK868" s="9"/>
      <c r="AL868" s="9"/>
      <c r="AM868" s="9"/>
      <c r="AN868" s="9"/>
      <c r="AO868" s="9"/>
      <c r="AP868" s="9"/>
      <c r="AQ868" s="9"/>
      <c r="AR868" s="9"/>
      <c r="AS868" s="9"/>
      <c r="AT868" s="9"/>
      <c r="AU868" s="9"/>
      <c r="AV868" s="9"/>
      <c r="AW868" s="9"/>
      <c r="AX868" s="9"/>
      <c r="AY868" s="9"/>
      <c r="AZ868" s="9"/>
      <c r="BA868" s="9"/>
      <c r="BB868" s="9"/>
      <c r="BC868" s="9"/>
      <c r="BD868" s="9"/>
      <c r="BE868" s="9"/>
      <c r="BF868" s="9"/>
      <c r="BG868" s="9"/>
      <c r="BH868" s="9"/>
      <c r="BI868" s="9"/>
      <c r="BJ868" s="9"/>
      <c r="BK868" s="9"/>
      <c r="BL868" s="9"/>
      <c r="BM868" s="9"/>
      <c r="BN868" s="9"/>
      <c r="BO868" s="9"/>
      <c r="BP868" s="9"/>
      <c r="BQ868" s="9"/>
      <c r="BR868" s="9"/>
      <c r="BS868" s="9"/>
      <c r="BT868" s="9"/>
      <c r="BU868" s="9"/>
      <c r="BV868" s="9"/>
      <c r="BW868" s="9"/>
      <c r="BX868" s="9"/>
      <c r="BY868" s="9"/>
      <c r="BZ868" s="9"/>
      <c r="CA868" s="9"/>
      <c r="CB868" s="9"/>
      <c r="CC868" s="9"/>
      <c r="CD868" s="9"/>
      <c r="CE868" s="9"/>
      <c r="CF868" s="9"/>
      <c r="CG868" s="9"/>
      <c r="CH868" s="9"/>
      <c r="CI868" s="9"/>
      <c r="CJ868" s="14"/>
      <c r="CK868" s="9"/>
      <c r="CL868" s="14"/>
      <c r="CM868" s="9"/>
      <c r="CN868" s="9"/>
      <c r="CO868" s="37"/>
      <c r="CP868" s="9"/>
      <c r="CQ868" s="9"/>
      <c r="CR868" s="9"/>
      <c r="CS868" s="9"/>
      <c r="CT868" s="15"/>
      <c r="CU868" s="9"/>
      <c r="CV868" s="5"/>
      <c r="CW868" s="103"/>
    </row>
    <row r="869" ht="118.5" customHeight="1">
      <c r="A869" s="5"/>
      <c r="B869" s="107"/>
      <c r="C869" s="5"/>
      <c r="D869" s="5"/>
      <c r="E869" s="5"/>
      <c r="F869" s="5"/>
      <c r="G869" s="9"/>
      <c r="H869" s="9"/>
      <c r="I869" s="9"/>
      <c r="J869" s="9"/>
      <c r="K869" s="9"/>
      <c r="L869" s="9"/>
      <c r="M869" s="9"/>
      <c r="N869" s="9"/>
      <c r="O869" s="9"/>
      <c r="P869" s="9"/>
      <c r="Q869" s="9"/>
      <c r="R869" s="9"/>
      <c r="S869" s="9"/>
      <c r="T869" s="9"/>
      <c r="U869" s="9"/>
      <c r="V869" s="9"/>
      <c r="W869" s="37"/>
      <c r="X869" s="9"/>
      <c r="Y869" s="9"/>
      <c r="Z869" s="9"/>
      <c r="AA869" s="9"/>
      <c r="AB869" s="102"/>
      <c r="AC869" s="102"/>
      <c r="AD869" s="102"/>
      <c r="AE869" s="102"/>
      <c r="AF869" s="9"/>
      <c r="AG869" s="9"/>
      <c r="AH869" s="9"/>
      <c r="AI869" s="9"/>
      <c r="AJ869" s="9"/>
      <c r="AK869" s="9"/>
      <c r="AL869" s="9"/>
      <c r="AM869" s="9"/>
      <c r="AN869" s="9"/>
      <c r="AO869" s="9"/>
      <c r="AP869" s="9"/>
      <c r="AQ869" s="9"/>
      <c r="AR869" s="9"/>
      <c r="AS869" s="9"/>
      <c r="AT869" s="9"/>
      <c r="AU869" s="9"/>
      <c r="AV869" s="9"/>
      <c r="AW869" s="9"/>
      <c r="AX869" s="9"/>
      <c r="AY869" s="9"/>
      <c r="AZ869" s="9"/>
      <c r="BA869" s="9"/>
      <c r="BB869" s="9"/>
      <c r="BC869" s="9"/>
      <c r="BD869" s="9"/>
      <c r="BE869" s="9"/>
      <c r="BF869" s="9"/>
      <c r="BG869" s="9"/>
      <c r="BH869" s="9"/>
      <c r="BI869" s="9"/>
      <c r="BJ869" s="9"/>
      <c r="BK869" s="9"/>
      <c r="BL869" s="9"/>
      <c r="BM869" s="9"/>
      <c r="BN869" s="9"/>
      <c r="BO869" s="9"/>
      <c r="BP869" s="9"/>
      <c r="BQ869" s="9"/>
      <c r="BR869" s="9"/>
      <c r="BS869" s="9"/>
      <c r="BT869" s="9"/>
      <c r="BU869" s="9"/>
      <c r="BV869" s="9"/>
      <c r="BW869" s="9"/>
      <c r="BX869" s="9"/>
      <c r="BY869" s="9"/>
      <c r="BZ869" s="9"/>
      <c r="CA869" s="9"/>
      <c r="CB869" s="9"/>
      <c r="CC869" s="9"/>
      <c r="CD869" s="9"/>
      <c r="CE869" s="9"/>
      <c r="CF869" s="9"/>
      <c r="CG869" s="9"/>
      <c r="CH869" s="9"/>
      <c r="CI869" s="9"/>
      <c r="CJ869" s="14"/>
      <c r="CK869" s="9"/>
      <c r="CL869" s="14"/>
      <c r="CM869" s="9"/>
      <c r="CN869" s="9"/>
      <c r="CO869" s="37"/>
      <c r="CP869" s="9"/>
      <c r="CQ869" s="9"/>
      <c r="CR869" s="9"/>
      <c r="CS869" s="9"/>
      <c r="CT869" s="15"/>
      <c r="CU869" s="9"/>
      <c r="CV869" s="5"/>
      <c r="CW869" s="103"/>
    </row>
    <row r="870" ht="118.5" customHeight="1">
      <c r="A870" s="5"/>
      <c r="B870" s="107"/>
      <c r="C870" s="5"/>
      <c r="D870" s="5"/>
      <c r="E870" s="5"/>
      <c r="F870" s="5"/>
      <c r="G870" s="9"/>
      <c r="H870" s="9"/>
      <c r="I870" s="9"/>
      <c r="J870" s="9"/>
      <c r="K870" s="9"/>
      <c r="L870" s="9"/>
      <c r="M870" s="9"/>
      <c r="N870" s="9"/>
      <c r="O870" s="9"/>
      <c r="P870" s="9"/>
      <c r="Q870" s="9"/>
      <c r="R870" s="9"/>
      <c r="S870" s="9"/>
      <c r="T870" s="9"/>
      <c r="U870" s="9"/>
      <c r="V870" s="9"/>
      <c r="W870" s="37"/>
      <c r="X870" s="9"/>
      <c r="Y870" s="9"/>
      <c r="Z870" s="9"/>
      <c r="AA870" s="9"/>
      <c r="AB870" s="102"/>
      <c r="AC870" s="102"/>
      <c r="AD870" s="102"/>
      <c r="AE870" s="102"/>
      <c r="AF870" s="9"/>
      <c r="AG870" s="9"/>
      <c r="AH870" s="9"/>
      <c r="AI870" s="9"/>
      <c r="AJ870" s="9"/>
      <c r="AK870" s="9"/>
      <c r="AL870" s="9"/>
      <c r="AM870" s="9"/>
      <c r="AN870" s="9"/>
      <c r="AO870" s="9"/>
      <c r="AP870" s="9"/>
      <c r="AQ870" s="9"/>
      <c r="AR870" s="9"/>
      <c r="AS870" s="9"/>
      <c r="AT870" s="9"/>
      <c r="AU870" s="9"/>
      <c r="AV870" s="9"/>
      <c r="AW870" s="9"/>
      <c r="AX870" s="9"/>
      <c r="AY870" s="9"/>
      <c r="AZ870" s="9"/>
      <c r="BA870" s="9"/>
      <c r="BB870" s="9"/>
      <c r="BC870" s="9"/>
      <c r="BD870" s="9"/>
      <c r="BE870" s="9"/>
      <c r="BF870" s="9"/>
      <c r="BG870" s="9"/>
      <c r="BH870" s="9"/>
      <c r="BI870" s="9"/>
      <c r="BJ870" s="9"/>
      <c r="BK870" s="9"/>
      <c r="BL870" s="9"/>
      <c r="BM870" s="9"/>
      <c r="BN870" s="9"/>
      <c r="BO870" s="9"/>
      <c r="BP870" s="9"/>
      <c r="BQ870" s="9"/>
      <c r="BR870" s="9"/>
      <c r="BS870" s="9"/>
      <c r="BT870" s="9"/>
      <c r="BU870" s="9"/>
      <c r="BV870" s="9"/>
      <c r="BW870" s="9"/>
      <c r="BX870" s="9"/>
      <c r="BY870" s="9"/>
      <c r="BZ870" s="9"/>
      <c r="CA870" s="9"/>
      <c r="CB870" s="9"/>
      <c r="CC870" s="9"/>
      <c r="CD870" s="9"/>
      <c r="CE870" s="9"/>
      <c r="CF870" s="9"/>
      <c r="CG870" s="9"/>
      <c r="CH870" s="9"/>
      <c r="CI870" s="9"/>
      <c r="CJ870" s="14"/>
      <c r="CK870" s="9"/>
      <c r="CL870" s="14"/>
      <c r="CM870" s="9"/>
      <c r="CN870" s="9"/>
      <c r="CO870" s="37"/>
      <c r="CP870" s="9"/>
      <c r="CQ870" s="9"/>
      <c r="CR870" s="9"/>
      <c r="CS870" s="9"/>
      <c r="CT870" s="15"/>
      <c r="CU870" s="9"/>
      <c r="CV870" s="5"/>
      <c r="CW870" s="103"/>
    </row>
    <row r="871" ht="118.5" customHeight="1">
      <c r="A871" s="5"/>
      <c r="B871" s="107"/>
      <c r="C871" s="5"/>
      <c r="D871" s="5"/>
      <c r="E871" s="5"/>
      <c r="F871" s="5"/>
      <c r="G871" s="9"/>
      <c r="H871" s="9"/>
      <c r="I871" s="9"/>
      <c r="J871" s="9"/>
      <c r="K871" s="9"/>
      <c r="L871" s="9"/>
      <c r="M871" s="9"/>
      <c r="N871" s="9"/>
      <c r="O871" s="9"/>
      <c r="P871" s="9"/>
      <c r="Q871" s="9"/>
      <c r="R871" s="9"/>
      <c r="S871" s="9"/>
      <c r="T871" s="9"/>
      <c r="U871" s="9"/>
      <c r="V871" s="9"/>
      <c r="W871" s="37"/>
      <c r="X871" s="9"/>
      <c r="Y871" s="9"/>
      <c r="Z871" s="9"/>
      <c r="AA871" s="9"/>
      <c r="AB871" s="102"/>
      <c r="AC871" s="102"/>
      <c r="AD871" s="102"/>
      <c r="AE871" s="102"/>
      <c r="AF871" s="9"/>
      <c r="AG871" s="9"/>
      <c r="AH871" s="9"/>
      <c r="AI871" s="9"/>
      <c r="AJ871" s="9"/>
      <c r="AK871" s="9"/>
      <c r="AL871" s="9"/>
      <c r="AM871" s="9"/>
      <c r="AN871" s="9"/>
      <c r="AO871" s="9"/>
      <c r="AP871" s="9"/>
      <c r="AQ871" s="9"/>
      <c r="AR871" s="9"/>
      <c r="AS871" s="9"/>
      <c r="AT871" s="9"/>
      <c r="AU871" s="9"/>
      <c r="AV871" s="9"/>
      <c r="AW871" s="9"/>
      <c r="AX871" s="9"/>
      <c r="AY871" s="9"/>
      <c r="AZ871" s="9"/>
      <c r="BA871" s="9"/>
      <c r="BB871" s="9"/>
      <c r="BC871" s="9"/>
      <c r="BD871" s="9"/>
      <c r="BE871" s="9"/>
      <c r="BF871" s="9"/>
      <c r="BG871" s="9"/>
      <c r="BH871" s="9"/>
      <c r="BI871" s="9"/>
      <c r="BJ871" s="9"/>
      <c r="BK871" s="9"/>
      <c r="BL871" s="9"/>
      <c r="BM871" s="9"/>
      <c r="BN871" s="9"/>
      <c r="BO871" s="9"/>
      <c r="BP871" s="9"/>
      <c r="BQ871" s="9"/>
      <c r="BR871" s="9"/>
      <c r="BS871" s="9"/>
      <c r="BT871" s="9"/>
      <c r="BU871" s="9"/>
      <c r="BV871" s="9"/>
      <c r="BW871" s="9"/>
      <c r="BX871" s="9"/>
      <c r="BY871" s="9"/>
      <c r="BZ871" s="9"/>
      <c r="CA871" s="9"/>
      <c r="CB871" s="9"/>
      <c r="CC871" s="9"/>
      <c r="CD871" s="9"/>
      <c r="CE871" s="9"/>
      <c r="CF871" s="9"/>
      <c r="CG871" s="9"/>
      <c r="CH871" s="9"/>
      <c r="CI871" s="9"/>
      <c r="CJ871" s="14"/>
      <c r="CK871" s="9"/>
      <c r="CL871" s="14"/>
      <c r="CM871" s="9"/>
      <c r="CN871" s="9"/>
      <c r="CO871" s="37"/>
      <c r="CP871" s="9"/>
      <c r="CQ871" s="9"/>
      <c r="CR871" s="9"/>
      <c r="CS871" s="9"/>
      <c r="CT871" s="15"/>
      <c r="CU871" s="9"/>
      <c r="CV871" s="5"/>
      <c r="CW871" s="103"/>
    </row>
    <row r="872" ht="118.5" customHeight="1">
      <c r="A872" s="5"/>
      <c r="B872" s="107"/>
      <c r="C872" s="5"/>
      <c r="D872" s="5"/>
      <c r="E872" s="5"/>
      <c r="F872" s="5"/>
      <c r="G872" s="9"/>
      <c r="H872" s="9"/>
      <c r="I872" s="9"/>
      <c r="J872" s="9"/>
      <c r="K872" s="9"/>
      <c r="L872" s="9"/>
      <c r="M872" s="9"/>
      <c r="N872" s="9"/>
      <c r="O872" s="9"/>
      <c r="P872" s="9"/>
      <c r="Q872" s="9"/>
      <c r="R872" s="9"/>
      <c r="S872" s="9"/>
      <c r="T872" s="9"/>
      <c r="U872" s="9"/>
      <c r="V872" s="9"/>
      <c r="W872" s="37"/>
      <c r="X872" s="9"/>
      <c r="Y872" s="9"/>
      <c r="Z872" s="9"/>
      <c r="AA872" s="9"/>
      <c r="AB872" s="102"/>
      <c r="AC872" s="102"/>
      <c r="AD872" s="102"/>
      <c r="AE872" s="102"/>
      <c r="AF872" s="9"/>
      <c r="AG872" s="9"/>
      <c r="AH872" s="9"/>
      <c r="AI872" s="9"/>
      <c r="AJ872" s="9"/>
      <c r="AK872" s="9"/>
      <c r="AL872" s="9"/>
      <c r="AM872" s="9"/>
      <c r="AN872" s="9"/>
      <c r="AO872" s="9"/>
      <c r="AP872" s="9"/>
      <c r="AQ872" s="9"/>
      <c r="AR872" s="9"/>
      <c r="AS872" s="9"/>
      <c r="AT872" s="9"/>
      <c r="AU872" s="9"/>
      <c r="AV872" s="9"/>
      <c r="AW872" s="9"/>
      <c r="AX872" s="9"/>
      <c r="AY872" s="9"/>
      <c r="AZ872" s="9"/>
      <c r="BA872" s="9"/>
      <c r="BB872" s="9"/>
      <c r="BC872" s="9"/>
      <c r="BD872" s="9"/>
      <c r="BE872" s="9"/>
      <c r="BF872" s="9"/>
      <c r="BG872" s="9"/>
      <c r="BH872" s="9"/>
      <c r="BI872" s="9"/>
      <c r="BJ872" s="9"/>
      <c r="BK872" s="9"/>
      <c r="BL872" s="9"/>
      <c r="BM872" s="9"/>
      <c r="BN872" s="9"/>
      <c r="BO872" s="9"/>
      <c r="BP872" s="9"/>
      <c r="BQ872" s="9"/>
      <c r="BR872" s="9"/>
      <c r="BS872" s="9"/>
      <c r="BT872" s="9"/>
      <c r="BU872" s="9"/>
      <c r="BV872" s="9"/>
      <c r="BW872" s="9"/>
      <c r="BX872" s="9"/>
      <c r="BY872" s="9"/>
      <c r="BZ872" s="9"/>
      <c r="CA872" s="9"/>
      <c r="CB872" s="9"/>
      <c r="CC872" s="9"/>
      <c r="CD872" s="9"/>
      <c r="CE872" s="9"/>
      <c r="CF872" s="9"/>
      <c r="CG872" s="9"/>
      <c r="CH872" s="9"/>
      <c r="CI872" s="9"/>
      <c r="CJ872" s="14"/>
      <c r="CK872" s="9"/>
      <c r="CL872" s="14"/>
      <c r="CM872" s="9"/>
      <c r="CN872" s="9"/>
      <c r="CO872" s="37"/>
      <c r="CP872" s="9"/>
      <c r="CQ872" s="9"/>
      <c r="CR872" s="9"/>
      <c r="CS872" s="9"/>
      <c r="CT872" s="15"/>
      <c r="CU872" s="9"/>
      <c r="CV872" s="5"/>
      <c r="CW872" s="103"/>
    </row>
    <row r="873" ht="118.5" customHeight="1">
      <c r="A873" s="5"/>
      <c r="B873" s="107"/>
      <c r="C873" s="5"/>
      <c r="D873" s="5"/>
      <c r="E873" s="5"/>
      <c r="F873" s="5"/>
      <c r="G873" s="9"/>
      <c r="H873" s="9"/>
      <c r="I873" s="9"/>
      <c r="J873" s="9"/>
      <c r="K873" s="9"/>
      <c r="L873" s="9"/>
      <c r="M873" s="9"/>
      <c r="N873" s="9"/>
      <c r="O873" s="9"/>
      <c r="P873" s="9"/>
      <c r="Q873" s="9"/>
      <c r="R873" s="9"/>
      <c r="S873" s="9"/>
      <c r="T873" s="9"/>
      <c r="U873" s="9"/>
      <c r="V873" s="9"/>
      <c r="W873" s="37"/>
      <c r="X873" s="9"/>
      <c r="Y873" s="9"/>
      <c r="Z873" s="9"/>
      <c r="AA873" s="9"/>
      <c r="AB873" s="102"/>
      <c r="AC873" s="102"/>
      <c r="AD873" s="102"/>
      <c r="AE873" s="102"/>
      <c r="AF873" s="9"/>
      <c r="AG873" s="9"/>
      <c r="AH873" s="9"/>
      <c r="AI873" s="9"/>
      <c r="AJ873" s="9"/>
      <c r="AK873" s="9"/>
      <c r="AL873" s="9"/>
      <c r="AM873" s="9"/>
      <c r="AN873" s="9"/>
      <c r="AO873" s="9"/>
      <c r="AP873" s="9"/>
      <c r="AQ873" s="9"/>
      <c r="AR873" s="9"/>
      <c r="AS873" s="9"/>
      <c r="AT873" s="9"/>
      <c r="AU873" s="9"/>
      <c r="AV873" s="9"/>
      <c r="AW873" s="9"/>
      <c r="AX873" s="9"/>
      <c r="AY873" s="9"/>
      <c r="AZ873" s="9"/>
      <c r="BA873" s="9"/>
      <c r="BB873" s="9"/>
      <c r="BC873" s="9"/>
      <c r="BD873" s="9"/>
      <c r="BE873" s="9"/>
      <c r="BF873" s="9"/>
      <c r="BG873" s="9"/>
      <c r="BH873" s="9"/>
      <c r="BI873" s="9"/>
      <c r="BJ873" s="9"/>
      <c r="BK873" s="9"/>
      <c r="BL873" s="9"/>
      <c r="BM873" s="9"/>
      <c r="BN873" s="9"/>
      <c r="BO873" s="9"/>
      <c r="BP873" s="9"/>
      <c r="BQ873" s="9"/>
      <c r="BR873" s="9"/>
      <c r="BS873" s="9"/>
      <c r="BT873" s="9"/>
      <c r="BU873" s="9"/>
      <c r="BV873" s="9"/>
      <c r="BW873" s="9"/>
      <c r="BX873" s="9"/>
      <c r="BY873" s="9"/>
      <c r="BZ873" s="9"/>
      <c r="CA873" s="9"/>
      <c r="CB873" s="9"/>
      <c r="CC873" s="9"/>
      <c r="CD873" s="9"/>
      <c r="CE873" s="9"/>
      <c r="CF873" s="9"/>
      <c r="CG873" s="9"/>
      <c r="CH873" s="9"/>
      <c r="CI873" s="9"/>
      <c r="CJ873" s="14"/>
      <c r="CK873" s="9"/>
      <c r="CL873" s="14"/>
      <c r="CM873" s="9"/>
      <c r="CN873" s="9"/>
      <c r="CO873" s="37"/>
      <c r="CP873" s="9"/>
      <c r="CQ873" s="9"/>
      <c r="CR873" s="9"/>
      <c r="CS873" s="9"/>
      <c r="CT873" s="15"/>
      <c r="CU873" s="9"/>
      <c r="CV873" s="5"/>
      <c r="CW873" s="103"/>
    </row>
    <row r="874" ht="118.5" customHeight="1">
      <c r="A874" s="5"/>
      <c r="B874" s="107"/>
      <c r="C874" s="5"/>
      <c r="D874" s="5"/>
      <c r="E874" s="5"/>
      <c r="F874" s="5"/>
      <c r="G874" s="9"/>
      <c r="H874" s="9"/>
      <c r="I874" s="9"/>
      <c r="J874" s="9"/>
      <c r="K874" s="9"/>
      <c r="L874" s="9"/>
      <c r="M874" s="9"/>
      <c r="N874" s="9"/>
      <c r="O874" s="9"/>
      <c r="P874" s="9"/>
      <c r="Q874" s="9"/>
      <c r="R874" s="9"/>
      <c r="S874" s="9"/>
      <c r="T874" s="9"/>
      <c r="U874" s="9"/>
      <c r="V874" s="9"/>
      <c r="W874" s="37"/>
      <c r="X874" s="9"/>
      <c r="Y874" s="9"/>
      <c r="Z874" s="9"/>
      <c r="AA874" s="9"/>
      <c r="AB874" s="102"/>
      <c r="AC874" s="102"/>
      <c r="AD874" s="102"/>
      <c r="AE874" s="102"/>
      <c r="AF874" s="9"/>
      <c r="AG874" s="9"/>
      <c r="AH874" s="9"/>
      <c r="AI874" s="9"/>
      <c r="AJ874" s="9"/>
      <c r="AK874" s="9"/>
      <c r="AL874" s="9"/>
      <c r="AM874" s="9"/>
      <c r="AN874" s="9"/>
      <c r="AO874" s="9"/>
      <c r="AP874" s="9"/>
      <c r="AQ874" s="9"/>
      <c r="AR874" s="9"/>
      <c r="AS874" s="9"/>
      <c r="AT874" s="9"/>
      <c r="AU874" s="9"/>
      <c r="AV874" s="9"/>
      <c r="AW874" s="9"/>
      <c r="AX874" s="9"/>
      <c r="AY874" s="9"/>
      <c r="AZ874" s="9"/>
      <c r="BA874" s="9"/>
      <c r="BB874" s="9"/>
      <c r="BC874" s="9"/>
      <c r="BD874" s="9"/>
      <c r="BE874" s="9"/>
      <c r="BF874" s="9"/>
      <c r="BG874" s="9"/>
      <c r="BH874" s="9"/>
      <c r="BI874" s="9"/>
      <c r="BJ874" s="9"/>
      <c r="BK874" s="9"/>
      <c r="BL874" s="9"/>
      <c r="BM874" s="9"/>
      <c r="BN874" s="9"/>
      <c r="BO874" s="9"/>
      <c r="BP874" s="9"/>
      <c r="BQ874" s="9"/>
      <c r="BR874" s="9"/>
      <c r="BS874" s="9"/>
      <c r="BT874" s="9"/>
      <c r="BU874" s="9"/>
      <c r="BV874" s="9"/>
      <c r="BW874" s="9"/>
      <c r="BX874" s="9"/>
      <c r="BY874" s="9"/>
      <c r="BZ874" s="9"/>
      <c r="CA874" s="9"/>
      <c r="CB874" s="9"/>
      <c r="CC874" s="9"/>
      <c r="CD874" s="9"/>
      <c r="CE874" s="9"/>
      <c r="CF874" s="9"/>
      <c r="CG874" s="9"/>
      <c r="CH874" s="9"/>
      <c r="CI874" s="9"/>
      <c r="CJ874" s="14"/>
      <c r="CK874" s="9"/>
      <c r="CL874" s="14"/>
      <c r="CM874" s="9"/>
      <c r="CN874" s="9"/>
      <c r="CO874" s="37"/>
      <c r="CP874" s="9"/>
      <c r="CQ874" s="9"/>
      <c r="CR874" s="9"/>
      <c r="CS874" s="9"/>
      <c r="CT874" s="15"/>
      <c r="CU874" s="9"/>
      <c r="CV874" s="5"/>
      <c r="CW874" s="103"/>
    </row>
    <row r="875" ht="118.5" customHeight="1">
      <c r="A875" s="5"/>
      <c r="B875" s="107"/>
      <c r="C875" s="5"/>
      <c r="D875" s="5"/>
      <c r="E875" s="5"/>
      <c r="F875" s="5"/>
      <c r="G875" s="9"/>
      <c r="H875" s="9"/>
      <c r="I875" s="9"/>
      <c r="J875" s="9"/>
      <c r="K875" s="9"/>
      <c r="L875" s="9"/>
      <c r="M875" s="9"/>
      <c r="N875" s="9"/>
      <c r="O875" s="9"/>
      <c r="P875" s="9"/>
      <c r="Q875" s="9"/>
      <c r="R875" s="9"/>
      <c r="S875" s="9"/>
      <c r="T875" s="9"/>
      <c r="U875" s="9"/>
      <c r="V875" s="9"/>
      <c r="W875" s="37"/>
      <c r="X875" s="9"/>
      <c r="Y875" s="9"/>
      <c r="Z875" s="9"/>
      <c r="AA875" s="9"/>
      <c r="AB875" s="102"/>
      <c r="AC875" s="102"/>
      <c r="AD875" s="102"/>
      <c r="AE875" s="102"/>
      <c r="AF875" s="9"/>
      <c r="AG875" s="9"/>
      <c r="AH875" s="9"/>
      <c r="AI875" s="9"/>
      <c r="AJ875" s="9"/>
      <c r="AK875" s="9"/>
      <c r="AL875" s="9"/>
      <c r="AM875" s="9"/>
      <c r="AN875" s="9"/>
      <c r="AO875" s="9"/>
      <c r="AP875" s="9"/>
      <c r="AQ875" s="9"/>
      <c r="AR875" s="9"/>
      <c r="AS875" s="9"/>
      <c r="AT875" s="9"/>
      <c r="AU875" s="9"/>
      <c r="AV875" s="9"/>
      <c r="AW875" s="9"/>
      <c r="AX875" s="9"/>
      <c r="AY875" s="9"/>
      <c r="AZ875" s="9"/>
      <c r="BA875" s="9"/>
      <c r="BB875" s="9"/>
      <c r="BC875" s="9"/>
      <c r="BD875" s="9"/>
      <c r="BE875" s="9"/>
      <c r="BF875" s="9"/>
      <c r="BG875" s="9"/>
      <c r="BH875" s="9"/>
      <c r="BI875" s="9"/>
      <c r="BJ875" s="9"/>
      <c r="BK875" s="9"/>
      <c r="BL875" s="9"/>
      <c r="BM875" s="9"/>
      <c r="BN875" s="9"/>
      <c r="BO875" s="9"/>
      <c r="BP875" s="9"/>
      <c r="BQ875" s="9"/>
      <c r="BR875" s="9"/>
      <c r="BS875" s="9"/>
      <c r="BT875" s="9"/>
      <c r="BU875" s="9"/>
      <c r="BV875" s="9"/>
      <c r="BW875" s="9"/>
      <c r="BX875" s="9"/>
      <c r="BY875" s="9"/>
      <c r="BZ875" s="9"/>
      <c r="CA875" s="9"/>
      <c r="CB875" s="9"/>
      <c r="CC875" s="9"/>
      <c r="CD875" s="9"/>
      <c r="CE875" s="9"/>
      <c r="CF875" s="9"/>
      <c r="CG875" s="9"/>
      <c r="CH875" s="9"/>
      <c r="CI875" s="9"/>
      <c r="CJ875" s="14"/>
      <c r="CK875" s="9"/>
      <c r="CL875" s="14"/>
      <c r="CM875" s="9"/>
      <c r="CN875" s="9"/>
      <c r="CO875" s="37"/>
      <c r="CP875" s="9"/>
      <c r="CQ875" s="9"/>
      <c r="CR875" s="9"/>
      <c r="CS875" s="9"/>
      <c r="CT875" s="15"/>
      <c r="CU875" s="9"/>
      <c r="CV875" s="5"/>
      <c r="CW875" s="103"/>
    </row>
    <row r="876" ht="118.5" customHeight="1">
      <c r="A876" s="5"/>
      <c r="B876" s="107"/>
      <c r="C876" s="5"/>
      <c r="D876" s="5"/>
      <c r="E876" s="5"/>
      <c r="F876" s="5"/>
      <c r="G876" s="9"/>
      <c r="H876" s="9"/>
      <c r="I876" s="9"/>
      <c r="J876" s="9"/>
      <c r="K876" s="9"/>
      <c r="L876" s="9"/>
      <c r="M876" s="9"/>
      <c r="N876" s="9"/>
      <c r="O876" s="9"/>
      <c r="P876" s="9"/>
      <c r="Q876" s="9"/>
      <c r="R876" s="9"/>
      <c r="S876" s="9"/>
      <c r="T876" s="9"/>
      <c r="U876" s="9"/>
      <c r="V876" s="9"/>
      <c r="W876" s="37"/>
      <c r="X876" s="9"/>
      <c r="Y876" s="9"/>
      <c r="Z876" s="9"/>
      <c r="AA876" s="9"/>
      <c r="AB876" s="102"/>
      <c r="AC876" s="102"/>
      <c r="AD876" s="102"/>
      <c r="AE876" s="102"/>
      <c r="AF876" s="9"/>
      <c r="AG876" s="9"/>
      <c r="AH876" s="9"/>
      <c r="AI876" s="9"/>
      <c r="AJ876" s="9"/>
      <c r="AK876" s="9"/>
      <c r="AL876" s="9"/>
      <c r="AM876" s="9"/>
      <c r="AN876" s="9"/>
      <c r="AO876" s="9"/>
      <c r="AP876" s="9"/>
      <c r="AQ876" s="9"/>
      <c r="AR876" s="9"/>
      <c r="AS876" s="9"/>
      <c r="AT876" s="9"/>
      <c r="AU876" s="9"/>
      <c r="AV876" s="9"/>
      <c r="AW876" s="9"/>
      <c r="AX876" s="9"/>
      <c r="AY876" s="9"/>
      <c r="AZ876" s="9"/>
      <c r="BA876" s="9"/>
      <c r="BB876" s="9"/>
      <c r="BC876" s="9"/>
      <c r="BD876" s="9"/>
      <c r="BE876" s="9"/>
      <c r="BF876" s="9"/>
      <c r="BG876" s="9"/>
      <c r="BH876" s="9"/>
      <c r="BI876" s="9"/>
      <c r="BJ876" s="9"/>
      <c r="BK876" s="9"/>
      <c r="BL876" s="9"/>
      <c r="BM876" s="9"/>
      <c r="BN876" s="9"/>
      <c r="BO876" s="9"/>
      <c r="BP876" s="9"/>
      <c r="BQ876" s="9"/>
      <c r="BR876" s="9"/>
      <c r="BS876" s="9"/>
      <c r="BT876" s="9"/>
      <c r="BU876" s="9"/>
      <c r="BV876" s="9"/>
      <c r="BW876" s="9"/>
      <c r="BX876" s="9"/>
      <c r="BY876" s="9"/>
      <c r="BZ876" s="9"/>
      <c r="CA876" s="9"/>
      <c r="CB876" s="9"/>
      <c r="CC876" s="9"/>
      <c r="CD876" s="9"/>
      <c r="CE876" s="9"/>
      <c r="CF876" s="9"/>
      <c r="CG876" s="9"/>
      <c r="CH876" s="9"/>
      <c r="CI876" s="9"/>
      <c r="CJ876" s="14"/>
      <c r="CK876" s="9"/>
      <c r="CL876" s="14"/>
      <c r="CM876" s="9"/>
      <c r="CN876" s="9"/>
      <c r="CO876" s="37"/>
      <c r="CP876" s="9"/>
      <c r="CQ876" s="9"/>
      <c r="CR876" s="9"/>
      <c r="CS876" s="9"/>
      <c r="CT876" s="15"/>
      <c r="CU876" s="9"/>
      <c r="CV876" s="5"/>
      <c r="CW876" s="103"/>
    </row>
    <row r="877" ht="118.5" customHeight="1">
      <c r="A877" s="5"/>
      <c r="B877" s="107"/>
      <c r="C877" s="5"/>
      <c r="D877" s="5"/>
      <c r="E877" s="5"/>
      <c r="F877" s="5"/>
      <c r="G877" s="9"/>
      <c r="H877" s="9"/>
      <c r="I877" s="9"/>
      <c r="J877" s="9"/>
      <c r="K877" s="9"/>
      <c r="L877" s="9"/>
      <c r="M877" s="9"/>
      <c r="N877" s="9"/>
      <c r="O877" s="9"/>
      <c r="P877" s="9"/>
      <c r="Q877" s="9"/>
      <c r="R877" s="9"/>
      <c r="S877" s="9"/>
      <c r="T877" s="9"/>
      <c r="U877" s="9"/>
      <c r="V877" s="9"/>
      <c r="W877" s="37"/>
      <c r="X877" s="9"/>
      <c r="Y877" s="9"/>
      <c r="Z877" s="9"/>
      <c r="AA877" s="9"/>
      <c r="AB877" s="102"/>
      <c r="AC877" s="102"/>
      <c r="AD877" s="102"/>
      <c r="AE877" s="102"/>
      <c r="AF877" s="9"/>
      <c r="AG877" s="9"/>
      <c r="AH877" s="9"/>
      <c r="AI877" s="9"/>
      <c r="AJ877" s="9"/>
      <c r="AK877" s="9"/>
      <c r="AL877" s="9"/>
      <c r="AM877" s="9"/>
      <c r="AN877" s="9"/>
      <c r="AO877" s="9"/>
      <c r="AP877" s="9"/>
      <c r="AQ877" s="9"/>
      <c r="AR877" s="9"/>
      <c r="AS877" s="9"/>
      <c r="AT877" s="9"/>
      <c r="AU877" s="9"/>
      <c r="AV877" s="9"/>
      <c r="AW877" s="9"/>
      <c r="AX877" s="9"/>
      <c r="AY877" s="9"/>
      <c r="AZ877" s="9"/>
      <c r="BA877" s="9"/>
      <c r="BB877" s="9"/>
      <c r="BC877" s="9"/>
      <c r="BD877" s="9"/>
      <c r="BE877" s="9"/>
      <c r="BF877" s="9"/>
      <c r="BG877" s="9"/>
      <c r="BH877" s="9"/>
      <c r="BI877" s="9"/>
      <c r="BJ877" s="9"/>
      <c r="BK877" s="9"/>
      <c r="BL877" s="9"/>
      <c r="BM877" s="9"/>
      <c r="BN877" s="9"/>
      <c r="BO877" s="9"/>
      <c r="BP877" s="9"/>
      <c r="BQ877" s="9"/>
      <c r="BR877" s="9"/>
      <c r="BS877" s="9"/>
      <c r="BT877" s="9"/>
      <c r="BU877" s="9"/>
      <c r="BV877" s="9"/>
      <c r="BW877" s="9"/>
      <c r="BX877" s="9"/>
      <c r="BY877" s="9"/>
      <c r="BZ877" s="9"/>
      <c r="CA877" s="9"/>
      <c r="CB877" s="9"/>
      <c r="CC877" s="9"/>
      <c r="CD877" s="9"/>
      <c r="CE877" s="9"/>
      <c r="CF877" s="9"/>
      <c r="CG877" s="9"/>
      <c r="CH877" s="9"/>
      <c r="CI877" s="9"/>
      <c r="CJ877" s="14"/>
      <c r="CK877" s="9"/>
      <c r="CL877" s="14"/>
      <c r="CM877" s="9"/>
      <c r="CN877" s="9"/>
      <c r="CO877" s="37"/>
      <c r="CP877" s="9"/>
      <c r="CQ877" s="9"/>
      <c r="CR877" s="9"/>
      <c r="CS877" s="9"/>
      <c r="CT877" s="15"/>
      <c r="CU877" s="9"/>
      <c r="CV877" s="5"/>
      <c r="CW877" s="103"/>
    </row>
    <row r="878" ht="118.5" customHeight="1">
      <c r="A878" s="5"/>
      <c r="B878" s="107"/>
      <c r="C878" s="5"/>
      <c r="D878" s="5"/>
      <c r="E878" s="5"/>
      <c r="F878" s="5"/>
      <c r="G878" s="9"/>
      <c r="H878" s="9"/>
      <c r="I878" s="9"/>
      <c r="J878" s="9"/>
      <c r="K878" s="9"/>
      <c r="L878" s="9"/>
      <c r="M878" s="9"/>
      <c r="N878" s="9"/>
      <c r="O878" s="9"/>
      <c r="P878" s="9"/>
      <c r="Q878" s="9"/>
      <c r="R878" s="9"/>
      <c r="S878" s="9"/>
      <c r="T878" s="9"/>
      <c r="U878" s="9"/>
      <c r="V878" s="9"/>
      <c r="W878" s="37"/>
      <c r="X878" s="9"/>
      <c r="Y878" s="9"/>
      <c r="Z878" s="9"/>
      <c r="AA878" s="9"/>
      <c r="AB878" s="102"/>
      <c r="AC878" s="102"/>
      <c r="AD878" s="102"/>
      <c r="AE878" s="102"/>
      <c r="AF878" s="9"/>
      <c r="AG878" s="9"/>
      <c r="AH878" s="9"/>
      <c r="AI878" s="9"/>
      <c r="AJ878" s="9"/>
      <c r="AK878" s="9"/>
      <c r="AL878" s="9"/>
      <c r="AM878" s="9"/>
      <c r="AN878" s="9"/>
      <c r="AO878" s="9"/>
      <c r="AP878" s="9"/>
      <c r="AQ878" s="9"/>
      <c r="AR878" s="9"/>
      <c r="AS878" s="9"/>
      <c r="AT878" s="9"/>
      <c r="AU878" s="9"/>
      <c r="AV878" s="9"/>
      <c r="AW878" s="9"/>
      <c r="AX878" s="9"/>
      <c r="AY878" s="9"/>
      <c r="AZ878" s="9"/>
      <c r="BA878" s="9"/>
      <c r="BB878" s="9"/>
      <c r="BC878" s="9"/>
      <c r="BD878" s="9"/>
      <c r="BE878" s="9"/>
      <c r="BF878" s="9"/>
      <c r="BG878" s="9"/>
      <c r="BH878" s="9"/>
      <c r="BI878" s="9"/>
      <c r="BJ878" s="9"/>
      <c r="BK878" s="9"/>
      <c r="BL878" s="9"/>
      <c r="BM878" s="9"/>
      <c r="BN878" s="9"/>
      <c r="BO878" s="9"/>
      <c r="BP878" s="9"/>
      <c r="BQ878" s="9"/>
      <c r="BR878" s="9"/>
      <c r="BS878" s="9"/>
      <c r="BT878" s="9"/>
      <c r="BU878" s="9"/>
      <c r="BV878" s="9"/>
      <c r="BW878" s="9"/>
      <c r="BX878" s="9"/>
      <c r="BY878" s="9"/>
      <c r="BZ878" s="9"/>
      <c r="CA878" s="9"/>
      <c r="CB878" s="9"/>
      <c r="CC878" s="9"/>
      <c r="CD878" s="9"/>
      <c r="CE878" s="9"/>
      <c r="CF878" s="9"/>
      <c r="CG878" s="9"/>
      <c r="CH878" s="9"/>
      <c r="CI878" s="9"/>
      <c r="CJ878" s="14"/>
      <c r="CK878" s="9"/>
      <c r="CL878" s="14"/>
      <c r="CM878" s="9"/>
      <c r="CN878" s="9"/>
      <c r="CO878" s="37"/>
      <c r="CP878" s="9"/>
      <c r="CQ878" s="9"/>
      <c r="CR878" s="9"/>
      <c r="CS878" s="9"/>
      <c r="CT878" s="15"/>
      <c r="CU878" s="9"/>
      <c r="CV878" s="5"/>
      <c r="CW878" s="103"/>
    </row>
    <row r="879" ht="118.5" customHeight="1">
      <c r="A879" s="5"/>
      <c r="B879" s="107"/>
      <c r="C879" s="5"/>
      <c r="D879" s="5"/>
      <c r="E879" s="5"/>
      <c r="F879" s="5"/>
      <c r="G879" s="9"/>
      <c r="H879" s="9"/>
      <c r="I879" s="9"/>
      <c r="J879" s="9"/>
      <c r="K879" s="9"/>
      <c r="L879" s="9"/>
      <c r="M879" s="9"/>
      <c r="N879" s="9"/>
      <c r="O879" s="9"/>
      <c r="P879" s="9"/>
      <c r="Q879" s="9"/>
      <c r="R879" s="9"/>
      <c r="S879" s="9"/>
      <c r="T879" s="9"/>
      <c r="U879" s="9"/>
      <c r="V879" s="9"/>
      <c r="W879" s="37"/>
      <c r="X879" s="9"/>
      <c r="Y879" s="9"/>
      <c r="Z879" s="9"/>
      <c r="AA879" s="9"/>
      <c r="AB879" s="102"/>
      <c r="AC879" s="102"/>
      <c r="AD879" s="102"/>
      <c r="AE879" s="102"/>
      <c r="AF879" s="9"/>
      <c r="AG879" s="9"/>
      <c r="AH879" s="9"/>
      <c r="AI879" s="9"/>
      <c r="AJ879" s="9"/>
      <c r="AK879" s="9"/>
      <c r="AL879" s="9"/>
      <c r="AM879" s="9"/>
      <c r="AN879" s="9"/>
      <c r="AO879" s="9"/>
      <c r="AP879" s="9"/>
      <c r="AQ879" s="9"/>
      <c r="AR879" s="9"/>
      <c r="AS879" s="9"/>
      <c r="AT879" s="9"/>
      <c r="AU879" s="9"/>
      <c r="AV879" s="9"/>
      <c r="AW879" s="9"/>
      <c r="AX879" s="9"/>
      <c r="AY879" s="9"/>
      <c r="AZ879" s="9"/>
      <c r="BA879" s="9"/>
      <c r="BB879" s="9"/>
      <c r="BC879" s="9"/>
      <c r="BD879" s="9"/>
      <c r="BE879" s="9"/>
      <c r="BF879" s="9"/>
      <c r="BG879" s="9"/>
      <c r="BH879" s="9"/>
      <c r="BI879" s="9"/>
      <c r="BJ879" s="9"/>
      <c r="BK879" s="9"/>
      <c r="BL879" s="9"/>
      <c r="BM879" s="9"/>
      <c r="BN879" s="9"/>
      <c r="BO879" s="9"/>
      <c r="BP879" s="9"/>
      <c r="BQ879" s="9"/>
      <c r="BR879" s="9"/>
      <c r="BS879" s="9"/>
      <c r="BT879" s="9"/>
      <c r="BU879" s="9"/>
      <c r="BV879" s="9"/>
      <c r="BW879" s="9"/>
      <c r="BX879" s="9"/>
      <c r="BY879" s="9"/>
      <c r="BZ879" s="9"/>
      <c r="CA879" s="9"/>
      <c r="CB879" s="9"/>
      <c r="CC879" s="9"/>
      <c r="CD879" s="9"/>
      <c r="CE879" s="9"/>
      <c r="CF879" s="9"/>
      <c r="CG879" s="9"/>
      <c r="CH879" s="9"/>
      <c r="CI879" s="9"/>
      <c r="CJ879" s="14"/>
      <c r="CK879" s="9"/>
      <c r="CL879" s="14"/>
      <c r="CM879" s="9"/>
      <c r="CN879" s="9"/>
      <c r="CO879" s="37"/>
      <c r="CP879" s="9"/>
      <c r="CQ879" s="9"/>
      <c r="CR879" s="9"/>
      <c r="CS879" s="9"/>
      <c r="CT879" s="15"/>
      <c r="CU879" s="9"/>
      <c r="CV879" s="5"/>
      <c r="CW879" s="103"/>
    </row>
    <row r="880" ht="118.5" customHeight="1">
      <c r="A880" s="5"/>
      <c r="B880" s="107"/>
      <c r="C880" s="5"/>
      <c r="D880" s="5"/>
      <c r="E880" s="5"/>
      <c r="F880" s="5"/>
      <c r="G880" s="9"/>
      <c r="H880" s="9"/>
      <c r="I880" s="9"/>
      <c r="J880" s="9"/>
      <c r="K880" s="9"/>
      <c r="L880" s="9"/>
      <c r="M880" s="9"/>
      <c r="N880" s="9"/>
      <c r="O880" s="9"/>
      <c r="P880" s="9"/>
      <c r="Q880" s="9"/>
      <c r="R880" s="9"/>
      <c r="S880" s="9"/>
      <c r="T880" s="9"/>
      <c r="U880" s="9"/>
      <c r="V880" s="9"/>
      <c r="W880" s="37"/>
      <c r="X880" s="9"/>
      <c r="Y880" s="9"/>
      <c r="Z880" s="9"/>
      <c r="AA880" s="9"/>
      <c r="AB880" s="102"/>
      <c r="AC880" s="102"/>
      <c r="AD880" s="102"/>
      <c r="AE880" s="102"/>
      <c r="AF880" s="9"/>
      <c r="AG880" s="9"/>
      <c r="AH880" s="9"/>
      <c r="AI880" s="9"/>
      <c r="AJ880" s="9"/>
      <c r="AK880" s="9"/>
      <c r="AL880" s="9"/>
      <c r="AM880" s="9"/>
      <c r="AN880" s="9"/>
      <c r="AO880" s="9"/>
      <c r="AP880" s="9"/>
      <c r="AQ880" s="9"/>
      <c r="AR880" s="9"/>
      <c r="AS880" s="9"/>
      <c r="AT880" s="9"/>
      <c r="AU880" s="9"/>
      <c r="AV880" s="9"/>
      <c r="AW880" s="9"/>
      <c r="AX880" s="9"/>
      <c r="AY880" s="9"/>
      <c r="AZ880" s="9"/>
      <c r="BA880" s="9"/>
      <c r="BB880" s="9"/>
      <c r="BC880" s="9"/>
      <c r="BD880" s="9"/>
      <c r="BE880" s="9"/>
      <c r="BF880" s="9"/>
      <c r="BG880" s="9"/>
      <c r="BH880" s="9"/>
      <c r="BI880" s="9"/>
      <c r="BJ880" s="9"/>
      <c r="BK880" s="9"/>
      <c r="BL880" s="9"/>
      <c r="BM880" s="9"/>
      <c r="BN880" s="9"/>
      <c r="BO880" s="9"/>
      <c r="BP880" s="9"/>
      <c r="BQ880" s="9"/>
      <c r="BR880" s="9"/>
      <c r="BS880" s="9"/>
      <c r="BT880" s="9"/>
      <c r="BU880" s="9"/>
      <c r="BV880" s="9"/>
      <c r="BW880" s="9"/>
      <c r="BX880" s="9"/>
      <c r="BY880" s="9"/>
      <c r="BZ880" s="9"/>
      <c r="CA880" s="9"/>
      <c r="CB880" s="9"/>
      <c r="CC880" s="9"/>
      <c r="CD880" s="9"/>
      <c r="CE880" s="9"/>
      <c r="CF880" s="9"/>
      <c r="CG880" s="9"/>
      <c r="CH880" s="9"/>
      <c r="CI880" s="9"/>
      <c r="CJ880" s="14"/>
      <c r="CK880" s="9"/>
      <c r="CL880" s="14"/>
      <c r="CM880" s="9"/>
      <c r="CN880" s="9"/>
      <c r="CO880" s="37"/>
      <c r="CP880" s="9"/>
      <c r="CQ880" s="9"/>
      <c r="CR880" s="9"/>
      <c r="CS880" s="9"/>
      <c r="CT880" s="15"/>
      <c r="CU880" s="9"/>
      <c r="CV880" s="5"/>
      <c r="CW880" s="103"/>
    </row>
    <row r="881" ht="118.5" customHeight="1">
      <c r="A881" s="5"/>
      <c r="B881" s="107"/>
      <c r="C881" s="5"/>
      <c r="D881" s="5"/>
      <c r="E881" s="5"/>
      <c r="F881" s="5"/>
      <c r="G881" s="9"/>
      <c r="H881" s="9"/>
      <c r="I881" s="9"/>
      <c r="J881" s="9"/>
      <c r="K881" s="9"/>
      <c r="L881" s="9"/>
      <c r="M881" s="9"/>
      <c r="N881" s="9"/>
      <c r="O881" s="9"/>
      <c r="P881" s="9"/>
      <c r="Q881" s="9"/>
      <c r="R881" s="9"/>
      <c r="S881" s="9"/>
      <c r="T881" s="9"/>
      <c r="U881" s="9"/>
      <c r="V881" s="9"/>
      <c r="W881" s="37"/>
      <c r="X881" s="9"/>
      <c r="Y881" s="9"/>
      <c r="Z881" s="9"/>
      <c r="AA881" s="9"/>
      <c r="AB881" s="102"/>
      <c r="AC881" s="102"/>
      <c r="AD881" s="102"/>
      <c r="AE881" s="102"/>
      <c r="AF881" s="9"/>
      <c r="AG881" s="9"/>
      <c r="AH881" s="9"/>
      <c r="AI881" s="9"/>
      <c r="AJ881" s="9"/>
      <c r="AK881" s="9"/>
      <c r="AL881" s="9"/>
      <c r="AM881" s="9"/>
      <c r="AN881" s="9"/>
      <c r="AO881" s="9"/>
      <c r="AP881" s="9"/>
      <c r="AQ881" s="9"/>
      <c r="AR881" s="9"/>
      <c r="AS881" s="9"/>
      <c r="AT881" s="9"/>
      <c r="AU881" s="9"/>
      <c r="AV881" s="9"/>
      <c r="AW881" s="9"/>
      <c r="AX881" s="9"/>
      <c r="AY881" s="9"/>
      <c r="AZ881" s="9"/>
      <c r="BA881" s="9"/>
      <c r="BB881" s="9"/>
      <c r="BC881" s="9"/>
      <c r="BD881" s="9"/>
      <c r="BE881" s="9"/>
      <c r="BF881" s="9"/>
      <c r="BG881" s="9"/>
      <c r="BH881" s="9"/>
      <c r="BI881" s="9"/>
      <c r="BJ881" s="9"/>
      <c r="BK881" s="9"/>
      <c r="BL881" s="9"/>
      <c r="BM881" s="9"/>
      <c r="BN881" s="9"/>
      <c r="BO881" s="9"/>
      <c r="BP881" s="9"/>
      <c r="BQ881" s="9"/>
      <c r="BR881" s="9"/>
      <c r="BS881" s="9"/>
      <c r="BT881" s="9"/>
      <c r="BU881" s="9"/>
      <c r="BV881" s="9"/>
      <c r="BW881" s="9"/>
      <c r="BX881" s="9"/>
      <c r="BY881" s="9"/>
      <c r="BZ881" s="9"/>
      <c r="CA881" s="9"/>
      <c r="CB881" s="9"/>
      <c r="CC881" s="9"/>
      <c r="CD881" s="9"/>
      <c r="CE881" s="9"/>
      <c r="CF881" s="9"/>
      <c r="CG881" s="9"/>
      <c r="CH881" s="9"/>
      <c r="CI881" s="9"/>
      <c r="CJ881" s="14"/>
      <c r="CK881" s="9"/>
      <c r="CL881" s="14"/>
      <c r="CM881" s="9"/>
      <c r="CN881" s="9"/>
      <c r="CO881" s="37"/>
      <c r="CP881" s="9"/>
      <c r="CQ881" s="9"/>
      <c r="CR881" s="9"/>
      <c r="CS881" s="9"/>
      <c r="CT881" s="15"/>
      <c r="CU881" s="9"/>
      <c r="CV881" s="5"/>
      <c r="CW881" s="103"/>
    </row>
    <row r="882" ht="118.5" customHeight="1">
      <c r="A882" s="5"/>
      <c r="B882" s="107"/>
      <c r="C882" s="5"/>
      <c r="D882" s="5"/>
      <c r="E882" s="5"/>
      <c r="F882" s="5"/>
      <c r="G882" s="9"/>
      <c r="H882" s="9"/>
      <c r="I882" s="9"/>
      <c r="J882" s="9"/>
      <c r="K882" s="9"/>
      <c r="L882" s="9"/>
      <c r="M882" s="9"/>
      <c r="N882" s="9"/>
      <c r="O882" s="9"/>
      <c r="P882" s="9"/>
      <c r="Q882" s="9"/>
      <c r="R882" s="9"/>
      <c r="S882" s="9"/>
      <c r="T882" s="9"/>
      <c r="U882" s="9"/>
      <c r="V882" s="9"/>
      <c r="W882" s="37"/>
      <c r="X882" s="9"/>
      <c r="Y882" s="9"/>
      <c r="Z882" s="9"/>
      <c r="AA882" s="9"/>
      <c r="AB882" s="102"/>
      <c r="AC882" s="102"/>
      <c r="AD882" s="102"/>
      <c r="AE882" s="102"/>
      <c r="AF882" s="9"/>
      <c r="AG882" s="9"/>
      <c r="AH882" s="9"/>
      <c r="AI882" s="9"/>
      <c r="AJ882" s="9"/>
      <c r="AK882" s="9"/>
      <c r="AL882" s="9"/>
      <c r="AM882" s="9"/>
      <c r="AN882" s="9"/>
      <c r="AO882" s="9"/>
      <c r="AP882" s="9"/>
      <c r="AQ882" s="9"/>
      <c r="AR882" s="9"/>
      <c r="AS882" s="9"/>
      <c r="AT882" s="9"/>
      <c r="AU882" s="9"/>
      <c r="AV882" s="9"/>
      <c r="AW882" s="9"/>
      <c r="AX882" s="9"/>
      <c r="AY882" s="9"/>
      <c r="AZ882" s="9"/>
      <c r="BA882" s="9"/>
      <c r="BB882" s="9"/>
      <c r="BC882" s="9"/>
      <c r="BD882" s="9"/>
      <c r="BE882" s="9"/>
      <c r="BF882" s="9"/>
      <c r="BG882" s="9"/>
      <c r="BH882" s="9"/>
      <c r="BI882" s="9"/>
      <c r="BJ882" s="9"/>
      <c r="BK882" s="9"/>
      <c r="BL882" s="9"/>
      <c r="BM882" s="9"/>
      <c r="BN882" s="9"/>
      <c r="BO882" s="9"/>
      <c r="BP882" s="9"/>
      <c r="BQ882" s="9"/>
      <c r="BR882" s="9"/>
      <c r="BS882" s="9"/>
      <c r="BT882" s="9"/>
      <c r="BU882" s="9"/>
      <c r="BV882" s="9"/>
      <c r="BW882" s="9"/>
      <c r="BX882" s="9"/>
      <c r="BY882" s="9"/>
      <c r="BZ882" s="9"/>
      <c r="CA882" s="9"/>
      <c r="CB882" s="9"/>
      <c r="CC882" s="9"/>
      <c r="CD882" s="9"/>
      <c r="CE882" s="9"/>
      <c r="CF882" s="9"/>
      <c r="CG882" s="9"/>
      <c r="CH882" s="9"/>
      <c r="CI882" s="9"/>
      <c r="CJ882" s="14"/>
      <c r="CK882" s="9"/>
      <c r="CL882" s="14"/>
      <c r="CM882" s="9"/>
      <c r="CN882" s="9"/>
      <c r="CO882" s="37"/>
      <c r="CP882" s="9"/>
      <c r="CQ882" s="9"/>
      <c r="CR882" s="9"/>
      <c r="CS882" s="9"/>
      <c r="CT882" s="15"/>
      <c r="CU882" s="9"/>
      <c r="CV882" s="5"/>
      <c r="CW882" s="103"/>
    </row>
    <row r="883" ht="118.5" customHeight="1">
      <c r="A883" s="5"/>
      <c r="B883" s="107"/>
      <c r="C883" s="5"/>
      <c r="D883" s="5"/>
      <c r="E883" s="5"/>
      <c r="F883" s="5"/>
      <c r="G883" s="9"/>
      <c r="H883" s="9"/>
      <c r="I883" s="9"/>
      <c r="J883" s="9"/>
      <c r="K883" s="9"/>
      <c r="L883" s="9"/>
      <c r="M883" s="9"/>
      <c r="N883" s="9"/>
      <c r="O883" s="9"/>
      <c r="P883" s="9"/>
      <c r="Q883" s="9"/>
      <c r="R883" s="9"/>
      <c r="S883" s="9"/>
      <c r="T883" s="9"/>
      <c r="U883" s="9"/>
      <c r="V883" s="9"/>
      <c r="W883" s="37"/>
      <c r="X883" s="9"/>
      <c r="Y883" s="9"/>
      <c r="Z883" s="9"/>
      <c r="AA883" s="9"/>
      <c r="AB883" s="102"/>
      <c r="AC883" s="102"/>
      <c r="AD883" s="102"/>
      <c r="AE883" s="102"/>
      <c r="AF883" s="9"/>
      <c r="AG883" s="9"/>
      <c r="AH883" s="9"/>
      <c r="AI883" s="9"/>
      <c r="AJ883" s="9"/>
      <c r="AK883" s="9"/>
      <c r="AL883" s="9"/>
      <c r="AM883" s="9"/>
      <c r="AN883" s="9"/>
      <c r="AO883" s="9"/>
      <c r="AP883" s="9"/>
      <c r="AQ883" s="9"/>
      <c r="AR883" s="9"/>
      <c r="AS883" s="9"/>
      <c r="AT883" s="9"/>
      <c r="AU883" s="9"/>
      <c r="AV883" s="9"/>
      <c r="AW883" s="9"/>
      <c r="AX883" s="9"/>
      <c r="AY883" s="9"/>
      <c r="AZ883" s="9"/>
      <c r="BA883" s="9"/>
      <c r="BB883" s="9"/>
      <c r="BC883" s="9"/>
      <c r="BD883" s="9"/>
      <c r="BE883" s="9"/>
      <c r="BF883" s="9"/>
      <c r="BG883" s="9"/>
      <c r="BH883" s="9"/>
      <c r="BI883" s="9"/>
      <c r="BJ883" s="9"/>
      <c r="BK883" s="9"/>
      <c r="BL883" s="9"/>
      <c r="BM883" s="9"/>
      <c r="BN883" s="9"/>
      <c r="BO883" s="9"/>
      <c r="BP883" s="9"/>
      <c r="BQ883" s="9"/>
      <c r="BR883" s="9"/>
      <c r="BS883" s="9"/>
      <c r="BT883" s="9"/>
      <c r="BU883" s="9"/>
      <c r="BV883" s="9"/>
      <c r="BW883" s="9"/>
      <c r="BX883" s="9"/>
      <c r="BY883" s="9"/>
      <c r="BZ883" s="9"/>
      <c r="CA883" s="9"/>
      <c r="CB883" s="9"/>
      <c r="CC883" s="9"/>
      <c r="CD883" s="9"/>
      <c r="CE883" s="9"/>
      <c r="CF883" s="9"/>
      <c r="CG883" s="9"/>
      <c r="CH883" s="9"/>
      <c r="CI883" s="9"/>
      <c r="CJ883" s="14"/>
      <c r="CK883" s="9"/>
      <c r="CL883" s="14"/>
      <c r="CM883" s="9"/>
      <c r="CN883" s="9"/>
      <c r="CO883" s="37"/>
      <c r="CP883" s="9"/>
      <c r="CQ883" s="9"/>
      <c r="CR883" s="9"/>
      <c r="CS883" s="9"/>
      <c r="CT883" s="15"/>
      <c r="CU883" s="9"/>
      <c r="CV883" s="5"/>
      <c r="CW883" s="103"/>
    </row>
    <row r="884" ht="118.5" customHeight="1">
      <c r="A884" s="5"/>
      <c r="B884" s="107"/>
      <c r="C884" s="5"/>
      <c r="D884" s="5"/>
      <c r="E884" s="5"/>
      <c r="F884" s="5"/>
      <c r="G884" s="9"/>
      <c r="H884" s="9"/>
      <c r="I884" s="9"/>
      <c r="J884" s="9"/>
      <c r="K884" s="9"/>
      <c r="L884" s="9"/>
      <c r="M884" s="9"/>
      <c r="N884" s="9"/>
      <c r="O884" s="9"/>
      <c r="P884" s="9"/>
      <c r="Q884" s="9"/>
      <c r="R884" s="9"/>
      <c r="S884" s="9"/>
      <c r="T884" s="9"/>
      <c r="U884" s="9"/>
      <c r="V884" s="9"/>
      <c r="W884" s="37"/>
      <c r="X884" s="9"/>
      <c r="Y884" s="9"/>
      <c r="Z884" s="9"/>
      <c r="AA884" s="9"/>
      <c r="AB884" s="102"/>
      <c r="AC884" s="102"/>
      <c r="AD884" s="102"/>
      <c r="AE884" s="102"/>
      <c r="AF884" s="9"/>
      <c r="AG884" s="9"/>
      <c r="AH884" s="9"/>
      <c r="AI884" s="9"/>
      <c r="AJ884" s="9"/>
      <c r="AK884" s="9"/>
      <c r="AL884" s="9"/>
      <c r="AM884" s="9"/>
      <c r="AN884" s="9"/>
      <c r="AO884" s="9"/>
      <c r="AP884" s="9"/>
      <c r="AQ884" s="9"/>
      <c r="AR884" s="9"/>
      <c r="AS884" s="9"/>
      <c r="AT884" s="9"/>
      <c r="AU884" s="9"/>
      <c r="AV884" s="9"/>
      <c r="AW884" s="9"/>
      <c r="AX884" s="9"/>
      <c r="AY884" s="9"/>
      <c r="AZ884" s="9"/>
      <c r="BA884" s="9"/>
      <c r="BB884" s="9"/>
      <c r="BC884" s="9"/>
      <c r="BD884" s="9"/>
      <c r="BE884" s="9"/>
      <c r="BF884" s="9"/>
      <c r="BG884" s="9"/>
      <c r="BH884" s="9"/>
      <c r="BI884" s="9"/>
      <c r="BJ884" s="9"/>
      <c r="BK884" s="9"/>
      <c r="BL884" s="9"/>
      <c r="BM884" s="9"/>
      <c r="BN884" s="9"/>
      <c r="BO884" s="9"/>
      <c r="BP884" s="9"/>
      <c r="BQ884" s="9"/>
      <c r="BR884" s="9"/>
      <c r="BS884" s="9"/>
      <c r="BT884" s="9"/>
      <c r="BU884" s="9"/>
      <c r="BV884" s="9"/>
      <c r="BW884" s="9"/>
      <c r="BX884" s="9"/>
      <c r="BY884" s="9"/>
      <c r="BZ884" s="9"/>
      <c r="CA884" s="9"/>
      <c r="CB884" s="9"/>
      <c r="CC884" s="9"/>
      <c r="CD884" s="9"/>
      <c r="CE884" s="9"/>
      <c r="CF884" s="9"/>
      <c r="CG884" s="9"/>
      <c r="CH884" s="9"/>
      <c r="CI884" s="9"/>
      <c r="CJ884" s="14"/>
      <c r="CK884" s="9"/>
      <c r="CL884" s="14"/>
      <c r="CM884" s="9"/>
      <c r="CN884" s="9"/>
      <c r="CO884" s="37"/>
      <c r="CP884" s="9"/>
      <c r="CQ884" s="9"/>
      <c r="CR884" s="9"/>
      <c r="CS884" s="9"/>
      <c r="CT884" s="15"/>
      <c r="CU884" s="9"/>
      <c r="CV884" s="5"/>
      <c r="CW884" s="103"/>
    </row>
    <row r="885" ht="118.5" customHeight="1">
      <c r="A885" s="5"/>
      <c r="B885" s="107"/>
      <c r="C885" s="5"/>
      <c r="D885" s="5"/>
      <c r="E885" s="5"/>
      <c r="F885" s="5"/>
      <c r="G885" s="9"/>
      <c r="H885" s="9"/>
      <c r="I885" s="9"/>
      <c r="J885" s="9"/>
      <c r="K885" s="9"/>
      <c r="L885" s="9"/>
      <c r="M885" s="9"/>
      <c r="N885" s="9"/>
      <c r="O885" s="9"/>
      <c r="P885" s="9"/>
      <c r="Q885" s="9"/>
      <c r="R885" s="9"/>
      <c r="S885" s="9"/>
      <c r="T885" s="9"/>
      <c r="U885" s="9"/>
      <c r="V885" s="9"/>
      <c r="W885" s="37"/>
      <c r="X885" s="9"/>
      <c r="Y885" s="9"/>
      <c r="Z885" s="9"/>
      <c r="AA885" s="9"/>
      <c r="AB885" s="102"/>
      <c r="AC885" s="102"/>
      <c r="AD885" s="102"/>
      <c r="AE885" s="102"/>
      <c r="AF885" s="9"/>
      <c r="AG885" s="9"/>
      <c r="AH885" s="9"/>
      <c r="AI885" s="9"/>
      <c r="AJ885" s="9"/>
      <c r="AK885" s="9"/>
      <c r="AL885" s="9"/>
      <c r="AM885" s="9"/>
      <c r="AN885" s="9"/>
      <c r="AO885" s="9"/>
      <c r="AP885" s="9"/>
      <c r="AQ885" s="9"/>
      <c r="AR885" s="9"/>
      <c r="AS885" s="9"/>
      <c r="AT885" s="9"/>
      <c r="AU885" s="9"/>
      <c r="AV885" s="9"/>
      <c r="AW885" s="9"/>
      <c r="AX885" s="9"/>
      <c r="AY885" s="9"/>
      <c r="AZ885" s="9"/>
      <c r="BA885" s="9"/>
      <c r="BB885" s="9"/>
      <c r="BC885" s="9"/>
      <c r="BD885" s="9"/>
      <c r="BE885" s="9"/>
      <c r="BF885" s="9"/>
      <c r="BG885" s="9"/>
      <c r="BH885" s="9"/>
      <c r="BI885" s="9"/>
      <c r="BJ885" s="9"/>
      <c r="BK885" s="9"/>
      <c r="BL885" s="9"/>
      <c r="BM885" s="9"/>
      <c r="BN885" s="9"/>
      <c r="BO885" s="9"/>
      <c r="BP885" s="9"/>
      <c r="BQ885" s="9"/>
      <c r="BR885" s="9"/>
      <c r="BS885" s="9"/>
      <c r="BT885" s="9"/>
      <c r="BU885" s="9"/>
      <c r="BV885" s="9"/>
      <c r="BW885" s="9"/>
      <c r="BX885" s="9"/>
      <c r="BY885" s="9"/>
      <c r="BZ885" s="9"/>
      <c r="CA885" s="9"/>
      <c r="CB885" s="9"/>
      <c r="CC885" s="9"/>
      <c r="CD885" s="9"/>
      <c r="CE885" s="9"/>
      <c r="CF885" s="9"/>
      <c r="CG885" s="9"/>
      <c r="CH885" s="9"/>
      <c r="CI885" s="9"/>
      <c r="CJ885" s="14"/>
      <c r="CK885" s="9"/>
      <c r="CL885" s="14"/>
      <c r="CM885" s="9"/>
      <c r="CN885" s="9"/>
      <c r="CO885" s="37"/>
      <c r="CP885" s="9"/>
      <c r="CQ885" s="9"/>
      <c r="CR885" s="9"/>
      <c r="CS885" s="9"/>
      <c r="CT885" s="15"/>
      <c r="CU885" s="9"/>
      <c r="CV885" s="5"/>
      <c r="CW885" s="103"/>
    </row>
    <row r="886" ht="118.5" customHeight="1">
      <c r="A886" s="5"/>
      <c r="B886" s="107"/>
      <c r="C886" s="5"/>
      <c r="D886" s="5"/>
      <c r="E886" s="5"/>
      <c r="F886" s="5"/>
      <c r="G886" s="9"/>
      <c r="H886" s="9"/>
      <c r="I886" s="9"/>
      <c r="J886" s="9"/>
      <c r="K886" s="9"/>
      <c r="L886" s="9"/>
      <c r="M886" s="9"/>
      <c r="N886" s="9"/>
      <c r="O886" s="9"/>
      <c r="P886" s="9"/>
      <c r="Q886" s="9"/>
      <c r="R886" s="9"/>
      <c r="S886" s="9"/>
      <c r="T886" s="9"/>
      <c r="U886" s="9"/>
      <c r="V886" s="9"/>
      <c r="W886" s="37"/>
      <c r="X886" s="9"/>
      <c r="Y886" s="9"/>
      <c r="Z886" s="9"/>
      <c r="AA886" s="9"/>
      <c r="AB886" s="102"/>
      <c r="AC886" s="102"/>
      <c r="AD886" s="102"/>
      <c r="AE886" s="102"/>
      <c r="AF886" s="9"/>
      <c r="AG886" s="9"/>
      <c r="AH886" s="9"/>
      <c r="AI886" s="9"/>
      <c r="AJ886" s="9"/>
      <c r="AK886" s="9"/>
      <c r="AL886" s="9"/>
      <c r="AM886" s="9"/>
      <c r="AN886" s="9"/>
      <c r="AO886" s="9"/>
      <c r="AP886" s="9"/>
      <c r="AQ886" s="9"/>
      <c r="AR886" s="9"/>
      <c r="AS886" s="9"/>
      <c r="AT886" s="9"/>
      <c r="AU886" s="9"/>
      <c r="AV886" s="9"/>
      <c r="AW886" s="9"/>
      <c r="AX886" s="9"/>
      <c r="AY886" s="9"/>
      <c r="AZ886" s="9"/>
      <c r="BA886" s="9"/>
      <c r="BB886" s="9"/>
      <c r="BC886" s="9"/>
      <c r="BD886" s="9"/>
      <c r="BE886" s="9"/>
      <c r="BF886" s="9"/>
      <c r="BG886" s="9"/>
      <c r="BH886" s="9"/>
      <c r="BI886" s="9"/>
      <c r="BJ886" s="9"/>
      <c r="BK886" s="9"/>
      <c r="BL886" s="9"/>
      <c r="BM886" s="9"/>
      <c r="BN886" s="9"/>
      <c r="BO886" s="9"/>
      <c r="BP886" s="9"/>
      <c r="BQ886" s="9"/>
      <c r="BR886" s="9"/>
      <c r="BS886" s="9"/>
      <c r="BT886" s="9"/>
      <c r="BU886" s="9"/>
      <c r="BV886" s="9"/>
      <c r="BW886" s="9"/>
      <c r="BX886" s="9"/>
      <c r="BY886" s="9"/>
      <c r="BZ886" s="9"/>
      <c r="CA886" s="9"/>
      <c r="CB886" s="9"/>
      <c r="CC886" s="9"/>
      <c r="CD886" s="9"/>
      <c r="CE886" s="9"/>
      <c r="CF886" s="9"/>
      <c r="CG886" s="9"/>
      <c r="CH886" s="9"/>
      <c r="CI886" s="9"/>
      <c r="CJ886" s="14"/>
      <c r="CK886" s="9"/>
      <c r="CL886" s="14"/>
      <c r="CM886" s="9"/>
      <c r="CN886" s="9"/>
      <c r="CO886" s="37"/>
      <c r="CP886" s="9"/>
      <c r="CQ886" s="9"/>
      <c r="CR886" s="9"/>
      <c r="CS886" s="9"/>
      <c r="CT886" s="15"/>
      <c r="CU886" s="9"/>
      <c r="CV886" s="5"/>
      <c r="CW886" s="103"/>
    </row>
    <row r="887" ht="118.5" customHeight="1">
      <c r="A887" s="5"/>
      <c r="B887" s="107"/>
      <c r="C887" s="5"/>
      <c r="D887" s="5"/>
      <c r="E887" s="5"/>
      <c r="F887" s="5"/>
      <c r="G887" s="9"/>
      <c r="H887" s="9"/>
      <c r="I887" s="9"/>
      <c r="J887" s="9"/>
      <c r="K887" s="9"/>
      <c r="L887" s="9"/>
      <c r="M887" s="9"/>
      <c r="N887" s="9"/>
      <c r="O887" s="9"/>
      <c r="P887" s="9"/>
      <c r="Q887" s="9"/>
      <c r="R887" s="9"/>
      <c r="S887" s="9"/>
      <c r="T887" s="9"/>
      <c r="U887" s="9"/>
      <c r="V887" s="9"/>
      <c r="W887" s="37"/>
      <c r="X887" s="9"/>
      <c r="Y887" s="9"/>
      <c r="Z887" s="9"/>
      <c r="AA887" s="9"/>
      <c r="AB887" s="102"/>
      <c r="AC887" s="102"/>
      <c r="AD887" s="102"/>
      <c r="AE887" s="102"/>
      <c r="AF887" s="9"/>
      <c r="AG887" s="9"/>
      <c r="AH887" s="9"/>
      <c r="AI887" s="9"/>
      <c r="AJ887" s="9"/>
      <c r="AK887" s="9"/>
      <c r="AL887" s="9"/>
      <c r="AM887" s="9"/>
      <c r="AN887" s="9"/>
      <c r="AO887" s="9"/>
      <c r="AP887" s="9"/>
      <c r="AQ887" s="9"/>
      <c r="AR887" s="9"/>
      <c r="AS887" s="9"/>
      <c r="AT887" s="9"/>
      <c r="AU887" s="9"/>
      <c r="AV887" s="9"/>
      <c r="AW887" s="9"/>
      <c r="AX887" s="9"/>
      <c r="AY887" s="9"/>
      <c r="AZ887" s="9"/>
      <c r="BA887" s="9"/>
      <c r="BB887" s="9"/>
      <c r="BC887" s="9"/>
      <c r="BD887" s="9"/>
      <c r="BE887" s="9"/>
      <c r="BF887" s="9"/>
      <c r="BG887" s="9"/>
      <c r="BH887" s="9"/>
      <c r="BI887" s="9"/>
      <c r="BJ887" s="9"/>
      <c r="BK887" s="9"/>
      <c r="BL887" s="9"/>
      <c r="BM887" s="9"/>
      <c r="BN887" s="9"/>
      <c r="BO887" s="9"/>
      <c r="BP887" s="9"/>
      <c r="BQ887" s="9"/>
      <c r="BR887" s="9"/>
      <c r="BS887" s="9"/>
      <c r="BT887" s="9"/>
      <c r="BU887" s="9"/>
      <c r="BV887" s="9"/>
      <c r="BW887" s="9"/>
      <c r="BX887" s="9"/>
      <c r="BY887" s="9"/>
      <c r="BZ887" s="9"/>
      <c r="CA887" s="9"/>
      <c r="CB887" s="9"/>
      <c r="CC887" s="9"/>
      <c r="CD887" s="9"/>
      <c r="CE887" s="9"/>
      <c r="CF887" s="9"/>
      <c r="CG887" s="9"/>
      <c r="CH887" s="9"/>
      <c r="CI887" s="9"/>
      <c r="CJ887" s="14"/>
      <c r="CK887" s="9"/>
      <c r="CL887" s="14"/>
      <c r="CM887" s="9"/>
      <c r="CN887" s="9"/>
      <c r="CO887" s="37"/>
      <c r="CP887" s="9"/>
      <c r="CQ887" s="9"/>
      <c r="CR887" s="9"/>
      <c r="CS887" s="9"/>
      <c r="CT887" s="15"/>
      <c r="CU887" s="9"/>
      <c r="CV887" s="5"/>
      <c r="CW887" s="103"/>
    </row>
    <row r="888" ht="118.5" customHeight="1">
      <c r="A888" s="5"/>
      <c r="B888" s="107"/>
      <c r="C888" s="5"/>
      <c r="D888" s="5"/>
      <c r="E888" s="5"/>
      <c r="F888" s="5"/>
      <c r="G888" s="9"/>
      <c r="H888" s="9"/>
      <c r="I888" s="9"/>
      <c r="J888" s="9"/>
      <c r="K888" s="9"/>
      <c r="L888" s="9"/>
      <c r="M888" s="9"/>
      <c r="N888" s="9"/>
      <c r="O888" s="9"/>
      <c r="P888" s="9"/>
      <c r="Q888" s="9"/>
      <c r="R888" s="9"/>
      <c r="S888" s="9"/>
      <c r="T888" s="9"/>
      <c r="U888" s="9"/>
      <c r="V888" s="9"/>
      <c r="W888" s="37"/>
      <c r="X888" s="9"/>
      <c r="Y888" s="9"/>
      <c r="Z888" s="9"/>
      <c r="AA888" s="9"/>
      <c r="AB888" s="102"/>
      <c r="AC888" s="102"/>
      <c r="AD888" s="102"/>
      <c r="AE888" s="102"/>
      <c r="AF888" s="9"/>
      <c r="AG888" s="9"/>
      <c r="AH888" s="9"/>
      <c r="AI888" s="9"/>
      <c r="AJ888" s="9"/>
      <c r="AK888" s="9"/>
      <c r="AL888" s="9"/>
      <c r="AM888" s="9"/>
      <c r="AN888" s="9"/>
      <c r="AO888" s="9"/>
      <c r="AP888" s="9"/>
      <c r="AQ888" s="9"/>
      <c r="AR888" s="9"/>
      <c r="AS888" s="9"/>
      <c r="AT888" s="9"/>
      <c r="AU888" s="9"/>
      <c r="AV888" s="9"/>
      <c r="AW888" s="9"/>
      <c r="AX888" s="9"/>
      <c r="AY888" s="9"/>
      <c r="AZ888" s="9"/>
      <c r="BA888" s="9"/>
      <c r="BB888" s="9"/>
      <c r="BC888" s="9"/>
      <c r="BD888" s="9"/>
      <c r="BE888" s="9"/>
      <c r="BF888" s="9"/>
      <c r="BG888" s="9"/>
      <c r="BH888" s="9"/>
      <c r="BI888" s="9"/>
      <c r="BJ888" s="9"/>
      <c r="BK888" s="9"/>
      <c r="BL888" s="9"/>
      <c r="BM888" s="9"/>
      <c r="BN888" s="9"/>
      <c r="BO888" s="9"/>
      <c r="BP888" s="9"/>
      <c r="BQ888" s="9"/>
      <c r="BR888" s="9"/>
      <c r="BS888" s="9"/>
      <c r="BT888" s="9"/>
      <c r="BU888" s="9"/>
      <c r="BV888" s="9"/>
      <c r="BW888" s="9"/>
      <c r="BX888" s="9"/>
      <c r="BY888" s="9"/>
      <c r="BZ888" s="9"/>
      <c r="CA888" s="9"/>
      <c r="CB888" s="9"/>
      <c r="CC888" s="9"/>
      <c r="CD888" s="9"/>
      <c r="CE888" s="9"/>
      <c r="CF888" s="9"/>
      <c r="CG888" s="9"/>
      <c r="CH888" s="9"/>
      <c r="CI888" s="9"/>
      <c r="CJ888" s="14"/>
      <c r="CK888" s="9"/>
      <c r="CL888" s="14"/>
      <c r="CM888" s="9"/>
      <c r="CN888" s="9"/>
      <c r="CO888" s="37"/>
      <c r="CP888" s="9"/>
      <c r="CQ888" s="9"/>
      <c r="CR888" s="9"/>
      <c r="CS888" s="9"/>
      <c r="CT888" s="15"/>
      <c r="CU888" s="9"/>
      <c r="CV888" s="5"/>
      <c r="CW888" s="103"/>
    </row>
    <row r="889" ht="118.5" customHeight="1">
      <c r="A889" s="5"/>
      <c r="B889" s="107"/>
      <c r="C889" s="5"/>
      <c r="D889" s="5"/>
      <c r="E889" s="5"/>
      <c r="F889" s="5"/>
      <c r="G889" s="9"/>
      <c r="H889" s="9"/>
      <c r="I889" s="9"/>
      <c r="J889" s="9"/>
      <c r="K889" s="9"/>
      <c r="L889" s="9"/>
      <c r="M889" s="9"/>
      <c r="N889" s="9"/>
      <c r="O889" s="9"/>
      <c r="P889" s="9"/>
      <c r="Q889" s="9"/>
      <c r="R889" s="9"/>
      <c r="S889" s="9"/>
      <c r="T889" s="9"/>
      <c r="U889" s="9"/>
      <c r="V889" s="9"/>
      <c r="W889" s="37"/>
      <c r="X889" s="9"/>
      <c r="Y889" s="9"/>
      <c r="Z889" s="9"/>
      <c r="AA889" s="9"/>
      <c r="AB889" s="102"/>
      <c r="AC889" s="102"/>
      <c r="AD889" s="102"/>
      <c r="AE889" s="102"/>
      <c r="AF889" s="9"/>
      <c r="AG889" s="9"/>
      <c r="AH889" s="9"/>
      <c r="AI889" s="9"/>
      <c r="AJ889" s="9"/>
      <c r="AK889" s="9"/>
      <c r="AL889" s="9"/>
      <c r="AM889" s="9"/>
      <c r="AN889" s="9"/>
      <c r="AO889" s="9"/>
      <c r="AP889" s="9"/>
      <c r="AQ889" s="9"/>
      <c r="AR889" s="9"/>
      <c r="AS889" s="9"/>
      <c r="AT889" s="9"/>
      <c r="AU889" s="9"/>
      <c r="AV889" s="9"/>
      <c r="AW889" s="9"/>
      <c r="AX889" s="9"/>
      <c r="AY889" s="9"/>
      <c r="AZ889" s="9"/>
      <c r="BA889" s="9"/>
      <c r="BB889" s="9"/>
      <c r="BC889" s="9"/>
      <c r="BD889" s="9"/>
      <c r="BE889" s="9"/>
      <c r="BF889" s="9"/>
      <c r="BG889" s="9"/>
      <c r="BH889" s="9"/>
      <c r="BI889" s="9"/>
      <c r="BJ889" s="9"/>
      <c r="BK889" s="9"/>
      <c r="BL889" s="9"/>
      <c r="BM889" s="9"/>
      <c r="BN889" s="9"/>
      <c r="BO889" s="9"/>
      <c r="BP889" s="9"/>
      <c r="BQ889" s="9"/>
      <c r="BR889" s="9"/>
      <c r="BS889" s="9"/>
      <c r="BT889" s="9"/>
      <c r="BU889" s="9"/>
      <c r="BV889" s="9"/>
      <c r="BW889" s="9"/>
      <c r="BX889" s="9"/>
      <c r="BY889" s="9"/>
      <c r="BZ889" s="9"/>
      <c r="CA889" s="9"/>
      <c r="CB889" s="9"/>
      <c r="CC889" s="9"/>
      <c r="CD889" s="9"/>
      <c r="CE889" s="9"/>
      <c r="CF889" s="9"/>
      <c r="CG889" s="9"/>
      <c r="CH889" s="9"/>
      <c r="CI889" s="9"/>
      <c r="CJ889" s="14"/>
      <c r="CK889" s="9"/>
      <c r="CL889" s="14"/>
      <c r="CM889" s="9"/>
      <c r="CN889" s="9"/>
      <c r="CO889" s="37"/>
      <c r="CP889" s="9"/>
      <c r="CQ889" s="9"/>
      <c r="CR889" s="9"/>
      <c r="CS889" s="9"/>
      <c r="CT889" s="15"/>
      <c r="CU889" s="9"/>
      <c r="CV889" s="5"/>
      <c r="CW889" s="103"/>
    </row>
    <row r="890" ht="118.5" customHeight="1">
      <c r="A890" s="5"/>
      <c r="B890" s="107"/>
      <c r="C890" s="5"/>
      <c r="D890" s="5"/>
      <c r="E890" s="5"/>
      <c r="F890" s="5"/>
      <c r="G890" s="9"/>
      <c r="H890" s="9"/>
      <c r="I890" s="9"/>
      <c r="J890" s="9"/>
      <c r="K890" s="9"/>
      <c r="L890" s="9"/>
      <c r="M890" s="9"/>
      <c r="N890" s="9"/>
      <c r="O890" s="9"/>
      <c r="P890" s="9"/>
      <c r="Q890" s="9"/>
      <c r="R890" s="9"/>
      <c r="S890" s="9"/>
      <c r="T890" s="9"/>
      <c r="U890" s="9"/>
      <c r="V890" s="9"/>
      <c r="W890" s="37"/>
      <c r="X890" s="9"/>
      <c r="Y890" s="9"/>
      <c r="Z890" s="9"/>
      <c r="AA890" s="9"/>
      <c r="AB890" s="102"/>
      <c r="AC890" s="102"/>
      <c r="AD890" s="102"/>
      <c r="AE890" s="102"/>
      <c r="AF890" s="9"/>
      <c r="AG890" s="9"/>
      <c r="AH890" s="9"/>
      <c r="AI890" s="9"/>
      <c r="AJ890" s="9"/>
      <c r="AK890" s="9"/>
      <c r="AL890" s="9"/>
      <c r="AM890" s="9"/>
      <c r="AN890" s="9"/>
      <c r="AO890" s="9"/>
      <c r="AP890" s="9"/>
      <c r="AQ890" s="9"/>
      <c r="AR890" s="9"/>
      <c r="AS890" s="9"/>
      <c r="AT890" s="9"/>
      <c r="AU890" s="9"/>
      <c r="AV890" s="9"/>
      <c r="AW890" s="9"/>
      <c r="AX890" s="9"/>
      <c r="AY890" s="9"/>
      <c r="AZ890" s="9"/>
      <c r="BA890" s="9"/>
      <c r="BB890" s="9"/>
      <c r="BC890" s="9"/>
      <c r="BD890" s="9"/>
      <c r="BE890" s="9"/>
      <c r="BF890" s="9"/>
      <c r="BG890" s="9"/>
      <c r="BH890" s="9"/>
      <c r="BI890" s="9"/>
      <c r="BJ890" s="9"/>
      <c r="BK890" s="9"/>
      <c r="BL890" s="9"/>
      <c r="BM890" s="9"/>
      <c r="BN890" s="9"/>
      <c r="BO890" s="9"/>
      <c r="BP890" s="9"/>
      <c r="BQ890" s="9"/>
      <c r="BR890" s="9"/>
      <c r="BS890" s="9"/>
      <c r="BT890" s="9"/>
      <c r="BU890" s="9"/>
      <c r="BV890" s="9"/>
      <c r="BW890" s="9"/>
      <c r="BX890" s="9"/>
      <c r="BY890" s="9"/>
      <c r="BZ890" s="9"/>
      <c r="CA890" s="9"/>
      <c r="CB890" s="9"/>
      <c r="CC890" s="9"/>
      <c r="CD890" s="9"/>
      <c r="CE890" s="9"/>
      <c r="CF890" s="9"/>
      <c r="CG890" s="9"/>
      <c r="CH890" s="9"/>
      <c r="CI890" s="9"/>
      <c r="CJ890" s="14"/>
      <c r="CK890" s="9"/>
      <c r="CL890" s="14"/>
      <c r="CM890" s="9"/>
      <c r="CN890" s="9"/>
      <c r="CO890" s="37"/>
      <c r="CP890" s="9"/>
      <c r="CQ890" s="9"/>
      <c r="CR890" s="9"/>
      <c r="CS890" s="9"/>
      <c r="CT890" s="15"/>
      <c r="CU890" s="9"/>
      <c r="CV890" s="5"/>
      <c r="CW890" s="103"/>
    </row>
    <row r="891" ht="118.5" customHeight="1">
      <c r="A891" s="5"/>
      <c r="B891" s="107"/>
      <c r="C891" s="5"/>
      <c r="D891" s="5"/>
      <c r="E891" s="5"/>
      <c r="F891" s="5"/>
      <c r="G891" s="9"/>
      <c r="H891" s="9"/>
      <c r="I891" s="9"/>
      <c r="J891" s="9"/>
      <c r="K891" s="9"/>
      <c r="L891" s="9"/>
      <c r="M891" s="9"/>
      <c r="N891" s="9"/>
      <c r="O891" s="9"/>
      <c r="P891" s="9"/>
      <c r="Q891" s="9"/>
      <c r="R891" s="9"/>
      <c r="S891" s="9"/>
      <c r="T891" s="9"/>
      <c r="U891" s="9"/>
      <c r="V891" s="9"/>
      <c r="W891" s="37"/>
      <c r="X891" s="9"/>
      <c r="Y891" s="9"/>
      <c r="Z891" s="9"/>
      <c r="AA891" s="9"/>
      <c r="AB891" s="102"/>
      <c r="AC891" s="102"/>
      <c r="AD891" s="102"/>
      <c r="AE891" s="102"/>
      <c r="AF891" s="9"/>
      <c r="AG891" s="9"/>
      <c r="AH891" s="9"/>
      <c r="AI891" s="9"/>
      <c r="AJ891" s="9"/>
      <c r="AK891" s="9"/>
      <c r="AL891" s="9"/>
      <c r="AM891" s="9"/>
      <c r="AN891" s="9"/>
      <c r="AO891" s="9"/>
      <c r="AP891" s="9"/>
      <c r="AQ891" s="9"/>
      <c r="AR891" s="9"/>
      <c r="AS891" s="9"/>
      <c r="AT891" s="9"/>
      <c r="AU891" s="9"/>
      <c r="AV891" s="9"/>
      <c r="AW891" s="9"/>
      <c r="AX891" s="9"/>
      <c r="AY891" s="9"/>
      <c r="AZ891" s="9"/>
      <c r="BA891" s="9"/>
      <c r="BB891" s="9"/>
      <c r="BC891" s="9"/>
      <c r="BD891" s="9"/>
      <c r="BE891" s="9"/>
      <c r="BF891" s="9"/>
      <c r="BG891" s="9"/>
      <c r="BH891" s="9"/>
      <c r="BI891" s="9"/>
      <c r="BJ891" s="9"/>
      <c r="BK891" s="9"/>
      <c r="BL891" s="9"/>
      <c r="BM891" s="9"/>
      <c r="BN891" s="9"/>
      <c r="BO891" s="9"/>
      <c r="BP891" s="9"/>
      <c r="BQ891" s="9"/>
      <c r="BR891" s="9"/>
      <c r="BS891" s="9"/>
      <c r="BT891" s="9"/>
      <c r="BU891" s="9"/>
      <c r="BV891" s="9"/>
      <c r="BW891" s="9"/>
      <c r="BX891" s="9"/>
      <c r="BY891" s="9"/>
      <c r="BZ891" s="9"/>
      <c r="CA891" s="9"/>
      <c r="CB891" s="9"/>
      <c r="CC891" s="9"/>
      <c r="CD891" s="9"/>
      <c r="CE891" s="9"/>
      <c r="CF891" s="9"/>
      <c r="CG891" s="9"/>
      <c r="CH891" s="9"/>
      <c r="CI891" s="9"/>
      <c r="CJ891" s="14"/>
      <c r="CK891" s="9"/>
      <c r="CL891" s="14"/>
      <c r="CM891" s="9"/>
      <c r="CN891" s="9"/>
      <c r="CO891" s="37"/>
      <c r="CP891" s="9"/>
      <c r="CQ891" s="9"/>
      <c r="CR891" s="9"/>
      <c r="CS891" s="9"/>
      <c r="CT891" s="15"/>
      <c r="CU891" s="9"/>
      <c r="CV891" s="5"/>
      <c r="CW891" s="103"/>
    </row>
    <row r="892" ht="118.5" customHeight="1">
      <c r="A892" s="5"/>
      <c r="B892" s="107"/>
      <c r="C892" s="5"/>
      <c r="D892" s="5"/>
      <c r="E892" s="5"/>
      <c r="F892" s="5"/>
      <c r="G892" s="9"/>
      <c r="H892" s="9"/>
      <c r="I892" s="9"/>
      <c r="J892" s="9"/>
      <c r="K892" s="9"/>
      <c r="L892" s="9"/>
      <c r="M892" s="9"/>
      <c r="N892" s="9"/>
      <c r="O892" s="9"/>
      <c r="P892" s="9"/>
      <c r="Q892" s="9"/>
      <c r="R892" s="9"/>
      <c r="S892" s="9"/>
      <c r="T892" s="9"/>
      <c r="U892" s="9"/>
      <c r="V892" s="9"/>
      <c r="W892" s="37"/>
      <c r="X892" s="9"/>
      <c r="Y892" s="9"/>
      <c r="Z892" s="9"/>
      <c r="AA892" s="9"/>
      <c r="AB892" s="102"/>
      <c r="AC892" s="102"/>
      <c r="AD892" s="102"/>
      <c r="AE892" s="102"/>
      <c r="AF892" s="9"/>
      <c r="AG892" s="9"/>
      <c r="AH892" s="9"/>
      <c r="AI892" s="9"/>
      <c r="AJ892" s="9"/>
      <c r="AK892" s="9"/>
      <c r="AL892" s="9"/>
      <c r="AM892" s="9"/>
      <c r="AN892" s="9"/>
      <c r="AO892" s="9"/>
      <c r="AP892" s="9"/>
      <c r="AQ892" s="9"/>
      <c r="AR892" s="9"/>
      <c r="AS892" s="9"/>
      <c r="AT892" s="9"/>
      <c r="AU892" s="9"/>
      <c r="AV892" s="9"/>
      <c r="AW892" s="9"/>
      <c r="AX892" s="9"/>
      <c r="AY892" s="9"/>
      <c r="AZ892" s="9"/>
      <c r="BA892" s="9"/>
      <c r="BB892" s="9"/>
      <c r="BC892" s="9"/>
      <c r="BD892" s="9"/>
      <c r="BE892" s="9"/>
      <c r="BF892" s="9"/>
      <c r="BG892" s="9"/>
      <c r="BH892" s="9"/>
      <c r="BI892" s="9"/>
      <c r="BJ892" s="9"/>
      <c r="BK892" s="9"/>
      <c r="BL892" s="9"/>
      <c r="BM892" s="9"/>
      <c r="BN892" s="9"/>
      <c r="BO892" s="9"/>
      <c r="BP892" s="9"/>
      <c r="BQ892" s="9"/>
      <c r="BR892" s="9"/>
      <c r="BS892" s="9"/>
      <c r="BT892" s="9"/>
      <c r="BU892" s="9"/>
      <c r="BV892" s="9"/>
      <c r="BW892" s="9"/>
      <c r="BX892" s="9"/>
      <c r="BY892" s="9"/>
      <c r="BZ892" s="9"/>
      <c r="CA892" s="9"/>
      <c r="CB892" s="9"/>
      <c r="CC892" s="9"/>
      <c r="CD892" s="9"/>
      <c r="CE892" s="9"/>
      <c r="CF892" s="9"/>
      <c r="CG892" s="9"/>
      <c r="CH892" s="9"/>
      <c r="CI892" s="9"/>
      <c r="CJ892" s="14"/>
      <c r="CK892" s="9"/>
      <c r="CL892" s="14"/>
      <c r="CM892" s="9"/>
      <c r="CN892" s="9"/>
      <c r="CO892" s="37"/>
      <c r="CP892" s="9"/>
      <c r="CQ892" s="9"/>
      <c r="CR892" s="9"/>
      <c r="CS892" s="9"/>
      <c r="CT892" s="15"/>
      <c r="CU892" s="9"/>
      <c r="CV892" s="5"/>
      <c r="CW892" s="103"/>
    </row>
    <row r="893" ht="118.5" customHeight="1">
      <c r="A893" s="5"/>
      <c r="B893" s="107"/>
      <c r="C893" s="5"/>
      <c r="D893" s="5"/>
      <c r="E893" s="5"/>
      <c r="F893" s="5"/>
      <c r="G893" s="9"/>
      <c r="H893" s="9"/>
      <c r="I893" s="9"/>
      <c r="J893" s="9"/>
      <c r="K893" s="9"/>
      <c r="L893" s="9"/>
      <c r="M893" s="9"/>
      <c r="N893" s="9"/>
      <c r="O893" s="9"/>
      <c r="P893" s="9"/>
      <c r="Q893" s="9"/>
      <c r="R893" s="9"/>
      <c r="S893" s="9"/>
      <c r="T893" s="9"/>
      <c r="U893" s="9"/>
      <c r="V893" s="9"/>
      <c r="W893" s="37"/>
      <c r="X893" s="9"/>
      <c r="Y893" s="9"/>
      <c r="Z893" s="9"/>
      <c r="AA893" s="9"/>
      <c r="AB893" s="102"/>
      <c r="AC893" s="102"/>
      <c r="AD893" s="102"/>
      <c r="AE893" s="102"/>
      <c r="AF893" s="9"/>
      <c r="AG893" s="9"/>
      <c r="AH893" s="9"/>
      <c r="AI893" s="9"/>
      <c r="AJ893" s="9"/>
      <c r="AK893" s="9"/>
      <c r="AL893" s="9"/>
      <c r="AM893" s="9"/>
      <c r="AN893" s="9"/>
      <c r="AO893" s="9"/>
      <c r="AP893" s="9"/>
      <c r="AQ893" s="9"/>
      <c r="AR893" s="9"/>
      <c r="AS893" s="9"/>
      <c r="AT893" s="9"/>
      <c r="AU893" s="9"/>
      <c r="AV893" s="9"/>
      <c r="AW893" s="9"/>
      <c r="AX893" s="9"/>
      <c r="AY893" s="9"/>
      <c r="AZ893" s="9"/>
      <c r="BA893" s="9"/>
      <c r="BB893" s="9"/>
      <c r="BC893" s="9"/>
      <c r="BD893" s="9"/>
      <c r="BE893" s="9"/>
      <c r="BF893" s="9"/>
      <c r="BG893" s="9"/>
      <c r="BH893" s="9"/>
      <c r="BI893" s="9"/>
      <c r="BJ893" s="9"/>
      <c r="BK893" s="9"/>
      <c r="BL893" s="9"/>
      <c r="BM893" s="9"/>
      <c r="BN893" s="9"/>
      <c r="BO893" s="9"/>
      <c r="BP893" s="9"/>
      <c r="BQ893" s="9"/>
      <c r="BR893" s="9"/>
      <c r="BS893" s="9"/>
      <c r="BT893" s="9"/>
      <c r="BU893" s="9"/>
      <c r="BV893" s="9"/>
      <c r="BW893" s="9"/>
      <c r="BX893" s="9"/>
      <c r="BY893" s="9"/>
      <c r="BZ893" s="9"/>
      <c r="CA893" s="9"/>
      <c r="CB893" s="9"/>
      <c r="CC893" s="9"/>
      <c r="CD893" s="9"/>
      <c r="CE893" s="9"/>
      <c r="CF893" s="9"/>
      <c r="CG893" s="9"/>
      <c r="CH893" s="9"/>
      <c r="CI893" s="9"/>
      <c r="CJ893" s="14"/>
      <c r="CK893" s="9"/>
      <c r="CL893" s="14"/>
      <c r="CM893" s="9"/>
      <c r="CN893" s="9"/>
      <c r="CO893" s="37"/>
      <c r="CP893" s="9"/>
      <c r="CQ893" s="9"/>
      <c r="CR893" s="9"/>
      <c r="CS893" s="9"/>
      <c r="CT893" s="15"/>
      <c r="CU893" s="9"/>
      <c r="CV893" s="5"/>
      <c r="CW893" s="103"/>
    </row>
    <row r="894" ht="118.5" customHeight="1">
      <c r="A894" s="5"/>
      <c r="B894" s="107"/>
      <c r="C894" s="5"/>
      <c r="D894" s="5"/>
      <c r="E894" s="5"/>
      <c r="F894" s="5"/>
      <c r="G894" s="9"/>
      <c r="H894" s="9"/>
      <c r="I894" s="9"/>
      <c r="J894" s="9"/>
      <c r="K894" s="9"/>
      <c r="L894" s="9"/>
      <c r="M894" s="9"/>
      <c r="N894" s="9"/>
      <c r="O894" s="9"/>
      <c r="P894" s="9"/>
      <c r="Q894" s="9"/>
      <c r="R894" s="9"/>
      <c r="S894" s="9"/>
      <c r="T894" s="9"/>
      <c r="U894" s="9"/>
      <c r="V894" s="9"/>
      <c r="W894" s="37"/>
      <c r="X894" s="9"/>
      <c r="Y894" s="9"/>
      <c r="Z894" s="9"/>
      <c r="AA894" s="9"/>
      <c r="AB894" s="102"/>
      <c r="AC894" s="102"/>
      <c r="AD894" s="102"/>
      <c r="AE894" s="102"/>
      <c r="AF894" s="9"/>
      <c r="AG894" s="9"/>
      <c r="AH894" s="9"/>
      <c r="AI894" s="9"/>
      <c r="AJ894" s="9"/>
      <c r="AK894" s="9"/>
      <c r="AL894" s="9"/>
      <c r="AM894" s="9"/>
      <c r="AN894" s="9"/>
      <c r="AO894" s="9"/>
      <c r="AP894" s="9"/>
      <c r="AQ894" s="9"/>
      <c r="AR894" s="9"/>
      <c r="AS894" s="9"/>
      <c r="AT894" s="9"/>
      <c r="AU894" s="9"/>
      <c r="AV894" s="9"/>
      <c r="AW894" s="9"/>
      <c r="AX894" s="9"/>
      <c r="AY894" s="9"/>
      <c r="AZ894" s="9"/>
      <c r="BA894" s="9"/>
      <c r="BB894" s="9"/>
      <c r="BC894" s="9"/>
      <c r="BD894" s="9"/>
      <c r="BE894" s="9"/>
      <c r="BF894" s="9"/>
      <c r="BG894" s="9"/>
      <c r="BH894" s="9"/>
      <c r="BI894" s="9"/>
      <c r="BJ894" s="9"/>
      <c r="BK894" s="9"/>
      <c r="BL894" s="9"/>
      <c r="BM894" s="9"/>
      <c r="BN894" s="9"/>
      <c r="BO894" s="9"/>
      <c r="BP894" s="9"/>
      <c r="BQ894" s="9"/>
      <c r="BR894" s="9"/>
      <c r="BS894" s="9"/>
      <c r="BT894" s="9"/>
      <c r="BU894" s="9"/>
      <c r="BV894" s="9"/>
      <c r="BW894" s="9"/>
      <c r="BX894" s="9"/>
      <c r="BY894" s="9"/>
      <c r="BZ894" s="9"/>
      <c r="CA894" s="9"/>
      <c r="CB894" s="9"/>
      <c r="CC894" s="9"/>
      <c r="CD894" s="9"/>
      <c r="CE894" s="9"/>
      <c r="CF894" s="9"/>
      <c r="CG894" s="9"/>
      <c r="CH894" s="9"/>
      <c r="CI894" s="9"/>
      <c r="CJ894" s="14"/>
      <c r="CK894" s="9"/>
      <c r="CL894" s="14"/>
      <c r="CM894" s="9"/>
      <c r="CN894" s="9"/>
      <c r="CO894" s="37"/>
      <c r="CP894" s="9"/>
      <c r="CQ894" s="9"/>
      <c r="CR894" s="9"/>
      <c r="CS894" s="9"/>
      <c r="CT894" s="15"/>
      <c r="CU894" s="9"/>
      <c r="CV894" s="5"/>
      <c r="CW894" s="103"/>
    </row>
    <row r="895" ht="118.5" customHeight="1">
      <c r="A895" s="5"/>
      <c r="B895" s="107"/>
      <c r="C895" s="5"/>
      <c r="D895" s="5"/>
      <c r="E895" s="5"/>
      <c r="F895" s="5"/>
      <c r="G895" s="9"/>
      <c r="H895" s="9"/>
      <c r="I895" s="9"/>
      <c r="J895" s="9"/>
      <c r="K895" s="9"/>
      <c r="L895" s="9"/>
      <c r="M895" s="9"/>
      <c r="N895" s="9"/>
      <c r="O895" s="9"/>
      <c r="P895" s="9"/>
      <c r="Q895" s="9"/>
      <c r="R895" s="9"/>
      <c r="S895" s="9"/>
      <c r="T895" s="9"/>
      <c r="U895" s="9"/>
      <c r="V895" s="9"/>
      <c r="W895" s="37"/>
      <c r="X895" s="9"/>
      <c r="Y895" s="9"/>
      <c r="Z895" s="9"/>
      <c r="AA895" s="9"/>
      <c r="AB895" s="102"/>
      <c r="AC895" s="102"/>
      <c r="AD895" s="102"/>
      <c r="AE895" s="102"/>
      <c r="AF895" s="9"/>
      <c r="AG895" s="9"/>
      <c r="AH895" s="9"/>
      <c r="AI895" s="9"/>
      <c r="AJ895" s="9"/>
      <c r="AK895" s="9"/>
      <c r="AL895" s="9"/>
      <c r="AM895" s="9"/>
      <c r="AN895" s="9"/>
      <c r="AO895" s="9"/>
      <c r="AP895" s="9"/>
      <c r="AQ895" s="9"/>
      <c r="AR895" s="9"/>
      <c r="AS895" s="9"/>
      <c r="AT895" s="9"/>
      <c r="AU895" s="9"/>
      <c r="AV895" s="9"/>
      <c r="AW895" s="9"/>
      <c r="AX895" s="9"/>
      <c r="AY895" s="9"/>
      <c r="AZ895" s="9"/>
      <c r="BA895" s="9"/>
      <c r="BB895" s="9"/>
      <c r="BC895" s="9"/>
      <c r="BD895" s="9"/>
      <c r="BE895" s="9"/>
      <c r="BF895" s="9"/>
      <c r="BG895" s="9"/>
      <c r="BH895" s="9"/>
      <c r="BI895" s="9"/>
      <c r="BJ895" s="9"/>
      <c r="BK895" s="9"/>
      <c r="BL895" s="9"/>
      <c r="BM895" s="9"/>
      <c r="BN895" s="9"/>
      <c r="BO895" s="9"/>
      <c r="BP895" s="9"/>
      <c r="BQ895" s="9"/>
      <c r="BR895" s="9"/>
      <c r="BS895" s="9"/>
      <c r="BT895" s="9"/>
      <c r="BU895" s="9"/>
      <c r="BV895" s="9"/>
      <c r="BW895" s="9"/>
      <c r="BX895" s="9"/>
      <c r="BY895" s="9"/>
      <c r="BZ895" s="9"/>
      <c r="CA895" s="9"/>
      <c r="CB895" s="9"/>
      <c r="CC895" s="9"/>
      <c r="CD895" s="9"/>
      <c r="CE895" s="9"/>
      <c r="CF895" s="9"/>
      <c r="CG895" s="9"/>
      <c r="CH895" s="9"/>
      <c r="CI895" s="9"/>
      <c r="CJ895" s="14"/>
      <c r="CK895" s="9"/>
      <c r="CL895" s="14"/>
      <c r="CM895" s="9"/>
      <c r="CN895" s="9"/>
      <c r="CO895" s="37"/>
      <c r="CP895" s="9"/>
      <c r="CQ895" s="9"/>
      <c r="CR895" s="9"/>
      <c r="CS895" s="9"/>
      <c r="CT895" s="15"/>
      <c r="CU895" s="9"/>
      <c r="CV895" s="5"/>
      <c r="CW895" s="103"/>
    </row>
    <row r="896" ht="118.5" customHeight="1">
      <c r="A896" s="5"/>
      <c r="B896" s="107"/>
      <c r="C896" s="5"/>
      <c r="D896" s="5"/>
      <c r="E896" s="5"/>
      <c r="F896" s="5"/>
      <c r="G896" s="9"/>
      <c r="H896" s="9"/>
      <c r="I896" s="9"/>
      <c r="J896" s="9"/>
      <c r="K896" s="9"/>
      <c r="L896" s="9"/>
      <c r="M896" s="9"/>
      <c r="N896" s="9"/>
      <c r="O896" s="9"/>
      <c r="P896" s="9"/>
      <c r="Q896" s="9"/>
      <c r="R896" s="9"/>
      <c r="S896" s="9"/>
      <c r="T896" s="9"/>
      <c r="U896" s="9"/>
      <c r="V896" s="9"/>
      <c r="W896" s="37"/>
      <c r="X896" s="9"/>
      <c r="Y896" s="9"/>
      <c r="Z896" s="9"/>
      <c r="AA896" s="9"/>
      <c r="AB896" s="102"/>
      <c r="AC896" s="102"/>
      <c r="AD896" s="102"/>
      <c r="AE896" s="102"/>
      <c r="AF896" s="9"/>
      <c r="AG896" s="9"/>
      <c r="AH896" s="9"/>
      <c r="AI896" s="9"/>
      <c r="AJ896" s="9"/>
      <c r="AK896" s="9"/>
      <c r="AL896" s="9"/>
      <c r="AM896" s="9"/>
      <c r="AN896" s="9"/>
      <c r="AO896" s="9"/>
      <c r="AP896" s="9"/>
      <c r="AQ896" s="9"/>
      <c r="AR896" s="9"/>
      <c r="AS896" s="9"/>
      <c r="AT896" s="9"/>
      <c r="AU896" s="9"/>
      <c r="AV896" s="9"/>
      <c r="AW896" s="9"/>
      <c r="AX896" s="9"/>
      <c r="AY896" s="9"/>
      <c r="AZ896" s="9"/>
      <c r="BA896" s="9"/>
      <c r="BB896" s="9"/>
      <c r="BC896" s="9"/>
      <c r="BD896" s="9"/>
      <c r="BE896" s="9"/>
      <c r="BF896" s="9"/>
      <c r="BG896" s="9"/>
      <c r="BH896" s="9"/>
      <c r="BI896" s="9"/>
      <c r="BJ896" s="9"/>
      <c r="BK896" s="9"/>
      <c r="BL896" s="9"/>
      <c r="BM896" s="9"/>
      <c r="BN896" s="9"/>
      <c r="BO896" s="9"/>
      <c r="BP896" s="9"/>
      <c r="BQ896" s="9"/>
      <c r="BR896" s="9"/>
      <c r="BS896" s="9"/>
      <c r="BT896" s="9"/>
      <c r="BU896" s="9"/>
      <c r="BV896" s="9"/>
      <c r="BW896" s="9"/>
      <c r="BX896" s="9"/>
      <c r="BY896" s="9"/>
      <c r="BZ896" s="9"/>
      <c r="CA896" s="9"/>
      <c r="CB896" s="9"/>
      <c r="CC896" s="9"/>
      <c r="CD896" s="9"/>
      <c r="CE896" s="9"/>
      <c r="CF896" s="9"/>
      <c r="CG896" s="9"/>
      <c r="CH896" s="9"/>
      <c r="CI896" s="9"/>
      <c r="CJ896" s="14"/>
      <c r="CK896" s="9"/>
      <c r="CL896" s="14"/>
      <c r="CM896" s="9"/>
      <c r="CN896" s="9"/>
      <c r="CO896" s="37"/>
      <c r="CP896" s="9"/>
      <c r="CQ896" s="9"/>
      <c r="CR896" s="9"/>
      <c r="CS896" s="9"/>
      <c r="CT896" s="15"/>
      <c r="CU896" s="9"/>
      <c r="CV896" s="5"/>
      <c r="CW896" s="103"/>
    </row>
    <row r="897" ht="118.5" customHeight="1">
      <c r="A897" s="5"/>
      <c r="B897" s="107"/>
      <c r="C897" s="5"/>
      <c r="D897" s="5"/>
      <c r="E897" s="5"/>
      <c r="F897" s="5"/>
      <c r="G897" s="9"/>
      <c r="H897" s="9"/>
      <c r="I897" s="9"/>
      <c r="J897" s="9"/>
      <c r="K897" s="9"/>
      <c r="L897" s="9"/>
      <c r="M897" s="9"/>
      <c r="N897" s="9"/>
      <c r="O897" s="9"/>
      <c r="P897" s="9"/>
      <c r="Q897" s="9"/>
      <c r="R897" s="9"/>
      <c r="S897" s="9"/>
      <c r="T897" s="9"/>
      <c r="U897" s="9"/>
      <c r="V897" s="9"/>
      <c r="W897" s="37"/>
      <c r="X897" s="9"/>
      <c r="Y897" s="9"/>
      <c r="Z897" s="9"/>
      <c r="AA897" s="9"/>
      <c r="AB897" s="102"/>
      <c r="AC897" s="102"/>
      <c r="AD897" s="102"/>
      <c r="AE897" s="102"/>
      <c r="AF897" s="9"/>
      <c r="AG897" s="9"/>
      <c r="AH897" s="9"/>
      <c r="AI897" s="9"/>
      <c r="AJ897" s="9"/>
      <c r="AK897" s="9"/>
      <c r="AL897" s="9"/>
      <c r="AM897" s="9"/>
      <c r="AN897" s="9"/>
      <c r="AO897" s="9"/>
      <c r="AP897" s="9"/>
      <c r="AQ897" s="9"/>
      <c r="AR897" s="9"/>
      <c r="AS897" s="9"/>
      <c r="AT897" s="9"/>
      <c r="AU897" s="9"/>
      <c r="AV897" s="9"/>
      <c r="AW897" s="9"/>
      <c r="AX897" s="9"/>
      <c r="AY897" s="9"/>
      <c r="AZ897" s="9"/>
      <c r="BA897" s="9"/>
      <c r="BB897" s="9"/>
      <c r="BC897" s="9"/>
      <c r="BD897" s="9"/>
      <c r="BE897" s="9"/>
      <c r="BF897" s="9"/>
      <c r="BG897" s="9"/>
      <c r="BH897" s="9"/>
      <c r="BI897" s="9"/>
      <c r="BJ897" s="9"/>
      <c r="BK897" s="9"/>
      <c r="BL897" s="9"/>
      <c r="BM897" s="9"/>
      <c r="BN897" s="9"/>
      <c r="BO897" s="9"/>
      <c r="BP897" s="9"/>
      <c r="BQ897" s="9"/>
      <c r="BR897" s="9"/>
      <c r="BS897" s="9"/>
      <c r="BT897" s="9"/>
      <c r="BU897" s="9"/>
      <c r="BV897" s="9"/>
      <c r="BW897" s="9"/>
      <c r="BX897" s="9"/>
      <c r="BY897" s="9"/>
      <c r="BZ897" s="9"/>
      <c r="CA897" s="9"/>
      <c r="CB897" s="9"/>
      <c r="CC897" s="9"/>
      <c r="CD897" s="9"/>
      <c r="CE897" s="9"/>
      <c r="CF897" s="9"/>
      <c r="CG897" s="9"/>
      <c r="CH897" s="9"/>
      <c r="CI897" s="9"/>
      <c r="CJ897" s="14"/>
      <c r="CK897" s="9"/>
      <c r="CL897" s="14"/>
      <c r="CM897" s="9"/>
      <c r="CN897" s="9"/>
      <c r="CO897" s="37"/>
      <c r="CP897" s="9"/>
      <c r="CQ897" s="9"/>
      <c r="CR897" s="9"/>
      <c r="CS897" s="9"/>
      <c r="CT897" s="15"/>
      <c r="CU897" s="9"/>
      <c r="CV897" s="5"/>
      <c r="CW897" s="103"/>
    </row>
    <row r="898" ht="118.5" customHeight="1">
      <c r="A898" s="5"/>
      <c r="B898" s="107"/>
      <c r="C898" s="5"/>
      <c r="D898" s="5"/>
      <c r="E898" s="5"/>
      <c r="F898" s="5"/>
      <c r="G898" s="9"/>
      <c r="H898" s="9"/>
      <c r="I898" s="9"/>
      <c r="J898" s="9"/>
      <c r="K898" s="9"/>
      <c r="L898" s="9"/>
      <c r="M898" s="9"/>
      <c r="N898" s="9"/>
      <c r="O898" s="9"/>
      <c r="P898" s="9"/>
      <c r="Q898" s="9"/>
      <c r="R898" s="9"/>
      <c r="S898" s="9"/>
      <c r="T898" s="9"/>
      <c r="U898" s="9"/>
      <c r="V898" s="9"/>
      <c r="W898" s="37"/>
      <c r="X898" s="9"/>
      <c r="Y898" s="9"/>
      <c r="Z898" s="9"/>
      <c r="AA898" s="9"/>
      <c r="AB898" s="102"/>
      <c r="AC898" s="102"/>
      <c r="AD898" s="102"/>
      <c r="AE898" s="102"/>
      <c r="AF898" s="9"/>
      <c r="AG898" s="9"/>
      <c r="AH898" s="9"/>
      <c r="AI898" s="9"/>
      <c r="AJ898" s="9"/>
      <c r="AK898" s="9"/>
      <c r="AL898" s="9"/>
      <c r="AM898" s="9"/>
      <c r="AN898" s="9"/>
      <c r="AO898" s="9"/>
      <c r="AP898" s="9"/>
      <c r="AQ898" s="9"/>
      <c r="AR898" s="9"/>
      <c r="AS898" s="9"/>
      <c r="AT898" s="9"/>
      <c r="AU898" s="9"/>
      <c r="AV898" s="9"/>
      <c r="AW898" s="9"/>
      <c r="AX898" s="9"/>
      <c r="AY898" s="9"/>
      <c r="AZ898" s="9"/>
      <c r="BA898" s="9"/>
      <c r="BB898" s="9"/>
      <c r="BC898" s="9"/>
      <c r="BD898" s="9"/>
      <c r="BE898" s="9"/>
      <c r="BF898" s="9"/>
      <c r="BG898" s="9"/>
      <c r="BH898" s="9"/>
      <c r="BI898" s="9"/>
      <c r="BJ898" s="9"/>
      <c r="BK898" s="9"/>
      <c r="BL898" s="9"/>
      <c r="BM898" s="9"/>
      <c r="BN898" s="9"/>
      <c r="BO898" s="9"/>
      <c r="BP898" s="9"/>
      <c r="BQ898" s="9"/>
      <c r="BR898" s="9"/>
      <c r="BS898" s="9"/>
      <c r="BT898" s="9"/>
      <c r="BU898" s="9"/>
      <c r="BV898" s="9"/>
      <c r="BW898" s="9"/>
      <c r="BX898" s="9"/>
      <c r="BY898" s="9"/>
      <c r="BZ898" s="9"/>
      <c r="CA898" s="9"/>
      <c r="CB898" s="9"/>
      <c r="CC898" s="9"/>
      <c r="CD898" s="9"/>
      <c r="CE898" s="9"/>
      <c r="CF898" s="9"/>
      <c r="CG898" s="9"/>
      <c r="CH898" s="9"/>
      <c r="CI898" s="9"/>
      <c r="CJ898" s="14"/>
      <c r="CK898" s="9"/>
      <c r="CL898" s="14"/>
      <c r="CM898" s="9"/>
      <c r="CN898" s="9"/>
      <c r="CO898" s="37"/>
      <c r="CP898" s="9"/>
      <c r="CQ898" s="9"/>
      <c r="CR898" s="9"/>
      <c r="CS898" s="9"/>
      <c r="CT898" s="15"/>
      <c r="CU898" s="9"/>
      <c r="CV898" s="5"/>
      <c r="CW898" s="103"/>
    </row>
    <row r="899" ht="118.5" customHeight="1">
      <c r="A899" s="5"/>
      <c r="B899" s="107"/>
      <c r="C899" s="5"/>
      <c r="D899" s="5"/>
      <c r="E899" s="5"/>
      <c r="F899" s="5"/>
      <c r="G899" s="9"/>
      <c r="H899" s="9"/>
      <c r="I899" s="9"/>
      <c r="J899" s="9"/>
      <c r="K899" s="9"/>
      <c r="L899" s="9"/>
      <c r="M899" s="9"/>
      <c r="N899" s="9"/>
      <c r="O899" s="9"/>
      <c r="P899" s="9"/>
      <c r="Q899" s="9"/>
      <c r="R899" s="9"/>
      <c r="S899" s="9"/>
      <c r="T899" s="9"/>
      <c r="U899" s="9"/>
      <c r="V899" s="9"/>
      <c r="W899" s="37"/>
      <c r="X899" s="9"/>
      <c r="Y899" s="9"/>
      <c r="Z899" s="9"/>
      <c r="AA899" s="9"/>
      <c r="AB899" s="102"/>
      <c r="AC899" s="102"/>
      <c r="AD899" s="102"/>
      <c r="AE899" s="102"/>
      <c r="AF899" s="9"/>
      <c r="AG899" s="9"/>
      <c r="AH899" s="9"/>
      <c r="AI899" s="9"/>
      <c r="AJ899" s="9"/>
      <c r="AK899" s="9"/>
      <c r="AL899" s="9"/>
      <c r="AM899" s="9"/>
      <c r="AN899" s="9"/>
      <c r="AO899" s="9"/>
      <c r="AP899" s="9"/>
      <c r="AQ899" s="9"/>
      <c r="AR899" s="9"/>
      <c r="AS899" s="9"/>
      <c r="AT899" s="9"/>
      <c r="AU899" s="9"/>
      <c r="AV899" s="9"/>
      <c r="AW899" s="9"/>
      <c r="AX899" s="9"/>
      <c r="AY899" s="9"/>
      <c r="AZ899" s="9"/>
      <c r="BA899" s="9"/>
      <c r="BB899" s="9"/>
      <c r="BC899" s="9"/>
      <c r="BD899" s="9"/>
      <c r="BE899" s="9"/>
      <c r="BF899" s="9"/>
      <c r="BG899" s="9"/>
      <c r="BH899" s="9"/>
      <c r="BI899" s="9"/>
      <c r="BJ899" s="9"/>
      <c r="BK899" s="9"/>
      <c r="BL899" s="9"/>
      <c r="BM899" s="9"/>
      <c r="BN899" s="9"/>
      <c r="BO899" s="9"/>
      <c r="BP899" s="9"/>
      <c r="BQ899" s="9"/>
      <c r="BR899" s="9"/>
      <c r="BS899" s="9"/>
      <c r="BT899" s="9"/>
      <c r="BU899" s="9"/>
      <c r="BV899" s="9"/>
      <c r="BW899" s="9"/>
      <c r="BX899" s="9"/>
      <c r="BY899" s="9"/>
      <c r="BZ899" s="9"/>
      <c r="CA899" s="9"/>
      <c r="CB899" s="9"/>
      <c r="CC899" s="9"/>
      <c r="CD899" s="9"/>
      <c r="CE899" s="9"/>
      <c r="CF899" s="9"/>
      <c r="CG899" s="9"/>
      <c r="CH899" s="9"/>
      <c r="CI899" s="9"/>
      <c r="CJ899" s="14"/>
      <c r="CK899" s="9"/>
      <c r="CL899" s="14"/>
      <c r="CM899" s="9"/>
      <c r="CN899" s="9"/>
      <c r="CO899" s="37"/>
      <c r="CP899" s="9"/>
      <c r="CQ899" s="9"/>
      <c r="CR899" s="9"/>
      <c r="CS899" s="9"/>
      <c r="CT899" s="15"/>
      <c r="CU899" s="9"/>
      <c r="CV899" s="5"/>
      <c r="CW899" s="103"/>
    </row>
    <row r="900" ht="118.5" customHeight="1">
      <c r="A900" s="5"/>
      <c r="B900" s="107"/>
      <c r="C900" s="5"/>
      <c r="D900" s="5"/>
      <c r="E900" s="5"/>
      <c r="F900" s="5"/>
      <c r="G900" s="9"/>
      <c r="H900" s="9"/>
      <c r="I900" s="9"/>
      <c r="J900" s="9"/>
      <c r="K900" s="9"/>
      <c r="L900" s="9"/>
      <c r="M900" s="9"/>
      <c r="N900" s="9"/>
      <c r="O900" s="9"/>
      <c r="P900" s="9"/>
      <c r="Q900" s="9"/>
      <c r="R900" s="9"/>
      <c r="S900" s="9"/>
      <c r="T900" s="9"/>
      <c r="U900" s="9"/>
      <c r="V900" s="9"/>
      <c r="W900" s="37"/>
      <c r="X900" s="9"/>
      <c r="Y900" s="9"/>
      <c r="Z900" s="9"/>
      <c r="AA900" s="9"/>
      <c r="AB900" s="102"/>
      <c r="AC900" s="102"/>
      <c r="AD900" s="102"/>
      <c r="AE900" s="102"/>
      <c r="AF900" s="9"/>
      <c r="AG900" s="9"/>
      <c r="AH900" s="9"/>
      <c r="AI900" s="9"/>
      <c r="AJ900" s="9"/>
      <c r="AK900" s="9"/>
      <c r="AL900" s="9"/>
      <c r="AM900" s="9"/>
      <c r="AN900" s="9"/>
      <c r="AO900" s="9"/>
      <c r="AP900" s="9"/>
      <c r="AQ900" s="9"/>
      <c r="AR900" s="9"/>
      <c r="AS900" s="9"/>
      <c r="AT900" s="9"/>
      <c r="AU900" s="9"/>
      <c r="AV900" s="9"/>
      <c r="AW900" s="9"/>
      <c r="AX900" s="9"/>
      <c r="AY900" s="9"/>
      <c r="AZ900" s="9"/>
      <c r="BA900" s="9"/>
      <c r="BB900" s="9"/>
      <c r="BC900" s="9"/>
      <c r="BD900" s="9"/>
      <c r="BE900" s="9"/>
      <c r="BF900" s="9"/>
      <c r="BG900" s="9"/>
      <c r="BH900" s="9"/>
      <c r="BI900" s="9"/>
      <c r="BJ900" s="9"/>
      <c r="BK900" s="9"/>
      <c r="BL900" s="9"/>
      <c r="BM900" s="9"/>
      <c r="BN900" s="9"/>
      <c r="BO900" s="9"/>
      <c r="BP900" s="9"/>
      <c r="BQ900" s="9"/>
      <c r="BR900" s="9"/>
      <c r="BS900" s="9"/>
      <c r="BT900" s="9"/>
      <c r="BU900" s="9"/>
      <c r="BV900" s="9"/>
      <c r="BW900" s="9"/>
      <c r="BX900" s="9"/>
      <c r="BY900" s="9"/>
      <c r="BZ900" s="9"/>
      <c r="CA900" s="9"/>
      <c r="CB900" s="9"/>
      <c r="CC900" s="9"/>
      <c r="CD900" s="9"/>
      <c r="CE900" s="9"/>
      <c r="CF900" s="9"/>
      <c r="CG900" s="9"/>
      <c r="CH900" s="9"/>
      <c r="CI900" s="9"/>
      <c r="CJ900" s="14"/>
      <c r="CK900" s="9"/>
      <c r="CL900" s="14"/>
      <c r="CM900" s="9"/>
      <c r="CN900" s="9"/>
      <c r="CO900" s="37"/>
      <c r="CP900" s="9"/>
      <c r="CQ900" s="9"/>
      <c r="CR900" s="9"/>
      <c r="CS900" s="9"/>
      <c r="CT900" s="15"/>
      <c r="CU900" s="9"/>
      <c r="CV900" s="5"/>
      <c r="CW900" s="103"/>
    </row>
    <row r="901" ht="118.5" customHeight="1">
      <c r="A901" s="5"/>
      <c r="B901" s="107"/>
      <c r="C901" s="5"/>
      <c r="D901" s="5"/>
      <c r="E901" s="5"/>
      <c r="F901" s="5"/>
      <c r="G901" s="9"/>
      <c r="H901" s="9"/>
      <c r="I901" s="9"/>
      <c r="J901" s="9"/>
      <c r="K901" s="9"/>
      <c r="L901" s="9"/>
      <c r="M901" s="9"/>
      <c r="N901" s="9"/>
      <c r="O901" s="9"/>
      <c r="P901" s="9"/>
      <c r="Q901" s="9"/>
      <c r="R901" s="9"/>
      <c r="S901" s="9"/>
      <c r="T901" s="9"/>
      <c r="U901" s="9"/>
      <c r="V901" s="9"/>
      <c r="W901" s="37"/>
      <c r="X901" s="9"/>
      <c r="Y901" s="9"/>
      <c r="Z901" s="9"/>
      <c r="AA901" s="9"/>
      <c r="AB901" s="102"/>
      <c r="AC901" s="102"/>
      <c r="AD901" s="102"/>
      <c r="AE901" s="102"/>
      <c r="AF901" s="9"/>
      <c r="AG901" s="9"/>
      <c r="AH901" s="9"/>
      <c r="AI901" s="9"/>
      <c r="AJ901" s="9"/>
      <c r="AK901" s="9"/>
      <c r="AL901" s="9"/>
      <c r="AM901" s="9"/>
      <c r="AN901" s="9"/>
      <c r="AO901" s="9"/>
      <c r="AP901" s="9"/>
      <c r="AQ901" s="9"/>
      <c r="AR901" s="9"/>
      <c r="AS901" s="9"/>
      <c r="AT901" s="9"/>
      <c r="AU901" s="9"/>
      <c r="AV901" s="9"/>
      <c r="AW901" s="9"/>
      <c r="AX901" s="9"/>
      <c r="AY901" s="9"/>
      <c r="AZ901" s="9"/>
      <c r="BA901" s="9"/>
      <c r="BB901" s="9"/>
      <c r="BC901" s="9"/>
      <c r="BD901" s="9"/>
      <c r="BE901" s="9"/>
      <c r="BF901" s="9"/>
      <c r="BG901" s="9"/>
      <c r="BH901" s="9"/>
      <c r="BI901" s="9"/>
      <c r="BJ901" s="9"/>
      <c r="BK901" s="9"/>
      <c r="BL901" s="9"/>
      <c r="BM901" s="9"/>
      <c r="BN901" s="9"/>
      <c r="BO901" s="9"/>
      <c r="BP901" s="9"/>
      <c r="BQ901" s="9"/>
      <c r="BR901" s="9"/>
      <c r="BS901" s="9"/>
      <c r="BT901" s="9"/>
      <c r="BU901" s="9"/>
      <c r="BV901" s="9"/>
      <c r="BW901" s="9"/>
      <c r="BX901" s="9"/>
      <c r="BY901" s="9"/>
      <c r="BZ901" s="9"/>
      <c r="CA901" s="9"/>
      <c r="CB901" s="9"/>
      <c r="CC901" s="9"/>
      <c r="CD901" s="9"/>
      <c r="CE901" s="9"/>
      <c r="CF901" s="9"/>
      <c r="CG901" s="9"/>
      <c r="CH901" s="9"/>
      <c r="CI901" s="9"/>
      <c r="CJ901" s="14"/>
      <c r="CK901" s="9"/>
      <c r="CL901" s="14"/>
      <c r="CM901" s="9"/>
      <c r="CN901" s="9"/>
      <c r="CO901" s="37"/>
      <c r="CP901" s="9"/>
      <c r="CQ901" s="9"/>
      <c r="CR901" s="9"/>
      <c r="CS901" s="9"/>
      <c r="CT901" s="15"/>
      <c r="CU901" s="9"/>
      <c r="CV901" s="5"/>
      <c r="CW901" s="103"/>
    </row>
    <row r="902" ht="118.5" customHeight="1">
      <c r="A902" s="5"/>
      <c r="B902" s="107"/>
      <c r="C902" s="5"/>
      <c r="D902" s="5"/>
      <c r="E902" s="5"/>
      <c r="F902" s="5"/>
      <c r="G902" s="9"/>
      <c r="H902" s="9"/>
      <c r="I902" s="9"/>
      <c r="J902" s="9"/>
      <c r="K902" s="9"/>
      <c r="L902" s="9"/>
      <c r="M902" s="9"/>
      <c r="N902" s="9"/>
      <c r="O902" s="9"/>
      <c r="P902" s="9"/>
      <c r="Q902" s="9"/>
      <c r="R902" s="9"/>
      <c r="S902" s="9"/>
      <c r="T902" s="9"/>
      <c r="U902" s="9"/>
      <c r="V902" s="9"/>
      <c r="W902" s="37"/>
      <c r="X902" s="9"/>
      <c r="Y902" s="9"/>
      <c r="Z902" s="9"/>
      <c r="AA902" s="9"/>
      <c r="AB902" s="102"/>
      <c r="AC902" s="102"/>
      <c r="AD902" s="102"/>
      <c r="AE902" s="102"/>
      <c r="AF902" s="9"/>
      <c r="AG902" s="9"/>
      <c r="AH902" s="9"/>
      <c r="AI902" s="9"/>
      <c r="AJ902" s="9"/>
      <c r="AK902" s="9"/>
      <c r="AL902" s="9"/>
      <c r="AM902" s="9"/>
      <c r="AN902" s="9"/>
      <c r="AO902" s="9"/>
      <c r="AP902" s="9"/>
      <c r="AQ902" s="9"/>
      <c r="AR902" s="9"/>
      <c r="AS902" s="9"/>
      <c r="AT902" s="9"/>
      <c r="AU902" s="9"/>
      <c r="AV902" s="9"/>
      <c r="AW902" s="9"/>
      <c r="AX902" s="9"/>
      <c r="AY902" s="9"/>
      <c r="AZ902" s="9"/>
      <c r="BA902" s="9"/>
      <c r="BB902" s="9"/>
      <c r="BC902" s="9"/>
      <c r="BD902" s="9"/>
      <c r="BE902" s="9"/>
      <c r="BF902" s="9"/>
      <c r="BG902" s="9"/>
      <c r="BH902" s="9"/>
      <c r="BI902" s="9"/>
      <c r="BJ902" s="9"/>
      <c r="BK902" s="9"/>
      <c r="BL902" s="9"/>
      <c r="BM902" s="9"/>
      <c r="BN902" s="9"/>
      <c r="BO902" s="9"/>
      <c r="BP902" s="9"/>
      <c r="BQ902" s="9"/>
      <c r="BR902" s="9"/>
      <c r="BS902" s="9"/>
      <c r="BT902" s="9"/>
      <c r="BU902" s="9"/>
      <c r="BV902" s="9"/>
      <c r="BW902" s="9"/>
      <c r="BX902" s="9"/>
      <c r="BY902" s="9"/>
      <c r="BZ902" s="9"/>
      <c r="CA902" s="9"/>
      <c r="CB902" s="9"/>
      <c r="CC902" s="9"/>
      <c r="CD902" s="9"/>
      <c r="CE902" s="9"/>
      <c r="CF902" s="9"/>
      <c r="CG902" s="9"/>
      <c r="CH902" s="9"/>
      <c r="CI902" s="9"/>
      <c r="CJ902" s="14"/>
      <c r="CK902" s="9"/>
      <c r="CL902" s="14"/>
      <c r="CM902" s="9"/>
      <c r="CN902" s="9"/>
      <c r="CO902" s="37"/>
      <c r="CP902" s="9"/>
      <c r="CQ902" s="9"/>
      <c r="CR902" s="9"/>
      <c r="CS902" s="9"/>
      <c r="CT902" s="15"/>
      <c r="CU902" s="9"/>
      <c r="CV902" s="5"/>
      <c r="CW902" s="103"/>
    </row>
    <row r="903" ht="118.5" customHeight="1">
      <c r="A903" s="5"/>
      <c r="B903" s="107"/>
      <c r="C903" s="5"/>
      <c r="D903" s="5"/>
      <c r="E903" s="5"/>
      <c r="F903" s="5"/>
      <c r="G903" s="9"/>
      <c r="H903" s="9"/>
      <c r="I903" s="9"/>
      <c r="J903" s="9"/>
      <c r="K903" s="9"/>
      <c r="L903" s="9"/>
      <c r="M903" s="9"/>
      <c r="N903" s="9"/>
      <c r="O903" s="9"/>
      <c r="P903" s="9"/>
      <c r="Q903" s="9"/>
      <c r="R903" s="9"/>
      <c r="S903" s="9"/>
      <c r="T903" s="9"/>
      <c r="U903" s="9"/>
      <c r="V903" s="9"/>
      <c r="W903" s="37"/>
      <c r="X903" s="9"/>
      <c r="Y903" s="9"/>
      <c r="Z903" s="9"/>
      <c r="AA903" s="9"/>
      <c r="AB903" s="102"/>
      <c r="AC903" s="102"/>
      <c r="AD903" s="102"/>
      <c r="AE903" s="102"/>
      <c r="AF903" s="9"/>
      <c r="AG903" s="9"/>
      <c r="AH903" s="9"/>
      <c r="AI903" s="9"/>
      <c r="AJ903" s="9"/>
      <c r="AK903" s="9"/>
      <c r="AL903" s="9"/>
      <c r="AM903" s="9"/>
      <c r="AN903" s="9"/>
      <c r="AO903" s="9"/>
      <c r="AP903" s="9"/>
      <c r="AQ903" s="9"/>
      <c r="AR903" s="9"/>
      <c r="AS903" s="9"/>
      <c r="AT903" s="9"/>
      <c r="AU903" s="9"/>
      <c r="AV903" s="9"/>
      <c r="AW903" s="9"/>
      <c r="AX903" s="9"/>
      <c r="AY903" s="9"/>
      <c r="AZ903" s="9"/>
      <c r="BA903" s="9"/>
      <c r="BB903" s="9"/>
      <c r="BC903" s="9"/>
      <c r="BD903" s="9"/>
      <c r="BE903" s="9"/>
      <c r="BF903" s="9"/>
      <c r="BG903" s="9"/>
      <c r="BH903" s="9"/>
      <c r="BI903" s="9"/>
      <c r="BJ903" s="9"/>
      <c r="BK903" s="9"/>
      <c r="BL903" s="9"/>
      <c r="BM903" s="9"/>
      <c r="BN903" s="9"/>
      <c r="BO903" s="9"/>
      <c r="BP903" s="9"/>
      <c r="BQ903" s="9"/>
      <c r="BR903" s="9"/>
      <c r="BS903" s="9"/>
      <c r="BT903" s="9"/>
      <c r="BU903" s="9"/>
      <c r="BV903" s="9"/>
      <c r="BW903" s="9"/>
      <c r="BX903" s="9"/>
      <c r="BY903" s="9"/>
      <c r="BZ903" s="9"/>
      <c r="CA903" s="9"/>
      <c r="CB903" s="9"/>
      <c r="CC903" s="9"/>
      <c r="CD903" s="9"/>
      <c r="CE903" s="9"/>
      <c r="CF903" s="9"/>
      <c r="CG903" s="9"/>
      <c r="CH903" s="9"/>
      <c r="CI903" s="9"/>
      <c r="CJ903" s="14"/>
      <c r="CK903" s="9"/>
      <c r="CL903" s="14"/>
      <c r="CM903" s="9"/>
      <c r="CN903" s="9"/>
      <c r="CO903" s="37"/>
      <c r="CP903" s="9"/>
      <c r="CQ903" s="9"/>
      <c r="CR903" s="9"/>
      <c r="CS903" s="9"/>
      <c r="CT903" s="15"/>
      <c r="CU903" s="9"/>
      <c r="CV903" s="5"/>
      <c r="CW903" s="103"/>
    </row>
    <row r="904" ht="118.5" customHeight="1">
      <c r="A904" s="5"/>
      <c r="B904" s="107"/>
      <c r="C904" s="5"/>
      <c r="D904" s="5"/>
      <c r="E904" s="5"/>
      <c r="F904" s="5"/>
      <c r="G904" s="9"/>
      <c r="H904" s="9"/>
      <c r="I904" s="9"/>
      <c r="J904" s="9"/>
      <c r="K904" s="9"/>
      <c r="L904" s="9"/>
      <c r="M904" s="9"/>
      <c r="N904" s="9"/>
      <c r="O904" s="9"/>
      <c r="P904" s="9"/>
      <c r="Q904" s="9"/>
      <c r="R904" s="9"/>
      <c r="S904" s="9"/>
      <c r="T904" s="9"/>
      <c r="U904" s="9"/>
      <c r="V904" s="9"/>
      <c r="W904" s="37"/>
      <c r="X904" s="9"/>
      <c r="Y904" s="9"/>
      <c r="Z904" s="9"/>
      <c r="AA904" s="9"/>
      <c r="AB904" s="102"/>
      <c r="AC904" s="102"/>
      <c r="AD904" s="102"/>
      <c r="AE904" s="102"/>
      <c r="AF904" s="9"/>
      <c r="AG904" s="9"/>
      <c r="AH904" s="9"/>
      <c r="AI904" s="9"/>
      <c r="AJ904" s="9"/>
      <c r="AK904" s="9"/>
      <c r="AL904" s="9"/>
      <c r="AM904" s="9"/>
      <c r="AN904" s="9"/>
      <c r="AO904" s="9"/>
      <c r="AP904" s="9"/>
      <c r="AQ904" s="9"/>
      <c r="AR904" s="9"/>
      <c r="AS904" s="9"/>
      <c r="AT904" s="9"/>
      <c r="AU904" s="9"/>
      <c r="AV904" s="9"/>
      <c r="AW904" s="9"/>
      <c r="AX904" s="9"/>
      <c r="AY904" s="9"/>
      <c r="AZ904" s="9"/>
      <c r="BA904" s="9"/>
      <c r="BB904" s="9"/>
      <c r="BC904" s="9"/>
      <c r="BD904" s="9"/>
      <c r="BE904" s="9"/>
      <c r="BF904" s="9"/>
      <c r="BG904" s="9"/>
      <c r="BH904" s="9"/>
      <c r="BI904" s="9"/>
      <c r="BJ904" s="9"/>
      <c r="BK904" s="9"/>
      <c r="BL904" s="9"/>
      <c r="BM904" s="9"/>
      <c r="BN904" s="9"/>
      <c r="BO904" s="9"/>
      <c r="BP904" s="9"/>
      <c r="BQ904" s="9"/>
      <c r="BR904" s="9"/>
      <c r="BS904" s="9"/>
      <c r="BT904" s="9"/>
      <c r="BU904" s="9"/>
      <c r="BV904" s="9"/>
      <c r="BW904" s="9"/>
      <c r="BX904" s="9"/>
      <c r="BY904" s="9"/>
      <c r="BZ904" s="9"/>
      <c r="CA904" s="9"/>
      <c r="CB904" s="9"/>
      <c r="CC904" s="9"/>
      <c r="CD904" s="9"/>
      <c r="CE904" s="9"/>
      <c r="CF904" s="9"/>
      <c r="CG904" s="9"/>
      <c r="CH904" s="9"/>
      <c r="CI904" s="9"/>
      <c r="CJ904" s="14"/>
      <c r="CK904" s="9"/>
      <c r="CL904" s="14"/>
      <c r="CM904" s="9"/>
      <c r="CN904" s="9"/>
      <c r="CO904" s="37"/>
      <c r="CP904" s="9"/>
      <c r="CQ904" s="9"/>
      <c r="CR904" s="9"/>
      <c r="CS904" s="9"/>
      <c r="CT904" s="15"/>
      <c r="CU904" s="9"/>
      <c r="CV904" s="5"/>
      <c r="CW904" s="103"/>
    </row>
    <row r="905" ht="118.5" customHeight="1">
      <c r="A905" s="5"/>
      <c r="B905" s="107"/>
      <c r="C905" s="5"/>
      <c r="D905" s="5"/>
      <c r="E905" s="5"/>
      <c r="F905" s="5"/>
      <c r="G905" s="9"/>
      <c r="H905" s="9"/>
      <c r="I905" s="9"/>
      <c r="J905" s="9"/>
      <c r="K905" s="9"/>
      <c r="L905" s="9"/>
      <c r="M905" s="9"/>
      <c r="N905" s="9"/>
      <c r="O905" s="9"/>
      <c r="P905" s="9"/>
      <c r="Q905" s="9"/>
      <c r="R905" s="9"/>
      <c r="S905" s="9"/>
      <c r="T905" s="9"/>
      <c r="U905" s="9"/>
      <c r="V905" s="9"/>
      <c r="W905" s="37"/>
      <c r="X905" s="9"/>
      <c r="Y905" s="9"/>
      <c r="Z905" s="9"/>
      <c r="AA905" s="9"/>
      <c r="AB905" s="102"/>
      <c r="AC905" s="102"/>
      <c r="AD905" s="102"/>
      <c r="AE905" s="102"/>
      <c r="AF905" s="9"/>
      <c r="AG905" s="9"/>
      <c r="AH905" s="9"/>
      <c r="AI905" s="9"/>
      <c r="AJ905" s="9"/>
      <c r="AK905" s="9"/>
      <c r="AL905" s="9"/>
      <c r="AM905" s="9"/>
      <c r="AN905" s="9"/>
      <c r="AO905" s="9"/>
      <c r="AP905" s="9"/>
      <c r="AQ905" s="9"/>
      <c r="AR905" s="9"/>
      <c r="AS905" s="9"/>
      <c r="AT905" s="9"/>
      <c r="AU905" s="9"/>
      <c r="AV905" s="9"/>
      <c r="AW905" s="9"/>
      <c r="AX905" s="9"/>
      <c r="AY905" s="9"/>
      <c r="AZ905" s="9"/>
      <c r="BA905" s="9"/>
      <c r="BB905" s="9"/>
      <c r="BC905" s="9"/>
      <c r="BD905" s="9"/>
      <c r="BE905" s="9"/>
      <c r="BF905" s="9"/>
      <c r="BG905" s="9"/>
      <c r="BH905" s="9"/>
      <c r="BI905" s="9"/>
      <c r="BJ905" s="9"/>
      <c r="BK905" s="9"/>
      <c r="BL905" s="9"/>
      <c r="BM905" s="9"/>
      <c r="BN905" s="9"/>
      <c r="BO905" s="9"/>
      <c r="BP905" s="9"/>
      <c r="BQ905" s="9"/>
      <c r="BR905" s="9"/>
      <c r="BS905" s="9"/>
      <c r="BT905" s="9"/>
      <c r="BU905" s="9"/>
      <c r="BV905" s="9"/>
      <c r="BW905" s="9"/>
      <c r="BX905" s="9"/>
      <c r="BY905" s="9"/>
      <c r="BZ905" s="9"/>
      <c r="CA905" s="9"/>
      <c r="CB905" s="9"/>
      <c r="CC905" s="9"/>
      <c r="CD905" s="9"/>
      <c r="CE905" s="9"/>
      <c r="CF905" s="9"/>
      <c r="CG905" s="9"/>
      <c r="CH905" s="9"/>
      <c r="CI905" s="9"/>
      <c r="CJ905" s="14"/>
      <c r="CK905" s="9"/>
      <c r="CL905" s="14"/>
      <c r="CM905" s="9"/>
      <c r="CN905" s="9"/>
      <c r="CO905" s="37"/>
      <c r="CP905" s="9"/>
      <c r="CQ905" s="9"/>
      <c r="CR905" s="9"/>
      <c r="CS905" s="9"/>
      <c r="CT905" s="15"/>
      <c r="CU905" s="9"/>
      <c r="CV905" s="5"/>
      <c r="CW905" s="103"/>
    </row>
    <row r="906" ht="118.5" customHeight="1">
      <c r="A906" s="5"/>
      <c r="B906" s="107"/>
      <c r="C906" s="5"/>
      <c r="D906" s="5"/>
      <c r="E906" s="5"/>
      <c r="F906" s="5"/>
      <c r="G906" s="9"/>
      <c r="H906" s="9"/>
      <c r="I906" s="9"/>
      <c r="J906" s="9"/>
      <c r="K906" s="9"/>
      <c r="L906" s="9"/>
      <c r="M906" s="9"/>
      <c r="N906" s="9"/>
      <c r="O906" s="9"/>
      <c r="P906" s="9"/>
      <c r="Q906" s="9"/>
      <c r="R906" s="9"/>
      <c r="S906" s="9"/>
      <c r="T906" s="9"/>
      <c r="U906" s="9"/>
      <c r="V906" s="9"/>
      <c r="W906" s="37"/>
      <c r="X906" s="9"/>
      <c r="Y906" s="9"/>
      <c r="Z906" s="9"/>
      <c r="AA906" s="9"/>
      <c r="AB906" s="102"/>
      <c r="AC906" s="102"/>
      <c r="AD906" s="102"/>
      <c r="AE906" s="102"/>
      <c r="AF906" s="9"/>
      <c r="AG906" s="9"/>
      <c r="AH906" s="9"/>
      <c r="AI906" s="9"/>
      <c r="AJ906" s="9"/>
      <c r="AK906" s="9"/>
      <c r="AL906" s="9"/>
      <c r="AM906" s="9"/>
      <c r="AN906" s="9"/>
      <c r="AO906" s="9"/>
      <c r="AP906" s="9"/>
      <c r="AQ906" s="9"/>
      <c r="AR906" s="9"/>
      <c r="AS906" s="9"/>
      <c r="AT906" s="9"/>
      <c r="AU906" s="9"/>
      <c r="AV906" s="9"/>
      <c r="AW906" s="9"/>
      <c r="AX906" s="9"/>
      <c r="AY906" s="9"/>
      <c r="AZ906" s="9"/>
      <c r="BA906" s="9"/>
      <c r="BB906" s="9"/>
      <c r="BC906" s="9"/>
      <c r="BD906" s="9"/>
      <c r="BE906" s="9"/>
      <c r="BF906" s="9"/>
      <c r="BG906" s="9"/>
      <c r="BH906" s="9"/>
      <c r="BI906" s="9"/>
      <c r="BJ906" s="9"/>
      <c r="BK906" s="9"/>
      <c r="BL906" s="9"/>
      <c r="BM906" s="9"/>
      <c r="BN906" s="9"/>
      <c r="BO906" s="9"/>
      <c r="BP906" s="9"/>
      <c r="BQ906" s="9"/>
      <c r="BR906" s="9"/>
      <c r="BS906" s="9"/>
      <c r="BT906" s="9"/>
      <c r="BU906" s="9"/>
      <c r="BV906" s="9"/>
      <c r="BW906" s="9"/>
      <c r="BX906" s="9"/>
      <c r="BY906" s="9"/>
      <c r="BZ906" s="9"/>
      <c r="CA906" s="9"/>
      <c r="CB906" s="9"/>
      <c r="CC906" s="9"/>
      <c r="CD906" s="9"/>
      <c r="CE906" s="9"/>
      <c r="CF906" s="9"/>
      <c r="CG906" s="9"/>
      <c r="CH906" s="9"/>
      <c r="CI906" s="9"/>
      <c r="CJ906" s="14"/>
      <c r="CK906" s="9"/>
      <c r="CL906" s="14"/>
      <c r="CM906" s="9"/>
      <c r="CN906" s="9"/>
      <c r="CO906" s="37"/>
      <c r="CP906" s="9"/>
      <c r="CQ906" s="9"/>
      <c r="CR906" s="9"/>
      <c r="CS906" s="9"/>
      <c r="CT906" s="15"/>
      <c r="CU906" s="9"/>
      <c r="CV906" s="5"/>
      <c r="CW906" s="103"/>
    </row>
    <row r="907" ht="118.5" customHeight="1">
      <c r="A907" s="5"/>
      <c r="B907" s="107"/>
      <c r="C907" s="5"/>
      <c r="D907" s="5"/>
      <c r="E907" s="5"/>
      <c r="F907" s="5"/>
      <c r="G907" s="9"/>
      <c r="H907" s="9"/>
      <c r="I907" s="9"/>
      <c r="J907" s="9"/>
      <c r="K907" s="9"/>
      <c r="L907" s="9"/>
      <c r="M907" s="9"/>
      <c r="N907" s="9"/>
      <c r="O907" s="9"/>
      <c r="P907" s="9"/>
      <c r="Q907" s="9"/>
      <c r="R907" s="9"/>
      <c r="S907" s="9"/>
      <c r="T907" s="9"/>
      <c r="U907" s="9"/>
      <c r="V907" s="9"/>
      <c r="W907" s="37"/>
      <c r="X907" s="9"/>
      <c r="Y907" s="9"/>
      <c r="Z907" s="9"/>
      <c r="AA907" s="9"/>
      <c r="AB907" s="102"/>
      <c r="AC907" s="102"/>
      <c r="AD907" s="102"/>
      <c r="AE907" s="102"/>
      <c r="AF907" s="9"/>
      <c r="AG907" s="9"/>
      <c r="AH907" s="9"/>
      <c r="AI907" s="9"/>
      <c r="AJ907" s="9"/>
      <c r="AK907" s="9"/>
      <c r="AL907" s="9"/>
      <c r="AM907" s="9"/>
      <c r="AN907" s="9"/>
      <c r="AO907" s="9"/>
      <c r="AP907" s="9"/>
      <c r="AQ907" s="9"/>
      <c r="AR907" s="9"/>
      <c r="AS907" s="9"/>
      <c r="AT907" s="9"/>
      <c r="AU907" s="9"/>
      <c r="AV907" s="9"/>
      <c r="AW907" s="9"/>
      <c r="AX907" s="9"/>
      <c r="AY907" s="9"/>
      <c r="AZ907" s="9"/>
      <c r="BA907" s="9"/>
      <c r="BB907" s="9"/>
      <c r="BC907" s="9"/>
      <c r="BD907" s="9"/>
      <c r="BE907" s="9"/>
      <c r="BF907" s="9"/>
      <c r="BG907" s="9"/>
      <c r="BH907" s="9"/>
      <c r="BI907" s="9"/>
      <c r="BJ907" s="9"/>
      <c r="BK907" s="9"/>
      <c r="BL907" s="9"/>
      <c r="BM907" s="9"/>
      <c r="BN907" s="9"/>
      <c r="BO907" s="9"/>
      <c r="BP907" s="9"/>
      <c r="BQ907" s="9"/>
      <c r="BR907" s="9"/>
      <c r="BS907" s="9"/>
      <c r="BT907" s="9"/>
      <c r="BU907" s="9"/>
      <c r="BV907" s="9"/>
      <c r="BW907" s="9"/>
      <c r="BX907" s="9"/>
      <c r="BY907" s="9"/>
      <c r="BZ907" s="9"/>
      <c r="CA907" s="9"/>
      <c r="CB907" s="9"/>
      <c r="CC907" s="9"/>
      <c r="CD907" s="9"/>
      <c r="CE907" s="9"/>
      <c r="CF907" s="9"/>
      <c r="CG907" s="9"/>
      <c r="CH907" s="9"/>
      <c r="CI907" s="9"/>
      <c r="CJ907" s="14"/>
      <c r="CK907" s="9"/>
      <c r="CL907" s="14"/>
      <c r="CM907" s="9"/>
      <c r="CN907" s="9"/>
      <c r="CO907" s="37"/>
      <c r="CP907" s="9"/>
      <c r="CQ907" s="9"/>
      <c r="CR907" s="9"/>
      <c r="CS907" s="9"/>
      <c r="CT907" s="15"/>
      <c r="CU907" s="9"/>
      <c r="CV907" s="5"/>
      <c r="CW907" s="103"/>
    </row>
    <row r="908" ht="118.5" customHeight="1">
      <c r="A908" s="5"/>
      <c r="B908" s="107"/>
      <c r="C908" s="5"/>
      <c r="D908" s="5"/>
      <c r="E908" s="5"/>
      <c r="F908" s="5"/>
      <c r="G908" s="9"/>
      <c r="H908" s="9"/>
      <c r="I908" s="9"/>
      <c r="J908" s="9"/>
      <c r="K908" s="9"/>
      <c r="L908" s="9"/>
      <c r="M908" s="9"/>
      <c r="N908" s="9"/>
      <c r="O908" s="9"/>
      <c r="P908" s="9"/>
      <c r="Q908" s="9"/>
      <c r="R908" s="9"/>
      <c r="S908" s="9"/>
      <c r="T908" s="9"/>
      <c r="U908" s="9"/>
      <c r="V908" s="9"/>
      <c r="W908" s="37"/>
      <c r="X908" s="9"/>
      <c r="Y908" s="9"/>
      <c r="Z908" s="9"/>
      <c r="AA908" s="9"/>
      <c r="AB908" s="102"/>
      <c r="AC908" s="102"/>
      <c r="AD908" s="102"/>
      <c r="AE908" s="102"/>
      <c r="AF908" s="9"/>
      <c r="AG908" s="9"/>
      <c r="AH908" s="9"/>
      <c r="AI908" s="9"/>
      <c r="AJ908" s="9"/>
      <c r="AK908" s="9"/>
      <c r="AL908" s="9"/>
      <c r="AM908" s="9"/>
      <c r="AN908" s="9"/>
      <c r="AO908" s="9"/>
      <c r="AP908" s="9"/>
      <c r="AQ908" s="9"/>
      <c r="AR908" s="9"/>
      <c r="AS908" s="9"/>
      <c r="AT908" s="9"/>
      <c r="AU908" s="9"/>
      <c r="AV908" s="9"/>
      <c r="AW908" s="9"/>
      <c r="AX908" s="9"/>
      <c r="AY908" s="9"/>
      <c r="AZ908" s="9"/>
      <c r="BA908" s="9"/>
      <c r="BB908" s="9"/>
      <c r="BC908" s="9"/>
      <c r="BD908" s="9"/>
      <c r="BE908" s="9"/>
      <c r="BF908" s="9"/>
      <c r="BG908" s="9"/>
      <c r="BH908" s="9"/>
      <c r="BI908" s="9"/>
      <c r="BJ908" s="9"/>
      <c r="BK908" s="9"/>
      <c r="BL908" s="9"/>
      <c r="BM908" s="9"/>
      <c r="BN908" s="9"/>
      <c r="BO908" s="9"/>
      <c r="BP908" s="9"/>
      <c r="BQ908" s="9"/>
      <c r="BR908" s="9"/>
      <c r="BS908" s="9"/>
      <c r="BT908" s="9"/>
      <c r="BU908" s="9"/>
      <c r="BV908" s="9"/>
      <c r="BW908" s="9"/>
      <c r="BX908" s="9"/>
      <c r="BY908" s="9"/>
      <c r="BZ908" s="9"/>
      <c r="CA908" s="9"/>
      <c r="CB908" s="9"/>
      <c r="CC908" s="9"/>
      <c r="CD908" s="9"/>
      <c r="CE908" s="9"/>
      <c r="CF908" s="9"/>
      <c r="CG908" s="9"/>
      <c r="CH908" s="9"/>
      <c r="CI908" s="9"/>
      <c r="CJ908" s="14"/>
      <c r="CK908" s="9"/>
      <c r="CL908" s="14"/>
      <c r="CM908" s="9"/>
      <c r="CN908" s="9"/>
      <c r="CO908" s="37"/>
      <c r="CP908" s="9"/>
      <c r="CQ908" s="9"/>
      <c r="CR908" s="9"/>
      <c r="CS908" s="9"/>
      <c r="CT908" s="15"/>
      <c r="CU908" s="9"/>
      <c r="CV908" s="5"/>
      <c r="CW908" s="103"/>
    </row>
    <row r="909" ht="118.5" customHeight="1">
      <c r="A909" s="5"/>
      <c r="B909" s="107"/>
      <c r="C909" s="5"/>
      <c r="D909" s="5"/>
      <c r="E909" s="5"/>
      <c r="F909" s="5"/>
      <c r="G909" s="9"/>
      <c r="H909" s="9"/>
      <c r="I909" s="9"/>
      <c r="J909" s="9"/>
      <c r="K909" s="9"/>
      <c r="L909" s="9"/>
      <c r="M909" s="9"/>
      <c r="N909" s="9"/>
      <c r="O909" s="9"/>
      <c r="P909" s="9"/>
      <c r="Q909" s="9"/>
      <c r="R909" s="9"/>
      <c r="S909" s="9"/>
      <c r="T909" s="9"/>
      <c r="U909" s="9"/>
      <c r="V909" s="9"/>
      <c r="W909" s="37"/>
      <c r="X909" s="9"/>
      <c r="Y909" s="9"/>
      <c r="Z909" s="9"/>
      <c r="AA909" s="9"/>
      <c r="AB909" s="102"/>
      <c r="AC909" s="102"/>
      <c r="AD909" s="102"/>
      <c r="AE909" s="102"/>
      <c r="AF909" s="9"/>
      <c r="AG909" s="9"/>
      <c r="AH909" s="9"/>
      <c r="AI909" s="9"/>
      <c r="AJ909" s="9"/>
      <c r="AK909" s="9"/>
      <c r="AL909" s="9"/>
      <c r="AM909" s="9"/>
      <c r="AN909" s="9"/>
      <c r="AO909" s="9"/>
      <c r="AP909" s="9"/>
      <c r="AQ909" s="9"/>
      <c r="AR909" s="9"/>
      <c r="AS909" s="9"/>
      <c r="AT909" s="9"/>
      <c r="AU909" s="9"/>
      <c r="AV909" s="9"/>
      <c r="AW909" s="9"/>
      <c r="AX909" s="9"/>
      <c r="AY909" s="9"/>
      <c r="AZ909" s="9"/>
      <c r="BA909" s="9"/>
      <c r="BB909" s="9"/>
      <c r="BC909" s="9"/>
      <c r="BD909" s="9"/>
      <c r="BE909" s="9"/>
      <c r="BF909" s="9"/>
      <c r="BG909" s="9"/>
      <c r="BH909" s="9"/>
      <c r="BI909" s="9"/>
      <c r="BJ909" s="9"/>
      <c r="BK909" s="9"/>
      <c r="BL909" s="9"/>
      <c r="BM909" s="9"/>
      <c r="BN909" s="9"/>
      <c r="BO909" s="9"/>
      <c r="BP909" s="9"/>
      <c r="BQ909" s="9"/>
      <c r="BR909" s="9"/>
      <c r="BS909" s="9"/>
      <c r="BT909" s="9"/>
      <c r="BU909" s="9"/>
      <c r="BV909" s="9"/>
      <c r="BW909" s="9"/>
      <c r="BX909" s="9"/>
      <c r="BY909" s="9"/>
      <c r="BZ909" s="9"/>
      <c r="CA909" s="9"/>
      <c r="CB909" s="9"/>
      <c r="CC909" s="9"/>
      <c r="CD909" s="9"/>
      <c r="CE909" s="9"/>
      <c r="CF909" s="9"/>
      <c r="CG909" s="9"/>
      <c r="CH909" s="9"/>
      <c r="CI909" s="9"/>
      <c r="CJ909" s="14"/>
      <c r="CK909" s="9"/>
      <c r="CL909" s="14"/>
      <c r="CM909" s="9"/>
      <c r="CN909" s="9"/>
      <c r="CO909" s="37"/>
      <c r="CP909" s="9"/>
      <c r="CQ909" s="9"/>
      <c r="CR909" s="9"/>
      <c r="CS909" s="9"/>
      <c r="CT909" s="15"/>
      <c r="CU909" s="9"/>
      <c r="CV909" s="5"/>
      <c r="CW909" s="103"/>
    </row>
    <row r="910" ht="118.5" customHeight="1">
      <c r="A910" s="5"/>
      <c r="B910" s="107"/>
      <c r="C910" s="5"/>
      <c r="D910" s="5"/>
      <c r="E910" s="5"/>
      <c r="F910" s="5"/>
      <c r="G910" s="9"/>
      <c r="H910" s="9"/>
      <c r="I910" s="9"/>
      <c r="J910" s="9"/>
      <c r="K910" s="9"/>
      <c r="L910" s="9"/>
      <c r="M910" s="9"/>
      <c r="N910" s="9"/>
      <c r="O910" s="9"/>
      <c r="P910" s="9"/>
      <c r="Q910" s="9"/>
      <c r="R910" s="9"/>
      <c r="S910" s="9"/>
      <c r="T910" s="9"/>
      <c r="U910" s="9"/>
      <c r="V910" s="9"/>
      <c r="W910" s="37"/>
      <c r="X910" s="9"/>
      <c r="Y910" s="9"/>
      <c r="Z910" s="9"/>
      <c r="AA910" s="9"/>
      <c r="AB910" s="102"/>
      <c r="AC910" s="102"/>
      <c r="AD910" s="102"/>
      <c r="AE910" s="102"/>
      <c r="AF910" s="9"/>
      <c r="AG910" s="9"/>
      <c r="AH910" s="9"/>
      <c r="AI910" s="9"/>
      <c r="AJ910" s="9"/>
      <c r="AK910" s="9"/>
      <c r="AL910" s="9"/>
      <c r="AM910" s="9"/>
      <c r="AN910" s="9"/>
      <c r="AO910" s="9"/>
      <c r="AP910" s="9"/>
      <c r="AQ910" s="9"/>
      <c r="AR910" s="9"/>
      <c r="AS910" s="9"/>
      <c r="AT910" s="9"/>
      <c r="AU910" s="9"/>
      <c r="AV910" s="9"/>
      <c r="AW910" s="9"/>
      <c r="AX910" s="9"/>
      <c r="AY910" s="9"/>
      <c r="AZ910" s="9"/>
      <c r="BA910" s="9"/>
      <c r="BB910" s="9"/>
      <c r="BC910" s="9"/>
      <c r="BD910" s="9"/>
      <c r="BE910" s="9"/>
      <c r="BF910" s="9"/>
      <c r="BG910" s="9"/>
      <c r="BH910" s="9"/>
      <c r="BI910" s="9"/>
      <c r="BJ910" s="9"/>
      <c r="BK910" s="9"/>
      <c r="BL910" s="9"/>
      <c r="BM910" s="9"/>
      <c r="BN910" s="9"/>
      <c r="BO910" s="9"/>
      <c r="BP910" s="9"/>
      <c r="BQ910" s="9"/>
      <c r="BR910" s="9"/>
      <c r="BS910" s="9"/>
      <c r="BT910" s="9"/>
      <c r="BU910" s="9"/>
      <c r="BV910" s="9"/>
      <c r="BW910" s="9"/>
      <c r="BX910" s="9"/>
      <c r="BY910" s="9"/>
      <c r="BZ910" s="9"/>
      <c r="CA910" s="9"/>
      <c r="CB910" s="9"/>
      <c r="CC910" s="9"/>
      <c r="CD910" s="9"/>
      <c r="CE910" s="9"/>
      <c r="CF910" s="9"/>
      <c r="CG910" s="9"/>
      <c r="CH910" s="9"/>
      <c r="CI910" s="9"/>
      <c r="CJ910" s="14"/>
      <c r="CK910" s="9"/>
      <c r="CL910" s="14"/>
      <c r="CM910" s="9"/>
      <c r="CN910" s="9"/>
      <c r="CO910" s="37"/>
      <c r="CP910" s="9"/>
      <c r="CQ910" s="9"/>
      <c r="CR910" s="9"/>
      <c r="CS910" s="9"/>
      <c r="CT910" s="15"/>
      <c r="CU910" s="9"/>
      <c r="CV910" s="5"/>
      <c r="CW910" s="103"/>
    </row>
    <row r="911" ht="118.5" customHeight="1">
      <c r="A911" s="5"/>
      <c r="B911" s="107"/>
      <c r="C911" s="5"/>
      <c r="D911" s="5"/>
      <c r="E911" s="5"/>
      <c r="F911" s="5"/>
      <c r="G911" s="9"/>
      <c r="H911" s="9"/>
      <c r="I911" s="9"/>
      <c r="J911" s="9"/>
      <c r="K911" s="9"/>
      <c r="L911" s="9"/>
      <c r="M911" s="9"/>
      <c r="N911" s="9"/>
      <c r="O911" s="9"/>
      <c r="P911" s="9"/>
      <c r="Q911" s="9"/>
      <c r="R911" s="9"/>
      <c r="S911" s="9"/>
      <c r="T911" s="9"/>
      <c r="U911" s="9"/>
      <c r="V911" s="9"/>
      <c r="W911" s="37"/>
      <c r="X911" s="9"/>
      <c r="Y911" s="9"/>
      <c r="Z911" s="9"/>
      <c r="AA911" s="9"/>
      <c r="AB911" s="102"/>
      <c r="AC911" s="102"/>
      <c r="AD911" s="102"/>
      <c r="AE911" s="102"/>
      <c r="AF911" s="9"/>
      <c r="AG911" s="9"/>
      <c r="AH911" s="9"/>
      <c r="AI911" s="9"/>
      <c r="AJ911" s="9"/>
      <c r="AK911" s="9"/>
      <c r="AL911" s="9"/>
      <c r="AM911" s="9"/>
      <c r="AN911" s="9"/>
      <c r="AO911" s="9"/>
      <c r="AP911" s="9"/>
      <c r="AQ911" s="9"/>
      <c r="AR911" s="9"/>
      <c r="AS911" s="9"/>
      <c r="AT911" s="9"/>
      <c r="AU911" s="9"/>
      <c r="AV911" s="9"/>
      <c r="AW911" s="9"/>
      <c r="AX911" s="9"/>
      <c r="AY911" s="9"/>
      <c r="AZ911" s="9"/>
      <c r="BA911" s="9"/>
      <c r="BB911" s="9"/>
      <c r="BC911" s="9"/>
      <c r="BD911" s="9"/>
      <c r="BE911" s="9"/>
      <c r="BF911" s="9"/>
      <c r="BG911" s="9"/>
      <c r="BH911" s="9"/>
      <c r="BI911" s="9"/>
      <c r="BJ911" s="9"/>
      <c r="BK911" s="9"/>
      <c r="BL911" s="9"/>
      <c r="BM911" s="9"/>
      <c r="BN911" s="9"/>
      <c r="BO911" s="9"/>
      <c r="BP911" s="9"/>
      <c r="BQ911" s="9"/>
      <c r="BR911" s="9"/>
      <c r="BS911" s="9"/>
      <c r="BT911" s="9"/>
      <c r="BU911" s="9"/>
      <c r="BV911" s="9"/>
      <c r="BW911" s="9"/>
      <c r="BX911" s="9"/>
      <c r="BY911" s="9"/>
      <c r="BZ911" s="9"/>
      <c r="CA911" s="9"/>
      <c r="CB911" s="9"/>
      <c r="CC911" s="9"/>
      <c r="CD911" s="9"/>
      <c r="CE911" s="9"/>
      <c r="CF911" s="9"/>
      <c r="CG911" s="9"/>
      <c r="CH911" s="9"/>
      <c r="CI911" s="9"/>
      <c r="CJ911" s="14"/>
      <c r="CK911" s="9"/>
      <c r="CL911" s="14"/>
      <c r="CM911" s="9"/>
      <c r="CN911" s="9"/>
      <c r="CO911" s="37"/>
      <c r="CP911" s="9"/>
      <c r="CQ911" s="9"/>
      <c r="CR911" s="9"/>
      <c r="CS911" s="9"/>
      <c r="CT911" s="15"/>
      <c r="CU911" s="9"/>
      <c r="CV911" s="5"/>
      <c r="CW911" s="103"/>
    </row>
    <row r="912" ht="118.5" customHeight="1">
      <c r="A912" s="5"/>
      <c r="B912" s="107"/>
      <c r="C912" s="5"/>
      <c r="D912" s="5"/>
      <c r="E912" s="5"/>
      <c r="F912" s="5"/>
      <c r="G912" s="9"/>
      <c r="H912" s="9"/>
      <c r="I912" s="9"/>
      <c r="J912" s="9"/>
      <c r="K912" s="9"/>
      <c r="L912" s="9"/>
      <c r="M912" s="9"/>
      <c r="N912" s="9"/>
      <c r="O912" s="9"/>
      <c r="P912" s="9"/>
      <c r="Q912" s="9"/>
      <c r="R912" s="9"/>
      <c r="S912" s="9"/>
      <c r="T912" s="9"/>
      <c r="U912" s="9"/>
      <c r="V912" s="9"/>
      <c r="W912" s="37"/>
      <c r="X912" s="9"/>
      <c r="Y912" s="9"/>
      <c r="Z912" s="9"/>
      <c r="AA912" s="9"/>
      <c r="AB912" s="102"/>
      <c r="AC912" s="102"/>
      <c r="AD912" s="102"/>
      <c r="AE912" s="102"/>
      <c r="AF912" s="9"/>
      <c r="AG912" s="9"/>
      <c r="AH912" s="9"/>
      <c r="AI912" s="9"/>
      <c r="AJ912" s="9"/>
      <c r="AK912" s="9"/>
      <c r="AL912" s="9"/>
      <c r="AM912" s="9"/>
      <c r="AN912" s="9"/>
      <c r="AO912" s="9"/>
      <c r="AP912" s="9"/>
      <c r="AQ912" s="9"/>
      <c r="AR912" s="9"/>
      <c r="AS912" s="9"/>
      <c r="AT912" s="9"/>
      <c r="AU912" s="9"/>
      <c r="AV912" s="9"/>
      <c r="AW912" s="9"/>
      <c r="AX912" s="9"/>
      <c r="AY912" s="9"/>
      <c r="AZ912" s="9"/>
      <c r="BA912" s="9"/>
      <c r="BB912" s="9"/>
      <c r="BC912" s="9"/>
      <c r="BD912" s="9"/>
      <c r="BE912" s="9"/>
      <c r="BF912" s="9"/>
      <c r="BG912" s="9"/>
      <c r="BH912" s="9"/>
      <c r="BI912" s="9"/>
      <c r="BJ912" s="9"/>
      <c r="BK912" s="9"/>
      <c r="BL912" s="9"/>
      <c r="BM912" s="9"/>
      <c r="BN912" s="9"/>
      <c r="BO912" s="9"/>
      <c r="BP912" s="9"/>
      <c r="BQ912" s="9"/>
      <c r="BR912" s="9"/>
      <c r="BS912" s="9"/>
      <c r="BT912" s="9"/>
      <c r="BU912" s="9"/>
      <c r="BV912" s="9"/>
      <c r="BW912" s="9"/>
      <c r="BX912" s="9"/>
      <c r="BY912" s="9"/>
      <c r="BZ912" s="9"/>
      <c r="CA912" s="9"/>
      <c r="CB912" s="9"/>
      <c r="CC912" s="9"/>
      <c r="CD912" s="9"/>
      <c r="CE912" s="9"/>
      <c r="CF912" s="9"/>
      <c r="CG912" s="9"/>
      <c r="CH912" s="9"/>
      <c r="CI912" s="9"/>
      <c r="CJ912" s="14"/>
      <c r="CK912" s="9"/>
      <c r="CL912" s="14"/>
      <c r="CM912" s="9"/>
      <c r="CN912" s="9"/>
      <c r="CO912" s="37"/>
      <c r="CP912" s="9"/>
      <c r="CQ912" s="9"/>
      <c r="CR912" s="9"/>
      <c r="CS912" s="9"/>
      <c r="CT912" s="15"/>
      <c r="CU912" s="9"/>
      <c r="CV912" s="5"/>
      <c r="CW912" s="103"/>
    </row>
    <row r="913" ht="118.5" customHeight="1">
      <c r="A913" s="5"/>
      <c r="B913" s="107"/>
      <c r="C913" s="5"/>
      <c r="D913" s="5"/>
      <c r="E913" s="5"/>
      <c r="F913" s="5"/>
      <c r="G913" s="9"/>
      <c r="H913" s="9"/>
      <c r="I913" s="9"/>
      <c r="J913" s="9"/>
      <c r="K913" s="9"/>
      <c r="L913" s="9"/>
      <c r="M913" s="9"/>
      <c r="N913" s="9"/>
      <c r="O913" s="9"/>
      <c r="P913" s="9"/>
      <c r="Q913" s="9"/>
      <c r="R913" s="9"/>
      <c r="S913" s="9"/>
      <c r="T913" s="9"/>
      <c r="U913" s="9"/>
      <c r="V913" s="9"/>
      <c r="W913" s="37"/>
      <c r="X913" s="9"/>
      <c r="Y913" s="9"/>
      <c r="Z913" s="9"/>
      <c r="AA913" s="9"/>
      <c r="AB913" s="102"/>
      <c r="AC913" s="102"/>
      <c r="AD913" s="102"/>
      <c r="AE913" s="102"/>
      <c r="AF913" s="9"/>
      <c r="AG913" s="9"/>
      <c r="AH913" s="9"/>
      <c r="AI913" s="9"/>
      <c r="AJ913" s="9"/>
      <c r="AK913" s="9"/>
      <c r="AL913" s="9"/>
      <c r="AM913" s="9"/>
      <c r="AN913" s="9"/>
      <c r="AO913" s="9"/>
      <c r="AP913" s="9"/>
      <c r="AQ913" s="9"/>
      <c r="AR913" s="9"/>
      <c r="AS913" s="9"/>
      <c r="AT913" s="9"/>
      <c r="AU913" s="9"/>
      <c r="AV913" s="9"/>
      <c r="AW913" s="9"/>
      <c r="AX913" s="9"/>
      <c r="AY913" s="9"/>
      <c r="AZ913" s="9"/>
      <c r="BA913" s="9"/>
      <c r="BB913" s="9"/>
      <c r="BC913" s="9"/>
      <c r="BD913" s="9"/>
      <c r="BE913" s="9"/>
      <c r="BF913" s="9"/>
      <c r="BG913" s="9"/>
      <c r="BH913" s="9"/>
      <c r="BI913" s="9"/>
      <c r="BJ913" s="9"/>
      <c r="BK913" s="9"/>
      <c r="BL913" s="9"/>
      <c r="BM913" s="9"/>
      <c r="BN913" s="9"/>
      <c r="BO913" s="9"/>
      <c r="BP913" s="9"/>
      <c r="BQ913" s="9"/>
      <c r="BR913" s="9"/>
      <c r="BS913" s="9"/>
      <c r="BT913" s="9"/>
      <c r="BU913" s="9"/>
      <c r="BV913" s="9"/>
      <c r="BW913" s="9"/>
      <c r="BX913" s="9"/>
      <c r="BY913" s="9"/>
      <c r="BZ913" s="9"/>
      <c r="CA913" s="9"/>
      <c r="CB913" s="9"/>
      <c r="CC913" s="9"/>
      <c r="CD913" s="9"/>
      <c r="CE913" s="9"/>
      <c r="CF913" s="9"/>
      <c r="CG913" s="9"/>
      <c r="CH913" s="9"/>
      <c r="CI913" s="9"/>
      <c r="CJ913" s="14"/>
      <c r="CK913" s="9"/>
      <c r="CL913" s="14"/>
      <c r="CM913" s="9"/>
      <c r="CN913" s="9"/>
      <c r="CO913" s="37"/>
      <c r="CP913" s="9"/>
      <c r="CQ913" s="9"/>
      <c r="CR913" s="9"/>
      <c r="CS913" s="9"/>
      <c r="CT913" s="15"/>
      <c r="CU913" s="9"/>
      <c r="CV913" s="5"/>
      <c r="CW913" s="103"/>
    </row>
    <row r="914" ht="118.5" customHeight="1">
      <c r="A914" s="5"/>
      <c r="B914" s="107"/>
      <c r="C914" s="5"/>
      <c r="D914" s="5"/>
      <c r="E914" s="5"/>
      <c r="F914" s="5"/>
      <c r="G914" s="9"/>
      <c r="H914" s="9"/>
      <c r="I914" s="9"/>
      <c r="J914" s="9"/>
      <c r="K914" s="9"/>
      <c r="L914" s="9"/>
      <c r="M914" s="9"/>
      <c r="N914" s="9"/>
      <c r="O914" s="9"/>
      <c r="P914" s="9"/>
      <c r="Q914" s="9"/>
      <c r="R914" s="9"/>
      <c r="S914" s="9"/>
      <c r="T914" s="9"/>
      <c r="U914" s="9"/>
      <c r="V914" s="9"/>
      <c r="W914" s="37"/>
      <c r="X914" s="9"/>
      <c r="Y914" s="9"/>
      <c r="Z914" s="9"/>
      <c r="AA914" s="9"/>
      <c r="AB914" s="102"/>
      <c r="AC914" s="102"/>
      <c r="AD914" s="102"/>
      <c r="AE914" s="102"/>
      <c r="AF914" s="9"/>
      <c r="AG914" s="9"/>
      <c r="AH914" s="9"/>
      <c r="AI914" s="9"/>
      <c r="AJ914" s="9"/>
      <c r="AK914" s="9"/>
      <c r="AL914" s="9"/>
      <c r="AM914" s="9"/>
      <c r="AN914" s="9"/>
      <c r="AO914" s="9"/>
      <c r="AP914" s="9"/>
      <c r="AQ914" s="9"/>
      <c r="AR914" s="9"/>
      <c r="AS914" s="9"/>
      <c r="AT914" s="9"/>
      <c r="AU914" s="9"/>
      <c r="AV914" s="9"/>
      <c r="AW914" s="9"/>
      <c r="AX914" s="9"/>
      <c r="AY914" s="9"/>
      <c r="AZ914" s="9"/>
      <c r="BA914" s="9"/>
      <c r="BB914" s="9"/>
      <c r="BC914" s="9"/>
      <c r="BD914" s="9"/>
      <c r="BE914" s="9"/>
      <c r="BF914" s="9"/>
      <c r="BG914" s="9"/>
      <c r="BH914" s="9"/>
      <c r="BI914" s="9"/>
      <c r="BJ914" s="9"/>
      <c r="BK914" s="9"/>
      <c r="BL914" s="9"/>
      <c r="BM914" s="9"/>
      <c r="BN914" s="9"/>
      <c r="BO914" s="9"/>
      <c r="BP914" s="9"/>
      <c r="BQ914" s="9"/>
      <c r="BR914" s="9"/>
      <c r="BS914" s="9"/>
      <c r="BT914" s="9"/>
      <c r="BU914" s="9"/>
      <c r="BV914" s="9"/>
      <c r="BW914" s="9"/>
      <c r="BX914" s="9"/>
      <c r="BY914" s="9"/>
      <c r="BZ914" s="9"/>
      <c r="CA914" s="9"/>
      <c r="CB914" s="9"/>
      <c r="CC914" s="9"/>
      <c r="CD914" s="9"/>
      <c r="CE914" s="9"/>
      <c r="CF914" s="9"/>
      <c r="CG914" s="9"/>
      <c r="CH914" s="9"/>
      <c r="CI914" s="9"/>
      <c r="CJ914" s="14"/>
      <c r="CK914" s="9"/>
      <c r="CL914" s="14"/>
      <c r="CM914" s="9"/>
      <c r="CN914" s="9"/>
      <c r="CO914" s="37"/>
      <c r="CP914" s="9"/>
      <c r="CQ914" s="9"/>
      <c r="CR914" s="9"/>
      <c r="CS914" s="9"/>
      <c r="CT914" s="15"/>
      <c r="CU914" s="9"/>
      <c r="CV914" s="5"/>
      <c r="CW914" s="103"/>
    </row>
    <row r="915" ht="118.5" customHeight="1">
      <c r="A915" s="5"/>
      <c r="B915" s="107"/>
      <c r="C915" s="5"/>
      <c r="D915" s="5"/>
      <c r="E915" s="5"/>
      <c r="F915" s="5"/>
      <c r="G915" s="9"/>
      <c r="H915" s="9"/>
      <c r="I915" s="9"/>
      <c r="J915" s="9"/>
      <c r="K915" s="9"/>
      <c r="L915" s="9"/>
      <c r="M915" s="9"/>
      <c r="N915" s="9"/>
      <c r="O915" s="9"/>
      <c r="P915" s="9"/>
      <c r="Q915" s="9"/>
      <c r="R915" s="9"/>
      <c r="S915" s="9"/>
      <c r="T915" s="9"/>
      <c r="U915" s="9"/>
      <c r="V915" s="9"/>
      <c r="W915" s="37"/>
      <c r="X915" s="9"/>
      <c r="Y915" s="9"/>
      <c r="Z915" s="9"/>
      <c r="AA915" s="9"/>
      <c r="AB915" s="102"/>
      <c r="AC915" s="102"/>
      <c r="AD915" s="102"/>
      <c r="AE915" s="102"/>
      <c r="AF915" s="9"/>
      <c r="AG915" s="9"/>
      <c r="AH915" s="9"/>
      <c r="AI915" s="9"/>
      <c r="AJ915" s="9"/>
      <c r="AK915" s="9"/>
      <c r="AL915" s="9"/>
      <c r="AM915" s="9"/>
      <c r="AN915" s="9"/>
      <c r="AO915" s="9"/>
      <c r="AP915" s="9"/>
      <c r="AQ915" s="9"/>
      <c r="AR915" s="9"/>
      <c r="AS915" s="9"/>
      <c r="AT915" s="9"/>
      <c r="AU915" s="9"/>
      <c r="AV915" s="9"/>
      <c r="AW915" s="9"/>
      <c r="AX915" s="9"/>
      <c r="AY915" s="9"/>
      <c r="AZ915" s="9"/>
      <c r="BA915" s="9"/>
      <c r="BB915" s="9"/>
      <c r="BC915" s="9"/>
      <c r="BD915" s="9"/>
      <c r="BE915" s="9"/>
      <c r="BF915" s="9"/>
      <c r="BG915" s="9"/>
      <c r="BH915" s="9"/>
      <c r="BI915" s="9"/>
      <c r="BJ915" s="9"/>
      <c r="BK915" s="9"/>
      <c r="BL915" s="9"/>
      <c r="BM915" s="9"/>
      <c r="BN915" s="9"/>
      <c r="BO915" s="9"/>
      <c r="BP915" s="9"/>
      <c r="BQ915" s="9"/>
      <c r="BR915" s="9"/>
      <c r="BS915" s="9"/>
      <c r="BT915" s="9"/>
      <c r="BU915" s="9"/>
      <c r="BV915" s="9"/>
      <c r="BW915" s="9"/>
      <c r="BX915" s="9"/>
      <c r="BY915" s="9"/>
      <c r="BZ915" s="9"/>
      <c r="CA915" s="9"/>
      <c r="CB915" s="9"/>
      <c r="CC915" s="9"/>
      <c r="CD915" s="9"/>
      <c r="CE915" s="9"/>
      <c r="CF915" s="9"/>
      <c r="CG915" s="9"/>
      <c r="CH915" s="9"/>
      <c r="CI915" s="9"/>
      <c r="CJ915" s="14"/>
      <c r="CK915" s="9"/>
      <c r="CL915" s="14"/>
      <c r="CM915" s="9"/>
      <c r="CN915" s="9"/>
      <c r="CO915" s="37"/>
      <c r="CP915" s="9"/>
      <c r="CQ915" s="9"/>
      <c r="CR915" s="9"/>
      <c r="CS915" s="9"/>
      <c r="CT915" s="15"/>
      <c r="CU915" s="9"/>
      <c r="CV915" s="5"/>
      <c r="CW915" s="103"/>
    </row>
    <row r="916" ht="118.5" customHeight="1">
      <c r="A916" s="5"/>
      <c r="B916" s="107"/>
      <c r="C916" s="5"/>
      <c r="D916" s="5"/>
      <c r="E916" s="5"/>
      <c r="F916" s="5"/>
      <c r="G916" s="9"/>
      <c r="H916" s="9"/>
      <c r="I916" s="9"/>
      <c r="J916" s="9"/>
      <c r="K916" s="9"/>
      <c r="L916" s="9"/>
      <c r="M916" s="9"/>
      <c r="N916" s="9"/>
      <c r="O916" s="9"/>
      <c r="P916" s="9"/>
      <c r="Q916" s="9"/>
      <c r="R916" s="9"/>
      <c r="S916" s="9"/>
      <c r="T916" s="9"/>
      <c r="U916" s="9"/>
      <c r="V916" s="9"/>
      <c r="W916" s="37"/>
      <c r="X916" s="9"/>
      <c r="Y916" s="9"/>
      <c r="Z916" s="9"/>
      <c r="AA916" s="9"/>
      <c r="AB916" s="102"/>
      <c r="AC916" s="102"/>
      <c r="AD916" s="102"/>
      <c r="AE916" s="102"/>
      <c r="AF916" s="9"/>
      <c r="AG916" s="9"/>
      <c r="AH916" s="9"/>
      <c r="AI916" s="9"/>
      <c r="AJ916" s="9"/>
      <c r="AK916" s="9"/>
      <c r="AL916" s="9"/>
      <c r="AM916" s="9"/>
      <c r="AN916" s="9"/>
      <c r="AO916" s="9"/>
      <c r="AP916" s="9"/>
      <c r="AQ916" s="9"/>
      <c r="AR916" s="9"/>
      <c r="AS916" s="9"/>
      <c r="AT916" s="9"/>
      <c r="AU916" s="9"/>
      <c r="AV916" s="9"/>
      <c r="AW916" s="9"/>
      <c r="AX916" s="9"/>
      <c r="AY916" s="9"/>
      <c r="AZ916" s="9"/>
      <c r="BA916" s="9"/>
      <c r="BB916" s="9"/>
      <c r="BC916" s="9"/>
      <c r="BD916" s="9"/>
      <c r="BE916" s="9"/>
      <c r="BF916" s="9"/>
      <c r="BG916" s="9"/>
      <c r="BH916" s="9"/>
      <c r="BI916" s="9"/>
      <c r="BJ916" s="9"/>
      <c r="BK916" s="9"/>
      <c r="BL916" s="9"/>
      <c r="BM916" s="9"/>
      <c r="BN916" s="9"/>
      <c r="BO916" s="9"/>
      <c r="BP916" s="9"/>
      <c r="BQ916" s="9"/>
      <c r="BR916" s="9"/>
      <c r="BS916" s="9"/>
      <c r="BT916" s="9"/>
      <c r="BU916" s="9"/>
      <c r="BV916" s="9"/>
      <c r="BW916" s="9"/>
      <c r="BX916" s="9"/>
      <c r="BY916" s="9"/>
      <c r="BZ916" s="9"/>
      <c r="CA916" s="9"/>
      <c r="CB916" s="9"/>
      <c r="CC916" s="9"/>
      <c r="CD916" s="9"/>
      <c r="CE916" s="9"/>
      <c r="CF916" s="9"/>
      <c r="CG916" s="9"/>
      <c r="CH916" s="9"/>
      <c r="CI916" s="9"/>
      <c r="CJ916" s="14"/>
      <c r="CK916" s="9"/>
      <c r="CL916" s="14"/>
      <c r="CM916" s="9"/>
      <c r="CN916" s="9"/>
      <c r="CO916" s="37"/>
      <c r="CP916" s="9"/>
      <c r="CQ916" s="9"/>
      <c r="CR916" s="9"/>
      <c r="CS916" s="9"/>
      <c r="CT916" s="15"/>
      <c r="CU916" s="9"/>
      <c r="CV916" s="5"/>
      <c r="CW916" s="103"/>
    </row>
    <row r="917" ht="118.5" customHeight="1">
      <c r="A917" s="5"/>
      <c r="B917" s="107"/>
      <c r="C917" s="5"/>
      <c r="D917" s="5"/>
      <c r="E917" s="5"/>
      <c r="F917" s="5"/>
      <c r="G917" s="9"/>
      <c r="H917" s="9"/>
      <c r="I917" s="9"/>
      <c r="J917" s="9"/>
      <c r="K917" s="9"/>
      <c r="L917" s="9"/>
      <c r="M917" s="9"/>
      <c r="N917" s="9"/>
      <c r="O917" s="9"/>
      <c r="P917" s="9"/>
      <c r="Q917" s="9"/>
      <c r="R917" s="9"/>
      <c r="S917" s="9"/>
      <c r="T917" s="9"/>
      <c r="U917" s="9"/>
      <c r="V917" s="9"/>
      <c r="W917" s="37"/>
      <c r="X917" s="9"/>
      <c r="Y917" s="9"/>
      <c r="Z917" s="9"/>
      <c r="AA917" s="9"/>
      <c r="AB917" s="102"/>
      <c r="AC917" s="102"/>
      <c r="AD917" s="102"/>
      <c r="AE917" s="102"/>
      <c r="AF917" s="9"/>
      <c r="AG917" s="9"/>
      <c r="AH917" s="9"/>
      <c r="AI917" s="9"/>
      <c r="AJ917" s="9"/>
      <c r="AK917" s="9"/>
      <c r="AL917" s="9"/>
      <c r="AM917" s="9"/>
      <c r="AN917" s="9"/>
      <c r="AO917" s="9"/>
      <c r="AP917" s="9"/>
      <c r="AQ917" s="9"/>
      <c r="AR917" s="9"/>
      <c r="AS917" s="9"/>
      <c r="AT917" s="9"/>
      <c r="AU917" s="9"/>
      <c r="AV917" s="9"/>
      <c r="AW917" s="9"/>
      <c r="AX917" s="9"/>
      <c r="AY917" s="9"/>
      <c r="AZ917" s="9"/>
      <c r="BA917" s="9"/>
      <c r="BB917" s="9"/>
      <c r="BC917" s="9"/>
      <c r="BD917" s="9"/>
      <c r="BE917" s="9"/>
      <c r="BF917" s="9"/>
      <c r="BG917" s="9"/>
      <c r="BH917" s="9"/>
      <c r="BI917" s="9"/>
      <c r="BJ917" s="9"/>
      <c r="BK917" s="9"/>
      <c r="BL917" s="9"/>
      <c r="BM917" s="9"/>
      <c r="BN917" s="9"/>
      <c r="BO917" s="9"/>
      <c r="BP917" s="9"/>
      <c r="BQ917" s="9"/>
      <c r="BR917" s="9"/>
      <c r="BS917" s="9"/>
      <c r="BT917" s="9"/>
      <c r="BU917" s="9"/>
      <c r="BV917" s="9"/>
      <c r="BW917" s="9"/>
      <c r="BX917" s="9"/>
      <c r="BY917" s="9"/>
      <c r="BZ917" s="9"/>
      <c r="CA917" s="9"/>
      <c r="CB917" s="9"/>
      <c r="CC917" s="9"/>
      <c r="CD917" s="9"/>
      <c r="CE917" s="9"/>
      <c r="CF917" s="9"/>
      <c r="CG917" s="9"/>
      <c r="CH917" s="9"/>
      <c r="CI917" s="9"/>
      <c r="CJ917" s="14"/>
      <c r="CK917" s="9"/>
      <c r="CL917" s="14"/>
      <c r="CM917" s="9"/>
      <c r="CN917" s="9"/>
      <c r="CO917" s="37"/>
      <c r="CP917" s="9"/>
      <c r="CQ917" s="9"/>
      <c r="CR917" s="9"/>
      <c r="CS917" s="9"/>
      <c r="CT917" s="15"/>
      <c r="CU917" s="9"/>
      <c r="CV917" s="5"/>
      <c r="CW917" s="103"/>
    </row>
    <row r="918" ht="118.5" customHeight="1">
      <c r="A918" s="5"/>
      <c r="B918" s="107"/>
      <c r="C918" s="5"/>
      <c r="D918" s="5"/>
      <c r="E918" s="5"/>
      <c r="F918" s="5"/>
      <c r="G918" s="9"/>
      <c r="H918" s="9"/>
      <c r="I918" s="9"/>
      <c r="J918" s="9"/>
      <c r="K918" s="9"/>
      <c r="L918" s="9"/>
      <c r="M918" s="9"/>
      <c r="N918" s="9"/>
      <c r="O918" s="9"/>
      <c r="P918" s="9"/>
      <c r="Q918" s="9"/>
      <c r="R918" s="9"/>
      <c r="S918" s="9"/>
      <c r="T918" s="9"/>
      <c r="U918" s="9"/>
      <c r="V918" s="9"/>
      <c r="W918" s="37"/>
      <c r="X918" s="9"/>
      <c r="Y918" s="9"/>
      <c r="Z918" s="9"/>
      <c r="AA918" s="9"/>
      <c r="AB918" s="102"/>
      <c r="AC918" s="102"/>
      <c r="AD918" s="102"/>
      <c r="AE918" s="102"/>
      <c r="AF918" s="9"/>
      <c r="AG918" s="9"/>
      <c r="AH918" s="9"/>
      <c r="AI918" s="9"/>
      <c r="AJ918" s="9"/>
      <c r="AK918" s="9"/>
      <c r="AL918" s="9"/>
      <c r="AM918" s="9"/>
      <c r="AN918" s="9"/>
      <c r="AO918" s="9"/>
      <c r="AP918" s="9"/>
      <c r="AQ918" s="9"/>
      <c r="AR918" s="9"/>
      <c r="AS918" s="9"/>
      <c r="AT918" s="9"/>
      <c r="AU918" s="9"/>
      <c r="AV918" s="9"/>
      <c r="AW918" s="9"/>
      <c r="AX918" s="9"/>
      <c r="AY918" s="9"/>
      <c r="AZ918" s="9"/>
      <c r="BA918" s="9"/>
      <c r="BB918" s="9"/>
      <c r="BC918" s="9"/>
      <c r="BD918" s="9"/>
      <c r="BE918" s="9"/>
      <c r="BF918" s="9"/>
      <c r="BG918" s="9"/>
      <c r="BH918" s="9"/>
      <c r="BI918" s="9"/>
      <c r="BJ918" s="9"/>
      <c r="BK918" s="9"/>
      <c r="BL918" s="9"/>
      <c r="BM918" s="9"/>
      <c r="BN918" s="9"/>
      <c r="BO918" s="9"/>
      <c r="BP918" s="9"/>
      <c r="BQ918" s="9"/>
      <c r="BR918" s="9"/>
      <c r="BS918" s="9"/>
      <c r="BT918" s="9"/>
      <c r="BU918" s="9"/>
      <c r="BV918" s="9"/>
      <c r="BW918" s="9"/>
      <c r="BX918" s="9"/>
      <c r="BY918" s="9"/>
      <c r="BZ918" s="9"/>
      <c r="CA918" s="9"/>
      <c r="CB918" s="9"/>
      <c r="CC918" s="9"/>
      <c r="CD918" s="9"/>
      <c r="CE918" s="9"/>
      <c r="CF918" s="9"/>
      <c r="CG918" s="9"/>
      <c r="CH918" s="9"/>
      <c r="CI918" s="9"/>
      <c r="CJ918" s="14"/>
      <c r="CK918" s="9"/>
      <c r="CL918" s="14"/>
      <c r="CM918" s="9"/>
      <c r="CN918" s="9"/>
      <c r="CO918" s="37"/>
      <c r="CP918" s="9"/>
      <c r="CQ918" s="9"/>
      <c r="CR918" s="9"/>
      <c r="CS918" s="9"/>
      <c r="CT918" s="15"/>
      <c r="CU918" s="9"/>
      <c r="CV918" s="5"/>
      <c r="CW918" s="103"/>
    </row>
    <row r="919" ht="118.5" customHeight="1">
      <c r="A919" s="5"/>
      <c r="B919" s="107"/>
      <c r="C919" s="5"/>
      <c r="D919" s="5"/>
      <c r="E919" s="5"/>
      <c r="F919" s="5"/>
      <c r="G919" s="9"/>
      <c r="H919" s="9"/>
      <c r="I919" s="9"/>
      <c r="J919" s="9"/>
      <c r="K919" s="9"/>
      <c r="L919" s="9"/>
      <c r="M919" s="9"/>
      <c r="N919" s="9"/>
      <c r="O919" s="9"/>
      <c r="P919" s="9"/>
      <c r="Q919" s="9"/>
      <c r="R919" s="9"/>
      <c r="S919" s="9"/>
      <c r="T919" s="9"/>
      <c r="U919" s="9"/>
      <c r="V919" s="9"/>
      <c r="W919" s="37"/>
      <c r="X919" s="9"/>
      <c r="Y919" s="9"/>
      <c r="Z919" s="9"/>
      <c r="AA919" s="9"/>
      <c r="AB919" s="102"/>
      <c r="AC919" s="102"/>
      <c r="AD919" s="102"/>
      <c r="AE919" s="102"/>
      <c r="AF919" s="9"/>
      <c r="AG919" s="9"/>
      <c r="AH919" s="9"/>
      <c r="AI919" s="9"/>
      <c r="AJ919" s="9"/>
      <c r="AK919" s="9"/>
      <c r="AL919" s="9"/>
      <c r="AM919" s="9"/>
      <c r="AN919" s="9"/>
      <c r="AO919" s="9"/>
      <c r="AP919" s="9"/>
      <c r="AQ919" s="9"/>
      <c r="AR919" s="9"/>
      <c r="AS919" s="9"/>
      <c r="AT919" s="9"/>
      <c r="AU919" s="9"/>
      <c r="AV919" s="9"/>
      <c r="AW919" s="9"/>
      <c r="AX919" s="9"/>
      <c r="AY919" s="9"/>
      <c r="AZ919" s="9"/>
      <c r="BA919" s="9"/>
      <c r="BB919" s="9"/>
      <c r="BC919" s="9"/>
      <c r="BD919" s="9"/>
      <c r="BE919" s="9"/>
      <c r="BF919" s="9"/>
      <c r="BG919" s="9"/>
      <c r="BH919" s="9"/>
      <c r="BI919" s="9"/>
      <c r="BJ919" s="9"/>
      <c r="BK919" s="9"/>
      <c r="BL919" s="9"/>
      <c r="BM919" s="9"/>
      <c r="BN919" s="9"/>
      <c r="BO919" s="9"/>
      <c r="BP919" s="9"/>
      <c r="BQ919" s="9"/>
      <c r="BR919" s="9"/>
      <c r="BS919" s="9"/>
      <c r="BT919" s="9"/>
      <c r="BU919" s="9"/>
      <c r="BV919" s="9"/>
      <c r="BW919" s="9"/>
      <c r="BX919" s="9"/>
      <c r="BY919" s="9"/>
      <c r="BZ919" s="9"/>
      <c r="CA919" s="9"/>
      <c r="CB919" s="9"/>
      <c r="CC919" s="9"/>
      <c r="CD919" s="9"/>
      <c r="CE919" s="9"/>
      <c r="CF919" s="9"/>
      <c r="CG919" s="9"/>
      <c r="CH919" s="9"/>
      <c r="CI919" s="9"/>
      <c r="CJ919" s="14"/>
      <c r="CK919" s="9"/>
      <c r="CL919" s="14"/>
      <c r="CM919" s="9"/>
      <c r="CN919" s="9"/>
      <c r="CO919" s="37"/>
      <c r="CP919" s="9"/>
      <c r="CQ919" s="9"/>
      <c r="CR919" s="9"/>
      <c r="CS919" s="9"/>
      <c r="CT919" s="15"/>
      <c r="CU919" s="9"/>
      <c r="CV919" s="5"/>
      <c r="CW919" s="103"/>
    </row>
    <row r="920" ht="118.5" customHeight="1">
      <c r="A920" s="5"/>
      <c r="B920" s="107"/>
      <c r="C920" s="5"/>
      <c r="D920" s="5"/>
      <c r="E920" s="5"/>
      <c r="F920" s="5"/>
      <c r="G920" s="9"/>
      <c r="H920" s="9"/>
      <c r="I920" s="9"/>
      <c r="J920" s="9"/>
      <c r="K920" s="9"/>
      <c r="L920" s="9"/>
      <c r="M920" s="9"/>
      <c r="N920" s="9"/>
      <c r="O920" s="9"/>
      <c r="P920" s="9"/>
      <c r="Q920" s="9"/>
      <c r="R920" s="9"/>
      <c r="S920" s="9"/>
      <c r="T920" s="9"/>
      <c r="U920" s="9"/>
      <c r="V920" s="9"/>
      <c r="W920" s="37"/>
      <c r="X920" s="9"/>
      <c r="Y920" s="9"/>
      <c r="Z920" s="9"/>
      <c r="AA920" s="9"/>
      <c r="AB920" s="102"/>
      <c r="AC920" s="102"/>
      <c r="AD920" s="102"/>
      <c r="AE920" s="102"/>
      <c r="AF920" s="9"/>
      <c r="AG920" s="9"/>
      <c r="AH920" s="9"/>
      <c r="AI920" s="9"/>
      <c r="AJ920" s="9"/>
      <c r="AK920" s="9"/>
      <c r="AL920" s="9"/>
      <c r="AM920" s="9"/>
      <c r="AN920" s="9"/>
      <c r="AO920" s="9"/>
      <c r="AP920" s="9"/>
      <c r="AQ920" s="9"/>
      <c r="AR920" s="9"/>
      <c r="AS920" s="9"/>
      <c r="AT920" s="9"/>
      <c r="AU920" s="9"/>
      <c r="AV920" s="9"/>
      <c r="AW920" s="9"/>
      <c r="AX920" s="9"/>
      <c r="AY920" s="9"/>
      <c r="AZ920" s="9"/>
      <c r="BA920" s="9"/>
      <c r="BB920" s="9"/>
      <c r="BC920" s="9"/>
      <c r="BD920" s="9"/>
      <c r="BE920" s="9"/>
      <c r="BF920" s="9"/>
      <c r="BG920" s="9"/>
      <c r="BH920" s="9"/>
      <c r="BI920" s="9"/>
      <c r="BJ920" s="9"/>
      <c r="BK920" s="9"/>
      <c r="BL920" s="9"/>
      <c r="BM920" s="9"/>
      <c r="BN920" s="9"/>
      <c r="BO920" s="9"/>
      <c r="BP920" s="9"/>
      <c r="BQ920" s="9"/>
      <c r="BR920" s="9"/>
      <c r="BS920" s="9"/>
      <c r="BT920" s="9"/>
      <c r="BU920" s="9"/>
      <c r="BV920" s="9"/>
      <c r="BW920" s="9"/>
      <c r="BX920" s="9"/>
      <c r="BY920" s="9"/>
      <c r="BZ920" s="9"/>
      <c r="CA920" s="9"/>
      <c r="CB920" s="9"/>
      <c r="CC920" s="9"/>
      <c r="CD920" s="9"/>
      <c r="CE920" s="9"/>
      <c r="CF920" s="9"/>
      <c r="CG920" s="9"/>
      <c r="CH920" s="9"/>
      <c r="CI920" s="9"/>
      <c r="CJ920" s="14"/>
      <c r="CK920" s="9"/>
      <c r="CL920" s="14"/>
      <c r="CM920" s="9"/>
      <c r="CN920" s="9"/>
      <c r="CO920" s="37"/>
      <c r="CP920" s="9"/>
      <c r="CQ920" s="9"/>
      <c r="CR920" s="9"/>
      <c r="CS920" s="9"/>
      <c r="CT920" s="15"/>
      <c r="CU920" s="9"/>
      <c r="CV920" s="5"/>
      <c r="CW920" s="103"/>
    </row>
    <row r="921" ht="118.5" customHeight="1">
      <c r="A921" s="5"/>
      <c r="B921" s="107"/>
      <c r="C921" s="5"/>
      <c r="D921" s="5"/>
      <c r="E921" s="5"/>
      <c r="F921" s="5"/>
      <c r="G921" s="9"/>
      <c r="H921" s="9"/>
      <c r="I921" s="9"/>
      <c r="J921" s="9"/>
      <c r="K921" s="9"/>
      <c r="L921" s="9"/>
      <c r="M921" s="9"/>
      <c r="N921" s="9"/>
      <c r="O921" s="9"/>
      <c r="P921" s="9"/>
      <c r="Q921" s="9"/>
      <c r="R921" s="9"/>
      <c r="S921" s="9"/>
      <c r="T921" s="9"/>
      <c r="U921" s="9"/>
      <c r="V921" s="9"/>
      <c r="W921" s="37"/>
      <c r="X921" s="9"/>
      <c r="Y921" s="9"/>
      <c r="Z921" s="9"/>
      <c r="AA921" s="9"/>
      <c r="AB921" s="102"/>
      <c r="AC921" s="102"/>
      <c r="AD921" s="102"/>
      <c r="AE921" s="102"/>
      <c r="AF921" s="9"/>
      <c r="AG921" s="9"/>
      <c r="AH921" s="9"/>
      <c r="AI921" s="9"/>
      <c r="AJ921" s="9"/>
      <c r="AK921" s="9"/>
      <c r="AL921" s="9"/>
      <c r="AM921" s="9"/>
      <c r="AN921" s="9"/>
      <c r="AO921" s="9"/>
      <c r="AP921" s="9"/>
      <c r="AQ921" s="9"/>
      <c r="AR921" s="9"/>
      <c r="AS921" s="9"/>
      <c r="AT921" s="9"/>
      <c r="AU921" s="9"/>
      <c r="AV921" s="9"/>
      <c r="AW921" s="9"/>
      <c r="AX921" s="9"/>
      <c r="AY921" s="9"/>
      <c r="AZ921" s="9"/>
      <c r="BA921" s="9"/>
      <c r="BB921" s="9"/>
      <c r="BC921" s="9"/>
      <c r="BD921" s="9"/>
      <c r="BE921" s="9"/>
      <c r="BF921" s="9"/>
      <c r="BG921" s="9"/>
      <c r="BH921" s="9"/>
      <c r="BI921" s="9"/>
      <c r="BJ921" s="9"/>
      <c r="BK921" s="9"/>
      <c r="BL921" s="9"/>
      <c r="BM921" s="9"/>
      <c r="BN921" s="9"/>
      <c r="BO921" s="9"/>
      <c r="BP921" s="9"/>
      <c r="BQ921" s="9"/>
      <c r="BR921" s="9"/>
      <c r="BS921" s="9"/>
      <c r="BT921" s="9"/>
      <c r="BU921" s="9"/>
      <c r="BV921" s="9"/>
      <c r="BW921" s="9"/>
      <c r="BX921" s="9"/>
      <c r="BY921" s="9"/>
      <c r="BZ921" s="9"/>
      <c r="CA921" s="9"/>
      <c r="CB921" s="9"/>
      <c r="CC921" s="9"/>
      <c r="CD921" s="9"/>
      <c r="CE921" s="9"/>
      <c r="CF921" s="9"/>
      <c r="CG921" s="9"/>
      <c r="CH921" s="9"/>
      <c r="CI921" s="9"/>
      <c r="CJ921" s="14"/>
      <c r="CK921" s="9"/>
      <c r="CL921" s="14"/>
      <c r="CM921" s="9"/>
      <c r="CN921" s="9"/>
      <c r="CO921" s="37"/>
      <c r="CP921" s="9"/>
      <c r="CQ921" s="9"/>
      <c r="CR921" s="9"/>
      <c r="CS921" s="9"/>
      <c r="CT921" s="15"/>
      <c r="CU921" s="9"/>
      <c r="CV921" s="5"/>
      <c r="CW921" s="103"/>
    </row>
    <row r="922" ht="118.5" customHeight="1">
      <c r="A922" s="5"/>
      <c r="B922" s="107"/>
      <c r="C922" s="5"/>
      <c r="D922" s="5"/>
      <c r="E922" s="5"/>
      <c r="F922" s="5"/>
      <c r="G922" s="9"/>
      <c r="H922" s="9"/>
      <c r="I922" s="9"/>
      <c r="J922" s="9"/>
      <c r="K922" s="9"/>
      <c r="L922" s="9"/>
      <c r="M922" s="9"/>
      <c r="N922" s="9"/>
      <c r="O922" s="9"/>
      <c r="P922" s="9"/>
      <c r="Q922" s="9"/>
      <c r="R922" s="9"/>
      <c r="S922" s="9"/>
      <c r="T922" s="9"/>
      <c r="U922" s="9"/>
      <c r="V922" s="9"/>
      <c r="W922" s="37"/>
      <c r="X922" s="9"/>
      <c r="Y922" s="9"/>
      <c r="Z922" s="9"/>
      <c r="AA922" s="9"/>
      <c r="AB922" s="102"/>
      <c r="AC922" s="102"/>
      <c r="AD922" s="102"/>
      <c r="AE922" s="102"/>
      <c r="AF922" s="9"/>
      <c r="AG922" s="9"/>
      <c r="AH922" s="9"/>
      <c r="AI922" s="9"/>
      <c r="AJ922" s="9"/>
      <c r="AK922" s="9"/>
      <c r="AL922" s="9"/>
      <c r="AM922" s="9"/>
      <c r="AN922" s="9"/>
      <c r="AO922" s="9"/>
      <c r="AP922" s="9"/>
      <c r="AQ922" s="9"/>
      <c r="AR922" s="9"/>
      <c r="AS922" s="9"/>
      <c r="AT922" s="9"/>
      <c r="AU922" s="9"/>
      <c r="AV922" s="9"/>
      <c r="AW922" s="9"/>
      <c r="AX922" s="9"/>
      <c r="AY922" s="9"/>
      <c r="AZ922" s="9"/>
      <c r="BA922" s="9"/>
      <c r="BB922" s="9"/>
      <c r="BC922" s="9"/>
      <c r="BD922" s="9"/>
      <c r="BE922" s="9"/>
      <c r="BF922" s="9"/>
      <c r="BG922" s="9"/>
      <c r="BH922" s="9"/>
      <c r="BI922" s="9"/>
      <c r="BJ922" s="9"/>
      <c r="BK922" s="9"/>
      <c r="BL922" s="9"/>
      <c r="BM922" s="9"/>
      <c r="BN922" s="9"/>
      <c r="BO922" s="9"/>
      <c r="BP922" s="9"/>
      <c r="BQ922" s="9"/>
      <c r="BR922" s="9"/>
      <c r="BS922" s="9"/>
      <c r="BT922" s="9"/>
      <c r="BU922" s="9"/>
      <c r="BV922" s="9"/>
      <c r="BW922" s="9"/>
      <c r="BX922" s="9"/>
      <c r="BY922" s="9"/>
      <c r="BZ922" s="9"/>
      <c r="CA922" s="9"/>
      <c r="CB922" s="9"/>
      <c r="CC922" s="9"/>
      <c r="CD922" s="9"/>
      <c r="CE922" s="9"/>
      <c r="CF922" s="9"/>
      <c r="CG922" s="9"/>
      <c r="CH922" s="9"/>
      <c r="CI922" s="9"/>
      <c r="CJ922" s="14"/>
      <c r="CK922" s="9"/>
      <c r="CL922" s="14"/>
      <c r="CM922" s="9"/>
      <c r="CN922" s="9"/>
      <c r="CO922" s="37"/>
      <c r="CP922" s="9"/>
      <c r="CQ922" s="9"/>
      <c r="CR922" s="9"/>
      <c r="CS922" s="9"/>
      <c r="CT922" s="15"/>
      <c r="CU922" s="9"/>
      <c r="CV922" s="5"/>
      <c r="CW922" s="103"/>
    </row>
    <row r="923" ht="118.5" customHeight="1">
      <c r="A923" s="5"/>
      <c r="B923" s="107"/>
      <c r="C923" s="5"/>
      <c r="D923" s="5"/>
      <c r="E923" s="5"/>
      <c r="F923" s="5"/>
      <c r="G923" s="9"/>
      <c r="H923" s="9"/>
      <c r="I923" s="9"/>
      <c r="J923" s="9"/>
      <c r="K923" s="9"/>
      <c r="L923" s="9"/>
      <c r="M923" s="9"/>
      <c r="N923" s="9"/>
      <c r="O923" s="9"/>
      <c r="P923" s="9"/>
      <c r="Q923" s="9"/>
      <c r="R923" s="9"/>
      <c r="S923" s="9"/>
      <c r="T923" s="9"/>
      <c r="U923" s="9"/>
      <c r="V923" s="9"/>
      <c r="W923" s="37"/>
      <c r="X923" s="9"/>
      <c r="Y923" s="9"/>
      <c r="Z923" s="9"/>
      <c r="AA923" s="9"/>
      <c r="AB923" s="102"/>
      <c r="AC923" s="102"/>
      <c r="AD923" s="102"/>
      <c r="AE923" s="102"/>
      <c r="AF923" s="9"/>
      <c r="AG923" s="9"/>
      <c r="AH923" s="9"/>
      <c r="AI923" s="9"/>
      <c r="AJ923" s="9"/>
      <c r="AK923" s="9"/>
      <c r="AL923" s="9"/>
      <c r="AM923" s="9"/>
      <c r="AN923" s="9"/>
      <c r="AO923" s="9"/>
      <c r="AP923" s="9"/>
      <c r="AQ923" s="9"/>
      <c r="AR923" s="9"/>
      <c r="AS923" s="9"/>
      <c r="AT923" s="9"/>
      <c r="AU923" s="9"/>
      <c r="AV923" s="9"/>
      <c r="AW923" s="9"/>
      <c r="AX923" s="9"/>
      <c r="AY923" s="9"/>
      <c r="AZ923" s="9"/>
      <c r="BA923" s="9"/>
      <c r="BB923" s="9"/>
      <c r="BC923" s="9"/>
      <c r="BD923" s="9"/>
      <c r="BE923" s="9"/>
      <c r="BF923" s="9"/>
      <c r="BG923" s="9"/>
      <c r="BH923" s="9"/>
      <c r="BI923" s="9"/>
      <c r="BJ923" s="9"/>
      <c r="BK923" s="9"/>
      <c r="BL923" s="9"/>
      <c r="BM923" s="9"/>
      <c r="BN923" s="9"/>
      <c r="BO923" s="9"/>
      <c r="BP923" s="9"/>
      <c r="BQ923" s="9"/>
      <c r="BR923" s="9"/>
      <c r="BS923" s="9"/>
      <c r="BT923" s="9"/>
      <c r="BU923" s="9"/>
      <c r="BV923" s="9"/>
      <c r="BW923" s="9"/>
      <c r="BX923" s="9"/>
      <c r="BY923" s="9"/>
      <c r="BZ923" s="9"/>
      <c r="CA923" s="9"/>
      <c r="CB923" s="9"/>
      <c r="CC923" s="9"/>
      <c r="CD923" s="9"/>
      <c r="CE923" s="9"/>
      <c r="CF923" s="9"/>
      <c r="CG923" s="9"/>
      <c r="CH923" s="9"/>
      <c r="CI923" s="9"/>
      <c r="CJ923" s="14"/>
      <c r="CK923" s="9"/>
      <c r="CL923" s="14"/>
      <c r="CM923" s="9"/>
      <c r="CN923" s="9"/>
      <c r="CO923" s="37"/>
      <c r="CP923" s="9"/>
      <c r="CQ923" s="9"/>
      <c r="CR923" s="9"/>
      <c r="CS923" s="9"/>
      <c r="CT923" s="15"/>
      <c r="CU923" s="9"/>
      <c r="CV923" s="5"/>
      <c r="CW923" s="103"/>
    </row>
    <row r="924" ht="118.5" customHeight="1">
      <c r="A924" s="5"/>
      <c r="B924" s="107"/>
      <c r="C924" s="5"/>
      <c r="D924" s="5"/>
      <c r="E924" s="5"/>
      <c r="F924" s="5"/>
      <c r="G924" s="9"/>
      <c r="H924" s="9"/>
      <c r="I924" s="9"/>
      <c r="J924" s="9"/>
      <c r="K924" s="9"/>
      <c r="L924" s="9"/>
      <c r="M924" s="9"/>
      <c r="N924" s="9"/>
      <c r="O924" s="9"/>
      <c r="P924" s="9"/>
      <c r="Q924" s="9"/>
      <c r="R924" s="9"/>
      <c r="S924" s="9"/>
      <c r="T924" s="9"/>
      <c r="U924" s="9"/>
      <c r="V924" s="9"/>
      <c r="W924" s="37"/>
      <c r="X924" s="9"/>
      <c r="Y924" s="9"/>
      <c r="Z924" s="9"/>
      <c r="AA924" s="9"/>
      <c r="AB924" s="102"/>
      <c r="AC924" s="102"/>
      <c r="AD924" s="102"/>
      <c r="AE924" s="102"/>
      <c r="AF924" s="9"/>
      <c r="AG924" s="9"/>
      <c r="AH924" s="9"/>
      <c r="AI924" s="9"/>
      <c r="AJ924" s="9"/>
      <c r="AK924" s="9"/>
      <c r="AL924" s="9"/>
      <c r="AM924" s="9"/>
      <c r="AN924" s="9"/>
      <c r="AO924" s="9"/>
      <c r="AP924" s="9"/>
      <c r="AQ924" s="9"/>
      <c r="AR924" s="9"/>
      <c r="AS924" s="9"/>
      <c r="AT924" s="9"/>
      <c r="AU924" s="9"/>
      <c r="AV924" s="9"/>
      <c r="AW924" s="9"/>
      <c r="AX924" s="9"/>
      <c r="AY924" s="9"/>
      <c r="AZ924" s="9"/>
      <c r="BA924" s="9"/>
      <c r="BB924" s="9"/>
      <c r="BC924" s="9"/>
      <c r="BD924" s="9"/>
      <c r="BE924" s="9"/>
      <c r="BF924" s="9"/>
      <c r="BG924" s="9"/>
      <c r="BH924" s="9"/>
      <c r="BI924" s="9"/>
      <c r="BJ924" s="9"/>
      <c r="BK924" s="9"/>
      <c r="BL924" s="9"/>
      <c r="BM924" s="9"/>
      <c r="BN924" s="9"/>
      <c r="BO924" s="9"/>
      <c r="BP924" s="9"/>
      <c r="BQ924" s="9"/>
      <c r="BR924" s="9"/>
      <c r="BS924" s="9"/>
      <c r="BT924" s="9"/>
      <c r="BU924" s="9"/>
      <c r="BV924" s="9"/>
      <c r="BW924" s="9"/>
      <c r="BX924" s="9"/>
      <c r="BY924" s="9"/>
      <c r="BZ924" s="9"/>
      <c r="CA924" s="9"/>
      <c r="CB924" s="9"/>
      <c r="CC924" s="9"/>
      <c r="CD924" s="9"/>
      <c r="CE924" s="9"/>
      <c r="CF924" s="9"/>
      <c r="CG924" s="9"/>
      <c r="CH924" s="9"/>
      <c r="CI924" s="9"/>
      <c r="CJ924" s="14"/>
      <c r="CK924" s="9"/>
      <c r="CL924" s="14"/>
      <c r="CM924" s="9"/>
      <c r="CN924" s="9"/>
      <c r="CO924" s="37"/>
      <c r="CP924" s="9"/>
      <c r="CQ924" s="9"/>
      <c r="CR924" s="9"/>
      <c r="CS924" s="9"/>
      <c r="CT924" s="15"/>
      <c r="CU924" s="9"/>
      <c r="CV924" s="5"/>
      <c r="CW924" s="103"/>
    </row>
    <row r="925" ht="118.5" customHeight="1">
      <c r="A925" s="5"/>
      <c r="B925" s="107"/>
      <c r="C925" s="5"/>
      <c r="D925" s="5"/>
      <c r="E925" s="5"/>
      <c r="F925" s="5"/>
      <c r="G925" s="9"/>
      <c r="H925" s="9"/>
      <c r="I925" s="9"/>
      <c r="J925" s="9"/>
      <c r="K925" s="9"/>
      <c r="L925" s="9"/>
      <c r="M925" s="9"/>
      <c r="N925" s="9"/>
      <c r="O925" s="9"/>
      <c r="P925" s="9"/>
      <c r="Q925" s="9"/>
      <c r="R925" s="9"/>
      <c r="S925" s="9"/>
      <c r="T925" s="9"/>
      <c r="U925" s="9"/>
      <c r="V925" s="9"/>
      <c r="W925" s="37"/>
      <c r="X925" s="9"/>
      <c r="Y925" s="9"/>
      <c r="Z925" s="9"/>
      <c r="AA925" s="9"/>
      <c r="AB925" s="102"/>
      <c r="AC925" s="102"/>
      <c r="AD925" s="102"/>
      <c r="AE925" s="102"/>
      <c r="AF925" s="9"/>
      <c r="AG925" s="9"/>
      <c r="AH925" s="9"/>
      <c r="AI925" s="9"/>
      <c r="AJ925" s="9"/>
      <c r="AK925" s="9"/>
      <c r="AL925" s="9"/>
      <c r="AM925" s="9"/>
      <c r="AN925" s="9"/>
      <c r="AO925" s="9"/>
      <c r="AP925" s="9"/>
      <c r="AQ925" s="9"/>
      <c r="AR925" s="9"/>
      <c r="AS925" s="9"/>
      <c r="AT925" s="9"/>
      <c r="AU925" s="9"/>
      <c r="AV925" s="9"/>
      <c r="AW925" s="9"/>
      <c r="AX925" s="9"/>
      <c r="AY925" s="9"/>
      <c r="AZ925" s="9"/>
      <c r="BA925" s="9"/>
      <c r="BB925" s="9"/>
      <c r="BC925" s="9"/>
      <c r="BD925" s="9"/>
      <c r="BE925" s="9"/>
      <c r="BF925" s="9"/>
      <c r="BG925" s="9"/>
      <c r="BH925" s="9"/>
      <c r="BI925" s="9"/>
      <c r="BJ925" s="9"/>
      <c r="BK925" s="9"/>
      <c r="BL925" s="9"/>
      <c r="BM925" s="9"/>
      <c r="BN925" s="9"/>
      <c r="BO925" s="9"/>
      <c r="BP925" s="9"/>
      <c r="BQ925" s="9"/>
      <c r="BR925" s="9"/>
      <c r="BS925" s="9"/>
      <c r="BT925" s="9"/>
      <c r="BU925" s="9"/>
      <c r="BV925" s="9"/>
      <c r="BW925" s="9"/>
      <c r="BX925" s="9"/>
      <c r="BY925" s="9"/>
      <c r="BZ925" s="9"/>
      <c r="CA925" s="9"/>
      <c r="CB925" s="9"/>
      <c r="CC925" s="9"/>
      <c r="CD925" s="9"/>
      <c r="CE925" s="9"/>
      <c r="CF925" s="9"/>
      <c r="CG925" s="9"/>
      <c r="CH925" s="9"/>
      <c r="CI925" s="9"/>
      <c r="CJ925" s="14"/>
      <c r="CK925" s="9"/>
      <c r="CL925" s="14"/>
      <c r="CM925" s="9"/>
      <c r="CN925" s="9"/>
      <c r="CO925" s="37"/>
      <c r="CP925" s="9"/>
      <c r="CQ925" s="9"/>
      <c r="CR925" s="9"/>
      <c r="CS925" s="9"/>
      <c r="CT925" s="15"/>
      <c r="CU925" s="9"/>
      <c r="CV925" s="5"/>
      <c r="CW925" s="103"/>
    </row>
    <row r="926" ht="118.5" customHeight="1">
      <c r="A926" s="5"/>
      <c r="B926" s="107"/>
      <c r="C926" s="5"/>
      <c r="D926" s="5"/>
      <c r="E926" s="5"/>
      <c r="F926" s="5"/>
      <c r="G926" s="9"/>
      <c r="H926" s="9"/>
      <c r="I926" s="9"/>
      <c r="J926" s="9"/>
      <c r="K926" s="9"/>
      <c r="L926" s="9"/>
      <c r="M926" s="9"/>
      <c r="N926" s="9"/>
      <c r="O926" s="9"/>
      <c r="P926" s="9"/>
      <c r="Q926" s="9"/>
      <c r="R926" s="9"/>
      <c r="S926" s="9"/>
      <c r="T926" s="9"/>
      <c r="U926" s="9"/>
      <c r="V926" s="9"/>
      <c r="W926" s="37"/>
      <c r="X926" s="9"/>
      <c r="Y926" s="9"/>
      <c r="Z926" s="9"/>
      <c r="AA926" s="9"/>
      <c r="AB926" s="102"/>
      <c r="AC926" s="102"/>
      <c r="AD926" s="102"/>
      <c r="AE926" s="102"/>
      <c r="AF926" s="9"/>
      <c r="AG926" s="9"/>
      <c r="AH926" s="9"/>
      <c r="AI926" s="9"/>
      <c r="AJ926" s="9"/>
      <c r="AK926" s="9"/>
      <c r="AL926" s="9"/>
      <c r="AM926" s="9"/>
      <c r="AN926" s="9"/>
      <c r="AO926" s="9"/>
      <c r="AP926" s="9"/>
      <c r="AQ926" s="9"/>
      <c r="AR926" s="9"/>
      <c r="AS926" s="9"/>
      <c r="AT926" s="9"/>
      <c r="AU926" s="9"/>
      <c r="AV926" s="9"/>
      <c r="AW926" s="9"/>
      <c r="AX926" s="9"/>
      <c r="AY926" s="9"/>
      <c r="AZ926" s="9"/>
      <c r="BA926" s="9"/>
      <c r="BB926" s="9"/>
      <c r="BC926" s="9"/>
      <c r="BD926" s="9"/>
      <c r="BE926" s="9"/>
      <c r="BF926" s="9"/>
      <c r="BG926" s="9"/>
      <c r="BH926" s="9"/>
      <c r="BI926" s="9"/>
      <c r="BJ926" s="9"/>
      <c r="BK926" s="9"/>
      <c r="BL926" s="9"/>
      <c r="BM926" s="9"/>
      <c r="BN926" s="9"/>
      <c r="BO926" s="9"/>
      <c r="BP926" s="9"/>
      <c r="BQ926" s="9"/>
      <c r="BR926" s="9"/>
      <c r="BS926" s="9"/>
      <c r="BT926" s="9"/>
      <c r="BU926" s="9"/>
      <c r="BV926" s="9"/>
      <c r="BW926" s="9"/>
      <c r="BX926" s="9"/>
      <c r="BY926" s="9"/>
      <c r="BZ926" s="9"/>
      <c r="CA926" s="9"/>
      <c r="CB926" s="9"/>
      <c r="CC926" s="9"/>
      <c r="CD926" s="9"/>
      <c r="CE926" s="9"/>
      <c r="CF926" s="9"/>
      <c r="CG926" s="9"/>
      <c r="CH926" s="9"/>
      <c r="CI926" s="9"/>
      <c r="CJ926" s="14"/>
      <c r="CK926" s="9"/>
      <c r="CL926" s="14"/>
      <c r="CM926" s="9"/>
      <c r="CN926" s="9"/>
      <c r="CO926" s="37"/>
      <c r="CP926" s="9"/>
      <c r="CQ926" s="9"/>
      <c r="CR926" s="9"/>
      <c r="CS926" s="9"/>
      <c r="CT926" s="15"/>
      <c r="CU926" s="9"/>
      <c r="CV926" s="5"/>
      <c r="CW926" s="103"/>
    </row>
    <row r="927" ht="118.5" customHeight="1">
      <c r="A927" s="5"/>
      <c r="B927" s="107"/>
      <c r="C927" s="5"/>
      <c r="D927" s="5"/>
      <c r="E927" s="5"/>
      <c r="F927" s="5"/>
      <c r="G927" s="9"/>
      <c r="H927" s="9"/>
      <c r="I927" s="9"/>
      <c r="J927" s="9"/>
      <c r="K927" s="9"/>
      <c r="L927" s="9"/>
      <c r="M927" s="9"/>
      <c r="N927" s="9"/>
      <c r="O927" s="9"/>
      <c r="P927" s="9"/>
      <c r="Q927" s="9"/>
      <c r="R927" s="9"/>
      <c r="S927" s="9"/>
      <c r="T927" s="9"/>
      <c r="U927" s="9"/>
      <c r="V927" s="9"/>
      <c r="W927" s="37"/>
      <c r="X927" s="9"/>
      <c r="Y927" s="9"/>
      <c r="Z927" s="9"/>
      <c r="AA927" s="9"/>
      <c r="AB927" s="102"/>
      <c r="AC927" s="102"/>
      <c r="AD927" s="102"/>
      <c r="AE927" s="102"/>
      <c r="AF927" s="9"/>
      <c r="AG927" s="9"/>
      <c r="AH927" s="9"/>
      <c r="AI927" s="9"/>
      <c r="AJ927" s="9"/>
      <c r="AK927" s="9"/>
      <c r="AL927" s="9"/>
      <c r="AM927" s="9"/>
      <c r="AN927" s="9"/>
      <c r="AO927" s="9"/>
      <c r="AP927" s="9"/>
      <c r="AQ927" s="9"/>
      <c r="AR927" s="9"/>
      <c r="AS927" s="9"/>
      <c r="AT927" s="9"/>
      <c r="AU927" s="9"/>
      <c r="AV927" s="9"/>
      <c r="AW927" s="9"/>
      <c r="AX927" s="9"/>
      <c r="AY927" s="9"/>
      <c r="AZ927" s="9"/>
      <c r="BA927" s="9"/>
      <c r="BB927" s="9"/>
      <c r="BC927" s="9"/>
      <c r="BD927" s="9"/>
      <c r="BE927" s="9"/>
      <c r="BF927" s="9"/>
      <c r="BG927" s="9"/>
      <c r="BH927" s="9"/>
      <c r="BI927" s="9"/>
      <c r="BJ927" s="9"/>
      <c r="BK927" s="9"/>
      <c r="BL927" s="9"/>
      <c r="BM927" s="9"/>
      <c r="BN927" s="9"/>
      <c r="BO927" s="9"/>
      <c r="BP927" s="9"/>
      <c r="BQ927" s="9"/>
      <c r="BR927" s="9"/>
      <c r="BS927" s="9"/>
      <c r="BT927" s="9"/>
      <c r="BU927" s="9"/>
      <c r="BV927" s="9"/>
      <c r="BW927" s="9"/>
      <c r="BX927" s="9"/>
      <c r="BY927" s="9"/>
      <c r="BZ927" s="9"/>
      <c r="CA927" s="9"/>
      <c r="CB927" s="9"/>
      <c r="CC927" s="9"/>
      <c r="CD927" s="9"/>
      <c r="CE927" s="9"/>
      <c r="CF927" s="9"/>
      <c r="CG927" s="9"/>
      <c r="CH927" s="9"/>
      <c r="CI927" s="9"/>
      <c r="CJ927" s="14"/>
      <c r="CK927" s="9"/>
      <c r="CL927" s="14"/>
      <c r="CM927" s="9"/>
      <c r="CN927" s="9"/>
      <c r="CO927" s="37"/>
      <c r="CP927" s="9"/>
      <c r="CQ927" s="9"/>
      <c r="CR927" s="9"/>
      <c r="CS927" s="9"/>
      <c r="CT927" s="15"/>
      <c r="CU927" s="9"/>
      <c r="CV927" s="5"/>
      <c r="CW927" s="103"/>
    </row>
    <row r="928" ht="118.5" customHeight="1">
      <c r="A928" s="5"/>
      <c r="B928" s="107"/>
      <c r="C928" s="5"/>
      <c r="D928" s="5"/>
      <c r="E928" s="5"/>
      <c r="F928" s="5"/>
      <c r="G928" s="9"/>
      <c r="H928" s="9"/>
      <c r="I928" s="9"/>
      <c r="J928" s="9"/>
      <c r="K928" s="9"/>
      <c r="L928" s="9"/>
      <c r="M928" s="9"/>
      <c r="N928" s="9"/>
      <c r="O928" s="9"/>
      <c r="P928" s="9"/>
      <c r="Q928" s="9"/>
      <c r="R928" s="9"/>
      <c r="S928" s="9"/>
      <c r="T928" s="9"/>
      <c r="U928" s="9"/>
      <c r="V928" s="9"/>
      <c r="W928" s="37"/>
      <c r="X928" s="9"/>
      <c r="Y928" s="9"/>
      <c r="Z928" s="9"/>
      <c r="AA928" s="9"/>
      <c r="AB928" s="102"/>
      <c r="AC928" s="102"/>
      <c r="AD928" s="102"/>
      <c r="AE928" s="102"/>
      <c r="AF928" s="9"/>
      <c r="AG928" s="9"/>
      <c r="AH928" s="9"/>
      <c r="AI928" s="9"/>
      <c r="AJ928" s="9"/>
      <c r="AK928" s="9"/>
      <c r="AL928" s="9"/>
      <c r="AM928" s="9"/>
      <c r="AN928" s="9"/>
      <c r="AO928" s="9"/>
      <c r="AP928" s="9"/>
      <c r="AQ928" s="9"/>
      <c r="AR928" s="9"/>
      <c r="AS928" s="9"/>
      <c r="AT928" s="9"/>
      <c r="AU928" s="9"/>
      <c r="AV928" s="9"/>
      <c r="AW928" s="9"/>
      <c r="AX928" s="9"/>
      <c r="AY928" s="9"/>
      <c r="AZ928" s="9"/>
      <c r="BA928" s="9"/>
      <c r="BB928" s="9"/>
      <c r="BC928" s="9"/>
      <c r="BD928" s="9"/>
      <c r="BE928" s="9"/>
      <c r="BF928" s="9"/>
      <c r="BG928" s="9"/>
      <c r="BH928" s="9"/>
      <c r="BI928" s="9"/>
      <c r="BJ928" s="9"/>
      <c r="BK928" s="9"/>
      <c r="BL928" s="9"/>
      <c r="BM928" s="9"/>
      <c r="BN928" s="9"/>
      <c r="BO928" s="9"/>
      <c r="BP928" s="9"/>
      <c r="BQ928" s="9"/>
      <c r="BR928" s="9"/>
      <c r="BS928" s="9"/>
      <c r="BT928" s="9"/>
      <c r="BU928" s="9"/>
      <c r="BV928" s="9"/>
      <c r="BW928" s="9"/>
      <c r="BX928" s="9"/>
      <c r="BY928" s="9"/>
      <c r="BZ928" s="9"/>
      <c r="CA928" s="9"/>
      <c r="CB928" s="9"/>
      <c r="CC928" s="9"/>
      <c r="CD928" s="9"/>
      <c r="CE928" s="9"/>
      <c r="CF928" s="9"/>
      <c r="CG928" s="9"/>
      <c r="CH928" s="9"/>
      <c r="CI928" s="9"/>
      <c r="CJ928" s="14"/>
      <c r="CK928" s="9"/>
      <c r="CL928" s="14"/>
      <c r="CM928" s="9"/>
      <c r="CN928" s="9"/>
      <c r="CO928" s="37"/>
      <c r="CP928" s="9"/>
      <c r="CQ928" s="9"/>
      <c r="CR928" s="9"/>
      <c r="CS928" s="9"/>
      <c r="CT928" s="15"/>
      <c r="CU928" s="9"/>
      <c r="CV928" s="5"/>
      <c r="CW928" s="103"/>
    </row>
    <row r="929" ht="118.5" customHeight="1">
      <c r="A929" s="5"/>
      <c r="B929" s="107"/>
      <c r="C929" s="5"/>
      <c r="D929" s="5"/>
      <c r="E929" s="5"/>
      <c r="F929" s="5"/>
      <c r="G929" s="9"/>
      <c r="H929" s="9"/>
      <c r="I929" s="9"/>
      <c r="J929" s="9"/>
      <c r="K929" s="9"/>
      <c r="L929" s="9"/>
      <c r="M929" s="9"/>
      <c r="N929" s="9"/>
      <c r="O929" s="9"/>
      <c r="P929" s="9"/>
      <c r="Q929" s="9"/>
      <c r="R929" s="9"/>
      <c r="S929" s="9"/>
      <c r="T929" s="9"/>
      <c r="U929" s="9"/>
      <c r="V929" s="9"/>
      <c r="W929" s="37"/>
      <c r="X929" s="9"/>
      <c r="Y929" s="9"/>
      <c r="Z929" s="9"/>
      <c r="AA929" s="9"/>
      <c r="AB929" s="102"/>
      <c r="AC929" s="102"/>
      <c r="AD929" s="102"/>
      <c r="AE929" s="102"/>
      <c r="AF929" s="9"/>
      <c r="AG929" s="9"/>
      <c r="AH929" s="9"/>
      <c r="AI929" s="9"/>
      <c r="AJ929" s="9"/>
      <c r="AK929" s="9"/>
      <c r="AL929" s="9"/>
      <c r="AM929" s="9"/>
      <c r="AN929" s="9"/>
      <c r="AO929" s="9"/>
      <c r="AP929" s="9"/>
      <c r="AQ929" s="9"/>
      <c r="AR929" s="9"/>
      <c r="AS929" s="9"/>
      <c r="AT929" s="9"/>
      <c r="AU929" s="9"/>
      <c r="AV929" s="9"/>
      <c r="AW929" s="9"/>
      <c r="AX929" s="9"/>
      <c r="AY929" s="9"/>
      <c r="AZ929" s="9"/>
      <c r="BA929" s="9"/>
      <c r="BB929" s="9"/>
      <c r="BC929" s="9"/>
      <c r="BD929" s="9"/>
      <c r="BE929" s="9"/>
      <c r="BF929" s="9"/>
      <c r="BG929" s="9"/>
      <c r="BH929" s="9"/>
      <c r="BI929" s="9"/>
      <c r="BJ929" s="9"/>
      <c r="BK929" s="9"/>
      <c r="BL929" s="9"/>
      <c r="BM929" s="9"/>
      <c r="BN929" s="9"/>
      <c r="BO929" s="9"/>
      <c r="BP929" s="9"/>
      <c r="BQ929" s="9"/>
      <c r="BR929" s="9"/>
      <c r="BS929" s="9"/>
      <c r="BT929" s="9"/>
      <c r="BU929" s="9"/>
      <c r="BV929" s="9"/>
      <c r="BW929" s="9"/>
      <c r="BX929" s="9"/>
      <c r="BY929" s="9"/>
      <c r="BZ929" s="9"/>
      <c r="CA929" s="9"/>
      <c r="CB929" s="9"/>
      <c r="CC929" s="9"/>
      <c r="CD929" s="9"/>
      <c r="CE929" s="9"/>
      <c r="CF929" s="9"/>
      <c r="CG929" s="9"/>
      <c r="CH929" s="9"/>
      <c r="CI929" s="9"/>
      <c r="CJ929" s="14"/>
      <c r="CK929" s="9"/>
      <c r="CL929" s="14"/>
      <c r="CM929" s="9"/>
      <c r="CN929" s="9"/>
      <c r="CO929" s="37"/>
      <c r="CP929" s="9"/>
      <c r="CQ929" s="9"/>
      <c r="CR929" s="9"/>
      <c r="CS929" s="9"/>
      <c r="CT929" s="15"/>
      <c r="CU929" s="9"/>
      <c r="CV929" s="5"/>
      <c r="CW929" s="103"/>
    </row>
    <row r="930" ht="118.5" customHeight="1">
      <c r="A930" s="5"/>
      <c r="B930" s="107"/>
      <c r="C930" s="5"/>
      <c r="D930" s="5"/>
      <c r="E930" s="5"/>
      <c r="F930" s="5"/>
      <c r="G930" s="9"/>
      <c r="H930" s="9"/>
      <c r="I930" s="9"/>
      <c r="J930" s="9"/>
      <c r="K930" s="9"/>
      <c r="L930" s="9"/>
      <c r="M930" s="9"/>
      <c r="N930" s="9"/>
      <c r="O930" s="9"/>
      <c r="P930" s="9"/>
      <c r="Q930" s="9"/>
      <c r="R930" s="9"/>
      <c r="S930" s="9"/>
      <c r="T930" s="9"/>
      <c r="U930" s="9"/>
      <c r="V930" s="9"/>
      <c r="W930" s="37"/>
      <c r="X930" s="9"/>
      <c r="Y930" s="9"/>
      <c r="Z930" s="9"/>
      <c r="AA930" s="9"/>
      <c r="AB930" s="102"/>
      <c r="AC930" s="102"/>
      <c r="AD930" s="102"/>
      <c r="AE930" s="102"/>
      <c r="AF930" s="9"/>
      <c r="AG930" s="9"/>
      <c r="AH930" s="9"/>
      <c r="AI930" s="9"/>
      <c r="AJ930" s="9"/>
      <c r="AK930" s="9"/>
      <c r="AL930" s="9"/>
      <c r="AM930" s="9"/>
      <c r="AN930" s="9"/>
      <c r="AO930" s="9"/>
      <c r="AP930" s="9"/>
      <c r="AQ930" s="9"/>
      <c r="AR930" s="9"/>
      <c r="AS930" s="9"/>
      <c r="AT930" s="9"/>
      <c r="AU930" s="9"/>
      <c r="AV930" s="9"/>
      <c r="AW930" s="9"/>
      <c r="AX930" s="9"/>
      <c r="AY930" s="9"/>
      <c r="AZ930" s="9"/>
      <c r="BA930" s="9"/>
      <c r="BB930" s="9"/>
      <c r="BC930" s="9"/>
      <c r="BD930" s="9"/>
      <c r="BE930" s="9"/>
      <c r="BF930" s="9"/>
      <c r="BG930" s="9"/>
      <c r="BH930" s="9"/>
      <c r="BI930" s="9"/>
      <c r="BJ930" s="9"/>
      <c r="BK930" s="9"/>
      <c r="BL930" s="9"/>
      <c r="BM930" s="9"/>
      <c r="BN930" s="9"/>
      <c r="BO930" s="9"/>
      <c r="BP930" s="9"/>
      <c r="BQ930" s="9"/>
      <c r="BR930" s="9"/>
      <c r="BS930" s="9"/>
      <c r="BT930" s="9"/>
      <c r="BU930" s="9"/>
      <c r="BV930" s="9"/>
      <c r="BW930" s="9"/>
      <c r="BX930" s="9"/>
      <c r="BY930" s="9"/>
      <c r="BZ930" s="9"/>
      <c r="CA930" s="9"/>
      <c r="CB930" s="9"/>
      <c r="CC930" s="9"/>
      <c r="CD930" s="9"/>
      <c r="CE930" s="9"/>
      <c r="CF930" s="9"/>
      <c r="CG930" s="9"/>
      <c r="CH930" s="9"/>
      <c r="CI930" s="9"/>
      <c r="CJ930" s="14"/>
      <c r="CK930" s="9"/>
      <c r="CL930" s="14"/>
      <c r="CM930" s="9"/>
      <c r="CN930" s="9"/>
      <c r="CO930" s="37"/>
      <c r="CP930" s="9"/>
      <c r="CQ930" s="9"/>
      <c r="CR930" s="9"/>
      <c r="CS930" s="9"/>
      <c r="CT930" s="15"/>
      <c r="CU930" s="9"/>
      <c r="CV930" s="5"/>
      <c r="CW930" s="103"/>
    </row>
    <row r="931" ht="118.5" customHeight="1">
      <c r="A931" s="5"/>
      <c r="B931" s="107"/>
      <c r="C931" s="5"/>
      <c r="D931" s="5"/>
      <c r="E931" s="5"/>
      <c r="F931" s="5"/>
      <c r="G931" s="9"/>
      <c r="H931" s="9"/>
      <c r="I931" s="9"/>
      <c r="J931" s="9"/>
      <c r="K931" s="9"/>
      <c r="L931" s="9"/>
      <c r="M931" s="9"/>
      <c r="N931" s="9"/>
      <c r="O931" s="9"/>
      <c r="P931" s="9"/>
      <c r="Q931" s="9"/>
      <c r="R931" s="9"/>
      <c r="S931" s="9"/>
      <c r="T931" s="9"/>
      <c r="U931" s="9"/>
      <c r="V931" s="9"/>
      <c r="W931" s="37"/>
      <c r="X931" s="9"/>
      <c r="Y931" s="9"/>
      <c r="Z931" s="9"/>
      <c r="AA931" s="9"/>
      <c r="AB931" s="102"/>
      <c r="AC931" s="102"/>
      <c r="AD931" s="102"/>
      <c r="AE931" s="102"/>
      <c r="AF931" s="9"/>
      <c r="AG931" s="9"/>
      <c r="AH931" s="9"/>
      <c r="AI931" s="9"/>
      <c r="AJ931" s="9"/>
      <c r="AK931" s="9"/>
      <c r="AL931" s="9"/>
      <c r="AM931" s="9"/>
      <c r="AN931" s="9"/>
      <c r="AO931" s="9"/>
      <c r="AP931" s="9"/>
      <c r="AQ931" s="9"/>
      <c r="AR931" s="9"/>
      <c r="AS931" s="9"/>
      <c r="AT931" s="9"/>
      <c r="AU931" s="9"/>
      <c r="AV931" s="9"/>
      <c r="AW931" s="9"/>
      <c r="AX931" s="9"/>
      <c r="AY931" s="9"/>
      <c r="AZ931" s="9"/>
      <c r="BA931" s="9"/>
      <c r="BB931" s="9"/>
      <c r="BC931" s="9"/>
      <c r="BD931" s="9"/>
      <c r="BE931" s="9"/>
      <c r="BF931" s="9"/>
      <c r="BG931" s="9"/>
      <c r="BH931" s="9"/>
      <c r="BI931" s="9"/>
      <c r="BJ931" s="9"/>
      <c r="BK931" s="9"/>
      <c r="BL931" s="9"/>
      <c r="BM931" s="9"/>
      <c r="BN931" s="9"/>
      <c r="BO931" s="9"/>
      <c r="BP931" s="9"/>
      <c r="BQ931" s="9"/>
      <c r="BR931" s="9"/>
      <c r="BS931" s="9"/>
      <c r="BT931" s="9"/>
      <c r="BU931" s="9"/>
      <c r="BV931" s="9"/>
      <c r="BW931" s="9"/>
      <c r="BX931" s="9"/>
      <c r="BY931" s="9"/>
      <c r="BZ931" s="9"/>
      <c r="CA931" s="9"/>
      <c r="CB931" s="9"/>
      <c r="CC931" s="9"/>
      <c r="CD931" s="9"/>
      <c r="CE931" s="9"/>
      <c r="CF931" s="9"/>
      <c r="CG931" s="9"/>
      <c r="CH931" s="9"/>
      <c r="CI931" s="9"/>
      <c r="CJ931" s="14"/>
      <c r="CK931" s="9"/>
      <c r="CL931" s="14"/>
      <c r="CM931" s="9"/>
      <c r="CN931" s="9"/>
      <c r="CO931" s="37"/>
      <c r="CP931" s="9"/>
      <c r="CQ931" s="9"/>
      <c r="CR931" s="9"/>
      <c r="CS931" s="9"/>
      <c r="CT931" s="15"/>
      <c r="CU931" s="9"/>
      <c r="CV931" s="5"/>
      <c r="CW931" s="103"/>
    </row>
    <row r="932" ht="118.5" customHeight="1">
      <c r="A932" s="5"/>
      <c r="B932" s="107"/>
      <c r="C932" s="5"/>
      <c r="D932" s="5"/>
      <c r="E932" s="5"/>
      <c r="F932" s="5"/>
      <c r="G932" s="9"/>
      <c r="H932" s="9"/>
      <c r="I932" s="9"/>
      <c r="J932" s="9"/>
      <c r="K932" s="9"/>
      <c r="L932" s="9"/>
      <c r="M932" s="9"/>
      <c r="N932" s="9"/>
      <c r="O932" s="9"/>
      <c r="P932" s="9"/>
      <c r="Q932" s="9"/>
      <c r="R932" s="9"/>
      <c r="S932" s="9"/>
      <c r="T932" s="9"/>
      <c r="U932" s="9"/>
      <c r="V932" s="9"/>
      <c r="W932" s="37"/>
      <c r="X932" s="9"/>
      <c r="Y932" s="9"/>
      <c r="Z932" s="9"/>
      <c r="AA932" s="9"/>
      <c r="AB932" s="102"/>
      <c r="AC932" s="102"/>
      <c r="AD932" s="102"/>
      <c r="AE932" s="102"/>
      <c r="AF932" s="9"/>
      <c r="AG932" s="9"/>
      <c r="AH932" s="9"/>
      <c r="AI932" s="9"/>
      <c r="AJ932" s="9"/>
      <c r="AK932" s="9"/>
      <c r="AL932" s="9"/>
      <c r="AM932" s="9"/>
      <c r="AN932" s="9"/>
      <c r="AO932" s="9"/>
      <c r="AP932" s="9"/>
      <c r="AQ932" s="9"/>
      <c r="AR932" s="9"/>
      <c r="AS932" s="9"/>
      <c r="AT932" s="9"/>
      <c r="AU932" s="9"/>
      <c r="AV932" s="9"/>
      <c r="AW932" s="9"/>
      <c r="AX932" s="9"/>
      <c r="AY932" s="9"/>
      <c r="AZ932" s="9"/>
      <c r="BA932" s="9"/>
      <c r="BB932" s="9"/>
      <c r="BC932" s="9"/>
      <c r="BD932" s="9"/>
      <c r="BE932" s="9"/>
      <c r="BF932" s="9"/>
      <c r="BG932" s="9"/>
      <c r="BH932" s="9"/>
      <c r="BI932" s="9"/>
      <c r="BJ932" s="9"/>
      <c r="BK932" s="9"/>
      <c r="BL932" s="9"/>
      <c r="BM932" s="9"/>
      <c r="BN932" s="9"/>
      <c r="BO932" s="9"/>
      <c r="BP932" s="9"/>
      <c r="BQ932" s="9"/>
      <c r="BR932" s="9"/>
      <c r="BS932" s="9"/>
      <c r="BT932" s="9"/>
      <c r="BU932" s="9"/>
      <c r="BV932" s="9"/>
      <c r="BW932" s="9"/>
      <c r="BX932" s="9"/>
      <c r="BY932" s="9"/>
      <c r="BZ932" s="9"/>
      <c r="CA932" s="9"/>
      <c r="CB932" s="9"/>
      <c r="CC932" s="9"/>
      <c r="CD932" s="9"/>
      <c r="CE932" s="9"/>
      <c r="CF932" s="9"/>
      <c r="CG932" s="9"/>
      <c r="CH932" s="9"/>
      <c r="CI932" s="9"/>
      <c r="CJ932" s="14"/>
      <c r="CK932" s="9"/>
      <c r="CL932" s="14"/>
      <c r="CM932" s="9"/>
      <c r="CN932" s="9"/>
      <c r="CO932" s="37"/>
      <c r="CP932" s="9"/>
      <c r="CQ932" s="9"/>
      <c r="CR932" s="9"/>
      <c r="CS932" s="9"/>
      <c r="CT932" s="15"/>
      <c r="CU932" s="9"/>
      <c r="CV932" s="5"/>
      <c r="CW932" s="103"/>
    </row>
    <row r="933" ht="118.5" customHeight="1">
      <c r="A933" s="5"/>
      <c r="B933" s="107"/>
      <c r="C933" s="5"/>
      <c r="D933" s="5"/>
      <c r="E933" s="5"/>
      <c r="F933" s="5"/>
      <c r="G933" s="9"/>
      <c r="H933" s="9"/>
      <c r="I933" s="9"/>
      <c r="J933" s="9"/>
      <c r="K933" s="9"/>
      <c r="L933" s="9"/>
      <c r="M933" s="9"/>
      <c r="N933" s="9"/>
      <c r="O933" s="9"/>
      <c r="P933" s="9"/>
      <c r="Q933" s="9"/>
      <c r="R933" s="9"/>
      <c r="S933" s="9"/>
      <c r="T933" s="9"/>
      <c r="U933" s="9"/>
      <c r="V933" s="9"/>
      <c r="W933" s="37"/>
      <c r="X933" s="9"/>
      <c r="Y933" s="9"/>
      <c r="Z933" s="9"/>
      <c r="AA933" s="9"/>
      <c r="AB933" s="102"/>
      <c r="AC933" s="102"/>
      <c r="AD933" s="102"/>
      <c r="AE933" s="102"/>
      <c r="AF933" s="9"/>
      <c r="AG933" s="9"/>
      <c r="AH933" s="9"/>
      <c r="AI933" s="9"/>
      <c r="AJ933" s="9"/>
      <c r="AK933" s="9"/>
      <c r="AL933" s="9"/>
      <c r="AM933" s="9"/>
      <c r="AN933" s="9"/>
      <c r="AO933" s="9"/>
      <c r="AP933" s="9"/>
      <c r="AQ933" s="9"/>
      <c r="AR933" s="9"/>
      <c r="AS933" s="9"/>
      <c r="AT933" s="9"/>
      <c r="AU933" s="9"/>
      <c r="AV933" s="9"/>
      <c r="AW933" s="9"/>
      <c r="AX933" s="9"/>
      <c r="AY933" s="9"/>
      <c r="AZ933" s="9"/>
      <c r="BA933" s="9"/>
      <c r="BB933" s="9"/>
      <c r="BC933" s="9"/>
      <c r="BD933" s="9"/>
      <c r="BE933" s="9"/>
      <c r="BF933" s="9"/>
      <c r="BG933" s="9"/>
      <c r="BH933" s="9"/>
      <c r="BI933" s="9"/>
      <c r="BJ933" s="9"/>
      <c r="BK933" s="9"/>
      <c r="BL933" s="9"/>
      <c r="BM933" s="9"/>
      <c r="BN933" s="9"/>
      <c r="BO933" s="9"/>
      <c r="BP933" s="9"/>
      <c r="BQ933" s="9"/>
      <c r="BR933" s="9"/>
      <c r="BS933" s="9"/>
      <c r="BT933" s="9"/>
      <c r="BU933" s="9"/>
      <c r="BV933" s="9"/>
      <c r="BW933" s="9"/>
      <c r="BX933" s="9"/>
      <c r="BY933" s="9"/>
      <c r="BZ933" s="9"/>
      <c r="CA933" s="9"/>
      <c r="CB933" s="9"/>
      <c r="CC933" s="9"/>
      <c r="CD933" s="9"/>
      <c r="CE933" s="9"/>
      <c r="CF933" s="9"/>
      <c r="CG933" s="9"/>
      <c r="CH933" s="9"/>
      <c r="CI933" s="9"/>
      <c r="CJ933" s="14"/>
      <c r="CK933" s="9"/>
      <c r="CL933" s="14"/>
      <c r="CM933" s="9"/>
      <c r="CN933" s="9"/>
      <c r="CO933" s="37"/>
      <c r="CP933" s="9"/>
      <c r="CQ933" s="9"/>
      <c r="CR933" s="9"/>
      <c r="CS933" s="9"/>
      <c r="CT933" s="15"/>
      <c r="CU933" s="9"/>
      <c r="CV933" s="5"/>
      <c r="CW933" s="103"/>
    </row>
    <row r="934" ht="118.5" customHeight="1">
      <c r="A934" s="5"/>
      <c r="B934" s="107"/>
      <c r="C934" s="5"/>
      <c r="D934" s="5"/>
      <c r="E934" s="5"/>
      <c r="F934" s="5"/>
      <c r="G934" s="9"/>
      <c r="H934" s="9"/>
      <c r="I934" s="9"/>
      <c r="J934" s="9"/>
      <c r="K934" s="9"/>
      <c r="L934" s="9"/>
      <c r="M934" s="9"/>
      <c r="N934" s="9"/>
      <c r="O934" s="9"/>
      <c r="P934" s="9"/>
      <c r="Q934" s="9"/>
      <c r="R934" s="9"/>
      <c r="S934" s="9"/>
      <c r="T934" s="9"/>
      <c r="U934" s="9"/>
      <c r="V934" s="9"/>
      <c r="W934" s="37"/>
      <c r="X934" s="9"/>
      <c r="Y934" s="9"/>
      <c r="Z934" s="9"/>
      <c r="AA934" s="9"/>
      <c r="AB934" s="102"/>
      <c r="AC934" s="102"/>
      <c r="AD934" s="102"/>
      <c r="AE934" s="102"/>
      <c r="AF934" s="9"/>
      <c r="AG934" s="9"/>
      <c r="AH934" s="9"/>
      <c r="AI934" s="9"/>
      <c r="AJ934" s="9"/>
      <c r="AK934" s="9"/>
      <c r="AL934" s="9"/>
      <c r="AM934" s="9"/>
      <c r="AN934" s="9"/>
      <c r="AO934" s="9"/>
      <c r="AP934" s="9"/>
      <c r="AQ934" s="9"/>
      <c r="AR934" s="9"/>
      <c r="AS934" s="9"/>
      <c r="AT934" s="9"/>
      <c r="AU934" s="9"/>
      <c r="AV934" s="9"/>
      <c r="AW934" s="9"/>
      <c r="AX934" s="9"/>
      <c r="AY934" s="9"/>
      <c r="AZ934" s="9"/>
      <c r="BA934" s="9"/>
      <c r="BB934" s="9"/>
      <c r="BC934" s="9"/>
      <c r="BD934" s="9"/>
      <c r="BE934" s="9"/>
      <c r="BF934" s="9"/>
      <c r="BG934" s="9"/>
      <c r="BH934" s="9"/>
      <c r="BI934" s="9"/>
      <c r="BJ934" s="9"/>
      <c r="BK934" s="9"/>
      <c r="BL934" s="9"/>
      <c r="BM934" s="9"/>
      <c r="BN934" s="9"/>
      <c r="BO934" s="9"/>
      <c r="BP934" s="9"/>
      <c r="BQ934" s="9"/>
      <c r="BR934" s="9"/>
      <c r="BS934" s="9"/>
      <c r="BT934" s="9"/>
      <c r="BU934" s="9"/>
      <c r="BV934" s="9"/>
      <c r="BW934" s="9"/>
      <c r="BX934" s="9"/>
      <c r="BY934" s="9"/>
      <c r="BZ934" s="9"/>
      <c r="CA934" s="9"/>
      <c r="CB934" s="9"/>
      <c r="CC934" s="9"/>
      <c r="CD934" s="9"/>
      <c r="CE934" s="9"/>
      <c r="CF934" s="9"/>
      <c r="CG934" s="9"/>
      <c r="CH934" s="9"/>
      <c r="CI934" s="9"/>
      <c r="CJ934" s="14"/>
      <c r="CK934" s="9"/>
      <c r="CL934" s="14"/>
      <c r="CM934" s="9"/>
      <c r="CN934" s="9"/>
      <c r="CO934" s="37"/>
      <c r="CP934" s="9"/>
      <c r="CQ934" s="9"/>
      <c r="CR934" s="9"/>
      <c r="CS934" s="9"/>
      <c r="CT934" s="15"/>
      <c r="CU934" s="9"/>
      <c r="CV934" s="5"/>
      <c r="CW934" s="103"/>
    </row>
    <row r="935" ht="118.5" customHeight="1">
      <c r="A935" s="5"/>
      <c r="B935" s="107"/>
      <c r="C935" s="5"/>
      <c r="D935" s="5"/>
      <c r="E935" s="5"/>
      <c r="F935" s="5"/>
      <c r="G935" s="9"/>
      <c r="H935" s="9"/>
      <c r="I935" s="9"/>
      <c r="J935" s="9"/>
      <c r="K935" s="9"/>
      <c r="L935" s="9"/>
      <c r="M935" s="9"/>
      <c r="N935" s="9"/>
      <c r="O935" s="9"/>
      <c r="P935" s="9"/>
      <c r="Q935" s="9"/>
      <c r="R935" s="9"/>
      <c r="S935" s="9"/>
      <c r="T935" s="9"/>
      <c r="U935" s="9"/>
      <c r="V935" s="9"/>
      <c r="W935" s="37"/>
      <c r="X935" s="9"/>
      <c r="Y935" s="9"/>
      <c r="Z935" s="9"/>
      <c r="AA935" s="9"/>
      <c r="AB935" s="102"/>
      <c r="AC935" s="102"/>
      <c r="AD935" s="102"/>
      <c r="AE935" s="102"/>
      <c r="AF935" s="9"/>
      <c r="AG935" s="9"/>
      <c r="AH935" s="9"/>
      <c r="AI935" s="9"/>
      <c r="AJ935" s="9"/>
      <c r="AK935" s="9"/>
      <c r="AL935" s="9"/>
      <c r="AM935" s="9"/>
      <c r="AN935" s="9"/>
      <c r="AO935" s="9"/>
      <c r="AP935" s="9"/>
      <c r="AQ935" s="9"/>
      <c r="AR935" s="9"/>
      <c r="AS935" s="9"/>
      <c r="AT935" s="9"/>
      <c r="AU935" s="9"/>
      <c r="AV935" s="9"/>
      <c r="AW935" s="9"/>
      <c r="AX935" s="9"/>
      <c r="AY935" s="9"/>
      <c r="AZ935" s="9"/>
      <c r="BA935" s="9"/>
      <c r="BB935" s="9"/>
      <c r="BC935" s="9"/>
      <c r="BD935" s="9"/>
      <c r="BE935" s="9"/>
      <c r="BF935" s="9"/>
      <c r="BG935" s="9"/>
      <c r="BH935" s="9"/>
      <c r="BI935" s="9"/>
      <c r="BJ935" s="9"/>
      <c r="BK935" s="9"/>
      <c r="BL935" s="9"/>
      <c r="BM935" s="9"/>
      <c r="BN935" s="9"/>
      <c r="BO935" s="9"/>
      <c r="BP935" s="9"/>
      <c r="BQ935" s="9"/>
      <c r="BR935" s="9"/>
      <c r="BS935" s="9"/>
      <c r="BT935" s="9"/>
      <c r="BU935" s="9"/>
      <c r="BV935" s="9"/>
      <c r="BW935" s="9"/>
      <c r="BX935" s="9"/>
      <c r="BY935" s="9"/>
      <c r="BZ935" s="9"/>
      <c r="CA935" s="9"/>
      <c r="CB935" s="9"/>
      <c r="CC935" s="9"/>
      <c r="CD935" s="9"/>
      <c r="CE935" s="9"/>
      <c r="CF935" s="9"/>
      <c r="CG935" s="9"/>
      <c r="CH935" s="9"/>
      <c r="CI935" s="9"/>
      <c r="CJ935" s="14"/>
      <c r="CK935" s="9"/>
      <c r="CL935" s="14"/>
      <c r="CM935" s="9"/>
      <c r="CN935" s="9"/>
      <c r="CO935" s="37"/>
      <c r="CP935" s="9"/>
      <c r="CQ935" s="9"/>
      <c r="CR935" s="9"/>
      <c r="CS935" s="9"/>
      <c r="CT935" s="15"/>
      <c r="CU935" s="9"/>
      <c r="CV935" s="5"/>
      <c r="CW935" s="103"/>
    </row>
    <row r="936" ht="118.5" customHeight="1">
      <c r="A936" s="5"/>
      <c r="B936" s="107"/>
      <c r="C936" s="5"/>
      <c r="D936" s="5"/>
      <c r="E936" s="5"/>
      <c r="F936" s="5"/>
      <c r="G936" s="9"/>
      <c r="H936" s="9"/>
      <c r="I936" s="9"/>
      <c r="J936" s="9"/>
      <c r="K936" s="9"/>
      <c r="L936" s="9"/>
      <c r="M936" s="9"/>
      <c r="N936" s="9"/>
      <c r="O936" s="9"/>
      <c r="P936" s="9"/>
      <c r="Q936" s="9"/>
      <c r="R936" s="9"/>
      <c r="S936" s="9"/>
      <c r="T936" s="9"/>
      <c r="U936" s="9"/>
      <c r="V936" s="9"/>
      <c r="W936" s="37"/>
      <c r="X936" s="9"/>
      <c r="Y936" s="9"/>
      <c r="Z936" s="9"/>
      <c r="AA936" s="9"/>
      <c r="AB936" s="102"/>
      <c r="AC936" s="102"/>
      <c r="AD936" s="102"/>
      <c r="AE936" s="102"/>
      <c r="AF936" s="9"/>
      <c r="AG936" s="9"/>
      <c r="AH936" s="9"/>
      <c r="AI936" s="9"/>
      <c r="AJ936" s="9"/>
      <c r="AK936" s="9"/>
      <c r="AL936" s="9"/>
      <c r="AM936" s="9"/>
      <c r="AN936" s="9"/>
      <c r="AO936" s="9"/>
      <c r="AP936" s="9"/>
      <c r="AQ936" s="9"/>
      <c r="AR936" s="9"/>
      <c r="AS936" s="9"/>
      <c r="AT936" s="9"/>
      <c r="AU936" s="9"/>
      <c r="AV936" s="9"/>
      <c r="AW936" s="9"/>
      <c r="AX936" s="9"/>
      <c r="AY936" s="9"/>
      <c r="AZ936" s="9"/>
      <c r="BA936" s="9"/>
      <c r="BB936" s="9"/>
      <c r="BC936" s="9"/>
      <c r="BD936" s="9"/>
      <c r="BE936" s="9"/>
      <c r="BF936" s="9"/>
      <c r="BG936" s="9"/>
      <c r="BH936" s="9"/>
      <c r="BI936" s="9"/>
      <c r="BJ936" s="9"/>
      <c r="BK936" s="9"/>
      <c r="BL936" s="9"/>
      <c r="BM936" s="9"/>
      <c r="BN936" s="9"/>
      <c r="BO936" s="9"/>
      <c r="BP936" s="9"/>
      <c r="BQ936" s="9"/>
      <c r="BR936" s="9"/>
      <c r="BS936" s="9"/>
      <c r="BT936" s="9"/>
      <c r="BU936" s="9"/>
      <c r="BV936" s="9"/>
      <c r="BW936" s="9"/>
      <c r="BX936" s="9"/>
      <c r="BY936" s="9"/>
      <c r="BZ936" s="9"/>
      <c r="CA936" s="9"/>
      <c r="CB936" s="9"/>
      <c r="CC936" s="9"/>
      <c r="CD936" s="9"/>
      <c r="CE936" s="9"/>
      <c r="CF936" s="9"/>
      <c r="CG936" s="9"/>
      <c r="CH936" s="9"/>
      <c r="CI936" s="9"/>
      <c r="CJ936" s="14"/>
      <c r="CK936" s="9"/>
      <c r="CL936" s="14"/>
      <c r="CM936" s="9"/>
      <c r="CN936" s="9"/>
      <c r="CO936" s="37"/>
      <c r="CP936" s="9"/>
      <c r="CQ936" s="9"/>
      <c r="CR936" s="9"/>
      <c r="CS936" s="9"/>
      <c r="CT936" s="15"/>
      <c r="CU936" s="9"/>
      <c r="CV936" s="5"/>
      <c r="CW936" s="103"/>
    </row>
    <row r="937" ht="118.5" customHeight="1">
      <c r="A937" s="5"/>
      <c r="B937" s="107"/>
      <c r="C937" s="5"/>
      <c r="D937" s="5"/>
      <c r="E937" s="5"/>
      <c r="F937" s="5"/>
      <c r="G937" s="9"/>
      <c r="H937" s="9"/>
      <c r="I937" s="9"/>
      <c r="J937" s="9"/>
      <c r="K937" s="9"/>
      <c r="L937" s="9"/>
      <c r="M937" s="9"/>
      <c r="N937" s="9"/>
      <c r="O937" s="9"/>
      <c r="P937" s="9"/>
      <c r="Q937" s="9"/>
      <c r="R937" s="9"/>
      <c r="S937" s="9"/>
      <c r="T937" s="9"/>
      <c r="U937" s="9"/>
      <c r="V937" s="9"/>
      <c r="W937" s="37"/>
      <c r="X937" s="9"/>
      <c r="Y937" s="9"/>
      <c r="Z937" s="9"/>
      <c r="AA937" s="9"/>
      <c r="AB937" s="102"/>
      <c r="AC937" s="102"/>
      <c r="AD937" s="102"/>
      <c r="AE937" s="102"/>
      <c r="AF937" s="9"/>
      <c r="AG937" s="9"/>
      <c r="AH937" s="9"/>
      <c r="AI937" s="9"/>
      <c r="AJ937" s="9"/>
      <c r="AK937" s="9"/>
      <c r="AL937" s="9"/>
      <c r="AM937" s="9"/>
      <c r="AN937" s="9"/>
      <c r="AO937" s="9"/>
      <c r="AP937" s="9"/>
      <c r="AQ937" s="9"/>
      <c r="AR937" s="9"/>
      <c r="AS937" s="9"/>
      <c r="AT937" s="9"/>
      <c r="AU937" s="9"/>
      <c r="AV937" s="9"/>
      <c r="AW937" s="9"/>
      <c r="AX937" s="9"/>
      <c r="AY937" s="9"/>
      <c r="AZ937" s="9"/>
      <c r="BA937" s="9"/>
      <c r="BB937" s="9"/>
      <c r="BC937" s="9"/>
      <c r="BD937" s="9"/>
      <c r="BE937" s="9"/>
      <c r="BF937" s="9"/>
      <c r="BG937" s="9"/>
      <c r="BH937" s="9"/>
      <c r="BI937" s="9"/>
      <c r="BJ937" s="9"/>
      <c r="BK937" s="9"/>
      <c r="BL937" s="9"/>
      <c r="BM937" s="9"/>
      <c r="BN937" s="9"/>
      <c r="BO937" s="9"/>
      <c r="BP937" s="9"/>
      <c r="BQ937" s="9"/>
      <c r="BR937" s="9"/>
      <c r="BS937" s="9"/>
      <c r="BT937" s="9"/>
      <c r="BU937" s="9"/>
      <c r="BV937" s="9"/>
      <c r="BW937" s="9"/>
      <c r="BX937" s="9"/>
      <c r="BY937" s="9"/>
      <c r="BZ937" s="9"/>
      <c r="CA937" s="9"/>
      <c r="CB937" s="9"/>
      <c r="CC937" s="9"/>
      <c r="CD937" s="9"/>
      <c r="CE937" s="9"/>
      <c r="CF937" s="9"/>
      <c r="CG937" s="9"/>
      <c r="CH937" s="9"/>
      <c r="CI937" s="9"/>
      <c r="CJ937" s="14"/>
      <c r="CK937" s="9"/>
      <c r="CL937" s="14"/>
      <c r="CM937" s="9"/>
      <c r="CN937" s="9"/>
      <c r="CO937" s="37"/>
      <c r="CP937" s="9"/>
      <c r="CQ937" s="9"/>
      <c r="CR937" s="9"/>
      <c r="CS937" s="9"/>
      <c r="CT937" s="15"/>
      <c r="CU937" s="9"/>
      <c r="CV937" s="5"/>
      <c r="CW937" s="103"/>
    </row>
    <row r="938" ht="118.5" customHeight="1">
      <c r="A938" s="5"/>
      <c r="B938" s="107"/>
      <c r="C938" s="5"/>
      <c r="D938" s="5"/>
      <c r="E938" s="5"/>
      <c r="F938" s="5"/>
      <c r="G938" s="9"/>
      <c r="H938" s="9"/>
      <c r="I938" s="9"/>
      <c r="J938" s="9"/>
      <c r="K938" s="9"/>
      <c r="L938" s="9"/>
      <c r="M938" s="9"/>
      <c r="N938" s="9"/>
      <c r="O938" s="9"/>
      <c r="P938" s="9"/>
      <c r="Q938" s="9"/>
      <c r="R938" s="9"/>
      <c r="S938" s="9"/>
      <c r="T938" s="9"/>
      <c r="U938" s="9"/>
      <c r="V938" s="9"/>
      <c r="W938" s="37"/>
      <c r="X938" s="9"/>
      <c r="Y938" s="9"/>
      <c r="Z938" s="9"/>
      <c r="AA938" s="9"/>
      <c r="AB938" s="102"/>
      <c r="AC938" s="102"/>
      <c r="AD938" s="102"/>
      <c r="AE938" s="102"/>
      <c r="AF938" s="9"/>
      <c r="AG938" s="9"/>
      <c r="AH938" s="9"/>
      <c r="AI938" s="9"/>
      <c r="AJ938" s="9"/>
      <c r="AK938" s="9"/>
      <c r="AL938" s="9"/>
      <c r="AM938" s="9"/>
      <c r="AN938" s="9"/>
      <c r="AO938" s="9"/>
      <c r="AP938" s="9"/>
      <c r="AQ938" s="9"/>
      <c r="AR938" s="9"/>
      <c r="AS938" s="9"/>
      <c r="AT938" s="9"/>
      <c r="AU938" s="9"/>
      <c r="AV938" s="9"/>
      <c r="AW938" s="9"/>
      <c r="AX938" s="9"/>
      <c r="AY938" s="9"/>
      <c r="AZ938" s="9"/>
      <c r="BA938" s="9"/>
      <c r="BB938" s="9"/>
      <c r="BC938" s="9"/>
      <c r="BD938" s="9"/>
      <c r="BE938" s="9"/>
      <c r="BF938" s="9"/>
      <c r="BG938" s="9"/>
      <c r="BH938" s="9"/>
      <c r="BI938" s="9"/>
      <c r="BJ938" s="9"/>
      <c r="BK938" s="9"/>
      <c r="BL938" s="9"/>
      <c r="BM938" s="9"/>
      <c r="BN938" s="9"/>
      <c r="BO938" s="9"/>
      <c r="BP938" s="9"/>
      <c r="BQ938" s="9"/>
      <c r="BR938" s="9"/>
      <c r="BS938" s="9"/>
      <c r="BT938" s="9"/>
      <c r="BU938" s="9"/>
      <c r="BV938" s="9"/>
      <c r="BW938" s="9"/>
      <c r="BX938" s="9"/>
      <c r="BY938" s="9"/>
      <c r="BZ938" s="9"/>
      <c r="CA938" s="9"/>
      <c r="CB938" s="9"/>
      <c r="CC938" s="9"/>
      <c r="CD938" s="9"/>
      <c r="CE938" s="9"/>
      <c r="CF938" s="9"/>
      <c r="CG938" s="9"/>
      <c r="CH938" s="9"/>
      <c r="CI938" s="9"/>
      <c r="CJ938" s="14"/>
      <c r="CK938" s="9"/>
      <c r="CL938" s="14"/>
      <c r="CM938" s="9"/>
      <c r="CN938" s="9"/>
      <c r="CO938" s="37"/>
      <c r="CP938" s="9"/>
      <c r="CQ938" s="9"/>
      <c r="CR938" s="9"/>
      <c r="CS938" s="9"/>
      <c r="CT938" s="15"/>
      <c r="CU938" s="9"/>
      <c r="CV938" s="5"/>
      <c r="CW938" s="103"/>
    </row>
    <row r="939" ht="118.5" customHeight="1">
      <c r="A939" s="5"/>
      <c r="B939" s="107"/>
      <c r="C939" s="5"/>
      <c r="D939" s="5"/>
      <c r="E939" s="5"/>
      <c r="F939" s="5"/>
      <c r="G939" s="9"/>
      <c r="H939" s="9"/>
      <c r="I939" s="9"/>
      <c r="J939" s="9"/>
      <c r="K939" s="9"/>
      <c r="L939" s="9"/>
      <c r="M939" s="9"/>
      <c r="N939" s="9"/>
      <c r="O939" s="9"/>
      <c r="P939" s="9"/>
      <c r="Q939" s="9"/>
      <c r="R939" s="9"/>
      <c r="S939" s="9"/>
      <c r="T939" s="9"/>
      <c r="U939" s="9"/>
      <c r="V939" s="9"/>
      <c r="W939" s="37"/>
      <c r="X939" s="9"/>
      <c r="Y939" s="9"/>
      <c r="Z939" s="9"/>
      <c r="AA939" s="9"/>
      <c r="AB939" s="102"/>
      <c r="AC939" s="102"/>
      <c r="AD939" s="102"/>
      <c r="AE939" s="102"/>
      <c r="AF939" s="9"/>
      <c r="AG939" s="9"/>
      <c r="AH939" s="9"/>
      <c r="AI939" s="9"/>
      <c r="AJ939" s="9"/>
      <c r="AK939" s="9"/>
      <c r="AL939" s="9"/>
      <c r="AM939" s="9"/>
      <c r="AN939" s="9"/>
      <c r="AO939" s="9"/>
      <c r="AP939" s="9"/>
      <c r="AQ939" s="9"/>
      <c r="AR939" s="9"/>
      <c r="AS939" s="9"/>
      <c r="AT939" s="9"/>
      <c r="AU939" s="9"/>
      <c r="AV939" s="9"/>
      <c r="AW939" s="9"/>
      <c r="AX939" s="9"/>
      <c r="AY939" s="9"/>
      <c r="AZ939" s="9"/>
      <c r="BA939" s="9"/>
      <c r="BB939" s="9"/>
      <c r="BC939" s="9"/>
      <c r="BD939" s="9"/>
      <c r="BE939" s="9"/>
      <c r="BF939" s="9"/>
      <c r="BG939" s="9"/>
      <c r="BH939" s="9"/>
      <c r="BI939" s="9"/>
      <c r="BJ939" s="9"/>
      <c r="BK939" s="9"/>
      <c r="BL939" s="9"/>
      <c r="BM939" s="9"/>
      <c r="BN939" s="9"/>
      <c r="BO939" s="9"/>
      <c r="BP939" s="9"/>
      <c r="BQ939" s="9"/>
      <c r="BR939" s="9"/>
      <c r="BS939" s="9"/>
      <c r="BT939" s="9"/>
      <c r="BU939" s="9"/>
      <c r="BV939" s="9"/>
      <c r="BW939" s="9"/>
      <c r="BX939" s="9"/>
      <c r="BY939" s="9"/>
      <c r="BZ939" s="9"/>
      <c r="CA939" s="9"/>
      <c r="CB939" s="9"/>
      <c r="CC939" s="9"/>
      <c r="CD939" s="9"/>
      <c r="CE939" s="9"/>
      <c r="CF939" s="9"/>
      <c r="CG939" s="9"/>
      <c r="CH939" s="9"/>
      <c r="CI939" s="9"/>
      <c r="CJ939" s="14"/>
      <c r="CK939" s="9"/>
      <c r="CL939" s="14"/>
      <c r="CM939" s="9"/>
      <c r="CN939" s="9"/>
      <c r="CO939" s="37"/>
      <c r="CP939" s="9"/>
      <c r="CQ939" s="9"/>
      <c r="CR939" s="9"/>
      <c r="CS939" s="9"/>
      <c r="CT939" s="15"/>
      <c r="CU939" s="9"/>
      <c r="CV939" s="5"/>
      <c r="CW939" s="103"/>
    </row>
    <row r="940" ht="118.5" customHeight="1">
      <c r="A940" s="5"/>
      <c r="B940" s="107"/>
      <c r="C940" s="5"/>
      <c r="D940" s="5"/>
      <c r="E940" s="5"/>
      <c r="F940" s="5"/>
      <c r="G940" s="9"/>
      <c r="H940" s="9"/>
      <c r="I940" s="9"/>
      <c r="J940" s="9"/>
      <c r="K940" s="9"/>
      <c r="L940" s="9"/>
      <c r="M940" s="9"/>
      <c r="N940" s="9"/>
      <c r="O940" s="9"/>
      <c r="P940" s="9"/>
      <c r="Q940" s="9"/>
      <c r="R940" s="9"/>
      <c r="S940" s="9"/>
      <c r="T940" s="9"/>
      <c r="U940" s="9"/>
      <c r="V940" s="9"/>
      <c r="W940" s="37"/>
      <c r="X940" s="9"/>
      <c r="Y940" s="9"/>
      <c r="Z940" s="9"/>
      <c r="AA940" s="9"/>
      <c r="AB940" s="102"/>
      <c r="AC940" s="102"/>
      <c r="AD940" s="102"/>
      <c r="AE940" s="102"/>
      <c r="AF940" s="9"/>
      <c r="AG940" s="9"/>
      <c r="AH940" s="9"/>
      <c r="AI940" s="9"/>
      <c r="AJ940" s="9"/>
      <c r="AK940" s="9"/>
      <c r="AL940" s="9"/>
      <c r="AM940" s="9"/>
      <c r="AN940" s="9"/>
      <c r="AO940" s="9"/>
      <c r="AP940" s="9"/>
      <c r="AQ940" s="9"/>
      <c r="AR940" s="9"/>
      <c r="AS940" s="9"/>
      <c r="AT940" s="9"/>
      <c r="AU940" s="9"/>
      <c r="AV940" s="9"/>
      <c r="AW940" s="9"/>
      <c r="AX940" s="9"/>
      <c r="AY940" s="9"/>
      <c r="AZ940" s="9"/>
      <c r="BA940" s="9"/>
      <c r="BB940" s="9"/>
      <c r="BC940" s="9"/>
      <c r="BD940" s="9"/>
      <c r="BE940" s="9"/>
      <c r="BF940" s="9"/>
      <c r="BG940" s="9"/>
      <c r="BH940" s="9"/>
      <c r="BI940" s="9"/>
      <c r="BJ940" s="9"/>
      <c r="BK940" s="9"/>
      <c r="BL940" s="9"/>
      <c r="BM940" s="9"/>
      <c r="BN940" s="9"/>
      <c r="BO940" s="9"/>
      <c r="BP940" s="9"/>
      <c r="BQ940" s="9"/>
      <c r="BR940" s="9"/>
      <c r="BS940" s="9"/>
      <c r="BT940" s="9"/>
      <c r="BU940" s="9"/>
      <c r="BV940" s="9"/>
      <c r="BW940" s="9"/>
      <c r="BX940" s="9"/>
      <c r="BY940" s="9"/>
      <c r="BZ940" s="9"/>
      <c r="CA940" s="9"/>
      <c r="CB940" s="9"/>
      <c r="CC940" s="9"/>
      <c r="CD940" s="9"/>
      <c r="CE940" s="9"/>
      <c r="CF940" s="9"/>
      <c r="CG940" s="9"/>
      <c r="CH940" s="9"/>
      <c r="CI940" s="9"/>
      <c r="CJ940" s="14"/>
      <c r="CK940" s="9"/>
      <c r="CL940" s="14"/>
      <c r="CM940" s="9"/>
      <c r="CN940" s="9"/>
      <c r="CO940" s="37"/>
      <c r="CP940" s="9"/>
      <c r="CQ940" s="9"/>
      <c r="CR940" s="9"/>
      <c r="CS940" s="9"/>
      <c r="CT940" s="15"/>
      <c r="CU940" s="9"/>
      <c r="CV940" s="5"/>
      <c r="CW940" s="103"/>
    </row>
    <row r="941" ht="118.5" customHeight="1">
      <c r="A941" s="5"/>
      <c r="B941" s="107"/>
      <c r="C941" s="5"/>
      <c r="D941" s="5"/>
      <c r="E941" s="5"/>
      <c r="F941" s="5"/>
      <c r="G941" s="9"/>
      <c r="H941" s="9"/>
      <c r="I941" s="9"/>
      <c r="J941" s="9"/>
      <c r="K941" s="9"/>
      <c r="L941" s="9"/>
      <c r="M941" s="9"/>
      <c r="N941" s="9"/>
      <c r="O941" s="9"/>
      <c r="P941" s="9"/>
      <c r="Q941" s="9"/>
      <c r="R941" s="9"/>
      <c r="S941" s="9"/>
      <c r="T941" s="9"/>
      <c r="U941" s="9"/>
      <c r="V941" s="9"/>
      <c r="W941" s="37"/>
      <c r="X941" s="9"/>
      <c r="Y941" s="9"/>
      <c r="Z941" s="9"/>
      <c r="AA941" s="9"/>
      <c r="AB941" s="102"/>
      <c r="AC941" s="102"/>
      <c r="AD941" s="102"/>
      <c r="AE941" s="102"/>
      <c r="AF941" s="9"/>
      <c r="AG941" s="9"/>
      <c r="AH941" s="9"/>
      <c r="AI941" s="9"/>
      <c r="AJ941" s="9"/>
      <c r="AK941" s="9"/>
      <c r="AL941" s="9"/>
      <c r="AM941" s="9"/>
      <c r="AN941" s="9"/>
      <c r="AO941" s="9"/>
      <c r="AP941" s="9"/>
      <c r="AQ941" s="9"/>
      <c r="AR941" s="9"/>
      <c r="AS941" s="9"/>
      <c r="AT941" s="9"/>
      <c r="AU941" s="9"/>
      <c r="AV941" s="9"/>
      <c r="AW941" s="9"/>
      <c r="AX941" s="9"/>
      <c r="AY941" s="9"/>
      <c r="AZ941" s="9"/>
      <c r="BA941" s="9"/>
      <c r="BB941" s="9"/>
      <c r="BC941" s="9"/>
      <c r="BD941" s="9"/>
      <c r="BE941" s="9"/>
      <c r="BF941" s="9"/>
      <c r="BG941" s="9"/>
      <c r="BH941" s="9"/>
      <c r="BI941" s="9"/>
      <c r="BJ941" s="9"/>
      <c r="BK941" s="9"/>
      <c r="BL941" s="9"/>
      <c r="BM941" s="9"/>
      <c r="BN941" s="9"/>
      <c r="BO941" s="9"/>
      <c r="BP941" s="9"/>
      <c r="BQ941" s="9"/>
      <c r="BR941" s="9"/>
      <c r="BS941" s="9"/>
      <c r="BT941" s="9"/>
      <c r="BU941" s="9"/>
      <c r="BV941" s="9"/>
      <c r="BW941" s="9"/>
      <c r="BX941" s="9"/>
      <c r="BY941" s="9"/>
      <c r="BZ941" s="9"/>
      <c r="CA941" s="9"/>
      <c r="CB941" s="9"/>
      <c r="CC941" s="9"/>
      <c r="CD941" s="9"/>
      <c r="CE941" s="9"/>
      <c r="CF941" s="9"/>
      <c r="CG941" s="9"/>
      <c r="CH941" s="9"/>
      <c r="CI941" s="9"/>
      <c r="CJ941" s="14"/>
      <c r="CK941" s="9"/>
      <c r="CL941" s="14"/>
      <c r="CM941" s="9"/>
      <c r="CN941" s="9"/>
      <c r="CO941" s="37"/>
      <c r="CP941" s="9"/>
      <c r="CQ941" s="9"/>
      <c r="CR941" s="9"/>
      <c r="CS941" s="9"/>
      <c r="CT941" s="15"/>
      <c r="CU941" s="9"/>
      <c r="CV941" s="5"/>
      <c r="CW941" s="103"/>
    </row>
    <row r="942" ht="118.5" customHeight="1">
      <c r="A942" s="5"/>
      <c r="B942" s="107"/>
      <c r="C942" s="5"/>
      <c r="D942" s="5"/>
      <c r="E942" s="5"/>
      <c r="F942" s="5"/>
      <c r="G942" s="9"/>
      <c r="H942" s="9"/>
      <c r="I942" s="9"/>
      <c r="J942" s="9"/>
      <c r="K942" s="9"/>
      <c r="L942" s="9"/>
      <c r="M942" s="9"/>
      <c r="N942" s="9"/>
      <c r="O942" s="9"/>
      <c r="P942" s="9"/>
      <c r="Q942" s="9"/>
      <c r="R942" s="9"/>
      <c r="S942" s="9"/>
      <c r="T942" s="9"/>
      <c r="U942" s="9"/>
      <c r="V942" s="9"/>
      <c r="W942" s="37"/>
      <c r="X942" s="9"/>
      <c r="Y942" s="9"/>
      <c r="Z942" s="9"/>
      <c r="AA942" s="9"/>
      <c r="AB942" s="102"/>
      <c r="AC942" s="102"/>
      <c r="AD942" s="102"/>
      <c r="AE942" s="102"/>
      <c r="AF942" s="9"/>
      <c r="AG942" s="9"/>
      <c r="AH942" s="9"/>
      <c r="AI942" s="9"/>
      <c r="AJ942" s="9"/>
      <c r="AK942" s="9"/>
      <c r="AL942" s="9"/>
      <c r="AM942" s="9"/>
      <c r="AN942" s="9"/>
      <c r="AO942" s="9"/>
      <c r="AP942" s="9"/>
      <c r="AQ942" s="9"/>
      <c r="AR942" s="9"/>
      <c r="AS942" s="9"/>
      <c r="AT942" s="9"/>
      <c r="AU942" s="9"/>
      <c r="AV942" s="9"/>
      <c r="AW942" s="9"/>
      <c r="AX942" s="9"/>
      <c r="AY942" s="9"/>
      <c r="AZ942" s="9"/>
      <c r="BA942" s="9"/>
      <c r="BB942" s="9"/>
      <c r="BC942" s="9"/>
      <c r="BD942" s="9"/>
      <c r="BE942" s="9"/>
      <c r="BF942" s="9"/>
      <c r="BG942" s="9"/>
      <c r="BH942" s="9"/>
      <c r="BI942" s="9"/>
      <c r="BJ942" s="9"/>
      <c r="BK942" s="9"/>
      <c r="BL942" s="9"/>
      <c r="BM942" s="9"/>
      <c r="BN942" s="9"/>
      <c r="BO942" s="9"/>
      <c r="BP942" s="9"/>
      <c r="BQ942" s="9"/>
      <c r="BR942" s="9"/>
      <c r="BS942" s="9"/>
      <c r="BT942" s="9"/>
      <c r="BU942" s="9"/>
      <c r="BV942" s="9"/>
      <c r="BW942" s="9"/>
      <c r="BX942" s="9"/>
      <c r="BY942" s="9"/>
      <c r="BZ942" s="9"/>
      <c r="CA942" s="9"/>
      <c r="CB942" s="9"/>
      <c r="CC942" s="9"/>
      <c r="CD942" s="9"/>
      <c r="CE942" s="9"/>
      <c r="CF942" s="9"/>
      <c r="CG942" s="9"/>
      <c r="CH942" s="9"/>
      <c r="CI942" s="9"/>
      <c r="CJ942" s="14"/>
      <c r="CK942" s="9"/>
      <c r="CL942" s="14"/>
      <c r="CM942" s="9"/>
      <c r="CN942" s="9"/>
      <c r="CO942" s="37"/>
      <c r="CP942" s="9"/>
      <c r="CQ942" s="9"/>
      <c r="CR942" s="9"/>
      <c r="CS942" s="9"/>
      <c r="CT942" s="15"/>
      <c r="CU942" s="9"/>
      <c r="CV942" s="5"/>
      <c r="CW942" s="103"/>
    </row>
    <row r="943" ht="118.5" customHeight="1">
      <c r="A943" s="5"/>
      <c r="B943" s="107"/>
      <c r="C943" s="5"/>
      <c r="D943" s="5"/>
      <c r="E943" s="5"/>
      <c r="F943" s="5"/>
      <c r="G943" s="9"/>
      <c r="H943" s="9"/>
      <c r="I943" s="9"/>
      <c r="J943" s="9"/>
      <c r="K943" s="9"/>
      <c r="L943" s="9"/>
      <c r="M943" s="9"/>
      <c r="N943" s="9"/>
      <c r="O943" s="9"/>
      <c r="P943" s="9"/>
      <c r="Q943" s="9"/>
      <c r="R943" s="9"/>
      <c r="S943" s="9"/>
      <c r="T943" s="9"/>
      <c r="U943" s="9"/>
      <c r="V943" s="9"/>
      <c r="W943" s="37"/>
      <c r="X943" s="9"/>
      <c r="Y943" s="9"/>
      <c r="Z943" s="9"/>
      <c r="AA943" s="9"/>
      <c r="AB943" s="102"/>
      <c r="AC943" s="102"/>
      <c r="AD943" s="102"/>
      <c r="AE943" s="102"/>
      <c r="AF943" s="9"/>
      <c r="AG943" s="9"/>
      <c r="AH943" s="9"/>
      <c r="AI943" s="9"/>
      <c r="AJ943" s="9"/>
      <c r="AK943" s="9"/>
      <c r="AL943" s="9"/>
      <c r="AM943" s="9"/>
      <c r="AN943" s="9"/>
      <c r="AO943" s="9"/>
      <c r="AP943" s="9"/>
      <c r="AQ943" s="9"/>
      <c r="AR943" s="9"/>
      <c r="AS943" s="9"/>
      <c r="AT943" s="9"/>
      <c r="AU943" s="9"/>
      <c r="AV943" s="9"/>
      <c r="AW943" s="9"/>
      <c r="AX943" s="9"/>
      <c r="AY943" s="9"/>
      <c r="AZ943" s="9"/>
      <c r="BA943" s="9"/>
      <c r="BB943" s="9"/>
      <c r="BC943" s="9"/>
      <c r="BD943" s="9"/>
      <c r="BE943" s="9"/>
      <c r="BF943" s="9"/>
      <c r="BG943" s="9"/>
      <c r="BH943" s="9"/>
      <c r="BI943" s="9"/>
      <c r="BJ943" s="9"/>
      <c r="BK943" s="9"/>
      <c r="BL943" s="9"/>
      <c r="BM943" s="9"/>
      <c r="BN943" s="9"/>
      <c r="BO943" s="9"/>
      <c r="BP943" s="9"/>
      <c r="BQ943" s="9"/>
      <c r="BR943" s="9"/>
      <c r="BS943" s="9"/>
      <c r="BT943" s="9"/>
      <c r="BU943" s="9"/>
      <c r="BV943" s="9"/>
      <c r="BW943" s="9"/>
      <c r="BX943" s="9"/>
      <c r="BY943" s="9"/>
      <c r="BZ943" s="9"/>
      <c r="CA943" s="9"/>
      <c r="CB943" s="9"/>
      <c r="CC943" s="9"/>
      <c r="CD943" s="9"/>
      <c r="CE943" s="9"/>
      <c r="CF943" s="9"/>
      <c r="CG943" s="9"/>
      <c r="CH943" s="9"/>
      <c r="CI943" s="9"/>
      <c r="CJ943" s="14"/>
      <c r="CK943" s="9"/>
      <c r="CL943" s="14"/>
      <c r="CM943" s="9"/>
      <c r="CN943" s="9"/>
      <c r="CO943" s="37"/>
      <c r="CP943" s="9"/>
      <c r="CQ943" s="9"/>
      <c r="CR943" s="9"/>
      <c r="CS943" s="9"/>
      <c r="CT943" s="15"/>
      <c r="CU943" s="9"/>
      <c r="CV943" s="5"/>
      <c r="CW943" s="103"/>
    </row>
    <row r="944" ht="118.5" customHeight="1">
      <c r="A944" s="5"/>
      <c r="B944" s="107"/>
      <c r="C944" s="5"/>
      <c r="D944" s="5"/>
      <c r="E944" s="5"/>
      <c r="F944" s="5"/>
      <c r="G944" s="9"/>
      <c r="H944" s="9"/>
      <c r="I944" s="9"/>
      <c r="J944" s="9"/>
      <c r="K944" s="9"/>
      <c r="L944" s="9"/>
      <c r="M944" s="9"/>
      <c r="N944" s="9"/>
      <c r="O944" s="9"/>
      <c r="P944" s="9"/>
      <c r="Q944" s="9"/>
      <c r="R944" s="9"/>
      <c r="S944" s="9"/>
      <c r="T944" s="9"/>
      <c r="U944" s="9"/>
      <c r="V944" s="9"/>
      <c r="W944" s="37"/>
      <c r="X944" s="9"/>
      <c r="Y944" s="9"/>
      <c r="Z944" s="9"/>
      <c r="AA944" s="9"/>
      <c r="AB944" s="102"/>
      <c r="AC944" s="102"/>
      <c r="AD944" s="102"/>
      <c r="AE944" s="102"/>
      <c r="AF944" s="9"/>
      <c r="AG944" s="9"/>
      <c r="AH944" s="9"/>
      <c r="AI944" s="9"/>
      <c r="AJ944" s="9"/>
      <c r="AK944" s="9"/>
      <c r="AL944" s="9"/>
      <c r="AM944" s="9"/>
      <c r="AN944" s="9"/>
      <c r="AO944" s="9"/>
      <c r="AP944" s="9"/>
      <c r="AQ944" s="9"/>
      <c r="AR944" s="9"/>
      <c r="AS944" s="9"/>
      <c r="AT944" s="9"/>
      <c r="AU944" s="9"/>
      <c r="AV944" s="9"/>
      <c r="AW944" s="9"/>
      <c r="AX944" s="9"/>
      <c r="AY944" s="9"/>
      <c r="AZ944" s="9"/>
      <c r="BA944" s="9"/>
      <c r="BB944" s="9"/>
      <c r="BC944" s="9"/>
      <c r="BD944" s="9"/>
      <c r="BE944" s="9"/>
      <c r="BF944" s="9"/>
      <c r="BG944" s="9"/>
      <c r="BH944" s="9"/>
      <c r="BI944" s="9"/>
      <c r="BJ944" s="9"/>
      <c r="BK944" s="9"/>
      <c r="BL944" s="9"/>
      <c r="BM944" s="9"/>
      <c r="BN944" s="9"/>
      <c r="BO944" s="9"/>
      <c r="BP944" s="9"/>
      <c r="BQ944" s="9"/>
      <c r="BR944" s="9"/>
      <c r="BS944" s="9"/>
      <c r="BT944" s="9"/>
      <c r="BU944" s="9"/>
      <c r="BV944" s="9"/>
      <c r="BW944" s="9"/>
      <c r="BX944" s="9"/>
      <c r="BY944" s="9"/>
      <c r="BZ944" s="9"/>
      <c r="CA944" s="9"/>
      <c r="CB944" s="9"/>
      <c r="CC944" s="9"/>
      <c r="CD944" s="9"/>
      <c r="CE944" s="9"/>
      <c r="CF944" s="9"/>
      <c r="CG944" s="9"/>
      <c r="CH944" s="9"/>
      <c r="CI944" s="9"/>
      <c r="CJ944" s="14"/>
      <c r="CK944" s="9"/>
      <c r="CL944" s="14"/>
      <c r="CM944" s="9"/>
      <c r="CN944" s="9"/>
      <c r="CO944" s="37"/>
      <c r="CP944" s="9"/>
      <c r="CQ944" s="9"/>
      <c r="CR944" s="9"/>
      <c r="CS944" s="9"/>
      <c r="CT944" s="15"/>
      <c r="CU944" s="9"/>
      <c r="CV944" s="5"/>
      <c r="CW944" s="103"/>
    </row>
    <row r="945" ht="118.5" customHeight="1">
      <c r="A945" s="5"/>
      <c r="B945" s="107"/>
      <c r="C945" s="5"/>
      <c r="D945" s="5"/>
      <c r="E945" s="5"/>
      <c r="F945" s="5"/>
      <c r="G945" s="9"/>
      <c r="H945" s="9"/>
      <c r="I945" s="9"/>
      <c r="J945" s="9"/>
      <c r="K945" s="9"/>
      <c r="L945" s="9"/>
      <c r="M945" s="9"/>
      <c r="N945" s="9"/>
      <c r="O945" s="9"/>
      <c r="P945" s="9"/>
      <c r="Q945" s="9"/>
      <c r="R945" s="9"/>
      <c r="S945" s="9"/>
      <c r="T945" s="9"/>
      <c r="U945" s="9"/>
      <c r="V945" s="9"/>
      <c r="W945" s="37"/>
      <c r="X945" s="9"/>
      <c r="Y945" s="9"/>
      <c r="Z945" s="9"/>
      <c r="AA945" s="9"/>
      <c r="AB945" s="102"/>
      <c r="AC945" s="102"/>
      <c r="AD945" s="102"/>
      <c r="AE945" s="102"/>
      <c r="AF945" s="9"/>
      <c r="AG945" s="9"/>
      <c r="AH945" s="9"/>
      <c r="AI945" s="9"/>
      <c r="AJ945" s="9"/>
      <c r="AK945" s="9"/>
      <c r="AL945" s="9"/>
      <c r="AM945" s="9"/>
      <c r="AN945" s="9"/>
      <c r="AO945" s="9"/>
      <c r="AP945" s="9"/>
      <c r="AQ945" s="9"/>
      <c r="AR945" s="9"/>
      <c r="AS945" s="9"/>
      <c r="AT945" s="9"/>
      <c r="AU945" s="9"/>
      <c r="AV945" s="9"/>
      <c r="AW945" s="9"/>
      <c r="AX945" s="9"/>
      <c r="AY945" s="9"/>
      <c r="AZ945" s="9"/>
      <c r="BA945" s="9"/>
      <c r="BB945" s="9"/>
      <c r="BC945" s="9"/>
      <c r="BD945" s="9"/>
      <c r="BE945" s="9"/>
      <c r="BF945" s="9"/>
      <c r="BG945" s="9"/>
      <c r="BH945" s="9"/>
      <c r="BI945" s="9"/>
      <c r="BJ945" s="9"/>
      <c r="BK945" s="9"/>
      <c r="BL945" s="9"/>
      <c r="BM945" s="9"/>
      <c r="BN945" s="9"/>
      <c r="BO945" s="9"/>
      <c r="BP945" s="9"/>
      <c r="BQ945" s="9"/>
      <c r="BR945" s="9"/>
      <c r="BS945" s="9"/>
      <c r="BT945" s="9"/>
      <c r="BU945" s="9"/>
      <c r="BV945" s="9"/>
      <c r="BW945" s="9"/>
      <c r="BX945" s="9"/>
      <c r="BY945" s="9"/>
      <c r="BZ945" s="9"/>
      <c r="CA945" s="9"/>
      <c r="CB945" s="9"/>
      <c r="CC945" s="9"/>
      <c r="CD945" s="9"/>
      <c r="CE945" s="9"/>
      <c r="CF945" s="9"/>
      <c r="CG945" s="9"/>
      <c r="CH945" s="9"/>
      <c r="CI945" s="9"/>
      <c r="CJ945" s="14"/>
      <c r="CK945" s="9"/>
      <c r="CL945" s="14"/>
      <c r="CM945" s="9"/>
      <c r="CN945" s="9"/>
      <c r="CO945" s="37"/>
      <c r="CP945" s="9"/>
      <c r="CQ945" s="9"/>
      <c r="CR945" s="9"/>
      <c r="CS945" s="9"/>
      <c r="CT945" s="15"/>
      <c r="CU945" s="9"/>
      <c r="CV945" s="5"/>
      <c r="CW945" s="103"/>
    </row>
    <row r="946" ht="118.5" customHeight="1">
      <c r="A946" s="5"/>
      <c r="B946" s="107"/>
      <c r="C946" s="5"/>
      <c r="D946" s="5"/>
      <c r="E946" s="5"/>
      <c r="F946" s="5"/>
      <c r="G946" s="9"/>
      <c r="H946" s="9"/>
      <c r="I946" s="9"/>
      <c r="J946" s="9"/>
      <c r="K946" s="9"/>
      <c r="L946" s="9"/>
      <c r="M946" s="9"/>
      <c r="N946" s="9"/>
      <c r="O946" s="9"/>
      <c r="P946" s="9"/>
      <c r="Q946" s="9"/>
      <c r="R946" s="9"/>
      <c r="S946" s="9"/>
      <c r="T946" s="9"/>
      <c r="U946" s="9"/>
      <c r="V946" s="9"/>
      <c r="W946" s="37"/>
      <c r="X946" s="9"/>
      <c r="Y946" s="9"/>
      <c r="Z946" s="9"/>
      <c r="AA946" s="9"/>
      <c r="AB946" s="102"/>
      <c r="AC946" s="102"/>
      <c r="AD946" s="102"/>
      <c r="AE946" s="102"/>
      <c r="AF946" s="9"/>
      <c r="AG946" s="9"/>
      <c r="AH946" s="9"/>
      <c r="AI946" s="9"/>
      <c r="AJ946" s="9"/>
      <c r="AK946" s="9"/>
      <c r="AL946" s="9"/>
      <c r="AM946" s="9"/>
      <c r="AN946" s="9"/>
      <c r="AO946" s="9"/>
      <c r="AP946" s="9"/>
      <c r="AQ946" s="9"/>
      <c r="AR946" s="9"/>
      <c r="AS946" s="9"/>
      <c r="AT946" s="9"/>
      <c r="AU946" s="9"/>
      <c r="AV946" s="9"/>
      <c r="AW946" s="9"/>
      <c r="AX946" s="9"/>
      <c r="AY946" s="9"/>
      <c r="AZ946" s="9"/>
      <c r="BA946" s="9"/>
      <c r="BB946" s="9"/>
      <c r="BC946" s="9"/>
      <c r="BD946" s="9"/>
      <c r="BE946" s="9"/>
      <c r="BF946" s="9"/>
      <c r="BG946" s="9"/>
      <c r="BH946" s="9"/>
      <c r="BI946" s="9"/>
      <c r="BJ946" s="9"/>
      <c r="BK946" s="9"/>
      <c r="BL946" s="9"/>
      <c r="BM946" s="9"/>
      <c r="BN946" s="9"/>
      <c r="BO946" s="9"/>
      <c r="BP946" s="9"/>
      <c r="BQ946" s="9"/>
      <c r="BR946" s="9"/>
      <c r="BS946" s="9"/>
      <c r="BT946" s="9"/>
      <c r="BU946" s="9"/>
      <c r="BV946" s="9"/>
      <c r="BW946" s="9"/>
      <c r="BX946" s="9"/>
      <c r="BY946" s="9"/>
      <c r="BZ946" s="9"/>
      <c r="CA946" s="9"/>
      <c r="CB946" s="9"/>
      <c r="CC946" s="9"/>
      <c r="CD946" s="9"/>
      <c r="CE946" s="9"/>
      <c r="CF946" s="9"/>
      <c r="CG946" s="9"/>
      <c r="CH946" s="9"/>
      <c r="CI946" s="9"/>
      <c r="CJ946" s="14"/>
      <c r="CK946" s="9"/>
      <c r="CL946" s="14"/>
      <c r="CM946" s="9"/>
      <c r="CN946" s="9"/>
      <c r="CO946" s="37"/>
      <c r="CP946" s="9"/>
      <c r="CQ946" s="9"/>
      <c r="CR946" s="9"/>
      <c r="CS946" s="9"/>
      <c r="CT946" s="15"/>
      <c r="CU946" s="9"/>
      <c r="CV946" s="5"/>
      <c r="CW946" s="103"/>
    </row>
    <row r="947" ht="118.5" customHeight="1">
      <c r="A947" s="5"/>
      <c r="B947" s="107"/>
      <c r="C947" s="5"/>
      <c r="D947" s="5"/>
      <c r="E947" s="5"/>
      <c r="F947" s="5"/>
      <c r="G947" s="9"/>
      <c r="H947" s="9"/>
      <c r="I947" s="9"/>
      <c r="J947" s="9"/>
      <c r="K947" s="9"/>
      <c r="L947" s="9"/>
      <c r="M947" s="9"/>
      <c r="N947" s="9"/>
      <c r="O947" s="9"/>
      <c r="P947" s="9"/>
      <c r="Q947" s="9"/>
      <c r="R947" s="9"/>
      <c r="S947" s="9"/>
      <c r="T947" s="9"/>
      <c r="U947" s="9"/>
      <c r="V947" s="9"/>
      <c r="W947" s="37"/>
      <c r="X947" s="9"/>
      <c r="Y947" s="9"/>
      <c r="Z947" s="9"/>
      <c r="AA947" s="9"/>
      <c r="AB947" s="102"/>
      <c r="AC947" s="102"/>
      <c r="AD947" s="102"/>
      <c r="AE947" s="102"/>
      <c r="AF947" s="9"/>
      <c r="AG947" s="9"/>
      <c r="AH947" s="9"/>
      <c r="AI947" s="9"/>
      <c r="AJ947" s="9"/>
      <c r="AK947" s="9"/>
      <c r="AL947" s="9"/>
      <c r="AM947" s="9"/>
      <c r="AN947" s="9"/>
      <c r="AO947" s="9"/>
      <c r="AP947" s="9"/>
      <c r="AQ947" s="9"/>
      <c r="AR947" s="9"/>
      <c r="AS947" s="9"/>
      <c r="AT947" s="9"/>
      <c r="AU947" s="9"/>
      <c r="AV947" s="9"/>
      <c r="AW947" s="9"/>
      <c r="AX947" s="9"/>
      <c r="AY947" s="9"/>
      <c r="AZ947" s="9"/>
      <c r="BA947" s="9"/>
      <c r="BB947" s="9"/>
      <c r="BC947" s="9"/>
      <c r="BD947" s="9"/>
      <c r="BE947" s="9"/>
      <c r="BF947" s="9"/>
      <c r="BG947" s="9"/>
      <c r="BH947" s="9"/>
      <c r="BI947" s="9"/>
      <c r="BJ947" s="9"/>
      <c r="BK947" s="9"/>
      <c r="BL947" s="9"/>
      <c r="BM947" s="9"/>
      <c r="BN947" s="9"/>
      <c r="BO947" s="9"/>
      <c r="BP947" s="9"/>
      <c r="BQ947" s="9"/>
      <c r="BR947" s="9"/>
      <c r="BS947" s="9"/>
      <c r="BT947" s="9"/>
      <c r="BU947" s="9"/>
      <c r="BV947" s="9"/>
      <c r="BW947" s="9"/>
      <c r="BX947" s="9"/>
      <c r="BY947" s="9"/>
      <c r="BZ947" s="9"/>
      <c r="CA947" s="9"/>
      <c r="CB947" s="9"/>
      <c r="CC947" s="9"/>
      <c r="CD947" s="9"/>
      <c r="CE947" s="9"/>
      <c r="CF947" s="9"/>
      <c r="CG947" s="9"/>
      <c r="CH947" s="9"/>
      <c r="CI947" s="9"/>
      <c r="CJ947" s="14"/>
      <c r="CK947" s="9"/>
      <c r="CL947" s="14"/>
      <c r="CM947" s="9"/>
      <c r="CN947" s="9"/>
      <c r="CO947" s="37"/>
      <c r="CP947" s="9"/>
      <c r="CQ947" s="9"/>
      <c r="CR947" s="9"/>
      <c r="CS947" s="9"/>
      <c r="CT947" s="15"/>
      <c r="CU947" s="9"/>
      <c r="CV947" s="5"/>
      <c r="CW947" s="103"/>
    </row>
    <row r="948" ht="118.5" customHeight="1">
      <c r="A948" s="5"/>
      <c r="B948" s="107"/>
      <c r="C948" s="5"/>
      <c r="D948" s="5"/>
      <c r="E948" s="5"/>
      <c r="F948" s="5"/>
      <c r="G948" s="9"/>
      <c r="H948" s="9"/>
      <c r="I948" s="9"/>
      <c r="J948" s="9"/>
      <c r="K948" s="9"/>
      <c r="L948" s="9"/>
      <c r="M948" s="9"/>
      <c r="N948" s="9"/>
      <c r="O948" s="9"/>
      <c r="P948" s="9"/>
      <c r="Q948" s="9"/>
      <c r="R948" s="9"/>
      <c r="S948" s="9"/>
      <c r="T948" s="9"/>
      <c r="U948" s="9"/>
      <c r="V948" s="9"/>
      <c r="W948" s="37"/>
      <c r="X948" s="9"/>
      <c r="Y948" s="9"/>
      <c r="Z948" s="9"/>
      <c r="AA948" s="9"/>
      <c r="AB948" s="102"/>
      <c r="AC948" s="102"/>
      <c r="AD948" s="102"/>
      <c r="AE948" s="102"/>
      <c r="AF948" s="9"/>
      <c r="AG948" s="9"/>
      <c r="AH948" s="9"/>
      <c r="AI948" s="9"/>
      <c r="AJ948" s="9"/>
      <c r="AK948" s="9"/>
      <c r="AL948" s="9"/>
      <c r="AM948" s="9"/>
      <c r="AN948" s="9"/>
      <c r="AO948" s="9"/>
      <c r="AP948" s="9"/>
      <c r="AQ948" s="9"/>
      <c r="AR948" s="9"/>
      <c r="AS948" s="9"/>
      <c r="AT948" s="9"/>
      <c r="AU948" s="9"/>
      <c r="AV948" s="9"/>
      <c r="AW948" s="9"/>
      <c r="AX948" s="9"/>
      <c r="AY948" s="9"/>
      <c r="AZ948" s="9"/>
      <c r="BA948" s="9"/>
      <c r="BB948" s="9"/>
      <c r="BC948" s="9"/>
      <c r="BD948" s="9"/>
      <c r="BE948" s="9"/>
      <c r="BF948" s="9"/>
      <c r="BG948" s="9"/>
      <c r="BH948" s="9"/>
      <c r="BI948" s="9"/>
      <c r="BJ948" s="9"/>
      <c r="BK948" s="9"/>
      <c r="BL948" s="9"/>
      <c r="BM948" s="9"/>
      <c r="BN948" s="9"/>
      <c r="BO948" s="9"/>
      <c r="BP948" s="9"/>
      <c r="BQ948" s="9"/>
      <c r="BR948" s="9"/>
      <c r="BS948" s="9"/>
      <c r="BT948" s="9"/>
      <c r="BU948" s="9"/>
      <c r="BV948" s="9"/>
      <c r="BW948" s="9"/>
      <c r="BX948" s="9"/>
      <c r="BY948" s="9"/>
      <c r="BZ948" s="9"/>
      <c r="CA948" s="9"/>
      <c r="CB948" s="9"/>
      <c r="CC948" s="9"/>
      <c r="CD948" s="9"/>
      <c r="CE948" s="9"/>
      <c r="CF948" s="9"/>
      <c r="CG948" s="9"/>
      <c r="CH948" s="9"/>
      <c r="CI948" s="9"/>
      <c r="CJ948" s="14"/>
      <c r="CK948" s="9"/>
      <c r="CL948" s="14"/>
      <c r="CM948" s="9"/>
      <c r="CN948" s="9"/>
      <c r="CO948" s="37"/>
      <c r="CP948" s="9"/>
      <c r="CQ948" s="9"/>
      <c r="CR948" s="9"/>
      <c r="CS948" s="9"/>
      <c r="CT948" s="15"/>
      <c r="CU948" s="9"/>
      <c r="CV948" s="5"/>
      <c r="CW948" s="103"/>
    </row>
    <row r="949" ht="118.5" customHeight="1">
      <c r="A949" s="5"/>
      <c r="B949" s="107"/>
      <c r="C949" s="5"/>
      <c r="D949" s="5"/>
      <c r="E949" s="5"/>
      <c r="F949" s="5"/>
      <c r="G949" s="9"/>
      <c r="H949" s="9"/>
      <c r="I949" s="9"/>
      <c r="J949" s="9"/>
      <c r="K949" s="9"/>
      <c r="L949" s="9"/>
      <c r="M949" s="9"/>
      <c r="N949" s="9"/>
      <c r="O949" s="9"/>
      <c r="P949" s="9"/>
      <c r="Q949" s="9"/>
      <c r="R949" s="9"/>
      <c r="S949" s="9"/>
      <c r="T949" s="9"/>
      <c r="U949" s="9"/>
      <c r="V949" s="9"/>
      <c r="W949" s="37"/>
      <c r="X949" s="9"/>
      <c r="Y949" s="9"/>
      <c r="Z949" s="9"/>
      <c r="AA949" s="9"/>
      <c r="AB949" s="102"/>
      <c r="AC949" s="102"/>
      <c r="AD949" s="102"/>
      <c r="AE949" s="102"/>
      <c r="AF949" s="9"/>
      <c r="AG949" s="9"/>
      <c r="AH949" s="9"/>
      <c r="AI949" s="9"/>
      <c r="AJ949" s="9"/>
      <c r="AK949" s="9"/>
      <c r="AL949" s="9"/>
      <c r="AM949" s="9"/>
      <c r="AN949" s="9"/>
      <c r="AO949" s="9"/>
      <c r="AP949" s="9"/>
      <c r="AQ949" s="9"/>
      <c r="AR949" s="9"/>
      <c r="AS949" s="9"/>
      <c r="AT949" s="9"/>
      <c r="AU949" s="9"/>
      <c r="AV949" s="9"/>
      <c r="AW949" s="9"/>
      <c r="AX949" s="9"/>
      <c r="AY949" s="9"/>
      <c r="AZ949" s="9"/>
      <c r="BA949" s="9"/>
      <c r="BB949" s="9"/>
      <c r="BC949" s="9"/>
      <c r="BD949" s="9"/>
      <c r="BE949" s="9"/>
      <c r="BF949" s="9"/>
      <c r="BG949" s="9"/>
      <c r="BH949" s="9"/>
      <c r="BI949" s="9"/>
      <c r="BJ949" s="9"/>
      <c r="BK949" s="9"/>
      <c r="BL949" s="9"/>
      <c r="BM949" s="9"/>
      <c r="BN949" s="9"/>
      <c r="BO949" s="9"/>
      <c r="BP949" s="9"/>
      <c r="BQ949" s="9"/>
      <c r="BR949" s="9"/>
      <c r="BS949" s="9"/>
      <c r="BT949" s="9"/>
      <c r="BU949" s="9"/>
      <c r="BV949" s="9"/>
      <c r="BW949" s="9"/>
      <c r="BX949" s="9"/>
      <c r="BY949" s="9"/>
      <c r="BZ949" s="9"/>
      <c r="CA949" s="9"/>
      <c r="CB949" s="9"/>
      <c r="CC949" s="9"/>
      <c r="CD949" s="9"/>
      <c r="CE949" s="9"/>
      <c r="CF949" s="9"/>
      <c r="CG949" s="9"/>
      <c r="CH949" s="9"/>
      <c r="CI949" s="9"/>
      <c r="CJ949" s="14"/>
      <c r="CK949" s="9"/>
      <c r="CL949" s="14"/>
      <c r="CM949" s="9"/>
      <c r="CN949" s="9"/>
      <c r="CO949" s="37"/>
      <c r="CP949" s="9"/>
      <c r="CQ949" s="9"/>
      <c r="CR949" s="9"/>
      <c r="CS949" s="9"/>
      <c r="CT949" s="15"/>
      <c r="CU949" s="9"/>
      <c r="CV949" s="5"/>
      <c r="CW949" s="103"/>
    </row>
    <row r="950" ht="118.5" customHeight="1">
      <c r="A950" s="5"/>
      <c r="B950" s="107"/>
      <c r="C950" s="5"/>
      <c r="D950" s="5"/>
      <c r="E950" s="5"/>
      <c r="F950" s="5"/>
      <c r="G950" s="9"/>
      <c r="H950" s="9"/>
      <c r="I950" s="9"/>
      <c r="J950" s="9"/>
      <c r="K950" s="9"/>
      <c r="L950" s="9"/>
      <c r="M950" s="9"/>
      <c r="N950" s="9"/>
      <c r="O950" s="9"/>
      <c r="P950" s="9"/>
      <c r="Q950" s="9"/>
      <c r="R950" s="9"/>
      <c r="S950" s="9"/>
      <c r="T950" s="9"/>
      <c r="U950" s="9"/>
      <c r="V950" s="9"/>
      <c r="W950" s="37"/>
      <c r="X950" s="9"/>
      <c r="Y950" s="9"/>
      <c r="Z950" s="9"/>
      <c r="AA950" s="9"/>
      <c r="AB950" s="102"/>
      <c r="AC950" s="102"/>
      <c r="AD950" s="102"/>
      <c r="AE950" s="102"/>
      <c r="AF950" s="9"/>
      <c r="AG950" s="9"/>
      <c r="AH950" s="9"/>
      <c r="AI950" s="9"/>
      <c r="AJ950" s="9"/>
      <c r="AK950" s="9"/>
      <c r="AL950" s="9"/>
      <c r="AM950" s="9"/>
      <c r="AN950" s="9"/>
      <c r="AO950" s="9"/>
      <c r="AP950" s="9"/>
      <c r="AQ950" s="9"/>
      <c r="AR950" s="9"/>
      <c r="AS950" s="9"/>
      <c r="AT950" s="9"/>
      <c r="AU950" s="9"/>
      <c r="AV950" s="9"/>
      <c r="AW950" s="9"/>
      <c r="AX950" s="9"/>
      <c r="AY950" s="9"/>
      <c r="AZ950" s="9"/>
      <c r="BA950" s="9"/>
      <c r="BB950" s="9"/>
      <c r="BC950" s="9"/>
      <c r="BD950" s="9"/>
      <c r="BE950" s="9"/>
      <c r="BF950" s="9"/>
      <c r="BG950" s="9"/>
      <c r="BH950" s="9"/>
      <c r="BI950" s="9"/>
      <c r="BJ950" s="9"/>
      <c r="BK950" s="9"/>
      <c r="BL950" s="9"/>
      <c r="BM950" s="9"/>
      <c r="BN950" s="9"/>
      <c r="BO950" s="9"/>
      <c r="BP950" s="9"/>
      <c r="BQ950" s="9"/>
      <c r="BR950" s="9"/>
      <c r="BS950" s="9"/>
      <c r="BT950" s="9"/>
      <c r="BU950" s="9"/>
      <c r="BV950" s="9"/>
      <c r="BW950" s="9"/>
      <c r="BX950" s="9"/>
      <c r="BY950" s="9"/>
      <c r="BZ950" s="9"/>
      <c r="CA950" s="9"/>
      <c r="CB950" s="9"/>
      <c r="CC950" s="9"/>
      <c r="CD950" s="9"/>
      <c r="CE950" s="9"/>
      <c r="CF950" s="9"/>
      <c r="CG950" s="9"/>
      <c r="CH950" s="9"/>
      <c r="CI950" s="9"/>
      <c r="CJ950" s="14"/>
      <c r="CK950" s="9"/>
      <c r="CL950" s="14"/>
      <c r="CM950" s="9"/>
      <c r="CN950" s="9"/>
      <c r="CO950" s="37"/>
      <c r="CP950" s="9"/>
      <c r="CQ950" s="9"/>
      <c r="CR950" s="9"/>
      <c r="CS950" s="9"/>
      <c r="CT950" s="15"/>
      <c r="CU950" s="9"/>
      <c r="CV950" s="5"/>
      <c r="CW950" s="103"/>
    </row>
    <row r="951" ht="118.5" customHeight="1">
      <c r="A951" s="5"/>
      <c r="B951" s="107"/>
      <c r="C951" s="5"/>
      <c r="D951" s="5"/>
      <c r="E951" s="5"/>
      <c r="F951" s="5"/>
      <c r="G951" s="9"/>
      <c r="H951" s="9"/>
      <c r="I951" s="9"/>
      <c r="J951" s="9"/>
      <c r="K951" s="9"/>
      <c r="L951" s="9"/>
      <c r="M951" s="9"/>
      <c r="N951" s="9"/>
      <c r="O951" s="9"/>
      <c r="P951" s="9"/>
      <c r="Q951" s="9"/>
      <c r="R951" s="9"/>
      <c r="S951" s="9"/>
      <c r="T951" s="9"/>
      <c r="U951" s="9"/>
      <c r="V951" s="9"/>
      <c r="W951" s="37"/>
      <c r="X951" s="9"/>
      <c r="Y951" s="9"/>
      <c r="Z951" s="9"/>
      <c r="AA951" s="9"/>
      <c r="AB951" s="102"/>
      <c r="AC951" s="102"/>
      <c r="AD951" s="102"/>
      <c r="AE951" s="102"/>
      <c r="AF951" s="9"/>
      <c r="AG951" s="9"/>
      <c r="AH951" s="9"/>
      <c r="AI951" s="9"/>
      <c r="AJ951" s="9"/>
      <c r="AK951" s="9"/>
      <c r="AL951" s="9"/>
      <c r="AM951" s="9"/>
      <c r="AN951" s="9"/>
      <c r="AO951" s="9"/>
      <c r="AP951" s="9"/>
      <c r="AQ951" s="9"/>
      <c r="AR951" s="9"/>
      <c r="AS951" s="9"/>
      <c r="AT951" s="9"/>
      <c r="AU951" s="9"/>
      <c r="AV951" s="9"/>
      <c r="AW951" s="9"/>
      <c r="AX951" s="9"/>
      <c r="AY951" s="9"/>
      <c r="AZ951" s="9"/>
      <c r="BA951" s="9"/>
      <c r="BB951" s="9"/>
      <c r="BC951" s="9"/>
      <c r="BD951" s="9"/>
      <c r="BE951" s="9"/>
      <c r="BF951" s="9"/>
      <c r="BG951" s="9"/>
      <c r="BH951" s="9"/>
      <c r="BI951" s="9"/>
      <c r="BJ951" s="9"/>
      <c r="BK951" s="9"/>
      <c r="BL951" s="9"/>
      <c r="BM951" s="9"/>
      <c r="BN951" s="9"/>
      <c r="BO951" s="9"/>
      <c r="BP951" s="9"/>
      <c r="BQ951" s="9"/>
      <c r="BR951" s="9"/>
      <c r="BS951" s="9"/>
      <c r="BT951" s="9"/>
      <c r="BU951" s="9"/>
      <c r="BV951" s="9"/>
      <c r="BW951" s="9"/>
      <c r="BX951" s="9"/>
      <c r="BY951" s="9"/>
      <c r="BZ951" s="9"/>
      <c r="CA951" s="9"/>
      <c r="CB951" s="9"/>
      <c r="CC951" s="9"/>
      <c r="CD951" s="9"/>
      <c r="CE951" s="9"/>
      <c r="CF951" s="9"/>
      <c r="CG951" s="9"/>
      <c r="CH951" s="9"/>
      <c r="CI951" s="9"/>
      <c r="CJ951" s="14"/>
      <c r="CK951" s="9"/>
      <c r="CL951" s="14"/>
      <c r="CM951" s="9"/>
      <c r="CN951" s="9"/>
      <c r="CO951" s="37"/>
      <c r="CP951" s="9"/>
      <c r="CQ951" s="9"/>
      <c r="CR951" s="9"/>
      <c r="CS951" s="9"/>
      <c r="CT951" s="15"/>
      <c r="CU951" s="9"/>
      <c r="CV951" s="5"/>
      <c r="CW951" s="103"/>
    </row>
    <row r="952" ht="118.5" customHeight="1">
      <c r="A952" s="5"/>
      <c r="B952" s="107"/>
      <c r="C952" s="5"/>
      <c r="D952" s="5"/>
      <c r="E952" s="5"/>
      <c r="F952" s="5"/>
      <c r="G952" s="9"/>
      <c r="H952" s="9"/>
      <c r="I952" s="9"/>
      <c r="J952" s="9"/>
      <c r="K952" s="9"/>
      <c r="L952" s="9"/>
      <c r="M952" s="9"/>
      <c r="N952" s="9"/>
      <c r="O952" s="9"/>
      <c r="P952" s="9"/>
      <c r="Q952" s="9"/>
      <c r="R952" s="9"/>
      <c r="S952" s="9"/>
      <c r="T952" s="9"/>
      <c r="U952" s="9"/>
      <c r="V952" s="9"/>
      <c r="W952" s="37"/>
      <c r="X952" s="9"/>
      <c r="Y952" s="9"/>
      <c r="Z952" s="9"/>
      <c r="AA952" s="9"/>
      <c r="AB952" s="102"/>
      <c r="AC952" s="102"/>
      <c r="AD952" s="102"/>
      <c r="AE952" s="102"/>
      <c r="AF952" s="9"/>
      <c r="AG952" s="9"/>
      <c r="AH952" s="9"/>
      <c r="AI952" s="9"/>
      <c r="AJ952" s="9"/>
      <c r="AK952" s="9"/>
      <c r="AL952" s="9"/>
      <c r="AM952" s="9"/>
      <c r="AN952" s="9"/>
      <c r="AO952" s="9"/>
      <c r="AP952" s="9"/>
      <c r="AQ952" s="9"/>
      <c r="AR952" s="9"/>
      <c r="AS952" s="9"/>
      <c r="AT952" s="9"/>
      <c r="AU952" s="9"/>
      <c r="AV952" s="9"/>
      <c r="AW952" s="9"/>
      <c r="AX952" s="9"/>
      <c r="AY952" s="9"/>
      <c r="AZ952" s="9"/>
      <c r="BA952" s="9"/>
      <c r="BB952" s="9"/>
      <c r="BC952" s="9"/>
      <c r="BD952" s="9"/>
      <c r="BE952" s="9"/>
      <c r="BF952" s="9"/>
      <c r="BG952" s="9"/>
      <c r="BH952" s="9"/>
      <c r="BI952" s="9"/>
      <c r="BJ952" s="9"/>
      <c r="BK952" s="9"/>
      <c r="BL952" s="9"/>
      <c r="BM952" s="9"/>
      <c r="BN952" s="9"/>
      <c r="BO952" s="9"/>
      <c r="BP952" s="9"/>
      <c r="BQ952" s="9"/>
      <c r="BR952" s="9"/>
      <c r="BS952" s="9"/>
      <c r="BT952" s="9"/>
      <c r="BU952" s="9"/>
      <c r="BV952" s="9"/>
      <c r="BW952" s="9"/>
      <c r="BX952" s="9"/>
      <c r="BY952" s="9"/>
      <c r="BZ952" s="9"/>
      <c r="CA952" s="9"/>
      <c r="CB952" s="9"/>
      <c r="CC952" s="9"/>
      <c r="CD952" s="9"/>
      <c r="CE952" s="9"/>
      <c r="CF952" s="9"/>
      <c r="CG952" s="9"/>
      <c r="CH952" s="9"/>
      <c r="CI952" s="9"/>
      <c r="CJ952" s="14"/>
      <c r="CK952" s="9"/>
      <c r="CL952" s="14"/>
      <c r="CM952" s="9"/>
      <c r="CN952" s="9"/>
      <c r="CO952" s="37"/>
      <c r="CP952" s="9"/>
      <c r="CQ952" s="9"/>
      <c r="CR952" s="9"/>
      <c r="CS952" s="9"/>
      <c r="CT952" s="15"/>
      <c r="CU952" s="9"/>
      <c r="CV952" s="5"/>
      <c r="CW952" s="103"/>
    </row>
    <row r="953" ht="118.5" customHeight="1">
      <c r="A953" s="5"/>
      <c r="B953" s="107"/>
      <c r="C953" s="5"/>
      <c r="D953" s="5"/>
      <c r="E953" s="5"/>
      <c r="F953" s="5"/>
      <c r="G953" s="9"/>
      <c r="H953" s="9"/>
      <c r="I953" s="9"/>
      <c r="J953" s="9"/>
      <c r="K953" s="9"/>
      <c r="L953" s="9"/>
      <c r="M953" s="9"/>
      <c r="N953" s="9"/>
      <c r="O953" s="9"/>
      <c r="P953" s="9"/>
      <c r="Q953" s="9"/>
      <c r="R953" s="9"/>
      <c r="S953" s="9"/>
      <c r="T953" s="9"/>
      <c r="U953" s="9"/>
      <c r="V953" s="9"/>
      <c r="W953" s="37"/>
      <c r="X953" s="9"/>
      <c r="Y953" s="9"/>
      <c r="Z953" s="9"/>
      <c r="AA953" s="9"/>
      <c r="AB953" s="102"/>
      <c r="AC953" s="102"/>
      <c r="AD953" s="102"/>
      <c r="AE953" s="102"/>
      <c r="AF953" s="9"/>
      <c r="AG953" s="9"/>
      <c r="AH953" s="9"/>
      <c r="AI953" s="9"/>
      <c r="AJ953" s="9"/>
      <c r="AK953" s="9"/>
      <c r="AL953" s="9"/>
      <c r="AM953" s="9"/>
      <c r="AN953" s="9"/>
      <c r="AO953" s="9"/>
      <c r="AP953" s="9"/>
      <c r="AQ953" s="9"/>
      <c r="AR953" s="9"/>
      <c r="AS953" s="9"/>
      <c r="AT953" s="9"/>
      <c r="AU953" s="9"/>
      <c r="AV953" s="9"/>
      <c r="AW953" s="9"/>
      <c r="AX953" s="9"/>
      <c r="AY953" s="9"/>
      <c r="AZ953" s="9"/>
      <c r="BA953" s="9"/>
      <c r="BB953" s="9"/>
      <c r="BC953" s="9"/>
      <c r="BD953" s="9"/>
      <c r="BE953" s="9"/>
      <c r="BF953" s="9"/>
      <c r="BG953" s="9"/>
      <c r="BH953" s="9"/>
      <c r="BI953" s="9"/>
      <c r="BJ953" s="9"/>
      <c r="BK953" s="9"/>
      <c r="BL953" s="9"/>
      <c r="BM953" s="9"/>
      <c r="BN953" s="9"/>
      <c r="BO953" s="9"/>
      <c r="BP953" s="9"/>
      <c r="BQ953" s="9"/>
      <c r="BR953" s="9"/>
      <c r="BS953" s="9"/>
      <c r="BT953" s="9"/>
      <c r="BU953" s="9"/>
      <c r="BV953" s="9"/>
      <c r="BW953" s="9"/>
      <c r="BX953" s="9"/>
      <c r="BY953" s="9"/>
      <c r="BZ953" s="9"/>
      <c r="CA953" s="9"/>
      <c r="CB953" s="9"/>
      <c r="CC953" s="9"/>
      <c r="CD953" s="9"/>
      <c r="CE953" s="9"/>
      <c r="CF953" s="9"/>
      <c r="CG953" s="9"/>
      <c r="CH953" s="9"/>
      <c r="CI953" s="9"/>
      <c r="CJ953" s="14"/>
      <c r="CK953" s="9"/>
      <c r="CL953" s="14"/>
      <c r="CM953" s="9"/>
      <c r="CN953" s="9"/>
      <c r="CO953" s="37"/>
      <c r="CP953" s="9"/>
      <c r="CQ953" s="9"/>
      <c r="CR953" s="9"/>
      <c r="CS953" s="9"/>
      <c r="CT953" s="15"/>
      <c r="CU953" s="9"/>
      <c r="CV953" s="5"/>
      <c r="CW953" s="103"/>
    </row>
    <row r="954" ht="118.5" customHeight="1">
      <c r="A954" s="5"/>
      <c r="B954" s="107"/>
      <c r="C954" s="5"/>
      <c r="D954" s="5"/>
      <c r="E954" s="5"/>
      <c r="F954" s="5"/>
      <c r="G954" s="9"/>
      <c r="H954" s="9"/>
      <c r="I954" s="9"/>
      <c r="J954" s="9"/>
      <c r="K954" s="9"/>
      <c r="L954" s="9"/>
      <c r="M954" s="9"/>
      <c r="N954" s="9"/>
      <c r="O954" s="9"/>
      <c r="P954" s="9"/>
      <c r="Q954" s="9"/>
      <c r="R954" s="9"/>
      <c r="S954" s="9"/>
      <c r="T954" s="9"/>
      <c r="U954" s="9"/>
      <c r="V954" s="9"/>
      <c r="W954" s="37"/>
      <c r="X954" s="9"/>
      <c r="Y954" s="9"/>
      <c r="Z954" s="9"/>
      <c r="AA954" s="9"/>
      <c r="AB954" s="102"/>
      <c r="AC954" s="102"/>
      <c r="AD954" s="102"/>
      <c r="AE954" s="102"/>
      <c r="AF954" s="9"/>
      <c r="AG954" s="9"/>
      <c r="AH954" s="9"/>
      <c r="AI954" s="9"/>
      <c r="AJ954" s="9"/>
      <c r="AK954" s="9"/>
      <c r="AL954" s="9"/>
      <c r="AM954" s="9"/>
      <c r="AN954" s="9"/>
      <c r="AO954" s="9"/>
      <c r="AP954" s="9"/>
      <c r="AQ954" s="9"/>
      <c r="AR954" s="9"/>
      <c r="AS954" s="9"/>
      <c r="AT954" s="9"/>
      <c r="AU954" s="9"/>
      <c r="AV954" s="9"/>
      <c r="AW954" s="9"/>
      <c r="AX954" s="9"/>
      <c r="AY954" s="9"/>
      <c r="AZ954" s="9"/>
      <c r="BA954" s="9"/>
      <c r="BB954" s="9"/>
      <c r="BC954" s="9"/>
      <c r="BD954" s="9"/>
      <c r="BE954" s="9"/>
      <c r="BF954" s="9"/>
      <c r="BG954" s="9"/>
      <c r="BH954" s="9"/>
      <c r="BI954" s="9"/>
      <c r="BJ954" s="9"/>
      <c r="BK954" s="9"/>
      <c r="BL954" s="9"/>
      <c r="BM954" s="9"/>
      <c r="BN954" s="9"/>
      <c r="BO954" s="9"/>
      <c r="BP954" s="9"/>
      <c r="BQ954" s="9"/>
      <c r="BR954" s="9"/>
      <c r="BS954" s="9"/>
      <c r="BT954" s="9"/>
      <c r="BU954" s="9"/>
      <c r="BV954" s="9"/>
      <c r="BW954" s="9"/>
      <c r="BX954" s="9"/>
      <c r="BY954" s="9"/>
      <c r="BZ954" s="9"/>
      <c r="CA954" s="9"/>
      <c r="CB954" s="9"/>
      <c r="CC954" s="9"/>
      <c r="CD954" s="9"/>
      <c r="CE954" s="9"/>
      <c r="CF954" s="9"/>
      <c r="CG954" s="9"/>
      <c r="CH954" s="9"/>
      <c r="CI954" s="9"/>
      <c r="CJ954" s="14"/>
      <c r="CK954" s="9"/>
      <c r="CL954" s="14"/>
      <c r="CM954" s="9"/>
      <c r="CN954" s="9"/>
      <c r="CO954" s="37"/>
      <c r="CP954" s="9"/>
      <c r="CQ954" s="9"/>
      <c r="CR954" s="9"/>
      <c r="CS954" s="9"/>
      <c r="CT954" s="15"/>
      <c r="CU954" s="9"/>
      <c r="CV954" s="5"/>
      <c r="CW954" s="103"/>
    </row>
    <row r="955" ht="118.5" customHeight="1">
      <c r="A955" s="5"/>
      <c r="B955" s="107"/>
      <c r="C955" s="5"/>
      <c r="D955" s="5"/>
      <c r="E955" s="5"/>
      <c r="F955" s="5"/>
      <c r="G955" s="9"/>
      <c r="H955" s="9"/>
      <c r="I955" s="9"/>
      <c r="J955" s="9"/>
      <c r="K955" s="9"/>
      <c r="L955" s="9"/>
      <c r="M955" s="9"/>
      <c r="N955" s="9"/>
      <c r="O955" s="9"/>
      <c r="P955" s="9"/>
      <c r="Q955" s="9"/>
      <c r="R955" s="9"/>
      <c r="S955" s="9"/>
      <c r="T955" s="9"/>
      <c r="U955" s="9"/>
      <c r="V955" s="9"/>
      <c r="W955" s="37"/>
      <c r="X955" s="9"/>
      <c r="Y955" s="9"/>
      <c r="Z955" s="9"/>
      <c r="AA955" s="9"/>
      <c r="AB955" s="102"/>
      <c r="AC955" s="102"/>
      <c r="AD955" s="102"/>
      <c r="AE955" s="102"/>
      <c r="AF955" s="9"/>
      <c r="AG955" s="9"/>
      <c r="AH955" s="9"/>
      <c r="AI955" s="9"/>
      <c r="AJ955" s="9"/>
      <c r="AK955" s="9"/>
      <c r="AL955" s="9"/>
      <c r="AM955" s="9"/>
      <c r="AN955" s="9"/>
      <c r="AO955" s="9"/>
      <c r="AP955" s="9"/>
      <c r="AQ955" s="9"/>
      <c r="AR955" s="9"/>
      <c r="AS955" s="9"/>
      <c r="AT955" s="9"/>
      <c r="AU955" s="9"/>
      <c r="AV955" s="9"/>
      <c r="AW955" s="9"/>
      <c r="AX955" s="9"/>
      <c r="AY955" s="9"/>
      <c r="AZ955" s="9"/>
      <c r="BA955" s="9"/>
      <c r="BB955" s="9"/>
      <c r="BC955" s="9"/>
      <c r="BD955" s="9"/>
      <c r="BE955" s="9"/>
      <c r="BF955" s="9"/>
      <c r="BG955" s="9"/>
      <c r="BH955" s="9"/>
      <c r="BI955" s="9"/>
      <c r="BJ955" s="9"/>
      <c r="BK955" s="9"/>
      <c r="BL955" s="9"/>
      <c r="BM955" s="9"/>
      <c r="BN955" s="9"/>
      <c r="BO955" s="9"/>
      <c r="BP955" s="9"/>
      <c r="BQ955" s="9"/>
      <c r="BR955" s="9"/>
      <c r="BS955" s="9"/>
      <c r="BT955" s="9"/>
      <c r="BU955" s="9"/>
      <c r="BV955" s="9"/>
      <c r="BW955" s="9"/>
      <c r="BX955" s="9"/>
      <c r="BY955" s="9"/>
      <c r="BZ955" s="9"/>
      <c r="CA955" s="9"/>
      <c r="CB955" s="9"/>
      <c r="CC955" s="9"/>
      <c r="CD955" s="9"/>
      <c r="CE955" s="9"/>
      <c r="CF955" s="9"/>
      <c r="CG955" s="9"/>
      <c r="CH955" s="9"/>
      <c r="CI955" s="9"/>
      <c r="CJ955" s="14"/>
      <c r="CK955" s="9"/>
      <c r="CL955" s="14"/>
      <c r="CM955" s="9"/>
      <c r="CN955" s="9"/>
      <c r="CO955" s="37"/>
      <c r="CP955" s="9"/>
      <c r="CQ955" s="9"/>
      <c r="CR955" s="9"/>
      <c r="CS955" s="9"/>
      <c r="CT955" s="15"/>
      <c r="CU955" s="9"/>
      <c r="CV955" s="5"/>
      <c r="CW955" s="103"/>
    </row>
    <row r="956" ht="118.5" customHeight="1">
      <c r="A956" s="5"/>
      <c r="B956" s="107"/>
      <c r="C956" s="5"/>
      <c r="D956" s="5"/>
      <c r="E956" s="5"/>
      <c r="F956" s="5"/>
      <c r="G956" s="9"/>
      <c r="H956" s="9"/>
      <c r="I956" s="9"/>
      <c r="J956" s="9"/>
      <c r="K956" s="9"/>
      <c r="L956" s="9"/>
      <c r="M956" s="9"/>
      <c r="N956" s="9"/>
      <c r="O956" s="9"/>
      <c r="P956" s="9"/>
      <c r="Q956" s="9"/>
      <c r="R956" s="9"/>
      <c r="S956" s="9"/>
      <c r="T956" s="9"/>
      <c r="U956" s="9"/>
      <c r="V956" s="9"/>
      <c r="W956" s="37"/>
      <c r="X956" s="9"/>
      <c r="Y956" s="9"/>
      <c r="Z956" s="9"/>
      <c r="AA956" s="9"/>
      <c r="AB956" s="102"/>
      <c r="AC956" s="102"/>
      <c r="AD956" s="102"/>
      <c r="AE956" s="102"/>
      <c r="AF956" s="9"/>
      <c r="AG956" s="9"/>
      <c r="AH956" s="9"/>
      <c r="AI956" s="9"/>
      <c r="AJ956" s="9"/>
      <c r="AK956" s="9"/>
      <c r="AL956" s="9"/>
      <c r="AM956" s="9"/>
      <c r="AN956" s="9"/>
      <c r="AO956" s="9"/>
      <c r="AP956" s="9"/>
      <c r="AQ956" s="9"/>
      <c r="AR956" s="9"/>
      <c r="AS956" s="9"/>
      <c r="AT956" s="9"/>
      <c r="AU956" s="9"/>
      <c r="AV956" s="9"/>
      <c r="AW956" s="9"/>
      <c r="AX956" s="9"/>
      <c r="AY956" s="9"/>
      <c r="AZ956" s="9"/>
      <c r="BA956" s="9"/>
      <c r="BB956" s="9"/>
      <c r="BC956" s="9"/>
      <c r="BD956" s="9"/>
      <c r="BE956" s="9"/>
      <c r="BF956" s="9"/>
      <c r="BG956" s="9"/>
      <c r="BH956" s="9"/>
      <c r="BI956" s="9"/>
      <c r="BJ956" s="9"/>
      <c r="BK956" s="9"/>
      <c r="BL956" s="9"/>
      <c r="BM956" s="9"/>
      <c r="BN956" s="9"/>
      <c r="BO956" s="9"/>
      <c r="BP956" s="9"/>
      <c r="BQ956" s="9"/>
      <c r="BR956" s="9"/>
      <c r="BS956" s="9"/>
      <c r="BT956" s="9"/>
      <c r="BU956" s="9"/>
      <c r="BV956" s="9"/>
      <c r="BW956" s="9"/>
      <c r="BX956" s="9"/>
      <c r="BY956" s="9"/>
      <c r="BZ956" s="9"/>
      <c r="CA956" s="9"/>
      <c r="CB956" s="9"/>
      <c r="CC956" s="9"/>
      <c r="CD956" s="9"/>
      <c r="CE956" s="9"/>
      <c r="CF956" s="9"/>
      <c r="CG956" s="9"/>
      <c r="CH956" s="9"/>
      <c r="CI956" s="9"/>
      <c r="CJ956" s="14"/>
      <c r="CK956" s="9"/>
      <c r="CL956" s="14"/>
      <c r="CM956" s="9"/>
      <c r="CN956" s="9"/>
      <c r="CO956" s="37"/>
      <c r="CP956" s="9"/>
      <c r="CQ956" s="9"/>
      <c r="CR956" s="9"/>
      <c r="CS956" s="9"/>
      <c r="CT956" s="15"/>
      <c r="CU956" s="9"/>
      <c r="CV956" s="5"/>
      <c r="CW956" s="103"/>
    </row>
    <row r="957" ht="118.5" customHeight="1">
      <c r="A957" s="5"/>
      <c r="B957" s="107"/>
      <c r="C957" s="5"/>
      <c r="D957" s="5"/>
      <c r="E957" s="5"/>
      <c r="F957" s="5"/>
      <c r="G957" s="9"/>
      <c r="H957" s="9"/>
      <c r="I957" s="9"/>
      <c r="J957" s="9"/>
      <c r="K957" s="9"/>
      <c r="L957" s="9"/>
      <c r="M957" s="9"/>
      <c r="N957" s="9"/>
      <c r="O957" s="9"/>
      <c r="P957" s="9"/>
      <c r="Q957" s="9"/>
      <c r="R957" s="9"/>
      <c r="S957" s="9"/>
      <c r="T957" s="9"/>
      <c r="U957" s="9"/>
      <c r="V957" s="9"/>
      <c r="W957" s="37"/>
      <c r="X957" s="9"/>
      <c r="Y957" s="9"/>
      <c r="Z957" s="9"/>
      <c r="AA957" s="9"/>
      <c r="AB957" s="102"/>
      <c r="AC957" s="102"/>
      <c r="AD957" s="102"/>
      <c r="AE957" s="102"/>
      <c r="AF957" s="9"/>
      <c r="AG957" s="9"/>
      <c r="AH957" s="9"/>
      <c r="AI957" s="9"/>
      <c r="AJ957" s="9"/>
      <c r="AK957" s="9"/>
      <c r="AL957" s="9"/>
      <c r="AM957" s="9"/>
      <c r="AN957" s="9"/>
      <c r="AO957" s="9"/>
      <c r="AP957" s="9"/>
      <c r="AQ957" s="9"/>
      <c r="AR957" s="9"/>
      <c r="AS957" s="9"/>
      <c r="AT957" s="9"/>
      <c r="AU957" s="9"/>
      <c r="AV957" s="9"/>
      <c r="AW957" s="9"/>
      <c r="AX957" s="9"/>
      <c r="AY957" s="9"/>
      <c r="AZ957" s="9"/>
      <c r="BA957" s="9"/>
      <c r="BB957" s="9"/>
      <c r="BC957" s="9"/>
      <c r="BD957" s="9"/>
      <c r="BE957" s="9"/>
      <c r="BF957" s="9"/>
      <c r="BG957" s="9"/>
      <c r="BH957" s="9"/>
      <c r="BI957" s="9"/>
      <c r="BJ957" s="9"/>
      <c r="BK957" s="9"/>
      <c r="BL957" s="9"/>
      <c r="BM957" s="9"/>
      <c r="BN957" s="9"/>
      <c r="BO957" s="9"/>
      <c r="BP957" s="9"/>
      <c r="BQ957" s="9"/>
      <c r="BR957" s="9"/>
      <c r="BS957" s="9"/>
      <c r="BT957" s="9"/>
      <c r="BU957" s="9"/>
      <c r="BV957" s="9"/>
      <c r="BW957" s="9"/>
      <c r="BX957" s="9"/>
      <c r="BY957" s="9"/>
      <c r="BZ957" s="9"/>
      <c r="CA957" s="9"/>
      <c r="CB957" s="9"/>
      <c r="CC957" s="9"/>
      <c r="CD957" s="9"/>
      <c r="CE957" s="9"/>
      <c r="CF957" s="9"/>
      <c r="CG957" s="9"/>
      <c r="CH957" s="9"/>
      <c r="CI957" s="9"/>
      <c r="CJ957" s="14"/>
      <c r="CK957" s="9"/>
      <c r="CL957" s="14"/>
      <c r="CM957" s="9"/>
      <c r="CN957" s="9"/>
      <c r="CO957" s="37"/>
      <c r="CP957" s="9"/>
      <c r="CQ957" s="9"/>
      <c r="CR957" s="9"/>
      <c r="CS957" s="9"/>
      <c r="CT957" s="15"/>
      <c r="CU957" s="9"/>
      <c r="CV957" s="5"/>
      <c r="CW957" s="103"/>
    </row>
    <row r="958" ht="118.5" customHeight="1">
      <c r="A958" s="5"/>
      <c r="B958" s="107"/>
      <c r="C958" s="5"/>
      <c r="D958" s="5"/>
      <c r="E958" s="5"/>
      <c r="F958" s="5"/>
      <c r="G958" s="9"/>
      <c r="H958" s="9"/>
      <c r="I958" s="9"/>
      <c r="J958" s="9"/>
      <c r="K958" s="9"/>
      <c r="L958" s="9"/>
      <c r="M958" s="9"/>
      <c r="N958" s="9"/>
      <c r="O958" s="9"/>
      <c r="P958" s="9"/>
      <c r="Q958" s="9"/>
      <c r="R958" s="9"/>
      <c r="S958" s="9"/>
      <c r="T958" s="9"/>
      <c r="U958" s="9"/>
      <c r="V958" s="9"/>
      <c r="W958" s="37"/>
      <c r="X958" s="9"/>
      <c r="Y958" s="9"/>
      <c r="Z958" s="9"/>
      <c r="AA958" s="9"/>
      <c r="AB958" s="102"/>
      <c r="AC958" s="102"/>
      <c r="AD958" s="102"/>
      <c r="AE958" s="102"/>
      <c r="AF958" s="9"/>
      <c r="AG958" s="9"/>
      <c r="AH958" s="9"/>
      <c r="AI958" s="9"/>
      <c r="AJ958" s="9"/>
      <c r="AK958" s="9"/>
      <c r="AL958" s="9"/>
      <c r="AM958" s="9"/>
      <c r="AN958" s="9"/>
      <c r="AO958" s="9"/>
      <c r="AP958" s="9"/>
      <c r="AQ958" s="9"/>
      <c r="AR958" s="9"/>
      <c r="AS958" s="9"/>
      <c r="AT958" s="9"/>
      <c r="AU958" s="9"/>
      <c r="AV958" s="9"/>
      <c r="AW958" s="9"/>
      <c r="AX958" s="9"/>
      <c r="AY958" s="9"/>
      <c r="AZ958" s="9"/>
      <c r="BA958" s="9"/>
      <c r="BB958" s="9"/>
      <c r="BC958" s="9"/>
      <c r="BD958" s="9"/>
      <c r="BE958" s="9"/>
      <c r="BF958" s="9"/>
      <c r="BG958" s="9"/>
      <c r="BH958" s="9"/>
      <c r="BI958" s="9"/>
      <c r="BJ958" s="9"/>
      <c r="BK958" s="9"/>
      <c r="BL958" s="9"/>
      <c r="BM958" s="9"/>
      <c r="BN958" s="9"/>
      <c r="BO958" s="9"/>
      <c r="BP958" s="9"/>
      <c r="BQ958" s="9"/>
      <c r="BR958" s="9"/>
      <c r="BS958" s="9"/>
      <c r="BT958" s="9"/>
      <c r="BU958" s="9"/>
      <c r="BV958" s="9"/>
      <c r="BW958" s="9"/>
      <c r="BX958" s="9"/>
      <c r="BY958" s="9"/>
      <c r="BZ958" s="9"/>
      <c r="CA958" s="9"/>
      <c r="CB958" s="9"/>
      <c r="CC958" s="9"/>
      <c r="CD958" s="9"/>
      <c r="CE958" s="9"/>
      <c r="CF958" s="9"/>
      <c r="CG958" s="9"/>
      <c r="CH958" s="9"/>
      <c r="CI958" s="9"/>
      <c r="CJ958" s="14"/>
      <c r="CK958" s="9"/>
      <c r="CL958" s="14"/>
      <c r="CM958" s="9"/>
      <c r="CN958" s="9"/>
      <c r="CO958" s="37"/>
      <c r="CP958" s="9"/>
      <c r="CQ958" s="9"/>
      <c r="CR958" s="9"/>
      <c r="CS958" s="9"/>
      <c r="CT958" s="15"/>
      <c r="CU958" s="9"/>
      <c r="CV958" s="5"/>
      <c r="CW958" s="103"/>
    </row>
    <row r="959" ht="118.5" customHeight="1">
      <c r="A959" s="5"/>
      <c r="B959" s="107"/>
      <c r="C959" s="5"/>
      <c r="D959" s="5"/>
      <c r="E959" s="5"/>
      <c r="F959" s="5"/>
      <c r="G959" s="9"/>
      <c r="H959" s="9"/>
      <c r="I959" s="9"/>
      <c r="J959" s="9"/>
      <c r="K959" s="9"/>
      <c r="L959" s="9"/>
      <c r="M959" s="9"/>
      <c r="N959" s="9"/>
      <c r="O959" s="9"/>
      <c r="P959" s="9"/>
      <c r="Q959" s="9"/>
      <c r="R959" s="9"/>
      <c r="S959" s="9"/>
      <c r="T959" s="9"/>
      <c r="U959" s="9"/>
      <c r="V959" s="9"/>
      <c r="W959" s="37"/>
      <c r="X959" s="9"/>
      <c r="Y959" s="9"/>
      <c r="Z959" s="9"/>
      <c r="AA959" s="9"/>
      <c r="AB959" s="102"/>
      <c r="AC959" s="102"/>
      <c r="AD959" s="102"/>
      <c r="AE959" s="102"/>
      <c r="AF959" s="9"/>
      <c r="AG959" s="9"/>
      <c r="AH959" s="9"/>
      <c r="AI959" s="9"/>
      <c r="AJ959" s="9"/>
      <c r="AK959" s="9"/>
      <c r="AL959" s="9"/>
      <c r="AM959" s="9"/>
      <c r="AN959" s="9"/>
      <c r="AO959" s="9"/>
      <c r="AP959" s="9"/>
      <c r="AQ959" s="9"/>
      <c r="AR959" s="9"/>
      <c r="AS959" s="9"/>
      <c r="AT959" s="9"/>
      <c r="AU959" s="9"/>
      <c r="AV959" s="9"/>
      <c r="AW959" s="9"/>
      <c r="AX959" s="9"/>
      <c r="AY959" s="9"/>
      <c r="AZ959" s="9"/>
      <c r="BA959" s="9"/>
      <c r="BB959" s="9"/>
      <c r="BC959" s="9"/>
      <c r="BD959" s="9"/>
      <c r="BE959" s="9"/>
      <c r="BF959" s="9"/>
      <c r="BG959" s="9"/>
      <c r="BH959" s="9"/>
      <c r="BI959" s="9"/>
      <c r="BJ959" s="9"/>
      <c r="BK959" s="9"/>
      <c r="BL959" s="9"/>
      <c r="BM959" s="9"/>
      <c r="BN959" s="9"/>
      <c r="BO959" s="9"/>
      <c r="BP959" s="9"/>
      <c r="BQ959" s="9"/>
      <c r="BR959" s="9"/>
      <c r="BS959" s="9"/>
      <c r="BT959" s="9"/>
      <c r="BU959" s="9"/>
      <c r="BV959" s="9"/>
      <c r="BW959" s="9"/>
      <c r="BX959" s="9"/>
      <c r="BY959" s="9"/>
      <c r="BZ959" s="9"/>
      <c r="CA959" s="9"/>
      <c r="CB959" s="9"/>
      <c r="CC959" s="9"/>
      <c r="CD959" s="9"/>
      <c r="CE959" s="9"/>
      <c r="CF959" s="9"/>
      <c r="CG959" s="9"/>
      <c r="CH959" s="9"/>
      <c r="CI959" s="9"/>
      <c r="CJ959" s="14"/>
      <c r="CK959" s="9"/>
      <c r="CL959" s="14"/>
      <c r="CM959" s="9"/>
      <c r="CN959" s="9"/>
      <c r="CO959" s="37"/>
      <c r="CP959" s="9"/>
      <c r="CQ959" s="9"/>
      <c r="CR959" s="9"/>
      <c r="CS959" s="9"/>
      <c r="CT959" s="15"/>
      <c r="CU959" s="9"/>
      <c r="CV959" s="5"/>
      <c r="CW959" s="103"/>
    </row>
    <row r="960" ht="118.5" customHeight="1">
      <c r="A960" s="5"/>
      <c r="B960" s="107"/>
      <c r="C960" s="5"/>
      <c r="D960" s="5"/>
      <c r="E960" s="5"/>
      <c r="F960" s="5"/>
      <c r="G960" s="9"/>
      <c r="H960" s="9"/>
      <c r="I960" s="9"/>
      <c r="J960" s="9"/>
      <c r="K960" s="9"/>
      <c r="L960" s="9"/>
      <c r="M960" s="9"/>
      <c r="N960" s="9"/>
      <c r="O960" s="9"/>
      <c r="P960" s="9"/>
      <c r="Q960" s="9"/>
      <c r="R960" s="9"/>
      <c r="S960" s="9"/>
      <c r="T960" s="9"/>
      <c r="U960" s="9"/>
      <c r="V960" s="9"/>
      <c r="W960" s="37"/>
      <c r="X960" s="9"/>
      <c r="Y960" s="9"/>
      <c r="Z960" s="9"/>
      <c r="AA960" s="9"/>
      <c r="AB960" s="102"/>
      <c r="AC960" s="102"/>
      <c r="AD960" s="102"/>
      <c r="AE960" s="102"/>
      <c r="AF960" s="9"/>
      <c r="AG960" s="9"/>
      <c r="AH960" s="9"/>
      <c r="AI960" s="9"/>
      <c r="AJ960" s="9"/>
      <c r="AK960" s="9"/>
      <c r="AL960" s="9"/>
      <c r="AM960" s="9"/>
      <c r="AN960" s="9"/>
      <c r="AO960" s="9"/>
      <c r="AP960" s="9"/>
      <c r="AQ960" s="9"/>
      <c r="AR960" s="9"/>
      <c r="AS960" s="9"/>
      <c r="AT960" s="9"/>
      <c r="AU960" s="9"/>
      <c r="AV960" s="9"/>
      <c r="AW960" s="9"/>
      <c r="AX960" s="9"/>
      <c r="AY960" s="9"/>
      <c r="AZ960" s="9"/>
      <c r="BA960" s="9"/>
      <c r="BB960" s="9"/>
      <c r="BC960" s="9"/>
      <c r="BD960" s="9"/>
      <c r="BE960" s="9"/>
      <c r="BF960" s="9"/>
      <c r="BG960" s="9"/>
      <c r="BH960" s="9"/>
      <c r="BI960" s="9"/>
      <c r="BJ960" s="9"/>
      <c r="BK960" s="9"/>
      <c r="BL960" s="9"/>
      <c r="BM960" s="9"/>
      <c r="BN960" s="9"/>
      <c r="BO960" s="9"/>
      <c r="BP960" s="9"/>
      <c r="BQ960" s="9"/>
      <c r="BR960" s="9"/>
      <c r="BS960" s="9"/>
      <c r="BT960" s="9"/>
      <c r="BU960" s="9"/>
      <c r="BV960" s="9"/>
      <c r="BW960" s="9"/>
      <c r="BX960" s="9"/>
      <c r="BY960" s="9"/>
      <c r="BZ960" s="9"/>
      <c r="CA960" s="9"/>
      <c r="CB960" s="9"/>
      <c r="CC960" s="9"/>
      <c r="CD960" s="9"/>
      <c r="CE960" s="9"/>
      <c r="CF960" s="9"/>
      <c r="CG960" s="9"/>
      <c r="CH960" s="9"/>
      <c r="CI960" s="9"/>
      <c r="CJ960" s="14"/>
      <c r="CK960" s="9"/>
      <c r="CL960" s="14"/>
      <c r="CM960" s="9"/>
      <c r="CN960" s="9"/>
      <c r="CO960" s="37"/>
      <c r="CP960" s="9"/>
      <c r="CQ960" s="9"/>
      <c r="CR960" s="9"/>
      <c r="CS960" s="9"/>
      <c r="CT960" s="15"/>
      <c r="CU960" s="9"/>
      <c r="CV960" s="5"/>
      <c r="CW960" s="103"/>
    </row>
    <row r="961" ht="118.5" customHeight="1">
      <c r="A961" s="5"/>
      <c r="B961" s="107"/>
      <c r="C961" s="5"/>
      <c r="D961" s="5"/>
      <c r="E961" s="5"/>
      <c r="F961" s="5"/>
      <c r="G961" s="9"/>
      <c r="H961" s="9"/>
      <c r="I961" s="9"/>
      <c r="J961" s="9"/>
      <c r="K961" s="9"/>
      <c r="L961" s="9"/>
      <c r="M961" s="9"/>
      <c r="N961" s="9"/>
      <c r="O961" s="9"/>
      <c r="P961" s="9"/>
      <c r="Q961" s="9"/>
      <c r="R961" s="9"/>
      <c r="S961" s="9"/>
      <c r="T961" s="9"/>
      <c r="U961" s="9"/>
      <c r="V961" s="9"/>
      <c r="W961" s="37"/>
      <c r="X961" s="9"/>
      <c r="Y961" s="9"/>
      <c r="Z961" s="9"/>
      <c r="AA961" s="9"/>
      <c r="AB961" s="102"/>
      <c r="AC961" s="102"/>
      <c r="AD961" s="102"/>
      <c r="AE961" s="102"/>
      <c r="AF961" s="9"/>
      <c r="AG961" s="9"/>
      <c r="AH961" s="9"/>
      <c r="AI961" s="9"/>
      <c r="AJ961" s="9"/>
      <c r="AK961" s="9"/>
      <c r="AL961" s="9"/>
      <c r="AM961" s="9"/>
      <c r="AN961" s="9"/>
      <c r="AO961" s="9"/>
      <c r="AP961" s="9"/>
      <c r="AQ961" s="9"/>
      <c r="AR961" s="9"/>
      <c r="AS961" s="9"/>
      <c r="AT961" s="9"/>
      <c r="AU961" s="9"/>
      <c r="AV961" s="9"/>
      <c r="AW961" s="9"/>
      <c r="AX961" s="9"/>
      <c r="AY961" s="9"/>
      <c r="AZ961" s="9"/>
      <c r="BA961" s="9"/>
      <c r="BB961" s="9"/>
      <c r="BC961" s="9"/>
      <c r="BD961" s="9"/>
      <c r="BE961" s="9"/>
      <c r="BF961" s="9"/>
      <c r="BG961" s="9"/>
      <c r="BH961" s="9"/>
      <c r="BI961" s="9"/>
      <c r="BJ961" s="9"/>
      <c r="BK961" s="9"/>
      <c r="BL961" s="9"/>
      <c r="BM961" s="9"/>
      <c r="BN961" s="9"/>
      <c r="BO961" s="9"/>
      <c r="BP961" s="9"/>
      <c r="BQ961" s="9"/>
      <c r="BR961" s="9"/>
      <c r="BS961" s="9"/>
      <c r="BT961" s="9"/>
      <c r="BU961" s="9"/>
      <c r="BV961" s="9"/>
      <c r="BW961" s="9"/>
      <c r="BX961" s="9"/>
      <c r="BY961" s="9"/>
      <c r="BZ961" s="9"/>
      <c r="CA961" s="9"/>
      <c r="CB961" s="9"/>
      <c r="CC961" s="9"/>
      <c r="CD961" s="9"/>
      <c r="CE961" s="9"/>
      <c r="CF961" s="9"/>
      <c r="CG961" s="9"/>
      <c r="CH961" s="9"/>
      <c r="CI961" s="9"/>
      <c r="CJ961" s="14"/>
      <c r="CK961" s="9"/>
      <c r="CL961" s="14"/>
      <c r="CM961" s="9"/>
      <c r="CN961" s="9"/>
      <c r="CO961" s="37"/>
      <c r="CP961" s="9"/>
      <c r="CQ961" s="9"/>
      <c r="CR961" s="9"/>
      <c r="CS961" s="9"/>
      <c r="CT961" s="15"/>
      <c r="CU961" s="9"/>
      <c r="CV961" s="5"/>
      <c r="CW961" s="103"/>
    </row>
    <row r="962" ht="118.5" customHeight="1">
      <c r="A962" s="5"/>
      <c r="B962" s="107"/>
      <c r="C962" s="5"/>
      <c r="D962" s="5"/>
      <c r="E962" s="5"/>
      <c r="F962" s="5"/>
      <c r="G962" s="9"/>
      <c r="H962" s="9"/>
      <c r="I962" s="9"/>
      <c r="J962" s="9"/>
      <c r="K962" s="9"/>
      <c r="L962" s="9"/>
      <c r="M962" s="9"/>
      <c r="N962" s="9"/>
      <c r="O962" s="9"/>
      <c r="P962" s="9"/>
      <c r="Q962" s="9"/>
      <c r="R962" s="9"/>
      <c r="S962" s="9"/>
      <c r="T962" s="9"/>
      <c r="U962" s="9"/>
      <c r="V962" s="9"/>
      <c r="W962" s="37"/>
      <c r="X962" s="9"/>
      <c r="Y962" s="9"/>
      <c r="Z962" s="9"/>
      <c r="AA962" s="9"/>
      <c r="AB962" s="102"/>
      <c r="AC962" s="102"/>
      <c r="AD962" s="102"/>
      <c r="AE962" s="102"/>
      <c r="AF962" s="9"/>
      <c r="AG962" s="9"/>
      <c r="AH962" s="9"/>
      <c r="AI962" s="9"/>
      <c r="AJ962" s="9"/>
      <c r="AK962" s="9"/>
      <c r="AL962" s="9"/>
      <c r="AM962" s="9"/>
      <c r="AN962" s="9"/>
      <c r="AO962" s="9"/>
      <c r="AP962" s="9"/>
      <c r="AQ962" s="9"/>
      <c r="AR962" s="9"/>
      <c r="AS962" s="9"/>
      <c r="AT962" s="9"/>
      <c r="AU962" s="9"/>
      <c r="AV962" s="9"/>
      <c r="AW962" s="9"/>
      <c r="AX962" s="9"/>
      <c r="AY962" s="9"/>
      <c r="AZ962" s="9"/>
      <c r="BA962" s="9"/>
      <c r="BB962" s="9"/>
      <c r="BC962" s="9"/>
      <c r="BD962" s="9"/>
      <c r="BE962" s="9"/>
      <c r="BF962" s="9"/>
      <c r="BG962" s="9"/>
      <c r="BH962" s="9"/>
      <c r="BI962" s="9"/>
      <c r="BJ962" s="9"/>
      <c r="BK962" s="9"/>
      <c r="BL962" s="9"/>
      <c r="BM962" s="9"/>
      <c r="BN962" s="9"/>
      <c r="BO962" s="9"/>
      <c r="BP962" s="9"/>
      <c r="BQ962" s="9"/>
      <c r="BR962" s="9"/>
      <c r="BS962" s="9"/>
      <c r="BT962" s="9"/>
      <c r="BU962" s="9"/>
      <c r="BV962" s="9"/>
      <c r="BW962" s="9"/>
      <c r="BX962" s="9"/>
      <c r="BY962" s="9"/>
      <c r="BZ962" s="9"/>
      <c r="CA962" s="9"/>
      <c r="CB962" s="9"/>
      <c r="CC962" s="9"/>
      <c r="CD962" s="9"/>
      <c r="CE962" s="9"/>
      <c r="CF962" s="9"/>
      <c r="CG962" s="9"/>
      <c r="CH962" s="9"/>
      <c r="CI962" s="9"/>
      <c r="CJ962" s="14"/>
      <c r="CK962" s="9"/>
      <c r="CL962" s="14"/>
      <c r="CM962" s="9"/>
      <c r="CN962" s="9"/>
      <c r="CO962" s="37"/>
      <c r="CP962" s="9"/>
      <c r="CQ962" s="9"/>
      <c r="CR962" s="9"/>
      <c r="CS962" s="9"/>
      <c r="CT962" s="15"/>
      <c r="CU962" s="9"/>
      <c r="CV962" s="5"/>
      <c r="CW962" s="103"/>
    </row>
    <row r="963" ht="118.5" customHeight="1">
      <c r="A963" s="5"/>
      <c r="B963" s="107"/>
      <c r="C963" s="5"/>
      <c r="D963" s="5"/>
      <c r="E963" s="5"/>
      <c r="F963" s="5"/>
      <c r="G963" s="9"/>
      <c r="H963" s="9"/>
      <c r="I963" s="9"/>
      <c r="J963" s="9"/>
      <c r="K963" s="9"/>
      <c r="L963" s="9"/>
      <c r="M963" s="9"/>
      <c r="N963" s="9"/>
      <c r="O963" s="9"/>
      <c r="P963" s="9"/>
      <c r="Q963" s="9"/>
      <c r="R963" s="9"/>
      <c r="S963" s="9"/>
      <c r="T963" s="9"/>
      <c r="U963" s="9"/>
      <c r="V963" s="9"/>
      <c r="W963" s="37"/>
      <c r="X963" s="9"/>
      <c r="Y963" s="9"/>
      <c r="Z963" s="9"/>
      <c r="AA963" s="9"/>
      <c r="AB963" s="102"/>
      <c r="AC963" s="102"/>
      <c r="AD963" s="102"/>
      <c r="AE963" s="102"/>
      <c r="AF963" s="9"/>
      <c r="AG963" s="9"/>
      <c r="AH963" s="9"/>
      <c r="AI963" s="9"/>
      <c r="AJ963" s="9"/>
      <c r="AK963" s="9"/>
      <c r="AL963" s="9"/>
      <c r="AM963" s="9"/>
      <c r="AN963" s="9"/>
      <c r="AO963" s="9"/>
      <c r="AP963" s="9"/>
      <c r="AQ963" s="9"/>
      <c r="AR963" s="9"/>
      <c r="AS963" s="9"/>
      <c r="AT963" s="9"/>
      <c r="AU963" s="9"/>
      <c r="AV963" s="9"/>
      <c r="AW963" s="9"/>
      <c r="AX963" s="9"/>
      <c r="AY963" s="9"/>
      <c r="AZ963" s="9"/>
      <c r="BA963" s="9"/>
      <c r="BB963" s="9"/>
      <c r="BC963" s="9"/>
      <c r="BD963" s="9"/>
      <c r="BE963" s="9"/>
      <c r="BF963" s="9"/>
      <c r="BG963" s="9"/>
      <c r="BH963" s="9"/>
      <c r="BI963" s="9"/>
      <c r="BJ963" s="9"/>
      <c r="BK963" s="9"/>
      <c r="BL963" s="9"/>
      <c r="BM963" s="9"/>
      <c r="BN963" s="9"/>
      <c r="BO963" s="9"/>
      <c r="BP963" s="9"/>
      <c r="BQ963" s="9"/>
      <c r="BR963" s="9"/>
      <c r="BS963" s="9"/>
      <c r="BT963" s="9"/>
      <c r="BU963" s="9"/>
      <c r="BV963" s="9"/>
      <c r="BW963" s="9"/>
      <c r="BX963" s="9"/>
      <c r="BY963" s="9"/>
      <c r="BZ963" s="9"/>
      <c r="CA963" s="9"/>
      <c r="CB963" s="9"/>
      <c r="CC963" s="9"/>
      <c r="CD963" s="9"/>
      <c r="CE963" s="9"/>
      <c r="CF963" s="9"/>
      <c r="CG963" s="9"/>
      <c r="CH963" s="9"/>
      <c r="CI963" s="9"/>
      <c r="CJ963" s="14"/>
      <c r="CK963" s="9"/>
      <c r="CL963" s="14"/>
      <c r="CM963" s="9"/>
      <c r="CN963" s="9"/>
      <c r="CO963" s="37"/>
      <c r="CP963" s="9"/>
      <c r="CQ963" s="9"/>
      <c r="CR963" s="9"/>
      <c r="CS963" s="9"/>
      <c r="CT963" s="15"/>
      <c r="CU963" s="9"/>
      <c r="CV963" s="5"/>
      <c r="CW963" s="103"/>
    </row>
    <row r="964" ht="118.5" customHeight="1">
      <c r="A964" s="5"/>
      <c r="B964" s="107"/>
      <c r="C964" s="5"/>
      <c r="D964" s="5"/>
      <c r="E964" s="5"/>
      <c r="F964" s="5"/>
      <c r="G964" s="9"/>
      <c r="H964" s="9"/>
      <c r="I964" s="9"/>
      <c r="J964" s="9"/>
      <c r="K964" s="9"/>
      <c r="L964" s="9"/>
      <c r="M964" s="9"/>
      <c r="N964" s="9"/>
      <c r="O964" s="9"/>
      <c r="P964" s="9"/>
      <c r="Q964" s="9"/>
      <c r="R964" s="9"/>
      <c r="S964" s="9"/>
      <c r="T964" s="9"/>
      <c r="U964" s="9"/>
      <c r="V964" s="9"/>
      <c r="W964" s="37"/>
      <c r="X964" s="9"/>
      <c r="Y964" s="9"/>
      <c r="Z964" s="9"/>
      <c r="AA964" s="9"/>
      <c r="AB964" s="102"/>
      <c r="AC964" s="102"/>
      <c r="AD964" s="102"/>
      <c r="AE964" s="102"/>
      <c r="AF964" s="9"/>
      <c r="AG964" s="9"/>
      <c r="AH964" s="9"/>
      <c r="AI964" s="9"/>
      <c r="AJ964" s="9"/>
      <c r="AK964" s="9"/>
      <c r="AL964" s="9"/>
      <c r="AM964" s="9"/>
      <c r="AN964" s="9"/>
      <c r="AO964" s="9"/>
      <c r="AP964" s="9"/>
      <c r="AQ964" s="9"/>
      <c r="AR964" s="9"/>
      <c r="AS964" s="9"/>
      <c r="AT964" s="9"/>
      <c r="AU964" s="9"/>
      <c r="AV964" s="9"/>
      <c r="AW964" s="9"/>
      <c r="AX964" s="9"/>
      <c r="AY964" s="9"/>
      <c r="AZ964" s="9"/>
      <c r="BA964" s="9"/>
      <c r="BB964" s="9"/>
      <c r="BC964" s="9"/>
      <c r="BD964" s="9"/>
      <c r="BE964" s="9"/>
      <c r="BF964" s="9"/>
      <c r="BG964" s="9"/>
      <c r="BH964" s="9"/>
      <c r="BI964" s="9"/>
      <c r="BJ964" s="9"/>
      <c r="BK964" s="9"/>
      <c r="BL964" s="9"/>
      <c r="BM964" s="9"/>
      <c r="BN964" s="9"/>
      <c r="BO964" s="9"/>
      <c r="BP964" s="9"/>
      <c r="BQ964" s="9"/>
      <c r="BR964" s="9"/>
      <c r="BS964" s="9"/>
      <c r="BT964" s="9"/>
      <c r="BU964" s="9"/>
      <c r="BV964" s="9"/>
      <c r="BW964" s="9"/>
      <c r="BX964" s="9"/>
      <c r="BY964" s="9"/>
      <c r="BZ964" s="9"/>
      <c r="CA964" s="9"/>
      <c r="CB964" s="9"/>
      <c r="CC964" s="9"/>
      <c r="CD964" s="9"/>
      <c r="CE964" s="9"/>
      <c r="CF964" s="9"/>
      <c r="CG964" s="9"/>
      <c r="CH964" s="9"/>
      <c r="CI964" s="9"/>
      <c r="CJ964" s="14"/>
      <c r="CK964" s="9"/>
      <c r="CL964" s="14"/>
      <c r="CM964" s="9"/>
      <c r="CN964" s="9"/>
      <c r="CO964" s="37"/>
      <c r="CP964" s="9"/>
      <c r="CQ964" s="9"/>
      <c r="CR964" s="9"/>
      <c r="CS964" s="9"/>
      <c r="CT964" s="15"/>
      <c r="CU964" s="9"/>
      <c r="CV964" s="5"/>
      <c r="CW964" s="103"/>
    </row>
    <row r="965" ht="118.5" customHeight="1">
      <c r="A965" s="5"/>
      <c r="B965" s="107"/>
      <c r="C965" s="5"/>
      <c r="D965" s="5"/>
      <c r="E965" s="5"/>
      <c r="F965" s="5"/>
      <c r="G965" s="9"/>
      <c r="H965" s="9"/>
      <c r="I965" s="9"/>
      <c r="J965" s="9"/>
      <c r="K965" s="9"/>
      <c r="L965" s="9"/>
      <c r="M965" s="9"/>
      <c r="N965" s="9"/>
      <c r="O965" s="9"/>
      <c r="P965" s="9"/>
      <c r="Q965" s="9"/>
      <c r="R965" s="9"/>
      <c r="S965" s="9"/>
      <c r="T965" s="9"/>
      <c r="U965" s="9"/>
      <c r="V965" s="9"/>
      <c r="W965" s="37"/>
      <c r="X965" s="9"/>
      <c r="Y965" s="9"/>
      <c r="Z965" s="9"/>
      <c r="AA965" s="9"/>
      <c r="AB965" s="102"/>
      <c r="AC965" s="102"/>
      <c r="AD965" s="102"/>
      <c r="AE965" s="102"/>
      <c r="AF965" s="9"/>
      <c r="AG965" s="9"/>
      <c r="AH965" s="9"/>
      <c r="AI965" s="9"/>
      <c r="AJ965" s="9"/>
      <c r="AK965" s="9"/>
      <c r="AL965" s="9"/>
      <c r="AM965" s="9"/>
      <c r="AN965" s="9"/>
      <c r="AO965" s="9"/>
      <c r="AP965" s="9"/>
      <c r="AQ965" s="9"/>
      <c r="AR965" s="9"/>
      <c r="AS965" s="9"/>
      <c r="AT965" s="9"/>
      <c r="AU965" s="9"/>
      <c r="AV965" s="9"/>
      <c r="AW965" s="9"/>
      <c r="AX965" s="9"/>
      <c r="AY965" s="9"/>
      <c r="AZ965" s="9"/>
      <c r="BA965" s="9"/>
      <c r="BB965" s="9"/>
      <c r="BC965" s="9"/>
      <c r="BD965" s="9"/>
      <c r="BE965" s="9"/>
      <c r="BF965" s="9"/>
      <c r="BG965" s="9"/>
      <c r="BH965" s="9"/>
      <c r="BI965" s="9"/>
      <c r="BJ965" s="9"/>
      <c r="BK965" s="9"/>
      <c r="BL965" s="9"/>
      <c r="BM965" s="9"/>
      <c r="BN965" s="9"/>
      <c r="BO965" s="9"/>
      <c r="BP965" s="9"/>
      <c r="BQ965" s="9"/>
      <c r="BR965" s="9"/>
      <c r="BS965" s="9"/>
      <c r="BT965" s="9"/>
      <c r="BU965" s="9"/>
      <c r="BV965" s="9"/>
      <c r="BW965" s="9"/>
      <c r="BX965" s="9"/>
      <c r="BY965" s="9"/>
      <c r="BZ965" s="9"/>
      <c r="CA965" s="9"/>
      <c r="CB965" s="9"/>
      <c r="CC965" s="9"/>
      <c r="CD965" s="9"/>
      <c r="CE965" s="9"/>
      <c r="CF965" s="9"/>
      <c r="CG965" s="9"/>
      <c r="CH965" s="9"/>
      <c r="CI965" s="9"/>
      <c r="CJ965" s="14"/>
      <c r="CK965" s="9"/>
      <c r="CL965" s="14"/>
      <c r="CM965" s="9"/>
      <c r="CN965" s="9"/>
      <c r="CO965" s="37"/>
      <c r="CP965" s="9"/>
      <c r="CQ965" s="9"/>
      <c r="CR965" s="9"/>
      <c r="CS965" s="9"/>
      <c r="CT965" s="15"/>
      <c r="CU965" s="9"/>
      <c r="CV965" s="5"/>
      <c r="CW965" s="103"/>
    </row>
    <row r="966" ht="118.5" customHeight="1">
      <c r="A966" s="5"/>
      <c r="B966" s="107"/>
      <c r="C966" s="5"/>
      <c r="D966" s="5"/>
      <c r="E966" s="5"/>
      <c r="F966" s="5"/>
      <c r="G966" s="9"/>
      <c r="H966" s="9"/>
      <c r="I966" s="9"/>
      <c r="J966" s="9"/>
      <c r="K966" s="9"/>
      <c r="L966" s="9"/>
      <c r="M966" s="9"/>
      <c r="N966" s="9"/>
      <c r="O966" s="9"/>
      <c r="P966" s="9"/>
      <c r="Q966" s="9"/>
      <c r="R966" s="9"/>
      <c r="S966" s="9"/>
      <c r="T966" s="9"/>
      <c r="U966" s="9"/>
      <c r="V966" s="9"/>
      <c r="W966" s="37"/>
      <c r="X966" s="9"/>
      <c r="Y966" s="9"/>
      <c r="Z966" s="9"/>
      <c r="AA966" s="9"/>
      <c r="AB966" s="102"/>
      <c r="AC966" s="102"/>
      <c r="AD966" s="102"/>
      <c r="AE966" s="102"/>
      <c r="AF966" s="9"/>
      <c r="AG966" s="9"/>
      <c r="AH966" s="9"/>
      <c r="AI966" s="9"/>
      <c r="AJ966" s="9"/>
      <c r="AK966" s="9"/>
      <c r="AL966" s="9"/>
      <c r="AM966" s="9"/>
      <c r="AN966" s="9"/>
      <c r="AO966" s="9"/>
      <c r="AP966" s="9"/>
      <c r="AQ966" s="9"/>
      <c r="AR966" s="9"/>
      <c r="AS966" s="9"/>
      <c r="AT966" s="9"/>
      <c r="AU966" s="9"/>
      <c r="AV966" s="9"/>
      <c r="AW966" s="9"/>
      <c r="AX966" s="9"/>
      <c r="AY966" s="9"/>
      <c r="AZ966" s="9"/>
      <c r="BA966" s="9"/>
      <c r="BB966" s="9"/>
      <c r="BC966" s="9"/>
      <c r="BD966" s="9"/>
      <c r="BE966" s="9"/>
      <c r="BF966" s="9"/>
      <c r="BG966" s="9"/>
      <c r="BH966" s="9"/>
      <c r="BI966" s="9"/>
      <c r="BJ966" s="9"/>
      <c r="BK966" s="9"/>
      <c r="BL966" s="9"/>
      <c r="BM966" s="9"/>
      <c r="BN966" s="9"/>
      <c r="BO966" s="9"/>
      <c r="BP966" s="9"/>
      <c r="BQ966" s="9"/>
      <c r="BR966" s="9"/>
      <c r="BS966" s="9"/>
      <c r="BT966" s="9"/>
      <c r="BU966" s="9"/>
      <c r="BV966" s="9"/>
      <c r="BW966" s="9"/>
      <c r="BX966" s="9"/>
      <c r="BY966" s="9"/>
      <c r="BZ966" s="9"/>
      <c r="CA966" s="9"/>
      <c r="CB966" s="9"/>
      <c r="CC966" s="9"/>
      <c r="CD966" s="9"/>
      <c r="CE966" s="9"/>
      <c r="CF966" s="9"/>
      <c r="CG966" s="9"/>
      <c r="CH966" s="9"/>
      <c r="CI966" s="9"/>
      <c r="CJ966" s="14"/>
      <c r="CK966" s="9"/>
      <c r="CL966" s="14"/>
      <c r="CM966" s="9"/>
      <c r="CN966" s="9"/>
      <c r="CO966" s="37"/>
      <c r="CP966" s="9"/>
      <c r="CQ966" s="9"/>
      <c r="CR966" s="9"/>
      <c r="CS966" s="9"/>
      <c r="CT966" s="15"/>
      <c r="CU966" s="9"/>
      <c r="CV966" s="5"/>
      <c r="CW966" s="103"/>
    </row>
    <row r="967" ht="118.5" customHeight="1">
      <c r="A967" s="5"/>
      <c r="B967" s="107"/>
      <c r="C967" s="5"/>
      <c r="D967" s="5"/>
      <c r="E967" s="5"/>
      <c r="F967" s="5"/>
      <c r="G967" s="9"/>
      <c r="H967" s="9"/>
      <c r="I967" s="9"/>
      <c r="J967" s="9"/>
      <c r="K967" s="9"/>
      <c r="L967" s="9"/>
      <c r="M967" s="9"/>
      <c r="N967" s="9"/>
      <c r="O967" s="9"/>
      <c r="P967" s="9"/>
      <c r="Q967" s="9"/>
      <c r="R967" s="9"/>
      <c r="S967" s="9"/>
      <c r="T967" s="9"/>
      <c r="U967" s="9"/>
      <c r="V967" s="9"/>
      <c r="W967" s="37"/>
      <c r="X967" s="9"/>
      <c r="Y967" s="9"/>
      <c r="Z967" s="9"/>
      <c r="AA967" s="9"/>
      <c r="AB967" s="102"/>
      <c r="AC967" s="102"/>
      <c r="AD967" s="102"/>
      <c r="AE967" s="102"/>
      <c r="AF967" s="9"/>
      <c r="AG967" s="9"/>
      <c r="AH967" s="9"/>
      <c r="AI967" s="9"/>
      <c r="AJ967" s="9"/>
      <c r="AK967" s="9"/>
      <c r="AL967" s="9"/>
      <c r="AM967" s="9"/>
      <c r="AN967" s="9"/>
      <c r="AO967" s="9"/>
      <c r="AP967" s="9"/>
      <c r="AQ967" s="9"/>
      <c r="AR967" s="9"/>
      <c r="AS967" s="9"/>
      <c r="AT967" s="9"/>
      <c r="AU967" s="9"/>
      <c r="AV967" s="9"/>
      <c r="AW967" s="9"/>
      <c r="AX967" s="9"/>
      <c r="AY967" s="9"/>
      <c r="AZ967" s="9"/>
      <c r="BA967" s="9"/>
      <c r="BB967" s="9"/>
      <c r="BC967" s="9"/>
      <c r="BD967" s="9"/>
      <c r="BE967" s="9"/>
      <c r="BF967" s="9"/>
      <c r="BG967" s="9"/>
      <c r="BH967" s="9"/>
      <c r="BI967" s="9"/>
      <c r="BJ967" s="9"/>
      <c r="BK967" s="9"/>
      <c r="BL967" s="9"/>
      <c r="BM967" s="9"/>
      <c r="BN967" s="9"/>
      <c r="BO967" s="9"/>
      <c r="BP967" s="9"/>
      <c r="BQ967" s="9"/>
      <c r="BR967" s="9"/>
      <c r="BS967" s="9"/>
      <c r="BT967" s="9"/>
      <c r="BU967" s="9"/>
      <c r="BV967" s="9"/>
      <c r="BW967" s="9"/>
      <c r="BX967" s="9"/>
      <c r="BY967" s="9"/>
      <c r="BZ967" s="9"/>
      <c r="CA967" s="9"/>
      <c r="CB967" s="9"/>
      <c r="CC967" s="9"/>
      <c r="CD967" s="9"/>
      <c r="CE967" s="9"/>
      <c r="CF967" s="9"/>
      <c r="CG967" s="9"/>
      <c r="CH967" s="9"/>
      <c r="CI967" s="9"/>
      <c r="CJ967" s="14"/>
      <c r="CK967" s="9"/>
      <c r="CL967" s="14"/>
      <c r="CM967" s="9"/>
      <c r="CN967" s="9"/>
      <c r="CO967" s="37"/>
      <c r="CP967" s="9"/>
      <c r="CQ967" s="9"/>
      <c r="CR967" s="9"/>
      <c r="CS967" s="9"/>
      <c r="CT967" s="15"/>
      <c r="CU967" s="9"/>
      <c r="CV967" s="5"/>
      <c r="CW967" s="103"/>
    </row>
    <row r="968" ht="118.5" customHeight="1">
      <c r="A968" s="5"/>
      <c r="B968" s="107"/>
      <c r="C968" s="5"/>
      <c r="D968" s="5"/>
      <c r="E968" s="5"/>
      <c r="F968" s="5"/>
      <c r="G968" s="9"/>
      <c r="H968" s="9"/>
      <c r="I968" s="9"/>
      <c r="J968" s="9"/>
      <c r="K968" s="9"/>
      <c r="L968" s="9"/>
      <c r="M968" s="9"/>
      <c r="N968" s="9"/>
      <c r="O968" s="9"/>
      <c r="P968" s="9"/>
      <c r="Q968" s="9"/>
      <c r="R968" s="9"/>
      <c r="S968" s="9"/>
      <c r="T968" s="9"/>
      <c r="U968" s="9"/>
      <c r="V968" s="9"/>
      <c r="W968" s="37"/>
      <c r="X968" s="9"/>
      <c r="Y968" s="9"/>
      <c r="Z968" s="9"/>
      <c r="AA968" s="9"/>
      <c r="AB968" s="102"/>
      <c r="AC968" s="102"/>
      <c r="AD968" s="102"/>
      <c r="AE968" s="102"/>
      <c r="AF968" s="9"/>
      <c r="AG968" s="9"/>
      <c r="AH968" s="9"/>
      <c r="AI968" s="9"/>
      <c r="AJ968" s="9"/>
      <c r="AK968" s="9"/>
      <c r="AL968" s="9"/>
      <c r="AM968" s="9"/>
      <c r="AN968" s="9"/>
      <c r="AO968" s="9"/>
      <c r="AP968" s="9"/>
      <c r="AQ968" s="9"/>
      <c r="AR968" s="9"/>
      <c r="AS968" s="9"/>
      <c r="AT968" s="9"/>
      <c r="AU968" s="9"/>
      <c r="AV968" s="9"/>
      <c r="AW968" s="9"/>
      <c r="AX968" s="9"/>
      <c r="AY968" s="9"/>
      <c r="AZ968" s="9"/>
      <c r="BA968" s="9"/>
      <c r="BB968" s="9"/>
      <c r="BC968" s="9"/>
      <c r="BD968" s="9"/>
      <c r="BE968" s="9"/>
      <c r="BF968" s="9"/>
      <c r="BG968" s="9"/>
      <c r="BH968" s="9"/>
      <c r="BI968" s="9"/>
      <c r="BJ968" s="9"/>
      <c r="BK968" s="9"/>
      <c r="BL968" s="9"/>
      <c r="BM968" s="9"/>
      <c r="BN968" s="9"/>
      <c r="BO968" s="9"/>
      <c r="BP968" s="9"/>
      <c r="BQ968" s="9"/>
      <c r="BR968" s="9"/>
      <c r="BS968" s="9"/>
      <c r="BT968" s="9"/>
      <c r="BU968" s="9"/>
      <c r="BV968" s="9"/>
      <c r="BW968" s="9"/>
      <c r="BX968" s="9"/>
      <c r="BY968" s="9"/>
      <c r="BZ968" s="9"/>
      <c r="CA968" s="9"/>
      <c r="CB968" s="9"/>
      <c r="CC968" s="9"/>
      <c r="CD968" s="9"/>
      <c r="CE968" s="9"/>
      <c r="CF968" s="9"/>
      <c r="CG968" s="9"/>
      <c r="CH968" s="9"/>
      <c r="CI968" s="9"/>
      <c r="CJ968" s="14"/>
      <c r="CK968" s="9"/>
      <c r="CL968" s="14"/>
      <c r="CM968" s="9"/>
      <c r="CN968" s="9"/>
      <c r="CO968" s="37"/>
      <c r="CP968" s="9"/>
      <c r="CQ968" s="9"/>
      <c r="CR968" s="9"/>
      <c r="CS968" s="9"/>
      <c r="CT968" s="15"/>
      <c r="CU968" s="9"/>
      <c r="CV968" s="5"/>
      <c r="CW968" s="103"/>
    </row>
    <row r="969" ht="118.5" customHeight="1">
      <c r="A969" s="5"/>
      <c r="B969" s="107"/>
      <c r="C969" s="5"/>
      <c r="D969" s="5"/>
      <c r="E969" s="5"/>
      <c r="F969" s="5"/>
      <c r="G969" s="9"/>
      <c r="H969" s="9"/>
      <c r="I969" s="9"/>
      <c r="J969" s="9"/>
      <c r="K969" s="9"/>
      <c r="L969" s="9"/>
      <c r="M969" s="9"/>
      <c r="N969" s="9"/>
      <c r="O969" s="9"/>
      <c r="P969" s="9"/>
      <c r="Q969" s="9"/>
      <c r="R969" s="9"/>
      <c r="S969" s="9"/>
      <c r="T969" s="9"/>
      <c r="U969" s="9"/>
      <c r="V969" s="9"/>
      <c r="W969" s="37"/>
      <c r="X969" s="9"/>
      <c r="Y969" s="9"/>
      <c r="Z969" s="9"/>
      <c r="AA969" s="9"/>
      <c r="AB969" s="102"/>
      <c r="AC969" s="102"/>
      <c r="AD969" s="102"/>
      <c r="AE969" s="102"/>
      <c r="AF969" s="9"/>
      <c r="AG969" s="9"/>
      <c r="AH969" s="9"/>
      <c r="AI969" s="9"/>
      <c r="AJ969" s="9"/>
      <c r="AK969" s="9"/>
      <c r="AL969" s="9"/>
      <c r="AM969" s="9"/>
      <c r="AN969" s="9"/>
      <c r="AO969" s="9"/>
      <c r="AP969" s="9"/>
      <c r="AQ969" s="9"/>
      <c r="AR969" s="9"/>
      <c r="AS969" s="9"/>
      <c r="AT969" s="9"/>
      <c r="AU969" s="9"/>
      <c r="AV969" s="9"/>
      <c r="AW969" s="9"/>
      <c r="AX969" s="9"/>
      <c r="AY969" s="9"/>
      <c r="AZ969" s="9"/>
      <c r="BA969" s="9"/>
      <c r="BB969" s="9"/>
      <c r="BC969" s="9"/>
      <c r="BD969" s="9"/>
      <c r="BE969" s="9"/>
      <c r="BF969" s="9"/>
      <c r="BG969" s="9"/>
      <c r="BH969" s="9"/>
      <c r="BI969" s="9"/>
      <c r="BJ969" s="9"/>
      <c r="BK969" s="9"/>
      <c r="BL969" s="9"/>
      <c r="BM969" s="9"/>
      <c r="BN969" s="9"/>
      <c r="BO969" s="9"/>
      <c r="BP969" s="9"/>
      <c r="BQ969" s="9"/>
      <c r="BR969" s="9"/>
      <c r="BS969" s="9"/>
      <c r="BT969" s="9"/>
      <c r="BU969" s="9"/>
      <c r="BV969" s="9"/>
      <c r="BW969" s="9"/>
      <c r="BX969" s="9"/>
      <c r="BY969" s="9"/>
      <c r="BZ969" s="9"/>
      <c r="CA969" s="9"/>
      <c r="CB969" s="9"/>
      <c r="CC969" s="9"/>
      <c r="CD969" s="9"/>
      <c r="CE969" s="9"/>
      <c r="CF969" s="9"/>
      <c r="CG969" s="9"/>
      <c r="CH969" s="9"/>
      <c r="CI969" s="9"/>
      <c r="CJ969" s="14"/>
      <c r="CK969" s="9"/>
      <c r="CL969" s="14"/>
      <c r="CM969" s="9"/>
      <c r="CN969" s="9"/>
      <c r="CO969" s="37"/>
      <c r="CP969" s="9"/>
      <c r="CQ969" s="9"/>
      <c r="CR969" s="9"/>
      <c r="CS969" s="9"/>
      <c r="CT969" s="15"/>
      <c r="CU969" s="9"/>
      <c r="CV969" s="5"/>
      <c r="CW969" s="103"/>
    </row>
    <row r="970" ht="118.5" customHeight="1">
      <c r="A970" s="5"/>
      <c r="B970" s="107"/>
      <c r="C970" s="5"/>
      <c r="D970" s="5"/>
      <c r="E970" s="5"/>
      <c r="F970" s="5"/>
      <c r="G970" s="9"/>
      <c r="H970" s="9"/>
      <c r="I970" s="9"/>
      <c r="J970" s="9"/>
      <c r="K970" s="9"/>
      <c r="L970" s="9"/>
      <c r="M970" s="9"/>
      <c r="N970" s="9"/>
      <c r="O970" s="9"/>
      <c r="P970" s="9"/>
      <c r="Q970" s="9"/>
      <c r="R970" s="9"/>
      <c r="S970" s="9"/>
      <c r="T970" s="9"/>
      <c r="U970" s="9"/>
      <c r="V970" s="9"/>
      <c r="W970" s="37"/>
      <c r="X970" s="9"/>
      <c r="Y970" s="9"/>
      <c r="Z970" s="9"/>
      <c r="AA970" s="9"/>
      <c r="AB970" s="102"/>
      <c r="AC970" s="102"/>
      <c r="AD970" s="102"/>
      <c r="AE970" s="102"/>
      <c r="AF970" s="9"/>
      <c r="AG970" s="9"/>
      <c r="AH970" s="9"/>
      <c r="AI970" s="9"/>
      <c r="AJ970" s="9"/>
      <c r="AK970" s="9"/>
      <c r="AL970" s="9"/>
      <c r="AM970" s="9"/>
      <c r="AN970" s="9"/>
      <c r="AO970" s="9"/>
      <c r="AP970" s="9"/>
      <c r="AQ970" s="9"/>
      <c r="AR970" s="9"/>
      <c r="AS970" s="9"/>
      <c r="AT970" s="9"/>
      <c r="AU970" s="9"/>
      <c r="AV970" s="9"/>
      <c r="AW970" s="9"/>
      <c r="AX970" s="9"/>
      <c r="AY970" s="9"/>
      <c r="AZ970" s="9"/>
      <c r="BA970" s="9"/>
      <c r="BB970" s="9"/>
      <c r="BC970" s="9"/>
      <c r="BD970" s="9"/>
      <c r="BE970" s="9"/>
      <c r="BF970" s="9"/>
      <c r="BG970" s="9"/>
      <c r="BH970" s="9"/>
      <c r="BI970" s="9"/>
      <c r="BJ970" s="9"/>
      <c r="BK970" s="9"/>
      <c r="BL970" s="9"/>
      <c r="BM970" s="9"/>
      <c r="BN970" s="9"/>
      <c r="BO970" s="9"/>
      <c r="BP970" s="9"/>
      <c r="BQ970" s="9"/>
      <c r="BR970" s="9"/>
      <c r="BS970" s="9"/>
      <c r="BT970" s="9"/>
      <c r="BU970" s="9"/>
      <c r="BV970" s="9"/>
      <c r="BW970" s="9"/>
      <c r="BX970" s="9"/>
      <c r="BY970" s="9"/>
      <c r="BZ970" s="9"/>
      <c r="CA970" s="9"/>
      <c r="CB970" s="9"/>
      <c r="CC970" s="9"/>
      <c r="CD970" s="9"/>
      <c r="CE970" s="9"/>
      <c r="CF970" s="9"/>
      <c r="CG970" s="9"/>
      <c r="CH970" s="9"/>
      <c r="CI970" s="9"/>
      <c r="CJ970" s="14"/>
      <c r="CK970" s="9"/>
      <c r="CL970" s="14"/>
      <c r="CM970" s="9"/>
      <c r="CN970" s="9"/>
      <c r="CO970" s="37"/>
      <c r="CP970" s="9"/>
      <c r="CQ970" s="9"/>
      <c r="CR970" s="9"/>
      <c r="CS970" s="9"/>
      <c r="CT970" s="15"/>
      <c r="CU970" s="9"/>
      <c r="CV970" s="5"/>
      <c r="CW970" s="103"/>
    </row>
    <row r="971" ht="118.5" customHeight="1">
      <c r="A971" s="5"/>
      <c r="B971" s="107"/>
      <c r="C971" s="5"/>
      <c r="D971" s="5"/>
      <c r="E971" s="5"/>
      <c r="F971" s="5"/>
      <c r="G971" s="9"/>
      <c r="H971" s="9"/>
      <c r="I971" s="9"/>
      <c r="J971" s="9"/>
      <c r="K971" s="9"/>
      <c r="L971" s="9"/>
      <c r="M971" s="9"/>
      <c r="N971" s="9"/>
      <c r="O971" s="9"/>
      <c r="P971" s="9"/>
      <c r="Q971" s="9"/>
      <c r="R971" s="9"/>
      <c r="S971" s="9"/>
      <c r="T971" s="9"/>
      <c r="U971" s="9"/>
      <c r="V971" s="9"/>
      <c r="W971" s="37"/>
      <c r="X971" s="9"/>
      <c r="Y971" s="9"/>
      <c r="Z971" s="9"/>
      <c r="AA971" s="9"/>
      <c r="AB971" s="102"/>
      <c r="AC971" s="102"/>
      <c r="AD971" s="102"/>
      <c r="AE971" s="102"/>
      <c r="AF971" s="9"/>
      <c r="AG971" s="9"/>
      <c r="AH971" s="9"/>
      <c r="AI971" s="9"/>
      <c r="AJ971" s="9"/>
      <c r="AK971" s="9"/>
      <c r="AL971" s="9"/>
      <c r="AM971" s="9"/>
      <c r="AN971" s="9"/>
      <c r="AO971" s="9"/>
      <c r="AP971" s="9"/>
      <c r="AQ971" s="9"/>
      <c r="AR971" s="9"/>
      <c r="AS971" s="9"/>
      <c r="AT971" s="9"/>
      <c r="AU971" s="9"/>
      <c r="AV971" s="9"/>
      <c r="AW971" s="9"/>
      <c r="AX971" s="9"/>
      <c r="AY971" s="9"/>
      <c r="AZ971" s="9"/>
      <c r="BA971" s="9"/>
      <c r="BB971" s="9"/>
      <c r="BC971" s="9"/>
      <c r="BD971" s="9"/>
      <c r="BE971" s="9"/>
      <c r="BF971" s="9"/>
      <c r="BG971" s="9"/>
      <c r="BH971" s="9"/>
      <c r="BI971" s="9"/>
      <c r="BJ971" s="9"/>
      <c r="BK971" s="9"/>
      <c r="BL971" s="9"/>
      <c r="BM971" s="9"/>
      <c r="BN971" s="9"/>
      <c r="BO971" s="9"/>
      <c r="BP971" s="9"/>
      <c r="BQ971" s="9"/>
      <c r="BR971" s="9"/>
      <c r="BS971" s="9"/>
      <c r="BT971" s="9"/>
      <c r="BU971" s="9"/>
      <c r="BV971" s="9"/>
      <c r="BW971" s="9"/>
      <c r="BX971" s="9"/>
      <c r="BY971" s="9"/>
      <c r="BZ971" s="9"/>
      <c r="CA971" s="9"/>
      <c r="CB971" s="9"/>
      <c r="CC971" s="9"/>
      <c r="CD971" s="9"/>
      <c r="CE971" s="9"/>
      <c r="CF971" s="9"/>
      <c r="CG971" s="9"/>
      <c r="CH971" s="9"/>
      <c r="CI971" s="9"/>
      <c r="CJ971" s="14"/>
      <c r="CK971" s="9"/>
      <c r="CL971" s="14"/>
      <c r="CM971" s="9"/>
      <c r="CN971" s="9"/>
      <c r="CO971" s="37"/>
      <c r="CP971" s="9"/>
      <c r="CQ971" s="9"/>
      <c r="CR971" s="9"/>
      <c r="CS971" s="9"/>
      <c r="CT971" s="15"/>
      <c r="CU971" s="9"/>
      <c r="CV971" s="5"/>
      <c r="CW971" s="103"/>
    </row>
    <row r="972" ht="118.5" customHeight="1">
      <c r="A972" s="5"/>
      <c r="B972" s="107"/>
      <c r="C972" s="5"/>
      <c r="D972" s="5"/>
      <c r="E972" s="5"/>
      <c r="F972" s="5"/>
      <c r="G972" s="9"/>
      <c r="H972" s="9"/>
      <c r="I972" s="9"/>
      <c r="J972" s="9"/>
      <c r="K972" s="9"/>
      <c r="L972" s="9"/>
      <c r="M972" s="9"/>
      <c r="N972" s="9"/>
      <c r="O972" s="9"/>
      <c r="P972" s="9"/>
      <c r="Q972" s="9"/>
      <c r="R972" s="9"/>
      <c r="S972" s="9"/>
      <c r="T972" s="9"/>
      <c r="U972" s="9"/>
      <c r="V972" s="9"/>
      <c r="W972" s="37"/>
      <c r="X972" s="9"/>
      <c r="Y972" s="9"/>
      <c r="Z972" s="9"/>
      <c r="AA972" s="9"/>
      <c r="AB972" s="102"/>
      <c r="AC972" s="102"/>
      <c r="AD972" s="102"/>
      <c r="AE972" s="102"/>
      <c r="AF972" s="9"/>
      <c r="AG972" s="9"/>
      <c r="AH972" s="9"/>
      <c r="AI972" s="9"/>
      <c r="AJ972" s="9"/>
      <c r="AK972" s="9"/>
      <c r="AL972" s="9"/>
      <c r="AM972" s="9"/>
      <c r="AN972" s="9"/>
      <c r="AO972" s="9"/>
      <c r="AP972" s="9"/>
      <c r="AQ972" s="9"/>
      <c r="AR972" s="9"/>
      <c r="AS972" s="9"/>
      <c r="AT972" s="9"/>
      <c r="AU972" s="9"/>
      <c r="AV972" s="9"/>
      <c r="AW972" s="9"/>
      <c r="AX972" s="9"/>
      <c r="AY972" s="9"/>
      <c r="AZ972" s="9"/>
      <c r="BA972" s="9"/>
      <c r="BB972" s="9"/>
      <c r="BC972" s="9"/>
      <c r="BD972" s="9"/>
      <c r="BE972" s="9"/>
      <c r="BF972" s="9"/>
      <c r="BG972" s="9"/>
      <c r="BH972" s="9"/>
      <c r="BI972" s="9"/>
      <c r="BJ972" s="9"/>
      <c r="BK972" s="9"/>
      <c r="BL972" s="9"/>
      <c r="BM972" s="9"/>
      <c r="BN972" s="9"/>
      <c r="BO972" s="9"/>
      <c r="BP972" s="9"/>
      <c r="BQ972" s="9"/>
      <c r="BR972" s="9"/>
      <c r="BS972" s="9"/>
      <c r="BT972" s="9"/>
      <c r="BU972" s="9"/>
      <c r="BV972" s="9"/>
      <c r="BW972" s="9"/>
      <c r="BX972" s="9"/>
      <c r="BY972" s="9"/>
      <c r="BZ972" s="9"/>
      <c r="CA972" s="9"/>
      <c r="CB972" s="9"/>
      <c r="CC972" s="9"/>
      <c r="CD972" s="9"/>
      <c r="CE972" s="9"/>
      <c r="CF972" s="9"/>
      <c r="CG972" s="9"/>
      <c r="CH972" s="9"/>
      <c r="CI972" s="9"/>
      <c r="CJ972" s="14"/>
      <c r="CK972" s="9"/>
      <c r="CL972" s="14"/>
      <c r="CM972" s="9"/>
      <c r="CN972" s="9"/>
      <c r="CO972" s="37"/>
      <c r="CP972" s="9"/>
      <c r="CQ972" s="9"/>
      <c r="CR972" s="9"/>
      <c r="CS972" s="9"/>
      <c r="CT972" s="15"/>
      <c r="CU972" s="9"/>
      <c r="CV972" s="5"/>
      <c r="CW972" s="103"/>
    </row>
    <row r="973" ht="118.5" customHeight="1">
      <c r="A973" s="5"/>
      <c r="B973" s="107"/>
      <c r="C973" s="5"/>
      <c r="D973" s="5"/>
      <c r="E973" s="5"/>
      <c r="F973" s="5"/>
      <c r="G973" s="9"/>
      <c r="H973" s="9"/>
      <c r="I973" s="9"/>
      <c r="J973" s="9"/>
      <c r="K973" s="9"/>
      <c r="L973" s="9"/>
      <c r="M973" s="9"/>
      <c r="N973" s="9"/>
      <c r="O973" s="9"/>
      <c r="P973" s="9"/>
      <c r="Q973" s="9"/>
      <c r="R973" s="9"/>
      <c r="S973" s="9"/>
      <c r="T973" s="9"/>
      <c r="U973" s="9"/>
      <c r="V973" s="9"/>
      <c r="W973" s="37"/>
      <c r="X973" s="9"/>
      <c r="Y973" s="9"/>
      <c r="Z973" s="9"/>
      <c r="AA973" s="9"/>
      <c r="AB973" s="102"/>
      <c r="AC973" s="102"/>
      <c r="AD973" s="102"/>
      <c r="AE973" s="102"/>
      <c r="AF973" s="9"/>
      <c r="AG973" s="9"/>
      <c r="AH973" s="9"/>
      <c r="AI973" s="9"/>
      <c r="AJ973" s="9"/>
      <c r="AK973" s="9"/>
      <c r="AL973" s="9"/>
      <c r="AM973" s="9"/>
      <c r="AN973" s="9"/>
      <c r="AO973" s="9"/>
      <c r="AP973" s="9"/>
      <c r="AQ973" s="9"/>
      <c r="AR973" s="9"/>
      <c r="AS973" s="9"/>
      <c r="AT973" s="9"/>
      <c r="AU973" s="9"/>
      <c r="AV973" s="9"/>
      <c r="AW973" s="9"/>
      <c r="AX973" s="9"/>
      <c r="AY973" s="9"/>
      <c r="AZ973" s="9"/>
      <c r="BA973" s="9"/>
      <c r="BB973" s="9"/>
      <c r="BC973" s="9"/>
      <c r="BD973" s="9"/>
      <c r="BE973" s="9"/>
      <c r="BF973" s="9"/>
      <c r="BG973" s="9"/>
      <c r="BH973" s="9"/>
      <c r="BI973" s="9"/>
      <c r="BJ973" s="9"/>
      <c r="BK973" s="9"/>
      <c r="BL973" s="9"/>
      <c r="BM973" s="9"/>
      <c r="BN973" s="9"/>
      <c r="BO973" s="9"/>
      <c r="BP973" s="9"/>
      <c r="BQ973" s="9"/>
      <c r="BR973" s="9"/>
      <c r="BS973" s="9"/>
      <c r="BT973" s="9"/>
      <c r="BU973" s="9"/>
      <c r="BV973" s="9"/>
      <c r="BW973" s="9"/>
      <c r="BX973" s="9"/>
      <c r="BY973" s="9"/>
      <c r="BZ973" s="9"/>
      <c r="CA973" s="9"/>
      <c r="CB973" s="9"/>
      <c r="CC973" s="9"/>
      <c r="CD973" s="9"/>
      <c r="CE973" s="9"/>
      <c r="CF973" s="9"/>
      <c r="CG973" s="9"/>
      <c r="CH973" s="9"/>
      <c r="CI973" s="9"/>
      <c r="CJ973" s="14"/>
      <c r="CK973" s="9"/>
      <c r="CL973" s="14"/>
      <c r="CM973" s="9"/>
      <c r="CN973" s="9"/>
      <c r="CO973" s="37"/>
      <c r="CP973" s="9"/>
      <c r="CQ973" s="9"/>
      <c r="CR973" s="9"/>
      <c r="CS973" s="9"/>
      <c r="CT973" s="15"/>
      <c r="CU973" s="9"/>
      <c r="CV973" s="5"/>
      <c r="CW973" s="103"/>
    </row>
    <row r="974" ht="118.5" customHeight="1">
      <c r="A974" s="5"/>
      <c r="B974" s="107"/>
      <c r="C974" s="5"/>
      <c r="D974" s="5"/>
      <c r="E974" s="5"/>
      <c r="F974" s="5"/>
      <c r="G974" s="9"/>
      <c r="H974" s="9"/>
      <c r="I974" s="9"/>
      <c r="J974" s="9"/>
      <c r="K974" s="9"/>
      <c r="L974" s="9"/>
      <c r="M974" s="9"/>
      <c r="N974" s="9"/>
      <c r="O974" s="9"/>
      <c r="P974" s="9"/>
      <c r="Q974" s="9"/>
      <c r="R974" s="9"/>
      <c r="S974" s="9"/>
      <c r="T974" s="9"/>
      <c r="U974" s="9"/>
      <c r="V974" s="9"/>
      <c r="W974" s="37"/>
      <c r="X974" s="9"/>
      <c r="Y974" s="9"/>
      <c r="Z974" s="9"/>
      <c r="AA974" s="9"/>
      <c r="AB974" s="102"/>
      <c r="AC974" s="102"/>
      <c r="AD974" s="102"/>
      <c r="AE974" s="102"/>
      <c r="AF974" s="9"/>
      <c r="AG974" s="9"/>
      <c r="AH974" s="9"/>
      <c r="AI974" s="9"/>
      <c r="AJ974" s="9"/>
      <c r="AK974" s="9"/>
      <c r="AL974" s="9"/>
      <c r="AM974" s="9"/>
      <c r="AN974" s="9"/>
      <c r="AO974" s="9"/>
      <c r="AP974" s="9"/>
      <c r="AQ974" s="9"/>
      <c r="AR974" s="9"/>
      <c r="AS974" s="9"/>
      <c r="AT974" s="9"/>
      <c r="AU974" s="9"/>
      <c r="AV974" s="9"/>
      <c r="AW974" s="9"/>
      <c r="AX974" s="9"/>
      <c r="AY974" s="9"/>
      <c r="AZ974" s="9"/>
      <c r="BA974" s="9"/>
      <c r="BB974" s="9"/>
      <c r="BC974" s="9"/>
      <c r="BD974" s="9"/>
      <c r="BE974" s="9"/>
      <c r="BF974" s="9"/>
      <c r="BG974" s="9"/>
      <c r="BH974" s="9"/>
      <c r="BI974" s="9"/>
      <c r="BJ974" s="9"/>
      <c r="BK974" s="9"/>
      <c r="BL974" s="9"/>
      <c r="BM974" s="9"/>
      <c r="BN974" s="9"/>
      <c r="BO974" s="9"/>
      <c r="BP974" s="9"/>
      <c r="BQ974" s="9"/>
      <c r="BR974" s="9"/>
      <c r="BS974" s="9"/>
      <c r="BT974" s="9"/>
      <c r="BU974" s="9"/>
      <c r="BV974" s="9"/>
      <c r="BW974" s="9"/>
      <c r="BX974" s="9"/>
      <c r="BY974" s="9"/>
      <c r="BZ974" s="9"/>
      <c r="CA974" s="9"/>
      <c r="CB974" s="9"/>
      <c r="CC974" s="9"/>
      <c r="CD974" s="9"/>
      <c r="CE974" s="9"/>
      <c r="CF974" s="9"/>
      <c r="CG974" s="9"/>
      <c r="CH974" s="9"/>
      <c r="CI974" s="9"/>
      <c r="CJ974" s="14"/>
      <c r="CK974" s="9"/>
      <c r="CL974" s="14"/>
      <c r="CM974" s="9"/>
      <c r="CN974" s="9"/>
      <c r="CO974" s="37"/>
      <c r="CP974" s="9"/>
      <c r="CQ974" s="9"/>
      <c r="CR974" s="9"/>
      <c r="CS974" s="9"/>
      <c r="CT974" s="15"/>
      <c r="CU974" s="9"/>
      <c r="CV974" s="5"/>
      <c r="CW974" s="103"/>
    </row>
    <row r="975" ht="118.5" customHeight="1">
      <c r="A975" s="5"/>
      <c r="B975" s="107"/>
      <c r="C975" s="5"/>
      <c r="D975" s="5"/>
      <c r="E975" s="5"/>
      <c r="F975" s="5"/>
      <c r="G975" s="9"/>
      <c r="H975" s="9"/>
      <c r="I975" s="9"/>
      <c r="J975" s="9"/>
      <c r="K975" s="9"/>
      <c r="L975" s="9"/>
      <c r="M975" s="9"/>
      <c r="N975" s="9"/>
      <c r="O975" s="9"/>
      <c r="P975" s="9"/>
      <c r="Q975" s="9"/>
      <c r="R975" s="9"/>
      <c r="S975" s="9"/>
      <c r="T975" s="9"/>
      <c r="U975" s="9"/>
      <c r="V975" s="9"/>
      <c r="W975" s="37"/>
      <c r="X975" s="9"/>
      <c r="Y975" s="9"/>
      <c r="Z975" s="9"/>
      <c r="AA975" s="9"/>
      <c r="AB975" s="102"/>
      <c r="AC975" s="102"/>
      <c r="AD975" s="102"/>
      <c r="AE975" s="102"/>
      <c r="AF975" s="9"/>
      <c r="AG975" s="9"/>
      <c r="AH975" s="9"/>
      <c r="AI975" s="9"/>
      <c r="AJ975" s="9"/>
      <c r="AK975" s="9"/>
      <c r="AL975" s="9"/>
      <c r="AM975" s="9"/>
      <c r="AN975" s="9"/>
      <c r="AO975" s="9"/>
      <c r="AP975" s="9"/>
      <c r="AQ975" s="9"/>
      <c r="AR975" s="9"/>
      <c r="AS975" s="9"/>
      <c r="AT975" s="9"/>
      <c r="AU975" s="9"/>
      <c r="AV975" s="9"/>
      <c r="AW975" s="9"/>
      <c r="AX975" s="9"/>
      <c r="AY975" s="9"/>
      <c r="AZ975" s="9"/>
      <c r="BA975" s="9"/>
      <c r="BB975" s="9"/>
      <c r="BC975" s="9"/>
      <c r="BD975" s="9"/>
      <c r="BE975" s="9"/>
      <c r="BF975" s="9"/>
      <c r="BG975" s="9"/>
      <c r="BH975" s="9"/>
      <c r="BI975" s="9"/>
      <c r="BJ975" s="9"/>
      <c r="BK975" s="9"/>
      <c r="BL975" s="9"/>
      <c r="BM975" s="9"/>
      <c r="BN975" s="9"/>
      <c r="BO975" s="9"/>
      <c r="BP975" s="9"/>
      <c r="BQ975" s="9"/>
      <c r="BR975" s="9"/>
      <c r="BS975" s="9"/>
      <c r="BT975" s="9"/>
      <c r="BU975" s="9"/>
      <c r="BV975" s="9"/>
      <c r="BW975" s="9"/>
      <c r="BX975" s="9"/>
      <c r="BY975" s="9"/>
      <c r="BZ975" s="9"/>
      <c r="CA975" s="9"/>
      <c r="CB975" s="9"/>
      <c r="CC975" s="9"/>
      <c r="CD975" s="9"/>
      <c r="CE975" s="9"/>
      <c r="CF975" s="9"/>
      <c r="CG975" s="9"/>
      <c r="CH975" s="9"/>
      <c r="CI975" s="9"/>
      <c r="CJ975" s="14"/>
      <c r="CK975" s="9"/>
      <c r="CL975" s="14"/>
      <c r="CM975" s="9"/>
      <c r="CN975" s="9"/>
      <c r="CO975" s="37"/>
      <c r="CP975" s="9"/>
      <c r="CQ975" s="9"/>
      <c r="CR975" s="9"/>
      <c r="CS975" s="9"/>
      <c r="CT975" s="15"/>
      <c r="CU975" s="9"/>
      <c r="CV975" s="5"/>
      <c r="CW975" s="103"/>
    </row>
    <row r="976" ht="118.5" customHeight="1">
      <c r="A976" s="5"/>
      <c r="B976" s="107"/>
      <c r="C976" s="5"/>
      <c r="D976" s="5"/>
      <c r="E976" s="5"/>
      <c r="F976" s="5"/>
      <c r="G976" s="9"/>
      <c r="H976" s="9"/>
      <c r="I976" s="9"/>
      <c r="J976" s="9"/>
      <c r="K976" s="9"/>
      <c r="L976" s="9"/>
      <c r="M976" s="9"/>
      <c r="N976" s="9"/>
      <c r="O976" s="9"/>
      <c r="P976" s="9"/>
      <c r="Q976" s="9"/>
      <c r="R976" s="9"/>
      <c r="S976" s="9"/>
      <c r="T976" s="9"/>
      <c r="U976" s="9"/>
      <c r="V976" s="9"/>
      <c r="W976" s="37"/>
      <c r="X976" s="9"/>
      <c r="Y976" s="9"/>
      <c r="Z976" s="9"/>
      <c r="AA976" s="9"/>
      <c r="AB976" s="102"/>
      <c r="AC976" s="102"/>
      <c r="AD976" s="102"/>
      <c r="AE976" s="102"/>
      <c r="AF976" s="9"/>
      <c r="AG976" s="9"/>
      <c r="AH976" s="9"/>
      <c r="AI976" s="9"/>
      <c r="AJ976" s="9"/>
      <c r="AK976" s="9"/>
      <c r="AL976" s="9"/>
      <c r="AM976" s="9"/>
      <c r="AN976" s="9"/>
      <c r="AO976" s="9"/>
      <c r="AP976" s="9"/>
      <c r="AQ976" s="9"/>
      <c r="AR976" s="9"/>
      <c r="AS976" s="9"/>
      <c r="AT976" s="9"/>
      <c r="AU976" s="9"/>
      <c r="AV976" s="9"/>
      <c r="AW976" s="9"/>
      <c r="AX976" s="9"/>
      <c r="AY976" s="9"/>
      <c r="AZ976" s="9"/>
      <c r="BA976" s="9"/>
      <c r="BB976" s="9"/>
      <c r="BC976" s="9"/>
      <c r="BD976" s="9"/>
      <c r="BE976" s="9"/>
      <c r="BF976" s="9"/>
      <c r="BG976" s="9"/>
      <c r="BH976" s="9"/>
      <c r="BI976" s="9"/>
      <c r="BJ976" s="9"/>
      <c r="BK976" s="9"/>
      <c r="BL976" s="9"/>
      <c r="BM976" s="9"/>
      <c r="BN976" s="9"/>
      <c r="BO976" s="9"/>
      <c r="BP976" s="9"/>
      <c r="BQ976" s="9"/>
      <c r="BR976" s="9"/>
      <c r="BS976" s="9"/>
      <c r="BT976" s="9"/>
      <c r="BU976" s="9"/>
      <c r="BV976" s="9"/>
      <c r="BW976" s="9"/>
      <c r="BX976" s="9"/>
      <c r="BY976" s="9"/>
      <c r="BZ976" s="9"/>
      <c r="CA976" s="9"/>
      <c r="CB976" s="9"/>
      <c r="CC976" s="9"/>
      <c r="CD976" s="9"/>
      <c r="CE976" s="9"/>
      <c r="CF976" s="9"/>
      <c r="CG976" s="9"/>
      <c r="CH976" s="9"/>
      <c r="CI976" s="9"/>
      <c r="CJ976" s="14"/>
      <c r="CK976" s="9"/>
      <c r="CL976" s="14"/>
      <c r="CM976" s="9"/>
      <c r="CN976" s="9"/>
      <c r="CO976" s="37"/>
      <c r="CP976" s="9"/>
      <c r="CQ976" s="9"/>
      <c r="CR976" s="9"/>
      <c r="CS976" s="9"/>
      <c r="CT976" s="15"/>
      <c r="CU976" s="9"/>
      <c r="CV976" s="5"/>
      <c r="CW976" s="103"/>
    </row>
    <row r="977" ht="118.5" customHeight="1">
      <c r="A977" s="5"/>
      <c r="B977" s="107"/>
      <c r="C977" s="5"/>
      <c r="D977" s="5"/>
      <c r="E977" s="5"/>
      <c r="F977" s="5"/>
      <c r="G977" s="9"/>
      <c r="H977" s="9"/>
      <c r="I977" s="9"/>
      <c r="J977" s="9"/>
      <c r="K977" s="9"/>
      <c r="L977" s="9"/>
      <c r="M977" s="9"/>
      <c r="N977" s="9"/>
      <c r="O977" s="9"/>
      <c r="P977" s="9"/>
      <c r="Q977" s="9"/>
      <c r="R977" s="9"/>
      <c r="S977" s="9"/>
      <c r="T977" s="9"/>
      <c r="U977" s="9"/>
      <c r="V977" s="9"/>
      <c r="W977" s="37"/>
      <c r="X977" s="9"/>
      <c r="Y977" s="9"/>
      <c r="Z977" s="9"/>
      <c r="AA977" s="9"/>
      <c r="AB977" s="102"/>
      <c r="AC977" s="102"/>
      <c r="AD977" s="102"/>
      <c r="AE977" s="102"/>
      <c r="AF977" s="9"/>
      <c r="AG977" s="9"/>
      <c r="AH977" s="9"/>
      <c r="AI977" s="9"/>
      <c r="AJ977" s="9"/>
      <c r="AK977" s="9"/>
      <c r="AL977" s="9"/>
      <c r="AM977" s="9"/>
      <c r="AN977" s="9"/>
      <c r="AO977" s="9"/>
      <c r="AP977" s="9"/>
      <c r="AQ977" s="9"/>
      <c r="AR977" s="9"/>
      <c r="AS977" s="9"/>
      <c r="AT977" s="9"/>
      <c r="AU977" s="9"/>
      <c r="AV977" s="9"/>
      <c r="AW977" s="9"/>
      <c r="AX977" s="9"/>
      <c r="AY977" s="9"/>
      <c r="AZ977" s="9"/>
      <c r="BA977" s="9"/>
      <c r="BB977" s="9"/>
      <c r="BC977" s="9"/>
      <c r="BD977" s="9"/>
      <c r="BE977" s="9"/>
      <c r="BF977" s="9"/>
      <c r="BG977" s="9"/>
      <c r="BH977" s="9"/>
      <c r="BI977" s="9"/>
      <c r="BJ977" s="9"/>
      <c r="BK977" s="9"/>
      <c r="BL977" s="9"/>
      <c r="BM977" s="9"/>
      <c r="BN977" s="9"/>
      <c r="BO977" s="9"/>
      <c r="BP977" s="9"/>
      <c r="BQ977" s="9"/>
      <c r="BR977" s="9"/>
      <c r="BS977" s="9"/>
      <c r="BT977" s="9"/>
      <c r="BU977" s="9"/>
      <c r="BV977" s="9"/>
      <c r="BW977" s="9"/>
      <c r="BX977" s="9"/>
      <c r="BY977" s="9"/>
      <c r="BZ977" s="9"/>
      <c r="CA977" s="9"/>
      <c r="CB977" s="9"/>
      <c r="CC977" s="9"/>
      <c r="CD977" s="9"/>
      <c r="CE977" s="9"/>
      <c r="CF977" s="9"/>
      <c r="CG977" s="9"/>
      <c r="CH977" s="9"/>
      <c r="CI977" s="9"/>
      <c r="CJ977" s="14"/>
      <c r="CK977" s="9"/>
      <c r="CL977" s="14"/>
      <c r="CM977" s="9"/>
      <c r="CN977" s="9"/>
      <c r="CO977" s="37"/>
      <c r="CP977" s="9"/>
      <c r="CQ977" s="9"/>
      <c r="CR977" s="9"/>
      <c r="CS977" s="9"/>
      <c r="CT977" s="15"/>
      <c r="CU977" s="9"/>
      <c r="CV977" s="5"/>
      <c r="CW977" s="103"/>
    </row>
    <row r="978" ht="118.5" customHeight="1">
      <c r="A978" s="5"/>
      <c r="B978" s="107"/>
      <c r="C978" s="5"/>
      <c r="D978" s="5"/>
      <c r="E978" s="5"/>
      <c r="F978" s="5"/>
      <c r="G978" s="9"/>
      <c r="H978" s="9"/>
      <c r="I978" s="9"/>
      <c r="J978" s="9"/>
      <c r="K978" s="9"/>
      <c r="L978" s="9"/>
      <c r="M978" s="9"/>
      <c r="N978" s="9"/>
      <c r="O978" s="9"/>
      <c r="P978" s="9"/>
      <c r="Q978" s="9"/>
      <c r="R978" s="9"/>
      <c r="S978" s="9"/>
      <c r="T978" s="9"/>
      <c r="U978" s="9"/>
      <c r="V978" s="9"/>
      <c r="W978" s="37"/>
      <c r="X978" s="9"/>
      <c r="Y978" s="9"/>
      <c r="Z978" s="9"/>
      <c r="AA978" s="9"/>
      <c r="AB978" s="102"/>
      <c r="AC978" s="102"/>
      <c r="AD978" s="102"/>
      <c r="AE978" s="102"/>
      <c r="AF978" s="9"/>
      <c r="AG978" s="9"/>
      <c r="AH978" s="9"/>
      <c r="AI978" s="9"/>
      <c r="AJ978" s="9"/>
      <c r="AK978" s="9"/>
      <c r="AL978" s="9"/>
      <c r="AM978" s="9"/>
      <c r="AN978" s="9"/>
      <c r="AO978" s="9"/>
      <c r="AP978" s="9"/>
      <c r="AQ978" s="9"/>
      <c r="AR978" s="9"/>
      <c r="AS978" s="9"/>
      <c r="AT978" s="9"/>
      <c r="AU978" s="9"/>
      <c r="AV978" s="9"/>
      <c r="AW978" s="9"/>
      <c r="AX978" s="9"/>
      <c r="AY978" s="9"/>
      <c r="AZ978" s="9"/>
      <c r="BA978" s="9"/>
      <c r="BB978" s="9"/>
      <c r="BC978" s="9"/>
      <c r="BD978" s="9"/>
      <c r="BE978" s="9"/>
      <c r="BF978" s="9"/>
      <c r="BG978" s="9"/>
      <c r="BH978" s="9"/>
      <c r="BI978" s="9"/>
      <c r="BJ978" s="9"/>
      <c r="BK978" s="9"/>
      <c r="BL978" s="9"/>
      <c r="BM978" s="9"/>
      <c r="BN978" s="9"/>
      <c r="BO978" s="9"/>
      <c r="BP978" s="9"/>
      <c r="BQ978" s="9"/>
      <c r="BR978" s="9"/>
      <c r="BS978" s="9"/>
      <c r="BT978" s="9"/>
      <c r="BU978" s="9"/>
      <c r="BV978" s="9"/>
      <c r="BW978" s="9"/>
      <c r="BX978" s="9"/>
      <c r="BY978" s="9"/>
      <c r="BZ978" s="9"/>
      <c r="CA978" s="9"/>
      <c r="CB978" s="9"/>
      <c r="CC978" s="9"/>
      <c r="CD978" s="9"/>
      <c r="CE978" s="9"/>
      <c r="CF978" s="9"/>
      <c r="CG978" s="9"/>
      <c r="CH978" s="9"/>
      <c r="CI978" s="9"/>
      <c r="CJ978" s="14"/>
      <c r="CK978" s="9"/>
      <c r="CL978" s="14"/>
      <c r="CM978" s="9"/>
      <c r="CN978" s="9"/>
      <c r="CO978" s="37"/>
      <c r="CP978" s="9"/>
      <c r="CQ978" s="9"/>
      <c r="CR978" s="9"/>
      <c r="CS978" s="9"/>
      <c r="CT978" s="15"/>
      <c r="CU978" s="9"/>
      <c r="CV978" s="5"/>
      <c r="CW978" s="103"/>
    </row>
    <row r="979" ht="118.5" customHeight="1">
      <c r="A979" s="5"/>
      <c r="B979" s="107"/>
      <c r="C979" s="5"/>
      <c r="D979" s="5"/>
      <c r="E979" s="5"/>
      <c r="F979" s="5"/>
      <c r="G979" s="9"/>
      <c r="H979" s="9"/>
      <c r="I979" s="9"/>
      <c r="J979" s="9"/>
      <c r="K979" s="9"/>
      <c r="L979" s="9"/>
      <c r="M979" s="9"/>
      <c r="N979" s="9"/>
      <c r="O979" s="9"/>
      <c r="P979" s="9"/>
      <c r="Q979" s="9"/>
      <c r="R979" s="9"/>
      <c r="S979" s="9"/>
      <c r="T979" s="9"/>
      <c r="U979" s="9"/>
      <c r="V979" s="9"/>
      <c r="W979" s="37"/>
      <c r="X979" s="9"/>
      <c r="Y979" s="9"/>
      <c r="Z979" s="9"/>
      <c r="AA979" s="9"/>
      <c r="AB979" s="102"/>
      <c r="AC979" s="102"/>
      <c r="AD979" s="102"/>
      <c r="AE979" s="102"/>
      <c r="AF979" s="9"/>
      <c r="AG979" s="9"/>
      <c r="AH979" s="9"/>
      <c r="AI979" s="9"/>
      <c r="AJ979" s="9"/>
      <c r="AK979" s="9"/>
      <c r="AL979" s="9"/>
      <c r="AM979" s="9"/>
      <c r="AN979" s="9"/>
      <c r="AO979" s="9"/>
      <c r="AP979" s="9"/>
      <c r="AQ979" s="9"/>
      <c r="AR979" s="9"/>
      <c r="AS979" s="9"/>
      <c r="AT979" s="9"/>
      <c r="AU979" s="9"/>
      <c r="AV979" s="9"/>
      <c r="AW979" s="9"/>
      <c r="AX979" s="9"/>
      <c r="AY979" s="9"/>
      <c r="AZ979" s="9"/>
      <c r="BA979" s="9"/>
      <c r="BB979" s="9"/>
      <c r="BC979" s="9"/>
      <c r="BD979" s="9"/>
      <c r="BE979" s="9"/>
      <c r="BF979" s="9"/>
      <c r="BG979" s="9"/>
      <c r="BH979" s="9"/>
      <c r="BI979" s="9"/>
      <c r="BJ979" s="9"/>
      <c r="BK979" s="9"/>
      <c r="BL979" s="9"/>
      <c r="BM979" s="9"/>
      <c r="BN979" s="9"/>
      <c r="BO979" s="9"/>
      <c r="BP979" s="9"/>
      <c r="BQ979" s="9"/>
      <c r="BR979" s="9"/>
      <c r="BS979" s="9"/>
      <c r="BT979" s="9"/>
      <c r="BU979" s="9"/>
      <c r="BV979" s="9"/>
      <c r="BW979" s="9"/>
      <c r="BX979" s="9"/>
      <c r="BY979" s="9"/>
      <c r="BZ979" s="9"/>
      <c r="CA979" s="9"/>
      <c r="CB979" s="9"/>
      <c r="CC979" s="9"/>
      <c r="CD979" s="9"/>
      <c r="CE979" s="9"/>
      <c r="CF979" s="9"/>
      <c r="CG979" s="9"/>
      <c r="CH979" s="9"/>
      <c r="CI979" s="9"/>
      <c r="CJ979" s="14"/>
      <c r="CK979" s="9"/>
      <c r="CL979" s="14"/>
      <c r="CM979" s="9"/>
      <c r="CN979" s="9"/>
      <c r="CO979" s="37"/>
      <c r="CP979" s="9"/>
      <c r="CQ979" s="9"/>
      <c r="CR979" s="9"/>
      <c r="CS979" s="9"/>
      <c r="CT979" s="15"/>
      <c r="CU979" s="9"/>
      <c r="CV979" s="5"/>
      <c r="CW979" s="103"/>
    </row>
    <row r="980" ht="118.5" customHeight="1">
      <c r="A980" s="5"/>
      <c r="B980" s="107"/>
      <c r="C980" s="5"/>
      <c r="D980" s="5"/>
      <c r="E980" s="5"/>
      <c r="F980" s="5"/>
      <c r="G980" s="9"/>
      <c r="H980" s="9"/>
      <c r="I980" s="9"/>
      <c r="J980" s="9"/>
      <c r="K980" s="9"/>
      <c r="L980" s="9"/>
      <c r="M980" s="9"/>
      <c r="N980" s="9"/>
      <c r="O980" s="9"/>
      <c r="P980" s="9"/>
      <c r="Q980" s="9"/>
      <c r="R980" s="9"/>
      <c r="S980" s="9"/>
      <c r="T980" s="9"/>
      <c r="U980" s="9"/>
      <c r="V980" s="9"/>
      <c r="W980" s="37"/>
      <c r="X980" s="9"/>
      <c r="Y980" s="9"/>
      <c r="Z980" s="9"/>
      <c r="AA980" s="9"/>
      <c r="AB980" s="102"/>
      <c r="AC980" s="102"/>
      <c r="AD980" s="102"/>
      <c r="AE980" s="102"/>
      <c r="AF980" s="9"/>
      <c r="AG980" s="9"/>
      <c r="AH980" s="9"/>
      <c r="AI980" s="9"/>
      <c r="AJ980" s="9"/>
      <c r="AK980" s="9"/>
      <c r="AL980" s="9"/>
      <c r="AM980" s="9"/>
      <c r="AN980" s="9"/>
      <c r="AO980" s="9"/>
      <c r="AP980" s="9"/>
      <c r="AQ980" s="9"/>
      <c r="AR980" s="9"/>
      <c r="AS980" s="9"/>
      <c r="AT980" s="9"/>
      <c r="AU980" s="9"/>
      <c r="AV980" s="9"/>
      <c r="AW980" s="9"/>
      <c r="AX980" s="9"/>
      <c r="AY980" s="9"/>
      <c r="AZ980" s="9"/>
      <c r="BA980" s="9"/>
      <c r="BB980" s="9"/>
      <c r="BC980" s="9"/>
      <c r="BD980" s="9"/>
      <c r="BE980" s="9"/>
      <c r="BF980" s="9"/>
      <c r="BG980" s="9"/>
      <c r="BH980" s="9"/>
      <c r="BI980" s="9"/>
      <c r="BJ980" s="9"/>
      <c r="BK980" s="9"/>
      <c r="BL980" s="9"/>
      <c r="BM980" s="9"/>
      <c r="BN980" s="9"/>
      <c r="BO980" s="9"/>
      <c r="BP980" s="9"/>
      <c r="BQ980" s="9"/>
      <c r="BR980" s="9"/>
      <c r="BS980" s="9"/>
      <c r="BT980" s="9"/>
      <c r="BU980" s="9"/>
      <c r="BV980" s="9"/>
      <c r="BW980" s="9"/>
      <c r="BX980" s="9"/>
      <c r="BY980" s="9"/>
      <c r="BZ980" s="9"/>
      <c r="CA980" s="9"/>
      <c r="CB980" s="9"/>
      <c r="CC980" s="9"/>
      <c r="CD980" s="9"/>
      <c r="CE980" s="9"/>
      <c r="CF980" s="9"/>
      <c r="CG980" s="9"/>
      <c r="CH980" s="9"/>
      <c r="CI980" s="9"/>
      <c r="CJ980" s="14"/>
      <c r="CK980" s="9"/>
      <c r="CL980" s="14"/>
      <c r="CM980" s="9"/>
      <c r="CN980" s="9"/>
      <c r="CO980" s="37"/>
      <c r="CP980" s="9"/>
      <c r="CQ980" s="9"/>
      <c r="CR980" s="9"/>
      <c r="CS980" s="9"/>
      <c r="CT980" s="15"/>
      <c r="CU980" s="9"/>
      <c r="CV980" s="5"/>
      <c r="CW980" s="103"/>
    </row>
    <row r="981" ht="118.5" customHeight="1">
      <c r="A981" s="5"/>
      <c r="B981" s="107"/>
      <c r="C981" s="5"/>
      <c r="D981" s="5"/>
      <c r="E981" s="5"/>
      <c r="F981" s="5"/>
      <c r="G981" s="9"/>
      <c r="H981" s="9"/>
      <c r="I981" s="9"/>
      <c r="J981" s="9"/>
      <c r="K981" s="9"/>
      <c r="L981" s="9"/>
      <c r="M981" s="9"/>
      <c r="N981" s="9"/>
      <c r="O981" s="9"/>
      <c r="P981" s="9"/>
      <c r="Q981" s="9"/>
      <c r="R981" s="9"/>
      <c r="S981" s="9"/>
      <c r="T981" s="9"/>
      <c r="U981" s="9"/>
      <c r="V981" s="9"/>
      <c r="W981" s="37"/>
      <c r="X981" s="9"/>
      <c r="Y981" s="9"/>
      <c r="Z981" s="9"/>
      <c r="AA981" s="9"/>
      <c r="AB981" s="102"/>
      <c r="AC981" s="102"/>
      <c r="AD981" s="102"/>
      <c r="AE981" s="102"/>
      <c r="AF981" s="9"/>
      <c r="AG981" s="9"/>
      <c r="AH981" s="9"/>
      <c r="AI981" s="9"/>
      <c r="AJ981" s="9"/>
      <c r="AK981" s="9"/>
      <c r="AL981" s="9"/>
      <c r="AM981" s="9"/>
      <c r="AN981" s="9"/>
      <c r="AO981" s="9"/>
      <c r="AP981" s="9"/>
      <c r="AQ981" s="9"/>
      <c r="AR981" s="9"/>
      <c r="AS981" s="9"/>
      <c r="AT981" s="9"/>
      <c r="AU981" s="9"/>
      <c r="AV981" s="9"/>
      <c r="AW981" s="9"/>
      <c r="AX981" s="9"/>
      <c r="AY981" s="9"/>
      <c r="AZ981" s="9"/>
      <c r="BA981" s="9"/>
      <c r="BB981" s="9"/>
      <c r="BC981" s="9"/>
      <c r="BD981" s="9"/>
      <c r="BE981" s="9"/>
      <c r="BF981" s="9"/>
      <c r="BG981" s="9"/>
      <c r="BH981" s="9"/>
      <c r="BI981" s="9"/>
      <c r="BJ981" s="9"/>
      <c r="BK981" s="9"/>
      <c r="BL981" s="9"/>
      <c r="BM981" s="9"/>
      <c r="BN981" s="9"/>
      <c r="BO981" s="9"/>
      <c r="BP981" s="9"/>
      <c r="BQ981" s="9"/>
      <c r="BR981" s="9"/>
      <c r="BS981" s="9"/>
      <c r="BT981" s="9"/>
      <c r="BU981" s="9"/>
      <c r="BV981" s="9"/>
      <c r="BW981" s="9"/>
      <c r="BX981" s="9"/>
      <c r="BY981" s="9"/>
      <c r="BZ981" s="9"/>
      <c r="CA981" s="9"/>
      <c r="CB981" s="9"/>
      <c r="CC981" s="9"/>
      <c r="CD981" s="9"/>
      <c r="CE981" s="9"/>
      <c r="CF981" s="9"/>
      <c r="CG981" s="9"/>
      <c r="CH981" s="9"/>
      <c r="CI981" s="9"/>
      <c r="CJ981" s="14"/>
      <c r="CK981" s="9"/>
      <c r="CL981" s="14"/>
      <c r="CM981" s="9"/>
      <c r="CN981" s="9"/>
      <c r="CO981" s="37"/>
      <c r="CP981" s="9"/>
      <c r="CQ981" s="9"/>
      <c r="CR981" s="9"/>
      <c r="CS981" s="9"/>
      <c r="CT981" s="15"/>
      <c r="CU981" s="9"/>
      <c r="CV981" s="5"/>
      <c r="CW981" s="103"/>
    </row>
    <row r="982" ht="118.5" customHeight="1">
      <c r="A982" s="5"/>
      <c r="B982" s="107"/>
      <c r="C982" s="5"/>
      <c r="D982" s="5"/>
      <c r="E982" s="5"/>
      <c r="F982" s="5"/>
      <c r="G982" s="9"/>
      <c r="H982" s="9"/>
      <c r="I982" s="9"/>
      <c r="J982" s="9"/>
      <c r="K982" s="9"/>
      <c r="L982" s="9"/>
      <c r="M982" s="9"/>
      <c r="N982" s="9"/>
      <c r="O982" s="9"/>
      <c r="P982" s="9"/>
      <c r="Q982" s="9"/>
      <c r="R982" s="9"/>
      <c r="S982" s="9"/>
      <c r="T982" s="9"/>
      <c r="U982" s="9"/>
      <c r="V982" s="9"/>
      <c r="W982" s="37"/>
      <c r="X982" s="9"/>
      <c r="Y982" s="9"/>
      <c r="Z982" s="9"/>
      <c r="AA982" s="9"/>
      <c r="AB982" s="102"/>
      <c r="AC982" s="102"/>
      <c r="AD982" s="102"/>
      <c r="AE982" s="102"/>
      <c r="AF982" s="9"/>
      <c r="AG982" s="9"/>
      <c r="AH982" s="9"/>
      <c r="AI982" s="9"/>
      <c r="AJ982" s="9"/>
      <c r="AK982" s="9"/>
      <c r="AL982" s="9"/>
      <c r="AM982" s="9"/>
      <c r="AN982" s="9"/>
      <c r="AO982" s="9"/>
      <c r="AP982" s="9"/>
      <c r="AQ982" s="9"/>
      <c r="AR982" s="9"/>
      <c r="AS982" s="9"/>
      <c r="AT982" s="9"/>
      <c r="AU982" s="9"/>
      <c r="AV982" s="9"/>
      <c r="AW982" s="9"/>
      <c r="AX982" s="9"/>
      <c r="AY982" s="9"/>
      <c r="AZ982" s="9"/>
      <c r="BA982" s="9"/>
      <c r="BB982" s="9"/>
      <c r="BC982" s="9"/>
      <c r="BD982" s="9"/>
      <c r="BE982" s="9"/>
      <c r="BF982" s="9"/>
      <c r="BG982" s="9"/>
      <c r="BH982" s="9"/>
      <c r="BI982" s="9"/>
      <c r="BJ982" s="9"/>
      <c r="BK982" s="9"/>
      <c r="BL982" s="9"/>
      <c r="BM982" s="9"/>
      <c r="BN982" s="9"/>
      <c r="BO982" s="9"/>
      <c r="BP982" s="9"/>
      <c r="BQ982" s="9"/>
      <c r="BR982" s="9"/>
      <c r="BS982" s="9"/>
      <c r="BT982" s="9"/>
      <c r="BU982" s="9"/>
      <c r="BV982" s="9"/>
      <c r="BW982" s="9"/>
      <c r="BX982" s="9"/>
      <c r="BY982" s="9"/>
      <c r="BZ982" s="9"/>
      <c r="CA982" s="9"/>
      <c r="CB982" s="9"/>
      <c r="CC982" s="9"/>
      <c r="CD982" s="9"/>
      <c r="CE982" s="9"/>
      <c r="CF982" s="9"/>
      <c r="CG982" s="9"/>
      <c r="CH982" s="9"/>
      <c r="CI982" s="9"/>
      <c r="CJ982" s="14"/>
      <c r="CK982" s="9"/>
      <c r="CL982" s="14"/>
      <c r="CM982" s="9"/>
      <c r="CN982" s="9"/>
      <c r="CO982" s="37"/>
      <c r="CP982" s="9"/>
      <c r="CQ982" s="9"/>
      <c r="CR982" s="9"/>
      <c r="CS982" s="9"/>
      <c r="CT982" s="15"/>
      <c r="CU982" s="9"/>
      <c r="CV982" s="5"/>
      <c r="CW982" s="103"/>
    </row>
    <row r="983" ht="118.5" customHeight="1">
      <c r="A983" s="5"/>
      <c r="B983" s="107"/>
      <c r="C983" s="5"/>
      <c r="D983" s="5"/>
      <c r="E983" s="5"/>
      <c r="F983" s="5"/>
      <c r="G983" s="9"/>
      <c r="H983" s="9"/>
      <c r="I983" s="9"/>
      <c r="J983" s="9"/>
      <c r="K983" s="9"/>
      <c r="L983" s="9"/>
      <c r="M983" s="9"/>
      <c r="N983" s="9"/>
      <c r="O983" s="9"/>
      <c r="P983" s="9"/>
      <c r="Q983" s="9"/>
      <c r="R983" s="9"/>
      <c r="S983" s="9"/>
      <c r="T983" s="9"/>
      <c r="U983" s="9"/>
      <c r="V983" s="9"/>
      <c r="W983" s="37"/>
      <c r="X983" s="9"/>
      <c r="Y983" s="9"/>
      <c r="Z983" s="9"/>
      <c r="AA983" s="9"/>
      <c r="AB983" s="102"/>
      <c r="AC983" s="102"/>
      <c r="AD983" s="102"/>
      <c r="AE983" s="102"/>
      <c r="AF983" s="9"/>
      <c r="AG983" s="9"/>
      <c r="AH983" s="9"/>
      <c r="AI983" s="9"/>
      <c r="AJ983" s="9"/>
      <c r="AK983" s="9"/>
      <c r="AL983" s="9"/>
      <c r="AM983" s="9"/>
      <c r="AN983" s="9"/>
      <c r="AO983" s="9"/>
      <c r="AP983" s="9"/>
      <c r="AQ983" s="9"/>
      <c r="AR983" s="9"/>
      <c r="AS983" s="9"/>
      <c r="AT983" s="9"/>
      <c r="AU983" s="9"/>
      <c r="AV983" s="9"/>
      <c r="AW983" s="9"/>
      <c r="AX983" s="9"/>
      <c r="AY983" s="9"/>
      <c r="AZ983" s="9"/>
      <c r="BA983" s="9"/>
      <c r="BB983" s="9"/>
      <c r="BC983" s="9"/>
      <c r="BD983" s="9"/>
      <c r="BE983" s="9"/>
      <c r="BF983" s="9"/>
      <c r="BG983" s="9"/>
      <c r="BH983" s="9"/>
      <c r="BI983" s="9"/>
      <c r="BJ983" s="9"/>
      <c r="BK983" s="9"/>
      <c r="BL983" s="9"/>
      <c r="BM983" s="9"/>
      <c r="BN983" s="9"/>
      <c r="BO983" s="9"/>
      <c r="BP983" s="9"/>
      <c r="BQ983" s="9"/>
      <c r="BR983" s="9"/>
      <c r="BS983" s="9"/>
      <c r="BT983" s="9"/>
      <c r="BU983" s="9"/>
      <c r="BV983" s="9"/>
      <c r="BW983" s="9"/>
      <c r="BX983" s="9"/>
      <c r="BY983" s="9"/>
      <c r="BZ983" s="9"/>
      <c r="CA983" s="9"/>
      <c r="CB983" s="9"/>
      <c r="CC983" s="9"/>
      <c r="CD983" s="9"/>
      <c r="CE983" s="9"/>
      <c r="CF983" s="9"/>
      <c r="CG983" s="9"/>
      <c r="CH983" s="9"/>
      <c r="CI983" s="9"/>
      <c r="CJ983" s="14"/>
      <c r="CK983" s="9"/>
      <c r="CL983" s="14"/>
      <c r="CM983" s="9"/>
      <c r="CN983" s="9"/>
      <c r="CO983" s="37"/>
      <c r="CP983" s="9"/>
      <c r="CQ983" s="9"/>
      <c r="CR983" s="9"/>
      <c r="CS983" s="9"/>
      <c r="CT983" s="15"/>
      <c r="CU983" s="9"/>
      <c r="CV983" s="5"/>
      <c r="CW983" s="103"/>
    </row>
    <row r="984" ht="118.5" customHeight="1">
      <c r="A984" s="5"/>
      <c r="B984" s="107"/>
      <c r="C984" s="5"/>
      <c r="D984" s="5"/>
      <c r="E984" s="5"/>
      <c r="F984" s="5"/>
      <c r="G984" s="9"/>
      <c r="H984" s="9"/>
      <c r="I984" s="9"/>
      <c r="J984" s="9"/>
      <c r="K984" s="9"/>
      <c r="L984" s="9"/>
      <c r="M984" s="9"/>
      <c r="N984" s="9"/>
      <c r="O984" s="9"/>
      <c r="P984" s="9"/>
      <c r="Q984" s="9"/>
      <c r="R984" s="9"/>
      <c r="S984" s="9"/>
      <c r="T984" s="9"/>
      <c r="U984" s="9"/>
      <c r="V984" s="9"/>
      <c r="W984" s="37"/>
      <c r="X984" s="9"/>
      <c r="Y984" s="9"/>
      <c r="Z984" s="9"/>
      <c r="AA984" s="9"/>
      <c r="AB984" s="102"/>
      <c r="AC984" s="102"/>
      <c r="AD984" s="102"/>
      <c r="AE984" s="102"/>
      <c r="AF984" s="9"/>
      <c r="AG984" s="9"/>
      <c r="AH984" s="9"/>
      <c r="AI984" s="9"/>
      <c r="AJ984" s="9"/>
      <c r="AK984" s="9"/>
      <c r="AL984" s="9"/>
      <c r="AM984" s="9"/>
      <c r="AN984" s="9"/>
      <c r="AO984" s="9"/>
      <c r="AP984" s="9"/>
      <c r="AQ984" s="9"/>
      <c r="AR984" s="9"/>
      <c r="AS984" s="9"/>
      <c r="AT984" s="9"/>
      <c r="AU984" s="9"/>
      <c r="AV984" s="9"/>
      <c r="AW984" s="9"/>
      <c r="AX984" s="9"/>
      <c r="AY984" s="9"/>
      <c r="AZ984" s="9"/>
      <c r="BA984" s="9"/>
      <c r="BB984" s="9"/>
      <c r="BC984" s="9"/>
      <c r="BD984" s="9"/>
      <c r="BE984" s="9"/>
      <c r="BF984" s="9"/>
      <c r="BG984" s="9"/>
      <c r="BH984" s="9"/>
      <c r="BI984" s="9"/>
      <c r="BJ984" s="9"/>
      <c r="BK984" s="9"/>
      <c r="BL984" s="9"/>
      <c r="BM984" s="9"/>
      <c r="BN984" s="9"/>
      <c r="BO984" s="9"/>
      <c r="BP984" s="9"/>
      <c r="BQ984" s="9"/>
      <c r="BR984" s="9"/>
      <c r="BS984" s="9"/>
      <c r="BT984" s="9"/>
      <c r="BU984" s="9"/>
      <c r="BV984" s="9"/>
      <c r="BW984" s="9"/>
      <c r="BX984" s="9"/>
      <c r="BY984" s="9"/>
      <c r="BZ984" s="9"/>
      <c r="CA984" s="9"/>
      <c r="CB984" s="9"/>
      <c r="CC984" s="9"/>
      <c r="CD984" s="9"/>
      <c r="CE984" s="9"/>
      <c r="CF984" s="9"/>
      <c r="CG984" s="9"/>
      <c r="CH984" s="9"/>
      <c r="CI984" s="9"/>
      <c r="CJ984" s="14"/>
      <c r="CK984" s="9"/>
      <c r="CL984" s="14"/>
      <c r="CM984" s="9"/>
      <c r="CN984" s="9"/>
      <c r="CO984" s="37"/>
      <c r="CP984" s="9"/>
      <c r="CQ984" s="9"/>
      <c r="CR984" s="9"/>
      <c r="CS984" s="9"/>
      <c r="CT984" s="15"/>
      <c r="CU984" s="9"/>
      <c r="CV984" s="5"/>
      <c r="CW984" s="103"/>
    </row>
    <row r="985" ht="118.5" customHeight="1">
      <c r="A985" s="5"/>
      <c r="B985" s="107"/>
      <c r="C985" s="5"/>
      <c r="D985" s="5"/>
      <c r="E985" s="5"/>
      <c r="F985" s="5"/>
      <c r="G985" s="9"/>
      <c r="H985" s="9"/>
      <c r="I985" s="9"/>
      <c r="J985" s="9"/>
      <c r="K985" s="9"/>
      <c r="L985" s="9"/>
      <c r="M985" s="9"/>
      <c r="N985" s="9"/>
      <c r="O985" s="9"/>
      <c r="P985" s="9"/>
      <c r="Q985" s="9"/>
      <c r="R985" s="9"/>
      <c r="S985" s="9"/>
      <c r="T985" s="9"/>
      <c r="U985" s="9"/>
      <c r="V985" s="9"/>
      <c r="W985" s="37"/>
      <c r="X985" s="9"/>
      <c r="Y985" s="9"/>
      <c r="Z985" s="9"/>
      <c r="AA985" s="9"/>
      <c r="AB985" s="102"/>
      <c r="AC985" s="102"/>
      <c r="AD985" s="102"/>
      <c r="AE985" s="102"/>
      <c r="AF985" s="9"/>
      <c r="AG985" s="9"/>
      <c r="AH985" s="9"/>
      <c r="AI985" s="9"/>
      <c r="AJ985" s="9"/>
      <c r="AK985" s="9"/>
      <c r="AL985" s="9"/>
      <c r="AM985" s="9"/>
      <c r="AN985" s="9"/>
      <c r="AO985" s="9"/>
      <c r="AP985" s="9"/>
      <c r="AQ985" s="9"/>
      <c r="AR985" s="9"/>
      <c r="AS985" s="9"/>
      <c r="AT985" s="9"/>
      <c r="AU985" s="9"/>
      <c r="AV985" s="9"/>
      <c r="AW985" s="9"/>
      <c r="AX985" s="9"/>
      <c r="AY985" s="9"/>
      <c r="AZ985" s="9"/>
      <c r="BA985" s="9"/>
      <c r="BB985" s="9"/>
      <c r="BC985" s="9"/>
      <c r="BD985" s="9"/>
      <c r="BE985" s="9"/>
      <c r="BF985" s="9"/>
      <c r="BG985" s="9"/>
      <c r="BH985" s="9"/>
      <c r="BI985" s="9"/>
      <c r="BJ985" s="9"/>
      <c r="BK985" s="9"/>
      <c r="BL985" s="9"/>
      <c r="BM985" s="9"/>
      <c r="BN985" s="9"/>
      <c r="BO985" s="9"/>
      <c r="BP985" s="9"/>
      <c r="BQ985" s="9"/>
      <c r="BR985" s="9"/>
      <c r="BS985" s="9"/>
      <c r="BT985" s="9"/>
      <c r="BU985" s="9"/>
      <c r="BV985" s="9"/>
      <c r="BW985" s="9"/>
      <c r="BX985" s="9"/>
      <c r="BY985" s="9"/>
      <c r="BZ985" s="9"/>
      <c r="CA985" s="9"/>
      <c r="CB985" s="9"/>
      <c r="CC985" s="9"/>
      <c r="CD985" s="9"/>
      <c r="CE985" s="9"/>
      <c r="CF985" s="9"/>
      <c r="CG985" s="9"/>
      <c r="CH985" s="9"/>
      <c r="CI985" s="9"/>
      <c r="CJ985" s="14"/>
      <c r="CK985" s="9"/>
      <c r="CL985" s="14"/>
      <c r="CM985" s="9"/>
      <c r="CN985" s="9"/>
      <c r="CO985" s="37"/>
      <c r="CP985" s="9"/>
      <c r="CQ985" s="9"/>
      <c r="CR985" s="9"/>
      <c r="CS985" s="9"/>
      <c r="CT985" s="15"/>
      <c r="CU985" s="9"/>
      <c r="CV985" s="5"/>
      <c r="CW985" s="103"/>
    </row>
    <row r="986" ht="118.5" customHeight="1">
      <c r="A986" s="5"/>
      <c r="B986" s="107"/>
      <c r="C986" s="5"/>
      <c r="D986" s="5"/>
      <c r="E986" s="5"/>
      <c r="F986" s="5"/>
      <c r="G986" s="9"/>
      <c r="H986" s="9"/>
      <c r="I986" s="9"/>
      <c r="J986" s="9"/>
      <c r="K986" s="9"/>
      <c r="L986" s="9"/>
      <c r="M986" s="9"/>
      <c r="N986" s="9"/>
      <c r="O986" s="9"/>
      <c r="P986" s="9"/>
      <c r="Q986" s="9"/>
      <c r="R986" s="9"/>
      <c r="S986" s="9"/>
      <c r="T986" s="9"/>
      <c r="U986" s="9"/>
      <c r="V986" s="9"/>
      <c r="W986" s="37"/>
      <c r="X986" s="9"/>
      <c r="Y986" s="9"/>
      <c r="Z986" s="9"/>
      <c r="AA986" s="9"/>
      <c r="AB986" s="102"/>
      <c r="AC986" s="102"/>
      <c r="AD986" s="102"/>
      <c r="AE986" s="102"/>
      <c r="AF986" s="9"/>
      <c r="AG986" s="9"/>
      <c r="AH986" s="9"/>
      <c r="AI986" s="9"/>
      <c r="AJ986" s="9"/>
      <c r="AK986" s="9"/>
      <c r="AL986" s="9"/>
      <c r="AM986" s="9"/>
      <c r="AN986" s="9"/>
      <c r="AO986" s="9"/>
      <c r="AP986" s="9"/>
      <c r="AQ986" s="9"/>
      <c r="AR986" s="9"/>
      <c r="AS986" s="9"/>
      <c r="AT986" s="9"/>
      <c r="AU986" s="9"/>
      <c r="AV986" s="9"/>
      <c r="AW986" s="9"/>
      <c r="AX986" s="9"/>
      <c r="AY986" s="9"/>
      <c r="AZ986" s="9"/>
      <c r="BA986" s="9"/>
      <c r="BB986" s="9"/>
      <c r="BC986" s="9"/>
      <c r="BD986" s="9"/>
      <c r="BE986" s="9"/>
      <c r="BF986" s="9"/>
      <c r="BG986" s="9"/>
      <c r="BH986" s="9"/>
      <c r="BI986" s="9"/>
      <c r="BJ986" s="9"/>
      <c r="BK986" s="9"/>
      <c r="BL986" s="9"/>
      <c r="BM986" s="9"/>
      <c r="BN986" s="9"/>
      <c r="BO986" s="9"/>
      <c r="BP986" s="9"/>
      <c r="BQ986" s="9"/>
      <c r="BR986" s="9"/>
      <c r="BS986" s="9"/>
      <c r="BT986" s="9"/>
      <c r="BU986" s="9"/>
      <c r="BV986" s="9"/>
      <c r="BW986" s="9"/>
      <c r="BX986" s="9"/>
      <c r="BY986" s="9"/>
      <c r="BZ986" s="9"/>
      <c r="CA986" s="9"/>
      <c r="CB986" s="9"/>
      <c r="CC986" s="9"/>
      <c r="CD986" s="9"/>
      <c r="CE986" s="9"/>
      <c r="CF986" s="9"/>
      <c r="CG986" s="9"/>
      <c r="CH986" s="9"/>
      <c r="CI986" s="9"/>
      <c r="CJ986" s="14"/>
      <c r="CK986" s="9"/>
      <c r="CL986" s="14"/>
      <c r="CM986" s="9"/>
      <c r="CN986" s="9"/>
      <c r="CO986" s="37"/>
      <c r="CP986" s="9"/>
      <c r="CQ986" s="9"/>
      <c r="CR986" s="9"/>
      <c r="CS986" s="9"/>
      <c r="CT986" s="15"/>
      <c r="CU986" s="9"/>
      <c r="CV986" s="5"/>
      <c r="CW986" s="103"/>
    </row>
    <row r="987" ht="118.5" customHeight="1">
      <c r="A987" s="5"/>
      <c r="B987" s="107"/>
      <c r="C987" s="5"/>
      <c r="D987" s="5"/>
      <c r="E987" s="5"/>
      <c r="F987" s="5"/>
      <c r="G987" s="9"/>
      <c r="H987" s="9"/>
      <c r="I987" s="9"/>
      <c r="J987" s="9"/>
      <c r="K987" s="9"/>
      <c r="L987" s="9"/>
      <c r="M987" s="9"/>
      <c r="N987" s="9"/>
      <c r="O987" s="9"/>
      <c r="P987" s="9"/>
      <c r="Q987" s="9"/>
      <c r="R987" s="9"/>
      <c r="S987" s="9"/>
      <c r="T987" s="9"/>
      <c r="U987" s="9"/>
      <c r="V987" s="9"/>
      <c r="W987" s="37"/>
      <c r="X987" s="9"/>
      <c r="Y987" s="9"/>
      <c r="Z987" s="9"/>
      <c r="AA987" s="9"/>
      <c r="AB987" s="102"/>
      <c r="AC987" s="102"/>
      <c r="AD987" s="102"/>
      <c r="AE987" s="102"/>
      <c r="AF987" s="9"/>
      <c r="AG987" s="9"/>
      <c r="AH987" s="9"/>
      <c r="AI987" s="9"/>
      <c r="AJ987" s="9"/>
      <c r="AK987" s="9"/>
      <c r="AL987" s="9"/>
      <c r="AM987" s="9"/>
      <c r="AN987" s="9"/>
      <c r="AO987" s="9"/>
      <c r="AP987" s="9"/>
      <c r="AQ987" s="9"/>
      <c r="AR987" s="9"/>
      <c r="AS987" s="9"/>
      <c r="AT987" s="9"/>
      <c r="AU987" s="9"/>
      <c r="AV987" s="9"/>
      <c r="AW987" s="9"/>
      <c r="AX987" s="9"/>
      <c r="AY987" s="9"/>
      <c r="AZ987" s="9"/>
      <c r="BA987" s="9"/>
      <c r="BB987" s="9"/>
      <c r="BC987" s="9"/>
      <c r="BD987" s="9"/>
      <c r="BE987" s="9"/>
      <c r="BF987" s="9"/>
      <c r="BG987" s="9"/>
      <c r="BH987" s="9"/>
      <c r="BI987" s="9"/>
      <c r="BJ987" s="9"/>
      <c r="BK987" s="9"/>
      <c r="BL987" s="9"/>
      <c r="BM987" s="9"/>
      <c r="BN987" s="9"/>
      <c r="BO987" s="9"/>
      <c r="BP987" s="9"/>
      <c r="BQ987" s="9"/>
      <c r="BR987" s="9"/>
      <c r="BS987" s="9"/>
      <c r="BT987" s="9"/>
      <c r="BU987" s="9"/>
      <c r="BV987" s="9"/>
      <c r="BW987" s="9"/>
      <c r="BX987" s="9"/>
      <c r="BY987" s="9"/>
      <c r="BZ987" s="9"/>
      <c r="CA987" s="9"/>
      <c r="CB987" s="9"/>
      <c r="CC987" s="9"/>
      <c r="CD987" s="9"/>
      <c r="CE987" s="9"/>
      <c r="CF987" s="9"/>
      <c r="CG987" s="9"/>
      <c r="CH987" s="9"/>
      <c r="CI987" s="9"/>
      <c r="CJ987" s="14"/>
      <c r="CK987" s="9"/>
      <c r="CL987" s="14"/>
      <c r="CM987" s="9"/>
      <c r="CN987" s="9"/>
      <c r="CO987" s="37"/>
      <c r="CP987" s="9"/>
      <c r="CQ987" s="9"/>
      <c r="CR987" s="9"/>
      <c r="CS987" s="9"/>
      <c r="CT987" s="15"/>
      <c r="CU987" s="9"/>
      <c r="CV987" s="5"/>
      <c r="CW987" s="103"/>
    </row>
    <row r="988" ht="118.5" customHeight="1">
      <c r="A988" s="5"/>
      <c r="B988" s="107"/>
      <c r="C988" s="5"/>
      <c r="D988" s="5"/>
      <c r="E988" s="5"/>
      <c r="F988" s="5"/>
      <c r="G988" s="9"/>
      <c r="H988" s="9"/>
      <c r="I988" s="9"/>
      <c r="J988" s="9"/>
      <c r="K988" s="9"/>
      <c r="L988" s="9"/>
      <c r="M988" s="9"/>
      <c r="N988" s="9"/>
      <c r="O988" s="9"/>
      <c r="P988" s="9"/>
      <c r="Q988" s="9"/>
      <c r="R988" s="9"/>
      <c r="S988" s="9"/>
      <c r="T988" s="9"/>
      <c r="U988" s="9"/>
      <c r="V988" s="9"/>
      <c r="W988" s="37"/>
      <c r="X988" s="9"/>
      <c r="Y988" s="9"/>
      <c r="Z988" s="9"/>
      <c r="AA988" s="9"/>
      <c r="AB988" s="102"/>
      <c r="AC988" s="102"/>
      <c r="AD988" s="102"/>
      <c r="AE988" s="102"/>
      <c r="AF988" s="9"/>
      <c r="AG988" s="9"/>
      <c r="AH988" s="9"/>
      <c r="AI988" s="9"/>
      <c r="AJ988" s="9"/>
      <c r="AK988" s="9"/>
      <c r="AL988" s="9"/>
      <c r="AM988" s="9"/>
      <c r="AN988" s="9"/>
      <c r="AO988" s="9"/>
      <c r="AP988" s="9"/>
      <c r="AQ988" s="9"/>
      <c r="AR988" s="9"/>
      <c r="AS988" s="9"/>
      <c r="AT988" s="9"/>
      <c r="AU988" s="9"/>
      <c r="AV988" s="9"/>
      <c r="AW988" s="9"/>
      <c r="AX988" s="9"/>
      <c r="AY988" s="9"/>
      <c r="AZ988" s="9"/>
      <c r="BA988" s="9"/>
      <c r="BB988" s="9"/>
      <c r="BC988" s="9"/>
      <c r="BD988" s="9"/>
      <c r="BE988" s="9"/>
      <c r="BF988" s="9"/>
      <c r="BG988" s="9"/>
      <c r="BH988" s="9"/>
      <c r="BI988" s="9"/>
      <c r="BJ988" s="9"/>
      <c r="BK988" s="9"/>
      <c r="BL988" s="9"/>
      <c r="BM988" s="9"/>
      <c r="BN988" s="9"/>
      <c r="BO988" s="9"/>
      <c r="BP988" s="9"/>
      <c r="BQ988" s="9"/>
      <c r="BR988" s="9"/>
      <c r="BS988" s="9"/>
      <c r="BT988" s="9"/>
      <c r="BU988" s="9"/>
      <c r="BV988" s="9"/>
      <c r="BW988" s="9"/>
      <c r="BX988" s="9"/>
      <c r="BY988" s="9"/>
      <c r="BZ988" s="9"/>
      <c r="CA988" s="9"/>
      <c r="CB988" s="9"/>
      <c r="CC988" s="9"/>
      <c r="CD988" s="9"/>
      <c r="CE988" s="9"/>
      <c r="CF988" s="9"/>
      <c r="CG988" s="9"/>
      <c r="CH988" s="9"/>
      <c r="CI988" s="9"/>
      <c r="CJ988" s="14"/>
      <c r="CK988" s="9"/>
      <c r="CL988" s="14"/>
      <c r="CM988" s="9"/>
      <c r="CN988" s="9"/>
      <c r="CO988" s="37"/>
      <c r="CP988" s="9"/>
      <c r="CQ988" s="9"/>
      <c r="CR988" s="9"/>
      <c r="CS988" s="9"/>
      <c r="CT988" s="15"/>
      <c r="CU988" s="9"/>
      <c r="CV988" s="5"/>
      <c r="CW988" s="103"/>
    </row>
    <row r="989" ht="118.5" customHeight="1">
      <c r="A989" s="5"/>
      <c r="B989" s="107"/>
      <c r="C989" s="5"/>
      <c r="D989" s="5"/>
      <c r="E989" s="5"/>
      <c r="F989" s="5"/>
      <c r="G989" s="9"/>
      <c r="H989" s="9"/>
      <c r="I989" s="9"/>
      <c r="J989" s="9"/>
      <c r="K989" s="9"/>
      <c r="L989" s="9"/>
      <c r="M989" s="9"/>
      <c r="N989" s="9"/>
      <c r="O989" s="9"/>
      <c r="P989" s="9"/>
      <c r="Q989" s="9"/>
      <c r="R989" s="9"/>
      <c r="S989" s="9"/>
      <c r="T989" s="9"/>
      <c r="U989" s="9"/>
      <c r="V989" s="9"/>
      <c r="W989" s="37"/>
      <c r="X989" s="9"/>
      <c r="Y989" s="9"/>
      <c r="Z989" s="9"/>
      <c r="AA989" s="9"/>
      <c r="AB989" s="102"/>
      <c r="AC989" s="102"/>
      <c r="AD989" s="102"/>
      <c r="AE989" s="102"/>
      <c r="AF989" s="9"/>
      <c r="AG989" s="9"/>
      <c r="AH989" s="9"/>
      <c r="AI989" s="9"/>
      <c r="AJ989" s="9"/>
      <c r="AK989" s="9"/>
      <c r="AL989" s="9"/>
      <c r="AM989" s="9"/>
      <c r="AN989" s="9"/>
      <c r="AO989" s="9"/>
      <c r="AP989" s="9"/>
      <c r="AQ989" s="9"/>
      <c r="AR989" s="9"/>
      <c r="AS989" s="9"/>
      <c r="AT989" s="9"/>
      <c r="AU989" s="9"/>
      <c r="AV989" s="9"/>
      <c r="AW989" s="9"/>
      <c r="AX989" s="9"/>
      <c r="AY989" s="9"/>
      <c r="AZ989" s="9"/>
      <c r="BA989" s="9"/>
      <c r="BB989" s="9"/>
      <c r="BC989" s="9"/>
      <c r="BD989" s="9"/>
      <c r="BE989" s="9"/>
      <c r="BF989" s="9"/>
      <c r="BG989" s="9"/>
      <c r="BH989" s="9"/>
      <c r="BI989" s="9"/>
      <c r="BJ989" s="9"/>
      <c r="BK989" s="9"/>
      <c r="BL989" s="9"/>
      <c r="BM989" s="9"/>
      <c r="BN989" s="9"/>
      <c r="BO989" s="9"/>
      <c r="BP989" s="9"/>
      <c r="BQ989" s="9"/>
      <c r="BR989" s="9"/>
      <c r="BS989" s="9"/>
      <c r="BT989" s="9"/>
      <c r="BU989" s="9"/>
      <c r="BV989" s="9"/>
      <c r="BW989" s="9"/>
      <c r="BX989" s="9"/>
      <c r="BY989" s="9"/>
      <c r="BZ989" s="9"/>
      <c r="CA989" s="9"/>
      <c r="CB989" s="9"/>
      <c r="CC989" s="9"/>
      <c r="CD989" s="9"/>
      <c r="CE989" s="9"/>
      <c r="CF989" s="9"/>
      <c r="CG989" s="9"/>
      <c r="CH989" s="9"/>
      <c r="CI989" s="9"/>
      <c r="CJ989" s="14"/>
      <c r="CK989" s="9"/>
      <c r="CL989" s="14"/>
      <c r="CM989" s="9"/>
      <c r="CN989" s="9"/>
      <c r="CO989" s="37"/>
      <c r="CP989" s="9"/>
      <c r="CQ989" s="9"/>
      <c r="CR989" s="9"/>
      <c r="CS989" s="9"/>
      <c r="CT989" s="15"/>
      <c r="CU989" s="9"/>
      <c r="CV989" s="5"/>
      <c r="CW989" s="103"/>
    </row>
    <row r="990" ht="118.5" customHeight="1">
      <c r="A990" s="5"/>
      <c r="B990" s="107"/>
      <c r="C990" s="5"/>
      <c r="D990" s="5"/>
      <c r="E990" s="5"/>
      <c r="F990" s="5"/>
      <c r="G990" s="9"/>
      <c r="H990" s="9"/>
      <c r="I990" s="9"/>
      <c r="J990" s="9"/>
      <c r="K990" s="9"/>
      <c r="L990" s="9"/>
      <c r="M990" s="9"/>
      <c r="N990" s="9"/>
      <c r="O990" s="9"/>
      <c r="P990" s="9"/>
      <c r="Q990" s="9"/>
      <c r="R990" s="9"/>
      <c r="S990" s="9"/>
      <c r="T990" s="9"/>
      <c r="U990" s="9"/>
      <c r="V990" s="9"/>
      <c r="W990" s="37"/>
      <c r="X990" s="9"/>
      <c r="Y990" s="9"/>
      <c r="Z990" s="9"/>
      <c r="AA990" s="9"/>
      <c r="AB990" s="102"/>
      <c r="AC990" s="102"/>
      <c r="AD990" s="102"/>
      <c r="AE990" s="102"/>
      <c r="AF990" s="9"/>
      <c r="AG990" s="9"/>
      <c r="AH990" s="9"/>
      <c r="AI990" s="9"/>
      <c r="AJ990" s="9"/>
      <c r="AK990" s="9"/>
      <c r="AL990" s="9"/>
      <c r="AM990" s="9"/>
      <c r="AN990" s="9"/>
      <c r="AO990" s="9"/>
      <c r="AP990" s="9"/>
      <c r="AQ990" s="9"/>
      <c r="AR990" s="9"/>
      <c r="AS990" s="9"/>
      <c r="AT990" s="9"/>
      <c r="AU990" s="9"/>
      <c r="AV990" s="9"/>
      <c r="AW990" s="9"/>
      <c r="AX990" s="9"/>
      <c r="AY990" s="9"/>
      <c r="AZ990" s="9"/>
      <c r="BA990" s="9"/>
      <c r="BB990" s="9"/>
      <c r="BC990" s="9"/>
      <c r="BD990" s="9"/>
      <c r="BE990" s="9"/>
      <c r="BF990" s="9"/>
      <c r="BG990" s="9"/>
      <c r="BH990" s="9"/>
      <c r="BI990" s="9"/>
      <c r="BJ990" s="9"/>
      <c r="BK990" s="9"/>
      <c r="BL990" s="9"/>
      <c r="BM990" s="9"/>
      <c r="BN990" s="9"/>
      <c r="BO990" s="9"/>
      <c r="BP990" s="9"/>
      <c r="BQ990" s="9"/>
      <c r="BR990" s="9"/>
      <c r="BS990" s="9"/>
      <c r="BT990" s="9"/>
      <c r="BU990" s="9"/>
      <c r="BV990" s="9"/>
      <c r="BW990" s="9"/>
      <c r="BX990" s="9"/>
      <c r="BY990" s="9"/>
      <c r="BZ990" s="9"/>
      <c r="CA990" s="9"/>
      <c r="CB990" s="9"/>
      <c r="CC990" s="9"/>
      <c r="CD990" s="9"/>
      <c r="CE990" s="9"/>
      <c r="CF990" s="9"/>
      <c r="CG990" s="9"/>
      <c r="CH990" s="9"/>
      <c r="CI990" s="9"/>
      <c r="CJ990" s="14"/>
      <c r="CK990" s="9"/>
      <c r="CL990" s="14"/>
      <c r="CM990" s="9"/>
      <c r="CN990" s="9"/>
      <c r="CO990" s="37"/>
      <c r="CP990" s="9"/>
      <c r="CQ990" s="9"/>
      <c r="CR990" s="9"/>
      <c r="CS990" s="9"/>
      <c r="CT990" s="15"/>
      <c r="CU990" s="9"/>
      <c r="CV990" s="5"/>
      <c r="CW990" s="103"/>
    </row>
    <row r="991" ht="118.5" customHeight="1">
      <c r="A991" s="5"/>
      <c r="B991" s="107"/>
      <c r="C991" s="5"/>
      <c r="D991" s="5"/>
      <c r="E991" s="5"/>
      <c r="F991" s="5"/>
      <c r="G991" s="9"/>
      <c r="H991" s="9"/>
      <c r="I991" s="9"/>
      <c r="J991" s="9"/>
      <c r="K991" s="9"/>
      <c r="L991" s="9"/>
      <c r="M991" s="9"/>
      <c r="N991" s="9"/>
      <c r="O991" s="9"/>
      <c r="P991" s="9"/>
      <c r="Q991" s="9"/>
      <c r="R991" s="9"/>
      <c r="S991" s="9"/>
      <c r="T991" s="9"/>
      <c r="U991" s="9"/>
      <c r="V991" s="9"/>
      <c r="W991" s="37"/>
      <c r="X991" s="9"/>
      <c r="Y991" s="9"/>
      <c r="Z991" s="9"/>
      <c r="AA991" s="9"/>
      <c r="AB991" s="102"/>
      <c r="AC991" s="102"/>
      <c r="AD991" s="102"/>
      <c r="AE991" s="102"/>
      <c r="AF991" s="9"/>
      <c r="AG991" s="9"/>
      <c r="AH991" s="9"/>
      <c r="AI991" s="9"/>
      <c r="AJ991" s="9"/>
      <c r="AK991" s="9"/>
      <c r="AL991" s="9"/>
      <c r="AM991" s="9"/>
      <c r="AN991" s="9"/>
      <c r="AO991" s="9"/>
      <c r="AP991" s="9"/>
      <c r="AQ991" s="9"/>
      <c r="AR991" s="9"/>
      <c r="AS991" s="9"/>
      <c r="AT991" s="9"/>
      <c r="AU991" s="9"/>
      <c r="AV991" s="9"/>
      <c r="AW991" s="9"/>
      <c r="AX991" s="9"/>
      <c r="AY991" s="9"/>
      <c r="AZ991" s="9"/>
      <c r="BA991" s="9"/>
      <c r="BB991" s="9"/>
      <c r="BC991" s="9"/>
      <c r="BD991" s="9"/>
      <c r="BE991" s="9"/>
      <c r="BF991" s="9"/>
      <c r="BG991" s="9"/>
      <c r="BH991" s="9"/>
      <c r="BI991" s="9"/>
      <c r="BJ991" s="9"/>
      <c r="BK991" s="9"/>
      <c r="BL991" s="9"/>
      <c r="BM991" s="9"/>
      <c r="BN991" s="9"/>
      <c r="BO991" s="9"/>
      <c r="BP991" s="9"/>
      <c r="BQ991" s="9"/>
      <c r="BR991" s="9"/>
      <c r="BS991" s="9"/>
      <c r="BT991" s="9"/>
      <c r="BU991" s="9"/>
      <c r="BV991" s="9"/>
      <c r="BW991" s="9"/>
      <c r="BX991" s="9"/>
      <c r="BY991" s="9"/>
      <c r="BZ991" s="9"/>
      <c r="CA991" s="9"/>
      <c r="CB991" s="9"/>
      <c r="CC991" s="9"/>
      <c r="CD991" s="9"/>
      <c r="CE991" s="9"/>
      <c r="CF991" s="9"/>
      <c r="CG991" s="9"/>
      <c r="CH991" s="9"/>
      <c r="CI991" s="9"/>
      <c r="CJ991" s="14"/>
      <c r="CK991" s="9"/>
      <c r="CL991" s="14"/>
      <c r="CM991" s="9"/>
      <c r="CN991" s="9"/>
      <c r="CO991" s="37"/>
      <c r="CP991" s="9"/>
      <c r="CQ991" s="9"/>
      <c r="CR991" s="9"/>
      <c r="CS991" s="9"/>
      <c r="CT991" s="15"/>
      <c r="CU991" s="9"/>
      <c r="CV991" s="5"/>
      <c r="CW991" s="103"/>
    </row>
    <row r="992" ht="118.5" customHeight="1">
      <c r="A992" s="5"/>
      <c r="B992" s="107"/>
      <c r="C992" s="5"/>
      <c r="D992" s="5"/>
      <c r="E992" s="5"/>
      <c r="F992" s="5"/>
      <c r="G992" s="9"/>
      <c r="H992" s="9"/>
      <c r="I992" s="9"/>
      <c r="J992" s="9"/>
      <c r="K992" s="9"/>
      <c r="L992" s="9"/>
      <c r="M992" s="9"/>
      <c r="N992" s="9"/>
      <c r="O992" s="9"/>
      <c r="P992" s="9"/>
      <c r="Q992" s="9"/>
      <c r="R992" s="9"/>
      <c r="S992" s="9"/>
      <c r="T992" s="9"/>
      <c r="U992" s="9"/>
      <c r="V992" s="9"/>
      <c r="W992" s="37"/>
      <c r="X992" s="9"/>
      <c r="Y992" s="9"/>
      <c r="Z992" s="9"/>
      <c r="AA992" s="9"/>
      <c r="AB992" s="102"/>
      <c r="AC992" s="102"/>
      <c r="AD992" s="102"/>
      <c r="AE992" s="102"/>
      <c r="AF992" s="9"/>
      <c r="AG992" s="9"/>
      <c r="AH992" s="9"/>
      <c r="AI992" s="9"/>
      <c r="AJ992" s="9"/>
      <c r="AK992" s="9"/>
      <c r="AL992" s="9"/>
      <c r="AM992" s="9"/>
      <c r="AN992" s="9"/>
      <c r="AO992" s="9"/>
      <c r="AP992" s="9"/>
      <c r="AQ992" s="9"/>
      <c r="AR992" s="9"/>
      <c r="AS992" s="9"/>
      <c r="AT992" s="9"/>
      <c r="AU992" s="9"/>
      <c r="AV992" s="9"/>
      <c r="AW992" s="9"/>
      <c r="AX992" s="9"/>
      <c r="AY992" s="9"/>
      <c r="AZ992" s="9"/>
      <c r="BA992" s="9"/>
      <c r="BB992" s="9"/>
      <c r="BC992" s="9"/>
      <c r="BD992" s="9"/>
      <c r="BE992" s="9"/>
      <c r="BF992" s="9"/>
      <c r="BG992" s="9"/>
      <c r="BH992" s="9"/>
      <c r="BI992" s="9"/>
      <c r="BJ992" s="9"/>
      <c r="BK992" s="9"/>
      <c r="BL992" s="9"/>
      <c r="BM992" s="9"/>
      <c r="BN992" s="9"/>
      <c r="BO992" s="9"/>
      <c r="BP992" s="9"/>
      <c r="BQ992" s="9"/>
      <c r="BR992" s="9"/>
      <c r="BS992" s="9"/>
      <c r="BT992" s="9"/>
      <c r="BU992" s="9"/>
      <c r="BV992" s="9"/>
      <c r="BW992" s="9"/>
      <c r="BX992" s="9"/>
      <c r="BY992" s="9"/>
      <c r="BZ992" s="9"/>
      <c r="CA992" s="9"/>
      <c r="CB992" s="9"/>
      <c r="CC992" s="9"/>
      <c r="CD992" s="9"/>
      <c r="CE992" s="9"/>
      <c r="CF992" s="9"/>
      <c r="CG992" s="9"/>
      <c r="CH992" s="9"/>
      <c r="CI992" s="9"/>
      <c r="CJ992" s="14"/>
      <c r="CK992" s="9"/>
      <c r="CL992" s="14"/>
      <c r="CM992" s="9"/>
      <c r="CN992" s="9"/>
      <c r="CO992" s="37"/>
      <c r="CP992" s="9"/>
      <c r="CQ992" s="9"/>
      <c r="CR992" s="9"/>
      <c r="CS992" s="9"/>
      <c r="CT992" s="15"/>
      <c r="CU992" s="9"/>
      <c r="CV992" s="5"/>
      <c r="CW992" s="103"/>
    </row>
    <row r="993" ht="118.5" customHeight="1">
      <c r="A993" s="5"/>
      <c r="B993" s="107"/>
      <c r="C993" s="5"/>
      <c r="D993" s="5"/>
      <c r="E993" s="5"/>
      <c r="F993" s="5"/>
      <c r="G993" s="9"/>
      <c r="H993" s="9"/>
      <c r="I993" s="9"/>
      <c r="J993" s="9"/>
      <c r="K993" s="9"/>
      <c r="L993" s="9"/>
      <c r="M993" s="9"/>
      <c r="N993" s="9"/>
      <c r="O993" s="9"/>
      <c r="P993" s="9"/>
      <c r="Q993" s="9"/>
      <c r="R993" s="9"/>
      <c r="S993" s="9"/>
      <c r="T993" s="9"/>
      <c r="U993" s="9"/>
      <c r="V993" s="9"/>
      <c r="W993" s="37"/>
      <c r="X993" s="9"/>
      <c r="Y993" s="9"/>
      <c r="Z993" s="9"/>
      <c r="AA993" s="9"/>
      <c r="AB993" s="102"/>
      <c r="AC993" s="102"/>
      <c r="AD993" s="102"/>
      <c r="AE993" s="102"/>
      <c r="AF993" s="9"/>
      <c r="AG993" s="9"/>
      <c r="AH993" s="9"/>
      <c r="AI993" s="9"/>
      <c r="AJ993" s="9"/>
      <c r="AK993" s="9"/>
      <c r="AL993" s="9"/>
      <c r="AM993" s="9"/>
      <c r="AN993" s="9"/>
      <c r="AO993" s="9"/>
      <c r="AP993" s="9"/>
      <c r="AQ993" s="9"/>
      <c r="AR993" s="9"/>
      <c r="AS993" s="9"/>
      <c r="AT993" s="9"/>
      <c r="AU993" s="9"/>
      <c r="AV993" s="9"/>
      <c r="AW993" s="9"/>
      <c r="AX993" s="9"/>
      <c r="AY993" s="9"/>
      <c r="AZ993" s="9"/>
      <c r="BA993" s="9"/>
      <c r="BB993" s="9"/>
      <c r="BC993" s="9"/>
      <c r="BD993" s="9"/>
      <c r="BE993" s="9"/>
      <c r="BF993" s="9"/>
      <c r="BG993" s="9"/>
      <c r="BH993" s="9"/>
      <c r="BI993" s="9"/>
      <c r="BJ993" s="9"/>
      <c r="BK993" s="9"/>
      <c r="BL993" s="9"/>
      <c r="BM993" s="9"/>
      <c r="BN993" s="9"/>
      <c r="BO993" s="9"/>
      <c r="BP993" s="9"/>
      <c r="BQ993" s="9"/>
      <c r="BR993" s="9"/>
      <c r="BS993" s="9"/>
      <c r="BT993" s="9"/>
      <c r="BU993" s="9"/>
      <c r="BV993" s="9"/>
      <c r="BW993" s="9"/>
      <c r="BX993" s="9"/>
      <c r="BY993" s="9"/>
      <c r="BZ993" s="9"/>
      <c r="CA993" s="9"/>
      <c r="CB993" s="9"/>
      <c r="CC993" s="9"/>
      <c r="CD993" s="9"/>
      <c r="CE993" s="9"/>
      <c r="CF993" s="9"/>
      <c r="CG993" s="9"/>
      <c r="CH993" s="9"/>
      <c r="CI993" s="9"/>
      <c r="CJ993" s="14"/>
      <c r="CK993" s="9"/>
      <c r="CL993" s="14"/>
      <c r="CM993" s="9"/>
      <c r="CN993" s="9"/>
      <c r="CO993" s="37"/>
      <c r="CP993" s="9"/>
      <c r="CQ993" s="9"/>
      <c r="CR993" s="9"/>
      <c r="CS993" s="9"/>
      <c r="CT993" s="15"/>
      <c r="CU993" s="9"/>
      <c r="CV993" s="5"/>
      <c r="CW993" s="103"/>
    </row>
    <row r="994" ht="118.5" customHeight="1">
      <c r="A994" s="5"/>
      <c r="B994" s="107"/>
      <c r="C994" s="5"/>
      <c r="D994" s="5"/>
      <c r="E994" s="5"/>
      <c r="F994" s="5"/>
      <c r="G994" s="9"/>
      <c r="H994" s="9"/>
      <c r="I994" s="9"/>
      <c r="J994" s="9"/>
      <c r="K994" s="9"/>
      <c r="L994" s="9"/>
      <c r="M994" s="9"/>
      <c r="N994" s="9"/>
      <c r="O994" s="9"/>
      <c r="P994" s="9"/>
      <c r="Q994" s="9"/>
      <c r="R994" s="9"/>
      <c r="S994" s="9"/>
      <c r="T994" s="9"/>
      <c r="U994" s="9"/>
      <c r="V994" s="9"/>
      <c r="W994" s="37"/>
      <c r="X994" s="9"/>
      <c r="Y994" s="9"/>
      <c r="Z994" s="9"/>
      <c r="AA994" s="9"/>
      <c r="AB994" s="102"/>
      <c r="AC994" s="102"/>
      <c r="AD994" s="102"/>
      <c r="AE994" s="102"/>
      <c r="AF994" s="9"/>
      <c r="AG994" s="9"/>
      <c r="AH994" s="9"/>
      <c r="AI994" s="9"/>
      <c r="AJ994" s="9"/>
      <c r="AK994" s="9"/>
      <c r="AL994" s="9"/>
      <c r="AM994" s="9"/>
      <c r="AN994" s="9"/>
      <c r="AO994" s="9"/>
      <c r="AP994" s="9"/>
      <c r="AQ994" s="9"/>
      <c r="AR994" s="9"/>
      <c r="AS994" s="9"/>
      <c r="AT994" s="9"/>
      <c r="AU994" s="9"/>
      <c r="AV994" s="9"/>
      <c r="AW994" s="9"/>
      <c r="AX994" s="9"/>
      <c r="AY994" s="9"/>
      <c r="AZ994" s="9"/>
      <c r="BA994" s="9"/>
      <c r="BB994" s="9"/>
      <c r="BC994" s="9"/>
      <c r="BD994" s="9"/>
      <c r="BE994" s="9"/>
      <c r="BF994" s="9"/>
      <c r="BG994" s="9"/>
      <c r="BH994" s="9"/>
      <c r="BI994" s="9"/>
      <c r="BJ994" s="9"/>
      <c r="BK994" s="9"/>
      <c r="BL994" s="9"/>
      <c r="BM994" s="9"/>
      <c r="BN994" s="9"/>
      <c r="BO994" s="9"/>
      <c r="BP994" s="9"/>
      <c r="BQ994" s="9"/>
      <c r="BR994" s="9"/>
      <c r="BS994" s="9"/>
      <c r="BT994" s="9"/>
      <c r="BU994" s="9"/>
      <c r="BV994" s="9"/>
      <c r="BW994" s="9"/>
      <c r="BX994" s="9"/>
      <c r="BY994" s="9"/>
      <c r="BZ994" s="9"/>
      <c r="CA994" s="9"/>
      <c r="CB994" s="9"/>
      <c r="CC994" s="9"/>
      <c r="CD994" s="9"/>
      <c r="CE994" s="9"/>
      <c r="CF994" s="9"/>
      <c r="CG994" s="9"/>
      <c r="CH994" s="9"/>
      <c r="CI994" s="9"/>
      <c r="CJ994" s="14"/>
      <c r="CK994" s="9"/>
      <c r="CL994" s="14"/>
      <c r="CM994" s="9"/>
      <c r="CN994" s="9"/>
      <c r="CO994" s="37"/>
      <c r="CP994" s="9"/>
      <c r="CQ994" s="9"/>
      <c r="CR994" s="9"/>
      <c r="CS994" s="9"/>
      <c r="CT994" s="15"/>
      <c r="CU994" s="9"/>
      <c r="CV994" s="5"/>
      <c r="CW994" s="103"/>
    </row>
    <row r="995" ht="118.5" customHeight="1">
      <c r="A995" s="5"/>
      <c r="B995" s="107"/>
      <c r="C995" s="5"/>
      <c r="D995" s="5"/>
      <c r="E995" s="5"/>
      <c r="F995" s="5"/>
      <c r="G995" s="9"/>
      <c r="H995" s="9"/>
      <c r="I995" s="9"/>
      <c r="J995" s="9"/>
      <c r="K995" s="9"/>
      <c r="L995" s="9"/>
      <c r="M995" s="9"/>
      <c r="N995" s="9"/>
      <c r="O995" s="9"/>
      <c r="P995" s="9"/>
      <c r="Q995" s="9"/>
      <c r="R995" s="9"/>
      <c r="S995" s="9"/>
      <c r="T995" s="9"/>
      <c r="U995" s="9"/>
      <c r="V995" s="9"/>
      <c r="W995" s="37"/>
      <c r="X995" s="9"/>
      <c r="Y995" s="9"/>
      <c r="Z995" s="9"/>
      <c r="AA995" s="9"/>
      <c r="AB995" s="102"/>
      <c r="AC995" s="102"/>
      <c r="AD995" s="102"/>
      <c r="AE995" s="102"/>
      <c r="AF995" s="9"/>
      <c r="AG995" s="9"/>
      <c r="AH995" s="9"/>
      <c r="AI995" s="9"/>
      <c r="AJ995" s="9"/>
      <c r="AK995" s="9"/>
      <c r="AL995" s="9"/>
      <c r="AM995" s="9"/>
      <c r="AN995" s="9"/>
      <c r="AO995" s="9"/>
      <c r="AP995" s="9"/>
      <c r="AQ995" s="9"/>
      <c r="AR995" s="9"/>
      <c r="AS995" s="9"/>
      <c r="AT995" s="9"/>
      <c r="AU995" s="9"/>
      <c r="AV995" s="9"/>
      <c r="AW995" s="9"/>
      <c r="AX995" s="9"/>
      <c r="AY995" s="9"/>
      <c r="AZ995" s="9"/>
      <c r="BA995" s="9"/>
      <c r="BB995" s="9"/>
      <c r="BC995" s="9"/>
      <c r="BD995" s="9"/>
      <c r="BE995" s="9"/>
      <c r="BF995" s="9"/>
      <c r="BG995" s="9"/>
      <c r="BH995" s="9"/>
      <c r="BI995" s="9"/>
      <c r="BJ995" s="9"/>
      <c r="BK995" s="9"/>
      <c r="BL995" s="9"/>
      <c r="BM995" s="9"/>
      <c r="BN995" s="9"/>
      <c r="BO995" s="9"/>
      <c r="BP995" s="9"/>
      <c r="BQ995" s="9"/>
      <c r="BR995" s="9"/>
      <c r="BS995" s="9"/>
      <c r="BT995" s="9"/>
      <c r="BU995" s="9"/>
      <c r="BV995" s="9"/>
      <c r="BW995" s="9"/>
      <c r="BX995" s="9"/>
      <c r="BY995" s="9"/>
      <c r="BZ995" s="9"/>
      <c r="CA995" s="9"/>
      <c r="CB995" s="9"/>
      <c r="CC995" s="9"/>
      <c r="CD995" s="9"/>
      <c r="CE995" s="9"/>
      <c r="CF995" s="9"/>
      <c r="CG995" s="9"/>
      <c r="CH995" s="9"/>
      <c r="CI995" s="9"/>
      <c r="CJ995" s="14"/>
      <c r="CK995" s="9"/>
      <c r="CL995" s="14"/>
      <c r="CM995" s="9"/>
      <c r="CN995" s="9"/>
      <c r="CO995" s="37"/>
      <c r="CP995" s="9"/>
      <c r="CQ995" s="9"/>
      <c r="CR995" s="9"/>
      <c r="CS995" s="9"/>
      <c r="CT995" s="15"/>
      <c r="CU995" s="9"/>
      <c r="CV995" s="5"/>
      <c r="CW995" s="103"/>
    </row>
    <row r="996" ht="118.5" customHeight="1">
      <c r="A996" s="5"/>
      <c r="B996" s="107"/>
      <c r="C996" s="5"/>
      <c r="D996" s="5"/>
      <c r="E996" s="5"/>
      <c r="F996" s="5"/>
      <c r="G996" s="9"/>
      <c r="H996" s="9"/>
      <c r="I996" s="9"/>
      <c r="J996" s="9"/>
      <c r="K996" s="9"/>
      <c r="L996" s="9"/>
      <c r="M996" s="9"/>
      <c r="N996" s="9"/>
      <c r="O996" s="9"/>
      <c r="P996" s="9"/>
      <c r="Q996" s="9"/>
      <c r="R996" s="9"/>
      <c r="S996" s="9"/>
      <c r="T996" s="9"/>
      <c r="U996" s="9"/>
      <c r="V996" s="9"/>
      <c r="W996" s="37"/>
      <c r="X996" s="9"/>
      <c r="Y996" s="9"/>
      <c r="Z996" s="9"/>
      <c r="AA996" s="9"/>
      <c r="AB996" s="102"/>
      <c r="AC996" s="102"/>
      <c r="AD996" s="102"/>
      <c r="AE996" s="102"/>
      <c r="AF996" s="9"/>
      <c r="AG996" s="9"/>
      <c r="AH996" s="9"/>
      <c r="AI996" s="9"/>
      <c r="AJ996" s="9"/>
      <c r="AK996" s="9"/>
      <c r="AL996" s="9"/>
      <c r="AM996" s="9"/>
      <c r="AN996" s="9"/>
      <c r="AO996" s="9"/>
      <c r="AP996" s="9"/>
      <c r="AQ996" s="9"/>
      <c r="AR996" s="9"/>
      <c r="AS996" s="9"/>
      <c r="AT996" s="9"/>
      <c r="AU996" s="9"/>
      <c r="AV996" s="9"/>
      <c r="AW996" s="9"/>
      <c r="AX996" s="9"/>
      <c r="AY996" s="9"/>
      <c r="AZ996" s="9"/>
      <c r="BA996" s="9"/>
      <c r="BB996" s="9"/>
      <c r="BC996" s="9"/>
      <c r="BD996" s="9"/>
      <c r="BE996" s="9"/>
      <c r="BF996" s="9"/>
      <c r="BG996" s="9"/>
      <c r="BH996" s="9"/>
      <c r="BI996" s="9"/>
      <c r="BJ996" s="9"/>
      <c r="BK996" s="9"/>
      <c r="BL996" s="9"/>
      <c r="BM996" s="9"/>
      <c r="BN996" s="9"/>
      <c r="BO996" s="9"/>
      <c r="BP996" s="9"/>
      <c r="BQ996" s="9"/>
      <c r="BR996" s="9"/>
      <c r="BS996" s="9"/>
      <c r="BT996" s="9"/>
      <c r="BU996" s="9"/>
      <c r="BV996" s="9"/>
      <c r="BW996" s="9"/>
      <c r="BX996" s="9"/>
      <c r="BY996" s="9"/>
      <c r="BZ996" s="9"/>
      <c r="CA996" s="9"/>
      <c r="CB996" s="9"/>
      <c r="CC996" s="9"/>
      <c r="CD996" s="9"/>
      <c r="CE996" s="9"/>
      <c r="CF996" s="9"/>
      <c r="CG996" s="9"/>
      <c r="CH996" s="9"/>
      <c r="CI996" s="9"/>
      <c r="CJ996" s="14"/>
      <c r="CK996" s="9"/>
      <c r="CL996" s="14"/>
      <c r="CM996" s="9"/>
      <c r="CN996" s="9"/>
      <c r="CO996" s="37"/>
      <c r="CP996" s="9"/>
      <c r="CQ996" s="9"/>
      <c r="CR996" s="9"/>
      <c r="CS996" s="9"/>
      <c r="CT996" s="15"/>
      <c r="CU996" s="9"/>
      <c r="CV996" s="5"/>
      <c r="CW996" s="103"/>
    </row>
    <row r="997" ht="118.5" customHeight="1">
      <c r="A997" s="5"/>
      <c r="B997" s="107"/>
      <c r="C997" s="5"/>
      <c r="D997" s="5"/>
      <c r="E997" s="5"/>
      <c r="F997" s="5"/>
      <c r="G997" s="9"/>
      <c r="H997" s="9"/>
      <c r="I997" s="9"/>
      <c r="J997" s="9"/>
      <c r="K997" s="9"/>
      <c r="L997" s="9"/>
      <c r="M997" s="9"/>
      <c r="N997" s="9"/>
      <c r="O997" s="9"/>
      <c r="P997" s="9"/>
      <c r="Q997" s="9"/>
      <c r="R997" s="9"/>
      <c r="S997" s="9"/>
      <c r="T997" s="9"/>
      <c r="U997" s="9"/>
      <c r="V997" s="9"/>
      <c r="W997" s="37"/>
      <c r="X997" s="9"/>
      <c r="Y997" s="9"/>
      <c r="Z997" s="9"/>
      <c r="AA997" s="9"/>
      <c r="AB997" s="102"/>
      <c r="AC997" s="102"/>
      <c r="AD997" s="102"/>
      <c r="AE997" s="102"/>
      <c r="AF997" s="9"/>
      <c r="AG997" s="9"/>
      <c r="AH997" s="9"/>
      <c r="AI997" s="9"/>
      <c r="AJ997" s="9"/>
      <c r="AK997" s="9"/>
      <c r="AL997" s="9"/>
      <c r="AM997" s="9"/>
      <c r="AN997" s="9"/>
      <c r="AO997" s="9"/>
      <c r="AP997" s="9"/>
      <c r="AQ997" s="9"/>
      <c r="AR997" s="9"/>
      <c r="AS997" s="9"/>
      <c r="AT997" s="9"/>
      <c r="AU997" s="9"/>
      <c r="AV997" s="9"/>
      <c r="AW997" s="9"/>
      <c r="AX997" s="9"/>
      <c r="AY997" s="9"/>
      <c r="AZ997" s="9"/>
      <c r="BA997" s="9"/>
      <c r="BB997" s="9"/>
      <c r="BC997" s="9"/>
      <c r="BD997" s="9"/>
      <c r="BE997" s="9"/>
      <c r="BF997" s="9"/>
      <c r="BG997" s="9"/>
      <c r="BH997" s="9"/>
      <c r="BI997" s="9"/>
      <c r="BJ997" s="9"/>
      <c r="BK997" s="9"/>
      <c r="BL997" s="9"/>
      <c r="BM997" s="9"/>
      <c r="BN997" s="9"/>
      <c r="BO997" s="9"/>
      <c r="BP997" s="9"/>
      <c r="BQ997" s="9"/>
      <c r="BR997" s="9"/>
      <c r="BS997" s="9"/>
      <c r="BT997" s="9"/>
      <c r="BU997" s="9"/>
      <c r="BV997" s="9"/>
      <c r="BW997" s="9"/>
      <c r="BX997" s="9"/>
      <c r="BY997" s="9"/>
      <c r="BZ997" s="9"/>
      <c r="CA997" s="9"/>
      <c r="CB997" s="9"/>
      <c r="CC997" s="9"/>
      <c r="CD997" s="9"/>
      <c r="CE997" s="9"/>
      <c r="CF997" s="9"/>
      <c r="CG997" s="9"/>
      <c r="CH997" s="9"/>
      <c r="CI997" s="9"/>
      <c r="CJ997" s="14"/>
      <c r="CK997" s="9"/>
      <c r="CL997" s="14"/>
      <c r="CM997" s="9"/>
      <c r="CN997" s="9"/>
      <c r="CO997" s="37"/>
      <c r="CP997" s="9"/>
      <c r="CQ997" s="9"/>
      <c r="CR997" s="9"/>
      <c r="CS997" s="9"/>
      <c r="CT997" s="15"/>
      <c r="CU997" s="9"/>
      <c r="CV997" s="5"/>
      <c r="CW997" s="103"/>
    </row>
    <row r="998" ht="118.5" customHeight="1">
      <c r="A998" s="5"/>
      <c r="B998" s="107"/>
      <c r="C998" s="5"/>
      <c r="D998" s="5"/>
      <c r="E998" s="5"/>
      <c r="F998" s="5"/>
      <c r="G998" s="9"/>
      <c r="H998" s="9"/>
      <c r="I998" s="9"/>
      <c r="J998" s="9"/>
      <c r="K998" s="9"/>
      <c r="L998" s="9"/>
      <c r="M998" s="9"/>
      <c r="N998" s="9"/>
      <c r="O998" s="9"/>
      <c r="P998" s="9"/>
      <c r="Q998" s="9"/>
      <c r="R998" s="9"/>
      <c r="S998" s="9"/>
      <c r="T998" s="9"/>
      <c r="U998" s="9"/>
      <c r="V998" s="9"/>
      <c r="W998" s="37"/>
      <c r="X998" s="9"/>
      <c r="Y998" s="9"/>
      <c r="Z998" s="9"/>
      <c r="AA998" s="9"/>
      <c r="AB998" s="102"/>
      <c r="AC998" s="102"/>
      <c r="AD998" s="102"/>
      <c r="AE998" s="102"/>
      <c r="AF998" s="9"/>
      <c r="AG998" s="9"/>
      <c r="AH998" s="9"/>
      <c r="AI998" s="9"/>
      <c r="AJ998" s="9"/>
      <c r="AK998" s="9"/>
      <c r="AL998" s="9"/>
      <c r="AM998" s="9"/>
      <c r="AN998" s="9"/>
      <c r="AO998" s="9"/>
      <c r="AP998" s="9"/>
      <c r="AQ998" s="9"/>
      <c r="AR998" s="9"/>
      <c r="AS998" s="9"/>
      <c r="AT998" s="9"/>
      <c r="AU998" s="9"/>
      <c r="AV998" s="9"/>
      <c r="AW998" s="9"/>
      <c r="AX998" s="9"/>
      <c r="AY998" s="9"/>
      <c r="AZ998" s="9"/>
      <c r="BA998" s="9"/>
      <c r="BB998" s="9"/>
      <c r="BC998" s="9"/>
      <c r="BD998" s="9"/>
      <c r="BE998" s="9"/>
      <c r="BF998" s="9"/>
      <c r="BG998" s="9"/>
      <c r="BH998" s="9"/>
      <c r="BI998" s="9"/>
      <c r="BJ998" s="9"/>
      <c r="BK998" s="9"/>
      <c r="BL998" s="9"/>
      <c r="BM998" s="9"/>
      <c r="BN998" s="9"/>
      <c r="BO998" s="9"/>
      <c r="BP998" s="9"/>
      <c r="BQ998" s="9"/>
      <c r="BR998" s="9"/>
      <c r="BS998" s="9"/>
      <c r="BT998" s="9"/>
      <c r="BU998" s="9"/>
      <c r="BV998" s="9"/>
      <c r="BW998" s="9"/>
      <c r="BX998" s="9"/>
      <c r="BY998" s="9"/>
      <c r="BZ998" s="9"/>
      <c r="CA998" s="9"/>
      <c r="CB998" s="9"/>
      <c r="CC998" s="9"/>
      <c r="CD998" s="9"/>
      <c r="CE998" s="9"/>
      <c r="CF998" s="9"/>
      <c r="CG998" s="9"/>
      <c r="CH998" s="9"/>
      <c r="CI998" s="9"/>
      <c r="CJ998" s="14"/>
      <c r="CK998" s="9"/>
      <c r="CL998" s="14"/>
      <c r="CM998" s="9"/>
      <c r="CN998" s="9"/>
      <c r="CO998" s="37"/>
      <c r="CP998" s="9"/>
      <c r="CQ998" s="9"/>
      <c r="CR998" s="9"/>
      <c r="CS998" s="9"/>
      <c r="CT998" s="15"/>
      <c r="CU998" s="9"/>
      <c r="CV998" s="5"/>
      <c r="CW998" s="103"/>
    </row>
    <row r="999" ht="118.5" customHeight="1">
      <c r="A999" s="5"/>
      <c r="B999" s="107"/>
      <c r="C999" s="5"/>
      <c r="D999" s="5"/>
      <c r="E999" s="5"/>
      <c r="F999" s="5"/>
      <c r="G999" s="9"/>
      <c r="H999" s="9"/>
      <c r="I999" s="9"/>
      <c r="J999" s="9"/>
      <c r="K999" s="9"/>
      <c r="L999" s="9"/>
      <c r="M999" s="9"/>
      <c r="N999" s="9"/>
      <c r="O999" s="9"/>
      <c r="P999" s="9"/>
      <c r="Q999" s="9"/>
      <c r="R999" s="9"/>
      <c r="S999" s="9"/>
      <c r="T999" s="9"/>
      <c r="U999" s="9"/>
      <c r="V999" s="9"/>
      <c r="W999" s="37"/>
      <c r="X999" s="9"/>
      <c r="Y999" s="9"/>
      <c r="Z999" s="9"/>
      <c r="AA999" s="9"/>
      <c r="AB999" s="102"/>
      <c r="AC999" s="102"/>
      <c r="AD999" s="102"/>
      <c r="AE999" s="102"/>
      <c r="AF999" s="9"/>
      <c r="AG999" s="9"/>
      <c r="AH999" s="9"/>
      <c r="AI999" s="9"/>
      <c r="AJ999" s="9"/>
      <c r="AK999" s="9"/>
      <c r="AL999" s="9"/>
      <c r="AM999" s="9"/>
      <c r="AN999" s="9"/>
      <c r="AO999" s="9"/>
      <c r="AP999" s="9"/>
      <c r="AQ999" s="9"/>
      <c r="AR999" s="9"/>
      <c r="AS999" s="9"/>
      <c r="AT999" s="9"/>
      <c r="AU999" s="9"/>
      <c r="AV999" s="9"/>
      <c r="AW999" s="9"/>
      <c r="AX999" s="9"/>
      <c r="AY999" s="9"/>
      <c r="AZ999" s="9"/>
      <c r="BA999" s="9"/>
      <c r="BB999" s="9"/>
      <c r="BC999" s="9"/>
      <c r="BD999" s="9"/>
      <c r="BE999" s="9"/>
      <c r="BF999" s="9"/>
      <c r="BG999" s="9"/>
      <c r="BH999" s="9"/>
      <c r="BI999" s="9"/>
      <c r="BJ999" s="9"/>
      <c r="BK999" s="9"/>
      <c r="BL999" s="9"/>
      <c r="BM999" s="9"/>
      <c r="BN999" s="9"/>
      <c r="BO999" s="9"/>
      <c r="BP999" s="9"/>
      <c r="BQ999" s="9"/>
      <c r="BR999" s="9"/>
      <c r="BS999" s="9"/>
      <c r="BT999" s="9"/>
      <c r="BU999" s="9"/>
      <c r="BV999" s="9"/>
      <c r="BW999" s="9"/>
      <c r="BX999" s="9"/>
      <c r="BY999" s="9"/>
      <c r="BZ999" s="9"/>
      <c r="CA999" s="9"/>
      <c r="CB999" s="9"/>
      <c r="CC999" s="9"/>
      <c r="CD999" s="9"/>
      <c r="CE999" s="9"/>
      <c r="CF999" s="9"/>
      <c r="CG999" s="9"/>
      <c r="CH999" s="9"/>
      <c r="CI999" s="9"/>
      <c r="CJ999" s="14"/>
      <c r="CK999" s="9"/>
      <c r="CL999" s="14"/>
      <c r="CM999" s="9"/>
      <c r="CN999" s="9"/>
      <c r="CO999" s="37"/>
      <c r="CP999" s="9"/>
      <c r="CQ999" s="9"/>
      <c r="CR999" s="9"/>
      <c r="CS999" s="9"/>
      <c r="CT999" s="15"/>
      <c r="CU999" s="9"/>
      <c r="CV999" s="5"/>
      <c r="CW999" s="103"/>
    </row>
    <row r="1000" ht="118.5" customHeight="1">
      <c r="A1000" s="5"/>
      <c r="B1000" s="107"/>
      <c r="C1000" s="5"/>
      <c r="D1000" s="5"/>
      <c r="E1000" s="5"/>
      <c r="F1000" s="5"/>
      <c r="G1000" s="9"/>
      <c r="H1000" s="9"/>
      <c r="I1000" s="9"/>
      <c r="J1000" s="9"/>
      <c r="K1000" s="9"/>
      <c r="L1000" s="9"/>
      <c r="M1000" s="9"/>
      <c r="N1000" s="9"/>
      <c r="O1000" s="9"/>
      <c r="P1000" s="9"/>
      <c r="Q1000" s="9"/>
      <c r="R1000" s="9"/>
      <c r="S1000" s="9"/>
      <c r="T1000" s="9"/>
      <c r="U1000" s="9"/>
      <c r="V1000" s="9"/>
      <c r="W1000" s="37"/>
      <c r="X1000" s="9"/>
      <c r="Y1000" s="9"/>
      <c r="Z1000" s="9"/>
      <c r="AA1000" s="9"/>
      <c r="AB1000" s="102"/>
      <c r="AC1000" s="102"/>
      <c r="AD1000" s="102"/>
      <c r="AE1000" s="102"/>
      <c r="AF1000" s="9"/>
      <c r="AG1000" s="9"/>
      <c r="AH1000" s="9"/>
      <c r="AI1000" s="9"/>
      <c r="AJ1000" s="9"/>
      <c r="AK1000" s="9"/>
      <c r="AL1000" s="9"/>
      <c r="AM1000" s="9"/>
      <c r="AN1000" s="9"/>
      <c r="AO1000" s="9"/>
      <c r="AP1000" s="9"/>
      <c r="AQ1000" s="9"/>
      <c r="AR1000" s="9"/>
      <c r="AS1000" s="9"/>
      <c r="AT1000" s="9"/>
      <c r="AU1000" s="9"/>
      <c r="AV1000" s="9"/>
      <c r="AW1000" s="9"/>
      <c r="AX1000" s="9"/>
      <c r="AY1000" s="9"/>
      <c r="AZ1000" s="9"/>
      <c r="BA1000" s="9"/>
      <c r="BB1000" s="9"/>
      <c r="BC1000" s="9"/>
      <c r="BD1000" s="9"/>
      <c r="BE1000" s="9"/>
      <c r="BF1000" s="9"/>
      <c r="BG1000" s="9"/>
      <c r="BH1000" s="9"/>
      <c r="BI1000" s="9"/>
      <c r="BJ1000" s="9"/>
      <c r="BK1000" s="9"/>
      <c r="BL1000" s="9"/>
      <c r="BM1000" s="9"/>
      <c r="BN1000" s="9"/>
      <c r="BO1000" s="9"/>
      <c r="BP1000" s="9"/>
      <c r="BQ1000" s="9"/>
      <c r="BR1000" s="9"/>
      <c r="BS1000" s="9"/>
      <c r="BT1000" s="9"/>
      <c r="BU1000" s="9"/>
      <c r="BV1000" s="9"/>
      <c r="BW1000" s="9"/>
      <c r="BX1000" s="9"/>
      <c r="BY1000" s="9"/>
      <c r="BZ1000" s="9"/>
      <c r="CA1000" s="9"/>
      <c r="CB1000" s="9"/>
      <c r="CC1000" s="9"/>
      <c r="CD1000" s="9"/>
      <c r="CE1000" s="9"/>
      <c r="CF1000" s="9"/>
      <c r="CG1000" s="9"/>
      <c r="CH1000" s="9"/>
      <c r="CI1000" s="9"/>
      <c r="CJ1000" s="14"/>
      <c r="CK1000" s="9"/>
      <c r="CL1000" s="14"/>
      <c r="CM1000" s="9"/>
      <c r="CN1000" s="9"/>
      <c r="CO1000" s="37"/>
      <c r="CP1000" s="9"/>
      <c r="CQ1000" s="9"/>
      <c r="CR1000" s="9"/>
      <c r="CS1000" s="9"/>
      <c r="CT1000" s="15"/>
      <c r="CU1000" s="9"/>
      <c r="CV1000" s="5"/>
      <c r="CW1000" s="103"/>
    </row>
    <row r="1001" ht="118.5" customHeight="1">
      <c r="A1001" s="5"/>
      <c r="B1001" s="107"/>
      <c r="C1001" s="5"/>
      <c r="D1001" s="5"/>
      <c r="E1001" s="5"/>
      <c r="F1001" s="5"/>
      <c r="G1001" s="9"/>
      <c r="H1001" s="9"/>
      <c r="I1001" s="9"/>
      <c r="J1001" s="9"/>
      <c r="K1001" s="9"/>
      <c r="L1001" s="9"/>
      <c r="M1001" s="9"/>
      <c r="N1001" s="9"/>
      <c r="O1001" s="9"/>
      <c r="P1001" s="9"/>
      <c r="Q1001" s="9"/>
      <c r="R1001" s="9"/>
      <c r="S1001" s="9"/>
      <c r="T1001" s="9"/>
      <c r="U1001" s="9"/>
      <c r="V1001" s="9"/>
      <c r="W1001" s="37"/>
      <c r="X1001" s="9"/>
      <c r="Y1001" s="9"/>
      <c r="Z1001" s="9"/>
      <c r="AA1001" s="9"/>
      <c r="AB1001" s="102"/>
      <c r="AC1001" s="102"/>
      <c r="AD1001" s="102"/>
      <c r="AE1001" s="102"/>
      <c r="AF1001" s="9"/>
      <c r="AG1001" s="9"/>
      <c r="AH1001" s="9"/>
      <c r="AI1001" s="9"/>
      <c r="AJ1001" s="9"/>
      <c r="AK1001" s="9"/>
      <c r="AL1001" s="9"/>
      <c r="AM1001" s="9"/>
      <c r="AN1001" s="9"/>
      <c r="AO1001" s="9"/>
      <c r="AP1001" s="9"/>
      <c r="AQ1001" s="9"/>
      <c r="AR1001" s="9"/>
      <c r="AS1001" s="9"/>
      <c r="AT1001" s="9"/>
      <c r="AU1001" s="9"/>
      <c r="AV1001" s="9"/>
      <c r="AW1001" s="9"/>
      <c r="AX1001" s="9"/>
      <c r="AY1001" s="9"/>
      <c r="AZ1001" s="9"/>
      <c r="BA1001" s="9"/>
      <c r="BB1001" s="9"/>
      <c r="BC1001" s="9"/>
      <c r="BD1001" s="9"/>
      <c r="BE1001" s="9"/>
      <c r="BF1001" s="9"/>
      <c r="BG1001" s="9"/>
      <c r="BH1001" s="9"/>
      <c r="BI1001" s="9"/>
      <c r="BJ1001" s="9"/>
      <c r="BK1001" s="9"/>
      <c r="BL1001" s="9"/>
      <c r="BM1001" s="9"/>
      <c r="BN1001" s="9"/>
      <c r="BO1001" s="9"/>
      <c r="BP1001" s="9"/>
      <c r="BQ1001" s="9"/>
      <c r="BR1001" s="9"/>
      <c r="BS1001" s="9"/>
      <c r="BT1001" s="9"/>
      <c r="BU1001" s="9"/>
      <c r="BV1001" s="9"/>
      <c r="BW1001" s="9"/>
      <c r="BX1001" s="9"/>
      <c r="BY1001" s="9"/>
      <c r="BZ1001" s="9"/>
      <c r="CA1001" s="9"/>
      <c r="CB1001" s="9"/>
      <c r="CC1001" s="9"/>
      <c r="CD1001" s="9"/>
      <c r="CE1001" s="9"/>
      <c r="CF1001" s="9"/>
      <c r="CG1001" s="9"/>
      <c r="CH1001" s="9"/>
      <c r="CI1001" s="9"/>
      <c r="CJ1001" s="14"/>
      <c r="CK1001" s="9"/>
      <c r="CL1001" s="14"/>
      <c r="CM1001" s="9"/>
      <c r="CN1001" s="9"/>
      <c r="CO1001" s="37"/>
      <c r="CP1001" s="9"/>
      <c r="CQ1001" s="9"/>
      <c r="CR1001" s="9"/>
      <c r="CS1001" s="9"/>
      <c r="CT1001" s="15"/>
      <c r="CU1001" s="9"/>
      <c r="CV1001" s="5"/>
      <c r="CW1001" s="103"/>
    </row>
    <row r="1002" ht="118.5" customHeight="1">
      <c r="A1002" s="5"/>
      <c r="B1002" s="107"/>
      <c r="C1002" s="5"/>
      <c r="D1002" s="5"/>
      <c r="E1002" s="5"/>
      <c r="F1002" s="5"/>
      <c r="G1002" s="9"/>
      <c r="H1002" s="9"/>
      <c r="I1002" s="9"/>
      <c r="J1002" s="9"/>
      <c r="K1002" s="9"/>
      <c r="L1002" s="9"/>
      <c r="M1002" s="9"/>
      <c r="N1002" s="9"/>
      <c r="O1002" s="9"/>
      <c r="P1002" s="9"/>
      <c r="Q1002" s="9"/>
      <c r="R1002" s="9"/>
      <c r="S1002" s="9"/>
      <c r="T1002" s="9"/>
      <c r="U1002" s="9"/>
      <c r="V1002" s="9"/>
      <c r="W1002" s="37"/>
      <c r="X1002" s="9"/>
      <c r="Y1002" s="9"/>
      <c r="Z1002" s="9"/>
      <c r="AA1002" s="9"/>
      <c r="AB1002" s="102"/>
      <c r="AC1002" s="102"/>
      <c r="AD1002" s="102"/>
      <c r="AE1002" s="102"/>
      <c r="AF1002" s="9"/>
      <c r="AG1002" s="9"/>
      <c r="AH1002" s="9"/>
      <c r="AI1002" s="9"/>
      <c r="AJ1002" s="9"/>
      <c r="AK1002" s="9"/>
      <c r="AL1002" s="9"/>
      <c r="AM1002" s="9"/>
      <c r="AN1002" s="9"/>
      <c r="AO1002" s="9"/>
      <c r="AP1002" s="9"/>
      <c r="AQ1002" s="9"/>
      <c r="AR1002" s="9"/>
      <c r="AS1002" s="9"/>
      <c r="AT1002" s="9"/>
      <c r="AU1002" s="9"/>
      <c r="AV1002" s="9"/>
      <c r="AW1002" s="9"/>
      <c r="AX1002" s="9"/>
      <c r="AY1002" s="9"/>
      <c r="AZ1002" s="9"/>
      <c r="BA1002" s="9"/>
      <c r="BB1002" s="9"/>
      <c r="BC1002" s="9"/>
      <c r="BD1002" s="9"/>
      <c r="BE1002" s="9"/>
      <c r="BF1002" s="9"/>
      <c r="BG1002" s="9"/>
      <c r="BH1002" s="9"/>
      <c r="BI1002" s="9"/>
      <c r="BJ1002" s="9"/>
      <c r="BK1002" s="9"/>
      <c r="BL1002" s="9"/>
      <c r="BM1002" s="9"/>
      <c r="BN1002" s="9"/>
      <c r="BO1002" s="9"/>
      <c r="BP1002" s="9"/>
      <c r="BQ1002" s="9"/>
      <c r="BR1002" s="9"/>
      <c r="BS1002" s="9"/>
      <c r="BT1002" s="9"/>
      <c r="BU1002" s="9"/>
      <c r="BV1002" s="9"/>
      <c r="BW1002" s="9"/>
      <c r="BX1002" s="9"/>
      <c r="BY1002" s="9"/>
      <c r="BZ1002" s="9"/>
      <c r="CA1002" s="9"/>
      <c r="CB1002" s="9"/>
      <c r="CC1002" s="9"/>
      <c r="CD1002" s="9"/>
      <c r="CE1002" s="9"/>
      <c r="CF1002" s="9"/>
      <c r="CG1002" s="9"/>
      <c r="CH1002" s="9"/>
      <c r="CI1002" s="9"/>
      <c r="CJ1002" s="14"/>
      <c r="CK1002" s="9"/>
      <c r="CL1002" s="14"/>
      <c r="CM1002" s="9"/>
      <c r="CN1002" s="9"/>
      <c r="CO1002" s="37"/>
      <c r="CP1002" s="9"/>
      <c r="CQ1002" s="9"/>
      <c r="CR1002" s="9"/>
      <c r="CS1002" s="9"/>
      <c r="CT1002" s="15"/>
      <c r="CU1002" s="9"/>
      <c r="CV1002" s="5"/>
      <c r="CW1002" s="103"/>
    </row>
    <row r="1003" ht="118.5" customHeight="1">
      <c r="A1003" s="5"/>
      <c r="B1003" s="107"/>
      <c r="C1003" s="5"/>
      <c r="D1003" s="5"/>
      <c r="E1003" s="5"/>
      <c r="F1003" s="5"/>
      <c r="G1003" s="9"/>
      <c r="H1003" s="9"/>
      <c r="I1003" s="9"/>
      <c r="J1003" s="9"/>
      <c r="K1003" s="9"/>
      <c r="L1003" s="9"/>
      <c r="M1003" s="9"/>
      <c r="N1003" s="9"/>
      <c r="O1003" s="9"/>
      <c r="P1003" s="9"/>
      <c r="Q1003" s="9"/>
      <c r="R1003" s="9"/>
      <c r="S1003" s="9"/>
      <c r="T1003" s="9"/>
      <c r="U1003" s="9"/>
      <c r="V1003" s="9"/>
      <c r="W1003" s="37"/>
      <c r="X1003" s="9"/>
      <c r="Y1003" s="9"/>
      <c r="Z1003" s="9"/>
      <c r="AA1003" s="9"/>
      <c r="AB1003" s="102"/>
      <c r="AC1003" s="102"/>
      <c r="AD1003" s="102"/>
      <c r="AE1003" s="102"/>
      <c r="AF1003" s="9"/>
      <c r="AG1003" s="9"/>
      <c r="AH1003" s="9"/>
      <c r="AI1003" s="9"/>
      <c r="AJ1003" s="9"/>
      <c r="AK1003" s="9"/>
      <c r="AL1003" s="9"/>
      <c r="AM1003" s="9"/>
      <c r="AN1003" s="9"/>
      <c r="AO1003" s="9"/>
      <c r="AP1003" s="9"/>
      <c r="AQ1003" s="9"/>
      <c r="AR1003" s="9"/>
      <c r="AS1003" s="9"/>
      <c r="AT1003" s="9"/>
      <c r="AU1003" s="9"/>
      <c r="AV1003" s="9"/>
      <c r="AW1003" s="9"/>
      <c r="AX1003" s="9"/>
      <c r="AY1003" s="9"/>
      <c r="AZ1003" s="9"/>
      <c r="BA1003" s="9"/>
      <c r="BB1003" s="9"/>
      <c r="BC1003" s="9"/>
      <c r="BD1003" s="9"/>
      <c r="BE1003" s="9"/>
      <c r="BF1003" s="9"/>
      <c r="BG1003" s="9"/>
      <c r="BH1003" s="9"/>
      <c r="BI1003" s="9"/>
      <c r="BJ1003" s="9"/>
      <c r="BK1003" s="9"/>
      <c r="BL1003" s="9"/>
      <c r="BM1003" s="9"/>
      <c r="BN1003" s="9"/>
      <c r="BO1003" s="9"/>
      <c r="BP1003" s="9"/>
      <c r="BQ1003" s="9"/>
      <c r="BR1003" s="9"/>
      <c r="BS1003" s="9"/>
      <c r="BT1003" s="9"/>
      <c r="BU1003" s="9"/>
      <c r="BV1003" s="9"/>
      <c r="BW1003" s="9"/>
      <c r="BX1003" s="9"/>
      <c r="BY1003" s="9"/>
      <c r="BZ1003" s="9"/>
      <c r="CA1003" s="9"/>
      <c r="CB1003" s="9"/>
      <c r="CC1003" s="9"/>
      <c r="CD1003" s="9"/>
      <c r="CE1003" s="9"/>
      <c r="CF1003" s="9"/>
      <c r="CG1003" s="9"/>
      <c r="CH1003" s="9"/>
      <c r="CI1003" s="9"/>
      <c r="CJ1003" s="14"/>
      <c r="CK1003" s="9"/>
      <c r="CL1003" s="14"/>
      <c r="CM1003" s="9"/>
      <c r="CN1003" s="9"/>
      <c r="CO1003" s="37"/>
      <c r="CP1003" s="9"/>
      <c r="CQ1003" s="9"/>
      <c r="CR1003" s="9"/>
      <c r="CS1003" s="9"/>
      <c r="CT1003" s="15"/>
      <c r="CU1003" s="9"/>
      <c r="CV1003" s="5"/>
      <c r="CW1003" s="103"/>
    </row>
    <row r="1004" ht="118.5" customHeight="1">
      <c r="A1004" s="5"/>
      <c r="B1004" s="107"/>
      <c r="C1004" s="5"/>
      <c r="D1004" s="5"/>
      <c r="E1004" s="5"/>
      <c r="F1004" s="5"/>
      <c r="G1004" s="9"/>
      <c r="H1004" s="9"/>
      <c r="I1004" s="9"/>
      <c r="J1004" s="9"/>
      <c r="K1004" s="9"/>
      <c r="L1004" s="9"/>
      <c r="M1004" s="9"/>
      <c r="N1004" s="9"/>
      <c r="O1004" s="9"/>
      <c r="P1004" s="9"/>
      <c r="Q1004" s="9"/>
      <c r="R1004" s="9"/>
      <c r="S1004" s="9"/>
      <c r="T1004" s="9"/>
      <c r="U1004" s="9"/>
      <c r="V1004" s="9"/>
      <c r="W1004" s="37"/>
      <c r="X1004" s="9"/>
      <c r="Y1004" s="9"/>
      <c r="Z1004" s="9"/>
      <c r="AA1004" s="9"/>
      <c r="AB1004" s="102"/>
      <c r="AC1004" s="102"/>
      <c r="AD1004" s="102"/>
      <c r="AE1004" s="102"/>
      <c r="AF1004" s="9"/>
      <c r="AG1004" s="9"/>
      <c r="AH1004" s="9"/>
      <c r="AI1004" s="9"/>
      <c r="AJ1004" s="9"/>
      <c r="AK1004" s="9"/>
      <c r="AL1004" s="9"/>
      <c r="AM1004" s="9"/>
      <c r="AN1004" s="9"/>
      <c r="AO1004" s="9"/>
      <c r="AP1004" s="9"/>
      <c r="AQ1004" s="9"/>
      <c r="AR1004" s="9"/>
      <c r="AS1004" s="9"/>
      <c r="AT1004" s="9"/>
      <c r="AU1004" s="9"/>
      <c r="AV1004" s="9"/>
      <c r="AW1004" s="9"/>
      <c r="AX1004" s="9"/>
      <c r="AY1004" s="9"/>
      <c r="AZ1004" s="9"/>
      <c r="BA1004" s="9"/>
      <c r="BB1004" s="9"/>
      <c r="BC1004" s="9"/>
      <c r="BD1004" s="9"/>
      <c r="BE1004" s="9"/>
      <c r="BF1004" s="9"/>
      <c r="BG1004" s="9"/>
      <c r="BH1004" s="9"/>
      <c r="BI1004" s="9"/>
      <c r="BJ1004" s="9"/>
      <c r="BK1004" s="9"/>
      <c r="BL1004" s="9"/>
      <c r="BM1004" s="9"/>
      <c r="BN1004" s="9"/>
      <c r="BO1004" s="9"/>
      <c r="BP1004" s="9"/>
      <c r="BQ1004" s="9"/>
      <c r="BR1004" s="9"/>
      <c r="BS1004" s="9"/>
      <c r="BT1004" s="9"/>
      <c r="BU1004" s="9"/>
      <c r="BV1004" s="9"/>
      <c r="BW1004" s="9"/>
      <c r="BX1004" s="9"/>
      <c r="BY1004" s="9"/>
      <c r="BZ1004" s="9"/>
      <c r="CA1004" s="9"/>
      <c r="CB1004" s="9"/>
      <c r="CC1004" s="9"/>
      <c r="CD1004" s="9"/>
      <c r="CE1004" s="9"/>
      <c r="CF1004" s="9"/>
      <c r="CG1004" s="9"/>
      <c r="CH1004" s="9"/>
      <c r="CI1004" s="9"/>
      <c r="CJ1004" s="14"/>
      <c r="CK1004" s="9"/>
      <c r="CL1004" s="14"/>
      <c r="CM1004" s="9"/>
      <c r="CN1004" s="9"/>
      <c r="CO1004" s="37"/>
      <c r="CP1004" s="9"/>
      <c r="CQ1004" s="9"/>
      <c r="CR1004" s="9"/>
      <c r="CS1004" s="9"/>
      <c r="CT1004" s="15"/>
      <c r="CU1004" s="9"/>
      <c r="CV1004" s="5"/>
      <c r="CW1004" s="103"/>
    </row>
    <row r="1005" ht="118.5" customHeight="1">
      <c r="A1005" s="5"/>
      <c r="B1005" s="107"/>
      <c r="C1005" s="5"/>
      <c r="D1005" s="5"/>
      <c r="E1005" s="5"/>
      <c r="F1005" s="5"/>
      <c r="G1005" s="9"/>
      <c r="H1005" s="9"/>
      <c r="I1005" s="9"/>
      <c r="J1005" s="9"/>
      <c r="K1005" s="9"/>
      <c r="L1005" s="9"/>
      <c r="M1005" s="9"/>
      <c r="N1005" s="9"/>
      <c r="O1005" s="9"/>
      <c r="P1005" s="9"/>
      <c r="Q1005" s="9"/>
      <c r="R1005" s="9"/>
      <c r="S1005" s="9"/>
      <c r="T1005" s="9"/>
      <c r="U1005" s="9"/>
      <c r="V1005" s="9"/>
      <c r="W1005" s="37"/>
      <c r="X1005" s="9"/>
      <c r="Y1005" s="9"/>
      <c r="Z1005" s="9"/>
      <c r="AA1005" s="9"/>
      <c r="AB1005" s="102"/>
      <c r="AC1005" s="102"/>
      <c r="AD1005" s="102"/>
      <c r="AE1005" s="102"/>
      <c r="AF1005" s="9"/>
      <c r="AG1005" s="9"/>
      <c r="AH1005" s="9"/>
      <c r="AI1005" s="9"/>
      <c r="AJ1005" s="9"/>
      <c r="AK1005" s="9"/>
      <c r="AL1005" s="9"/>
      <c r="AM1005" s="9"/>
      <c r="AN1005" s="9"/>
      <c r="AO1005" s="9"/>
      <c r="AP1005" s="9"/>
      <c r="AQ1005" s="9"/>
      <c r="AR1005" s="9"/>
      <c r="AS1005" s="9"/>
      <c r="AT1005" s="9"/>
      <c r="AU1005" s="9"/>
      <c r="AV1005" s="9"/>
      <c r="AW1005" s="9"/>
      <c r="AX1005" s="9"/>
      <c r="AY1005" s="9"/>
      <c r="AZ1005" s="9"/>
      <c r="BA1005" s="9"/>
      <c r="BB1005" s="9"/>
      <c r="BC1005" s="9"/>
      <c r="BD1005" s="9"/>
      <c r="BE1005" s="9"/>
      <c r="BF1005" s="9"/>
      <c r="BG1005" s="9"/>
      <c r="BH1005" s="9"/>
      <c r="BI1005" s="9"/>
      <c r="BJ1005" s="9"/>
      <c r="BK1005" s="9"/>
      <c r="BL1005" s="9"/>
      <c r="BM1005" s="9"/>
      <c r="BN1005" s="9"/>
      <c r="BO1005" s="9"/>
      <c r="BP1005" s="9"/>
      <c r="BQ1005" s="9"/>
      <c r="BR1005" s="9"/>
      <c r="BS1005" s="9"/>
      <c r="BT1005" s="9"/>
      <c r="BU1005" s="9"/>
      <c r="BV1005" s="9"/>
      <c r="BW1005" s="9"/>
      <c r="BX1005" s="9"/>
      <c r="BY1005" s="9"/>
      <c r="BZ1005" s="9"/>
      <c r="CA1005" s="9"/>
      <c r="CB1005" s="9"/>
      <c r="CC1005" s="9"/>
      <c r="CD1005" s="9"/>
      <c r="CE1005" s="9"/>
      <c r="CF1005" s="9"/>
      <c r="CG1005" s="9"/>
      <c r="CH1005" s="9"/>
      <c r="CI1005" s="9"/>
      <c r="CJ1005" s="14"/>
      <c r="CK1005" s="9"/>
      <c r="CL1005" s="14"/>
      <c r="CM1005" s="9"/>
      <c r="CN1005" s="9"/>
      <c r="CO1005" s="37"/>
      <c r="CP1005" s="9"/>
      <c r="CQ1005" s="9"/>
      <c r="CR1005" s="9"/>
      <c r="CS1005" s="9"/>
      <c r="CT1005" s="15"/>
      <c r="CU1005" s="9"/>
      <c r="CV1005" s="5"/>
      <c r="CW1005" s="103"/>
    </row>
    <row r="1006" ht="118.5" customHeight="1">
      <c r="A1006" s="5"/>
      <c r="B1006" s="107"/>
      <c r="C1006" s="5"/>
      <c r="D1006" s="5"/>
      <c r="E1006" s="5"/>
      <c r="F1006" s="5"/>
      <c r="G1006" s="9"/>
      <c r="H1006" s="9"/>
      <c r="I1006" s="9"/>
      <c r="J1006" s="9"/>
      <c r="K1006" s="9"/>
      <c r="L1006" s="9"/>
      <c r="M1006" s="9"/>
      <c r="N1006" s="9"/>
      <c r="O1006" s="9"/>
      <c r="P1006" s="9"/>
      <c r="Q1006" s="9"/>
      <c r="R1006" s="9"/>
      <c r="S1006" s="9"/>
      <c r="T1006" s="9"/>
      <c r="U1006" s="9"/>
      <c r="V1006" s="9"/>
      <c r="W1006" s="37"/>
      <c r="X1006" s="9"/>
      <c r="Y1006" s="9"/>
      <c r="Z1006" s="9"/>
      <c r="AA1006" s="9"/>
      <c r="AB1006" s="102"/>
      <c r="AC1006" s="102"/>
      <c r="AD1006" s="102"/>
      <c r="AE1006" s="102"/>
      <c r="AF1006" s="9"/>
      <c r="AG1006" s="9"/>
      <c r="AH1006" s="9"/>
      <c r="AI1006" s="9"/>
      <c r="AJ1006" s="9"/>
      <c r="AK1006" s="9"/>
      <c r="AL1006" s="9"/>
      <c r="AM1006" s="9"/>
      <c r="AN1006" s="9"/>
      <c r="AO1006" s="9"/>
      <c r="AP1006" s="9"/>
      <c r="AQ1006" s="9"/>
      <c r="AR1006" s="9"/>
      <c r="AS1006" s="9"/>
      <c r="AT1006" s="9"/>
      <c r="AU1006" s="9"/>
      <c r="AV1006" s="9"/>
      <c r="AW1006" s="9"/>
      <c r="AX1006" s="9"/>
      <c r="AY1006" s="9"/>
      <c r="AZ1006" s="9"/>
      <c r="BA1006" s="9"/>
      <c r="BB1006" s="9"/>
      <c r="BC1006" s="9"/>
      <c r="BD1006" s="9"/>
      <c r="BE1006" s="9"/>
      <c r="BF1006" s="9"/>
      <c r="BG1006" s="9"/>
      <c r="BH1006" s="9"/>
      <c r="BI1006" s="9"/>
      <c r="BJ1006" s="9"/>
      <c r="BK1006" s="9"/>
      <c r="BL1006" s="9"/>
      <c r="BM1006" s="9"/>
      <c r="BN1006" s="9"/>
      <c r="BO1006" s="9"/>
      <c r="BP1006" s="9"/>
      <c r="BQ1006" s="9"/>
      <c r="BR1006" s="9"/>
      <c r="BS1006" s="9"/>
      <c r="BT1006" s="9"/>
      <c r="BU1006" s="9"/>
      <c r="BV1006" s="9"/>
      <c r="BW1006" s="9"/>
      <c r="BX1006" s="9"/>
      <c r="BY1006" s="9"/>
      <c r="BZ1006" s="9"/>
      <c r="CA1006" s="9"/>
      <c r="CB1006" s="9"/>
      <c r="CC1006" s="9"/>
      <c r="CD1006" s="9"/>
      <c r="CE1006" s="9"/>
      <c r="CF1006" s="9"/>
      <c r="CG1006" s="9"/>
      <c r="CH1006" s="9"/>
      <c r="CI1006" s="9"/>
      <c r="CJ1006" s="14"/>
      <c r="CK1006" s="9"/>
      <c r="CL1006" s="14"/>
      <c r="CM1006" s="9"/>
      <c r="CN1006" s="9"/>
      <c r="CO1006" s="37"/>
      <c r="CP1006" s="9"/>
      <c r="CQ1006" s="9"/>
      <c r="CR1006" s="9"/>
      <c r="CS1006" s="9"/>
      <c r="CT1006" s="15"/>
      <c r="CU1006" s="9"/>
      <c r="CV1006" s="5"/>
      <c r="CW1006" s="103"/>
    </row>
    <row r="1007" ht="118.5" customHeight="1">
      <c r="A1007" s="5"/>
      <c r="B1007" s="107"/>
      <c r="C1007" s="5"/>
      <c r="D1007" s="5"/>
      <c r="E1007" s="5"/>
      <c r="F1007" s="5"/>
      <c r="G1007" s="9"/>
      <c r="H1007" s="9"/>
      <c r="I1007" s="9"/>
      <c r="J1007" s="9"/>
      <c r="K1007" s="9"/>
      <c r="L1007" s="9"/>
      <c r="M1007" s="9"/>
      <c r="N1007" s="9"/>
      <c r="O1007" s="9"/>
      <c r="P1007" s="9"/>
      <c r="Q1007" s="9"/>
      <c r="R1007" s="9"/>
      <c r="S1007" s="9"/>
      <c r="T1007" s="9"/>
      <c r="U1007" s="9"/>
      <c r="V1007" s="9"/>
      <c r="W1007" s="37"/>
      <c r="X1007" s="9"/>
      <c r="Y1007" s="9"/>
      <c r="Z1007" s="9"/>
      <c r="AA1007" s="9"/>
      <c r="AB1007" s="102"/>
      <c r="AC1007" s="102"/>
      <c r="AD1007" s="102"/>
      <c r="AE1007" s="102"/>
      <c r="AF1007" s="9"/>
      <c r="AG1007" s="9"/>
      <c r="AH1007" s="9"/>
      <c r="AI1007" s="9"/>
      <c r="AJ1007" s="9"/>
      <c r="AK1007" s="9"/>
      <c r="AL1007" s="9"/>
      <c r="AM1007" s="9"/>
      <c r="AN1007" s="9"/>
      <c r="AO1007" s="9"/>
      <c r="AP1007" s="9"/>
      <c r="AQ1007" s="9"/>
      <c r="AR1007" s="9"/>
      <c r="AS1007" s="9"/>
      <c r="AT1007" s="9"/>
      <c r="AU1007" s="9"/>
      <c r="AV1007" s="9"/>
      <c r="AW1007" s="9"/>
      <c r="AX1007" s="9"/>
      <c r="AY1007" s="9"/>
      <c r="AZ1007" s="9"/>
      <c r="BA1007" s="9"/>
      <c r="BB1007" s="9"/>
      <c r="BC1007" s="9"/>
      <c r="BD1007" s="9"/>
      <c r="BE1007" s="9"/>
      <c r="BF1007" s="9"/>
      <c r="BG1007" s="9"/>
      <c r="BH1007" s="9"/>
      <c r="BI1007" s="9"/>
      <c r="BJ1007" s="9"/>
      <c r="BK1007" s="9"/>
      <c r="BL1007" s="9"/>
      <c r="BM1007" s="9"/>
      <c r="BN1007" s="9"/>
      <c r="BO1007" s="9"/>
      <c r="BP1007" s="9"/>
      <c r="BQ1007" s="9"/>
      <c r="BR1007" s="9"/>
      <c r="BS1007" s="9"/>
      <c r="BT1007" s="9"/>
      <c r="BU1007" s="9"/>
      <c r="BV1007" s="9"/>
      <c r="BW1007" s="9"/>
      <c r="BX1007" s="9"/>
      <c r="BY1007" s="9"/>
      <c r="BZ1007" s="9"/>
      <c r="CA1007" s="9"/>
      <c r="CB1007" s="9"/>
      <c r="CC1007" s="9"/>
      <c r="CD1007" s="9"/>
      <c r="CE1007" s="9"/>
      <c r="CF1007" s="9"/>
      <c r="CG1007" s="9"/>
      <c r="CH1007" s="9"/>
      <c r="CI1007" s="9"/>
      <c r="CJ1007" s="14"/>
      <c r="CK1007" s="9"/>
      <c r="CL1007" s="14"/>
      <c r="CM1007" s="9"/>
      <c r="CN1007" s="9"/>
      <c r="CO1007" s="37"/>
      <c r="CP1007" s="9"/>
      <c r="CQ1007" s="9"/>
      <c r="CR1007" s="9"/>
      <c r="CS1007" s="9"/>
      <c r="CT1007" s="15"/>
      <c r="CU1007" s="9"/>
      <c r="CV1007" s="5"/>
      <c r="CW1007" s="103"/>
    </row>
    <row r="1008" ht="118.5" customHeight="1">
      <c r="A1008" s="5"/>
      <c r="B1008" s="107"/>
      <c r="C1008" s="5"/>
      <c r="D1008" s="5"/>
      <c r="E1008" s="5"/>
      <c r="F1008" s="5"/>
      <c r="G1008" s="9"/>
      <c r="H1008" s="9"/>
      <c r="I1008" s="9"/>
      <c r="J1008" s="9"/>
      <c r="K1008" s="9"/>
      <c r="L1008" s="9"/>
      <c r="M1008" s="9"/>
      <c r="N1008" s="9"/>
      <c r="O1008" s="9"/>
      <c r="P1008" s="9"/>
      <c r="Q1008" s="9"/>
      <c r="R1008" s="9"/>
      <c r="S1008" s="9"/>
      <c r="T1008" s="9"/>
      <c r="U1008" s="9"/>
      <c r="V1008" s="9"/>
      <c r="W1008" s="37"/>
      <c r="X1008" s="9"/>
      <c r="Y1008" s="9"/>
      <c r="Z1008" s="9"/>
      <c r="AA1008" s="9"/>
      <c r="AB1008" s="102"/>
      <c r="AC1008" s="102"/>
      <c r="AD1008" s="102"/>
      <c r="AE1008" s="102"/>
      <c r="AF1008" s="9"/>
      <c r="AG1008" s="9"/>
      <c r="AH1008" s="9"/>
      <c r="AI1008" s="9"/>
      <c r="AJ1008" s="9"/>
      <c r="AK1008" s="9"/>
      <c r="AL1008" s="9"/>
      <c r="AM1008" s="9"/>
      <c r="AN1008" s="9"/>
      <c r="AO1008" s="9"/>
      <c r="AP1008" s="9"/>
      <c r="AQ1008" s="9"/>
      <c r="AR1008" s="9"/>
      <c r="AS1008" s="9"/>
      <c r="AT1008" s="9"/>
      <c r="AU1008" s="9"/>
      <c r="AV1008" s="9"/>
      <c r="AW1008" s="9"/>
      <c r="AX1008" s="9"/>
      <c r="AY1008" s="9"/>
      <c r="AZ1008" s="9"/>
      <c r="BA1008" s="9"/>
      <c r="BB1008" s="9"/>
      <c r="BC1008" s="9"/>
      <c r="BD1008" s="9"/>
      <c r="BE1008" s="9"/>
      <c r="BF1008" s="9"/>
      <c r="BG1008" s="9"/>
      <c r="BH1008" s="9"/>
      <c r="BI1008" s="9"/>
      <c r="BJ1008" s="9"/>
      <c r="BK1008" s="9"/>
      <c r="BL1008" s="9"/>
      <c r="BM1008" s="9"/>
      <c r="BN1008" s="9"/>
      <c r="BO1008" s="9"/>
      <c r="BP1008" s="9"/>
      <c r="BQ1008" s="9"/>
      <c r="BR1008" s="9"/>
      <c r="BS1008" s="9"/>
      <c r="BT1008" s="9"/>
      <c r="BU1008" s="9"/>
      <c r="BV1008" s="9"/>
      <c r="BW1008" s="9"/>
      <c r="BX1008" s="9"/>
      <c r="BY1008" s="9"/>
      <c r="BZ1008" s="9"/>
      <c r="CA1008" s="9"/>
      <c r="CB1008" s="9"/>
      <c r="CC1008" s="9"/>
      <c r="CD1008" s="9"/>
      <c r="CE1008" s="9"/>
      <c r="CF1008" s="9"/>
      <c r="CG1008" s="9"/>
      <c r="CH1008" s="9"/>
      <c r="CI1008" s="9"/>
      <c r="CJ1008" s="14"/>
      <c r="CK1008" s="9"/>
      <c r="CL1008" s="14"/>
      <c r="CM1008" s="9"/>
      <c r="CN1008" s="9"/>
      <c r="CO1008" s="37"/>
      <c r="CP1008" s="9"/>
      <c r="CQ1008" s="9"/>
      <c r="CR1008" s="9"/>
      <c r="CS1008" s="9"/>
      <c r="CT1008" s="15"/>
      <c r="CU1008" s="9"/>
      <c r="CV1008" s="5"/>
      <c r="CW1008" s="103"/>
    </row>
    <row r="1009" ht="118.5" customHeight="1">
      <c r="A1009" s="5"/>
      <c r="B1009" s="107"/>
      <c r="C1009" s="5"/>
      <c r="D1009" s="5"/>
      <c r="E1009" s="5"/>
      <c r="F1009" s="5"/>
      <c r="G1009" s="9"/>
      <c r="H1009" s="9"/>
      <c r="I1009" s="9"/>
      <c r="J1009" s="9"/>
      <c r="K1009" s="9"/>
      <c r="L1009" s="9"/>
      <c r="M1009" s="9"/>
      <c r="N1009" s="9"/>
      <c r="O1009" s="9"/>
      <c r="P1009" s="9"/>
      <c r="Q1009" s="9"/>
      <c r="R1009" s="9"/>
      <c r="S1009" s="9"/>
      <c r="T1009" s="9"/>
      <c r="U1009" s="9"/>
      <c r="V1009" s="9"/>
      <c r="W1009" s="37"/>
      <c r="X1009" s="9"/>
      <c r="Y1009" s="9"/>
      <c r="Z1009" s="9"/>
      <c r="AA1009" s="9"/>
      <c r="AB1009" s="102"/>
      <c r="AC1009" s="102"/>
      <c r="AD1009" s="102"/>
      <c r="AE1009" s="102"/>
      <c r="AF1009" s="9"/>
      <c r="AG1009" s="9"/>
      <c r="AH1009" s="9"/>
      <c r="AI1009" s="9"/>
      <c r="AJ1009" s="9"/>
      <c r="AK1009" s="9"/>
      <c r="AL1009" s="9"/>
      <c r="AM1009" s="9"/>
      <c r="AN1009" s="9"/>
      <c r="AO1009" s="9"/>
      <c r="AP1009" s="9"/>
      <c r="AQ1009" s="9"/>
      <c r="AR1009" s="9"/>
      <c r="AS1009" s="9"/>
      <c r="AT1009" s="9"/>
      <c r="AU1009" s="9"/>
      <c r="AV1009" s="9"/>
      <c r="AW1009" s="9"/>
      <c r="AX1009" s="9"/>
      <c r="AY1009" s="9"/>
      <c r="AZ1009" s="9"/>
      <c r="BA1009" s="9"/>
      <c r="BB1009" s="9"/>
      <c r="BC1009" s="9"/>
      <c r="BD1009" s="9"/>
      <c r="BE1009" s="9"/>
      <c r="BF1009" s="9"/>
      <c r="BG1009" s="9"/>
      <c r="BH1009" s="9"/>
      <c r="BI1009" s="9"/>
      <c r="BJ1009" s="9"/>
      <c r="BK1009" s="9"/>
      <c r="BL1009" s="9"/>
      <c r="BM1009" s="9"/>
      <c r="BN1009" s="9"/>
      <c r="BO1009" s="9"/>
      <c r="BP1009" s="9"/>
      <c r="BQ1009" s="9"/>
      <c r="BR1009" s="9"/>
      <c r="BS1009" s="9"/>
      <c r="BT1009" s="9"/>
      <c r="BU1009" s="9"/>
      <c r="BV1009" s="9"/>
      <c r="BW1009" s="9"/>
      <c r="BX1009" s="9"/>
      <c r="BY1009" s="9"/>
      <c r="BZ1009" s="9"/>
      <c r="CA1009" s="9"/>
      <c r="CB1009" s="9"/>
      <c r="CC1009" s="9"/>
      <c r="CD1009" s="9"/>
      <c r="CE1009" s="9"/>
      <c r="CF1009" s="9"/>
      <c r="CG1009" s="9"/>
      <c r="CH1009" s="9"/>
      <c r="CI1009" s="9"/>
      <c r="CJ1009" s="14"/>
      <c r="CK1009" s="9"/>
      <c r="CL1009" s="14"/>
      <c r="CM1009" s="9"/>
      <c r="CN1009" s="9"/>
      <c r="CO1009" s="37"/>
      <c r="CP1009" s="9"/>
      <c r="CQ1009" s="9"/>
      <c r="CR1009" s="9"/>
      <c r="CS1009" s="9"/>
      <c r="CT1009" s="15"/>
      <c r="CU1009" s="9"/>
      <c r="CV1009" s="5"/>
      <c r="CW1009" s="103"/>
    </row>
    <row r="1010" ht="118.5" customHeight="1">
      <c r="A1010" s="5"/>
      <c r="B1010" s="107"/>
      <c r="C1010" s="5"/>
      <c r="D1010" s="5"/>
      <c r="E1010" s="5"/>
      <c r="F1010" s="5"/>
      <c r="G1010" s="9"/>
      <c r="H1010" s="9"/>
      <c r="I1010" s="9"/>
      <c r="J1010" s="9"/>
      <c r="K1010" s="9"/>
      <c r="L1010" s="9"/>
      <c r="M1010" s="9"/>
      <c r="N1010" s="9"/>
      <c r="O1010" s="9"/>
      <c r="P1010" s="9"/>
      <c r="Q1010" s="9"/>
      <c r="R1010" s="9"/>
      <c r="S1010" s="9"/>
      <c r="T1010" s="9"/>
      <c r="U1010" s="9"/>
      <c r="V1010" s="9"/>
      <c r="W1010" s="37"/>
      <c r="X1010" s="9"/>
      <c r="Y1010" s="9"/>
      <c r="Z1010" s="9"/>
      <c r="AA1010" s="9"/>
      <c r="AB1010" s="102"/>
      <c r="AC1010" s="102"/>
      <c r="AD1010" s="102"/>
      <c r="AE1010" s="102"/>
      <c r="AF1010" s="9"/>
      <c r="AG1010" s="9"/>
      <c r="AH1010" s="9"/>
      <c r="AI1010" s="9"/>
      <c r="AJ1010" s="9"/>
      <c r="AK1010" s="9"/>
      <c r="AL1010" s="9"/>
      <c r="AM1010" s="9"/>
      <c r="AN1010" s="9"/>
      <c r="AO1010" s="9"/>
      <c r="AP1010" s="9"/>
      <c r="AQ1010" s="9"/>
      <c r="AR1010" s="9"/>
      <c r="AS1010" s="9"/>
      <c r="AT1010" s="9"/>
      <c r="AU1010" s="9"/>
      <c r="AV1010" s="9"/>
      <c r="AW1010" s="9"/>
      <c r="AX1010" s="9"/>
      <c r="AY1010" s="9"/>
      <c r="AZ1010" s="9"/>
      <c r="BA1010" s="9"/>
      <c r="BB1010" s="9"/>
      <c r="BC1010" s="9"/>
      <c r="BD1010" s="9"/>
      <c r="BE1010" s="9"/>
      <c r="BF1010" s="9"/>
      <c r="BG1010" s="9"/>
      <c r="BH1010" s="9"/>
      <c r="BI1010" s="9"/>
      <c r="BJ1010" s="9"/>
      <c r="BK1010" s="9"/>
      <c r="BL1010" s="9"/>
      <c r="BM1010" s="9"/>
      <c r="BN1010" s="9"/>
      <c r="BO1010" s="9"/>
      <c r="BP1010" s="9"/>
      <c r="BQ1010" s="9"/>
      <c r="BR1010" s="9"/>
      <c r="BS1010" s="9"/>
      <c r="BT1010" s="9"/>
      <c r="BU1010" s="9"/>
      <c r="BV1010" s="9"/>
      <c r="BW1010" s="9"/>
      <c r="BX1010" s="9"/>
      <c r="BY1010" s="9"/>
      <c r="BZ1010" s="9"/>
      <c r="CA1010" s="9"/>
      <c r="CB1010" s="9"/>
      <c r="CC1010" s="9"/>
      <c r="CD1010" s="9"/>
      <c r="CE1010" s="9"/>
      <c r="CF1010" s="9"/>
      <c r="CG1010" s="9"/>
      <c r="CH1010" s="9"/>
      <c r="CI1010" s="9"/>
      <c r="CJ1010" s="14"/>
      <c r="CK1010" s="9"/>
      <c r="CL1010" s="14"/>
      <c r="CM1010" s="9"/>
      <c r="CN1010" s="9"/>
      <c r="CO1010" s="37"/>
      <c r="CP1010" s="9"/>
      <c r="CQ1010" s="9"/>
      <c r="CR1010" s="9"/>
      <c r="CS1010" s="9"/>
      <c r="CT1010" s="15"/>
      <c r="CU1010" s="9"/>
      <c r="CV1010" s="5"/>
      <c r="CW1010" s="103"/>
    </row>
    <row r="1011" ht="118.5" customHeight="1">
      <c r="A1011" s="5"/>
      <c r="B1011" s="107"/>
      <c r="C1011" s="5"/>
      <c r="D1011" s="5"/>
      <c r="E1011" s="5"/>
      <c r="F1011" s="5"/>
      <c r="G1011" s="9"/>
      <c r="H1011" s="9"/>
      <c r="I1011" s="9"/>
      <c r="J1011" s="9"/>
      <c r="K1011" s="9"/>
      <c r="L1011" s="9"/>
      <c r="M1011" s="9"/>
      <c r="N1011" s="9"/>
      <c r="O1011" s="9"/>
      <c r="P1011" s="9"/>
      <c r="Q1011" s="9"/>
      <c r="R1011" s="9"/>
      <c r="S1011" s="9"/>
      <c r="T1011" s="9"/>
      <c r="U1011" s="9"/>
      <c r="V1011" s="9"/>
      <c r="W1011" s="37"/>
      <c r="X1011" s="9"/>
      <c r="Y1011" s="9"/>
      <c r="Z1011" s="9"/>
      <c r="AA1011" s="9"/>
      <c r="AB1011" s="102"/>
      <c r="AC1011" s="102"/>
      <c r="AD1011" s="102"/>
      <c r="AE1011" s="102"/>
      <c r="AF1011" s="9"/>
      <c r="AG1011" s="9"/>
      <c r="AH1011" s="9"/>
      <c r="AI1011" s="9"/>
      <c r="AJ1011" s="9"/>
      <c r="AK1011" s="9"/>
      <c r="AL1011" s="9"/>
      <c r="AM1011" s="9"/>
      <c r="AN1011" s="9"/>
      <c r="AO1011" s="9"/>
      <c r="AP1011" s="9"/>
      <c r="AQ1011" s="9"/>
      <c r="AR1011" s="9"/>
      <c r="AS1011" s="9"/>
      <c r="AT1011" s="9"/>
      <c r="AU1011" s="9"/>
      <c r="AV1011" s="9"/>
      <c r="AW1011" s="9"/>
      <c r="AX1011" s="9"/>
      <c r="AY1011" s="9"/>
      <c r="AZ1011" s="9"/>
      <c r="BA1011" s="9"/>
      <c r="BB1011" s="9"/>
      <c r="BC1011" s="9"/>
      <c r="BD1011" s="9"/>
      <c r="BE1011" s="9"/>
      <c r="BF1011" s="9"/>
      <c r="BG1011" s="9"/>
      <c r="BH1011" s="9"/>
      <c r="BI1011" s="9"/>
      <c r="BJ1011" s="9"/>
      <c r="BK1011" s="9"/>
      <c r="BL1011" s="9"/>
      <c r="BM1011" s="9"/>
      <c r="BN1011" s="9"/>
      <c r="BO1011" s="9"/>
      <c r="BP1011" s="9"/>
      <c r="BQ1011" s="9"/>
      <c r="BR1011" s="9"/>
      <c r="BS1011" s="9"/>
      <c r="BT1011" s="9"/>
      <c r="BU1011" s="9"/>
      <c r="BV1011" s="9"/>
      <c r="BW1011" s="9"/>
      <c r="BX1011" s="9"/>
      <c r="BY1011" s="9"/>
      <c r="BZ1011" s="9"/>
      <c r="CA1011" s="9"/>
      <c r="CB1011" s="9"/>
      <c r="CC1011" s="9"/>
      <c r="CD1011" s="9"/>
      <c r="CE1011" s="9"/>
      <c r="CF1011" s="9"/>
      <c r="CG1011" s="9"/>
      <c r="CH1011" s="9"/>
      <c r="CI1011" s="9"/>
      <c r="CJ1011" s="14"/>
      <c r="CK1011" s="9"/>
      <c r="CL1011" s="14"/>
      <c r="CM1011" s="9"/>
      <c r="CN1011" s="9"/>
      <c r="CO1011" s="37"/>
      <c r="CP1011" s="9"/>
      <c r="CQ1011" s="9"/>
      <c r="CR1011" s="9"/>
      <c r="CS1011" s="9"/>
      <c r="CT1011" s="15"/>
      <c r="CU1011" s="9"/>
      <c r="CV1011" s="5"/>
      <c r="CW1011" s="103"/>
    </row>
    <row r="1012" ht="118.5" customHeight="1">
      <c r="A1012" s="5"/>
      <c r="B1012" s="107"/>
      <c r="C1012" s="5"/>
      <c r="D1012" s="5"/>
      <c r="E1012" s="5"/>
      <c r="F1012" s="5"/>
      <c r="G1012" s="9"/>
      <c r="H1012" s="9"/>
      <c r="I1012" s="9"/>
      <c r="J1012" s="9"/>
      <c r="K1012" s="9"/>
      <c r="L1012" s="9"/>
      <c r="M1012" s="9"/>
      <c r="N1012" s="9"/>
      <c r="O1012" s="9"/>
      <c r="P1012" s="9"/>
      <c r="Q1012" s="9"/>
      <c r="R1012" s="9"/>
      <c r="S1012" s="9"/>
      <c r="T1012" s="9"/>
      <c r="U1012" s="9"/>
      <c r="V1012" s="9"/>
      <c r="W1012" s="37"/>
      <c r="X1012" s="9"/>
      <c r="Y1012" s="9"/>
      <c r="Z1012" s="9"/>
      <c r="AA1012" s="9"/>
      <c r="AB1012" s="102"/>
      <c r="AC1012" s="102"/>
      <c r="AD1012" s="102"/>
      <c r="AE1012" s="102"/>
      <c r="AF1012" s="9"/>
      <c r="AG1012" s="9"/>
      <c r="AH1012" s="9"/>
      <c r="AI1012" s="9"/>
      <c r="AJ1012" s="9"/>
      <c r="AK1012" s="9"/>
      <c r="AL1012" s="9"/>
      <c r="AM1012" s="9"/>
      <c r="AN1012" s="9"/>
      <c r="AO1012" s="9"/>
      <c r="AP1012" s="9"/>
      <c r="AQ1012" s="9"/>
      <c r="AR1012" s="9"/>
      <c r="AS1012" s="9"/>
      <c r="AT1012" s="9"/>
      <c r="AU1012" s="9"/>
      <c r="AV1012" s="9"/>
      <c r="AW1012" s="9"/>
      <c r="AX1012" s="9"/>
      <c r="AY1012" s="9"/>
      <c r="AZ1012" s="9"/>
      <c r="BA1012" s="9"/>
      <c r="BB1012" s="9"/>
      <c r="BC1012" s="9"/>
      <c r="BD1012" s="9"/>
      <c r="BE1012" s="9"/>
      <c r="BF1012" s="9"/>
      <c r="BG1012" s="9"/>
      <c r="BH1012" s="9"/>
      <c r="BI1012" s="9"/>
      <c r="BJ1012" s="9"/>
      <c r="BK1012" s="9"/>
      <c r="BL1012" s="9"/>
      <c r="BM1012" s="9"/>
      <c r="BN1012" s="9"/>
      <c r="BO1012" s="9"/>
      <c r="BP1012" s="9"/>
      <c r="BQ1012" s="9"/>
      <c r="BR1012" s="9"/>
      <c r="BS1012" s="9"/>
      <c r="BT1012" s="9"/>
      <c r="BU1012" s="9"/>
      <c r="BV1012" s="9"/>
      <c r="BW1012" s="9"/>
      <c r="BX1012" s="9"/>
      <c r="BY1012" s="9"/>
      <c r="BZ1012" s="9"/>
      <c r="CA1012" s="9"/>
      <c r="CB1012" s="9"/>
      <c r="CC1012" s="9"/>
      <c r="CD1012" s="9"/>
      <c r="CE1012" s="9"/>
      <c r="CF1012" s="9"/>
      <c r="CG1012" s="9"/>
      <c r="CH1012" s="9"/>
      <c r="CI1012" s="9"/>
      <c r="CJ1012" s="14"/>
      <c r="CK1012" s="9"/>
      <c r="CL1012" s="14"/>
      <c r="CM1012" s="9"/>
      <c r="CN1012" s="9"/>
      <c r="CO1012" s="37"/>
      <c r="CP1012" s="9"/>
      <c r="CQ1012" s="9"/>
      <c r="CR1012" s="9"/>
      <c r="CS1012" s="9"/>
      <c r="CT1012" s="15"/>
      <c r="CU1012" s="9"/>
      <c r="CV1012" s="5"/>
      <c r="CW1012" s="103"/>
    </row>
    <row r="1013" ht="118.5" customHeight="1">
      <c r="A1013" s="5"/>
      <c r="B1013" s="107"/>
      <c r="C1013" s="5"/>
      <c r="D1013" s="5"/>
      <c r="E1013" s="5"/>
      <c r="F1013" s="5"/>
      <c r="G1013" s="9"/>
      <c r="H1013" s="9"/>
      <c r="I1013" s="9"/>
      <c r="J1013" s="9"/>
      <c r="K1013" s="9"/>
      <c r="L1013" s="9"/>
      <c r="M1013" s="9"/>
      <c r="N1013" s="9"/>
      <c r="O1013" s="9"/>
      <c r="P1013" s="9"/>
      <c r="Q1013" s="9"/>
      <c r="R1013" s="9"/>
      <c r="S1013" s="9"/>
      <c r="T1013" s="9"/>
      <c r="U1013" s="9"/>
      <c r="V1013" s="9"/>
      <c r="W1013" s="37"/>
      <c r="X1013" s="9"/>
      <c r="Y1013" s="9"/>
      <c r="Z1013" s="9"/>
      <c r="AA1013" s="9"/>
      <c r="AB1013" s="102"/>
      <c r="AC1013" s="102"/>
      <c r="AD1013" s="102"/>
      <c r="AE1013" s="102"/>
      <c r="AF1013" s="9"/>
      <c r="AG1013" s="9"/>
      <c r="AH1013" s="9"/>
      <c r="AI1013" s="9"/>
      <c r="AJ1013" s="9"/>
      <c r="AK1013" s="9"/>
      <c r="AL1013" s="9"/>
      <c r="AM1013" s="9"/>
      <c r="AN1013" s="9"/>
      <c r="AO1013" s="9"/>
      <c r="AP1013" s="9"/>
      <c r="AQ1013" s="9"/>
      <c r="AR1013" s="9"/>
      <c r="AS1013" s="9"/>
      <c r="AT1013" s="9"/>
      <c r="AU1013" s="9"/>
      <c r="AV1013" s="9"/>
      <c r="AW1013" s="9"/>
      <c r="AX1013" s="9"/>
      <c r="AY1013" s="9"/>
      <c r="AZ1013" s="9"/>
      <c r="BA1013" s="9"/>
      <c r="BB1013" s="9"/>
      <c r="BC1013" s="9"/>
      <c r="BD1013" s="9"/>
      <c r="BE1013" s="9"/>
      <c r="BF1013" s="9"/>
      <c r="BG1013" s="9"/>
      <c r="BH1013" s="9"/>
      <c r="BI1013" s="9"/>
      <c r="BJ1013" s="9"/>
      <c r="BK1013" s="9"/>
      <c r="BL1013" s="9"/>
      <c r="BM1013" s="9"/>
      <c r="BN1013" s="9"/>
      <c r="BO1013" s="9"/>
      <c r="BP1013" s="9"/>
      <c r="BQ1013" s="9"/>
      <c r="BR1013" s="9"/>
      <c r="BS1013" s="9"/>
      <c r="BT1013" s="9"/>
      <c r="BU1013" s="9"/>
      <c r="BV1013" s="9"/>
      <c r="BW1013" s="9"/>
      <c r="BX1013" s="9"/>
      <c r="BY1013" s="9"/>
      <c r="BZ1013" s="9"/>
      <c r="CA1013" s="9"/>
      <c r="CB1013" s="9"/>
      <c r="CC1013" s="9"/>
      <c r="CD1013" s="9"/>
      <c r="CE1013" s="9"/>
      <c r="CF1013" s="9"/>
      <c r="CG1013" s="9"/>
      <c r="CH1013" s="9"/>
      <c r="CI1013" s="9"/>
      <c r="CJ1013" s="14"/>
      <c r="CK1013" s="9"/>
      <c r="CL1013" s="14"/>
      <c r="CM1013" s="9"/>
      <c r="CN1013" s="9"/>
      <c r="CO1013" s="37"/>
      <c r="CP1013" s="9"/>
      <c r="CQ1013" s="9"/>
      <c r="CR1013" s="9"/>
      <c r="CS1013" s="9"/>
      <c r="CT1013" s="15"/>
      <c r="CU1013" s="9"/>
      <c r="CV1013" s="5"/>
      <c r="CW1013" s="103"/>
    </row>
    <row r="1014" ht="118.5" customHeight="1">
      <c r="A1014" s="5"/>
      <c r="B1014" s="107"/>
      <c r="C1014" s="5"/>
      <c r="D1014" s="5"/>
      <c r="E1014" s="5"/>
      <c r="F1014" s="5"/>
      <c r="G1014" s="9"/>
      <c r="H1014" s="9"/>
      <c r="I1014" s="9"/>
      <c r="J1014" s="9"/>
      <c r="K1014" s="9"/>
      <c r="L1014" s="9"/>
      <c r="M1014" s="9"/>
      <c r="N1014" s="9"/>
      <c r="O1014" s="9"/>
      <c r="P1014" s="9"/>
      <c r="Q1014" s="9"/>
      <c r="R1014" s="9"/>
      <c r="S1014" s="9"/>
      <c r="T1014" s="9"/>
      <c r="U1014" s="9"/>
      <c r="V1014" s="9"/>
      <c r="W1014" s="37"/>
      <c r="X1014" s="9"/>
      <c r="Y1014" s="9"/>
      <c r="Z1014" s="9"/>
      <c r="AA1014" s="9"/>
      <c r="AB1014" s="102"/>
      <c r="AC1014" s="102"/>
      <c r="AD1014" s="102"/>
      <c r="AE1014" s="102"/>
      <c r="AF1014" s="9"/>
      <c r="AG1014" s="9"/>
      <c r="AH1014" s="9"/>
      <c r="AI1014" s="9"/>
      <c r="AJ1014" s="9"/>
      <c r="AK1014" s="9"/>
      <c r="AL1014" s="9"/>
      <c r="AM1014" s="9"/>
      <c r="AN1014" s="9"/>
      <c r="AO1014" s="9"/>
      <c r="AP1014" s="9"/>
      <c r="AQ1014" s="9"/>
      <c r="AR1014" s="9"/>
      <c r="AS1014" s="9"/>
      <c r="AT1014" s="9"/>
      <c r="AU1014" s="9"/>
      <c r="AV1014" s="9"/>
      <c r="AW1014" s="9"/>
      <c r="AX1014" s="9"/>
      <c r="AY1014" s="9"/>
      <c r="AZ1014" s="9"/>
      <c r="BA1014" s="9"/>
      <c r="BB1014" s="9"/>
      <c r="BC1014" s="9"/>
      <c r="BD1014" s="9"/>
      <c r="BE1014" s="9"/>
      <c r="BF1014" s="9"/>
      <c r="BG1014" s="9"/>
      <c r="BH1014" s="9"/>
      <c r="BI1014" s="9"/>
      <c r="BJ1014" s="9"/>
      <c r="BK1014" s="9"/>
      <c r="BL1014" s="9"/>
      <c r="BM1014" s="9"/>
      <c r="BN1014" s="9"/>
      <c r="BO1014" s="9"/>
      <c r="BP1014" s="9"/>
      <c r="BQ1014" s="9"/>
      <c r="BR1014" s="9"/>
      <c r="BS1014" s="9"/>
      <c r="BT1014" s="9"/>
      <c r="BU1014" s="9"/>
      <c r="BV1014" s="9"/>
      <c r="BW1014" s="9"/>
      <c r="BX1014" s="9"/>
      <c r="BY1014" s="9"/>
      <c r="BZ1014" s="9"/>
      <c r="CA1014" s="9"/>
      <c r="CB1014" s="9"/>
      <c r="CC1014" s="9"/>
      <c r="CD1014" s="9"/>
      <c r="CE1014" s="9"/>
      <c r="CF1014" s="9"/>
      <c r="CG1014" s="9"/>
      <c r="CH1014" s="9"/>
      <c r="CI1014" s="9"/>
      <c r="CJ1014" s="14"/>
      <c r="CK1014" s="9"/>
      <c r="CL1014" s="14"/>
      <c r="CM1014" s="9"/>
      <c r="CN1014" s="9"/>
      <c r="CO1014" s="37"/>
      <c r="CP1014" s="9"/>
      <c r="CQ1014" s="9"/>
      <c r="CR1014" s="9"/>
      <c r="CS1014" s="9"/>
      <c r="CT1014" s="15"/>
      <c r="CU1014" s="9"/>
      <c r="CV1014" s="5"/>
      <c r="CW1014" s="103"/>
    </row>
    <row r="1015" ht="118.5" customHeight="1">
      <c r="A1015" s="5"/>
      <c r="B1015" s="107"/>
      <c r="C1015" s="5"/>
      <c r="D1015" s="5"/>
      <c r="E1015" s="5"/>
      <c r="F1015" s="5"/>
      <c r="G1015" s="9"/>
      <c r="H1015" s="9"/>
      <c r="I1015" s="9"/>
      <c r="J1015" s="9"/>
      <c r="K1015" s="9"/>
      <c r="L1015" s="9"/>
      <c r="M1015" s="9"/>
      <c r="N1015" s="9"/>
      <c r="O1015" s="9"/>
      <c r="P1015" s="9"/>
      <c r="Q1015" s="9"/>
      <c r="R1015" s="9"/>
      <c r="S1015" s="9"/>
      <c r="T1015" s="9"/>
      <c r="U1015" s="9"/>
      <c r="V1015" s="9"/>
      <c r="W1015" s="37"/>
      <c r="X1015" s="9"/>
      <c r="Y1015" s="9"/>
      <c r="Z1015" s="9"/>
      <c r="AA1015" s="9"/>
      <c r="AB1015" s="102"/>
      <c r="AC1015" s="102"/>
      <c r="AD1015" s="102"/>
      <c r="AE1015" s="102"/>
      <c r="AF1015" s="9"/>
      <c r="AG1015" s="9"/>
      <c r="AH1015" s="9"/>
      <c r="AI1015" s="9"/>
      <c r="AJ1015" s="9"/>
      <c r="AK1015" s="9"/>
      <c r="AL1015" s="9"/>
      <c r="AM1015" s="9"/>
      <c r="AN1015" s="9"/>
      <c r="AO1015" s="9"/>
      <c r="AP1015" s="9"/>
      <c r="AQ1015" s="9"/>
      <c r="AR1015" s="9"/>
      <c r="AS1015" s="9"/>
      <c r="AT1015" s="9"/>
      <c r="AU1015" s="9"/>
      <c r="AV1015" s="9"/>
      <c r="AW1015" s="9"/>
      <c r="AX1015" s="9"/>
      <c r="AY1015" s="9"/>
      <c r="AZ1015" s="9"/>
      <c r="BA1015" s="9"/>
      <c r="BB1015" s="9"/>
      <c r="BC1015" s="9"/>
      <c r="BD1015" s="9"/>
      <c r="BE1015" s="9"/>
      <c r="BF1015" s="9"/>
      <c r="BG1015" s="9"/>
      <c r="BH1015" s="9"/>
      <c r="BI1015" s="9"/>
      <c r="BJ1015" s="9"/>
      <c r="BK1015" s="9"/>
      <c r="BL1015" s="9"/>
      <c r="BM1015" s="9"/>
      <c r="BN1015" s="9"/>
      <c r="BO1015" s="9"/>
      <c r="BP1015" s="9"/>
      <c r="BQ1015" s="9"/>
      <c r="BR1015" s="9"/>
      <c r="BS1015" s="9"/>
      <c r="BT1015" s="9"/>
      <c r="BU1015" s="9"/>
      <c r="BV1015" s="9"/>
      <c r="BW1015" s="9"/>
      <c r="BX1015" s="9"/>
      <c r="BY1015" s="9"/>
      <c r="BZ1015" s="9"/>
      <c r="CA1015" s="9"/>
      <c r="CB1015" s="9"/>
      <c r="CC1015" s="9"/>
      <c r="CD1015" s="9"/>
      <c r="CE1015" s="9"/>
      <c r="CF1015" s="9"/>
      <c r="CG1015" s="9"/>
      <c r="CH1015" s="9"/>
      <c r="CI1015" s="9"/>
      <c r="CJ1015" s="14"/>
      <c r="CK1015" s="9"/>
      <c r="CL1015" s="14"/>
      <c r="CM1015" s="9"/>
      <c r="CN1015" s="9"/>
      <c r="CO1015" s="37"/>
      <c r="CP1015" s="9"/>
      <c r="CQ1015" s="9"/>
      <c r="CR1015" s="9"/>
      <c r="CS1015" s="9"/>
      <c r="CT1015" s="15"/>
      <c r="CU1015" s="9"/>
      <c r="CV1015" s="5"/>
      <c r="CW1015" s="103"/>
    </row>
    <row r="1016" ht="118.5" customHeight="1">
      <c r="A1016" s="5"/>
      <c r="B1016" s="107"/>
      <c r="C1016" s="5"/>
      <c r="D1016" s="5"/>
      <c r="E1016" s="5"/>
      <c r="F1016" s="5"/>
      <c r="G1016" s="9"/>
      <c r="H1016" s="9"/>
      <c r="I1016" s="9"/>
      <c r="J1016" s="9"/>
      <c r="K1016" s="9"/>
      <c r="L1016" s="9"/>
      <c r="M1016" s="9"/>
      <c r="N1016" s="9"/>
      <c r="O1016" s="9"/>
      <c r="P1016" s="9"/>
      <c r="Q1016" s="9"/>
      <c r="R1016" s="9"/>
      <c r="S1016" s="9"/>
      <c r="T1016" s="9"/>
      <c r="U1016" s="9"/>
      <c r="V1016" s="9"/>
      <c r="W1016" s="37"/>
      <c r="X1016" s="9"/>
      <c r="Y1016" s="9"/>
      <c r="Z1016" s="9"/>
      <c r="AA1016" s="9"/>
      <c r="AB1016" s="102"/>
      <c r="AC1016" s="102"/>
      <c r="AD1016" s="102"/>
      <c r="AE1016" s="102"/>
      <c r="AF1016" s="9"/>
      <c r="AG1016" s="9"/>
      <c r="AH1016" s="9"/>
      <c r="AI1016" s="9"/>
      <c r="AJ1016" s="9"/>
      <c r="AK1016" s="9"/>
      <c r="AL1016" s="9"/>
      <c r="AM1016" s="9"/>
      <c r="AN1016" s="9"/>
      <c r="AO1016" s="9"/>
      <c r="AP1016" s="9"/>
      <c r="AQ1016" s="9"/>
      <c r="AR1016" s="9"/>
      <c r="AS1016" s="9"/>
      <c r="AT1016" s="9"/>
      <c r="AU1016" s="9"/>
      <c r="AV1016" s="9"/>
      <c r="AW1016" s="9"/>
      <c r="AX1016" s="9"/>
      <c r="AY1016" s="9"/>
      <c r="AZ1016" s="9"/>
      <c r="BA1016" s="9"/>
      <c r="BB1016" s="9"/>
      <c r="BC1016" s="9"/>
      <c r="BD1016" s="9"/>
      <c r="BE1016" s="9"/>
      <c r="BF1016" s="9"/>
      <c r="BG1016" s="9"/>
      <c r="BH1016" s="9"/>
      <c r="BI1016" s="9"/>
      <c r="BJ1016" s="9"/>
      <c r="BK1016" s="9"/>
      <c r="BL1016" s="9"/>
      <c r="BM1016" s="9"/>
      <c r="BN1016" s="9"/>
      <c r="BO1016" s="9"/>
      <c r="BP1016" s="9"/>
      <c r="BQ1016" s="9"/>
      <c r="BR1016" s="9"/>
      <c r="BS1016" s="9"/>
      <c r="BT1016" s="9"/>
      <c r="BU1016" s="9"/>
      <c r="BV1016" s="9"/>
      <c r="BW1016" s="9"/>
      <c r="BX1016" s="9"/>
      <c r="BY1016" s="9"/>
      <c r="BZ1016" s="9"/>
      <c r="CA1016" s="9"/>
      <c r="CB1016" s="9"/>
      <c r="CC1016" s="9"/>
      <c r="CD1016" s="9"/>
      <c r="CE1016" s="9"/>
      <c r="CF1016" s="9"/>
      <c r="CG1016" s="9"/>
      <c r="CH1016" s="9"/>
      <c r="CI1016" s="9"/>
      <c r="CJ1016" s="14"/>
      <c r="CK1016" s="9"/>
      <c r="CL1016" s="14"/>
      <c r="CM1016" s="9"/>
      <c r="CN1016" s="9"/>
      <c r="CO1016" s="37"/>
      <c r="CP1016" s="9"/>
      <c r="CQ1016" s="9"/>
      <c r="CR1016" s="9"/>
      <c r="CS1016" s="9"/>
      <c r="CT1016" s="15"/>
      <c r="CU1016" s="9"/>
      <c r="CV1016" s="5"/>
      <c r="CW1016" s="103"/>
    </row>
    <row r="1017" ht="118.5" customHeight="1">
      <c r="A1017" s="5"/>
      <c r="B1017" s="107"/>
      <c r="C1017" s="5"/>
      <c r="D1017" s="5"/>
      <c r="E1017" s="5"/>
      <c r="F1017" s="5"/>
      <c r="G1017" s="9"/>
      <c r="H1017" s="9"/>
      <c r="I1017" s="9"/>
      <c r="J1017" s="9"/>
      <c r="K1017" s="9"/>
      <c r="L1017" s="9"/>
      <c r="M1017" s="9"/>
      <c r="N1017" s="9"/>
      <c r="O1017" s="9"/>
      <c r="P1017" s="9"/>
      <c r="Q1017" s="9"/>
      <c r="R1017" s="9"/>
      <c r="S1017" s="9"/>
      <c r="T1017" s="9"/>
      <c r="U1017" s="9"/>
      <c r="V1017" s="9"/>
      <c r="W1017" s="37"/>
      <c r="X1017" s="9"/>
      <c r="Y1017" s="9"/>
      <c r="Z1017" s="9"/>
      <c r="AA1017" s="9"/>
      <c r="AB1017" s="102"/>
      <c r="AC1017" s="102"/>
      <c r="AD1017" s="102"/>
      <c r="AE1017" s="102"/>
      <c r="AF1017" s="9"/>
      <c r="AG1017" s="9"/>
      <c r="AH1017" s="9"/>
      <c r="AI1017" s="9"/>
      <c r="AJ1017" s="9"/>
      <c r="AK1017" s="9"/>
      <c r="AL1017" s="9"/>
      <c r="AM1017" s="9"/>
      <c r="AN1017" s="9"/>
      <c r="AO1017" s="9"/>
      <c r="AP1017" s="9"/>
      <c r="AQ1017" s="9"/>
      <c r="AR1017" s="9"/>
      <c r="AS1017" s="9"/>
      <c r="AT1017" s="9"/>
      <c r="AU1017" s="9"/>
      <c r="AV1017" s="9"/>
      <c r="AW1017" s="9"/>
      <c r="AX1017" s="9"/>
      <c r="AY1017" s="9"/>
      <c r="AZ1017" s="9"/>
      <c r="BA1017" s="9"/>
      <c r="BB1017" s="9"/>
      <c r="BC1017" s="9"/>
      <c r="BD1017" s="9"/>
      <c r="BE1017" s="9"/>
      <c r="BF1017" s="9"/>
      <c r="BG1017" s="9"/>
      <c r="BH1017" s="9"/>
      <c r="BI1017" s="9"/>
      <c r="BJ1017" s="9"/>
      <c r="BK1017" s="9"/>
      <c r="BL1017" s="9"/>
      <c r="BM1017" s="9"/>
      <c r="BN1017" s="9"/>
      <c r="BO1017" s="9"/>
      <c r="BP1017" s="9"/>
      <c r="BQ1017" s="9"/>
      <c r="BR1017" s="9"/>
      <c r="BS1017" s="9"/>
      <c r="BT1017" s="9"/>
      <c r="BU1017" s="9"/>
      <c r="BV1017" s="9"/>
      <c r="BW1017" s="9"/>
      <c r="BX1017" s="9"/>
      <c r="BY1017" s="9"/>
      <c r="BZ1017" s="9"/>
      <c r="CA1017" s="9"/>
      <c r="CB1017" s="9"/>
      <c r="CC1017" s="9"/>
      <c r="CD1017" s="9"/>
      <c r="CE1017" s="9"/>
      <c r="CF1017" s="9"/>
      <c r="CG1017" s="9"/>
      <c r="CH1017" s="9"/>
      <c r="CI1017" s="9"/>
      <c r="CJ1017" s="14"/>
      <c r="CK1017" s="9"/>
      <c r="CL1017" s="14"/>
      <c r="CM1017" s="9"/>
      <c r="CN1017" s="9"/>
      <c r="CO1017" s="37"/>
      <c r="CP1017" s="9"/>
      <c r="CQ1017" s="9"/>
      <c r="CR1017" s="9"/>
      <c r="CS1017" s="9"/>
      <c r="CT1017" s="15"/>
      <c r="CU1017" s="9"/>
      <c r="CV1017" s="5"/>
      <c r="CW1017" s="103"/>
    </row>
    <row r="1018" ht="118.5" customHeight="1">
      <c r="A1018" s="5"/>
      <c r="B1018" s="107"/>
      <c r="C1018" s="5"/>
      <c r="D1018" s="5"/>
      <c r="E1018" s="5"/>
      <c r="F1018" s="5"/>
      <c r="G1018" s="9"/>
      <c r="H1018" s="9"/>
      <c r="I1018" s="9"/>
      <c r="J1018" s="9"/>
      <c r="K1018" s="9"/>
      <c r="L1018" s="9"/>
      <c r="M1018" s="9"/>
      <c r="N1018" s="9"/>
      <c r="O1018" s="9"/>
      <c r="P1018" s="9"/>
      <c r="Q1018" s="9"/>
      <c r="R1018" s="9"/>
      <c r="S1018" s="9"/>
      <c r="T1018" s="9"/>
      <c r="U1018" s="9"/>
      <c r="V1018" s="9"/>
      <c r="W1018" s="37"/>
      <c r="X1018" s="9"/>
      <c r="Y1018" s="9"/>
      <c r="Z1018" s="9"/>
      <c r="AA1018" s="9"/>
      <c r="AB1018" s="102"/>
      <c r="AC1018" s="102"/>
      <c r="AD1018" s="102"/>
      <c r="AE1018" s="102"/>
      <c r="AF1018" s="9"/>
      <c r="AG1018" s="9"/>
      <c r="AH1018" s="9"/>
      <c r="AI1018" s="9"/>
      <c r="AJ1018" s="9"/>
      <c r="AK1018" s="9"/>
      <c r="AL1018" s="9"/>
      <c r="AM1018" s="9"/>
      <c r="AN1018" s="9"/>
      <c r="AO1018" s="9"/>
      <c r="AP1018" s="9"/>
      <c r="AQ1018" s="9"/>
      <c r="AR1018" s="9"/>
      <c r="AS1018" s="9"/>
      <c r="AT1018" s="9"/>
      <c r="AU1018" s="9"/>
      <c r="AV1018" s="9"/>
      <c r="AW1018" s="9"/>
      <c r="AX1018" s="9"/>
      <c r="AY1018" s="9"/>
      <c r="AZ1018" s="9"/>
      <c r="BA1018" s="9"/>
      <c r="BB1018" s="9"/>
      <c r="BC1018" s="9"/>
      <c r="BD1018" s="9"/>
      <c r="BE1018" s="9"/>
      <c r="BF1018" s="9"/>
      <c r="BG1018" s="9"/>
      <c r="BH1018" s="9"/>
      <c r="BI1018" s="9"/>
      <c r="BJ1018" s="9"/>
      <c r="BK1018" s="9"/>
      <c r="BL1018" s="9"/>
      <c r="BM1018" s="9"/>
      <c r="BN1018" s="9"/>
      <c r="BO1018" s="9"/>
      <c r="BP1018" s="9"/>
      <c r="BQ1018" s="9"/>
      <c r="BR1018" s="9"/>
      <c r="BS1018" s="9"/>
      <c r="BT1018" s="9"/>
      <c r="BU1018" s="9"/>
      <c r="BV1018" s="9"/>
      <c r="BW1018" s="9"/>
      <c r="BX1018" s="9"/>
      <c r="BY1018" s="9"/>
      <c r="BZ1018" s="9"/>
      <c r="CA1018" s="9"/>
      <c r="CB1018" s="9"/>
      <c r="CC1018" s="9"/>
      <c r="CD1018" s="9"/>
      <c r="CE1018" s="9"/>
      <c r="CF1018" s="9"/>
      <c r="CG1018" s="9"/>
      <c r="CH1018" s="9"/>
      <c r="CI1018" s="9"/>
      <c r="CJ1018" s="14"/>
      <c r="CK1018" s="9"/>
      <c r="CL1018" s="14"/>
      <c r="CM1018" s="9"/>
      <c r="CN1018" s="9"/>
      <c r="CO1018" s="37"/>
      <c r="CP1018" s="9"/>
      <c r="CQ1018" s="9"/>
      <c r="CR1018" s="9"/>
      <c r="CS1018" s="9"/>
      <c r="CT1018" s="15"/>
      <c r="CU1018" s="9"/>
      <c r="CV1018" s="5"/>
      <c r="CW1018" s="103"/>
    </row>
    <row r="1019" ht="118.5" customHeight="1">
      <c r="A1019" s="5"/>
      <c r="B1019" s="107"/>
      <c r="C1019" s="5"/>
      <c r="D1019" s="5"/>
      <c r="E1019" s="5"/>
      <c r="F1019" s="5"/>
      <c r="G1019" s="9"/>
      <c r="H1019" s="9"/>
      <c r="I1019" s="9"/>
      <c r="J1019" s="9"/>
      <c r="K1019" s="9"/>
      <c r="L1019" s="9"/>
      <c r="M1019" s="9"/>
      <c r="N1019" s="9"/>
      <c r="O1019" s="9"/>
      <c r="P1019" s="9"/>
      <c r="Q1019" s="9"/>
      <c r="R1019" s="9"/>
      <c r="S1019" s="9"/>
      <c r="T1019" s="9"/>
      <c r="U1019" s="9"/>
      <c r="V1019" s="9"/>
      <c r="W1019" s="37"/>
      <c r="X1019" s="9"/>
      <c r="Y1019" s="9"/>
      <c r="Z1019" s="9"/>
      <c r="AA1019" s="9"/>
      <c r="AB1019" s="102"/>
      <c r="AC1019" s="102"/>
      <c r="AD1019" s="102"/>
      <c r="AE1019" s="102"/>
      <c r="AF1019" s="9"/>
      <c r="AG1019" s="9"/>
      <c r="AH1019" s="9"/>
      <c r="AI1019" s="9"/>
      <c r="AJ1019" s="9"/>
      <c r="AK1019" s="9"/>
      <c r="AL1019" s="9"/>
      <c r="AM1019" s="9"/>
      <c r="AN1019" s="9"/>
      <c r="AO1019" s="9"/>
      <c r="AP1019" s="9"/>
      <c r="AQ1019" s="9"/>
      <c r="AR1019" s="9"/>
      <c r="AS1019" s="9"/>
      <c r="AT1019" s="9"/>
      <c r="AU1019" s="9"/>
      <c r="AV1019" s="9"/>
      <c r="AW1019" s="9"/>
      <c r="AX1019" s="9"/>
      <c r="AY1019" s="9"/>
      <c r="AZ1019" s="9"/>
      <c r="BA1019" s="9"/>
      <c r="BB1019" s="9"/>
      <c r="BC1019" s="9"/>
      <c r="BD1019" s="9"/>
      <c r="BE1019" s="9"/>
      <c r="BF1019" s="9"/>
      <c r="BG1019" s="9"/>
      <c r="BH1019" s="9"/>
      <c r="BI1019" s="9"/>
      <c r="BJ1019" s="9"/>
      <c r="BK1019" s="9"/>
      <c r="BL1019" s="9"/>
      <c r="BM1019" s="9"/>
      <c r="BN1019" s="9"/>
      <c r="BO1019" s="9"/>
      <c r="BP1019" s="9"/>
      <c r="BQ1019" s="9"/>
      <c r="BR1019" s="9"/>
      <c r="BS1019" s="9"/>
      <c r="BT1019" s="9"/>
      <c r="BU1019" s="9"/>
      <c r="BV1019" s="9"/>
      <c r="BW1019" s="9"/>
      <c r="BX1019" s="9"/>
      <c r="BY1019" s="9"/>
      <c r="BZ1019" s="9"/>
      <c r="CA1019" s="9"/>
      <c r="CB1019" s="9"/>
      <c r="CC1019" s="9"/>
      <c r="CD1019" s="9"/>
      <c r="CE1019" s="9"/>
      <c r="CF1019" s="9"/>
      <c r="CG1019" s="9"/>
      <c r="CH1019" s="9"/>
      <c r="CI1019" s="9"/>
      <c r="CJ1019" s="14"/>
      <c r="CK1019" s="9"/>
      <c r="CL1019" s="14"/>
      <c r="CM1019" s="9"/>
      <c r="CN1019" s="9"/>
      <c r="CO1019" s="37"/>
      <c r="CP1019" s="9"/>
      <c r="CQ1019" s="9"/>
      <c r="CR1019" s="9"/>
      <c r="CS1019" s="9"/>
      <c r="CT1019" s="15"/>
      <c r="CU1019" s="9"/>
      <c r="CV1019" s="5"/>
      <c r="CW1019" s="103"/>
    </row>
    <row r="1020" ht="118.5" customHeight="1">
      <c r="A1020" s="5"/>
      <c r="B1020" s="107"/>
      <c r="C1020" s="5"/>
      <c r="D1020" s="5"/>
      <c r="E1020" s="5"/>
      <c r="F1020" s="5"/>
      <c r="G1020" s="9"/>
      <c r="H1020" s="9"/>
      <c r="I1020" s="9"/>
      <c r="J1020" s="9"/>
      <c r="K1020" s="9"/>
      <c r="L1020" s="9"/>
      <c r="M1020" s="9"/>
      <c r="N1020" s="9"/>
      <c r="O1020" s="9"/>
      <c r="P1020" s="9"/>
      <c r="Q1020" s="9"/>
      <c r="R1020" s="9"/>
      <c r="S1020" s="9"/>
      <c r="T1020" s="9"/>
      <c r="U1020" s="9"/>
      <c r="V1020" s="9"/>
      <c r="W1020" s="37"/>
      <c r="X1020" s="9"/>
      <c r="Y1020" s="9"/>
      <c r="Z1020" s="9"/>
      <c r="AA1020" s="9"/>
      <c r="AB1020" s="102"/>
      <c r="AC1020" s="102"/>
      <c r="AD1020" s="102"/>
      <c r="AE1020" s="102"/>
      <c r="AF1020" s="9"/>
      <c r="AG1020" s="9"/>
      <c r="AH1020" s="9"/>
      <c r="AI1020" s="9"/>
      <c r="AJ1020" s="9"/>
      <c r="AK1020" s="9"/>
      <c r="AL1020" s="9"/>
      <c r="AM1020" s="9"/>
      <c r="AN1020" s="9"/>
      <c r="AO1020" s="9"/>
      <c r="AP1020" s="9"/>
      <c r="AQ1020" s="9"/>
      <c r="AR1020" s="9"/>
      <c r="AS1020" s="9"/>
      <c r="AT1020" s="9"/>
      <c r="AU1020" s="9"/>
      <c r="AV1020" s="9"/>
      <c r="AW1020" s="9"/>
      <c r="AX1020" s="9"/>
      <c r="AY1020" s="9"/>
      <c r="AZ1020" s="9"/>
      <c r="BA1020" s="9"/>
      <c r="BB1020" s="9"/>
      <c r="BC1020" s="9"/>
      <c r="BD1020" s="9"/>
      <c r="BE1020" s="9"/>
      <c r="BF1020" s="9"/>
      <c r="BG1020" s="9"/>
      <c r="BH1020" s="9"/>
      <c r="BI1020" s="9"/>
      <c r="BJ1020" s="9"/>
      <c r="BK1020" s="9"/>
      <c r="BL1020" s="9"/>
      <c r="BM1020" s="9"/>
      <c r="BN1020" s="9"/>
      <c r="BO1020" s="9"/>
      <c r="BP1020" s="9"/>
      <c r="BQ1020" s="9"/>
      <c r="BR1020" s="9"/>
      <c r="BS1020" s="9"/>
      <c r="BT1020" s="9"/>
      <c r="BU1020" s="9"/>
      <c r="BV1020" s="9"/>
      <c r="BW1020" s="9"/>
      <c r="BX1020" s="9"/>
      <c r="BY1020" s="9"/>
      <c r="BZ1020" s="9"/>
      <c r="CA1020" s="9"/>
      <c r="CB1020" s="9"/>
      <c r="CC1020" s="9"/>
      <c r="CD1020" s="9"/>
      <c r="CE1020" s="9"/>
      <c r="CF1020" s="9"/>
      <c r="CG1020" s="9"/>
      <c r="CH1020" s="9"/>
      <c r="CI1020" s="9"/>
      <c r="CJ1020" s="14"/>
      <c r="CK1020" s="9"/>
      <c r="CL1020" s="14"/>
      <c r="CM1020" s="9"/>
      <c r="CN1020" s="9"/>
      <c r="CO1020" s="37"/>
      <c r="CP1020" s="9"/>
      <c r="CQ1020" s="9"/>
      <c r="CR1020" s="9"/>
      <c r="CS1020" s="9"/>
      <c r="CT1020" s="15"/>
      <c r="CU1020" s="9"/>
      <c r="CV1020" s="5"/>
      <c r="CW1020" s="103"/>
    </row>
    <row r="1021" ht="118.5" customHeight="1">
      <c r="A1021" s="5"/>
      <c r="B1021" s="107"/>
      <c r="C1021" s="5"/>
      <c r="D1021" s="5"/>
      <c r="E1021" s="5"/>
      <c r="F1021" s="5"/>
      <c r="G1021" s="9"/>
      <c r="H1021" s="9"/>
      <c r="I1021" s="9"/>
      <c r="J1021" s="9"/>
      <c r="K1021" s="9"/>
      <c r="L1021" s="9"/>
      <c r="M1021" s="9"/>
      <c r="N1021" s="9"/>
      <c r="O1021" s="9"/>
      <c r="P1021" s="9"/>
      <c r="Q1021" s="9"/>
      <c r="R1021" s="9"/>
      <c r="S1021" s="9"/>
      <c r="T1021" s="9"/>
      <c r="U1021" s="9"/>
      <c r="V1021" s="9"/>
      <c r="W1021" s="37"/>
      <c r="X1021" s="9"/>
      <c r="Y1021" s="9"/>
      <c r="Z1021" s="9"/>
      <c r="AA1021" s="9"/>
      <c r="AB1021" s="102"/>
      <c r="AC1021" s="102"/>
      <c r="AD1021" s="102"/>
      <c r="AE1021" s="102"/>
      <c r="AF1021" s="9"/>
      <c r="AG1021" s="9"/>
      <c r="AH1021" s="9"/>
      <c r="AI1021" s="9"/>
      <c r="AJ1021" s="9"/>
      <c r="AK1021" s="9"/>
      <c r="AL1021" s="9"/>
      <c r="AM1021" s="9"/>
      <c r="AN1021" s="9"/>
      <c r="AO1021" s="9"/>
      <c r="AP1021" s="9"/>
      <c r="AQ1021" s="9"/>
      <c r="AR1021" s="9"/>
      <c r="AS1021" s="9"/>
      <c r="AT1021" s="9"/>
      <c r="AU1021" s="9"/>
      <c r="AV1021" s="9"/>
      <c r="AW1021" s="9"/>
      <c r="AX1021" s="9"/>
      <c r="AY1021" s="9"/>
      <c r="AZ1021" s="9"/>
      <c r="BA1021" s="9"/>
      <c r="BB1021" s="9"/>
      <c r="BC1021" s="9"/>
      <c r="BD1021" s="9"/>
      <c r="BE1021" s="9"/>
      <c r="BF1021" s="9"/>
      <c r="BG1021" s="9"/>
      <c r="BH1021" s="9"/>
      <c r="BI1021" s="9"/>
      <c r="BJ1021" s="9"/>
      <c r="BK1021" s="9"/>
      <c r="BL1021" s="9"/>
      <c r="BM1021" s="9"/>
      <c r="BN1021" s="9"/>
      <c r="BO1021" s="9"/>
      <c r="BP1021" s="9"/>
      <c r="BQ1021" s="9"/>
      <c r="BR1021" s="9"/>
      <c r="BS1021" s="9"/>
      <c r="BT1021" s="9"/>
      <c r="BU1021" s="9"/>
      <c r="BV1021" s="9"/>
      <c r="BW1021" s="9"/>
      <c r="BX1021" s="9"/>
      <c r="BY1021" s="9"/>
      <c r="BZ1021" s="9"/>
      <c r="CA1021" s="9"/>
      <c r="CB1021" s="9"/>
      <c r="CC1021" s="9"/>
      <c r="CD1021" s="9"/>
      <c r="CE1021" s="9"/>
      <c r="CF1021" s="9"/>
      <c r="CG1021" s="9"/>
      <c r="CH1021" s="9"/>
      <c r="CI1021" s="9"/>
      <c r="CJ1021" s="14"/>
      <c r="CK1021" s="9"/>
      <c r="CL1021" s="14"/>
      <c r="CM1021" s="9"/>
      <c r="CN1021" s="9"/>
      <c r="CO1021" s="37"/>
      <c r="CP1021" s="9"/>
      <c r="CQ1021" s="9"/>
      <c r="CR1021" s="9"/>
      <c r="CS1021" s="9"/>
      <c r="CT1021" s="15"/>
      <c r="CU1021" s="9"/>
      <c r="CV1021" s="5"/>
      <c r="CW1021" s="103"/>
    </row>
    <row r="1022" ht="118.5" customHeight="1">
      <c r="A1022" s="5"/>
      <c r="B1022" s="107"/>
      <c r="C1022" s="5"/>
      <c r="D1022" s="5"/>
      <c r="E1022" s="5"/>
      <c r="F1022" s="5"/>
      <c r="G1022" s="9"/>
      <c r="H1022" s="9"/>
      <c r="I1022" s="9"/>
      <c r="J1022" s="9"/>
      <c r="K1022" s="9"/>
      <c r="L1022" s="9"/>
      <c r="M1022" s="9"/>
      <c r="N1022" s="9"/>
      <c r="O1022" s="9"/>
      <c r="P1022" s="9"/>
      <c r="Q1022" s="9"/>
      <c r="R1022" s="9"/>
      <c r="S1022" s="9"/>
      <c r="T1022" s="9"/>
      <c r="U1022" s="9"/>
      <c r="V1022" s="9"/>
      <c r="W1022" s="37"/>
      <c r="X1022" s="9"/>
      <c r="Y1022" s="9"/>
      <c r="Z1022" s="9"/>
      <c r="AA1022" s="9"/>
      <c r="AB1022" s="102"/>
      <c r="AC1022" s="102"/>
      <c r="AD1022" s="102"/>
      <c r="AE1022" s="102"/>
      <c r="AF1022" s="9"/>
      <c r="AG1022" s="9"/>
      <c r="AH1022" s="9"/>
      <c r="AI1022" s="9"/>
      <c r="AJ1022" s="9"/>
      <c r="AK1022" s="9"/>
      <c r="AL1022" s="9"/>
      <c r="AM1022" s="9"/>
      <c r="AN1022" s="9"/>
      <c r="AO1022" s="9"/>
      <c r="AP1022" s="9"/>
      <c r="AQ1022" s="9"/>
      <c r="AR1022" s="9"/>
      <c r="AS1022" s="9"/>
      <c r="AT1022" s="9"/>
      <c r="AU1022" s="9"/>
      <c r="AV1022" s="9"/>
      <c r="AW1022" s="9"/>
      <c r="AX1022" s="9"/>
      <c r="AY1022" s="9"/>
      <c r="AZ1022" s="9"/>
      <c r="BA1022" s="9"/>
      <c r="BB1022" s="9"/>
      <c r="BC1022" s="9"/>
      <c r="BD1022" s="9"/>
      <c r="BE1022" s="9"/>
      <c r="BF1022" s="9"/>
      <c r="BG1022" s="9"/>
      <c r="BH1022" s="9"/>
      <c r="BI1022" s="9"/>
      <c r="BJ1022" s="9"/>
      <c r="BK1022" s="9"/>
      <c r="BL1022" s="9"/>
      <c r="BM1022" s="9"/>
      <c r="BN1022" s="9"/>
      <c r="BO1022" s="9"/>
      <c r="BP1022" s="9"/>
      <c r="BQ1022" s="9"/>
      <c r="BR1022" s="9"/>
      <c r="BS1022" s="9"/>
      <c r="BT1022" s="9"/>
      <c r="BU1022" s="9"/>
      <c r="BV1022" s="9"/>
      <c r="BW1022" s="9"/>
      <c r="BX1022" s="9"/>
      <c r="BY1022" s="9"/>
      <c r="BZ1022" s="9"/>
      <c r="CA1022" s="9"/>
      <c r="CB1022" s="9"/>
      <c r="CC1022" s="9"/>
      <c r="CD1022" s="9"/>
      <c r="CE1022" s="9"/>
      <c r="CF1022" s="9"/>
      <c r="CG1022" s="9"/>
      <c r="CH1022" s="9"/>
      <c r="CI1022" s="9"/>
      <c r="CJ1022" s="14"/>
      <c r="CK1022" s="9"/>
      <c r="CL1022" s="14"/>
      <c r="CM1022" s="9"/>
      <c r="CN1022" s="9"/>
      <c r="CO1022" s="37"/>
      <c r="CP1022" s="9"/>
      <c r="CQ1022" s="9"/>
      <c r="CR1022" s="9"/>
      <c r="CS1022" s="9"/>
      <c r="CT1022" s="15"/>
      <c r="CU1022" s="9"/>
      <c r="CV1022" s="5"/>
      <c r="CW1022" s="103"/>
    </row>
    <row r="1023" ht="118.5" customHeight="1">
      <c r="A1023" s="5"/>
      <c r="B1023" s="107"/>
      <c r="C1023" s="5"/>
      <c r="D1023" s="5"/>
      <c r="E1023" s="5"/>
      <c r="F1023" s="5"/>
      <c r="G1023" s="9"/>
      <c r="H1023" s="9"/>
      <c r="I1023" s="9"/>
      <c r="J1023" s="9"/>
      <c r="K1023" s="9"/>
      <c r="L1023" s="9"/>
      <c r="M1023" s="9"/>
      <c r="N1023" s="9"/>
      <c r="O1023" s="9"/>
      <c r="P1023" s="9"/>
      <c r="Q1023" s="9"/>
      <c r="R1023" s="9"/>
      <c r="S1023" s="9"/>
      <c r="T1023" s="9"/>
      <c r="U1023" s="9"/>
      <c r="V1023" s="9"/>
      <c r="W1023" s="37"/>
      <c r="X1023" s="9"/>
      <c r="Y1023" s="9"/>
      <c r="Z1023" s="9"/>
      <c r="AA1023" s="9"/>
      <c r="AB1023" s="102"/>
      <c r="AC1023" s="102"/>
      <c r="AD1023" s="102"/>
      <c r="AE1023" s="102"/>
      <c r="AF1023" s="9"/>
      <c r="AG1023" s="9"/>
      <c r="AH1023" s="9"/>
      <c r="AI1023" s="9"/>
      <c r="AJ1023" s="9"/>
      <c r="AK1023" s="9"/>
      <c r="AL1023" s="9"/>
      <c r="AM1023" s="9"/>
      <c r="AN1023" s="9"/>
      <c r="AO1023" s="9"/>
      <c r="AP1023" s="9"/>
      <c r="AQ1023" s="9"/>
      <c r="AR1023" s="9"/>
      <c r="AS1023" s="9"/>
      <c r="AT1023" s="9"/>
      <c r="AU1023" s="9"/>
      <c r="AV1023" s="9"/>
      <c r="AW1023" s="9"/>
      <c r="AX1023" s="9"/>
      <c r="AY1023" s="9"/>
      <c r="AZ1023" s="9"/>
      <c r="BA1023" s="9"/>
      <c r="BB1023" s="9"/>
      <c r="BC1023" s="9"/>
      <c r="BD1023" s="9"/>
      <c r="BE1023" s="9"/>
      <c r="BF1023" s="9"/>
      <c r="BG1023" s="9"/>
      <c r="BH1023" s="9"/>
      <c r="BI1023" s="9"/>
      <c r="BJ1023" s="9"/>
      <c r="BK1023" s="9"/>
      <c r="BL1023" s="9"/>
      <c r="BM1023" s="9"/>
      <c r="BN1023" s="9"/>
      <c r="BO1023" s="9"/>
      <c r="BP1023" s="9"/>
      <c r="BQ1023" s="9"/>
      <c r="BR1023" s="9"/>
      <c r="BS1023" s="9"/>
      <c r="BT1023" s="9"/>
      <c r="BU1023" s="9"/>
      <c r="BV1023" s="9"/>
      <c r="BW1023" s="9"/>
      <c r="BX1023" s="9"/>
      <c r="BY1023" s="9"/>
      <c r="BZ1023" s="9"/>
      <c r="CA1023" s="9"/>
      <c r="CB1023" s="9"/>
      <c r="CC1023" s="9"/>
      <c r="CD1023" s="9"/>
      <c r="CE1023" s="9"/>
      <c r="CF1023" s="9"/>
      <c r="CG1023" s="9"/>
      <c r="CH1023" s="9"/>
      <c r="CI1023" s="9"/>
      <c r="CJ1023" s="14"/>
      <c r="CK1023" s="9"/>
      <c r="CL1023" s="14"/>
      <c r="CM1023" s="9"/>
      <c r="CN1023" s="9"/>
      <c r="CO1023" s="37"/>
      <c r="CP1023" s="9"/>
      <c r="CQ1023" s="9"/>
      <c r="CR1023" s="9"/>
      <c r="CS1023" s="9"/>
      <c r="CT1023" s="15"/>
      <c r="CU1023" s="9"/>
      <c r="CV1023" s="5"/>
      <c r="CW1023" s="103"/>
    </row>
    <row r="1024" ht="118.5" customHeight="1">
      <c r="A1024" s="5"/>
      <c r="B1024" s="107"/>
      <c r="C1024" s="5"/>
      <c r="D1024" s="5"/>
      <c r="E1024" s="5"/>
      <c r="F1024" s="5"/>
      <c r="G1024" s="9"/>
      <c r="H1024" s="9"/>
      <c r="I1024" s="9"/>
      <c r="J1024" s="9"/>
      <c r="K1024" s="9"/>
      <c r="L1024" s="9"/>
      <c r="M1024" s="9"/>
      <c r="N1024" s="9"/>
      <c r="O1024" s="9"/>
      <c r="P1024" s="9"/>
      <c r="Q1024" s="9"/>
      <c r="R1024" s="9"/>
      <c r="S1024" s="9"/>
      <c r="T1024" s="9"/>
      <c r="U1024" s="9"/>
      <c r="V1024" s="9"/>
      <c r="W1024" s="37"/>
      <c r="X1024" s="9"/>
      <c r="Y1024" s="9"/>
      <c r="Z1024" s="9"/>
      <c r="AA1024" s="9"/>
      <c r="AB1024" s="102"/>
      <c r="AC1024" s="102"/>
      <c r="AD1024" s="102"/>
      <c r="AE1024" s="102"/>
      <c r="AF1024" s="9"/>
      <c r="AG1024" s="9"/>
      <c r="AH1024" s="9"/>
      <c r="AI1024" s="9"/>
      <c r="AJ1024" s="9"/>
      <c r="AK1024" s="9"/>
      <c r="AL1024" s="9"/>
      <c r="AM1024" s="9"/>
      <c r="AN1024" s="9"/>
      <c r="AO1024" s="9"/>
      <c r="AP1024" s="9"/>
      <c r="AQ1024" s="9"/>
      <c r="AR1024" s="9"/>
      <c r="AS1024" s="9"/>
      <c r="AT1024" s="9"/>
      <c r="AU1024" s="9"/>
      <c r="AV1024" s="9"/>
      <c r="AW1024" s="9"/>
      <c r="AX1024" s="9"/>
      <c r="AY1024" s="9"/>
      <c r="AZ1024" s="9"/>
      <c r="BA1024" s="9"/>
      <c r="BB1024" s="9"/>
      <c r="BC1024" s="9"/>
      <c r="BD1024" s="9"/>
      <c r="BE1024" s="9"/>
      <c r="BF1024" s="9"/>
      <c r="BG1024" s="9"/>
      <c r="BH1024" s="9"/>
      <c r="BI1024" s="9"/>
      <c r="BJ1024" s="9"/>
      <c r="BK1024" s="9"/>
      <c r="BL1024" s="9"/>
      <c r="BM1024" s="9"/>
      <c r="BN1024" s="9"/>
      <c r="BO1024" s="9"/>
      <c r="BP1024" s="9"/>
      <c r="BQ1024" s="9"/>
      <c r="BR1024" s="9"/>
      <c r="BS1024" s="9"/>
      <c r="BT1024" s="9"/>
      <c r="BU1024" s="9"/>
      <c r="BV1024" s="9"/>
      <c r="BW1024" s="9"/>
      <c r="BX1024" s="9"/>
      <c r="BY1024" s="9"/>
      <c r="BZ1024" s="9"/>
      <c r="CA1024" s="9"/>
      <c r="CB1024" s="9"/>
      <c r="CC1024" s="9"/>
      <c r="CD1024" s="9"/>
      <c r="CE1024" s="9"/>
      <c r="CF1024" s="9"/>
      <c r="CG1024" s="9"/>
      <c r="CH1024" s="9"/>
      <c r="CI1024" s="9"/>
      <c r="CJ1024" s="14"/>
      <c r="CK1024" s="9"/>
      <c r="CL1024" s="14"/>
      <c r="CM1024" s="9"/>
      <c r="CN1024" s="9"/>
      <c r="CO1024" s="37"/>
      <c r="CP1024" s="9"/>
      <c r="CQ1024" s="9"/>
      <c r="CR1024" s="9"/>
      <c r="CS1024" s="9"/>
      <c r="CT1024" s="15"/>
      <c r="CU1024" s="9"/>
      <c r="CV1024" s="5"/>
      <c r="CW1024" s="103"/>
    </row>
    <row r="1025" ht="118.5" customHeight="1">
      <c r="A1025" s="5"/>
      <c r="B1025" s="107"/>
      <c r="C1025" s="5"/>
      <c r="D1025" s="5"/>
      <c r="E1025" s="5"/>
      <c r="F1025" s="5"/>
      <c r="G1025" s="9"/>
      <c r="H1025" s="9"/>
      <c r="I1025" s="9"/>
      <c r="J1025" s="9"/>
      <c r="K1025" s="9"/>
      <c r="L1025" s="9"/>
      <c r="M1025" s="9"/>
      <c r="N1025" s="9"/>
      <c r="O1025" s="9"/>
      <c r="P1025" s="9"/>
      <c r="Q1025" s="9"/>
      <c r="R1025" s="9"/>
      <c r="S1025" s="9"/>
      <c r="T1025" s="9"/>
      <c r="U1025" s="9"/>
      <c r="V1025" s="9"/>
      <c r="W1025" s="37"/>
      <c r="X1025" s="9"/>
      <c r="Y1025" s="9"/>
      <c r="Z1025" s="9"/>
      <c r="AA1025" s="9"/>
      <c r="AB1025" s="102"/>
      <c r="AC1025" s="102"/>
      <c r="AD1025" s="102"/>
      <c r="AE1025" s="102"/>
      <c r="AF1025" s="9"/>
      <c r="AG1025" s="9"/>
      <c r="AH1025" s="9"/>
      <c r="AI1025" s="9"/>
      <c r="AJ1025" s="9"/>
      <c r="AK1025" s="9"/>
      <c r="AL1025" s="9"/>
      <c r="AM1025" s="9"/>
      <c r="AN1025" s="9"/>
      <c r="AO1025" s="9"/>
      <c r="AP1025" s="9"/>
      <c r="AQ1025" s="9"/>
      <c r="AR1025" s="9"/>
      <c r="AS1025" s="9"/>
      <c r="AT1025" s="9"/>
      <c r="AU1025" s="9"/>
      <c r="AV1025" s="9"/>
      <c r="AW1025" s="9"/>
      <c r="AX1025" s="9"/>
      <c r="AY1025" s="9"/>
      <c r="AZ1025" s="9"/>
      <c r="BA1025" s="9"/>
      <c r="BB1025" s="9"/>
      <c r="BC1025" s="9"/>
      <c r="BD1025" s="9"/>
      <c r="BE1025" s="9"/>
      <c r="BF1025" s="9"/>
      <c r="BG1025" s="9"/>
      <c r="BH1025" s="9"/>
      <c r="BI1025" s="9"/>
      <c r="BJ1025" s="9"/>
      <c r="BK1025" s="9"/>
      <c r="BL1025" s="9"/>
      <c r="BM1025" s="9"/>
      <c r="BN1025" s="9"/>
      <c r="BO1025" s="9"/>
      <c r="BP1025" s="9"/>
      <c r="BQ1025" s="9"/>
      <c r="BR1025" s="9"/>
      <c r="BS1025" s="9"/>
      <c r="BT1025" s="9"/>
      <c r="BU1025" s="9"/>
      <c r="BV1025" s="9"/>
      <c r="BW1025" s="9"/>
      <c r="BX1025" s="9"/>
      <c r="BY1025" s="9"/>
      <c r="BZ1025" s="9"/>
      <c r="CA1025" s="9"/>
      <c r="CB1025" s="9"/>
      <c r="CC1025" s="9"/>
      <c r="CD1025" s="9"/>
      <c r="CE1025" s="9"/>
      <c r="CF1025" s="9"/>
      <c r="CG1025" s="9"/>
      <c r="CH1025" s="9"/>
      <c r="CI1025" s="9"/>
      <c r="CJ1025" s="14"/>
      <c r="CK1025" s="9"/>
      <c r="CL1025" s="14"/>
      <c r="CM1025" s="9"/>
      <c r="CN1025" s="9"/>
      <c r="CO1025" s="37"/>
      <c r="CP1025" s="9"/>
      <c r="CQ1025" s="9"/>
      <c r="CR1025" s="9"/>
      <c r="CS1025" s="9"/>
      <c r="CT1025" s="15"/>
      <c r="CU1025" s="9"/>
      <c r="CV1025" s="5"/>
      <c r="CW1025" s="103"/>
    </row>
    <row r="1026" ht="118.5" customHeight="1">
      <c r="A1026" s="5"/>
      <c r="B1026" s="107"/>
      <c r="C1026" s="5"/>
      <c r="D1026" s="5"/>
      <c r="E1026" s="5"/>
      <c r="F1026" s="5"/>
      <c r="G1026" s="9"/>
      <c r="H1026" s="9"/>
      <c r="I1026" s="9"/>
      <c r="J1026" s="9"/>
      <c r="K1026" s="9"/>
      <c r="L1026" s="9"/>
      <c r="M1026" s="9"/>
      <c r="N1026" s="9"/>
      <c r="O1026" s="9"/>
      <c r="P1026" s="9"/>
      <c r="Q1026" s="9"/>
      <c r="R1026" s="9"/>
      <c r="S1026" s="9"/>
      <c r="T1026" s="9"/>
      <c r="U1026" s="9"/>
      <c r="V1026" s="9"/>
      <c r="W1026" s="37"/>
      <c r="X1026" s="9"/>
      <c r="Y1026" s="9"/>
      <c r="Z1026" s="9"/>
      <c r="AA1026" s="9"/>
      <c r="AB1026" s="102"/>
      <c r="AC1026" s="102"/>
      <c r="AD1026" s="102"/>
      <c r="AE1026" s="102"/>
      <c r="AF1026" s="9"/>
      <c r="AG1026" s="9"/>
      <c r="AH1026" s="9"/>
      <c r="AI1026" s="9"/>
      <c r="AJ1026" s="9"/>
      <c r="AK1026" s="9"/>
      <c r="AL1026" s="9"/>
      <c r="AM1026" s="9"/>
      <c r="AN1026" s="9"/>
      <c r="AO1026" s="9"/>
      <c r="AP1026" s="9"/>
      <c r="AQ1026" s="9"/>
      <c r="AR1026" s="9"/>
      <c r="AS1026" s="9"/>
      <c r="AT1026" s="9"/>
      <c r="AU1026" s="9"/>
      <c r="AV1026" s="9"/>
      <c r="AW1026" s="9"/>
      <c r="AX1026" s="9"/>
      <c r="AY1026" s="9"/>
      <c r="AZ1026" s="9"/>
      <c r="BA1026" s="9"/>
      <c r="BB1026" s="9"/>
      <c r="BC1026" s="9"/>
      <c r="BD1026" s="9"/>
      <c r="BE1026" s="9"/>
      <c r="BF1026" s="9"/>
      <c r="BG1026" s="9"/>
      <c r="BH1026" s="9"/>
      <c r="BI1026" s="9"/>
      <c r="BJ1026" s="9"/>
      <c r="BK1026" s="9"/>
      <c r="BL1026" s="9"/>
      <c r="BM1026" s="9"/>
      <c r="BN1026" s="9"/>
      <c r="BO1026" s="9"/>
      <c r="BP1026" s="9"/>
      <c r="BQ1026" s="9"/>
      <c r="BR1026" s="9"/>
      <c r="BS1026" s="9"/>
      <c r="BT1026" s="9"/>
      <c r="BU1026" s="9"/>
      <c r="BV1026" s="9"/>
      <c r="BW1026" s="9"/>
      <c r="BX1026" s="9"/>
      <c r="BY1026" s="9"/>
      <c r="BZ1026" s="9"/>
      <c r="CA1026" s="9"/>
      <c r="CB1026" s="9"/>
      <c r="CC1026" s="9"/>
      <c r="CD1026" s="9"/>
      <c r="CE1026" s="9"/>
      <c r="CF1026" s="9"/>
      <c r="CG1026" s="9"/>
      <c r="CH1026" s="9"/>
      <c r="CI1026" s="9"/>
      <c r="CJ1026" s="14"/>
      <c r="CK1026" s="9"/>
      <c r="CL1026" s="14"/>
      <c r="CM1026" s="9"/>
      <c r="CN1026" s="9"/>
      <c r="CO1026" s="37"/>
      <c r="CP1026" s="9"/>
      <c r="CQ1026" s="9"/>
      <c r="CR1026" s="9"/>
      <c r="CS1026" s="9"/>
      <c r="CT1026" s="15"/>
      <c r="CU1026" s="9"/>
      <c r="CV1026" s="5"/>
      <c r="CW1026" s="103"/>
    </row>
    <row r="1027" ht="118.5" customHeight="1">
      <c r="A1027" s="5"/>
      <c r="B1027" s="107"/>
      <c r="C1027" s="5"/>
      <c r="D1027" s="5"/>
      <c r="E1027" s="5"/>
      <c r="F1027" s="5"/>
      <c r="G1027" s="9"/>
      <c r="H1027" s="9"/>
      <c r="I1027" s="9"/>
      <c r="J1027" s="9"/>
      <c r="K1027" s="9"/>
      <c r="L1027" s="9"/>
      <c r="M1027" s="9"/>
      <c r="N1027" s="9"/>
      <c r="O1027" s="9"/>
      <c r="P1027" s="9"/>
      <c r="Q1027" s="9"/>
      <c r="R1027" s="9"/>
      <c r="S1027" s="9"/>
      <c r="T1027" s="9"/>
      <c r="U1027" s="9"/>
      <c r="V1027" s="9"/>
      <c r="W1027" s="37"/>
      <c r="X1027" s="9"/>
      <c r="Y1027" s="9"/>
      <c r="Z1027" s="9"/>
      <c r="AA1027" s="9"/>
      <c r="AB1027" s="102"/>
      <c r="AC1027" s="102"/>
      <c r="AD1027" s="102"/>
      <c r="AE1027" s="102"/>
      <c r="AF1027" s="9"/>
      <c r="AG1027" s="9"/>
      <c r="AH1027" s="9"/>
      <c r="AI1027" s="9"/>
      <c r="AJ1027" s="9"/>
      <c r="AK1027" s="9"/>
      <c r="AL1027" s="9"/>
      <c r="AM1027" s="9"/>
      <c r="AN1027" s="9"/>
      <c r="AO1027" s="9"/>
      <c r="AP1027" s="9"/>
      <c r="AQ1027" s="9"/>
      <c r="AR1027" s="9"/>
      <c r="AS1027" s="9"/>
      <c r="AT1027" s="9"/>
      <c r="AU1027" s="9"/>
      <c r="AV1027" s="9"/>
      <c r="AW1027" s="9"/>
      <c r="AX1027" s="9"/>
      <c r="AY1027" s="9"/>
      <c r="AZ1027" s="9"/>
      <c r="BA1027" s="9"/>
      <c r="BB1027" s="9"/>
      <c r="BC1027" s="9"/>
      <c r="BD1027" s="9"/>
      <c r="BE1027" s="9"/>
      <c r="BF1027" s="9"/>
      <c r="BG1027" s="9"/>
      <c r="BH1027" s="9"/>
      <c r="BI1027" s="9"/>
      <c r="BJ1027" s="9"/>
      <c r="BK1027" s="9"/>
      <c r="BL1027" s="9"/>
      <c r="BM1027" s="9"/>
      <c r="BN1027" s="9"/>
      <c r="BO1027" s="9"/>
      <c r="BP1027" s="9"/>
      <c r="BQ1027" s="9"/>
      <c r="BR1027" s="9"/>
      <c r="BS1027" s="9"/>
      <c r="BT1027" s="9"/>
      <c r="BU1027" s="9"/>
      <c r="BV1027" s="9"/>
      <c r="BW1027" s="9"/>
      <c r="BX1027" s="9"/>
      <c r="BY1027" s="9"/>
      <c r="BZ1027" s="9"/>
      <c r="CA1027" s="9"/>
      <c r="CB1027" s="9"/>
      <c r="CC1027" s="9"/>
      <c r="CD1027" s="9"/>
      <c r="CE1027" s="9"/>
      <c r="CF1027" s="9"/>
      <c r="CG1027" s="9"/>
      <c r="CH1027" s="9"/>
      <c r="CI1027" s="9"/>
      <c r="CJ1027" s="14"/>
      <c r="CK1027" s="9"/>
      <c r="CL1027" s="14"/>
      <c r="CM1027" s="9"/>
      <c r="CN1027" s="9"/>
      <c r="CO1027" s="37"/>
      <c r="CP1027" s="9"/>
      <c r="CQ1027" s="9"/>
      <c r="CR1027" s="9"/>
      <c r="CS1027" s="9"/>
      <c r="CT1027" s="15"/>
      <c r="CU1027" s="9"/>
      <c r="CV1027" s="5"/>
      <c r="CW1027" s="103"/>
    </row>
    <row r="1028" ht="118.5" customHeight="1">
      <c r="A1028" s="5"/>
      <c r="B1028" s="107"/>
      <c r="C1028" s="5"/>
      <c r="D1028" s="5"/>
      <c r="E1028" s="5"/>
      <c r="F1028" s="5"/>
      <c r="G1028" s="9"/>
      <c r="H1028" s="9"/>
      <c r="I1028" s="9"/>
      <c r="J1028" s="9"/>
      <c r="K1028" s="9"/>
      <c r="L1028" s="9"/>
      <c r="M1028" s="9"/>
      <c r="N1028" s="9"/>
      <c r="O1028" s="9"/>
      <c r="P1028" s="9"/>
      <c r="Q1028" s="9"/>
      <c r="R1028" s="9"/>
      <c r="S1028" s="9"/>
      <c r="T1028" s="9"/>
      <c r="U1028" s="9"/>
      <c r="V1028" s="9"/>
      <c r="W1028" s="37"/>
      <c r="X1028" s="9"/>
      <c r="Y1028" s="9"/>
      <c r="Z1028" s="9"/>
      <c r="AA1028" s="9"/>
      <c r="AB1028" s="102"/>
      <c r="AC1028" s="102"/>
      <c r="AD1028" s="102"/>
      <c r="AE1028" s="102"/>
      <c r="AF1028" s="9"/>
      <c r="AG1028" s="9"/>
      <c r="AH1028" s="9"/>
      <c r="AI1028" s="9"/>
      <c r="AJ1028" s="9"/>
      <c r="AK1028" s="9"/>
      <c r="AL1028" s="9"/>
      <c r="AM1028" s="9"/>
      <c r="AN1028" s="9"/>
      <c r="AO1028" s="9"/>
      <c r="AP1028" s="9"/>
      <c r="AQ1028" s="9"/>
      <c r="AR1028" s="9"/>
      <c r="AS1028" s="9"/>
      <c r="AT1028" s="9"/>
      <c r="AU1028" s="9"/>
      <c r="AV1028" s="9"/>
      <c r="AW1028" s="9"/>
      <c r="AX1028" s="9"/>
      <c r="AY1028" s="9"/>
      <c r="AZ1028" s="9"/>
      <c r="BA1028" s="9"/>
      <c r="BB1028" s="9"/>
      <c r="BC1028" s="9"/>
      <c r="BD1028" s="9"/>
      <c r="BE1028" s="9"/>
      <c r="BF1028" s="9"/>
      <c r="BG1028" s="9"/>
      <c r="BH1028" s="9"/>
      <c r="BI1028" s="9"/>
      <c r="BJ1028" s="9"/>
      <c r="BK1028" s="9"/>
      <c r="BL1028" s="9"/>
      <c r="BM1028" s="9"/>
      <c r="BN1028" s="9"/>
      <c r="BO1028" s="9"/>
      <c r="BP1028" s="9"/>
      <c r="BQ1028" s="9"/>
      <c r="BR1028" s="9"/>
      <c r="BS1028" s="9"/>
      <c r="BT1028" s="9"/>
      <c r="BU1028" s="9"/>
      <c r="BV1028" s="9"/>
      <c r="BW1028" s="9"/>
      <c r="BX1028" s="9"/>
      <c r="BY1028" s="9"/>
      <c r="BZ1028" s="9"/>
      <c r="CA1028" s="9"/>
      <c r="CB1028" s="9"/>
      <c r="CC1028" s="9"/>
      <c r="CD1028" s="9"/>
      <c r="CE1028" s="9"/>
      <c r="CF1028" s="9"/>
      <c r="CG1028" s="9"/>
      <c r="CH1028" s="9"/>
      <c r="CI1028" s="9"/>
      <c r="CJ1028" s="14"/>
      <c r="CK1028" s="9"/>
      <c r="CL1028" s="14"/>
      <c r="CM1028" s="9"/>
      <c r="CN1028" s="9"/>
      <c r="CO1028" s="37"/>
      <c r="CP1028" s="9"/>
      <c r="CQ1028" s="9"/>
      <c r="CR1028" s="9"/>
      <c r="CS1028" s="9"/>
      <c r="CT1028" s="15"/>
      <c r="CU1028" s="9"/>
      <c r="CV1028" s="5"/>
      <c r="CW1028" s="103"/>
    </row>
    <row r="1029" ht="118.5" customHeight="1">
      <c r="A1029" s="5"/>
      <c r="B1029" s="107"/>
      <c r="C1029" s="5"/>
      <c r="D1029" s="5"/>
      <c r="E1029" s="5"/>
      <c r="F1029" s="5"/>
      <c r="G1029" s="9"/>
      <c r="H1029" s="9"/>
      <c r="I1029" s="9"/>
      <c r="J1029" s="9"/>
      <c r="K1029" s="9"/>
      <c r="L1029" s="9"/>
      <c r="M1029" s="9"/>
      <c r="N1029" s="9"/>
      <c r="O1029" s="9"/>
      <c r="P1029" s="9"/>
      <c r="Q1029" s="9"/>
      <c r="R1029" s="9"/>
      <c r="S1029" s="9"/>
      <c r="T1029" s="9"/>
      <c r="U1029" s="9"/>
      <c r="V1029" s="9"/>
      <c r="W1029" s="37"/>
      <c r="X1029" s="9"/>
      <c r="Y1029" s="9"/>
      <c r="Z1029" s="9"/>
      <c r="AA1029" s="9"/>
      <c r="AB1029" s="102"/>
      <c r="AC1029" s="102"/>
      <c r="AD1029" s="102"/>
      <c r="AE1029" s="102"/>
      <c r="AF1029" s="9"/>
      <c r="AG1029" s="9"/>
      <c r="AH1029" s="9"/>
      <c r="AI1029" s="9"/>
      <c r="AJ1029" s="9"/>
      <c r="AK1029" s="9"/>
      <c r="AL1029" s="9"/>
      <c r="AM1029" s="9"/>
      <c r="AN1029" s="9"/>
      <c r="AO1029" s="9"/>
      <c r="AP1029" s="9"/>
      <c r="AQ1029" s="9"/>
      <c r="AR1029" s="9"/>
      <c r="AS1029" s="9"/>
      <c r="AT1029" s="9"/>
      <c r="AU1029" s="9"/>
      <c r="AV1029" s="9"/>
      <c r="AW1029" s="9"/>
      <c r="AX1029" s="9"/>
      <c r="AY1029" s="9"/>
      <c r="AZ1029" s="9"/>
      <c r="BA1029" s="9"/>
      <c r="BB1029" s="9"/>
      <c r="BC1029" s="9"/>
      <c r="BD1029" s="9"/>
      <c r="BE1029" s="9"/>
      <c r="BF1029" s="9"/>
      <c r="BG1029" s="9"/>
      <c r="BH1029" s="9"/>
      <c r="BI1029" s="9"/>
      <c r="BJ1029" s="9"/>
      <c r="BK1029" s="9"/>
      <c r="BL1029" s="9"/>
      <c r="BM1029" s="9"/>
      <c r="BN1029" s="9"/>
      <c r="BO1029" s="9"/>
      <c r="BP1029" s="9"/>
      <c r="BQ1029" s="9"/>
      <c r="BR1029" s="9"/>
      <c r="BS1029" s="9"/>
      <c r="BT1029" s="9"/>
      <c r="BU1029" s="9"/>
      <c r="BV1029" s="9"/>
      <c r="BW1029" s="9"/>
      <c r="BX1029" s="9"/>
      <c r="BY1029" s="9"/>
      <c r="BZ1029" s="9"/>
      <c r="CA1029" s="9"/>
      <c r="CB1029" s="9"/>
      <c r="CC1029" s="9"/>
      <c r="CD1029" s="9"/>
      <c r="CE1029" s="9"/>
      <c r="CF1029" s="9"/>
      <c r="CG1029" s="9"/>
      <c r="CH1029" s="9"/>
      <c r="CI1029" s="9"/>
      <c r="CJ1029" s="14"/>
      <c r="CK1029" s="9"/>
      <c r="CL1029" s="14"/>
      <c r="CM1029" s="9"/>
      <c r="CN1029" s="9"/>
      <c r="CO1029" s="37"/>
      <c r="CP1029" s="9"/>
      <c r="CQ1029" s="9"/>
      <c r="CR1029" s="9"/>
      <c r="CS1029" s="9"/>
      <c r="CT1029" s="15"/>
      <c r="CU1029" s="9"/>
      <c r="CV1029" s="5"/>
      <c r="CW1029" s="103"/>
    </row>
    <row r="1030" ht="118.5" customHeight="1">
      <c r="A1030" s="5"/>
      <c r="B1030" s="107"/>
      <c r="C1030" s="5"/>
      <c r="D1030" s="5"/>
      <c r="E1030" s="5"/>
      <c r="F1030" s="5"/>
      <c r="G1030" s="9"/>
      <c r="H1030" s="9"/>
      <c r="I1030" s="9"/>
      <c r="J1030" s="9"/>
      <c r="K1030" s="9"/>
      <c r="L1030" s="9"/>
      <c r="M1030" s="9"/>
      <c r="N1030" s="9"/>
      <c r="O1030" s="9"/>
      <c r="P1030" s="9"/>
      <c r="Q1030" s="9"/>
      <c r="R1030" s="9"/>
      <c r="S1030" s="9"/>
      <c r="T1030" s="9"/>
      <c r="U1030" s="9"/>
      <c r="V1030" s="9"/>
      <c r="W1030" s="37"/>
      <c r="X1030" s="9"/>
      <c r="Y1030" s="9"/>
      <c r="Z1030" s="9"/>
      <c r="AA1030" s="9"/>
      <c r="AB1030" s="102"/>
      <c r="AC1030" s="102"/>
      <c r="AD1030" s="102"/>
      <c r="AE1030" s="102"/>
      <c r="AF1030" s="9"/>
      <c r="AG1030" s="9"/>
      <c r="AH1030" s="9"/>
      <c r="AI1030" s="9"/>
      <c r="AJ1030" s="9"/>
      <c r="AK1030" s="9"/>
      <c r="AL1030" s="9"/>
      <c r="AM1030" s="9"/>
      <c r="AN1030" s="9"/>
      <c r="AO1030" s="9"/>
      <c r="AP1030" s="9"/>
      <c r="AQ1030" s="9"/>
      <c r="AR1030" s="9"/>
      <c r="AS1030" s="9"/>
      <c r="AT1030" s="9"/>
      <c r="AU1030" s="9"/>
      <c r="AV1030" s="9"/>
      <c r="AW1030" s="9"/>
      <c r="AX1030" s="9"/>
      <c r="AY1030" s="9"/>
      <c r="AZ1030" s="9"/>
      <c r="BA1030" s="9"/>
      <c r="BB1030" s="9"/>
      <c r="BC1030" s="9"/>
      <c r="BD1030" s="9"/>
      <c r="BE1030" s="9"/>
      <c r="BF1030" s="9"/>
      <c r="BG1030" s="9"/>
      <c r="BH1030" s="9"/>
      <c r="BI1030" s="9"/>
      <c r="BJ1030" s="9"/>
      <c r="BK1030" s="9"/>
      <c r="BL1030" s="9"/>
      <c r="BM1030" s="9"/>
      <c r="BN1030" s="9"/>
      <c r="BO1030" s="9"/>
      <c r="BP1030" s="9"/>
      <c r="BQ1030" s="9"/>
      <c r="BR1030" s="9"/>
      <c r="BS1030" s="9"/>
      <c r="BT1030" s="9"/>
      <c r="BU1030" s="9"/>
      <c r="BV1030" s="9"/>
      <c r="BW1030" s="9"/>
      <c r="BX1030" s="9"/>
      <c r="BY1030" s="9"/>
      <c r="BZ1030" s="9"/>
      <c r="CA1030" s="9"/>
      <c r="CB1030" s="9"/>
      <c r="CC1030" s="9"/>
      <c r="CD1030" s="9"/>
      <c r="CE1030" s="9"/>
      <c r="CF1030" s="9"/>
      <c r="CG1030" s="9"/>
      <c r="CH1030" s="9"/>
      <c r="CI1030" s="9"/>
      <c r="CJ1030" s="14"/>
      <c r="CK1030" s="9"/>
      <c r="CL1030" s="14"/>
      <c r="CM1030" s="9"/>
      <c r="CN1030" s="9"/>
      <c r="CO1030" s="37"/>
      <c r="CP1030" s="9"/>
      <c r="CQ1030" s="9"/>
      <c r="CR1030" s="9"/>
      <c r="CS1030" s="9"/>
      <c r="CT1030" s="15"/>
      <c r="CU1030" s="9"/>
      <c r="CV1030" s="5"/>
      <c r="CW1030" s="103"/>
    </row>
    <row r="1031" ht="118.5" customHeight="1">
      <c r="A1031" s="5"/>
      <c r="B1031" s="107"/>
      <c r="C1031" s="5"/>
      <c r="D1031" s="5"/>
      <c r="E1031" s="5"/>
      <c r="F1031" s="5"/>
      <c r="G1031" s="9"/>
      <c r="H1031" s="9"/>
      <c r="I1031" s="9"/>
      <c r="J1031" s="9"/>
      <c r="K1031" s="9"/>
      <c r="L1031" s="9"/>
      <c r="M1031" s="9"/>
      <c r="N1031" s="9"/>
      <c r="O1031" s="9"/>
      <c r="P1031" s="9"/>
      <c r="Q1031" s="9"/>
      <c r="R1031" s="9"/>
      <c r="S1031" s="9"/>
      <c r="T1031" s="9"/>
      <c r="U1031" s="9"/>
      <c r="V1031" s="9"/>
      <c r="W1031" s="37"/>
      <c r="X1031" s="9"/>
      <c r="Y1031" s="9"/>
      <c r="Z1031" s="9"/>
      <c r="AA1031" s="9"/>
      <c r="AB1031" s="102"/>
      <c r="AC1031" s="102"/>
      <c r="AD1031" s="102"/>
      <c r="AE1031" s="102"/>
      <c r="AF1031" s="9"/>
      <c r="AG1031" s="9"/>
      <c r="AH1031" s="9"/>
      <c r="AI1031" s="9"/>
      <c r="AJ1031" s="9"/>
      <c r="AK1031" s="9"/>
      <c r="AL1031" s="9"/>
      <c r="AM1031" s="9"/>
      <c r="AN1031" s="9"/>
      <c r="AO1031" s="9"/>
      <c r="AP1031" s="9"/>
      <c r="AQ1031" s="9"/>
      <c r="AR1031" s="9"/>
      <c r="AS1031" s="9"/>
      <c r="AT1031" s="9"/>
      <c r="AU1031" s="9"/>
      <c r="AV1031" s="9"/>
      <c r="AW1031" s="9"/>
      <c r="AX1031" s="9"/>
      <c r="AY1031" s="9"/>
      <c r="AZ1031" s="9"/>
      <c r="BA1031" s="9"/>
      <c r="BB1031" s="9"/>
      <c r="BC1031" s="9"/>
      <c r="BD1031" s="9"/>
      <c r="BE1031" s="9"/>
      <c r="BF1031" s="9"/>
      <c r="BG1031" s="9"/>
      <c r="BH1031" s="9"/>
      <c r="BI1031" s="9"/>
      <c r="BJ1031" s="9"/>
      <c r="BK1031" s="9"/>
      <c r="BL1031" s="9"/>
      <c r="BM1031" s="9"/>
      <c r="BN1031" s="9"/>
      <c r="BO1031" s="9"/>
      <c r="BP1031" s="9"/>
      <c r="BQ1031" s="9"/>
      <c r="BR1031" s="9"/>
      <c r="BS1031" s="9"/>
      <c r="BT1031" s="9"/>
      <c r="BU1031" s="9"/>
      <c r="BV1031" s="9"/>
      <c r="BW1031" s="9"/>
      <c r="BX1031" s="9"/>
      <c r="BY1031" s="9"/>
      <c r="BZ1031" s="9"/>
      <c r="CA1031" s="9"/>
      <c r="CB1031" s="9"/>
      <c r="CC1031" s="9"/>
      <c r="CD1031" s="9"/>
      <c r="CE1031" s="9"/>
      <c r="CF1031" s="9"/>
      <c r="CG1031" s="9"/>
      <c r="CH1031" s="9"/>
      <c r="CI1031" s="9"/>
      <c r="CJ1031" s="14"/>
      <c r="CK1031" s="9"/>
      <c r="CL1031" s="14"/>
      <c r="CM1031" s="9"/>
      <c r="CN1031" s="9"/>
      <c r="CO1031" s="37"/>
      <c r="CP1031" s="9"/>
      <c r="CQ1031" s="9"/>
      <c r="CR1031" s="9"/>
      <c r="CS1031" s="9"/>
      <c r="CT1031" s="15"/>
      <c r="CU1031" s="9"/>
      <c r="CV1031" s="5"/>
      <c r="CW1031" s="103"/>
    </row>
    <row r="1032" ht="118.5" customHeight="1">
      <c r="A1032" s="5"/>
      <c r="B1032" s="107"/>
      <c r="C1032" s="5"/>
      <c r="D1032" s="5"/>
      <c r="E1032" s="5"/>
      <c r="F1032" s="5"/>
      <c r="G1032" s="9"/>
      <c r="H1032" s="9"/>
      <c r="I1032" s="9"/>
      <c r="J1032" s="9"/>
      <c r="K1032" s="9"/>
      <c r="L1032" s="9"/>
      <c r="M1032" s="9"/>
      <c r="N1032" s="9"/>
      <c r="O1032" s="9"/>
      <c r="P1032" s="9"/>
      <c r="Q1032" s="9"/>
      <c r="R1032" s="9"/>
      <c r="S1032" s="9"/>
      <c r="T1032" s="9"/>
      <c r="U1032" s="9"/>
      <c r="V1032" s="9"/>
      <c r="W1032" s="37"/>
      <c r="X1032" s="9"/>
      <c r="Y1032" s="9"/>
      <c r="Z1032" s="9"/>
      <c r="AA1032" s="9"/>
      <c r="AB1032" s="102"/>
      <c r="AC1032" s="102"/>
      <c r="AD1032" s="102"/>
      <c r="AE1032" s="102"/>
      <c r="AF1032" s="9"/>
      <c r="AG1032" s="9"/>
      <c r="AH1032" s="9"/>
      <c r="AI1032" s="9"/>
      <c r="AJ1032" s="9"/>
      <c r="AK1032" s="9"/>
      <c r="AL1032" s="9"/>
      <c r="AM1032" s="9"/>
      <c r="AN1032" s="9"/>
      <c r="AO1032" s="9"/>
      <c r="AP1032" s="9"/>
      <c r="AQ1032" s="9"/>
      <c r="AR1032" s="9"/>
      <c r="AS1032" s="9"/>
      <c r="AT1032" s="9"/>
      <c r="AU1032" s="9"/>
      <c r="AV1032" s="9"/>
      <c r="AW1032" s="9"/>
      <c r="AX1032" s="9"/>
      <c r="AY1032" s="9"/>
      <c r="AZ1032" s="9"/>
      <c r="BA1032" s="9"/>
      <c r="BB1032" s="9"/>
      <c r="BC1032" s="9"/>
      <c r="BD1032" s="9"/>
      <c r="BE1032" s="9"/>
      <c r="BF1032" s="9"/>
      <c r="BG1032" s="9"/>
      <c r="BH1032" s="9"/>
      <c r="BI1032" s="9"/>
      <c r="BJ1032" s="9"/>
      <c r="BK1032" s="9"/>
      <c r="BL1032" s="9"/>
      <c r="BM1032" s="9"/>
      <c r="BN1032" s="9"/>
      <c r="BO1032" s="9"/>
      <c r="BP1032" s="9"/>
      <c r="BQ1032" s="9"/>
      <c r="BR1032" s="9"/>
      <c r="BS1032" s="9"/>
      <c r="BT1032" s="9"/>
      <c r="BU1032" s="9"/>
      <c r="BV1032" s="9"/>
      <c r="BW1032" s="9"/>
      <c r="BX1032" s="9"/>
      <c r="BY1032" s="9"/>
      <c r="BZ1032" s="9"/>
      <c r="CA1032" s="9"/>
      <c r="CB1032" s="9"/>
      <c r="CC1032" s="9"/>
      <c r="CD1032" s="9"/>
      <c r="CE1032" s="9"/>
      <c r="CF1032" s="9"/>
      <c r="CG1032" s="9"/>
      <c r="CH1032" s="9"/>
      <c r="CI1032" s="9"/>
      <c r="CJ1032" s="14"/>
      <c r="CK1032" s="9"/>
      <c r="CL1032" s="14"/>
      <c r="CM1032" s="9"/>
      <c r="CN1032" s="9"/>
      <c r="CO1032" s="37"/>
      <c r="CP1032" s="9"/>
      <c r="CQ1032" s="9"/>
      <c r="CR1032" s="9"/>
      <c r="CS1032" s="9"/>
      <c r="CT1032" s="15"/>
      <c r="CU1032" s="9"/>
      <c r="CV1032" s="5"/>
      <c r="CW1032" s="103"/>
    </row>
    <row r="1033" ht="118.5" customHeight="1">
      <c r="A1033" s="5"/>
      <c r="B1033" s="107"/>
      <c r="C1033" s="5"/>
      <c r="D1033" s="5"/>
      <c r="E1033" s="5"/>
      <c r="F1033" s="5"/>
      <c r="G1033" s="9"/>
      <c r="H1033" s="9"/>
      <c r="I1033" s="9"/>
      <c r="J1033" s="9"/>
      <c r="K1033" s="9"/>
      <c r="L1033" s="9"/>
      <c r="M1033" s="9"/>
      <c r="N1033" s="9"/>
      <c r="O1033" s="9"/>
      <c r="P1033" s="9"/>
      <c r="Q1033" s="9"/>
      <c r="R1033" s="9"/>
      <c r="S1033" s="9"/>
      <c r="T1033" s="9"/>
      <c r="U1033" s="9"/>
      <c r="V1033" s="9"/>
      <c r="W1033" s="37"/>
      <c r="X1033" s="9"/>
      <c r="Y1033" s="9"/>
      <c r="Z1033" s="9"/>
      <c r="AA1033" s="9"/>
      <c r="AB1033" s="102"/>
      <c r="AC1033" s="102"/>
      <c r="AD1033" s="102"/>
      <c r="AE1033" s="102"/>
      <c r="AF1033" s="9"/>
      <c r="AG1033" s="9"/>
      <c r="AH1033" s="9"/>
      <c r="AI1033" s="9"/>
      <c r="AJ1033" s="9"/>
      <c r="AK1033" s="9"/>
      <c r="AL1033" s="9"/>
      <c r="AM1033" s="9"/>
      <c r="AN1033" s="9"/>
      <c r="AO1033" s="9"/>
      <c r="AP1033" s="9"/>
      <c r="AQ1033" s="9"/>
      <c r="AR1033" s="9"/>
      <c r="AS1033" s="9"/>
      <c r="AT1033" s="9"/>
      <c r="AU1033" s="9"/>
      <c r="AV1033" s="9"/>
      <c r="AW1033" s="9"/>
      <c r="AX1033" s="9"/>
      <c r="AY1033" s="9"/>
      <c r="AZ1033" s="9"/>
      <c r="BA1033" s="9"/>
      <c r="BB1033" s="9"/>
      <c r="BC1033" s="9"/>
      <c r="BD1033" s="9"/>
      <c r="BE1033" s="9"/>
      <c r="BF1033" s="9"/>
      <c r="BG1033" s="9"/>
      <c r="BH1033" s="9"/>
      <c r="BI1033" s="9"/>
      <c r="BJ1033" s="9"/>
      <c r="BK1033" s="9"/>
      <c r="BL1033" s="9"/>
      <c r="BM1033" s="9"/>
      <c r="BN1033" s="9"/>
      <c r="BO1033" s="9"/>
      <c r="BP1033" s="9"/>
      <c r="BQ1033" s="9"/>
      <c r="BR1033" s="9"/>
      <c r="BS1033" s="9"/>
      <c r="BT1033" s="9"/>
      <c r="BU1033" s="9"/>
      <c r="BV1033" s="9"/>
      <c r="BW1033" s="9"/>
      <c r="BX1033" s="9"/>
      <c r="BY1033" s="9"/>
      <c r="BZ1033" s="9"/>
      <c r="CA1033" s="9"/>
      <c r="CB1033" s="9"/>
      <c r="CC1033" s="9"/>
      <c r="CD1033" s="9"/>
      <c r="CE1033" s="9"/>
      <c r="CF1033" s="9"/>
      <c r="CG1033" s="9"/>
      <c r="CH1033" s="9"/>
      <c r="CI1033" s="9"/>
      <c r="CJ1033" s="14"/>
      <c r="CK1033" s="9"/>
      <c r="CL1033" s="14"/>
      <c r="CM1033" s="9"/>
      <c r="CN1033" s="9"/>
      <c r="CO1033" s="37"/>
      <c r="CP1033" s="9"/>
      <c r="CQ1033" s="9"/>
      <c r="CR1033" s="9"/>
      <c r="CS1033" s="9"/>
      <c r="CT1033" s="15"/>
      <c r="CU1033" s="9"/>
      <c r="CV1033" s="5"/>
      <c r="CW1033" s="103"/>
    </row>
    <row r="1034" ht="118.5" customHeight="1">
      <c r="A1034" s="5"/>
      <c r="B1034" s="107"/>
      <c r="C1034" s="5"/>
      <c r="D1034" s="5"/>
      <c r="E1034" s="5"/>
      <c r="F1034" s="5"/>
      <c r="G1034" s="9"/>
      <c r="H1034" s="9"/>
      <c r="I1034" s="9"/>
      <c r="J1034" s="9"/>
      <c r="K1034" s="9"/>
      <c r="L1034" s="9"/>
      <c r="M1034" s="9"/>
      <c r="N1034" s="9"/>
      <c r="O1034" s="9"/>
      <c r="P1034" s="9"/>
      <c r="Q1034" s="9"/>
      <c r="R1034" s="9"/>
      <c r="S1034" s="9"/>
      <c r="T1034" s="9"/>
      <c r="U1034" s="9"/>
      <c r="V1034" s="9"/>
      <c r="W1034" s="37"/>
      <c r="X1034" s="9"/>
      <c r="Y1034" s="9"/>
      <c r="Z1034" s="9"/>
      <c r="AA1034" s="9"/>
      <c r="AB1034" s="102"/>
      <c r="AC1034" s="102"/>
      <c r="AD1034" s="102"/>
      <c r="AE1034" s="102"/>
      <c r="AF1034" s="9"/>
      <c r="AG1034" s="9"/>
      <c r="AH1034" s="9"/>
      <c r="AI1034" s="9"/>
      <c r="AJ1034" s="9"/>
      <c r="AK1034" s="9"/>
      <c r="AL1034" s="9"/>
      <c r="AM1034" s="9"/>
      <c r="AN1034" s="9"/>
      <c r="AO1034" s="9"/>
      <c r="AP1034" s="9"/>
      <c r="AQ1034" s="9"/>
      <c r="AR1034" s="9"/>
      <c r="AS1034" s="9"/>
      <c r="AT1034" s="9"/>
      <c r="AU1034" s="9"/>
      <c r="AV1034" s="9"/>
      <c r="AW1034" s="9"/>
      <c r="AX1034" s="9"/>
      <c r="AY1034" s="9"/>
      <c r="AZ1034" s="9"/>
      <c r="BA1034" s="9"/>
      <c r="BB1034" s="9"/>
      <c r="BC1034" s="9"/>
      <c r="BD1034" s="9"/>
      <c r="BE1034" s="9"/>
      <c r="BF1034" s="9"/>
      <c r="BG1034" s="9"/>
      <c r="BH1034" s="9"/>
      <c r="BI1034" s="9"/>
      <c r="BJ1034" s="9"/>
      <c r="BK1034" s="9"/>
      <c r="BL1034" s="9"/>
      <c r="BM1034" s="9"/>
      <c r="BN1034" s="9"/>
      <c r="BO1034" s="9"/>
      <c r="BP1034" s="9"/>
      <c r="BQ1034" s="9"/>
      <c r="BR1034" s="9"/>
      <c r="BS1034" s="9"/>
      <c r="BT1034" s="9"/>
      <c r="BU1034" s="9"/>
      <c r="BV1034" s="9"/>
      <c r="BW1034" s="9"/>
      <c r="BX1034" s="9"/>
      <c r="BY1034" s="9"/>
      <c r="BZ1034" s="9"/>
      <c r="CA1034" s="9"/>
      <c r="CB1034" s="9"/>
      <c r="CC1034" s="9"/>
      <c r="CD1034" s="9"/>
      <c r="CE1034" s="9"/>
      <c r="CF1034" s="9"/>
      <c r="CG1034" s="9"/>
      <c r="CH1034" s="9"/>
      <c r="CI1034" s="9"/>
      <c r="CJ1034" s="14"/>
      <c r="CK1034" s="9"/>
      <c r="CL1034" s="14"/>
      <c r="CM1034" s="9"/>
      <c r="CN1034" s="9"/>
      <c r="CO1034" s="37"/>
      <c r="CP1034" s="9"/>
      <c r="CQ1034" s="9"/>
      <c r="CR1034" s="9"/>
      <c r="CS1034" s="9"/>
      <c r="CT1034" s="15"/>
      <c r="CU1034" s="9"/>
      <c r="CV1034" s="5"/>
      <c r="CW1034" s="103"/>
    </row>
    <row r="1035" ht="118.5" customHeight="1">
      <c r="A1035" s="5"/>
      <c r="B1035" s="107"/>
      <c r="C1035" s="5"/>
      <c r="D1035" s="5"/>
      <c r="E1035" s="5"/>
      <c r="F1035" s="5"/>
      <c r="G1035" s="9"/>
      <c r="H1035" s="9"/>
      <c r="I1035" s="9"/>
      <c r="J1035" s="9"/>
      <c r="K1035" s="9"/>
      <c r="L1035" s="9"/>
      <c r="M1035" s="9"/>
      <c r="N1035" s="9"/>
      <c r="O1035" s="9"/>
      <c r="P1035" s="9"/>
      <c r="Q1035" s="9"/>
      <c r="R1035" s="9"/>
      <c r="S1035" s="9"/>
      <c r="T1035" s="9"/>
      <c r="U1035" s="9"/>
      <c r="V1035" s="9"/>
      <c r="W1035" s="37"/>
      <c r="X1035" s="9"/>
      <c r="Y1035" s="9"/>
      <c r="Z1035" s="9"/>
      <c r="AA1035" s="9"/>
      <c r="AB1035" s="102"/>
      <c r="AC1035" s="102"/>
      <c r="AD1035" s="102"/>
      <c r="AE1035" s="102"/>
      <c r="AF1035" s="9"/>
      <c r="AG1035" s="9"/>
      <c r="AH1035" s="9"/>
      <c r="AI1035" s="9"/>
      <c r="AJ1035" s="9"/>
      <c r="AK1035" s="9"/>
      <c r="AL1035" s="9"/>
      <c r="AM1035" s="9"/>
      <c r="AN1035" s="9"/>
      <c r="AO1035" s="9"/>
      <c r="AP1035" s="9"/>
      <c r="AQ1035" s="9"/>
      <c r="AR1035" s="9"/>
      <c r="AS1035" s="9"/>
      <c r="AT1035" s="9"/>
      <c r="AU1035" s="9"/>
      <c r="AV1035" s="9"/>
      <c r="AW1035" s="9"/>
      <c r="AX1035" s="9"/>
      <c r="AY1035" s="9"/>
      <c r="AZ1035" s="9"/>
      <c r="BA1035" s="9"/>
      <c r="BB1035" s="9"/>
      <c r="BC1035" s="9"/>
      <c r="BD1035" s="9"/>
      <c r="BE1035" s="9"/>
      <c r="BF1035" s="9"/>
      <c r="BG1035" s="9"/>
      <c r="BH1035" s="9"/>
      <c r="BI1035" s="9"/>
      <c r="BJ1035" s="9"/>
      <c r="BK1035" s="9"/>
      <c r="BL1035" s="9"/>
      <c r="BM1035" s="9"/>
      <c r="BN1035" s="9"/>
      <c r="BO1035" s="9"/>
      <c r="BP1035" s="9"/>
      <c r="BQ1035" s="9"/>
      <c r="BR1035" s="9"/>
      <c r="BS1035" s="9"/>
      <c r="BT1035" s="9"/>
      <c r="BU1035" s="9"/>
      <c r="BV1035" s="9"/>
      <c r="BW1035" s="9"/>
      <c r="BX1035" s="9"/>
      <c r="BY1035" s="9"/>
      <c r="BZ1035" s="9"/>
      <c r="CA1035" s="9"/>
      <c r="CB1035" s="9"/>
      <c r="CC1035" s="9"/>
      <c r="CD1035" s="9"/>
      <c r="CE1035" s="9"/>
      <c r="CF1035" s="9"/>
      <c r="CG1035" s="9"/>
      <c r="CH1035" s="9"/>
      <c r="CI1035" s="9"/>
      <c r="CJ1035" s="14"/>
      <c r="CK1035" s="9"/>
      <c r="CL1035" s="14"/>
      <c r="CM1035" s="9"/>
      <c r="CN1035" s="9"/>
      <c r="CO1035" s="37"/>
      <c r="CP1035" s="9"/>
      <c r="CQ1035" s="9"/>
      <c r="CR1035" s="9"/>
      <c r="CS1035" s="9"/>
      <c r="CT1035" s="15"/>
      <c r="CU1035" s="9"/>
      <c r="CV1035" s="5"/>
      <c r="CW1035" s="103"/>
    </row>
    <row r="1036" ht="118.5" customHeight="1">
      <c r="A1036" s="5"/>
      <c r="B1036" s="107"/>
      <c r="C1036" s="5"/>
      <c r="D1036" s="5"/>
      <c r="E1036" s="5"/>
      <c r="F1036" s="5"/>
      <c r="G1036" s="9"/>
      <c r="H1036" s="9"/>
      <c r="I1036" s="9"/>
      <c r="J1036" s="9"/>
      <c r="K1036" s="9"/>
      <c r="L1036" s="9"/>
      <c r="M1036" s="9"/>
      <c r="N1036" s="9"/>
      <c r="O1036" s="9"/>
      <c r="P1036" s="9"/>
      <c r="Q1036" s="9"/>
      <c r="R1036" s="9"/>
      <c r="S1036" s="9"/>
      <c r="T1036" s="9"/>
      <c r="U1036" s="9"/>
      <c r="V1036" s="9"/>
      <c r="W1036" s="37"/>
      <c r="X1036" s="9"/>
      <c r="Y1036" s="9"/>
      <c r="Z1036" s="9"/>
      <c r="AA1036" s="9"/>
      <c r="AB1036" s="102"/>
      <c r="AC1036" s="102"/>
      <c r="AD1036" s="102"/>
      <c r="AE1036" s="102"/>
      <c r="AF1036" s="9"/>
      <c r="AG1036" s="9"/>
      <c r="AH1036" s="9"/>
      <c r="AI1036" s="9"/>
      <c r="AJ1036" s="9"/>
      <c r="AK1036" s="9"/>
      <c r="AL1036" s="9"/>
      <c r="AM1036" s="9"/>
      <c r="AN1036" s="9"/>
      <c r="AO1036" s="9"/>
      <c r="AP1036" s="9"/>
      <c r="AQ1036" s="9"/>
      <c r="AR1036" s="9"/>
      <c r="AS1036" s="9"/>
      <c r="AT1036" s="9"/>
      <c r="AU1036" s="9"/>
      <c r="AV1036" s="9"/>
      <c r="AW1036" s="9"/>
      <c r="AX1036" s="9"/>
      <c r="AY1036" s="9"/>
      <c r="AZ1036" s="9"/>
      <c r="BA1036" s="9"/>
      <c r="BB1036" s="9"/>
      <c r="BC1036" s="9"/>
      <c r="BD1036" s="9"/>
      <c r="BE1036" s="9"/>
      <c r="BF1036" s="9"/>
      <c r="BG1036" s="9"/>
      <c r="BH1036" s="9"/>
      <c r="BI1036" s="9"/>
      <c r="BJ1036" s="9"/>
      <c r="BK1036" s="9"/>
      <c r="BL1036" s="9"/>
      <c r="BM1036" s="9"/>
      <c r="BN1036" s="9"/>
      <c r="BO1036" s="9"/>
      <c r="BP1036" s="9"/>
      <c r="BQ1036" s="9"/>
      <c r="BR1036" s="9"/>
      <c r="BS1036" s="9"/>
      <c r="BT1036" s="9"/>
      <c r="BU1036" s="9"/>
      <c r="BV1036" s="9"/>
      <c r="BW1036" s="9"/>
      <c r="BX1036" s="9"/>
      <c r="BY1036" s="9"/>
      <c r="BZ1036" s="9"/>
      <c r="CA1036" s="9"/>
      <c r="CB1036" s="9"/>
      <c r="CC1036" s="9"/>
      <c r="CD1036" s="9"/>
      <c r="CE1036" s="9"/>
      <c r="CF1036" s="9"/>
      <c r="CG1036" s="9"/>
      <c r="CH1036" s="9"/>
      <c r="CI1036" s="9"/>
      <c r="CJ1036" s="14"/>
      <c r="CK1036" s="9"/>
      <c r="CL1036" s="14"/>
      <c r="CM1036" s="9"/>
      <c r="CN1036" s="9"/>
      <c r="CO1036" s="37"/>
      <c r="CP1036" s="9"/>
      <c r="CQ1036" s="9"/>
      <c r="CR1036" s="9"/>
      <c r="CS1036" s="9"/>
      <c r="CT1036" s="15"/>
      <c r="CU1036" s="9"/>
      <c r="CV1036" s="5"/>
      <c r="CW1036" s="103"/>
    </row>
    <row r="1037" ht="118.5" customHeight="1">
      <c r="A1037" s="5"/>
      <c r="B1037" s="107"/>
      <c r="C1037" s="5"/>
      <c r="D1037" s="5"/>
      <c r="E1037" s="5"/>
      <c r="F1037" s="5"/>
      <c r="G1037" s="9"/>
      <c r="H1037" s="9"/>
      <c r="I1037" s="9"/>
      <c r="J1037" s="9"/>
      <c r="K1037" s="9"/>
      <c r="L1037" s="9"/>
      <c r="M1037" s="9"/>
      <c r="N1037" s="9"/>
      <c r="O1037" s="9"/>
      <c r="P1037" s="9"/>
      <c r="Q1037" s="9"/>
      <c r="R1037" s="9"/>
      <c r="S1037" s="9"/>
      <c r="T1037" s="9"/>
      <c r="U1037" s="9"/>
      <c r="V1037" s="9"/>
      <c r="W1037" s="37"/>
      <c r="X1037" s="9"/>
      <c r="Y1037" s="9"/>
      <c r="Z1037" s="9"/>
      <c r="AA1037" s="9"/>
      <c r="AB1037" s="102"/>
      <c r="AC1037" s="102"/>
      <c r="AD1037" s="102"/>
      <c r="AE1037" s="102"/>
      <c r="AF1037" s="9"/>
      <c r="AG1037" s="9"/>
      <c r="AH1037" s="9"/>
      <c r="AI1037" s="9"/>
      <c r="AJ1037" s="9"/>
      <c r="AK1037" s="9"/>
      <c r="AL1037" s="9"/>
      <c r="AM1037" s="9"/>
      <c r="AN1037" s="9"/>
      <c r="AO1037" s="9"/>
      <c r="AP1037" s="9"/>
      <c r="AQ1037" s="9"/>
      <c r="AR1037" s="9"/>
      <c r="AS1037" s="9"/>
      <c r="AT1037" s="9"/>
      <c r="AU1037" s="9"/>
      <c r="AV1037" s="9"/>
      <c r="AW1037" s="9"/>
      <c r="AX1037" s="9"/>
      <c r="AY1037" s="9"/>
      <c r="AZ1037" s="9"/>
      <c r="BA1037" s="9"/>
      <c r="BB1037" s="9"/>
      <c r="BC1037" s="9"/>
      <c r="BD1037" s="9"/>
      <c r="BE1037" s="9"/>
      <c r="BF1037" s="9"/>
      <c r="BG1037" s="9"/>
      <c r="BH1037" s="9"/>
      <c r="BI1037" s="9"/>
      <c r="BJ1037" s="9"/>
      <c r="BK1037" s="9"/>
      <c r="BL1037" s="9"/>
      <c r="BM1037" s="9"/>
      <c r="BN1037" s="9"/>
      <c r="BO1037" s="9"/>
      <c r="BP1037" s="9"/>
      <c r="BQ1037" s="9"/>
      <c r="BR1037" s="9"/>
      <c r="BS1037" s="9"/>
      <c r="BT1037" s="9"/>
      <c r="BU1037" s="9"/>
      <c r="BV1037" s="9"/>
      <c r="BW1037" s="9"/>
      <c r="BX1037" s="9"/>
      <c r="BY1037" s="9"/>
      <c r="BZ1037" s="9"/>
      <c r="CA1037" s="9"/>
      <c r="CB1037" s="9"/>
      <c r="CC1037" s="9"/>
      <c r="CD1037" s="9"/>
      <c r="CE1037" s="9"/>
      <c r="CF1037" s="9"/>
      <c r="CG1037" s="9"/>
      <c r="CH1037" s="9"/>
      <c r="CI1037" s="9"/>
      <c r="CJ1037" s="14"/>
      <c r="CK1037" s="9"/>
      <c r="CL1037" s="14"/>
      <c r="CM1037" s="9"/>
      <c r="CN1037" s="9"/>
      <c r="CO1037" s="37"/>
      <c r="CP1037" s="9"/>
      <c r="CQ1037" s="9"/>
      <c r="CR1037" s="9"/>
      <c r="CS1037" s="9"/>
      <c r="CT1037" s="15"/>
      <c r="CU1037" s="9"/>
      <c r="CV1037" s="5"/>
      <c r="CW1037" s="103"/>
    </row>
    <row r="1038" ht="118.5" customHeight="1">
      <c r="A1038" s="5"/>
      <c r="B1038" s="107"/>
      <c r="C1038" s="5"/>
      <c r="D1038" s="5"/>
      <c r="E1038" s="5"/>
      <c r="F1038" s="5"/>
      <c r="G1038" s="9"/>
      <c r="H1038" s="9"/>
      <c r="I1038" s="9"/>
      <c r="J1038" s="9"/>
      <c r="K1038" s="9"/>
      <c r="L1038" s="9"/>
      <c r="M1038" s="9"/>
      <c r="N1038" s="9"/>
      <c r="O1038" s="9"/>
      <c r="P1038" s="9"/>
      <c r="Q1038" s="9"/>
      <c r="R1038" s="9"/>
      <c r="S1038" s="9"/>
      <c r="T1038" s="9"/>
      <c r="U1038" s="9"/>
      <c r="V1038" s="9"/>
      <c r="W1038" s="37"/>
      <c r="X1038" s="9"/>
      <c r="Y1038" s="9"/>
      <c r="Z1038" s="9"/>
      <c r="AA1038" s="9"/>
      <c r="AB1038" s="102"/>
      <c r="AC1038" s="102"/>
      <c r="AD1038" s="102"/>
      <c r="AE1038" s="102"/>
      <c r="AF1038" s="9"/>
      <c r="AG1038" s="9"/>
      <c r="AH1038" s="9"/>
      <c r="AI1038" s="9"/>
      <c r="AJ1038" s="9"/>
      <c r="AK1038" s="9"/>
      <c r="AL1038" s="9"/>
      <c r="AM1038" s="9"/>
      <c r="AN1038" s="9"/>
      <c r="AO1038" s="9"/>
      <c r="AP1038" s="9"/>
      <c r="AQ1038" s="9"/>
      <c r="AR1038" s="9"/>
      <c r="AS1038" s="9"/>
      <c r="AT1038" s="9"/>
      <c r="AU1038" s="9"/>
      <c r="AV1038" s="9"/>
      <c r="AW1038" s="9"/>
      <c r="AX1038" s="9"/>
      <c r="AY1038" s="9"/>
      <c r="AZ1038" s="9"/>
      <c r="BA1038" s="9"/>
      <c r="BB1038" s="9"/>
      <c r="BC1038" s="9"/>
      <c r="BD1038" s="9"/>
      <c r="BE1038" s="9"/>
      <c r="BF1038" s="9"/>
      <c r="BG1038" s="9"/>
      <c r="BH1038" s="9"/>
      <c r="BI1038" s="9"/>
      <c r="BJ1038" s="9"/>
      <c r="BK1038" s="9"/>
      <c r="BL1038" s="9"/>
      <c r="BM1038" s="9"/>
      <c r="BN1038" s="9"/>
      <c r="BO1038" s="9"/>
      <c r="BP1038" s="9"/>
      <c r="BQ1038" s="9"/>
      <c r="BR1038" s="9"/>
      <c r="BS1038" s="9"/>
      <c r="BT1038" s="9"/>
      <c r="BU1038" s="9"/>
      <c r="BV1038" s="9"/>
      <c r="BW1038" s="9"/>
      <c r="BX1038" s="9"/>
      <c r="BY1038" s="9"/>
      <c r="BZ1038" s="9"/>
      <c r="CA1038" s="9"/>
      <c r="CB1038" s="9"/>
      <c r="CC1038" s="9"/>
      <c r="CD1038" s="9"/>
      <c r="CE1038" s="9"/>
      <c r="CF1038" s="9"/>
      <c r="CG1038" s="9"/>
      <c r="CH1038" s="9"/>
      <c r="CI1038" s="9"/>
      <c r="CJ1038" s="14"/>
      <c r="CK1038" s="9"/>
      <c r="CL1038" s="14"/>
      <c r="CM1038" s="9"/>
      <c r="CN1038" s="9"/>
      <c r="CO1038" s="37"/>
      <c r="CP1038" s="9"/>
      <c r="CQ1038" s="9"/>
      <c r="CR1038" s="9"/>
      <c r="CS1038" s="9"/>
      <c r="CT1038" s="15"/>
      <c r="CU1038" s="9"/>
      <c r="CV1038" s="5"/>
      <c r="CW1038" s="103"/>
    </row>
    <row r="1039" ht="118.5" customHeight="1">
      <c r="A1039" s="5"/>
      <c r="B1039" s="107"/>
      <c r="C1039" s="5"/>
      <c r="D1039" s="5"/>
      <c r="E1039" s="5"/>
      <c r="F1039" s="5"/>
      <c r="G1039" s="9"/>
      <c r="H1039" s="9"/>
      <c r="I1039" s="9"/>
      <c r="J1039" s="9"/>
      <c r="K1039" s="9"/>
      <c r="L1039" s="9"/>
      <c r="M1039" s="9"/>
      <c r="N1039" s="9"/>
      <c r="O1039" s="9"/>
      <c r="P1039" s="9"/>
      <c r="Q1039" s="9"/>
      <c r="R1039" s="9"/>
      <c r="S1039" s="9"/>
      <c r="T1039" s="9"/>
      <c r="U1039" s="9"/>
      <c r="V1039" s="9"/>
      <c r="W1039" s="37"/>
      <c r="X1039" s="9"/>
      <c r="Y1039" s="9"/>
      <c r="Z1039" s="9"/>
      <c r="AA1039" s="9"/>
      <c r="AB1039" s="102"/>
      <c r="AC1039" s="102"/>
      <c r="AD1039" s="102"/>
      <c r="AE1039" s="102"/>
      <c r="AF1039" s="9"/>
      <c r="AG1039" s="9"/>
      <c r="AH1039" s="9"/>
      <c r="AI1039" s="9"/>
      <c r="AJ1039" s="9"/>
      <c r="AK1039" s="9"/>
      <c r="AL1039" s="9"/>
      <c r="AM1039" s="9"/>
      <c r="AN1039" s="9"/>
      <c r="AO1039" s="9"/>
      <c r="AP1039" s="9"/>
      <c r="AQ1039" s="9"/>
      <c r="AR1039" s="9"/>
      <c r="AS1039" s="9"/>
      <c r="AT1039" s="9"/>
      <c r="AU1039" s="9"/>
      <c r="AV1039" s="9"/>
      <c r="AW1039" s="9"/>
      <c r="AX1039" s="9"/>
      <c r="AY1039" s="9"/>
      <c r="AZ1039" s="9"/>
      <c r="BA1039" s="9"/>
      <c r="BB1039" s="9"/>
      <c r="BC1039" s="9"/>
      <c r="BD1039" s="9"/>
      <c r="BE1039" s="9"/>
      <c r="BF1039" s="9"/>
      <c r="BG1039" s="9"/>
      <c r="BH1039" s="9"/>
      <c r="BI1039" s="9"/>
      <c r="BJ1039" s="9"/>
      <c r="BK1039" s="9"/>
      <c r="BL1039" s="9"/>
      <c r="BM1039" s="9"/>
      <c r="BN1039" s="9"/>
      <c r="BO1039" s="9"/>
      <c r="BP1039" s="9"/>
      <c r="BQ1039" s="9"/>
      <c r="BR1039" s="9"/>
      <c r="BS1039" s="9"/>
      <c r="BT1039" s="9"/>
      <c r="BU1039" s="9"/>
      <c r="BV1039" s="9"/>
      <c r="BW1039" s="9"/>
      <c r="BX1039" s="9"/>
      <c r="BY1039" s="9"/>
      <c r="BZ1039" s="9"/>
      <c r="CA1039" s="9"/>
      <c r="CB1039" s="9"/>
      <c r="CC1039" s="9"/>
      <c r="CD1039" s="9"/>
      <c r="CE1039" s="9"/>
      <c r="CF1039" s="9"/>
      <c r="CG1039" s="9"/>
      <c r="CH1039" s="9"/>
      <c r="CI1039" s="9"/>
      <c r="CJ1039" s="14"/>
      <c r="CK1039" s="9"/>
      <c r="CL1039" s="14"/>
      <c r="CM1039" s="9"/>
      <c r="CN1039" s="9"/>
      <c r="CO1039" s="37"/>
      <c r="CP1039" s="9"/>
      <c r="CQ1039" s="9"/>
      <c r="CR1039" s="9"/>
      <c r="CS1039" s="9"/>
      <c r="CT1039" s="15"/>
      <c r="CU1039" s="9"/>
      <c r="CV1039" s="5"/>
      <c r="CW1039" s="103"/>
    </row>
    <row r="1040" ht="118.5" customHeight="1">
      <c r="A1040" s="5"/>
      <c r="B1040" s="107"/>
      <c r="C1040" s="5"/>
      <c r="D1040" s="5"/>
      <c r="E1040" s="5"/>
      <c r="F1040" s="5"/>
      <c r="G1040" s="9"/>
      <c r="H1040" s="9"/>
      <c r="I1040" s="9"/>
      <c r="J1040" s="9"/>
      <c r="K1040" s="9"/>
      <c r="L1040" s="9"/>
      <c r="M1040" s="9"/>
      <c r="N1040" s="9"/>
      <c r="O1040" s="9"/>
      <c r="P1040" s="9"/>
      <c r="Q1040" s="9"/>
      <c r="R1040" s="9"/>
      <c r="S1040" s="9"/>
      <c r="T1040" s="9"/>
      <c r="U1040" s="9"/>
      <c r="V1040" s="9"/>
      <c r="W1040" s="37"/>
      <c r="X1040" s="9"/>
      <c r="Y1040" s="9"/>
      <c r="Z1040" s="9"/>
      <c r="AA1040" s="9"/>
      <c r="AB1040" s="102"/>
      <c r="AC1040" s="102"/>
      <c r="AD1040" s="102"/>
      <c r="AE1040" s="102"/>
      <c r="AF1040" s="9"/>
      <c r="AG1040" s="9"/>
      <c r="AH1040" s="9"/>
      <c r="AI1040" s="9"/>
      <c r="AJ1040" s="9"/>
      <c r="AK1040" s="9"/>
      <c r="AL1040" s="9"/>
      <c r="AM1040" s="9"/>
      <c r="AN1040" s="9"/>
      <c r="AO1040" s="9"/>
      <c r="AP1040" s="9"/>
      <c r="AQ1040" s="9"/>
      <c r="AR1040" s="9"/>
      <c r="AS1040" s="9"/>
      <c r="AT1040" s="9"/>
      <c r="AU1040" s="9"/>
      <c r="AV1040" s="9"/>
      <c r="AW1040" s="9"/>
      <c r="AX1040" s="9"/>
      <c r="AY1040" s="9"/>
      <c r="AZ1040" s="9"/>
      <c r="BA1040" s="9"/>
      <c r="BB1040" s="9"/>
      <c r="BC1040" s="9"/>
      <c r="BD1040" s="9"/>
      <c r="BE1040" s="9"/>
      <c r="BF1040" s="9"/>
      <c r="BG1040" s="9"/>
      <c r="BH1040" s="9"/>
      <c r="BI1040" s="9"/>
      <c r="BJ1040" s="9"/>
      <c r="BK1040" s="9"/>
      <c r="BL1040" s="9"/>
      <c r="BM1040" s="9"/>
      <c r="BN1040" s="9"/>
      <c r="BO1040" s="9"/>
      <c r="BP1040" s="9"/>
      <c r="BQ1040" s="9"/>
      <c r="BR1040" s="9"/>
      <c r="BS1040" s="9"/>
      <c r="BT1040" s="9"/>
      <c r="BU1040" s="9"/>
      <c r="BV1040" s="9"/>
      <c r="BW1040" s="9"/>
      <c r="BX1040" s="9"/>
      <c r="BY1040" s="9"/>
      <c r="BZ1040" s="9"/>
      <c r="CA1040" s="9"/>
      <c r="CB1040" s="9"/>
      <c r="CC1040" s="9"/>
      <c r="CD1040" s="9"/>
      <c r="CE1040" s="9"/>
      <c r="CF1040" s="9"/>
      <c r="CG1040" s="9"/>
      <c r="CH1040" s="9"/>
      <c r="CI1040" s="9"/>
      <c r="CJ1040" s="14"/>
      <c r="CK1040" s="9"/>
      <c r="CL1040" s="14"/>
      <c r="CM1040" s="9"/>
      <c r="CN1040" s="9"/>
      <c r="CO1040" s="37"/>
      <c r="CP1040" s="9"/>
      <c r="CQ1040" s="9"/>
      <c r="CR1040" s="9"/>
      <c r="CS1040" s="9"/>
      <c r="CT1040" s="15"/>
      <c r="CU1040" s="9"/>
      <c r="CV1040" s="5"/>
      <c r="CW1040" s="103"/>
    </row>
    <row r="1041" ht="118.5" customHeight="1">
      <c r="A1041" s="5"/>
      <c r="B1041" s="107"/>
      <c r="C1041" s="5"/>
      <c r="D1041" s="5"/>
      <c r="E1041" s="5"/>
      <c r="F1041" s="5"/>
      <c r="G1041" s="9"/>
      <c r="H1041" s="9"/>
      <c r="I1041" s="9"/>
      <c r="J1041" s="9"/>
      <c r="K1041" s="9"/>
      <c r="L1041" s="9"/>
      <c r="M1041" s="9"/>
      <c r="N1041" s="9"/>
      <c r="O1041" s="9"/>
      <c r="P1041" s="9"/>
      <c r="Q1041" s="9"/>
      <c r="R1041" s="9"/>
      <c r="S1041" s="9"/>
      <c r="T1041" s="9"/>
      <c r="U1041" s="9"/>
      <c r="V1041" s="9"/>
      <c r="W1041" s="37"/>
      <c r="X1041" s="9"/>
      <c r="Y1041" s="9"/>
      <c r="Z1041" s="9"/>
      <c r="AA1041" s="9"/>
      <c r="AB1041" s="102"/>
      <c r="AC1041" s="102"/>
      <c r="AD1041" s="102"/>
      <c r="AE1041" s="102"/>
      <c r="AF1041" s="9"/>
      <c r="AG1041" s="9"/>
      <c r="AH1041" s="9"/>
      <c r="AI1041" s="9"/>
      <c r="AJ1041" s="9"/>
      <c r="AK1041" s="9"/>
      <c r="AL1041" s="9"/>
      <c r="AM1041" s="9"/>
      <c r="AN1041" s="9"/>
      <c r="AO1041" s="9"/>
      <c r="AP1041" s="9"/>
      <c r="AQ1041" s="9"/>
      <c r="AR1041" s="9"/>
      <c r="AS1041" s="9"/>
      <c r="AT1041" s="9"/>
      <c r="AU1041" s="9"/>
      <c r="AV1041" s="9"/>
      <c r="AW1041" s="9"/>
      <c r="AX1041" s="9"/>
      <c r="AY1041" s="9"/>
      <c r="AZ1041" s="9"/>
      <c r="BA1041" s="9"/>
      <c r="BB1041" s="9"/>
      <c r="BC1041" s="9"/>
      <c r="BD1041" s="9"/>
      <c r="BE1041" s="9"/>
      <c r="BF1041" s="9"/>
      <c r="BG1041" s="9"/>
      <c r="BH1041" s="9"/>
      <c r="BI1041" s="9"/>
      <c r="BJ1041" s="9"/>
      <c r="BK1041" s="9"/>
      <c r="BL1041" s="9"/>
      <c r="BM1041" s="9"/>
      <c r="BN1041" s="9"/>
      <c r="BO1041" s="9"/>
      <c r="BP1041" s="9"/>
      <c r="BQ1041" s="9"/>
      <c r="BR1041" s="9"/>
      <c r="BS1041" s="9"/>
      <c r="BT1041" s="9"/>
      <c r="BU1041" s="9"/>
      <c r="BV1041" s="9"/>
      <c r="BW1041" s="9"/>
      <c r="BX1041" s="9"/>
      <c r="BY1041" s="9"/>
      <c r="BZ1041" s="9"/>
      <c r="CA1041" s="9"/>
      <c r="CB1041" s="9"/>
      <c r="CC1041" s="9"/>
      <c r="CD1041" s="9"/>
      <c r="CE1041" s="9"/>
      <c r="CF1041" s="9"/>
      <c r="CG1041" s="9"/>
      <c r="CH1041" s="9"/>
      <c r="CI1041" s="9"/>
      <c r="CJ1041" s="14"/>
      <c r="CK1041" s="9"/>
      <c r="CL1041" s="14"/>
      <c r="CM1041" s="9"/>
      <c r="CN1041" s="9"/>
      <c r="CO1041" s="37"/>
      <c r="CP1041" s="9"/>
      <c r="CQ1041" s="9"/>
      <c r="CR1041" s="9"/>
      <c r="CS1041" s="9"/>
      <c r="CT1041" s="15"/>
      <c r="CU1041" s="9"/>
      <c r="CV1041" s="5"/>
      <c r="CW1041" s="103"/>
    </row>
    <row r="1042" ht="118.5" customHeight="1">
      <c r="A1042" s="5"/>
      <c r="B1042" s="107"/>
      <c r="C1042" s="5"/>
      <c r="D1042" s="5"/>
      <c r="E1042" s="5"/>
      <c r="F1042" s="5"/>
      <c r="G1042" s="9"/>
      <c r="H1042" s="9"/>
      <c r="I1042" s="9"/>
      <c r="J1042" s="9"/>
      <c r="K1042" s="9"/>
      <c r="L1042" s="9"/>
      <c r="M1042" s="9"/>
      <c r="N1042" s="9"/>
      <c r="O1042" s="9"/>
      <c r="P1042" s="9"/>
      <c r="Q1042" s="9"/>
      <c r="R1042" s="9"/>
      <c r="S1042" s="9"/>
      <c r="T1042" s="9"/>
      <c r="U1042" s="9"/>
      <c r="V1042" s="9"/>
      <c r="W1042" s="37"/>
      <c r="X1042" s="9"/>
      <c r="Y1042" s="9"/>
      <c r="Z1042" s="9"/>
      <c r="AA1042" s="9"/>
      <c r="AB1042" s="102"/>
      <c r="AC1042" s="102"/>
      <c r="AD1042" s="102"/>
      <c r="AE1042" s="102"/>
      <c r="AF1042" s="9"/>
      <c r="AG1042" s="9"/>
      <c r="AH1042" s="9"/>
      <c r="AI1042" s="9"/>
      <c r="AJ1042" s="9"/>
      <c r="AK1042" s="9"/>
      <c r="AL1042" s="9"/>
      <c r="AM1042" s="9"/>
      <c r="AN1042" s="9"/>
      <c r="AO1042" s="9"/>
      <c r="AP1042" s="9"/>
      <c r="AQ1042" s="9"/>
      <c r="AR1042" s="9"/>
      <c r="AS1042" s="9"/>
      <c r="AT1042" s="9"/>
      <c r="AU1042" s="9"/>
      <c r="AV1042" s="9"/>
      <c r="AW1042" s="9"/>
      <c r="AX1042" s="9"/>
      <c r="AY1042" s="9"/>
      <c r="AZ1042" s="9"/>
      <c r="BA1042" s="9"/>
      <c r="BB1042" s="9"/>
      <c r="BC1042" s="9"/>
      <c r="BD1042" s="9"/>
      <c r="BE1042" s="9"/>
      <c r="BF1042" s="9"/>
      <c r="BG1042" s="9"/>
      <c r="BH1042" s="9"/>
      <c r="BI1042" s="9"/>
      <c r="BJ1042" s="9"/>
      <c r="BK1042" s="9"/>
      <c r="BL1042" s="9"/>
      <c r="BM1042" s="9"/>
      <c r="BN1042" s="9"/>
      <c r="BO1042" s="9"/>
      <c r="BP1042" s="9"/>
      <c r="BQ1042" s="9"/>
      <c r="BR1042" s="9"/>
      <c r="BS1042" s="9"/>
      <c r="BT1042" s="9"/>
      <c r="BU1042" s="9"/>
      <c r="BV1042" s="9"/>
      <c r="BW1042" s="9"/>
      <c r="BX1042" s="9"/>
      <c r="BY1042" s="9"/>
      <c r="BZ1042" s="9"/>
      <c r="CA1042" s="9"/>
      <c r="CB1042" s="9"/>
      <c r="CC1042" s="9"/>
      <c r="CD1042" s="9"/>
      <c r="CE1042" s="9"/>
      <c r="CF1042" s="9"/>
      <c r="CG1042" s="9"/>
      <c r="CH1042" s="9"/>
      <c r="CI1042" s="9"/>
      <c r="CJ1042" s="14"/>
      <c r="CK1042" s="9"/>
      <c r="CL1042" s="14"/>
      <c r="CM1042" s="9"/>
      <c r="CN1042" s="9"/>
      <c r="CO1042" s="37"/>
      <c r="CP1042" s="9"/>
      <c r="CQ1042" s="9"/>
      <c r="CR1042" s="9"/>
      <c r="CS1042" s="9"/>
      <c r="CT1042" s="15"/>
      <c r="CU1042" s="9"/>
      <c r="CV1042" s="5"/>
      <c r="CW1042" s="103"/>
    </row>
    <row r="1043" ht="118.5" customHeight="1">
      <c r="A1043" s="5"/>
      <c r="B1043" s="107"/>
      <c r="C1043" s="5"/>
      <c r="D1043" s="5"/>
      <c r="E1043" s="5"/>
      <c r="F1043" s="5"/>
      <c r="G1043" s="9"/>
      <c r="H1043" s="9"/>
      <c r="I1043" s="9"/>
      <c r="J1043" s="9"/>
      <c r="K1043" s="9"/>
      <c r="L1043" s="9"/>
      <c r="M1043" s="9"/>
      <c r="N1043" s="9"/>
      <c r="O1043" s="9"/>
      <c r="P1043" s="9"/>
      <c r="Q1043" s="9"/>
      <c r="R1043" s="9"/>
      <c r="S1043" s="9"/>
      <c r="T1043" s="9"/>
      <c r="U1043" s="9"/>
      <c r="V1043" s="9"/>
      <c r="W1043" s="37"/>
      <c r="X1043" s="9"/>
      <c r="Y1043" s="9"/>
      <c r="Z1043" s="9"/>
      <c r="AA1043" s="9"/>
      <c r="AB1043" s="102"/>
      <c r="AC1043" s="102"/>
      <c r="AD1043" s="102"/>
      <c r="AE1043" s="102"/>
      <c r="AF1043" s="9"/>
      <c r="AG1043" s="9"/>
      <c r="AH1043" s="9"/>
      <c r="AI1043" s="9"/>
      <c r="AJ1043" s="9"/>
      <c r="AK1043" s="9"/>
      <c r="AL1043" s="9"/>
      <c r="AM1043" s="9"/>
      <c r="AN1043" s="9"/>
      <c r="AO1043" s="9"/>
      <c r="AP1043" s="9"/>
      <c r="AQ1043" s="9"/>
      <c r="AR1043" s="9"/>
      <c r="AS1043" s="9"/>
      <c r="AT1043" s="9"/>
      <c r="AU1043" s="9"/>
      <c r="AV1043" s="9"/>
      <c r="AW1043" s="9"/>
      <c r="AX1043" s="9"/>
      <c r="AY1043" s="9"/>
      <c r="AZ1043" s="9"/>
      <c r="BA1043" s="9"/>
      <c r="BB1043" s="9"/>
      <c r="BC1043" s="9"/>
      <c r="BD1043" s="9"/>
      <c r="BE1043" s="9"/>
      <c r="BF1043" s="9"/>
      <c r="BG1043" s="9"/>
      <c r="BH1043" s="9"/>
      <c r="BI1043" s="9"/>
      <c r="BJ1043" s="9"/>
      <c r="BK1043" s="9"/>
      <c r="BL1043" s="9"/>
      <c r="BM1043" s="9"/>
      <c r="BN1043" s="9"/>
      <c r="BO1043" s="9"/>
      <c r="BP1043" s="9"/>
      <c r="BQ1043" s="9"/>
      <c r="BR1043" s="9"/>
      <c r="BS1043" s="9"/>
      <c r="BT1043" s="9"/>
      <c r="BU1043" s="9"/>
      <c r="BV1043" s="9"/>
      <c r="BW1043" s="9"/>
      <c r="BX1043" s="9"/>
      <c r="BY1043" s="9"/>
      <c r="BZ1043" s="9"/>
      <c r="CA1043" s="9"/>
      <c r="CB1043" s="9"/>
      <c r="CC1043" s="9"/>
      <c r="CD1043" s="9"/>
      <c r="CE1043" s="9"/>
      <c r="CF1043" s="9"/>
      <c r="CG1043" s="9"/>
      <c r="CH1043" s="9"/>
      <c r="CI1043" s="9"/>
      <c r="CJ1043" s="14"/>
      <c r="CK1043" s="9"/>
      <c r="CL1043" s="14"/>
      <c r="CM1043" s="9"/>
      <c r="CN1043" s="9"/>
      <c r="CO1043" s="37"/>
      <c r="CP1043" s="9"/>
      <c r="CQ1043" s="9"/>
      <c r="CR1043" s="9"/>
      <c r="CS1043" s="9"/>
      <c r="CT1043" s="15"/>
      <c r="CU1043" s="9"/>
      <c r="CV1043" s="5"/>
      <c r="CW1043" s="103"/>
    </row>
    <row r="1044" ht="118.5" customHeight="1">
      <c r="A1044" s="5"/>
      <c r="B1044" s="107"/>
      <c r="C1044" s="5"/>
      <c r="D1044" s="5"/>
      <c r="E1044" s="5"/>
      <c r="F1044" s="5"/>
      <c r="G1044" s="9"/>
      <c r="H1044" s="9"/>
      <c r="I1044" s="9"/>
      <c r="J1044" s="9"/>
      <c r="K1044" s="9"/>
      <c r="L1044" s="9"/>
      <c r="M1044" s="9"/>
      <c r="N1044" s="9"/>
      <c r="O1044" s="9"/>
      <c r="P1044" s="9"/>
      <c r="Q1044" s="9"/>
      <c r="R1044" s="9"/>
      <c r="S1044" s="9"/>
      <c r="T1044" s="9"/>
      <c r="U1044" s="9"/>
      <c r="V1044" s="9"/>
      <c r="W1044" s="37"/>
      <c r="X1044" s="9"/>
      <c r="Y1044" s="9"/>
      <c r="Z1044" s="9"/>
      <c r="AA1044" s="9"/>
      <c r="AB1044" s="102"/>
      <c r="AC1044" s="102"/>
      <c r="AD1044" s="102"/>
      <c r="AE1044" s="102"/>
      <c r="AF1044" s="9"/>
      <c r="AG1044" s="9"/>
      <c r="AH1044" s="9"/>
      <c r="AI1044" s="9"/>
      <c r="AJ1044" s="9"/>
      <c r="AK1044" s="9"/>
      <c r="AL1044" s="9"/>
      <c r="AM1044" s="9"/>
      <c r="AN1044" s="9"/>
      <c r="AO1044" s="9"/>
      <c r="AP1044" s="9"/>
      <c r="AQ1044" s="9"/>
      <c r="AR1044" s="9"/>
      <c r="AS1044" s="9"/>
      <c r="AT1044" s="9"/>
      <c r="AU1044" s="9"/>
      <c r="AV1044" s="9"/>
      <c r="AW1044" s="9"/>
      <c r="AX1044" s="9"/>
      <c r="AY1044" s="9"/>
      <c r="AZ1044" s="9"/>
      <c r="BA1044" s="9"/>
      <c r="BB1044" s="9"/>
      <c r="BC1044" s="9"/>
      <c r="BD1044" s="9"/>
      <c r="BE1044" s="9"/>
      <c r="BF1044" s="9"/>
      <c r="BG1044" s="9"/>
      <c r="BH1044" s="9"/>
      <c r="BI1044" s="9"/>
      <c r="BJ1044" s="9"/>
      <c r="BK1044" s="9"/>
      <c r="BL1044" s="9"/>
      <c r="BM1044" s="9"/>
      <c r="BN1044" s="9"/>
      <c r="BO1044" s="9"/>
      <c r="BP1044" s="9"/>
      <c r="BQ1044" s="9"/>
      <c r="BR1044" s="9"/>
      <c r="BS1044" s="9"/>
      <c r="BT1044" s="9"/>
      <c r="BU1044" s="9"/>
      <c r="BV1044" s="9"/>
      <c r="BW1044" s="9"/>
      <c r="BX1044" s="9"/>
      <c r="BY1044" s="9"/>
      <c r="BZ1044" s="9"/>
      <c r="CA1044" s="9"/>
      <c r="CB1044" s="9"/>
      <c r="CC1044" s="9"/>
      <c r="CD1044" s="9"/>
      <c r="CE1044" s="9"/>
      <c r="CF1044" s="9"/>
      <c r="CG1044" s="9"/>
      <c r="CH1044" s="9"/>
      <c r="CI1044" s="9"/>
      <c r="CJ1044" s="14"/>
      <c r="CK1044" s="9"/>
      <c r="CL1044" s="14"/>
      <c r="CM1044" s="9"/>
      <c r="CN1044" s="9"/>
      <c r="CO1044" s="37"/>
      <c r="CP1044" s="9"/>
      <c r="CQ1044" s="9"/>
      <c r="CR1044" s="9"/>
      <c r="CS1044" s="9"/>
      <c r="CT1044" s="15"/>
      <c r="CU1044" s="9"/>
      <c r="CV1044" s="5"/>
      <c r="CW1044" s="103"/>
    </row>
    <row r="1045" ht="118.5" customHeight="1">
      <c r="A1045" s="5"/>
      <c r="B1045" s="107"/>
      <c r="C1045" s="5"/>
      <c r="D1045" s="5"/>
      <c r="E1045" s="5"/>
      <c r="F1045" s="5"/>
      <c r="G1045" s="9"/>
      <c r="H1045" s="9"/>
      <c r="I1045" s="9"/>
      <c r="J1045" s="9"/>
      <c r="K1045" s="9"/>
      <c r="L1045" s="9"/>
      <c r="M1045" s="9"/>
      <c r="N1045" s="9"/>
      <c r="O1045" s="9"/>
      <c r="P1045" s="9"/>
      <c r="Q1045" s="9"/>
      <c r="R1045" s="9"/>
      <c r="S1045" s="9"/>
      <c r="T1045" s="9"/>
      <c r="U1045" s="9"/>
      <c r="V1045" s="9"/>
      <c r="W1045" s="37"/>
      <c r="X1045" s="9"/>
      <c r="Y1045" s="9"/>
      <c r="Z1045" s="9"/>
      <c r="AA1045" s="9"/>
      <c r="AB1045" s="102"/>
      <c r="AC1045" s="102"/>
      <c r="AD1045" s="102"/>
      <c r="AE1045" s="102"/>
      <c r="AF1045" s="9"/>
      <c r="AG1045" s="9"/>
      <c r="AH1045" s="9"/>
      <c r="AI1045" s="9"/>
      <c r="AJ1045" s="9"/>
      <c r="AK1045" s="9"/>
      <c r="AL1045" s="9"/>
      <c r="AM1045" s="9"/>
      <c r="AN1045" s="9"/>
      <c r="AO1045" s="9"/>
      <c r="AP1045" s="9"/>
      <c r="AQ1045" s="9"/>
      <c r="AR1045" s="9"/>
      <c r="AS1045" s="9"/>
      <c r="AT1045" s="9"/>
      <c r="AU1045" s="9"/>
      <c r="AV1045" s="9"/>
      <c r="AW1045" s="9"/>
      <c r="AX1045" s="9"/>
      <c r="AY1045" s="9"/>
      <c r="AZ1045" s="9"/>
      <c r="BA1045" s="9"/>
      <c r="BB1045" s="9"/>
      <c r="BC1045" s="9"/>
      <c r="BD1045" s="9"/>
      <c r="BE1045" s="9"/>
      <c r="BF1045" s="9"/>
      <c r="BG1045" s="9"/>
      <c r="BH1045" s="9"/>
      <c r="BI1045" s="9"/>
      <c r="BJ1045" s="9"/>
      <c r="BK1045" s="9"/>
      <c r="BL1045" s="9"/>
      <c r="BM1045" s="9"/>
      <c r="BN1045" s="9"/>
      <c r="BO1045" s="9"/>
      <c r="BP1045" s="9"/>
      <c r="BQ1045" s="9"/>
      <c r="BR1045" s="9"/>
      <c r="BS1045" s="9"/>
      <c r="BT1045" s="9"/>
      <c r="BU1045" s="9"/>
      <c r="BV1045" s="9"/>
      <c r="BW1045" s="9"/>
      <c r="BX1045" s="9"/>
      <c r="BY1045" s="9"/>
      <c r="BZ1045" s="9"/>
      <c r="CA1045" s="9"/>
      <c r="CB1045" s="9"/>
      <c r="CC1045" s="9"/>
      <c r="CD1045" s="9"/>
      <c r="CE1045" s="9"/>
      <c r="CF1045" s="9"/>
      <c r="CG1045" s="9"/>
      <c r="CH1045" s="9"/>
      <c r="CI1045" s="9"/>
      <c r="CJ1045" s="14"/>
      <c r="CK1045" s="9"/>
      <c r="CL1045" s="14"/>
      <c r="CM1045" s="9"/>
      <c r="CN1045" s="9"/>
      <c r="CO1045" s="37"/>
      <c r="CP1045" s="9"/>
      <c r="CQ1045" s="9"/>
      <c r="CR1045" s="9"/>
      <c r="CS1045" s="9"/>
      <c r="CT1045" s="15"/>
      <c r="CU1045" s="9"/>
      <c r="CV1045" s="5"/>
      <c r="CW1045" s="103"/>
    </row>
    <row r="1046" ht="118.5" customHeight="1">
      <c r="A1046" s="5"/>
      <c r="B1046" s="107"/>
      <c r="C1046" s="5"/>
      <c r="D1046" s="5"/>
      <c r="E1046" s="5"/>
      <c r="F1046" s="5"/>
      <c r="G1046" s="9"/>
      <c r="H1046" s="9"/>
      <c r="I1046" s="9"/>
      <c r="J1046" s="9"/>
      <c r="K1046" s="9"/>
      <c r="L1046" s="9"/>
      <c r="M1046" s="9"/>
      <c r="N1046" s="9"/>
      <c r="O1046" s="9"/>
      <c r="P1046" s="9"/>
      <c r="Q1046" s="9"/>
      <c r="R1046" s="9"/>
      <c r="S1046" s="9"/>
      <c r="T1046" s="9"/>
      <c r="U1046" s="9"/>
      <c r="V1046" s="9"/>
      <c r="W1046" s="37"/>
      <c r="X1046" s="9"/>
      <c r="Y1046" s="9"/>
      <c r="Z1046" s="9"/>
      <c r="AA1046" s="9"/>
      <c r="AB1046" s="102"/>
      <c r="AC1046" s="102"/>
      <c r="AD1046" s="102"/>
      <c r="AE1046" s="102"/>
      <c r="AF1046" s="9"/>
      <c r="AG1046" s="9"/>
      <c r="AH1046" s="9"/>
      <c r="AI1046" s="9"/>
      <c r="AJ1046" s="9"/>
      <c r="AK1046" s="9"/>
      <c r="AL1046" s="9"/>
      <c r="AM1046" s="9"/>
      <c r="AN1046" s="9"/>
      <c r="AO1046" s="9"/>
      <c r="AP1046" s="9"/>
      <c r="AQ1046" s="9"/>
      <c r="AR1046" s="9"/>
      <c r="AS1046" s="9"/>
      <c r="AT1046" s="9"/>
      <c r="AU1046" s="9"/>
      <c r="AV1046" s="9"/>
      <c r="AW1046" s="9"/>
      <c r="AX1046" s="9"/>
      <c r="AY1046" s="9"/>
      <c r="AZ1046" s="9"/>
      <c r="BA1046" s="9"/>
      <c r="BB1046" s="9"/>
      <c r="BC1046" s="9"/>
      <c r="BD1046" s="9"/>
      <c r="BE1046" s="9"/>
      <c r="BF1046" s="9"/>
      <c r="BG1046" s="9"/>
      <c r="BH1046" s="9"/>
      <c r="BI1046" s="9"/>
      <c r="BJ1046" s="9"/>
      <c r="BK1046" s="9"/>
      <c r="BL1046" s="9"/>
      <c r="BM1046" s="9"/>
      <c r="BN1046" s="9"/>
      <c r="BO1046" s="9"/>
      <c r="BP1046" s="9"/>
      <c r="BQ1046" s="9"/>
      <c r="BR1046" s="9"/>
      <c r="BS1046" s="9"/>
      <c r="BT1046" s="9"/>
      <c r="BU1046" s="9"/>
      <c r="BV1046" s="9"/>
      <c r="BW1046" s="9"/>
      <c r="BX1046" s="9"/>
      <c r="BY1046" s="9"/>
      <c r="BZ1046" s="9"/>
      <c r="CA1046" s="9"/>
      <c r="CB1046" s="9"/>
      <c r="CC1046" s="9"/>
      <c r="CD1046" s="9"/>
      <c r="CE1046" s="9"/>
      <c r="CF1046" s="9"/>
      <c r="CG1046" s="9"/>
      <c r="CH1046" s="9"/>
      <c r="CI1046" s="9"/>
      <c r="CJ1046" s="14"/>
      <c r="CK1046" s="9"/>
      <c r="CL1046" s="14"/>
      <c r="CM1046" s="9"/>
      <c r="CN1046" s="9"/>
      <c r="CO1046" s="37"/>
      <c r="CP1046" s="9"/>
      <c r="CQ1046" s="9"/>
      <c r="CR1046" s="9"/>
      <c r="CS1046" s="9"/>
      <c r="CT1046" s="15"/>
      <c r="CU1046" s="9"/>
      <c r="CV1046" s="5"/>
      <c r="CW1046" s="103"/>
    </row>
    <row r="1047" ht="118.5" customHeight="1">
      <c r="A1047" s="5"/>
      <c r="B1047" s="107"/>
      <c r="C1047" s="5"/>
      <c r="D1047" s="5"/>
      <c r="E1047" s="5"/>
      <c r="F1047" s="5"/>
      <c r="G1047" s="9"/>
      <c r="H1047" s="9"/>
      <c r="I1047" s="9"/>
      <c r="J1047" s="9"/>
      <c r="K1047" s="9"/>
      <c r="L1047" s="9"/>
      <c r="M1047" s="9"/>
      <c r="N1047" s="9"/>
      <c r="O1047" s="9"/>
      <c r="P1047" s="9"/>
      <c r="Q1047" s="9"/>
      <c r="R1047" s="9"/>
      <c r="S1047" s="9"/>
      <c r="T1047" s="9"/>
      <c r="U1047" s="9"/>
      <c r="V1047" s="9"/>
      <c r="W1047" s="37"/>
      <c r="X1047" s="9"/>
      <c r="Y1047" s="9"/>
      <c r="Z1047" s="9"/>
      <c r="AA1047" s="9"/>
      <c r="AB1047" s="102"/>
      <c r="AC1047" s="102"/>
      <c r="AD1047" s="102"/>
      <c r="AE1047" s="102"/>
      <c r="AF1047" s="9"/>
      <c r="AG1047" s="9"/>
      <c r="AH1047" s="9"/>
      <c r="AI1047" s="9"/>
      <c r="AJ1047" s="9"/>
      <c r="AK1047" s="9"/>
      <c r="AL1047" s="9"/>
      <c r="AM1047" s="9"/>
      <c r="AN1047" s="9"/>
      <c r="AO1047" s="9"/>
      <c r="AP1047" s="9"/>
      <c r="AQ1047" s="9"/>
      <c r="AR1047" s="9"/>
      <c r="AS1047" s="9"/>
      <c r="AT1047" s="9"/>
      <c r="AU1047" s="9"/>
      <c r="AV1047" s="9"/>
      <c r="AW1047" s="9"/>
      <c r="AX1047" s="9"/>
      <c r="AY1047" s="9"/>
      <c r="AZ1047" s="9"/>
      <c r="BA1047" s="9"/>
      <c r="BB1047" s="9"/>
      <c r="BC1047" s="9"/>
      <c r="BD1047" s="9"/>
      <c r="BE1047" s="9"/>
      <c r="BF1047" s="9"/>
      <c r="BG1047" s="9"/>
      <c r="BH1047" s="9"/>
      <c r="BI1047" s="9"/>
      <c r="BJ1047" s="9"/>
      <c r="BK1047" s="9"/>
      <c r="BL1047" s="9"/>
      <c r="BM1047" s="9"/>
      <c r="BN1047" s="9"/>
      <c r="BO1047" s="9"/>
      <c r="BP1047" s="9"/>
      <c r="BQ1047" s="9"/>
      <c r="BR1047" s="9"/>
      <c r="BS1047" s="9"/>
      <c r="BT1047" s="9"/>
      <c r="BU1047" s="9"/>
      <c r="BV1047" s="9"/>
      <c r="BW1047" s="9"/>
      <c r="BX1047" s="9"/>
      <c r="BY1047" s="9"/>
      <c r="BZ1047" s="9"/>
      <c r="CA1047" s="9"/>
      <c r="CB1047" s="9"/>
      <c r="CC1047" s="9"/>
      <c r="CD1047" s="9"/>
      <c r="CE1047" s="9"/>
      <c r="CF1047" s="9"/>
      <c r="CG1047" s="9"/>
      <c r="CH1047" s="9"/>
      <c r="CI1047" s="9"/>
      <c r="CJ1047" s="14"/>
      <c r="CK1047" s="9"/>
      <c r="CL1047" s="14"/>
      <c r="CM1047" s="9"/>
      <c r="CN1047" s="9"/>
      <c r="CO1047" s="37"/>
      <c r="CP1047" s="9"/>
      <c r="CQ1047" s="9"/>
      <c r="CR1047" s="9"/>
      <c r="CS1047" s="9"/>
      <c r="CT1047" s="15"/>
      <c r="CU1047" s="9"/>
      <c r="CV1047" s="5"/>
      <c r="CW1047" s="103"/>
    </row>
    <row r="1048" ht="118.5" customHeight="1">
      <c r="A1048" s="5"/>
      <c r="B1048" s="107"/>
      <c r="C1048" s="5"/>
      <c r="D1048" s="5"/>
      <c r="E1048" s="5"/>
      <c r="F1048" s="5"/>
      <c r="G1048" s="9"/>
      <c r="H1048" s="9"/>
      <c r="I1048" s="9"/>
      <c r="J1048" s="9"/>
      <c r="K1048" s="9"/>
      <c r="L1048" s="9"/>
      <c r="M1048" s="9"/>
      <c r="N1048" s="9"/>
      <c r="O1048" s="9"/>
      <c r="P1048" s="9"/>
      <c r="Q1048" s="9"/>
      <c r="R1048" s="9"/>
      <c r="S1048" s="9"/>
      <c r="T1048" s="9"/>
      <c r="U1048" s="9"/>
      <c r="V1048" s="9"/>
      <c r="W1048" s="37"/>
      <c r="X1048" s="9"/>
      <c r="Y1048" s="9"/>
      <c r="Z1048" s="9"/>
      <c r="AA1048" s="9"/>
      <c r="AB1048" s="102"/>
      <c r="AC1048" s="102"/>
      <c r="AD1048" s="102"/>
      <c r="AE1048" s="102"/>
      <c r="AF1048" s="9"/>
      <c r="AG1048" s="9"/>
      <c r="AH1048" s="9"/>
      <c r="AI1048" s="9"/>
      <c r="AJ1048" s="9"/>
      <c r="AK1048" s="9"/>
      <c r="AL1048" s="9"/>
      <c r="AM1048" s="9"/>
      <c r="AN1048" s="9"/>
      <c r="AO1048" s="9"/>
      <c r="AP1048" s="9"/>
      <c r="AQ1048" s="9"/>
      <c r="AR1048" s="9"/>
      <c r="AS1048" s="9"/>
      <c r="AT1048" s="9"/>
      <c r="AU1048" s="9"/>
      <c r="AV1048" s="9"/>
      <c r="AW1048" s="9"/>
      <c r="AX1048" s="9"/>
      <c r="AY1048" s="9"/>
      <c r="AZ1048" s="9"/>
      <c r="BA1048" s="9"/>
      <c r="BB1048" s="9"/>
      <c r="BC1048" s="9"/>
      <c r="BD1048" s="9"/>
      <c r="BE1048" s="9"/>
      <c r="BF1048" s="9"/>
      <c r="BG1048" s="9"/>
      <c r="BH1048" s="9"/>
      <c r="BI1048" s="9"/>
      <c r="BJ1048" s="9"/>
      <c r="BK1048" s="9"/>
      <c r="BL1048" s="9"/>
      <c r="BM1048" s="9"/>
      <c r="BN1048" s="9"/>
      <c r="BO1048" s="9"/>
      <c r="BP1048" s="9"/>
      <c r="BQ1048" s="9"/>
      <c r="BR1048" s="9"/>
      <c r="BS1048" s="9"/>
      <c r="BT1048" s="9"/>
      <c r="BU1048" s="9"/>
      <c r="BV1048" s="9"/>
      <c r="BW1048" s="9"/>
      <c r="BX1048" s="9"/>
      <c r="BY1048" s="9"/>
      <c r="BZ1048" s="9"/>
      <c r="CA1048" s="9"/>
      <c r="CB1048" s="9"/>
      <c r="CC1048" s="9"/>
      <c r="CD1048" s="9"/>
      <c r="CE1048" s="9"/>
      <c r="CF1048" s="9"/>
      <c r="CG1048" s="9"/>
      <c r="CH1048" s="9"/>
      <c r="CI1048" s="9"/>
      <c r="CJ1048" s="14"/>
      <c r="CK1048" s="9"/>
      <c r="CL1048" s="14"/>
      <c r="CM1048" s="9"/>
      <c r="CN1048" s="9"/>
      <c r="CO1048" s="37"/>
      <c r="CP1048" s="9"/>
      <c r="CQ1048" s="9"/>
      <c r="CR1048" s="9"/>
      <c r="CS1048" s="9"/>
      <c r="CT1048" s="15"/>
      <c r="CU1048" s="9"/>
      <c r="CV1048" s="5"/>
      <c r="CW1048" s="103"/>
    </row>
    <row r="1049" ht="118.5" customHeight="1">
      <c r="A1049" s="5"/>
      <c r="B1049" s="107"/>
      <c r="C1049" s="5"/>
      <c r="D1049" s="5"/>
      <c r="E1049" s="5"/>
      <c r="F1049" s="5"/>
      <c r="G1049" s="9"/>
      <c r="H1049" s="9"/>
      <c r="I1049" s="9"/>
      <c r="J1049" s="9"/>
      <c r="K1049" s="9"/>
      <c r="L1049" s="9"/>
      <c r="M1049" s="9"/>
      <c r="N1049" s="9"/>
      <c r="O1049" s="9"/>
      <c r="P1049" s="9"/>
      <c r="Q1049" s="9"/>
      <c r="R1049" s="9"/>
      <c r="S1049" s="9"/>
      <c r="T1049" s="9"/>
      <c r="U1049" s="9"/>
      <c r="V1049" s="9"/>
      <c r="W1049" s="37"/>
      <c r="X1049" s="9"/>
      <c r="Y1049" s="9"/>
      <c r="Z1049" s="9"/>
      <c r="AA1049" s="9"/>
      <c r="AB1049" s="102"/>
      <c r="AC1049" s="102"/>
      <c r="AD1049" s="102"/>
      <c r="AE1049" s="102"/>
      <c r="AF1049" s="9"/>
      <c r="AG1049" s="9"/>
      <c r="AH1049" s="9"/>
      <c r="AI1049" s="9"/>
      <c r="AJ1049" s="9"/>
      <c r="AK1049" s="9"/>
      <c r="AL1049" s="9"/>
      <c r="AM1049" s="9"/>
      <c r="AN1049" s="9"/>
      <c r="AO1049" s="9"/>
      <c r="AP1049" s="9"/>
      <c r="AQ1049" s="9"/>
      <c r="AR1049" s="9"/>
      <c r="AS1049" s="9"/>
      <c r="AT1049" s="9"/>
      <c r="AU1049" s="9"/>
      <c r="AV1049" s="9"/>
      <c r="AW1049" s="9"/>
      <c r="AX1049" s="9"/>
      <c r="AY1049" s="9"/>
      <c r="AZ1049" s="9"/>
      <c r="BA1049" s="9"/>
      <c r="BB1049" s="9"/>
      <c r="BC1049" s="9"/>
      <c r="BD1049" s="9"/>
      <c r="BE1049" s="9"/>
      <c r="BF1049" s="9"/>
      <c r="BG1049" s="9"/>
      <c r="BH1049" s="9"/>
      <c r="BI1049" s="9"/>
      <c r="BJ1049" s="9"/>
      <c r="BK1049" s="9"/>
      <c r="BL1049" s="9"/>
      <c r="BM1049" s="9"/>
      <c r="BN1049" s="9"/>
      <c r="BO1049" s="9"/>
      <c r="BP1049" s="9"/>
      <c r="BQ1049" s="9"/>
      <c r="BR1049" s="9"/>
      <c r="BS1049" s="9"/>
      <c r="BT1049" s="9"/>
      <c r="BU1049" s="9"/>
      <c r="BV1049" s="9"/>
      <c r="BW1049" s="9"/>
      <c r="BX1049" s="9"/>
      <c r="BY1049" s="9"/>
      <c r="BZ1049" s="9"/>
      <c r="CA1049" s="9"/>
      <c r="CB1049" s="9"/>
      <c r="CC1049" s="9"/>
      <c r="CD1049" s="9"/>
      <c r="CE1049" s="9"/>
      <c r="CF1049" s="9"/>
      <c r="CG1049" s="9"/>
      <c r="CH1049" s="9"/>
      <c r="CI1049" s="9"/>
      <c r="CJ1049" s="14"/>
      <c r="CK1049" s="9"/>
      <c r="CL1049" s="14"/>
      <c r="CM1049" s="9"/>
      <c r="CN1049" s="9"/>
      <c r="CO1049" s="37"/>
      <c r="CP1049" s="9"/>
      <c r="CQ1049" s="9"/>
      <c r="CR1049" s="9"/>
      <c r="CS1049" s="9"/>
      <c r="CT1049" s="15"/>
      <c r="CU1049" s="9"/>
      <c r="CV1049" s="5"/>
      <c r="CW1049" s="103"/>
    </row>
    <row r="1050" ht="118.5" customHeight="1">
      <c r="A1050" s="5"/>
      <c r="B1050" s="107"/>
      <c r="C1050" s="5"/>
      <c r="D1050" s="5"/>
      <c r="E1050" s="5"/>
      <c r="F1050" s="5"/>
      <c r="G1050" s="9"/>
      <c r="H1050" s="9"/>
      <c r="I1050" s="9"/>
      <c r="J1050" s="9"/>
      <c r="K1050" s="9"/>
      <c r="L1050" s="9"/>
      <c r="M1050" s="9"/>
      <c r="N1050" s="9"/>
      <c r="O1050" s="9"/>
      <c r="P1050" s="9"/>
      <c r="Q1050" s="9"/>
      <c r="R1050" s="9"/>
      <c r="S1050" s="9"/>
      <c r="T1050" s="9"/>
      <c r="U1050" s="9"/>
      <c r="V1050" s="9"/>
      <c r="W1050" s="37"/>
      <c r="X1050" s="9"/>
      <c r="Y1050" s="9"/>
      <c r="Z1050" s="9"/>
      <c r="AA1050" s="9"/>
      <c r="AB1050" s="102"/>
      <c r="AC1050" s="102"/>
      <c r="AD1050" s="102"/>
      <c r="AE1050" s="102"/>
      <c r="AF1050" s="9"/>
      <c r="AG1050" s="9"/>
      <c r="AH1050" s="9"/>
      <c r="AI1050" s="9"/>
      <c r="AJ1050" s="9"/>
      <c r="AK1050" s="9"/>
      <c r="AL1050" s="9"/>
      <c r="AM1050" s="9"/>
      <c r="AN1050" s="9"/>
      <c r="AO1050" s="9"/>
      <c r="AP1050" s="9"/>
      <c r="AQ1050" s="9"/>
      <c r="AR1050" s="9"/>
      <c r="AS1050" s="9"/>
      <c r="AT1050" s="9"/>
      <c r="AU1050" s="9"/>
      <c r="AV1050" s="9"/>
      <c r="AW1050" s="9"/>
      <c r="AX1050" s="9"/>
      <c r="AY1050" s="9"/>
      <c r="AZ1050" s="9"/>
      <c r="BA1050" s="9"/>
      <c r="BB1050" s="9"/>
      <c r="BC1050" s="9"/>
      <c r="BD1050" s="9"/>
      <c r="BE1050" s="9"/>
      <c r="BF1050" s="9"/>
      <c r="BG1050" s="9"/>
      <c r="BH1050" s="9"/>
      <c r="BI1050" s="9"/>
      <c r="BJ1050" s="9"/>
      <c r="BK1050" s="9"/>
      <c r="BL1050" s="9"/>
      <c r="BM1050" s="9"/>
      <c r="BN1050" s="9"/>
      <c r="BO1050" s="9"/>
      <c r="BP1050" s="9"/>
      <c r="BQ1050" s="9"/>
      <c r="BR1050" s="9"/>
      <c r="BS1050" s="9"/>
      <c r="BT1050" s="9"/>
      <c r="BU1050" s="9"/>
      <c r="BV1050" s="9"/>
      <c r="BW1050" s="9"/>
      <c r="BX1050" s="9"/>
      <c r="BY1050" s="9"/>
      <c r="BZ1050" s="9"/>
      <c r="CA1050" s="9"/>
      <c r="CB1050" s="9"/>
      <c r="CC1050" s="9"/>
      <c r="CD1050" s="9"/>
      <c r="CE1050" s="9"/>
      <c r="CF1050" s="9"/>
      <c r="CG1050" s="9"/>
      <c r="CH1050" s="9"/>
      <c r="CI1050" s="9"/>
      <c r="CJ1050" s="14"/>
      <c r="CK1050" s="9"/>
      <c r="CL1050" s="14"/>
      <c r="CM1050" s="9"/>
      <c r="CN1050" s="9"/>
      <c r="CO1050" s="37"/>
      <c r="CP1050" s="9"/>
      <c r="CQ1050" s="9"/>
      <c r="CR1050" s="9"/>
      <c r="CS1050" s="9"/>
      <c r="CT1050" s="15"/>
      <c r="CU1050" s="9"/>
      <c r="CV1050" s="5"/>
      <c r="CW1050" s="103"/>
    </row>
    <row r="1051" ht="118.5" customHeight="1">
      <c r="A1051" s="5"/>
      <c r="B1051" s="107"/>
      <c r="C1051" s="5"/>
      <c r="D1051" s="5"/>
      <c r="E1051" s="5"/>
      <c r="F1051" s="5"/>
      <c r="G1051" s="9"/>
      <c r="H1051" s="9"/>
      <c r="I1051" s="9"/>
      <c r="J1051" s="9"/>
      <c r="K1051" s="9"/>
      <c r="L1051" s="9"/>
      <c r="M1051" s="9"/>
      <c r="N1051" s="9"/>
      <c r="O1051" s="9"/>
      <c r="P1051" s="9"/>
      <c r="Q1051" s="9"/>
      <c r="R1051" s="9"/>
      <c r="S1051" s="9"/>
      <c r="T1051" s="9"/>
      <c r="U1051" s="9"/>
      <c r="V1051" s="9"/>
      <c r="W1051" s="37"/>
      <c r="X1051" s="9"/>
      <c r="Y1051" s="9"/>
      <c r="Z1051" s="9"/>
      <c r="AA1051" s="9"/>
      <c r="AB1051" s="102"/>
      <c r="AC1051" s="102"/>
      <c r="AD1051" s="102"/>
      <c r="AE1051" s="102"/>
      <c r="AF1051" s="9"/>
      <c r="AG1051" s="9"/>
      <c r="AH1051" s="9"/>
      <c r="AI1051" s="9"/>
      <c r="AJ1051" s="9"/>
      <c r="AK1051" s="9"/>
      <c r="AL1051" s="9"/>
      <c r="AM1051" s="9"/>
      <c r="AN1051" s="9"/>
      <c r="AO1051" s="9"/>
      <c r="AP1051" s="9"/>
      <c r="AQ1051" s="9"/>
      <c r="AR1051" s="9"/>
      <c r="AS1051" s="9"/>
      <c r="AT1051" s="9"/>
      <c r="AU1051" s="9"/>
      <c r="AV1051" s="9"/>
      <c r="AW1051" s="9"/>
      <c r="AX1051" s="9"/>
      <c r="AY1051" s="9"/>
      <c r="AZ1051" s="9"/>
      <c r="BA1051" s="9"/>
      <c r="BB1051" s="9"/>
      <c r="BC1051" s="9"/>
      <c r="BD1051" s="9"/>
      <c r="BE1051" s="9"/>
      <c r="BF1051" s="9"/>
      <c r="BG1051" s="9"/>
      <c r="BH1051" s="9"/>
      <c r="BI1051" s="9"/>
      <c r="BJ1051" s="9"/>
      <c r="BK1051" s="9"/>
      <c r="BL1051" s="9"/>
      <c r="BM1051" s="9"/>
      <c r="BN1051" s="9"/>
      <c r="BO1051" s="9"/>
      <c r="BP1051" s="9"/>
      <c r="BQ1051" s="9"/>
      <c r="BR1051" s="9"/>
      <c r="BS1051" s="9"/>
      <c r="BT1051" s="9"/>
      <c r="BU1051" s="9"/>
      <c r="BV1051" s="9"/>
      <c r="BW1051" s="9"/>
      <c r="BX1051" s="9"/>
      <c r="BY1051" s="9"/>
      <c r="BZ1051" s="9"/>
      <c r="CA1051" s="9"/>
      <c r="CB1051" s="9"/>
      <c r="CC1051" s="9"/>
      <c r="CD1051" s="9"/>
      <c r="CE1051" s="9"/>
      <c r="CF1051" s="9"/>
      <c r="CG1051" s="9"/>
      <c r="CH1051" s="9"/>
      <c r="CI1051" s="9"/>
      <c r="CJ1051" s="14"/>
      <c r="CK1051" s="9"/>
      <c r="CL1051" s="14"/>
      <c r="CM1051" s="9"/>
      <c r="CN1051" s="9"/>
      <c r="CO1051" s="37"/>
      <c r="CP1051" s="9"/>
      <c r="CQ1051" s="9"/>
      <c r="CR1051" s="9"/>
      <c r="CS1051" s="9"/>
      <c r="CT1051" s="15"/>
      <c r="CU1051" s="9"/>
      <c r="CV1051" s="5"/>
      <c r="CW1051" s="103"/>
    </row>
    <row r="1052" ht="118.5" customHeight="1">
      <c r="A1052" s="5"/>
      <c r="B1052" s="107"/>
      <c r="C1052" s="5"/>
      <c r="D1052" s="5"/>
      <c r="E1052" s="5"/>
      <c r="F1052" s="5"/>
      <c r="G1052" s="9"/>
      <c r="H1052" s="9"/>
      <c r="I1052" s="9"/>
      <c r="J1052" s="9"/>
      <c r="K1052" s="9"/>
      <c r="L1052" s="9"/>
      <c r="M1052" s="9"/>
      <c r="N1052" s="9"/>
      <c r="O1052" s="9"/>
      <c r="P1052" s="9"/>
      <c r="Q1052" s="9"/>
      <c r="R1052" s="9"/>
      <c r="S1052" s="9"/>
      <c r="T1052" s="9"/>
      <c r="U1052" s="9"/>
      <c r="V1052" s="9"/>
      <c r="W1052" s="37"/>
      <c r="X1052" s="9"/>
      <c r="Y1052" s="9"/>
      <c r="Z1052" s="9"/>
      <c r="AA1052" s="9"/>
      <c r="AB1052" s="102"/>
      <c r="AC1052" s="102"/>
      <c r="AD1052" s="102"/>
      <c r="AE1052" s="102"/>
      <c r="AF1052" s="9"/>
      <c r="AG1052" s="9"/>
      <c r="AH1052" s="9"/>
      <c r="AI1052" s="9"/>
      <c r="AJ1052" s="9"/>
      <c r="AK1052" s="9"/>
      <c r="AL1052" s="9"/>
      <c r="AM1052" s="9"/>
      <c r="AN1052" s="9"/>
      <c r="AO1052" s="9"/>
      <c r="AP1052" s="9"/>
      <c r="AQ1052" s="9"/>
      <c r="AR1052" s="9"/>
      <c r="AS1052" s="9"/>
      <c r="AT1052" s="9"/>
      <c r="AU1052" s="9"/>
      <c r="AV1052" s="9"/>
      <c r="AW1052" s="9"/>
      <c r="AX1052" s="9"/>
      <c r="AY1052" s="9"/>
      <c r="AZ1052" s="9"/>
      <c r="BA1052" s="9"/>
      <c r="BB1052" s="9"/>
      <c r="BC1052" s="9"/>
      <c r="BD1052" s="9"/>
      <c r="BE1052" s="9"/>
      <c r="BF1052" s="9"/>
      <c r="BG1052" s="9"/>
      <c r="BH1052" s="9"/>
      <c r="BI1052" s="9"/>
      <c r="BJ1052" s="9"/>
      <c r="BK1052" s="9"/>
      <c r="BL1052" s="9"/>
      <c r="BM1052" s="9"/>
      <c r="BN1052" s="9"/>
      <c r="BO1052" s="9"/>
      <c r="BP1052" s="9"/>
      <c r="BQ1052" s="9"/>
      <c r="BR1052" s="9"/>
      <c r="BS1052" s="9"/>
      <c r="BT1052" s="9"/>
      <c r="BU1052" s="9"/>
      <c r="BV1052" s="9"/>
      <c r="BW1052" s="9"/>
      <c r="BX1052" s="9"/>
      <c r="BY1052" s="9"/>
      <c r="BZ1052" s="9"/>
      <c r="CA1052" s="9"/>
      <c r="CB1052" s="9"/>
      <c r="CC1052" s="9"/>
      <c r="CD1052" s="9"/>
      <c r="CE1052" s="9"/>
      <c r="CF1052" s="9"/>
      <c r="CG1052" s="9"/>
      <c r="CH1052" s="9"/>
      <c r="CI1052" s="9"/>
      <c r="CJ1052" s="14"/>
      <c r="CK1052" s="9"/>
      <c r="CL1052" s="14"/>
      <c r="CM1052" s="9"/>
      <c r="CN1052" s="9"/>
      <c r="CO1052" s="37"/>
      <c r="CP1052" s="9"/>
      <c r="CQ1052" s="9"/>
      <c r="CR1052" s="9"/>
      <c r="CS1052" s="9"/>
      <c r="CT1052" s="15"/>
      <c r="CU1052" s="9"/>
      <c r="CV1052" s="5"/>
      <c r="CW1052" s="103"/>
    </row>
    <row r="1053" ht="118.5" customHeight="1">
      <c r="A1053" s="5"/>
      <c r="B1053" s="107"/>
      <c r="C1053" s="5"/>
      <c r="D1053" s="5"/>
      <c r="E1053" s="5"/>
      <c r="F1053" s="5"/>
      <c r="G1053" s="9"/>
      <c r="H1053" s="9"/>
      <c r="I1053" s="9"/>
      <c r="J1053" s="9"/>
      <c r="K1053" s="9"/>
      <c r="L1053" s="9"/>
      <c r="M1053" s="9"/>
      <c r="N1053" s="9"/>
      <c r="O1053" s="9"/>
      <c r="P1053" s="9"/>
      <c r="Q1053" s="9"/>
      <c r="R1053" s="9"/>
      <c r="S1053" s="9"/>
      <c r="T1053" s="9"/>
      <c r="U1053" s="9"/>
      <c r="V1053" s="9"/>
      <c r="W1053" s="37"/>
      <c r="X1053" s="9"/>
      <c r="Y1053" s="9"/>
      <c r="Z1053" s="9"/>
      <c r="AA1053" s="9"/>
      <c r="AB1053" s="102"/>
      <c r="AC1053" s="102"/>
      <c r="AD1053" s="102"/>
      <c r="AE1053" s="102"/>
      <c r="AF1053" s="9"/>
      <c r="AG1053" s="9"/>
      <c r="AH1053" s="9"/>
      <c r="AI1053" s="9"/>
      <c r="AJ1053" s="9"/>
      <c r="AK1053" s="9"/>
      <c r="AL1053" s="9"/>
      <c r="AM1053" s="9"/>
      <c r="AN1053" s="9"/>
      <c r="AO1053" s="9"/>
      <c r="AP1053" s="9"/>
      <c r="AQ1053" s="9"/>
      <c r="AR1053" s="9"/>
      <c r="AS1053" s="9"/>
      <c r="AT1053" s="9"/>
      <c r="AU1053" s="9"/>
      <c r="AV1053" s="9"/>
      <c r="AW1053" s="9"/>
      <c r="AX1053" s="9"/>
      <c r="AY1053" s="9"/>
      <c r="AZ1053" s="9"/>
      <c r="BA1053" s="9"/>
      <c r="BB1053" s="9"/>
      <c r="BC1053" s="9"/>
      <c r="BD1053" s="9"/>
      <c r="BE1053" s="9"/>
      <c r="BF1053" s="9"/>
      <c r="BG1053" s="9"/>
      <c r="BH1053" s="9"/>
      <c r="BI1053" s="9"/>
      <c r="BJ1053" s="9"/>
      <c r="BK1053" s="9"/>
      <c r="BL1053" s="9"/>
      <c r="BM1053" s="9"/>
      <c r="BN1053" s="9"/>
      <c r="BO1053" s="9"/>
      <c r="BP1053" s="9"/>
      <c r="BQ1053" s="9"/>
      <c r="BR1053" s="9"/>
      <c r="BS1053" s="9"/>
      <c r="BT1053" s="9"/>
      <c r="BU1053" s="9"/>
      <c r="BV1053" s="9"/>
      <c r="BW1053" s="9"/>
      <c r="BX1053" s="9"/>
      <c r="BY1053" s="9"/>
      <c r="BZ1053" s="9"/>
      <c r="CA1053" s="9"/>
      <c r="CB1053" s="9"/>
      <c r="CC1053" s="9"/>
      <c r="CD1053" s="9"/>
      <c r="CE1053" s="9"/>
      <c r="CF1053" s="9"/>
      <c r="CG1053" s="9"/>
      <c r="CH1053" s="9"/>
      <c r="CI1053" s="9"/>
      <c r="CJ1053" s="14"/>
      <c r="CK1053" s="9"/>
      <c r="CL1053" s="14"/>
      <c r="CM1053" s="9"/>
      <c r="CN1053" s="9"/>
      <c r="CO1053" s="37"/>
      <c r="CP1053" s="9"/>
      <c r="CQ1053" s="9"/>
      <c r="CR1053" s="9"/>
      <c r="CS1053" s="9"/>
      <c r="CT1053" s="15"/>
      <c r="CU1053" s="9"/>
      <c r="CV1053" s="5"/>
      <c r="CW1053" s="103"/>
    </row>
    <row r="1054" ht="118.5" customHeight="1">
      <c r="A1054" s="5"/>
      <c r="B1054" s="107"/>
      <c r="C1054" s="5"/>
      <c r="D1054" s="5"/>
      <c r="E1054" s="5"/>
      <c r="F1054" s="5"/>
      <c r="G1054" s="9"/>
      <c r="H1054" s="9"/>
      <c r="I1054" s="9"/>
      <c r="J1054" s="9"/>
      <c r="K1054" s="9"/>
      <c r="L1054" s="9"/>
      <c r="M1054" s="9"/>
      <c r="N1054" s="9"/>
      <c r="O1054" s="9"/>
      <c r="P1054" s="9"/>
      <c r="Q1054" s="9"/>
      <c r="R1054" s="9"/>
      <c r="S1054" s="9"/>
      <c r="T1054" s="9"/>
      <c r="U1054" s="9"/>
      <c r="V1054" s="9"/>
      <c r="W1054" s="37"/>
      <c r="X1054" s="9"/>
      <c r="Y1054" s="9"/>
      <c r="Z1054" s="9"/>
      <c r="AA1054" s="9"/>
      <c r="AB1054" s="102"/>
      <c r="AC1054" s="102"/>
      <c r="AD1054" s="102"/>
      <c r="AE1054" s="102"/>
      <c r="AF1054" s="9"/>
      <c r="AG1054" s="9"/>
      <c r="AH1054" s="9"/>
      <c r="AI1054" s="9"/>
      <c r="AJ1054" s="9"/>
      <c r="AK1054" s="9"/>
      <c r="AL1054" s="9"/>
      <c r="AM1054" s="9"/>
      <c r="AN1054" s="9"/>
      <c r="AO1054" s="9"/>
      <c r="AP1054" s="9"/>
      <c r="AQ1054" s="9"/>
      <c r="AR1054" s="9"/>
      <c r="AS1054" s="9"/>
      <c r="AT1054" s="9"/>
      <c r="AU1054" s="9"/>
      <c r="AV1054" s="9"/>
      <c r="AW1054" s="9"/>
      <c r="AX1054" s="9"/>
      <c r="AY1054" s="9"/>
      <c r="AZ1054" s="9"/>
      <c r="BA1054" s="9"/>
      <c r="BB1054" s="9"/>
      <c r="BC1054" s="9"/>
      <c r="BD1054" s="9"/>
      <c r="BE1054" s="9"/>
      <c r="BF1054" s="9"/>
      <c r="BG1054" s="9"/>
      <c r="BH1054" s="9"/>
      <c r="BI1054" s="9"/>
      <c r="BJ1054" s="9"/>
      <c r="BK1054" s="9"/>
      <c r="BL1054" s="9"/>
      <c r="BM1054" s="9"/>
      <c r="BN1054" s="9"/>
      <c r="BO1054" s="9"/>
      <c r="BP1054" s="9"/>
      <c r="BQ1054" s="9"/>
      <c r="BR1054" s="9"/>
      <c r="BS1054" s="9"/>
      <c r="BT1054" s="9"/>
      <c r="BU1054" s="9"/>
      <c r="BV1054" s="9"/>
      <c r="BW1054" s="9"/>
      <c r="BX1054" s="9"/>
      <c r="BY1054" s="9"/>
      <c r="BZ1054" s="9"/>
      <c r="CA1054" s="9"/>
      <c r="CB1054" s="9"/>
      <c r="CC1054" s="9"/>
      <c r="CD1054" s="9"/>
      <c r="CE1054" s="9"/>
      <c r="CF1054" s="9"/>
      <c r="CG1054" s="9"/>
      <c r="CH1054" s="9"/>
      <c r="CI1054" s="9"/>
      <c r="CJ1054" s="14"/>
      <c r="CK1054" s="9"/>
      <c r="CL1054" s="14"/>
      <c r="CM1054" s="9"/>
      <c r="CN1054" s="9"/>
      <c r="CO1054" s="37"/>
      <c r="CP1054" s="9"/>
      <c r="CQ1054" s="9"/>
      <c r="CR1054" s="9"/>
      <c r="CS1054" s="9"/>
      <c r="CT1054" s="15"/>
      <c r="CU1054" s="9"/>
      <c r="CV1054" s="5"/>
      <c r="CW1054" s="103"/>
    </row>
    <row r="1055" ht="118.5" customHeight="1">
      <c r="A1055" s="5"/>
      <c r="B1055" s="107"/>
      <c r="C1055" s="5"/>
      <c r="D1055" s="5"/>
      <c r="E1055" s="5"/>
      <c r="F1055" s="5"/>
      <c r="G1055" s="9"/>
      <c r="H1055" s="9"/>
      <c r="I1055" s="9"/>
      <c r="J1055" s="9"/>
      <c r="K1055" s="9"/>
      <c r="L1055" s="9"/>
      <c r="M1055" s="9"/>
      <c r="N1055" s="9"/>
      <c r="O1055" s="9"/>
      <c r="P1055" s="9"/>
      <c r="Q1055" s="9"/>
      <c r="R1055" s="9"/>
      <c r="S1055" s="9"/>
      <c r="T1055" s="9"/>
      <c r="U1055" s="9"/>
      <c r="V1055" s="9"/>
      <c r="W1055" s="37"/>
      <c r="X1055" s="9"/>
      <c r="Y1055" s="9"/>
      <c r="Z1055" s="9"/>
      <c r="AA1055" s="9"/>
      <c r="AB1055" s="102"/>
      <c r="AC1055" s="102"/>
      <c r="AD1055" s="102"/>
      <c r="AE1055" s="102"/>
      <c r="AF1055" s="9"/>
      <c r="AG1055" s="9"/>
      <c r="AH1055" s="9"/>
      <c r="AI1055" s="9"/>
      <c r="AJ1055" s="9"/>
      <c r="AK1055" s="9"/>
      <c r="AL1055" s="9"/>
      <c r="AM1055" s="9"/>
      <c r="AN1055" s="9"/>
      <c r="AO1055" s="9"/>
      <c r="AP1055" s="9"/>
      <c r="AQ1055" s="9"/>
      <c r="AR1055" s="9"/>
      <c r="AS1055" s="9"/>
      <c r="AT1055" s="9"/>
      <c r="AU1055" s="9"/>
      <c r="AV1055" s="9"/>
      <c r="AW1055" s="9"/>
      <c r="AX1055" s="9"/>
      <c r="AY1055" s="9"/>
      <c r="AZ1055" s="9"/>
      <c r="BA1055" s="9"/>
      <c r="BB1055" s="9"/>
      <c r="BC1055" s="9"/>
      <c r="BD1055" s="9"/>
      <c r="BE1055" s="9"/>
      <c r="BF1055" s="9"/>
      <c r="BG1055" s="9"/>
      <c r="BH1055" s="9"/>
      <c r="BI1055" s="9"/>
      <c r="BJ1055" s="9"/>
      <c r="BK1055" s="9"/>
      <c r="BL1055" s="9"/>
      <c r="BM1055" s="9"/>
      <c r="BN1055" s="9"/>
      <c r="BO1055" s="9"/>
      <c r="BP1055" s="9"/>
      <c r="BQ1055" s="9"/>
      <c r="BR1055" s="9"/>
      <c r="BS1055" s="9"/>
      <c r="BT1055" s="9"/>
      <c r="BU1055" s="9"/>
      <c r="BV1055" s="9"/>
      <c r="BW1055" s="9"/>
      <c r="BX1055" s="9"/>
      <c r="BY1055" s="9"/>
      <c r="BZ1055" s="9"/>
      <c r="CA1055" s="9"/>
      <c r="CB1055" s="9"/>
      <c r="CC1055" s="9"/>
      <c r="CD1055" s="9"/>
      <c r="CE1055" s="9"/>
      <c r="CF1055" s="9"/>
      <c r="CG1055" s="9"/>
      <c r="CH1055" s="9"/>
      <c r="CI1055" s="9"/>
      <c r="CJ1055" s="14"/>
      <c r="CK1055" s="9"/>
      <c r="CL1055" s="14"/>
      <c r="CM1055" s="9"/>
      <c r="CN1055" s="9"/>
      <c r="CO1055" s="37"/>
      <c r="CP1055" s="9"/>
      <c r="CQ1055" s="9"/>
      <c r="CR1055" s="9"/>
      <c r="CS1055" s="9"/>
      <c r="CT1055" s="15"/>
      <c r="CU1055" s="9"/>
      <c r="CV1055" s="5"/>
      <c r="CW1055" s="103"/>
    </row>
    <row r="1056" ht="118.5" customHeight="1">
      <c r="A1056" s="5"/>
      <c r="B1056" s="107"/>
      <c r="C1056" s="5"/>
      <c r="D1056" s="5"/>
      <c r="E1056" s="5"/>
      <c r="F1056" s="5"/>
      <c r="G1056" s="9"/>
      <c r="H1056" s="9"/>
      <c r="I1056" s="9"/>
      <c r="J1056" s="9"/>
      <c r="K1056" s="9"/>
      <c r="L1056" s="9"/>
      <c r="M1056" s="9"/>
      <c r="N1056" s="9"/>
      <c r="O1056" s="9"/>
      <c r="P1056" s="9"/>
      <c r="Q1056" s="9"/>
      <c r="R1056" s="9"/>
      <c r="S1056" s="9"/>
      <c r="T1056" s="9"/>
      <c r="U1056" s="9"/>
      <c r="V1056" s="9"/>
      <c r="W1056" s="37"/>
      <c r="X1056" s="9"/>
      <c r="Y1056" s="9"/>
      <c r="Z1056" s="9"/>
      <c r="AA1056" s="9"/>
      <c r="AB1056" s="102"/>
      <c r="AC1056" s="102"/>
      <c r="AD1056" s="102"/>
      <c r="AE1056" s="102"/>
      <c r="AF1056" s="9"/>
      <c r="AG1056" s="9"/>
      <c r="AH1056" s="9"/>
      <c r="AI1056" s="9"/>
      <c r="AJ1056" s="9"/>
      <c r="AK1056" s="9"/>
      <c r="AL1056" s="9"/>
      <c r="AM1056" s="9"/>
      <c r="AN1056" s="9"/>
      <c r="AO1056" s="9"/>
      <c r="AP1056" s="9"/>
      <c r="AQ1056" s="9"/>
      <c r="AR1056" s="9"/>
      <c r="AS1056" s="9"/>
      <c r="AT1056" s="9"/>
      <c r="AU1056" s="9"/>
      <c r="AV1056" s="9"/>
      <c r="AW1056" s="9"/>
      <c r="AX1056" s="9"/>
      <c r="AY1056" s="9"/>
      <c r="AZ1056" s="9"/>
      <c r="BA1056" s="9"/>
      <c r="BB1056" s="9"/>
      <c r="BC1056" s="9"/>
      <c r="BD1056" s="9"/>
      <c r="BE1056" s="9"/>
      <c r="BF1056" s="9"/>
      <c r="BG1056" s="9"/>
      <c r="BH1056" s="9"/>
      <c r="BI1056" s="9"/>
      <c r="BJ1056" s="9"/>
      <c r="BK1056" s="9"/>
      <c r="BL1056" s="9"/>
      <c r="BM1056" s="9"/>
      <c r="BN1056" s="9"/>
      <c r="BO1056" s="9"/>
      <c r="BP1056" s="9"/>
      <c r="BQ1056" s="9"/>
      <c r="BR1056" s="9"/>
      <c r="BS1056" s="9"/>
      <c r="BT1056" s="9"/>
      <c r="BU1056" s="9"/>
      <c r="BV1056" s="9"/>
      <c r="BW1056" s="9"/>
      <c r="BX1056" s="9"/>
      <c r="BY1056" s="9"/>
      <c r="BZ1056" s="9"/>
      <c r="CA1056" s="9"/>
      <c r="CB1056" s="9"/>
      <c r="CC1056" s="9"/>
      <c r="CD1056" s="9"/>
      <c r="CE1056" s="9"/>
      <c r="CF1056" s="9"/>
      <c r="CG1056" s="9"/>
      <c r="CH1056" s="9"/>
      <c r="CI1056" s="9"/>
      <c r="CJ1056" s="14"/>
      <c r="CK1056" s="9"/>
      <c r="CL1056" s="14"/>
      <c r="CM1056" s="9"/>
      <c r="CN1056" s="9"/>
      <c r="CO1056" s="37"/>
      <c r="CP1056" s="9"/>
      <c r="CQ1056" s="9"/>
      <c r="CR1056" s="9"/>
      <c r="CS1056" s="9"/>
      <c r="CT1056" s="15"/>
      <c r="CU1056" s="9"/>
      <c r="CV1056" s="5"/>
      <c r="CW1056" s="103"/>
    </row>
    <row r="1057" ht="118.5" customHeight="1">
      <c r="A1057" s="5"/>
      <c r="B1057" s="107"/>
      <c r="C1057" s="5"/>
      <c r="D1057" s="5"/>
      <c r="E1057" s="5"/>
      <c r="F1057" s="5"/>
      <c r="G1057" s="9"/>
      <c r="H1057" s="9"/>
      <c r="I1057" s="9"/>
      <c r="J1057" s="9"/>
      <c r="K1057" s="9"/>
      <c r="L1057" s="9"/>
      <c r="M1057" s="9"/>
      <c r="N1057" s="9"/>
      <c r="O1057" s="9"/>
      <c r="P1057" s="9"/>
      <c r="Q1057" s="9"/>
      <c r="R1057" s="9"/>
      <c r="S1057" s="9"/>
      <c r="T1057" s="9"/>
      <c r="U1057" s="9"/>
      <c r="V1057" s="9"/>
      <c r="W1057" s="37"/>
      <c r="X1057" s="9"/>
      <c r="Y1057" s="9"/>
      <c r="Z1057" s="9"/>
      <c r="AA1057" s="9"/>
      <c r="AB1057" s="102"/>
      <c r="AC1057" s="102"/>
      <c r="AD1057" s="102"/>
      <c r="AE1057" s="102"/>
      <c r="AF1057" s="9"/>
      <c r="AG1057" s="9"/>
      <c r="AH1057" s="9"/>
      <c r="AI1057" s="9"/>
      <c r="AJ1057" s="9"/>
      <c r="AK1057" s="9"/>
      <c r="AL1057" s="9"/>
      <c r="AM1057" s="9"/>
      <c r="AN1057" s="9"/>
      <c r="AO1057" s="9"/>
      <c r="AP1057" s="9"/>
      <c r="AQ1057" s="9"/>
      <c r="AR1057" s="9"/>
      <c r="AS1057" s="9"/>
      <c r="AT1057" s="9"/>
      <c r="AU1057" s="9"/>
      <c r="AV1057" s="9"/>
      <c r="AW1057" s="9"/>
      <c r="AX1057" s="9"/>
      <c r="AY1057" s="9"/>
      <c r="AZ1057" s="9"/>
      <c r="BA1057" s="9"/>
      <c r="BB1057" s="9"/>
      <c r="BC1057" s="9"/>
      <c r="BD1057" s="9"/>
      <c r="BE1057" s="9"/>
      <c r="BF1057" s="9"/>
      <c r="BG1057" s="9"/>
      <c r="BH1057" s="9"/>
      <c r="BI1057" s="9"/>
      <c r="BJ1057" s="9"/>
      <c r="BK1057" s="9"/>
      <c r="BL1057" s="9"/>
      <c r="BM1057" s="9"/>
      <c r="BN1057" s="9"/>
      <c r="BO1057" s="9"/>
      <c r="BP1057" s="9"/>
      <c r="BQ1057" s="9"/>
      <c r="BR1057" s="9"/>
      <c r="BS1057" s="9"/>
      <c r="BT1057" s="9"/>
      <c r="BU1057" s="9"/>
      <c r="BV1057" s="9"/>
      <c r="BW1057" s="9"/>
      <c r="BX1057" s="9"/>
      <c r="BY1057" s="9"/>
      <c r="BZ1057" s="9"/>
      <c r="CA1057" s="9"/>
      <c r="CB1057" s="9"/>
      <c r="CC1057" s="9"/>
      <c r="CD1057" s="9"/>
      <c r="CE1057" s="9"/>
      <c r="CF1057" s="9"/>
      <c r="CG1057" s="9"/>
      <c r="CH1057" s="9"/>
      <c r="CI1057" s="9"/>
      <c r="CJ1057" s="14"/>
      <c r="CK1057" s="9"/>
      <c r="CL1057" s="14"/>
      <c r="CM1057" s="9"/>
      <c r="CN1057" s="9"/>
      <c r="CO1057" s="37"/>
      <c r="CP1057" s="9"/>
      <c r="CQ1057" s="9"/>
      <c r="CR1057" s="9"/>
      <c r="CS1057" s="9"/>
      <c r="CT1057" s="15"/>
      <c r="CU1057" s="9"/>
      <c r="CV1057" s="5"/>
      <c r="CW1057" s="103"/>
    </row>
    <row r="1058" ht="118.5" customHeight="1">
      <c r="A1058" s="5"/>
      <c r="B1058" s="107"/>
      <c r="C1058" s="5"/>
      <c r="D1058" s="5"/>
      <c r="E1058" s="5"/>
      <c r="F1058" s="5"/>
      <c r="G1058" s="9"/>
      <c r="H1058" s="9"/>
      <c r="I1058" s="9"/>
      <c r="J1058" s="9"/>
      <c r="K1058" s="9"/>
      <c r="L1058" s="9"/>
      <c r="M1058" s="9"/>
      <c r="N1058" s="9"/>
      <c r="O1058" s="9"/>
      <c r="P1058" s="9"/>
      <c r="Q1058" s="9"/>
      <c r="R1058" s="9"/>
      <c r="S1058" s="9"/>
      <c r="T1058" s="9"/>
      <c r="U1058" s="9"/>
      <c r="V1058" s="9"/>
      <c r="W1058" s="37"/>
      <c r="X1058" s="9"/>
      <c r="Y1058" s="9"/>
      <c r="Z1058" s="9"/>
      <c r="AA1058" s="9"/>
      <c r="AB1058" s="102"/>
      <c r="AC1058" s="102"/>
      <c r="AD1058" s="102"/>
      <c r="AE1058" s="102"/>
      <c r="AF1058" s="9"/>
      <c r="AG1058" s="9"/>
      <c r="AH1058" s="9"/>
      <c r="AI1058" s="9"/>
      <c r="AJ1058" s="9"/>
      <c r="AK1058" s="9"/>
      <c r="AL1058" s="9"/>
      <c r="AM1058" s="9"/>
      <c r="AN1058" s="9"/>
      <c r="AO1058" s="9"/>
      <c r="AP1058" s="9"/>
      <c r="AQ1058" s="9"/>
      <c r="AR1058" s="9"/>
      <c r="AS1058" s="9"/>
      <c r="AT1058" s="9"/>
      <c r="AU1058" s="9"/>
      <c r="AV1058" s="9"/>
      <c r="AW1058" s="9"/>
      <c r="AX1058" s="9"/>
      <c r="AY1058" s="9"/>
      <c r="AZ1058" s="9"/>
      <c r="BA1058" s="9"/>
      <c r="BB1058" s="9"/>
      <c r="BC1058" s="9"/>
      <c r="BD1058" s="9"/>
      <c r="BE1058" s="9"/>
      <c r="BF1058" s="9"/>
      <c r="BG1058" s="9"/>
      <c r="BH1058" s="9"/>
      <c r="BI1058" s="9"/>
      <c r="BJ1058" s="9"/>
      <c r="BK1058" s="9"/>
      <c r="BL1058" s="9"/>
      <c r="BM1058" s="9"/>
      <c r="BN1058" s="9"/>
      <c r="BO1058" s="9"/>
      <c r="BP1058" s="9"/>
      <c r="BQ1058" s="9"/>
      <c r="BR1058" s="9"/>
      <c r="BS1058" s="9"/>
      <c r="BT1058" s="9"/>
      <c r="BU1058" s="9"/>
      <c r="BV1058" s="9"/>
      <c r="BW1058" s="9"/>
      <c r="BX1058" s="9"/>
      <c r="BY1058" s="9"/>
      <c r="BZ1058" s="9"/>
      <c r="CA1058" s="9"/>
      <c r="CB1058" s="9"/>
      <c r="CC1058" s="9"/>
      <c r="CD1058" s="9"/>
      <c r="CE1058" s="9"/>
      <c r="CF1058" s="9"/>
      <c r="CG1058" s="9"/>
      <c r="CH1058" s="9"/>
      <c r="CI1058" s="9"/>
      <c r="CJ1058" s="14"/>
      <c r="CK1058" s="9"/>
      <c r="CL1058" s="14"/>
      <c r="CM1058" s="9"/>
      <c r="CN1058" s="9"/>
      <c r="CO1058" s="37"/>
      <c r="CP1058" s="9"/>
      <c r="CQ1058" s="9"/>
      <c r="CR1058" s="9"/>
      <c r="CS1058" s="9"/>
      <c r="CT1058" s="15"/>
      <c r="CU1058" s="9"/>
      <c r="CV1058" s="5"/>
      <c r="CW1058" s="103"/>
    </row>
    <row r="1059" ht="118.5" customHeight="1">
      <c r="A1059" s="5"/>
      <c r="B1059" s="107"/>
      <c r="C1059" s="5"/>
      <c r="D1059" s="5"/>
      <c r="E1059" s="5"/>
      <c r="F1059" s="5"/>
      <c r="G1059" s="9"/>
      <c r="H1059" s="9"/>
      <c r="I1059" s="9"/>
      <c r="J1059" s="9"/>
      <c r="K1059" s="9"/>
      <c r="L1059" s="9"/>
      <c r="M1059" s="9"/>
      <c r="N1059" s="9"/>
      <c r="O1059" s="9"/>
      <c r="P1059" s="9"/>
      <c r="Q1059" s="9"/>
      <c r="R1059" s="9"/>
      <c r="S1059" s="9"/>
      <c r="T1059" s="9"/>
      <c r="U1059" s="9"/>
      <c r="V1059" s="9"/>
      <c r="W1059" s="37"/>
      <c r="X1059" s="9"/>
      <c r="Y1059" s="9"/>
      <c r="Z1059" s="9"/>
      <c r="AA1059" s="9"/>
      <c r="AB1059" s="102"/>
      <c r="AC1059" s="102"/>
      <c r="AD1059" s="102"/>
      <c r="AE1059" s="102"/>
      <c r="AF1059" s="9"/>
      <c r="AG1059" s="9"/>
      <c r="AH1059" s="9"/>
      <c r="AI1059" s="9"/>
      <c r="AJ1059" s="9"/>
      <c r="AK1059" s="9"/>
      <c r="AL1059" s="9"/>
      <c r="AM1059" s="9"/>
      <c r="AN1059" s="9"/>
      <c r="AO1059" s="9"/>
      <c r="AP1059" s="9"/>
      <c r="AQ1059" s="9"/>
      <c r="AR1059" s="9"/>
      <c r="AS1059" s="9"/>
      <c r="AT1059" s="9"/>
      <c r="AU1059" s="9"/>
      <c r="AV1059" s="9"/>
      <c r="AW1059" s="9"/>
      <c r="AX1059" s="9"/>
      <c r="AY1059" s="9"/>
      <c r="AZ1059" s="9"/>
      <c r="BA1059" s="9"/>
      <c r="BB1059" s="9"/>
      <c r="BC1059" s="9"/>
      <c r="BD1059" s="9"/>
      <c r="BE1059" s="9"/>
      <c r="BF1059" s="9"/>
      <c r="BG1059" s="9"/>
      <c r="BH1059" s="9"/>
      <c r="BI1059" s="9"/>
      <c r="BJ1059" s="9"/>
      <c r="BK1059" s="9"/>
      <c r="BL1059" s="9"/>
      <c r="BM1059" s="9"/>
      <c r="BN1059" s="9"/>
      <c r="BO1059" s="9"/>
      <c r="BP1059" s="9"/>
      <c r="BQ1059" s="9"/>
      <c r="BR1059" s="9"/>
      <c r="BS1059" s="9"/>
      <c r="BT1059" s="9"/>
      <c r="BU1059" s="9"/>
      <c r="BV1059" s="9"/>
      <c r="BW1059" s="9"/>
      <c r="BX1059" s="9"/>
      <c r="BY1059" s="9"/>
      <c r="BZ1059" s="9"/>
      <c r="CA1059" s="9"/>
      <c r="CB1059" s="9"/>
      <c r="CC1059" s="9"/>
      <c r="CD1059" s="9"/>
      <c r="CE1059" s="9"/>
      <c r="CF1059" s="9"/>
      <c r="CG1059" s="9"/>
      <c r="CH1059" s="9"/>
      <c r="CI1059" s="9"/>
      <c r="CJ1059" s="14"/>
      <c r="CK1059" s="9"/>
      <c r="CL1059" s="14"/>
      <c r="CM1059" s="9"/>
      <c r="CN1059" s="9"/>
      <c r="CO1059" s="37"/>
      <c r="CP1059" s="9"/>
      <c r="CQ1059" s="9"/>
      <c r="CR1059" s="9"/>
      <c r="CS1059" s="9"/>
      <c r="CT1059" s="15"/>
      <c r="CU1059" s="9"/>
      <c r="CV1059" s="5"/>
      <c r="CW1059" s="103"/>
    </row>
    <row r="1060" ht="118.5" customHeight="1">
      <c r="A1060" s="5"/>
      <c r="B1060" s="107"/>
      <c r="C1060" s="5"/>
      <c r="D1060" s="5"/>
      <c r="E1060" s="5"/>
      <c r="F1060" s="5"/>
      <c r="G1060" s="9"/>
      <c r="H1060" s="9"/>
      <c r="I1060" s="9"/>
      <c r="J1060" s="9"/>
      <c r="K1060" s="9"/>
      <c r="L1060" s="9"/>
      <c r="M1060" s="9"/>
      <c r="N1060" s="9"/>
      <c r="O1060" s="9"/>
      <c r="P1060" s="9"/>
      <c r="Q1060" s="9"/>
      <c r="R1060" s="9"/>
      <c r="S1060" s="9"/>
      <c r="T1060" s="9"/>
      <c r="U1060" s="9"/>
      <c r="V1060" s="9"/>
      <c r="W1060" s="37"/>
      <c r="X1060" s="9"/>
      <c r="Y1060" s="9"/>
      <c r="Z1060" s="9"/>
      <c r="AA1060" s="9"/>
      <c r="AB1060" s="102"/>
      <c r="AC1060" s="102"/>
      <c r="AD1060" s="102"/>
      <c r="AE1060" s="102"/>
      <c r="AF1060" s="9"/>
      <c r="AG1060" s="9"/>
      <c r="AH1060" s="9"/>
      <c r="AI1060" s="9"/>
      <c r="AJ1060" s="9"/>
      <c r="AK1060" s="9"/>
      <c r="AL1060" s="9"/>
      <c r="AM1060" s="9"/>
      <c r="AN1060" s="9"/>
      <c r="AO1060" s="9"/>
      <c r="AP1060" s="9"/>
      <c r="AQ1060" s="9"/>
      <c r="AR1060" s="9"/>
      <c r="AS1060" s="9"/>
      <c r="AT1060" s="9"/>
      <c r="AU1060" s="9"/>
      <c r="AV1060" s="9"/>
      <c r="AW1060" s="9"/>
      <c r="AX1060" s="9"/>
      <c r="AY1060" s="9"/>
      <c r="AZ1060" s="9"/>
      <c r="BA1060" s="9"/>
      <c r="BB1060" s="9"/>
      <c r="BC1060" s="9"/>
      <c r="BD1060" s="9"/>
      <c r="BE1060" s="9"/>
      <c r="BF1060" s="9"/>
      <c r="BG1060" s="9"/>
      <c r="BH1060" s="9"/>
      <c r="BI1060" s="9"/>
      <c r="BJ1060" s="9"/>
      <c r="BK1060" s="9"/>
      <c r="BL1060" s="9"/>
      <c r="BM1060" s="9"/>
      <c r="BN1060" s="9"/>
      <c r="BO1060" s="9"/>
      <c r="BP1060" s="9"/>
      <c r="BQ1060" s="9"/>
      <c r="BR1060" s="9"/>
      <c r="BS1060" s="9"/>
      <c r="BT1060" s="9"/>
      <c r="BU1060" s="9"/>
      <c r="BV1060" s="9"/>
      <c r="BW1060" s="9"/>
      <c r="BX1060" s="9"/>
      <c r="BY1060" s="9"/>
      <c r="BZ1060" s="9"/>
      <c r="CA1060" s="9"/>
      <c r="CB1060" s="9"/>
      <c r="CC1060" s="9"/>
      <c r="CD1060" s="9"/>
      <c r="CE1060" s="9"/>
      <c r="CF1060" s="9"/>
      <c r="CG1060" s="9"/>
      <c r="CH1060" s="9"/>
      <c r="CI1060" s="9"/>
      <c r="CJ1060" s="14"/>
      <c r="CK1060" s="9"/>
      <c r="CL1060" s="14"/>
      <c r="CM1060" s="9"/>
      <c r="CN1060" s="9"/>
      <c r="CO1060" s="37"/>
      <c r="CP1060" s="9"/>
      <c r="CQ1060" s="9"/>
      <c r="CR1060" s="9"/>
      <c r="CS1060" s="9"/>
      <c r="CT1060" s="15"/>
      <c r="CU1060" s="9"/>
      <c r="CV1060" s="5"/>
      <c r="CW1060" s="103"/>
    </row>
    <row r="1061" ht="118.5" customHeight="1">
      <c r="A1061" s="5"/>
      <c r="B1061" s="107"/>
      <c r="C1061" s="5"/>
      <c r="D1061" s="5"/>
      <c r="E1061" s="5"/>
      <c r="F1061" s="5"/>
      <c r="G1061" s="9"/>
      <c r="H1061" s="9"/>
      <c r="I1061" s="9"/>
      <c r="J1061" s="9"/>
      <c r="K1061" s="9"/>
      <c r="L1061" s="9"/>
      <c r="M1061" s="9"/>
      <c r="N1061" s="9"/>
      <c r="O1061" s="9"/>
      <c r="P1061" s="9"/>
      <c r="Q1061" s="9"/>
      <c r="R1061" s="9"/>
      <c r="S1061" s="9"/>
      <c r="T1061" s="9"/>
      <c r="U1061" s="9"/>
      <c r="V1061" s="9"/>
      <c r="W1061" s="37"/>
      <c r="X1061" s="9"/>
      <c r="Y1061" s="9"/>
      <c r="Z1061" s="9"/>
      <c r="AA1061" s="9"/>
      <c r="AB1061" s="102"/>
      <c r="AC1061" s="102"/>
      <c r="AD1061" s="102"/>
      <c r="AE1061" s="102"/>
      <c r="AF1061" s="9"/>
      <c r="AG1061" s="9"/>
      <c r="AH1061" s="9"/>
      <c r="AI1061" s="9"/>
      <c r="AJ1061" s="9"/>
      <c r="AK1061" s="9"/>
      <c r="AL1061" s="9"/>
      <c r="AM1061" s="9"/>
      <c r="AN1061" s="9"/>
      <c r="AO1061" s="9"/>
      <c r="AP1061" s="9"/>
      <c r="AQ1061" s="9"/>
      <c r="AR1061" s="9"/>
      <c r="AS1061" s="9"/>
      <c r="AT1061" s="9"/>
      <c r="AU1061" s="9"/>
      <c r="AV1061" s="9"/>
      <c r="AW1061" s="9"/>
      <c r="AX1061" s="9"/>
      <c r="AY1061" s="9"/>
      <c r="AZ1061" s="9"/>
      <c r="BA1061" s="9"/>
      <c r="BB1061" s="9"/>
      <c r="BC1061" s="9"/>
      <c r="BD1061" s="9"/>
      <c r="BE1061" s="9"/>
      <c r="BF1061" s="9"/>
      <c r="BG1061" s="9"/>
      <c r="BH1061" s="9"/>
      <c r="BI1061" s="9"/>
      <c r="BJ1061" s="9"/>
      <c r="BK1061" s="9"/>
      <c r="BL1061" s="9"/>
      <c r="BM1061" s="9"/>
      <c r="BN1061" s="9"/>
      <c r="BO1061" s="9"/>
      <c r="BP1061" s="9"/>
      <c r="BQ1061" s="9"/>
      <c r="BR1061" s="9"/>
      <c r="BS1061" s="9"/>
      <c r="BT1061" s="9"/>
      <c r="BU1061" s="9"/>
      <c r="BV1061" s="9"/>
      <c r="BW1061" s="9"/>
      <c r="BX1061" s="9"/>
      <c r="BY1061" s="9"/>
      <c r="BZ1061" s="9"/>
      <c r="CA1061" s="9"/>
      <c r="CB1061" s="9"/>
      <c r="CC1061" s="9"/>
      <c r="CD1061" s="9"/>
      <c r="CE1061" s="9"/>
      <c r="CF1061" s="9"/>
      <c r="CG1061" s="9"/>
      <c r="CH1061" s="9"/>
      <c r="CI1061" s="9"/>
      <c r="CJ1061" s="14"/>
      <c r="CK1061" s="9"/>
      <c r="CL1061" s="14"/>
      <c r="CM1061" s="9"/>
      <c r="CN1061" s="9"/>
      <c r="CO1061" s="37"/>
      <c r="CP1061" s="9"/>
      <c r="CQ1061" s="9"/>
      <c r="CR1061" s="9"/>
      <c r="CS1061" s="9"/>
      <c r="CT1061" s="15"/>
      <c r="CU1061" s="9"/>
      <c r="CV1061" s="5"/>
      <c r="CW1061" s="103"/>
    </row>
    <row r="1062" ht="118.5" customHeight="1">
      <c r="A1062" s="5"/>
      <c r="B1062" s="107"/>
      <c r="C1062" s="5"/>
      <c r="D1062" s="5"/>
      <c r="E1062" s="5"/>
      <c r="F1062" s="5"/>
      <c r="G1062" s="9"/>
      <c r="H1062" s="9"/>
      <c r="I1062" s="9"/>
      <c r="J1062" s="9"/>
      <c r="K1062" s="9"/>
      <c r="L1062" s="9"/>
      <c r="M1062" s="9"/>
      <c r="N1062" s="9"/>
      <c r="O1062" s="9"/>
      <c r="P1062" s="9"/>
      <c r="Q1062" s="9"/>
      <c r="R1062" s="9"/>
      <c r="S1062" s="9"/>
      <c r="T1062" s="9"/>
      <c r="U1062" s="9"/>
      <c r="V1062" s="9"/>
      <c r="W1062" s="37"/>
      <c r="X1062" s="9"/>
      <c r="Y1062" s="9"/>
      <c r="Z1062" s="9"/>
      <c r="AA1062" s="9"/>
      <c r="AB1062" s="102"/>
      <c r="AC1062" s="102"/>
      <c r="AD1062" s="102"/>
      <c r="AE1062" s="102"/>
      <c r="AF1062" s="9"/>
      <c r="AG1062" s="9"/>
      <c r="AH1062" s="9"/>
      <c r="AI1062" s="9"/>
      <c r="AJ1062" s="9"/>
      <c r="AK1062" s="9"/>
      <c r="AL1062" s="9"/>
      <c r="AM1062" s="9"/>
      <c r="AN1062" s="9"/>
      <c r="AO1062" s="9"/>
      <c r="AP1062" s="9"/>
      <c r="AQ1062" s="9"/>
      <c r="AR1062" s="9"/>
      <c r="AS1062" s="9"/>
      <c r="AT1062" s="9"/>
      <c r="AU1062" s="9"/>
      <c r="AV1062" s="9"/>
      <c r="AW1062" s="9"/>
      <c r="AX1062" s="9"/>
      <c r="AY1062" s="9"/>
      <c r="AZ1062" s="9"/>
      <c r="BA1062" s="9"/>
      <c r="BB1062" s="9"/>
      <c r="BC1062" s="9"/>
      <c r="BD1062" s="9"/>
      <c r="BE1062" s="9"/>
      <c r="BF1062" s="9"/>
      <c r="BG1062" s="9"/>
      <c r="BH1062" s="9"/>
      <c r="BI1062" s="9"/>
      <c r="BJ1062" s="9"/>
      <c r="BK1062" s="9"/>
      <c r="BL1062" s="9"/>
      <c r="BM1062" s="9"/>
      <c r="BN1062" s="9"/>
      <c r="BO1062" s="9"/>
      <c r="BP1062" s="9"/>
      <c r="BQ1062" s="9"/>
      <c r="BR1062" s="9"/>
      <c r="BS1062" s="9"/>
      <c r="BT1062" s="9"/>
      <c r="BU1062" s="9"/>
      <c r="BV1062" s="9"/>
      <c r="BW1062" s="9"/>
      <c r="BX1062" s="9"/>
      <c r="BY1062" s="9"/>
      <c r="BZ1062" s="9"/>
      <c r="CA1062" s="9"/>
      <c r="CB1062" s="9"/>
      <c r="CC1062" s="9"/>
      <c r="CD1062" s="9"/>
      <c r="CE1062" s="9"/>
      <c r="CF1062" s="9"/>
      <c r="CG1062" s="9"/>
      <c r="CH1062" s="9"/>
      <c r="CI1062" s="9"/>
      <c r="CJ1062" s="14"/>
      <c r="CK1062" s="9"/>
      <c r="CL1062" s="14"/>
      <c r="CM1062" s="9"/>
      <c r="CN1062" s="9"/>
      <c r="CO1062" s="37"/>
      <c r="CP1062" s="9"/>
      <c r="CQ1062" s="9"/>
      <c r="CR1062" s="9"/>
      <c r="CS1062" s="9"/>
      <c r="CT1062" s="15"/>
      <c r="CU1062" s="9"/>
      <c r="CV1062" s="5"/>
      <c r="CW1062" s="103"/>
    </row>
    <row r="1063" ht="118.5" customHeight="1">
      <c r="A1063" s="5"/>
      <c r="B1063" s="107"/>
      <c r="C1063" s="5"/>
      <c r="D1063" s="5"/>
      <c r="E1063" s="5"/>
      <c r="F1063" s="5"/>
      <c r="G1063" s="9"/>
      <c r="H1063" s="9"/>
      <c r="I1063" s="9"/>
      <c r="J1063" s="9"/>
      <c r="K1063" s="9"/>
      <c r="L1063" s="9"/>
      <c r="M1063" s="9"/>
      <c r="N1063" s="9"/>
      <c r="O1063" s="9"/>
      <c r="P1063" s="9"/>
      <c r="Q1063" s="9"/>
      <c r="R1063" s="9"/>
      <c r="S1063" s="9"/>
      <c r="T1063" s="9"/>
      <c r="U1063" s="9"/>
      <c r="V1063" s="9"/>
      <c r="W1063" s="37"/>
      <c r="X1063" s="9"/>
      <c r="Y1063" s="9"/>
      <c r="Z1063" s="9"/>
      <c r="AA1063" s="9"/>
      <c r="AB1063" s="102"/>
      <c r="AC1063" s="102"/>
      <c r="AD1063" s="102"/>
      <c r="AE1063" s="102"/>
      <c r="AF1063" s="9"/>
      <c r="AG1063" s="9"/>
      <c r="AH1063" s="9"/>
      <c r="AI1063" s="9"/>
      <c r="AJ1063" s="9"/>
      <c r="AK1063" s="9"/>
      <c r="AL1063" s="9"/>
      <c r="AM1063" s="9"/>
      <c r="AN1063" s="9"/>
      <c r="AO1063" s="9"/>
      <c r="AP1063" s="9"/>
      <c r="AQ1063" s="9"/>
      <c r="AR1063" s="9"/>
      <c r="AS1063" s="9"/>
      <c r="AT1063" s="9"/>
      <c r="AU1063" s="9"/>
      <c r="AV1063" s="9"/>
      <c r="AW1063" s="9"/>
      <c r="AX1063" s="9"/>
      <c r="AY1063" s="9"/>
      <c r="AZ1063" s="9"/>
      <c r="BA1063" s="9"/>
      <c r="BB1063" s="9"/>
      <c r="BC1063" s="9"/>
      <c r="BD1063" s="9"/>
      <c r="BE1063" s="9"/>
      <c r="BF1063" s="9"/>
      <c r="BG1063" s="9"/>
      <c r="BH1063" s="9"/>
      <c r="BI1063" s="9"/>
      <c r="BJ1063" s="9"/>
      <c r="BK1063" s="9"/>
      <c r="BL1063" s="9"/>
      <c r="BM1063" s="9"/>
      <c r="BN1063" s="9"/>
      <c r="BO1063" s="9"/>
      <c r="BP1063" s="9"/>
      <c r="BQ1063" s="9"/>
      <c r="BR1063" s="9"/>
      <c r="BS1063" s="9"/>
      <c r="BT1063" s="9"/>
      <c r="BU1063" s="9"/>
      <c r="BV1063" s="9"/>
      <c r="BW1063" s="9"/>
      <c r="BX1063" s="9"/>
      <c r="BY1063" s="9"/>
      <c r="BZ1063" s="9"/>
      <c r="CA1063" s="9"/>
      <c r="CB1063" s="9"/>
      <c r="CC1063" s="9"/>
      <c r="CD1063" s="9"/>
      <c r="CE1063" s="9"/>
      <c r="CF1063" s="9"/>
      <c r="CG1063" s="9"/>
      <c r="CH1063" s="9"/>
      <c r="CI1063" s="9"/>
      <c r="CJ1063" s="14"/>
      <c r="CK1063" s="9"/>
      <c r="CL1063" s="14"/>
      <c r="CM1063" s="9"/>
      <c r="CN1063" s="9"/>
      <c r="CO1063" s="37"/>
      <c r="CP1063" s="9"/>
      <c r="CQ1063" s="9"/>
      <c r="CR1063" s="9"/>
      <c r="CS1063" s="9"/>
      <c r="CT1063" s="15"/>
      <c r="CU1063" s="9"/>
      <c r="CV1063" s="5"/>
      <c r="CW1063" s="103"/>
    </row>
    <row r="1064" ht="118.5" customHeight="1">
      <c r="A1064" s="5"/>
      <c r="B1064" s="107"/>
      <c r="C1064" s="5"/>
      <c r="D1064" s="5"/>
      <c r="E1064" s="5"/>
      <c r="F1064" s="5"/>
      <c r="G1064" s="9"/>
      <c r="H1064" s="9"/>
      <c r="I1064" s="9"/>
      <c r="J1064" s="9"/>
      <c r="K1064" s="9"/>
      <c r="L1064" s="9"/>
      <c r="M1064" s="9"/>
      <c r="N1064" s="9"/>
      <c r="O1064" s="9"/>
      <c r="P1064" s="9"/>
      <c r="Q1064" s="9"/>
      <c r="R1064" s="9"/>
      <c r="S1064" s="9"/>
      <c r="T1064" s="9"/>
      <c r="U1064" s="9"/>
      <c r="V1064" s="9"/>
      <c r="W1064" s="37"/>
      <c r="X1064" s="9"/>
      <c r="Y1064" s="9"/>
      <c r="Z1064" s="9"/>
      <c r="AA1064" s="9"/>
      <c r="AB1064" s="102"/>
      <c r="AC1064" s="102"/>
      <c r="AD1064" s="102"/>
      <c r="AE1064" s="102"/>
      <c r="AF1064" s="9"/>
      <c r="AG1064" s="9"/>
      <c r="AH1064" s="9"/>
      <c r="AI1064" s="9"/>
      <c r="AJ1064" s="9"/>
      <c r="AK1064" s="9"/>
      <c r="AL1064" s="9"/>
      <c r="AM1064" s="9"/>
      <c r="AN1064" s="9"/>
      <c r="AO1064" s="9"/>
      <c r="AP1064" s="9"/>
      <c r="AQ1064" s="9"/>
      <c r="AR1064" s="9"/>
      <c r="AS1064" s="9"/>
      <c r="AT1064" s="9"/>
      <c r="AU1064" s="9"/>
      <c r="AV1064" s="9"/>
      <c r="AW1064" s="9"/>
      <c r="AX1064" s="9"/>
      <c r="AY1064" s="9"/>
      <c r="AZ1064" s="9"/>
      <c r="BA1064" s="9"/>
      <c r="BB1064" s="9"/>
      <c r="BC1064" s="9"/>
      <c r="BD1064" s="9"/>
      <c r="BE1064" s="9"/>
      <c r="BF1064" s="9"/>
      <c r="BG1064" s="9"/>
      <c r="BH1064" s="9"/>
      <c r="BI1064" s="9"/>
      <c r="BJ1064" s="9"/>
      <c r="BK1064" s="9"/>
      <c r="BL1064" s="9"/>
      <c r="BM1064" s="9"/>
      <c r="BN1064" s="9"/>
      <c r="BO1064" s="9"/>
      <c r="BP1064" s="9"/>
      <c r="BQ1064" s="9"/>
      <c r="BR1064" s="9"/>
      <c r="BS1064" s="9"/>
      <c r="BT1064" s="9"/>
      <c r="BU1064" s="9"/>
      <c r="BV1064" s="9"/>
      <c r="BW1064" s="9"/>
      <c r="BX1064" s="9"/>
      <c r="BY1064" s="9"/>
      <c r="BZ1064" s="9"/>
      <c r="CA1064" s="9"/>
      <c r="CB1064" s="9"/>
      <c r="CC1064" s="9"/>
      <c r="CD1064" s="9"/>
      <c r="CE1064" s="9"/>
      <c r="CF1064" s="9"/>
      <c r="CG1064" s="9"/>
      <c r="CH1064" s="9"/>
      <c r="CI1064" s="9"/>
      <c r="CJ1064" s="14"/>
      <c r="CK1064" s="9"/>
      <c r="CL1064" s="14"/>
      <c r="CM1064" s="9"/>
      <c r="CN1064" s="9"/>
      <c r="CO1064" s="37"/>
      <c r="CP1064" s="9"/>
      <c r="CQ1064" s="9"/>
      <c r="CR1064" s="9"/>
      <c r="CS1064" s="9"/>
      <c r="CT1064" s="15"/>
      <c r="CU1064" s="9"/>
      <c r="CV1064" s="5"/>
      <c r="CW1064" s="103"/>
    </row>
    <row r="1065" ht="118.5" customHeight="1">
      <c r="A1065" s="5"/>
      <c r="B1065" s="107"/>
      <c r="C1065" s="5"/>
      <c r="D1065" s="5"/>
      <c r="E1065" s="5"/>
      <c r="F1065" s="5"/>
      <c r="G1065" s="9"/>
      <c r="H1065" s="9"/>
      <c r="I1065" s="9"/>
      <c r="J1065" s="9"/>
      <c r="K1065" s="9"/>
      <c r="L1065" s="9"/>
      <c r="M1065" s="9"/>
      <c r="N1065" s="9"/>
      <c r="O1065" s="9"/>
      <c r="P1065" s="9"/>
      <c r="Q1065" s="9"/>
      <c r="R1065" s="9"/>
      <c r="S1065" s="9"/>
      <c r="T1065" s="9"/>
      <c r="U1065" s="9"/>
      <c r="V1065" s="9"/>
      <c r="W1065" s="37"/>
      <c r="X1065" s="9"/>
      <c r="Y1065" s="9"/>
      <c r="Z1065" s="9"/>
      <c r="AA1065" s="9"/>
      <c r="AB1065" s="102"/>
      <c r="AC1065" s="102"/>
      <c r="AD1065" s="102"/>
      <c r="AE1065" s="102"/>
      <c r="AF1065" s="9"/>
      <c r="AG1065" s="9"/>
      <c r="AH1065" s="9"/>
      <c r="AI1065" s="9"/>
      <c r="AJ1065" s="9"/>
      <c r="AK1065" s="9"/>
      <c r="AL1065" s="9"/>
      <c r="AM1065" s="9"/>
      <c r="AN1065" s="9"/>
      <c r="AO1065" s="9"/>
      <c r="AP1065" s="9"/>
      <c r="AQ1065" s="9"/>
      <c r="AR1065" s="9"/>
      <c r="AS1065" s="9"/>
      <c r="AT1065" s="9"/>
      <c r="AU1065" s="9"/>
      <c r="AV1065" s="9"/>
      <c r="AW1065" s="9"/>
      <c r="AX1065" s="9"/>
      <c r="AY1065" s="9"/>
      <c r="AZ1065" s="9"/>
      <c r="BA1065" s="9"/>
      <c r="BB1065" s="9"/>
      <c r="BC1065" s="9"/>
      <c r="BD1065" s="9"/>
      <c r="BE1065" s="9"/>
      <c r="BF1065" s="9"/>
      <c r="BG1065" s="9"/>
      <c r="BH1065" s="9"/>
      <c r="BI1065" s="9"/>
      <c r="BJ1065" s="9"/>
      <c r="BK1065" s="9"/>
      <c r="BL1065" s="9"/>
      <c r="BM1065" s="9"/>
      <c r="BN1065" s="9"/>
      <c r="BO1065" s="9"/>
      <c r="BP1065" s="9"/>
      <c r="BQ1065" s="9"/>
      <c r="BR1065" s="9"/>
      <c r="BS1065" s="9"/>
      <c r="BT1065" s="9"/>
      <c r="BU1065" s="9"/>
      <c r="BV1065" s="9"/>
      <c r="BW1065" s="9"/>
      <c r="BX1065" s="9"/>
      <c r="BY1065" s="9"/>
      <c r="BZ1065" s="9"/>
      <c r="CA1065" s="9"/>
      <c r="CB1065" s="9"/>
      <c r="CC1065" s="9"/>
      <c r="CD1065" s="9"/>
      <c r="CE1065" s="9"/>
      <c r="CF1065" s="9"/>
      <c r="CG1065" s="9"/>
      <c r="CH1065" s="9"/>
      <c r="CI1065" s="9"/>
      <c r="CJ1065" s="14"/>
      <c r="CK1065" s="9"/>
      <c r="CL1065" s="14"/>
      <c r="CM1065" s="9"/>
      <c r="CN1065" s="9"/>
      <c r="CO1065" s="37"/>
      <c r="CP1065" s="9"/>
      <c r="CQ1065" s="9"/>
      <c r="CR1065" s="9"/>
      <c r="CS1065" s="9"/>
      <c r="CT1065" s="15"/>
      <c r="CU1065" s="9"/>
      <c r="CV1065" s="5"/>
      <c r="CW1065" s="103"/>
    </row>
    <row r="1066" ht="118.5" customHeight="1">
      <c r="A1066" s="5"/>
      <c r="B1066" s="107"/>
      <c r="C1066" s="5"/>
      <c r="D1066" s="5"/>
      <c r="E1066" s="5"/>
      <c r="F1066" s="5"/>
      <c r="G1066" s="9"/>
      <c r="H1066" s="9"/>
      <c r="I1066" s="9"/>
      <c r="J1066" s="9"/>
      <c r="K1066" s="9"/>
      <c r="L1066" s="9"/>
      <c r="M1066" s="9"/>
      <c r="N1066" s="9"/>
      <c r="O1066" s="9"/>
      <c r="P1066" s="9"/>
      <c r="Q1066" s="9"/>
      <c r="R1066" s="9"/>
      <c r="S1066" s="9"/>
      <c r="T1066" s="9"/>
      <c r="U1066" s="9"/>
      <c r="V1066" s="9"/>
      <c r="W1066" s="37"/>
      <c r="X1066" s="9"/>
      <c r="Y1066" s="9"/>
      <c r="Z1066" s="9"/>
      <c r="AA1066" s="9"/>
      <c r="AB1066" s="102"/>
      <c r="AC1066" s="102"/>
      <c r="AD1066" s="102"/>
      <c r="AE1066" s="102"/>
      <c r="AF1066" s="9"/>
      <c r="AG1066" s="9"/>
      <c r="AH1066" s="9"/>
      <c r="AI1066" s="9"/>
      <c r="AJ1066" s="9"/>
      <c r="AK1066" s="9"/>
      <c r="AL1066" s="9"/>
      <c r="AM1066" s="9"/>
      <c r="AN1066" s="9"/>
      <c r="AO1066" s="9"/>
      <c r="AP1066" s="9"/>
      <c r="AQ1066" s="9"/>
      <c r="AR1066" s="9"/>
      <c r="AS1066" s="9"/>
      <c r="AT1066" s="9"/>
      <c r="AU1066" s="9"/>
      <c r="AV1066" s="9"/>
      <c r="AW1066" s="9"/>
      <c r="AX1066" s="9"/>
      <c r="AY1066" s="9"/>
      <c r="AZ1066" s="9"/>
      <c r="BA1066" s="9"/>
      <c r="BB1066" s="9"/>
      <c r="BC1066" s="9"/>
      <c r="BD1066" s="9"/>
      <c r="BE1066" s="9"/>
      <c r="BF1066" s="9"/>
      <c r="BG1066" s="9"/>
      <c r="BH1066" s="9"/>
      <c r="BI1066" s="9"/>
      <c r="BJ1066" s="9"/>
      <c r="BK1066" s="9"/>
      <c r="BL1066" s="9"/>
      <c r="BM1066" s="9"/>
      <c r="BN1066" s="9"/>
      <c r="BO1066" s="9"/>
      <c r="BP1066" s="9"/>
      <c r="BQ1066" s="9"/>
      <c r="BR1066" s="9"/>
      <c r="BS1066" s="9"/>
      <c r="BT1066" s="9"/>
      <c r="BU1066" s="9"/>
      <c r="BV1066" s="9"/>
      <c r="BW1066" s="9"/>
      <c r="BX1066" s="9"/>
      <c r="BY1066" s="9"/>
      <c r="BZ1066" s="9"/>
      <c r="CA1066" s="9"/>
      <c r="CB1066" s="9"/>
      <c r="CC1066" s="9"/>
      <c r="CD1066" s="9"/>
      <c r="CE1066" s="9"/>
      <c r="CF1066" s="9"/>
      <c r="CG1066" s="9"/>
      <c r="CH1066" s="9"/>
      <c r="CI1066" s="9"/>
      <c r="CJ1066" s="14"/>
      <c r="CK1066" s="9"/>
      <c r="CL1066" s="14"/>
      <c r="CM1066" s="9"/>
      <c r="CN1066" s="9"/>
      <c r="CO1066" s="37"/>
      <c r="CP1066" s="9"/>
      <c r="CQ1066" s="9"/>
      <c r="CR1066" s="9"/>
      <c r="CS1066" s="9"/>
      <c r="CT1066" s="15"/>
      <c r="CU1066" s="9"/>
      <c r="CV1066" s="5"/>
      <c r="CW1066" s="103"/>
    </row>
    <row r="1067" ht="118.5" customHeight="1">
      <c r="A1067" s="5"/>
      <c r="B1067" s="107"/>
      <c r="C1067" s="5"/>
      <c r="D1067" s="5"/>
      <c r="E1067" s="5"/>
      <c r="F1067" s="5"/>
      <c r="G1067" s="9"/>
      <c r="H1067" s="9"/>
      <c r="I1067" s="9"/>
      <c r="J1067" s="9"/>
      <c r="K1067" s="9"/>
      <c r="L1067" s="9"/>
      <c r="M1067" s="9"/>
      <c r="N1067" s="9"/>
      <c r="O1067" s="9"/>
      <c r="P1067" s="9"/>
      <c r="Q1067" s="9"/>
      <c r="R1067" s="9"/>
      <c r="S1067" s="9"/>
      <c r="T1067" s="9"/>
      <c r="U1067" s="9"/>
      <c r="V1067" s="9"/>
      <c r="W1067" s="37"/>
      <c r="X1067" s="9"/>
      <c r="Y1067" s="9"/>
      <c r="Z1067" s="9"/>
      <c r="AA1067" s="9"/>
      <c r="AB1067" s="102"/>
      <c r="AC1067" s="102"/>
      <c r="AD1067" s="102"/>
      <c r="AE1067" s="102"/>
      <c r="AF1067" s="9"/>
      <c r="AG1067" s="9"/>
      <c r="AH1067" s="9"/>
      <c r="AI1067" s="9"/>
      <c r="AJ1067" s="9"/>
      <c r="AK1067" s="9"/>
      <c r="AL1067" s="9"/>
      <c r="AM1067" s="9"/>
      <c r="AN1067" s="9"/>
      <c r="AO1067" s="9"/>
      <c r="AP1067" s="9"/>
      <c r="AQ1067" s="9"/>
      <c r="AR1067" s="9"/>
      <c r="AS1067" s="9"/>
      <c r="AT1067" s="9"/>
      <c r="AU1067" s="9"/>
      <c r="AV1067" s="9"/>
      <c r="AW1067" s="9"/>
      <c r="AX1067" s="9"/>
      <c r="AY1067" s="9"/>
      <c r="AZ1067" s="9"/>
      <c r="BA1067" s="9"/>
      <c r="BB1067" s="9"/>
      <c r="BC1067" s="9"/>
      <c r="BD1067" s="9"/>
      <c r="BE1067" s="9"/>
      <c r="BF1067" s="9"/>
      <c r="BG1067" s="9"/>
      <c r="BH1067" s="9"/>
      <c r="BI1067" s="9"/>
      <c r="BJ1067" s="9"/>
      <c r="BK1067" s="9"/>
      <c r="BL1067" s="9"/>
      <c r="BM1067" s="9"/>
      <c r="BN1067" s="9"/>
      <c r="BO1067" s="9"/>
      <c r="BP1067" s="9"/>
      <c r="BQ1067" s="9"/>
      <c r="BR1067" s="9"/>
      <c r="BS1067" s="9"/>
      <c r="BT1067" s="9"/>
      <c r="BU1067" s="9"/>
      <c r="BV1067" s="9"/>
      <c r="BW1067" s="9"/>
      <c r="BX1067" s="9"/>
      <c r="BY1067" s="9"/>
      <c r="BZ1067" s="9"/>
      <c r="CA1067" s="9"/>
      <c r="CB1067" s="9"/>
      <c r="CC1067" s="9"/>
      <c r="CD1067" s="9"/>
      <c r="CE1067" s="9"/>
      <c r="CF1067" s="9"/>
      <c r="CG1067" s="9"/>
      <c r="CH1067" s="9"/>
      <c r="CI1067" s="9"/>
      <c r="CJ1067" s="14"/>
      <c r="CK1067" s="9"/>
      <c r="CL1067" s="14"/>
      <c r="CM1067" s="9"/>
      <c r="CN1067" s="9"/>
      <c r="CO1067" s="37"/>
      <c r="CP1067" s="9"/>
      <c r="CQ1067" s="9"/>
      <c r="CR1067" s="9"/>
      <c r="CS1067" s="9"/>
      <c r="CT1067" s="15"/>
      <c r="CU1067" s="9"/>
      <c r="CV1067" s="5"/>
      <c r="CW1067" s="103"/>
    </row>
    <row r="1068" ht="118.5" customHeight="1">
      <c r="A1068" s="5"/>
      <c r="B1068" s="107"/>
      <c r="C1068" s="5"/>
      <c r="D1068" s="5"/>
      <c r="E1068" s="5"/>
      <c r="F1068" s="5"/>
      <c r="G1068" s="9"/>
      <c r="H1068" s="9"/>
      <c r="I1068" s="9"/>
      <c r="J1068" s="9"/>
      <c r="K1068" s="9"/>
      <c r="L1068" s="9"/>
      <c r="M1068" s="9"/>
      <c r="N1068" s="9"/>
      <c r="O1068" s="9"/>
      <c r="P1068" s="9"/>
      <c r="Q1068" s="9"/>
      <c r="R1068" s="9"/>
      <c r="S1068" s="9"/>
      <c r="T1068" s="9"/>
      <c r="U1068" s="9"/>
      <c r="V1068" s="9"/>
      <c r="W1068" s="37"/>
      <c r="X1068" s="9"/>
      <c r="Y1068" s="9"/>
      <c r="Z1068" s="9"/>
      <c r="AA1068" s="9"/>
      <c r="AB1068" s="102"/>
      <c r="AC1068" s="102"/>
      <c r="AD1068" s="102"/>
      <c r="AE1068" s="102"/>
      <c r="AF1068" s="9"/>
      <c r="AG1068" s="9"/>
      <c r="AH1068" s="9"/>
      <c r="AI1068" s="9"/>
      <c r="AJ1068" s="9"/>
      <c r="AK1068" s="9"/>
      <c r="AL1068" s="9"/>
      <c r="AM1068" s="9"/>
      <c r="AN1068" s="9"/>
      <c r="AO1068" s="9"/>
      <c r="AP1068" s="9"/>
      <c r="AQ1068" s="9"/>
      <c r="AR1068" s="9"/>
      <c r="AS1068" s="9"/>
      <c r="AT1068" s="9"/>
      <c r="AU1068" s="9"/>
      <c r="AV1068" s="9"/>
      <c r="AW1068" s="9"/>
      <c r="AX1068" s="9"/>
      <c r="AY1068" s="9"/>
      <c r="AZ1068" s="9"/>
      <c r="BA1068" s="9"/>
      <c r="BB1068" s="9"/>
      <c r="BC1068" s="9"/>
      <c r="BD1068" s="9"/>
      <c r="BE1068" s="9"/>
      <c r="BF1068" s="9"/>
      <c r="BG1068" s="9"/>
      <c r="BH1068" s="9"/>
      <c r="BI1068" s="9"/>
      <c r="BJ1068" s="9"/>
      <c r="BK1068" s="9"/>
      <c r="BL1068" s="9"/>
      <c r="BM1068" s="9"/>
      <c r="BN1068" s="9"/>
      <c r="BO1068" s="9"/>
      <c r="BP1068" s="9"/>
      <c r="BQ1068" s="9"/>
      <c r="BR1068" s="9"/>
      <c r="BS1068" s="9"/>
      <c r="BT1068" s="9"/>
      <c r="BU1068" s="9"/>
      <c r="BV1068" s="9"/>
      <c r="BW1068" s="9"/>
      <c r="BX1068" s="9"/>
      <c r="BY1068" s="9"/>
      <c r="BZ1068" s="9"/>
      <c r="CA1068" s="9"/>
      <c r="CB1068" s="9"/>
      <c r="CC1068" s="9"/>
      <c r="CD1068" s="9"/>
      <c r="CE1068" s="9"/>
      <c r="CF1068" s="9"/>
      <c r="CG1068" s="9"/>
      <c r="CH1068" s="9"/>
      <c r="CI1068" s="9"/>
      <c r="CJ1068" s="14"/>
      <c r="CK1068" s="9"/>
      <c r="CL1068" s="14"/>
      <c r="CM1068" s="9"/>
      <c r="CN1068" s="9"/>
      <c r="CO1068" s="37"/>
      <c r="CP1068" s="9"/>
      <c r="CQ1068" s="9"/>
      <c r="CR1068" s="9"/>
      <c r="CS1068" s="9"/>
      <c r="CT1068" s="15"/>
      <c r="CU1068" s="9"/>
      <c r="CV1068" s="5"/>
      <c r="CW1068" s="103"/>
    </row>
    <row r="1069" ht="118.5" customHeight="1">
      <c r="A1069" s="5"/>
      <c r="B1069" s="107"/>
      <c r="C1069" s="5"/>
      <c r="D1069" s="5"/>
      <c r="E1069" s="5"/>
      <c r="F1069" s="5"/>
      <c r="G1069" s="9"/>
      <c r="H1069" s="9"/>
      <c r="I1069" s="9"/>
      <c r="J1069" s="9"/>
      <c r="K1069" s="9"/>
      <c r="L1069" s="9"/>
      <c r="M1069" s="9"/>
      <c r="N1069" s="9"/>
      <c r="O1069" s="9"/>
      <c r="P1069" s="9"/>
      <c r="Q1069" s="9"/>
      <c r="R1069" s="9"/>
      <c r="S1069" s="9"/>
      <c r="T1069" s="9"/>
      <c r="U1069" s="9"/>
      <c r="V1069" s="9"/>
      <c r="W1069" s="37"/>
      <c r="X1069" s="9"/>
      <c r="Y1069" s="9"/>
      <c r="Z1069" s="9"/>
      <c r="AA1069" s="9"/>
      <c r="AB1069" s="102"/>
      <c r="AC1069" s="102"/>
      <c r="AD1069" s="102"/>
      <c r="AE1069" s="102"/>
      <c r="AF1069" s="9"/>
      <c r="AG1069" s="9"/>
      <c r="AH1069" s="9"/>
      <c r="AI1069" s="9"/>
      <c r="AJ1069" s="9"/>
      <c r="AK1069" s="9"/>
      <c r="AL1069" s="9"/>
      <c r="AM1069" s="9"/>
      <c r="AN1069" s="9"/>
      <c r="AO1069" s="9"/>
      <c r="AP1069" s="9"/>
      <c r="AQ1069" s="9"/>
      <c r="AR1069" s="9"/>
      <c r="AS1069" s="9"/>
      <c r="AT1069" s="9"/>
      <c r="AU1069" s="9"/>
      <c r="AV1069" s="9"/>
      <c r="AW1069" s="9"/>
      <c r="AX1069" s="9"/>
      <c r="AY1069" s="9"/>
      <c r="AZ1069" s="9"/>
      <c r="BA1069" s="9"/>
      <c r="BB1069" s="9"/>
      <c r="BC1069" s="9"/>
      <c r="BD1069" s="9"/>
      <c r="BE1069" s="9"/>
      <c r="BF1069" s="9"/>
      <c r="BG1069" s="9"/>
      <c r="BH1069" s="9"/>
      <c r="BI1069" s="9"/>
      <c r="BJ1069" s="9"/>
      <c r="BK1069" s="9"/>
      <c r="BL1069" s="9"/>
      <c r="BM1069" s="9"/>
      <c r="BN1069" s="9"/>
      <c r="BO1069" s="9"/>
      <c r="BP1069" s="9"/>
      <c r="BQ1069" s="9"/>
      <c r="BR1069" s="9"/>
      <c r="BS1069" s="9"/>
      <c r="BT1069" s="9"/>
      <c r="BU1069" s="9"/>
      <c r="BV1069" s="9"/>
      <c r="BW1069" s="9"/>
      <c r="BX1069" s="9"/>
      <c r="BY1069" s="9"/>
      <c r="BZ1069" s="9"/>
      <c r="CA1069" s="9"/>
      <c r="CB1069" s="9"/>
      <c r="CC1069" s="9"/>
      <c r="CD1069" s="9"/>
      <c r="CE1069" s="9"/>
      <c r="CF1069" s="9"/>
      <c r="CG1069" s="9"/>
      <c r="CH1069" s="9"/>
      <c r="CI1069" s="9"/>
      <c r="CJ1069" s="14"/>
      <c r="CK1069" s="9"/>
      <c r="CL1069" s="14"/>
      <c r="CM1069" s="9"/>
      <c r="CN1069" s="9"/>
      <c r="CO1069" s="37"/>
      <c r="CP1069" s="9"/>
      <c r="CQ1069" s="9"/>
      <c r="CR1069" s="9"/>
      <c r="CS1069" s="9"/>
      <c r="CT1069" s="15"/>
      <c r="CU1069" s="9"/>
      <c r="CV1069" s="5"/>
      <c r="CW1069" s="103"/>
    </row>
    <row r="1070" ht="118.5" customHeight="1">
      <c r="A1070" s="5"/>
      <c r="B1070" s="107"/>
      <c r="C1070" s="5"/>
      <c r="D1070" s="5"/>
      <c r="E1070" s="5"/>
      <c r="F1070" s="5"/>
      <c r="G1070" s="9"/>
      <c r="H1070" s="9"/>
      <c r="I1070" s="9"/>
      <c r="J1070" s="9"/>
      <c r="K1070" s="9"/>
      <c r="L1070" s="9"/>
      <c r="M1070" s="9"/>
      <c r="N1070" s="9"/>
      <c r="O1070" s="9"/>
      <c r="P1070" s="9"/>
      <c r="Q1070" s="9"/>
      <c r="R1070" s="9"/>
      <c r="S1070" s="9"/>
      <c r="T1070" s="9"/>
      <c r="U1070" s="9"/>
      <c r="V1070" s="9"/>
      <c r="W1070" s="37"/>
      <c r="X1070" s="9"/>
      <c r="Y1070" s="9"/>
      <c r="Z1070" s="9"/>
      <c r="AA1070" s="9"/>
      <c r="AB1070" s="102"/>
      <c r="AC1070" s="102"/>
      <c r="AD1070" s="102"/>
      <c r="AE1070" s="102"/>
      <c r="AF1070" s="9"/>
      <c r="AG1070" s="9"/>
      <c r="AH1070" s="9"/>
      <c r="AI1070" s="9"/>
      <c r="AJ1070" s="9"/>
      <c r="AK1070" s="9"/>
      <c r="AL1070" s="9"/>
      <c r="AM1070" s="9"/>
      <c r="AN1070" s="9"/>
      <c r="AO1070" s="9"/>
      <c r="AP1070" s="9"/>
      <c r="AQ1070" s="9"/>
      <c r="AR1070" s="9"/>
      <c r="AS1070" s="9"/>
      <c r="AT1070" s="9"/>
      <c r="AU1070" s="9"/>
      <c r="AV1070" s="9"/>
      <c r="AW1070" s="9"/>
      <c r="AX1070" s="9"/>
      <c r="AY1070" s="9"/>
      <c r="AZ1070" s="9"/>
      <c r="BA1070" s="9"/>
      <c r="BB1070" s="9"/>
      <c r="BC1070" s="9"/>
      <c r="BD1070" s="9"/>
      <c r="BE1070" s="9"/>
      <c r="BF1070" s="9"/>
      <c r="BG1070" s="9"/>
      <c r="BH1070" s="9"/>
      <c r="BI1070" s="9"/>
      <c r="BJ1070" s="9"/>
      <c r="BK1070" s="9"/>
      <c r="BL1070" s="9"/>
      <c r="BM1070" s="9"/>
      <c r="BN1070" s="9"/>
      <c r="BO1070" s="9"/>
      <c r="BP1070" s="9"/>
      <c r="BQ1070" s="9"/>
      <c r="BR1070" s="9"/>
      <c r="BS1070" s="9"/>
      <c r="BT1070" s="9"/>
      <c r="BU1070" s="9"/>
      <c r="BV1070" s="9"/>
      <c r="BW1070" s="9"/>
      <c r="BX1070" s="9"/>
      <c r="BY1070" s="9"/>
      <c r="BZ1070" s="9"/>
      <c r="CA1070" s="9"/>
      <c r="CB1070" s="9"/>
      <c r="CC1070" s="9"/>
      <c r="CD1070" s="9"/>
      <c r="CE1070" s="9"/>
      <c r="CF1070" s="9"/>
      <c r="CG1070" s="9"/>
      <c r="CH1070" s="9"/>
      <c r="CI1070" s="9"/>
      <c r="CJ1070" s="14"/>
      <c r="CK1070" s="9"/>
      <c r="CL1070" s="14"/>
      <c r="CM1070" s="9"/>
      <c r="CN1070" s="9"/>
      <c r="CO1070" s="37"/>
      <c r="CP1070" s="9"/>
      <c r="CQ1070" s="9"/>
      <c r="CR1070" s="9"/>
      <c r="CS1070" s="9"/>
      <c r="CT1070" s="15"/>
      <c r="CU1070" s="9"/>
      <c r="CV1070" s="5"/>
      <c r="CW1070" s="103"/>
    </row>
    <row r="1071" ht="118.5" customHeight="1">
      <c r="A1071" s="5"/>
      <c r="B1071" s="107"/>
      <c r="C1071" s="5"/>
      <c r="D1071" s="5"/>
      <c r="E1071" s="5"/>
      <c r="F1071" s="5"/>
      <c r="G1071" s="9"/>
      <c r="H1071" s="9"/>
      <c r="I1071" s="9"/>
      <c r="J1071" s="9"/>
      <c r="K1071" s="9"/>
      <c r="L1071" s="9"/>
      <c r="M1071" s="9"/>
      <c r="N1071" s="9"/>
      <c r="O1071" s="9"/>
      <c r="P1071" s="9"/>
      <c r="Q1071" s="9"/>
      <c r="R1071" s="9"/>
      <c r="S1071" s="9"/>
      <c r="T1071" s="9"/>
      <c r="U1071" s="9"/>
      <c r="V1071" s="9"/>
      <c r="W1071" s="37"/>
      <c r="X1071" s="9"/>
      <c r="Y1071" s="9"/>
      <c r="Z1071" s="9"/>
      <c r="AA1071" s="9"/>
      <c r="AB1071" s="102"/>
      <c r="AC1071" s="102"/>
      <c r="AD1071" s="102"/>
      <c r="AE1071" s="102"/>
      <c r="AF1071" s="9"/>
      <c r="AG1071" s="9"/>
      <c r="AH1071" s="9"/>
      <c r="AI1071" s="9"/>
      <c r="AJ1071" s="9"/>
      <c r="AK1071" s="9"/>
      <c r="AL1071" s="9"/>
      <c r="AM1071" s="9"/>
      <c r="AN1071" s="9"/>
      <c r="AO1071" s="9"/>
      <c r="AP1071" s="9"/>
      <c r="AQ1071" s="9"/>
      <c r="AR1071" s="9"/>
      <c r="AS1071" s="9"/>
      <c r="AT1071" s="9"/>
      <c r="AU1071" s="9"/>
      <c r="AV1071" s="9"/>
      <c r="AW1071" s="9"/>
      <c r="AX1071" s="9"/>
      <c r="AY1071" s="9"/>
      <c r="AZ1071" s="9"/>
      <c r="BA1071" s="9"/>
      <c r="BB1071" s="9"/>
      <c r="BC1071" s="9"/>
      <c r="BD1071" s="9"/>
      <c r="BE1071" s="9"/>
      <c r="BF1071" s="9"/>
      <c r="BG1071" s="9"/>
      <c r="BH1071" s="9"/>
      <c r="BI1071" s="9"/>
      <c r="BJ1071" s="9"/>
      <c r="BK1071" s="9"/>
      <c r="BL1071" s="9"/>
      <c r="BM1071" s="9"/>
      <c r="BN1071" s="9"/>
      <c r="BO1071" s="9"/>
      <c r="BP1071" s="9"/>
      <c r="BQ1071" s="9"/>
      <c r="BR1071" s="9"/>
      <c r="BS1071" s="9"/>
      <c r="BT1071" s="9"/>
      <c r="BU1071" s="9"/>
      <c r="BV1071" s="9"/>
      <c r="BW1071" s="9"/>
      <c r="BX1071" s="9"/>
      <c r="BY1071" s="9"/>
      <c r="BZ1071" s="9"/>
      <c r="CA1071" s="9"/>
      <c r="CB1071" s="9"/>
      <c r="CC1071" s="9"/>
      <c r="CD1071" s="9"/>
      <c r="CE1071" s="9"/>
      <c r="CF1071" s="9"/>
      <c r="CG1071" s="9"/>
      <c r="CH1071" s="9"/>
      <c r="CI1071" s="9"/>
      <c r="CJ1071" s="14"/>
      <c r="CK1071" s="9"/>
      <c r="CL1071" s="14"/>
      <c r="CM1071" s="9"/>
      <c r="CN1071" s="9"/>
      <c r="CO1071" s="37"/>
      <c r="CP1071" s="9"/>
      <c r="CQ1071" s="9"/>
      <c r="CR1071" s="9"/>
      <c r="CS1071" s="9"/>
      <c r="CT1071" s="15"/>
      <c r="CU1071" s="9"/>
      <c r="CV1071" s="5"/>
      <c r="CW1071" s="103"/>
    </row>
    <row r="1072" ht="118.5" customHeight="1">
      <c r="A1072" s="5"/>
      <c r="B1072" s="107"/>
      <c r="C1072" s="5"/>
      <c r="D1072" s="5"/>
      <c r="E1072" s="5"/>
      <c r="F1072" s="5"/>
      <c r="G1072" s="9"/>
      <c r="H1072" s="9"/>
      <c r="I1072" s="9"/>
      <c r="J1072" s="9"/>
      <c r="K1072" s="9"/>
      <c r="L1072" s="9"/>
      <c r="M1072" s="9"/>
      <c r="N1072" s="9"/>
      <c r="O1072" s="9"/>
      <c r="P1072" s="9"/>
      <c r="Q1072" s="9"/>
      <c r="R1072" s="9"/>
      <c r="S1072" s="9"/>
      <c r="T1072" s="9"/>
      <c r="U1072" s="9"/>
      <c r="V1072" s="9"/>
      <c r="W1072" s="37"/>
      <c r="X1072" s="9"/>
      <c r="Y1072" s="9"/>
      <c r="Z1072" s="9"/>
      <c r="AA1072" s="9"/>
      <c r="AB1072" s="102"/>
      <c r="AC1072" s="102"/>
      <c r="AD1072" s="102"/>
      <c r="AE1072" s="102"/>
      <c r="AF1072" s="9"/>
      <c r="AG1072" s="9"/>
      <c r="AH1072" s="9"/>
      <c r="AI1072" s="9"/>
      <c r="AJ1072" s="9"/>
      <c r="AK1072" s="9"/>
      <c r="AL1072" s="9"/>
      <c r="AM1072" s="9"/>
      <c r="AN1072" s="9"/>
      <c r="AO1072" s="9"/>
      <c r="AP1072" s="9"/>
      <c r="AQ1072" s="9"/>
      <c r="AR1072" s="9"/>
      <c r="AS1072" s="9"/>
      <c r="AT1072" s="9"/>
      <c r="AU1072" s="9"/>
      <c r="AV1072" s="9"/>
      <c r="AW1072" s="9"/>
      <c r="AX1072" s="9"/>
      <c r="AY1072" s="9"/>
      <c r="AZ1072" s="9"/>
      <c r="BA1072" s="9"/>
      <c r="BB1072" s="9"/>
      <c r="BC1072" s="9"/>
      <c r="BD1072" s="9"/>
      <c r="BE1072" s="9"/>
      <c r="BF1072" s="9"/>
      <c r="BG1072" s="9"/>
      <c r="BH1072" s="9"/>
      <c r="BI1072" s="9"/>
      <c r="BJ1072" s="9"/>
      <c r="BK1072" s="9"/>
      <c r="BL1072" s="9"/>
      <c r="BM1072" s="9"/>
      <c r="BN1072" s="9"/>
      <c r="BO1072" s="9"/>
      <c r="BP1072" s="9"/>
      <c r="BQ1072" s="9"/>
      <c r="BR1072" s="9"/>
      <c r="BS1072" s="9"/>
      <c r="BT1072" s="9"/>
      <c r="BU1072" s="9"/>
      <c r="BV1072" s="9"/>
      <c r="BW1072" s="9"/>
      <c r="BX1072" s="9"/>
      <c r="BY1072" s="9"/>
      <c r="BZ1072" s="9"/>
      <c r="CA1072" s="9"/>
      <c r="CB1072" s="9"/>
      <c r="CC1072" s="9"/>
      <c r="CD1072" s="9"/>
      <c r="CE1072" s="9"/>
      <c r="CF1072" s="9"/>
      <c r="CG1072" s="9"/>
      <c r="CH1072" s="9"/>
      <c r="CI1072" s="9"/>
      <c r="CJ1072" s="14"/>
      <c r="CK1072" s="9"/>
      <c r="CL1072" s="14"/>
      <c r="CM1072" s="9"/>
      <c r="CN1072" s="9"/>
      <c r="CO1072" s="37"/>
      <c r="CP1072" s="9"/>
      <c r="CQ1072" s="9"/>
      <c r="CR1072" s="9"/>
      <c r="CS1072" s="9"/>
      <c r="CT1072" s="15"/>
      <c r="CU1072" s="9"/>
      <c r="CV1072" s="5"/>
      <c r="CW1072" s="103"/>
    </row>
    <row r="1073" ht="118.5" customHeight="1">
      <c r="A1073" s="5"/>
      <c r="B1073" s="107"/>
      <c r="C1073" s="5"/>
      <c r="D1073" s="5"/>
      <c r="E1073" s="5"/>
      <c r="F1073" s="5"/>
      <c r="G1073" s="9"/>
      <c r="H1073" s="9"/>
      <c r="I1073" s="9"/>
      <c r="J1073" s="9"/>
      <c r="K1073" s="9"/>
      <c r="L1073" s="9"/>
      <c r="M1073" s="9"/>
      <c r="N1073" s="9"/>
      <c r="O1073" s="9"/>
      <c r="P1073" s="9"/>
      <c r="Q1073" s="9"/>
      <c r="R1073" s="9"/>
      <c r="S1073" s="9"/>
      <c r="T1073" s="9"/>
      <c r="U1073" s="9"/>
      <c r="V1073" s="9"/>
      <c r="W1073" s="37"/>
      <c r="X1073" s="9"/>
      <c r="Y1073" s="9"/>
      <c r="Z1073" s="9"/>
      <c r="AA1073" s="9"/>
      <c r="AB1073" s="102"/>
      <c r="AC1073" s="102"/>
      <c r="AD1073" s="102"/>
      <c r="AE1073" s="102"/>
      <c r="AF1073" s="9"/>
      <c r="AG1073" s="9"/>
      <c r="AH1073" s="9"/>
      <c r="AI1073" s="9"/>
      <c r="AJ1073" s="9"/>
      <c r="AK1073" s="9"/>
      <c r="AL1073" s="9"/>
      <c r="AM1073" s="9"/>
      <c r="AN1073" s="9"/>
      <c r="AO1073" s="9"/>
      <c r="AP1073" s="9"/>
      <c r="AQ1073" s="9"/>
      <c r="AR1073" s="9"/>
      <c r="AS1073" s="9"/>
      <c r="AT1073" s="9"/>
      <c r="AU1073" s="9"/>
      <c r="AV1073" s="9"/>
      <c r="AW1073" s="9"/>
      <c r="AX1073" s="9"/>
      <c r="AY1073" s="9"/>
      <c r="AZ1073" s="9"/>
      <c r="BA1073" s="9"/>
      <c r="BB1073" s="9"/>
      <c r="BC1073" s="9"/>
      <c r="BD1073" s="9"/>
      <c r="BE1073" s="9"/>
      <c r="BF1073" s="9"/>
      <c r="BG1073" s="9"/>
      <c r="BH1073" s="9"/>
      <c r="BI1073" s="9"/>
      <c r="BJ1073" s="9"/>
      <c r="BK1073" s="9"/>
      <c r="BL1073" s="9"/>
      <c r="BM1073" s="9"/>
      <c r="BN1073" s="9"/>
      <c r="BO1073" s="9"/>
      <c r="BP1073" s="9"/>
      <c r="BQ1073" s="9"/>
      <c r="BR1073" s="9"/>
      <c r="BS1073" s="9"/>
      <c r="BT1073" s="9"/>
      <c r="BU1073" s="9"/>
      <c r="BV1073" s="9"/>
      <c r="BW1073" s="9"/>
      <c r="BX1073" s="9"/>
      <c r="BY1073" s="9"/>
      <c r="BZ1073" s="9"/>
      <c r="CA1073" s="9"/>
      <c r="CB1073" s="9"/>
      <c r="CC1073" s="9"/>
      <c r="CD1073" s="9"/>
      <c r="CE1073" s="9"/>
      <c r="CF1073" s="9"/>
      <c r="CG1073" s="9"/>
      <c r="CH1073" s="9"/>
      <c r="CI1073" s="9"/>
      <c r="CJ1073" s="14"/>
      <c r="CK1073" s="9"/>
      <c r="CL1073" s="14"/>
      <c r="CM1073" s="9"/>
      <c r="CN1073" s="9"/>
      <c r="CO1073" s="37"/>
      <c r="CP1073" s="9"/>
      <c r="CQ1073" s="9"/>
      <c r="CR1073" s="9"/>
      <c r="CS1073" s="9"/>
      <c r="CT1073" s="15"/>
      <c r="CU1073" s="9"/>
      <c r="CV1073" s="5"/>
      <c r="CW1073" s="103"/>
    </row>
    <row r="1074" ht="118.5" customHeight="1">
      <c r="A1074" s="5"/>
      <c r="B1074" s="107"/>
      <c r="C1074" s="5"/>
      <c r="D1074" s="5"/>
      <c r="E1074" s="5"/>
      <c r="F1074" s="5"/>
      <c r="G1074" s="9"/>
      <c r="H1074" s="9"/>
      <c r="I1074" s="9"/>
      <c r="J1074" s="9"/>
      <c r="K1074" s="9"/>
      <c r="L1074" s="9"/>
      <c r="M1074" s="9"/>
      <c r="N1074" s="9"/>
      <c r="O1074" s="9"/>
      <c r="P1074" s="9"/>
      <c r="Q1074" s="9"/>
      <c r="R1074" s="9"/>
      <c r="S1074" s="9"/>
      <c r="T1074" s="9"/>
      <c r="U1074" s="9"/>
      <c r="V1074" s="9"/>
      <c r="W1074" s="37"/>
      <c r="X1074" s="9"/>
      <c r="Y1074" s="9"/>
      <c r="Z1074" s="9"/>
      <c r="AA1074" s="9"/>
      <c r="AB1074" s="102"/>
      <c r="AC1074" s="102"/>
      <c r="AD1074" s="102"/>
      <c r="AE1074" s="102"/>
      <c r="AF1074" s="9"/>
      <c r="AG1074" s="9"/>
      <c r="AH1074" s="9"/>
      <c r="AI1074" s="9"/>
      <c r="AJ1074" s="9"/>
      <c r="AK1074" s="9"/>
      <c r="AL1074" s="9"/>
      <c r="AM1074" s="9"/>
      <c r="AN1074" s="9"/>
      <c r="AO1074" s="9"/>
      <c r="AP1074" s="9"/>
      <c r="AQ1074" s="9"/>
      <c r="AR1074" s="9"/>
      <c r="AS1074" s="9"/>
      <c r="AT1074" s="9"/>
      <c r="AU1074" s="9"/>
      <c r="AV1074" s="9"/>
      <c r="AW1074" s="9"/>
      <c r="AX1074" s="9"/>
      <c r="AY1074" s="9"/>
      <c r="AZ1074" s="9"/>
      <c r="BA1074" s="9"/>
      <c r="BB1074" s="9"/>
      <c r="BC1074" s="9"/>
      <c r="BD1074" s="9"/>
      <c r="BE1074" s="9"/>
      <c r="BF1074" s="9"/>
      <c r="BG1074" s="9"/>
      <c r="BH1074" s="9"/>
      <c r="BI1074" s="9"/>
      <c r="BJ1074" s="9"/>
      <c r="BK1074" s="9"/>
      <c r="BL1074" s="9"/>
      <c r="BM1074" s="9"/>
      <c r="BN1074" s="9"/>
      <c r="BO1074" s="9"/>
      <c r="BP1074" s="9"/>
      <c r="BQ1074" s="9"/>
      <c r="BR1074" s="9"/>
      <c r="BS1074" s="9"/>
      <c r="BT1074" s="9"/>
      <c r="BU1074" s="9"/>
      <c r="BV1074" s="9"/>
      <c r="BW1074" s="9"/>
      <c r="BX1074" s="9"/>
      <c r="BY1074" s="9"/>
      <c r="BZ1074" s="9"/>
      <c r="CA1074" s="9"/>
      <c r="CB1074" s="9"/>
      <c r="CC1074" s="9"/>
      <c r="CD1074" s="9"/>
      <c r="CE1074" s="9"/>
      <c r="CF1074" s="9"/>
      <c r="CG1074" s="9"/>
      <c r="CH1074" s="9"/>
      <c r="CI1074" s="9"/>
      <c r="CJ1074" s="14"/>
      <c r="CK1074" s="9"/>
      <c r="CL1074" s="14"/>
      <c r="CM1074" s="9"/>
      <c r="CN1074" s="9"/>
      <c r="CO1074" s="37"/>
      <c r="CP1074" s="9"/>
      <c r="CQ1074" s="9"/>
      <c r="CR1074" s="9"/>
      <c r="CS1074" s="9"/>
      <c r="CT1074" s="15"/>
      <c r="CU1074" s="9"/>
      <c r="CV1074" s="5"/>
      <c r="CW1074" s="103"/>
    </row>
    <row r="1075" ht="118.5" customHeight="1">
      <c r="A1075" s="5"/>
      <c r="B1075" s="107"/>
      <c r="C1075" s="5"/>
      <c r="D1075" s="5"/>
      <c r="E1075" s="5"/>
      <c r="F1075" s="5"/>
      <c r="G1075" s="9"/>
      <c r="H1075" s="9"/>
      <c r="I1075" s="9"/>
      <c r="J1075" s="9"/>
      <c r="K1075" s="9"/>
      <c r="L1075" s="9"/>
      <c r="M1075" s="9"/>
      <c r="N1075" s="9"/>
      <c r="O1075" s="9"/>
      <c r="P1075" s="9"/>
      <c r="Q1075" s="9"/>
      <c r="R1075" s="9"/>
      <c r="S1075" s="9"/>
      <c r="T1075" s="9"/>
      <c r="U1075" s="9"/>
      <c r="V1075" s="9"/>
      <c r="W1075" s="37"/>
      <c r="X1075" s="9"/>
      <c r="Y1075" s="9"/>
      <c r="Z1075" s="9"/>
      <c r="AA1075" s="9"/>
      <c r="AB1075" s="102"/>
      <c r="AC1075" s="102"/>
      <c r="AD1075" s="102"/>
      <c r="AE1075" s="102"/>
      <c r="AF1075" s="9"/>
      <c r="AG1075" s="9"/>
      <c r="AH1075" s="9"/>
      <c r="AI1075" s="9"/>
      <c r="AJ1075" s="9"/>
      <c r="AK1075" s="9"/>
      <c r="AL1075" s="9"/>
      <c r="AM1075" s="9"/>
      <c r="AN1075" s="9"/>
      <c r="AO1075" s="9"/>
      <c r="AP1075" s="9"/>
      <c r="AQ1075" s="9"/>
      <c r="AR1075" s="9"/>
      <c r="AS1075" s="9"/>
      <c r="AT1075" s="9"/>
      <c r="AU1075" s="9"/>
      <c r="AV1075" s="9"/>
      <c r="AW1075" s="9"/>
      <c r="AX1075" s="9"/>
      <c r="AY1075" s="9"/>
      <c r="AZ1075" s="9"/>
      <c r="BA1075" s="9"/>
      <c r="BB1075" s="9"/>
      <c r="BC1075" s="9"/>
      <c r="BD1075" s="9"/>
      <c r="BE1075" s="9"/>
      <c r="BF1075" s="9"/>
      <c r="BG1075" s="9"/>
      <c r="BH1075" s="9"/>
      <c r="BI1075" s="9"/>
      <c r="BJ1075" s="9"/>
      <c r="BK1075" s="9"/>
      <c r="BL1075" s="9"/>
      <c r="BM1075" s="9"/>
      <c r="BN1075" s="9"/>
      <c r="BO1075" s="9"/>
      <c r="BP1075" s="9"/>
      <c r="BQ1075" s="9"/>
      <c r="BR1075" s="9"/>
      <c r="BS1075" s="9"/>
      <c r="BT1075" s="9"/>
      <c r="BU1075" s="9"/>
      <c r="BV1075" s="9"/>
      <c r="BW1075" s="9"/>
      <c r="BX1075" s="9"/>
      <c r="BY1075" s="9"/>
      <c r="BZ1075" s="9"/>
      <c r="CA1075" s="9"/>
      <c r="CB1075" s="9"/>
      <c r="CC1075" s="9"/>
      <c r="CD1075" s="9"/>
      <c r="CE1075" s="9"/>
      <c r="CF1075" s="9"/>
      <c r="CG1075" s="9"/>
      <c r="CH1075" s="9"/>
      <c r="CI1075" s="9"/>
      <c r="CJ1075" s="14"/>
      <c r="CK1075" s="9"/>
      <c r="CL1075" s="14"/>
      <c r="CM1075" s="9"/>
      <c r="CN1075" s="9"/>
      <c r="CO1075" s="37"/>
      <c r="CP1075" s="9"/>
      <c r="CQ1075" s="9"/>
      <c r="CR1075" s="9"/>
      <c r="CS1075" s="9"/>
      <c r="CT1075" s="15"/>
      <c r="CU1075" s="9"/>
      <c r="CV1075" s="5"/>
      <c r="CW1075" s="103"/>
    </row>
    <row r="1076" ht="118.5" customHeight="1">
      <c r="A1076" s="5"/>
      <c r="B1076" s="107"/>
      <c r="C1076" s="5"/>
      <c r="D1076" s="5"/>
      <c r="E1076" s="5"/>
      <c r="F1076" s="5"/>
      <c r="G1076" s="9"/>
      <c r="H1076" s="9"/>
      <c r="I1076" s="9"/>
      <c r="J1076" s="9"/>
      <c r="K1076" s="9"/>
      <c r="L1076" s="9"/>
      <c r="M1076" s="9"/>
      <c r="N1076" s="9"/>
      <c r="O1076" s="9"/>
      <c r="P1076" s="9"/>
      <c r="Q1076" s="9"/>
      <c r="R1076" s="9"/>
      <c r="S1076" s="9"/>
      <c r="T1076" s="9"/>
      <c r="U1076" s="9"/>
      <c r="V1076" s="9"/>
      <c r="W1076" s="37"/>
      <c r="X1076" s="9"/>
      <c r="Y1076" s="9"/>
      <c r="Z1076" s="9"/>
      <c r="AA1076" s="9"/>
      <c r="AB1076" s="102"/>
      <c r="AC1076" s="102"/>
      <c r="AD1076" s="102"/>
      <c r="AE1076" s="102"/>
      <c r="AF1076" s="9"/>
      <c r="AG1076" s="9"/>
      <c r="AH1076" s="9"/>
      <c r="AI1076" s="9"/>
      <c r="AJ1076" s="9"/>
      <c r="AK1076" s="9"/>
      <c r="AL1076" s="9"/>
      <c r="AM1076" s="9"/>
      <c r="AN1076" s="9"/>
      <c r="AO1076" s="9"/>
      <c r="AP1076" s="9"/>
      <c r="AQ1076" s="9"/>
      <c r="AR1076" s="9"/>
      <c r="AS1076" s="9"/>
      <c r="AT1076" s="9"/>
      <c r="AU1076" s="9"/>
      <c r="AV1076" s="9"/>
      <c r="AW1076" s="9"/>
      <c r="AX1076" s="9"/>
      <c r="AY1076" s="9"/>
      <c r="AZ1076" s="9"/>
      <c r="BA1076" s="9"/>
      <c r="BB1076" s="9"/>
      <c r="BC1076" s="9"/>
      <c r="BD1076" s="9"/>
      <c r="BE1076" s="9"/>
      <c r="BF1076" s="9"/>
      <c r="BG1076" s="9"/>
      <c r="BH1076" s="9"/>
      <c r="BI1076" s="9"/>
      <c r="BJ1076" s="9"/>
      <c r="BK1076" s="9"/>
      <c r="BL1076" s="9"/>
      <c r="BM1076" s="9"/>
      <c r="BN1076" s="9"/>
      <c r="BO1076" s="9"/>
      <c r="BP1076" s="9"/>
      <c r="BQ1076" s="9"/>
      <c r="BR1076" s="9"/>
      <c r="BS1076" s="9"/>
      <c r="BT1076" s="9"/>
      <c r="BU1076" s="9"/>
      <c r="BV1076" s="9"/>
      <c r="BW1076" s="9"/>
      <c r="BX1076" s="9"/>
      <c r="BY1076" s="9"/>
      <c r="BZ1076" s="9"/>
      <c r="CA1076" s="9"/>
      <c r="CB1076" s="9"/>
      <c r="CC1076" s="9"/>
      <c r="CD1076" s="9"/>
      <c r="CE1076" s="9"/>
      <c r="CF1076" s="9"/>
      <c r="CG1076" s="9"/>
      <c r="CH1076" s="9"/>
      <c r="CI1076" s="9"/>
      <c r="CJ1076" s="14"/>
      <c r="CK1076" s="9"/>
      <c r="CL1076" s="14"/>
      <c r="CM1076" s="9"/>
      <c r="CN1076" s="9"/>
      <c r="CO1076" s="37"/>
      <c r="CP1076" s="9"/>
      <c r="CQ1076" s="9"/>
      <c r="CR1076" s="9"/>
      <c r="CS1076" s="9"/>
      <c r="CT1076" s="15"/>
      <c r="CU1076" s="9"/>
      <c r="CV1076" s="5"/>
      <c r="CW1076" s="103"/>
    </row>
    <row r="1077" ht="118.5" customHeight="1">
      <c r="A1077" s="5"/>
      <c r="B1077" s="107"/>
      <c r="C1077" s="5"/>
      <c r="D1077" s="5"/>
      <c r="E1077" s="5"/>
      <c r="F1077" s="5"/>
      <c r="G1077" s="9"/>
      <c r="H1077" s="9"/>
      <c r="I1077" s="9"/>
      <c r="J1077" s="9"/>
      <c r="K1077" s="9"/>
      <c r="L1077" s="9"/>
      <c r="M1077" s="9"/>
      <c r="N1077" s="9"/>
      <c r="O1077" s="9"/>
      <c r="P1077" s="9"/>
      <c r="Q1077" s="9"/>
      <c r="R1077" s="9"/>
      <c r="S1077" s="9"/>
      <c r="T1077" s="9"/>
      <c r="U1077" s="9"/>
      <c r="V1077" s="9"/>
      <c r="W1077" s="37"/>
      <c r="X1077" s="9"/>
      <c r="Y1077" s="9"/>
      <c r="Z1077" s="9"/>
      <c r="AA1077" s="9"/>
      <c r="AB1077" s="102"/>
      <c r="AC1077" s="102"/>
      <c r="AD1077" s="102"/>
      <c r="AE1077" s="102"/>
      <c r="AF1077" s="9"/>
      <c r="AG1077" s="9"/>
      <c r="AH1077" s="9"/>
      <c r="AI1077" s="9"/>
      <c r="AJ1077" s="9"/>
      <c r="AK1077" s="9"/>
      <c r="AL1077" s="9"/>
      <c r="AM1077" s="9"/>
      <c r="AN1077" s="9"/>
      <c r="AO1077" s="9"/>
      <c r="AP1077" s="9"/>
      <c r="AQ1077" s="9"/>
      <c r="AR1077" s="9"/>
      <c r="AS1077" s="9"/>
      <c r="AT1077" s="9"/>
      <c r="AU1077" s="9"/>
      <c r="AV1077" s="9"/>
      <c r="AW1077" s="9"/>
      <c r="AX1077" s="9"/>
      <c r="AY1077" s="9"/>
      <c r="AZ1077" s="9"/>
      <c r="BA1077" s="9"/>
      <c r="BB1077" s="9"/>
      <c r="BC1077" s="9"/>
      <c r="BD1077" s="9"/>
      <c r="BE1077" s="9"/>
      <c r="BF1077" s="9"/>
      <c r="BG1077" s="9"/>
      <c r="BH1077" s="9"/>
      <c r="BI1077" s="9"/>
      <c r="BJ1077" s="9"/>
      <c r="BK1077" s="9"/>
      <c r="BL1077" s="9"/>
      <c r="BM1077" s="9"/>
      <c r="BN1077" s="9"/>
      <c r="BO1077" s="9"/>
      <c r="BP1077" s="9"/>
      <c r="BQ1077" s="9"/>
      <c r="BR1077" s="9"/>
      <c r="BS1077" s="9"/>
      <c r="BT1077" s="9"/>
      <c r="BU1077" s="9"/>
      <c r="BV1077" s="9"/>
      <c r="BW1077" s="9"/>
      <c r="BX1077" s="9"/>
      <c r="BY1077" s="9"/>
      <c r="BZ1077" s="9"/>
      <c r="CA1077" s="9"/>
      <c r="CB1077" s="9"/>
      <c r="CC1077" s="9"/>
      <c r="CD1077" s="9"/>
      <c r="CE1077" s="9"/>
      <c r="CF1077" s="9"/>
      <c r="CG1077" s="9"/>
      <c r="CH1077" s="9"/>
      <c r="CI1077" s="9"/>
      <c r="CJ1077" s="14"/>
      <c r="CK1077" s="9"/>
      <c r="CL1077" s="14"/>
      <c r="CM1077" s="9"/>
      <c r="CN1077" s="9"/>
      <c r="CO1077" s="37"/>
      <c r="CP1077" s="9"/>
      <c r="CQ1077" s="9"/>
      <c r="CR1077" s="9"/>
      <c r="CS1077" s="9"/>
      <c r="CT1077" s="15"/>
      <c r="CU1077" s="9"/>
      <c r="CV1077" s="5"/>
      <c r="CW1077" s="103"/>
    </row>
    <row r="1078" ht="118.5" customHeight="1">
      <c r="A1078" s="5"/>
      <c r="B1078" s="107"/>
      <c r="C1078" s="5"/>
      <c r="D1078" s="5"/>
      <c r="E1078" s="5"/>
      <c r="F1078" s="5"/>
      <c r="G1078" s="9"/>
      <c r="H1078" s="9"/>
      <c r="I1078" s="9"/>
      <c r="J1078" s="9"/>
      <c r="K1078" s="9"/>
      <c r="L1078" s="9"/>
      <c r="M1078" s="9"/>
      <c r="N1078" s="9"/>
      <c r="O1078" s="9"/>
      <c r="P1078" s="9"/>
      <c r="Q1078" s="9"/>
      <c r="R1078" s="9"/>
      <c r="S1078" s="9"/>
      <c r="T1078" s="9"/>
      <c r="U1078" s="9"/>
      <c r="V1078" s="9"/>
      <c r="W1078" s="37"/>
      <c r="X1078" s="9"/>
      <c r="Y1078" s="9"/>
      <c r="Z1078" s="9"/>
      <c r="AA1078" s="9"/>
      <c r="AB1078" s="102"/>
      <c r="AC1078" s="102"/>
      <c r="AD1078" s="102"/>
      <c r="AE1078" s="102"/>
      <c r="AF1078" s="9"/>
      <c r="AG1078" s="9"/>
      <c r="AH1078" s="9"/>
      <c r="AI1078" s="9"/>
      <c r="AJ1078" s="9"/>
      <c r="AK1078" s="9"/>
      <c r="AL1078" s="9"/>
      <c r="AM1078" s="9"/>
      <c r="AN1078" s="9"/>
      <c r="AO1078" s="9"/>
      <c r="AP1078" s="9"/>
      <c r="AQ1078" s="9"/>
      <c r="AR1078" s="9"/>
      <c r="AS1078" s="9"/>
      <c r="AT1078" s="9"/>
      <c r="AU1078" s="9"/>
      <c r="AV1078" s="9"/>
      <c r="AW1078" s="9"/>
      <c r="AX1078" s="9"/>
      <c r="AY1078" s="9"/>
      <c r="AZ1078" s="9"/>
      <c r="BA1078" s="9"/>
      <c r="BB1078" s="9"/>
      <c r="BC1078" s="9"/>
      <c r="BD1078" s="9"/>
      <c r="BE1078" s="9"/>
      <c r="BF1078" s="9"/>
      <c r="BG1078" s="9"/>
      <c r="BH1078" s="9"/>
      <c r="BI1078" s="9"/>
      <c r="BJ1078" s="9"/>
      <c r="BK1078" s="9"/>
      <c r="BL1078" s="9"/>
      <c r="BM1078" s="9"/>
      <c r="BN1078" s="9"/>
      <c r="BO1078" s="9"/>
      <c r="BP1078" s="9"/>
      <c r="BQ1078" s="9"/>
      <c r="BR1078" s="9"/>
      <c r="BS1078" s="9"/>
      <c r="BT1078" s="9"/>
      <c r="BU1078" s="9"/>
      <c r="BV1078" s="9"/>
      <c r="BW1078" s="9"/>
      <c r="BX1078" s="9"/>
      <c r="BY1078" s="9"/>
      <c r="BZ1078" s="9"/>
      <c r="CA1078" s="9"/>
      <c r="CB1078" s="9"/>
      <c r="CC1078" s="9"/>
      <c r="CD1078" s="9"/>
      <c r="CE1078" s="9"/>
      <c r="CF1078" s="9"/>
      <c r="CG1078" s="9"/>
      <c r="CH1078" s="9"/>
      <c r="CI1078" s="9"/>
      <c r="CJ1078" s="14"/>
      <c r="CK1078" s="9"/>
      <c r="CL1078" s="14"/>
      <c r="CM1078" s="9"/>
      <c r="CN1078" s="9"/>
      <c r="CO1078" s="37"/>
      <c r="CP1078" s="9"/>
      <c r="CQ1078" s="9"/>
      <c r="CR1078" s="9"/>
      <c r="CS1078" s="9"/>
      <c r="CT1078" s="15"/>
      <c r="CU1078" s="9"/>
      <c r="CV1078" s="5"/>
      <c r="CW1078" s="103"/>
    </row>
    <row r="1079" ht="118.5" customHeight="1">
      <c r="A1079" s="5"/>
      <c r="B1079" s="107"/>
      <c r="C1079" s="5"/>
      <c r="D1079" s="5"/>
      <c r="E1079" s="5"/>
      <c r="F1079" s="5"/>
      <c r="G1079" s="9"/>
      <c r="H1079" s="9"/>
      <c r="I1079" s="9"/>
      <c r="J1079" s="9"/>
      <c r="K1079" s="9"/>
      <c r="L1079" s="9"/>
      <c r="M1079" s="9"/>
      <c r="N1079" s="9"/>
      <c r="O1079" s="9"/>
      <c r="P1079" s="9"/>
      <c r="Q1079" s="9"/>
      <c r="R1079" s="9"/>
      <c r="S1079" s="9"/>
      <c r="T1079" s="9"/>
      <c r="U1079" s="9"/>
      <c r="V1079" s="9"/>
      <c r="W1079" s="37"/>
      <c r="X1079" s="9"/>
      <c r="Y1079" s="9"/>
      <c r="Z1079" s="9"/>
      <c r="AA1079" s="9"/>
      <c r="AB1079" s="102"/>
      <c r="AC1079" s="102"/>
      <c r="AD1079" s="102"/>
      <c r="AE1079" s="102"/>
      <c r="AF1079" s="9"/>
      <c r="AG1079" s="9"/>
      <c r="AH1079" s="9"/>
      <c r="AI1079" s="9"/>
      <c r="AJ1079" s="9"/>
      <c r="AK1079" s="9"/>
      <c r="AL1079" s="9"/>
      <c r="AM1079" s="9"/>
      <c r="AN1079" s="9"/>
      <c r="AO1079" s="9"/>
      <c r="AP1079" s="9"/>
      <c r="AQ1079" s="9"/>
      <c r="AR1079" s="9"/>
      <c r="AS1079" s="9"/>
      <c r="AT1079" s="9"/>
      <c r="AU1079" s="9"/>
      <c r="AV1079" s="9"/>
      <c r="AW1079" s="9"/>
      <c r="AX1079" s="9"/>
      <c r="AY1079" s="9"/>
      <c r="AZ1079" s="9"/>
      <c r="BA1079" s="9"/>
      <c r="BB1079" s="9"/>
      <c r="BC1079" s="9"/>
      <c r="BD1079" s="9"/>
      <c r="BE1079" s="9"/>
      <c r="BF1079" s="9"/>
      <c r="BG1079" s="9"/>
      <c r="BH1079" s="9"/>
      <c r="BI1079" s="9"/>
      <c r="BJ1079" s="9"/>
      <c r="BK1079" s="9"/>
      <c r="BL1079" s="9"/>
      <c r="BM1079" s="9"/>
      <c r="BN1079" s="9"/>
      <c r="BO1079" s="9"/>
      <c r="BP1079" s="9"/>
      <c r="BQ1079" s="9"/>
      <c r="BR1079" s="9"/>
      <c r="BS1079" s="9"/>
      <c r="BT1079" s="9"/>
      <c r="BU1079" s="9"/>
      <c r="BV1079" s="9"/>
      <c r="BW1079" s="9"/>
      <c r="BX1079" s="9"/>
      <c r="BY1079" s="9"/>
      <c r="BZ1079" s="9"/>
      <c r="CA1079" s="9"/>
      <c r="CB1079" s="9"/>
      <c r="CC1079" s="9"/>
      <c r="CD1079" s="9"/>
      <c r="CE1079" s="9"/>
      <c r="CF1079" s="9"/>
      <c r="CG1079" s="9"/>
      <c r="CH1079" s="9"/>
      <c r="CI1079" s="9"/>
      <c r="CJ1079" s="14"/>
      <c r="CK1079" s="9"/>
      <c r="CL1079" s="14"/>
      <c r="CM1079" s="9"/>
      <c r="CN1079" s="9"/>
      <c r="CO1079" s="37"/>
      <c r="CP1079" s="9"/>
      <c r="CQ1079" s="9"/>
      <c r="CR1079" s="9"/>
      <c r="CS1079" s="9"/>
      <c r="CT1079" s="15"/>
      <c r="CU1079" s="9"/>
      <c r="CV1079" s="5"/>
      <c r="CW1079" s="103"/>
    </row>
    <row r="1080" ht="118.5" customHeight="1">
      <c r="A1080" s="5"/>
      <c r="B1080" s="107"/>
      <c r="C1080" s="5"/>
      <c r="D1080" s="5"/>
      <c r="E1080" s="5"/>
      <c r="F1080" s="5"/>
      <c r="G1080" s="9"/>
      <c r="H1080" s="9"/>
      <c r="I1080" s="9"/>
      <c r="J1080" s="9"/>
      <c r="K1080" s="9"/>
      <c r="L1080" s="9"/>
      <c r="M1080" s="9"/>
      <c r="N1080" s="9"/>
      <c r="O1080" s="9"/>
      <c r="P1080" s="9"/>
      <c r="Q1080" s="9"/>
      <c r="R1080" s="9"/>
      <c r="S1080" s="9"/>
      <c r="T1080" s="9"/>
      <c r="U1080" s="9"/>
      <c r="V1080" s="9"/>
      <c r="W1080" s="37"/>
      <c r="X1080" s="9"/>
      <c r="Y1080" s="9"/>
      <c r="Z1080" s="9"/>
      <c r="AA1080" s="9"/>
      <c r="AB1080" s="102"/>
      <c r="AC1080" s="102"/>
      <c r="AD1080" s="102"/>
      <c r="AE1080" s="102"/>
      <c r="AF1080" s="9"/>
      <c r="AG1080" s="9"/>
      <c r="AH1080" s="9"/>
      <c r="AI1080" s="9"/>
      <c r="AJ1080" s="9"/>
      <c r="AK1080" s="9"/>
      <c r="AL1080" s="9"/>
      <c r="AM1080" s="9"/>
      <c r="AN1080" s="9"/>
      <c r="AO1080" s="9"/>
      <c r="AP1080" s="9"/>
      <c r="AQ1080" s="9"/>
      <c r="AR1080" s="9"/>
      <c r="AS1080" s="9"/>
      <c r="AT1080" s="9"/>
      <c r="AU1080" s="9"/>
      <c r="AV1080" s="9"/>
      <c r="AW1080" s="9"/>
      <c r="AX1080" s="9"/>
      <c r="AY1080" s="9"/>
      <c r="AZ1080" s="9"/>
      <c r="BA1080" s="9"/>
      <c r="BB1080" s="9"/>
      <c r="BC1080" s="9"/>
      <c r="BD1080" s="9"/>
      <c r="BE1080" s="9"/>
      <c r="BF1080" s="9"/>
      <c r="BG1080" s="9"/>
      <c r="BH1080" s="9"/>
      <c r="BI1080" s="9"/>
      <c r="BJ1080" s="9"/>
      <c r="BK1080" s="9"/>
      <c r="BL1080" s="9"/>
      <c r="BM1080" s="9"/>
      <c r="BN1080" s="9"/>
      <c r="BO1080" s="9"/>
      <c r="BP1080" s="9"/>
      <c r="BQ1080" s="9"/>
      <c r="BR1080" s="9"/>
      <c r="BS1080" s="9"/>
      <c r="BT1080" s="9"/>
      <c r="BU1080" s="9"/>
      <c r="BV1080" s="9"/>
      <c r="BW1080" s="9"/>
      <c r="BX1080" s="9"/>
      <c r="BY1080" s="9"/>
      <c r="BZ1080" s="9"/>
      <c r="CA1080" s="9"/>
      <c r="CB1080" s="9"/>
      <c r="CC1080" s="9"/>
      <c r="CD1080" s="9"/>
      <c r="CE1080" s="9"/>
      <c r="CF1080" s="9"/>
      <c r="CG1080" s="9"/>
      <c r="CH1080" s="9"/>
      <c r="CI1080" s="9"/>
      <c r="CJ1080" s="14"/>
      <c r="CK1080" s="9"/>
      <c r="CL1080" s="14"/>
      <c r="CM1080" s="9"/>
      <c r="CN1080" s="9"/>
      <c r="CO1080" s="37"/>
      <c r="CP1080" s="9"/>
      <c r="CQ1080" s="9"/>
      <c r="CR1080" s="9"/>
      <c r="CS1080" s="9"/>
      <c r="CT1080" s="15"/>
      <c r="CU1080" s="9"/>
      <c r="CV1080" s="5"/>
      <c r="CW1080" s="103"/>
    </row>
    <row r="1081" ht="118.5" customHeight="1">
      <c r="A1081" s="5"/>
      <c r="B1081" s="107"/>
      <c r="C1081" s="5"/>
      <c r="D1081" s="5"/>
      <c r="E1081" s="5"/>
      <c r="F1081" s="5"/>
      <c r="G1081" s="9"/>
      <c r="H1081" s="9"/>
      <c r="I1081" s="9"/>
      <c r="J1081" s="9"/>
      <c r="K1081" s="9"/>
      <c r="L1081" s="9"/>
      <c r="M1081" s="9"/>
      <c r="N1081" s="9"/>
      <c r="O1081" s="9"/>
      <c r="P1081" s="9"/>
      <c r="Q1081" s="9"/>
      <c r="R1081" s="9"/>
      <c r="S1081" s="9"/>
      <c r="T1081" s="9"/>
      <c r="U1081" s="9"/>
      <c r="V1081" s="9"/>
      <c r="W1081" s="37"/>
      <c r="X1081" s="9"/>
      <c r="Y1081" s="9"/>
      <c r="Z1081" s="9"/>
      <c r="AA1081" s="9"/>
      <c r="AB1081" s="102"/>
      <c r="AC1081" s="102"/>
      <c r="AD1081" s="102"/>
      <c r="AE1081" s="102"/>
      <c r="AF1081" s="9"/>
      <c r="AG1081" s="9"/>
      <c r="AH1081" s="9"/>
      <c r="AI1081" s="9"/>
      <c r="AJ1081" s="9"/>
      <c r="AK1081" s="9"/>
      <c r="AL1081" s="9"/>
      <c r="AM1081" s="9"/>
      <c r="AN1081" s="9"/>
      <c r="AO1081" s="9"/>
      <c r="AP1081" s="9"/>
      <c r="AQ1081" s="9"/>
      <c r="AR1081" s="9"/>
      <c r="AS1081" s="9"/>
      <c r="AT1081" s="9"/>
      <c r="AU1081" s="9"/>
      <c r="AV1081" s="9"/>
      <c r="AW1081" s="9"/>
      <c r="AX1081" s="9"/>
      <c r="AY1081" s="9"/>
      <c r="AZ1081" s="9"/>
      <c r="BA1081" s="9"/>
      <c r="BB1081" s="9"/>
      <c r="BC1081" s="9"/>
      <c r="BD1081" s="9"/>
      <c r="BE1081" s="9"/>
      <c r="BF1081" s="9"/>
      <c r="BG1081" s="9"/>
      <c r="BH1081" s="9"/>
      <c r="BI1081" s="9"/>
      <c r="BJ1081" s="9"/>
      <c r="BK1081" s="9"/>
      <c r="BL1081" s="9"/>
      <c r="BM1081" s="9"/>
      <c r="BN1081" s="9"/>
      <c r="BO1081" s="9"/>
      <c r="BP1081" s="9"/>
      <c r="BQ1081" s="9"/>
      <c r="BR1081" s="9"/>
      <c r="BS1081" s="9"/>
      <c r="BT1081" s="9"/>
      <c r="BU1081" s="9"/>
      <c r="BV1081" s="9"/>
      <c r="BW1081" s="9"/>
      <c r="BX1081" s="9"/>
      <c r="BY1081" s="9"/>
      <c r="BZ1081" s="9"/>
      <c r="CA1081" s="9"/>
      <c r="CB1081" s="9"/>
      <c r="CC1081" s="9"/>
      <c r="CD1081" s="9"/>
      <c r="CE1081" s="9"/>
      <c r="CF1081" s="9"/>
      <c r="CG1081" s="9"/>
      <c r="CH1081" s="9"/>
      <c r="CI1081" s="9"/>
      <c r="CJ1081" s="14"/>
      <c r="CK1081" s="9"/>
      <c r="CL1081" s="14"/>
      <c r="CM1081" s="9"/>
      <c r="CN1081" s="9"/>
      <c r="CO1081" s="37"/>
      <c r="CP1081" s="9"/>
      <c r="CQ1081" s="9"/>
      <c r="CR1081" s="9"/>
      <c r="CS1081" s="9"/>
      <c r="CT1081" s="15"/>
      <c r="CU1081" s="9"/>
      <c r="CV1081" s="5"/>
      <c r="CW1081" s="103"/>
    </row>
    <row r="1082" ht="118.5" customHeight="1">
      <c r="A1082" s="5"/>
      <c r="B1082" s="107"/>
      <c r="C1082" s="5"/>
      <c r="D1082" s="5"/>
      <c r="E1082" s="5"/>
      <c r="F1082" s="5"/>
      <c r="G1082" s="9"/>
      <c r="H1082" s="9"/>
      <c r="I1082" s="9"/>
      <c r="J1082" s="9"/>
      <c r="K1082" s="9"/>
      <c r="L1082" s="9"/>
      <c r="M1082" s="9"/>
      <c r="N1082" s="9"/>
      <c r="O1082" s="9"/>
      <c r="P1082" s="9"/>
      <c r="Q1082" s="9"/>
      <c r="R1082" s="9"/>
      <c r="S1082" s="9"/>
      <c r="T1082" s="9"/>
      <c r="U1082" s="9"/>
      <c r="V1082" s="9"/>
      <c r="W1082" s="37"/>
      <c r="X1082" s="9"/>
      <c r="Y1082" s="9"/>
      <c r="Z1082" s="9"/>
      <c r="AA1082" s="9"/>
      <c r="AB1082" s="102"/>
      <c r="AC1082" s="102"/>
      <c r="AD1082" s="102"/>
      <c r="AE1082" s="102"/>
      <c r="AF1082" s="9"/>
      <c r="AG1082" s="9"/>
      <c r="AH1082" s="9"/>
      <c r="AI1082" s="9"/>
      <c r="AJ1082" s="9"/>
      <c r="AK1082" s="9"/>
      <c r="AL1082" s="9"/>
      <c r="AM1082" s="9"/>
      <c r="AN1082" s="9"/>
      <c r="AO1082" s="9"/>
      <c r="AP1082" s="9"/>
      <c r="AQ1082" s="9"/>
      <c r="AR1082" s="9"/>
      <c r="AS1082" s="9"/>
      <c r="AT1082" s="9"/>
      <c r="AU1082" s="9"/>
      <c r="AV1082" s="9"/>
      <c r="AW1082" s="9"/>
      <c r="AX1082" s="9"/>
      <c r="AY1082" s="9"/>
      <c r="AZ1082" s="9"/>
      <c r="BA1082" s="9"/>
      <c r="BB1082" s="9"/>
      <c r="BC1082" s="9"/>
      <c r="BD1082" s="9"/>
      <c r="BE1082" s="9"/>
      <c r="BF1082" s="9"/>
      <c r="BG1082" s="9"/>
      <c r="BH1082" s="9"/>
      <c r="BI1082" s="9"/>
      <c r="BJ1082" s="9"/>
      <c r="BK1082" s="9"/>
      <c r="BL1082" s="9"/>
      <c r="BM1082" s="9"/>
      <c r="BN1082" s="9"/>
      <c r="BO1082" s="9"/>
      <c r="BP1082" s="9"/>
      <c r="BQ1082" s="9"/>
      <c r="BR1082" s="9"/>
      <c r="BS1082" s="9"/>
      <c r="BT1082" s="9"/>
      <c r="BU1082" s="9"/>
      <c r="BV1082" s="9"/>
      <c r="BW1082" s="9"/>
      <c r="BX1082" s="9"/>
      <c r="BY1082" s="9"/>
      <c r="BZ1082" s="9"/>
      <c r="CA1082" s="9"/>
      <c r="CB1082" s="9"/>
      <c r="CC1082" s="9"/>
      <c r="CD1082" s="9"/>
      <c r="CE1082" s="9"/>
      <c r="CF1082" s="9"/>
      <c r="CG1082" s="9"/>
      <c r="CH1082" s="9"/>
      <c r="CI1082" s="9"/>
      <c r="CJ1082" s="14"/>
      <c r="CK1082" s="9"/>
      <c r="CL1082" s="14"/>
      <c r="CM1082" s="9"/>
      <c r="CN1082" s="9"/>
      <c r="CO1082" s="37"/>
      <c r="CP1082" s="9"/>
      <c r="CQ1082" s="9"/>
      <c r="CR1082" s="9"/>
      <c r="CS1082" s="9"/>
      <c r="CT1082" s="15"/>
      <c r="CU1082" s="9"/>
      <c r="CV1082" s="5"/>
      <c r="CW1082" s="103"/>
    </row>
    <row r="1083" ht="118.5" customHeight="1">
      <c r="A1083" s="5"/>
      <c r="B1083" s="107"/>
      <c r="C1083" s="5"/>
      <c r="D1083" s="5"/>
      <c r="E1083" s="5"/>
      <c r="F1083" s="5"/>
      <c r="G1083" s="9"/>
      <c r="H1083" s="9"/>
      <c r="I1083" s="9"/>
      <c r="J1083" s="9"/>
      <c r="K1083" s="9"/>
      <c r="L1083" s="9"/>
      <c r="M1083" s="9"/>
      <c r="N1083" s="9"/>
      <c r="O1083" s="9"/>
      <c r="P1083" s="9"/>
      <c r="Q1083" s="9"/>
      <c r="R1083" s="9"/>
      <c r="S1083" s="9"/>
      <c r="T1083" s="9"/>
      <c r="U1083" s="9"/>
      <c r="V1083" s="9"/>
      <c r="W1083" s="37"/>
      <c r="X1083" s="9"/>
      <c r="Y1083" s="9"/>
      <c r="Z1083" s="9"/>
      <c r="AA1083" s="9"/>
      <c r="AB1083" s="102"/>
      <c r="AC1083" s="102"/>
      <c r="AD1083" s="102"/>
      <c r="AE1083" s="102"/>
      <c r="AF1083" s="9"/>
      <c r="AG1083" s="9"/>
      <c r="AH1083" s="9"/>
      <c r="AI1083" s="9"/>
      <c r="AJ1083" s="9"/>
      <c r="AK1083" s="9"/>
      <c r="AL1083" s="9"/>
      <c r="AM1083" s="9"/>
      <c r="AN1083" s="9"/>
      <c r="AO1083" s="9"/>
      <c r="AP1083" s="9"/>
      <c r="AQ1083" s="9"/>
      <c r="AR1083" s="9"/>
      <c r="AS1083" s="9"/>
      <c r="AT1083" s="9"/>
      <c r="AU1083" s="9"/>
      <c r="AV1083" s="9"/>
      <c r="AW1083" s="9"/>
      <c r="AX1083" s="9"/>
      <c r="AY1083" s="9"/>
      <c r="AZ1083" s="9"/>
      <c r="BA1083" s="9"/>
      <c r="BB1083" s="9"/>
      <c r="BC1083" s="9"/>
      <c r="BD1083" s="9"/>
      <c r="BE1083" s="9"/>
      <c r="BF1083" s="9"/>
      <c r="BG1083" s="9"/>
      <c r="BH1083" s="9"/>
      <c r="BI1083" s="9"/>
      <c r="BJ1083" s="9"/>
      <c r="BK1083" s="9"/>
      <c r="BL1083" s="9"/>
      <c r="BM1083" s="9"/>
      <c r="BN1083" s="9"/>
      <c r="BO1083" s="9"/>
      <c r="BP1083" s="9"/>
      <c r="BQ1083" s="9"/>
      <c r="BR1083" s="9"/>
      <c r="BS1083" s="9"/>
      <c r="BT1083" s="9"/>
      <c r="BU1083" s="9"/>
      <c r="BV1083" s="9"/>
      <c r="BW1083" s="9"/>
      <c r="BX1083" s="9"/>
      <c r="BY1083" s="9"/>
      <c r="BZ1083" s="9"/>
      <c r="CA1083" s="9"/>
      <c r="CB1083" s="9"/>
      <c r="CC1083" s="9"/>
      <c r="CD1083" s="9"/>
      <c r="CE1083" s="9"/>
      <c r="CF1083" s="9"/>
      <c r="CG1083" s="9"/>
      <c r="CH1083" s="9"/>
      <c r="CI1083" s="9"/>
      <c r="CJ1083" s="14"/>
      <c r="CK1083" s="9"/>
      <c r="CL1083" s="14"/>
      <c r="CM1083" s="9"/>
      <c r="CN1083" s="9"/>
      <c r="CO1083" s="37"/>
      <c r="CP1083" s="9"/>
      <c r="CQ1083" s="9"/>
      <c r="CR1083" s="9"/>
      <c r="CS1083" s="9"/>
      <c r="CT1083" s="15"/>
      <c r="CU1083" s="9"/>
      <c r="CV1083" s="5"/>
      <c r="CW1083" s="103"/>
    </row>
    <row r="1084" ht="118.5" customHeight="1">
      <c r="A1084" s="5"/>
      <c r="B1084" s="107"/>
      <c r="C1084" s="5"/>
      <c r="D1084" s="5"/>
      <c r="E1084" s="5"/>
      <c r="F1084" s="5"/>
      <c r="G1084" s="9"/>
      <c r="H1084" s="9"/>
      <c r="I1084" s="9"/>
      <c r="J1084" s="9"/>
      <c r="K1084" s="9"/>
      <c r="L1084" s="9"/>
      <c r="M1084" s="9"/>
      <c r="N1084" s="9"/>
      <c r="O1084" s="9"/>
      <c r="P1084" s="9"/>
      <c r="Q1084" s="9"/>
      <c r="R1084" s="9"/>
      <c r="S1084" s="9"/>
      <c r="T1084" s="9"/>
      <c r="U1084" s="9"/>
      <c r="V1084" s="9"/>
      <c r="W1084" s="37"/>
      <c r="X1084" s="9"/>
      <c r="Y1084" s="9"/>
      <c r="Z1084" s="9"/>
      <c r="AA1084" s="9"/>
      <c r="AB1084" s="102"/>
      <c r="AC1084" s="102"/>
      <c r="AD1084" s="102"/>
      <c r="AE1084" s="102"/>
      <c r="AF1084" s="9"/>
      <c r="AG1084" s="9"/>
      <c r="AH1084" s="9"/>
      <c r="AI1084" s="9"/>
      <c r="AJ1084" s="9"/>
      <c r="AK1084" s="9"/>
      <c r="AL1084" s="9"/>
      <c r="AM1084" s="9"/>
      <c r="AN1084" s="9"/>
      <c r="AO1084" s="9"/>
      <c r="AP1084" s="9"/>
      <c r="AQ1084" s="9"/>
      <c r="AR1084" s="9"/>
      <c r="AS1084" s="9"/>
      <c r="AT1084" s="9"/>
      <c r="AU1084" s="9"/>
      <c r="AV1084" s="9"/>
      <c r="AW1084" s="9"/>
      <c r="AX1084" s="9"/>
      <c r="AY1084" s="9"/>
      <c r="AZ1084" s="9"/>
      <c r="BA1084" s="9"/>
      <c r="BB1084" s="9"/>
      <c r="BC1084" s="9"/>
      <c r="BD1084" s="9"/>
      <c r="BE1084" s="9"/>
      <c r="BF1084" s="9"/>
      <c r="BG1084" s="9"/>
      <c r="BH1084" s="9"/>
      <c r="BI1084" s="9"/>
      <c r="BJ1084" s="9"/>
      <c r="BK1084" s="9"/>
      <c r="BL1084" s="9"/>
      <c r="BM1084" s="9"/>
      <c r="BN1084" s="9"/>
      <c r="BO1084" s="9"/>
      <c r="BP1084" s="9"/>
      <c r="BQ1084" s="9"/>
      <c r="BR1084" s="9"/>
      <c r="BS1084" s="9"/>
      <c r="BT1084" s="9"/>
      <c r="BU1084" s="9"/>
      <c r="BV1084" s="9"/>
      <c r="BW1084" s="9"/>
      <c r="BX1084" s="9"/>
      <c r="BY1084" s="9"/>
      <c r="BZ1084" s="9"/>
      <c r="CA1084" s="9"/>
      <c r="CB1084" s="9"/>
      <c r="CC1084" s="9"/>
      <c r="CD1084" s="9"/>
      <c r="CE1084" s="9"/>
      <c r="CF1084" s="9"/>
      <c r="CG1084" s="9"/>
      <c r="CH1084" s="9"/>
      <c r="CI1084" s="9"/>
      <c r="CJ1084" s="14"/>
      <c r="CK1084" s="9"/>
      <c r="CL1084" s="14"/>
      <c r="CM1084" s="9"/>
      <c r="CN1084" s="9"/>
      <c r="CO1084" s="37"/>
      <c r="CP1084" s="9"/>
      <c r="CQ1084" s="9"/>
      <c r="CR1084" s="9"/>
      <c r="CS1084" s="9"/>
      <c r="CT1084" s="15"/>
      <c r="CU1084" s="9"/>
      <c r="CV1084" s="5"/>
      <c r="CW1084" s="103"/>
    </row>
    <row r="1085" ht="118.5" customHeight="1">
      <c r="A1085" s="5"/>
      <c r="B1085" s="107"/>
      <c r="C1085" s="5"/>
      <c r="D1085" s="5"/>
      <c r="E1085" s="5"/>
      <c r="F1085" s="5"/>
      <c r="G1085" s="9"/>
      <c r="H1085" s="9"/>
      <c r="I1085" s="9"/>
      <c r="J1085" s="9"/>
      <c r="K1085" s="9"/>
      <c r="L1085" s="9"/>
      <c r="M1085" s="9"/>
      <c r="N1085" s="9"/>
      <c r="O1085" s="9"/>
      <c r="P1085" s="9"/>
      <c r="Q1085" s="9"/>
      <c r="R1085" s="9"/>
      <c r="S1085" s="9"/>
      <c r="T1085" s="9"/>
      <c r="U1085" s="9"/>
      <c r="V1085" s="9"/>
      <c r="W1085" s="37"/>
      <c r="X1085" s="9"/>
      <c r="Y1085" s="9"/>
      <c r="Z1085" s="9"/>
      <c r="AA1085" s="9"/>
      <c r="AB1085" s="102"/>
      <c r="AC1085" s="102"/>
      <c r="AD1085" s="102"/>
      <c r="AE1085" s="102"/>
      <c r="AF1085" s="9"/>
      <c r="AG1085" s="9"/>
      <c r="AH1085" s="9"/>
      <c r="AI1085" s="9"/>
      <c r="AJ1085" s="9"/>
      <c r="AK1085" s="9"/>
      <c r="AL1085" s="9"/>
      <c r="AM1085" s="9"/>
      <c r="AN1085" s="9"/>
      <c r="AO1085" s="9"/>
      <c r="AP1085" s="9"/>
      <c r="AQ1085" s="9"/>
      <c r="AR1085" s="9"/>
      <c r="AS1085" s="9"/>
      <c r="AT1085" s="9"/>
      <c r="AU1085" s="9"/>
      <c r="AV1085" s="9"/>
      <c r="AW1085" s="9"/>
      <c r="AX1085" s="9"/>
      <c r="AY1085" s="9"/>
      <c r="AZ1085" s="9"/>
      <c r="BA1085" s="9"/>
      <c r="BB1085" s="9"/>
      <c r="BC1085" s="9"/>
      <c r="BD1085" s="9"/>
      <c r="BE1085" s="9"/>
      <c r="BF1085" s="9"/>
      <c r="BG1085" s="9"/>
      <c r="BH1085" s="9"/>
      <c r="BI1085" s="9"/>
      <c r="BJ1085" s="9"/>
      <c r="BK1085" s="9"/>
      <c r="BL1085" s="9"/>
      <c r="BM1085" s="9"/>
      <c r="BN1085" s="9"/>
      <c r="BO1085" s="9"/>
      <c r="BP1085" s="9"/>
      <c r="BQ1085" s="9"/>
      <c r="BR1085" s="9"/>
      <c r="BS1085" s="9"/>
      <c r="BT1085" s="9"/>
      <c r="BU1085" s="9"/>
      <c r="BV1085" s="9"/>
      <c r="BW1085" s="9"/>
      <c r="BX1085" s="9"/>
      <c r="BY1085" s="9"/>
      <c r="BZ1085" s="9"/>
      <c r="CA1085" s="9"/>
      <c r="CB1085" s="9"/>
      <c r="CC1085" s="9"/>
      <c r="CD1085" s="9"/>
      <c r="CE1085" s="9"/>
      <c r="CF1085" s="9"/>
      <c r="CG1085" s="9"/>
      <c r="CH1085" s="9"/>
      <c r="CI1085" s="9"/>
      <c r="CJ1085" s="14"/>
      <c r="CK1085" s="9"/>
      <c r="CL1085" s="14"/>
      <c r="CM1085" s="9"/>
      <c r="CN1085" s="9"/>
      <c r="CO1085" s="37"/>
      <c r="CP1085" s="9"/>
      <c r="CQ1085" s="9"/>
      <c r="CR1085" s="9"/>
      <c r="CS1085" s="9"/>
      <c r="CT1085" s="15"/>
      <c r="CU1085" s="9"/>
      <c r="CV1085" s="5"/>
      <c r="CW1085" s="103"/>
    </row>
    <row r="1086" ht="118.5" customHeight="1">
      <c r="A1086" s="5"/>
      <c r="B1086" s="107"/>
      <c r="C1086" s="5"/>
      <c r="D1086" s="5"/>
      <c r="E1086" s="5"/>
      <c r="F1086" s="5"/>
      <c r="G1086" s="9"/>
      <c r="H1086" s="9"/>
      <c r="I1086" s="9"/>
      <c r="J1086" s="9"/>
      <c r="K1086" s="9"/>
      <c r="L1086" s="9"/>
      <c r="M1086" s="9"/>
      <c r="N1086" s="9"/>
      <c r="O1086" s="9"/>
      <c r="P1086" s="9"/>
      <c r="Q1086" s="9"/>
      <c r="R1086" s="9"/>
      <c r="S1086" s="9"/>
      <c r="T1086" s="9"/>
      <c r="U1086" s="9"/>
      <c r="V1086" s="9"/>
      <c r="W1086" s="37"/>
      <c r="X1086" s="9"/>
      <c r="Y1086" s="9"/>
      <c r="Z1086" s="9"/>
      <c r="AA1086" s="9"/>
      <c r="AB1086" s="102"/>
      <c r="AC1086" s="102"/>
      <c r="AD1086" s="102"/>
      <c r="AE1086" s="102"/>
      <c r="AF1086" s="9"/>
      <c r="AG1086" s="9"/>
      <c r="AH1086" s="9"/>
      <c r="AI1086" s="9"/>
      <c r="AJ1086" s="9"/>
      <c r="AK1086" s="9"/>
      <c r="AL1086" s="9"/>
      <c r="AM1086" s="9"/>
      <c r="AN1086" s="9"/>
      <c r="AO1086" s="9"/>
      <c r="AP1086" s="9"/>
      <c r="AQ1086" s="9"/>
      <c r="AR1086" s="9"/>
      <c r="AS1086" s="9"/>
      <c r="AT1086" s="9"/>
      <c r="AU1086" s="9"/>
      <c r="AV1086" s="9"/>
      <c r="AW1086" s="9"/>
      <c r="AX1086" s="9"/>
      <c r="AY1086" s="9"/>
      <c r="AZ1086" s="9"/>
      <c r="BA1086" s="9"/>
      <c r="BB1086" s="9"/>
      <c r="BC1086" s="9"/>
      <c r="BD1086" s="9"/>
      <c r="BE1086" s="9"/>
      <c r="BF1086" s="9"/>
      <c r="BG1086" s="9"/>
      <c r="BH1086" s="9"/>
      <c r="BI1086" s="9"/>
      <c r="BJ1086" s="9"/>
      <c r="BK1086" s="9"/>
      <c r="BL1086" s="9"/>
      <c r="BM1086" s="9"/>
      <c r="BN1086" s="9"/>
      <c r="BO1086" s="9"/>
      <c r="BP1086" s="9"/>
      <c r="BQ1086" s="9"/>
      <c r="BR1086" s="9"/>
      <c r="BS1086" s="9"/>
      <c r="BT1086" s="9"/>
      <c r="BU1086" s="9"/>
      <c r="BV1086" s="9"/>
      <c r="BW1086" s="9"/>
      <c r="BX1086" s="9"/>
      <c r="BY1086" s="9"/>
      <c r="BZ1086" s="9"/>
      <c r="CA1086" s="9"/>
      <c r="CB1086" s="9"/>
      <c r="CC1086" s="9"/>
      <c r="CD1086" s="9"/>
      <c r="CE1086" s="9"/>
      <c r="CF1086" s="9"/>
      <c r="CG1086" s="9"/>
      <c r="CH1086" s="9"/>
      <c r="CI1086" s="9"/>
      <c r="CJ1086" s="14"/>
      <c r="CK1086" s="9"/>
      <c r="CL1086" s="14"/>
      <c r="CM1086" s="9"/>
      <c r="CN1086" s="9"/>
      <c r="CO1086" s="37"/>
      <c r="CP1086" s="9"/>
      <c r="CQ1086" s="9"/>
      <c r="CR1086" s="9"/>
      <c r="CS1086" s="9"/>
      <c r="CT1086" s="15"/>
      <c r="CU1086" s="9"/>
      <c r="CV1086" s="5"/>
      <c r="CW1086" s="103"/>
    </row>
    <row r="1087" ht="118.5" customHeight="1">
      <c r="A1087" s="5"/>
      <c r="B1087" s="107"/>
      <c r="C1087" s="5"/>
      <c r="D1087" s="5"/>
      <c r="E1087" s="5"/>
      <c r="F1087" s="5"/>
      <c r="G1087" s="9"/>
      <c r="H1087" s="9"/>
      <c r="I1087" s="9"/>
      <c r="J1087" s="9"/>
      <c r="K1087" s="9"/>
      <c r="L1087" s="9"/>
      <c r="M1087" s="9"/>
      <c r="N1087" s="9"/>
      <c r="O1087" s="9"/>
      <c r="P1087" s="9"/>
      <c r="Q1087" s="9"/>
      <c r="R1087" s="9"/>
      <c r="S1087" s="9"/>
      <c r="T1087" s="9"/>
      <c r="U1087" s="9"/>
      <c r="V1087" s="9"/>
      <c r="W1087" s="37"/>
      <c r="X1087" s="9"/>
      <c r="Y1087" s="9"/>
      <c r="Z1087" s="9"/>
      <c r="AA1087" s="9"/>
      <c r="AB1087" s="102"/>
      <c r="AC1087" s="102"/>
      <c r="AD1087" s="102"/>
      <c r="AE1087" s="102"/>
      <c r="AF1087" s="9"/>
      <c r="AG1087" s="9"/>
      <c r="AH1087" s="9"/>
      <c r="AI1087" s="9"/>
      <c r="AJ1087" s="9"/>
      <c r="AK1087" s="9"/>
      <c r="AL1087" s="9"/>
      <c r="AM1087" s="9"/>
      <c r="AN1087" s="9"/>
      <c r="AO1087" s="9"/>
      <c r="AP1087" s="9"/>
      <c r="AQ1087" s="9"/>
      <c r="AR1087" s="9"/>
      <c r="AS1087" s="9"/>
      <c r="AT1087" s="9"/>
      <c r="AU1087" s="9"/>
      <c r="AV1087" s="9"/>
      <c r="AW1087" s="9"/>
      <c r="AX1087" s="9"/>
      <c r="AY1087" s="9"/>
      <c r="AZ1087" s="9"/>
      <c r="BA1087" s="9"/>
      <c r="BB1087" s="9"/>
      <c r="BC1087" s="9"/>
      <c r="BD1087" s="9"/>
      <c r="BE1087" s="9"/>
      <c r="BF1087" s="9"/>
      <c r="BG1087" s="9"/>
      <c r="BH1087" s="9"/>
      <c r="BI1087" s="9"/>
      <c r="BJ1087" s="9"/>
      <c r="BK1087" s="9"/>
      <c r="BL1087" s="9"/>
      <c r="BM1087" s="9"/>
      <c r="BN1087" s="9"/>
      <c r="BO1087" s="9"/>
      <c r="BP1087" s="9"/>
      <c r="BQ1087" s="9"/>
      <c r="BR1087" s="9"/>
      <c r="BS1087" s="9"/>
      <c r="BT1087" s="9"/>
      <c r="BU1087" s="9"/>
      <c r="BV1087" s="9"/>
      <c r="BW1087" s="9"/>
      <c r="BX1087" s="9"/>
      <c r="BY1087" s="9"/>
      <c r="BZ1087" s="9"/>
      <c r="CA1087" s="9"/>
      <c r="CB1087" s="9"/>
      <c r="CC1087" s="9"/>
      <c r="CD1087" s="9"/>
      <c r="CE1087" s="9"/>
      <c r="CF1087" s="9"/>
      <c r="CG1087" s="9"/>
      <c r="CH1087" s="9"/>
      <c r="CI1087" s="9"/>
      <c r="CJ1087" s="14"/>
      <c r="CK1087" s="9"/>
      <c r="CL1087" s="14"/>
      <c r="CM1087" s="9"/>
      <c r="CN1087" s="9"/>
      <c r="CO1087" s="37"/>
      <c r="CP1087" s="9"/>
      <c r="CQ1087" s="9"/>
      <c r="CR1087" s="9"/>
      <c r="CS1087" s="9"/>
      <c r="CT1087" s="15"/>
      <c r="CU1087" s="9"/>
      <c r="CV1087" s="5"/>
      <c r="CW1087" s="103"/>
    </row>
    <row r="1088" ht="118.5" customHeight="1">
      <c r="A1088" s="5"/>
      <c r="B1088" s="107"/>
      <c r="C1088" s="5"/>
      <c r="D1088" s="5"/>
      <c r="E1088" s="5"/>
      <c r="F1088" s="5"/>
      <c r="G1088" s="9"/>
      <c r="H1088" s="9"/>
      <c r="I1088" s="9"/>
      <c r="J1088" s="9"/>
      <c r="K1088" s="9"/>
      <c r="L1088" s="9"/>
      <c r="M1088" s="9"/>
      <c r="N1088" s="9"/>
      <c r="O1088" s="9"/>
      <c r="P1088" s="9"/>
      <c r="Q1088" s="9"/>
      <c r="R1088" s="9"/>
      <c r="S1088" s="9"/>
      <c r="T1088" s="9"/>
      <c r="U1088" s="9"/>
      <c r="V1088" s="9"/>
      <c r="W1088" s="37"/>
      <c r="X1088" s="9"/>
      <c r="Y1088" s="9"/>
      <c r="Z1088" s="9"/>
      <c r="AA1088" s="9"/>
      <c r="AB1088" s="102"/>
      <c r="AC1088" s="102"/>
      <c r="AD1088" s="102"/>
      <c r="AE1088" s="102"/>
      <c r="AF1088" s="9"/>
      <c r="AG1088" s="9"/>
      <c r="AH1088" s="9"/>
      <c r="AI1088" s="9"/>
      <c r="AJ1088" s="9"/>
      <c r="AK1088" s="9"/>
      <c r="AL1088" s="9"/>
      <c r="AM1088" s="9"/>
      <c r="AN1088" s="9"/>
      <c r="AO1088" s="9"/>
      <c r="AP1088" s="9"/>
      <c r="AQ1088" s="9"/>
      <c r="AR1088" s="9"/>
      <c r="AS1088" s="9"/>
      <c r="AT1088" s="9"/>
      <c r="AU1088" s="9"/>
      <c r="AV1088" s="9"/>
      <c r="AW1088" s="9"/>
      <c r="AX1088" s="9"/>
      <c r="AY1088" s="9"/>
      <c r="AZ1088" s="9"/>
      <c r="BA1088" s="9"/>
      <c r="BB1088" s="9"/>
      <c r="BC1088" s="9"/>
      <c r="BD1088" s="9"/>
      <c r="BE1088" s="9"/>
      <c r="BF1088" s="9"/>
      <c r="BG1088" s="9"/>
      <c r="BH1088" s="9"/>
      <c r="BI1088" s="9"/>
      <c r="BJ1088" s="9"/>
      <c r="BK1088" s="9"/>
      <c r="BL1088" s="9"/>
      <c r="BM1088" s="9"/>
      <c r="BN1088" s="9"/>
      <c r="BO1088" s="9"/>
      <c r="BP1088" s="9"/>
      <c r="BQ1088" s="9"/>
      <c r="BR1088" s="9"/>
      <c r="BS1088" s="9"/>
      <c r="BT1088" s="9"/>
      <c r="BU1088" s="9"/>
      <c r="BV1088" s="9"/>
      <c r="BW1088" s="9"/>
      <c r="BX1088" s="9"/>
      <c r="BY1088" s="9"/>
      <c r="BZ1088" s="9"/>
      <c r="CA1088" s="9"/>
      <c r="CB1088" s="9"/>
      <c r="CC1088" s="9"/>
      <c r="CD1088" s="9"/>
      <c r="CE1088" s="9"/>
      <c r="CF1088" s="9"/>
      <c r="CG1088" s="9"/>
      <c r="CH1088" s="9"/>
      <c r="CI1088" s="9"/>
      <c r="CJ1088" s="14"/>
      <c r="CK1088" s="9"/>
      <c r="CL1088" s="14"/>
      <c r="CM1088" s="9"/>
      <c r="CN1088" s="9"/>
      <c r="CO1088" s="37"/>
      <c r="CP1088" s="9"/>
      <c r="CQ1088" s="9"/>
      <c r="CR1088" s="9"/>
      <c r="CS1088" s="9"/>
      <c r="CT1088" s="15"/>
      <c r="CU1088" s="9"/>
      <c r="CV1088" s="5"/>
      <c r="CW1088" s="103"/>
    </row>
    <row r="1089" ht="118.5" customHeight="1">
      <c r="A1089" s="5"/>
      <c r="B1089" s="107"/>
      <c r="C1089" s="5"/>
      <c r="D1089" s="5"/>
      <c r="E1089" s="5"/>
      <c r="F1089" s="5"/>
      <c r="G1089" s="9"/>
      <c r="H1089" s="9"/>
      <c r="I1089" s="9"/>
      <c r="J1089" s="9"/>
      <c r="K1089" s="9"/>
      <c r="L1089" s="9"/>
      <c r="M1089" s="9"/>
      <c r="N1089" s="9"/>
      <c r="O1089" s="9"/>
      <c r="P1089" s="9"/>
      <c r="Q1089" s="9"/>
      <c r="R1089" s="9"/>
      <c r="S1089" s="9"/>
      <c r="T1089" s="9"/>
      <c r="U1089" s="9"/>
      <c r="V1089" s="9"/>
      <c r="W1089" s="37"/>
      <c r="X1089" s="9"/>
      <c r="Y1089" s="9"/>
      <c r="Z1089" s="9"/>
      <c r="AA1089" s="9"/>
      <c r="AB1089" s="102"/>
      <c r="AC1089" s="102"/>
      <c r="AD1089" s="102"/>
      <c r="AE1089" s="102"/>
      <c r="AF1089" s="9"/>
      <c r="AG1089" s="9"/>
      <c r="AH1089" s="9"/>
      <c r="AI1089" s="9"/>
      <c r="AJ1089" s="9"/>
      <c r="AK1089" s="9"/>
      <c r="AL1089" s="9"/>
      <c r="AM1089" s="9"/>
      <c r="AN1089" s="9"/>
      <c r="AO1089" s="9"/>
      <c r="AP1089" s="9"/>
      <c r="AQ1089" s="9"/>
      <c r="AR1089" s="9"/>
      <c r="AS1089" s="9"/>
      <c r="AT1089" s="9"/>
      <c r="AU1089" s="9"/>
      <c r="AV1089" s="9"/>
      <c r="AW1089" s="9"/>
      <c r="AX1089" s="9"/>
      <c r="AY1089" s="9"/>
      <c r="AZ1089" s="9"/>
      <c r="BA1089" s="9"/>
      <c r="BB1089" s="9"/>
      <c r="BC1089" s="9"/>
      <c r="BD1089" s="9"/>
      <c r="BE1089" s="9"/>
      <c r="BF1089" s="9"/>
      <c r="BG1089" s="9"/>
      <c r="BH1089" s="9"/>
      <c r="BI1089" s="9"/>
      <c r="BJ1089" s="9"/>
      <c r="BK1089" s="9"/>
      <c r="BL1089" s="9"/>
      <c r="BM1089" s="9"/>
      <c r="BN1089" s="9"/>
      <c r="BO1089" s="9"/>
      <c r="BP1089" s="9"/>
      <c r="BQ1089" s="9"/>
      <c r="BR1089" s="9"/>
      <c r="BS1089" s="9"/>
      <c r="BT1089" s="9"/>
      <c r="BU1089" s="9"/>
      <c r="BV1089" s="9"/>
      <c r="BW1089" s="9"/>
      <c r="BX1089" s="9"/>
      <c r="BY1089" s="9"/>
      <c r="BZ1089" s="9"/>
      <c r="CA1089" s="9"/>
      <c r="CB1089" s="9"/>
      <c r="CC1089" s="9"/>
      <c r="CD1089" s="9"/>
      <c r="CE1089" s="9"/>
      <c r="CF1089" s="9"/>
      <c r="CG1089" s="9"/>
      <c r="CH1089" s="9"/>
      <c r="CI1089" s="9"/>
      <c r="CJ1089" s="14"/>
      <c r="CK1089" s="9"/>
      <c r="CL1089" s="14"/>
      <c r="CM1089" s="9"/>
      <c r="CN1089" s="9"/>
      <c r="CO1089" s="37"/>
      <c r="CP1089" s="9"/>
      <c r="CQ1089" s="9"/>
      <c r="CR1089" s="9"/>
      <c r="CS1089" s="9"/>
      <c r="CT1089" s="15"/>
      <c r="CU1089" s="9"/>
      <c r="CV1089" s="5"/>
      <c r="CW1089" s="103"/>
    </row>
    <row r="1090" ht="118.5" customHeight="1">
      <c r="A1090" s="5"/>
      <c r="B1090" s="107"/>
      <c r="C1090" s="5"/>
      <c r="D1090" s="5"/>
      <c r="E1090" s="5"/>
      <c r="F1090" s="5"/>
      <c r="G1090" s="9"/>
      <c r="H1090" s="9"/>
      <c r="I1090" s="9"/>
      <c r="J1090" s="9"/>
      <c r="K1090" s="9"/>
      <c r="L1090" s="9"/>
      <c r="M1090" s="9"/>
      <c r="N1090" s="9"/>
      <c r="O1090" s="9"/>
      <c r="P1090" s="9"/>
      <c r="Q1090" s="9"/>
      <c r="R1090" s="9"/>
      <c r="S1090" s="9"/>
      <c r="T1090" s="9"/>
      <c r="U1090" s="9"/>
      <c r="V1090" s="9"/>
      <c r="W1090" s="37"/>
      <c r="X1090" s="9"/>
      <c r="Y1090" s="9"/>
      <c r="Z1090" s="9"/>
      <c r="AA1090" s="9"/>
      <c r="AB1090" s="102"/>
      <c r="AC1090" s="102"/>
      <c r="AD1090" s="102"/>
      <c r="AE1090" s="102"/>
      <c r="AF1090" s="9"/>
      <c r="AG1090" s="9"/>
      <c r="AH1090" s="9"/>
      <c r="AI1090" s="9"/>
      <c r="AJ1090" s="9"/>
      <c r="AK1090" s="9"/>
      <c r="AL1090" s="9"/>
      <c r="AM1090" s="9"/>
      <c r="AN1090" s="9"/>
      <c r="AO1090" s="9"/>
      <c r="AP1090" s="9"/>
      <c r="AQ1090" s="9"/>
      <c r="AR1090" s="9"/>
      <c r="AS1090" s="9"/>
      <c r="AT1090" s="9"/>
      <c r="AU1090" s="9"/>
      <c r="AV1090" s="9"/>
      <c r="AW1090" s="9"/>
      <c r="AX1090" s="9"/>
      <c r="AY1090" s="9"/>
      <c r="AZ1090" s="9"/>
      <c r="BA1090" s="9"/>
      <c r="BB1090" s="9"/>
      <c r="BC1090" s="9"/>
      <c r="BD1090" s="9"/>
      <c r="BE1090" s="9"/>
      <c r="BF1090" s="9"/>
      <c r="BG1090" s="9"/>
      <c r="BH1090" s="9"/>
      <c r="BI1090" s="9"/>
      <c r="BJ1090" s="9"/>
      <c r="BK1090" s="9"/>
      <c r="BL1090" s="9"/>
      <c r="BM1090" s="9"/>
      <c r="BN1090" s="9"/>
      <c r="BO1090" s="9"/>
      <c r="BP1090" s="9"/>
      <c r="BQ1090" s="9"/>
      <c r="BR1090" s="9"/>
      <c r="BS1090" s="9"/>
      <c r="BT1090" s="9"/>
      <c r="BU1090" s="9"/>
      <c r="BV1090" s="9"/>
      <c r="BW1090" s="9"/>
      <c r="BX1090" s="9"/>
      <c r="BY1090" s="9"/>
      <c r="BZ1090" s="9"/>
      <c r="CA1090" s="9"/>
      <c r="CB1090" s="9"/>
      <c r="CC1090" s="9"/>
      <c r="CD1090" s="9"/>
      <c r="CE1090" s="9"/>
      <c r="CF1090" s="9"/>
      <c r="CG1090" s="9"/>
      <c r="CH1090" s="9"/>
      <c r="CI1090" s="9"/>
      <c r="CJ1090" s="14"/>
      <c r="CK1090" s="9"/>
      <c r="CL1090" s="14"/>
      <c r="CM1090" s="9"/>
      <c r="CN1090" s="9"/>
      <c r="CO1090" s="37"/>
      <c r="CP1090" s="9"/>
      <c r="CQ1090" s="9"/>
      <c r="CR1090" s="9"/>
      <c r="CS1090" s="9"/>
      <c r="CT1090" s="15"/>
      <c r="CU1090" s="9"/>
      <c r="CV1090" s="5"/>
      <c r="CW1090" s="103"/>
    </row>
    <row r="1091" ht="118.5" customHeight="1">
      <c r="A1091" s="5"/>
      <c r="B1091" s="107"/>
      <c r="C1091" s="5"/>
      <c r="D1091" s="5"/>
      <c r="E1091" s="5"/>
      <c r="F1091" s="5"/>
      <c r="G1091" s="9"/>
      <c r="H1091" s="9"/>
      <c r="I1091" s="9"/>
      <c r="J1091" s="9"/>
      <c r="K1091" s="9"/>
      <c r="L1091" s="9"/>
      <c r="M1091" s="9"/>
      <c r="N1091" s="9"/>
      <c r="O1091" s="9"/>
      <c r="P1091" s="9"/>
      <c r="Q1091" s="9"/>
      <c r="R1091" s="9"/>
      <c r="S1091" s="9"/>
      <c r="T1091" s="9"/>
      <c r="U1091" s="9"/>
      <c r="V1091" s="9"/>
      <c r="W1091" s="37"/>
      <c r="X1091" s="9"/>
      <c r="Y1091" s="9"/>
      <c r="Z1091" s="9"/>
      <c r="AA1091" s="9"/>
      <c r="AB1091" s="102"/>
      <c r="AC1091" s="102"/>
      <c r="AD1091" s="102"/>
      <c r="AE1091" s="102"/>
      <c r="AF1091" s="9"/>
      <c r="AG1091" s="9"/>
      <c r="AH1091" s="9"/>
      <c r="AI1091" s="9"/>
      <c r="AJ1091" s="9"/>
      <c r="AK1091" s="9"/>
      <c r="AL1091" s="9"/>
      <c r="AM1091" s="9"/>
      <c r="AN1091" s="9"/>
      <c r="AO1091" s="9"/>
      <c r="AP1091" s="9"/>
      <c r="AQ1091" s="9"/>
      <c r="AR1091" s="9"/>
      <c r="AS1091" s="9"/>
      <c r="AT1091" s="9"/>
      <c r="AU1091" s="9"/>
      <c r="AV1091" s="9"/>
      <c r="AW1091" s="9"/>
      <c r="AX1091" s="9"/>
      <c r="AY1091" s="9"/>
      <c r="AZ1091" s="9"/>
      <c r="BA1091" s="9"/>
      <c r="BB1091" s="9"/>
      <c r="BC1091" s="9"/>
      <c r="BD1091" s="9"/>
      <c r="BE1091" s="9"/>
      <c r="BF1091" s="9"/>
      <c r="BG1091" s="9"/>
      <c r="BH1091" s="9"/>
      <c r="BI1091" s="9"/>
      <c r="BJ1091" s="9"/>
      <c r="BK1091" s="9"/>
      <c r="BL1091" s="9"/>
      <c r="BM1091" s="9"/>
      <c r="BN1091" s="9"/>
      <c r="BO1091" s="9"/>
      <c r="BP1091" s="9"/>
      <c r="BQ1091" s="9"/>
      <c r="BR1091" s="9"/>
      <c r="BS1091" s="9"/>
      <c r="BT1091" s="9"/>
      <c r="BU1091" s="9"/>
      <c r="BV1091" s="9"/>
      <c r="BW1091" s="9"/>
      <c r="BX1091" s="9"/>
      <c r="BY1091" s="9"/>
      <c r="BZ1091" s="9"/>
      <c r="CA1091" s="9"/>
      <c r="CB1091" s="9"/>
      <c r="CC1091" s="9"/>
      <c r="CD1091" s="9"/>
      <c r="CE1091" s="9"/>
      <c r="CF1091" s="9"/>
      <c r="CG1091" s="9"/>
      <c r="CH1091" s="9"/>
      <c r="CI1091" s="9"/>
      <c r="CJ1091" s="14"/>
      <c r="CK1091" s="9"/>
      <c r="CL1091" s="14"/>
      <c r="CM1091" s="9"/>
      <c r="CN1091" s="9"/>
      <c r="CO1091" s="37"/>
      <c r="CP1091" s="9"/>
      <c r="CQ1091" s="9"/>
      <c r="CR1091" s="9"/>
      <c r="CS1091" s="9"/>
      <c r="CT1091" s="15"/>
      <c r="CU1091" s="9"/>
      <c r="CV1091" s="5"/>
      <c r="CW1091" s="103"/>
    </row>
    <row r="1092" ht="118.5" customHeight="1">
      <c r="A1092" s="5"/>
      <c r="B1092" s="107"/>
      <c r="C1092" s="5"/>
      <c r="D1092" s="5"/>
      <c r="E1092" s="5"/>
      <c r="F1092" s="5"/>
      <c r="G1092" s="9"/>
      <c r="H1092" s="9"/>
      <c r="I1092" s="9"/>
      <c r="J1092" s="9"/>
      <c r="K1092" s="9"/>
      <c r="L1092" s="9"/>
      <c r="M1092" s="9"/>
      <c r="N1092" s="9"/>
      <c r="O1092" s="9"/>
      <c r="P1092" s="9"/>
      <c r="Q1092" s="9"/>
      <c r="R1092" s="9"/>
      <c r="S1092" s="9"/>
      <c r="T1092" s="9"/>
      <c r="U1092" s="9"/>
      <c r="V1092" s="9"/>
      <c r="W1092" s="37"/>
      <c r="X1092" s="9"/>
      <c r="Y1092" s="9"/>
      <c r="Z1092" s="9"/>
      <c r="AA1092" s="9"/>
      <c r="AB1092" s="102"/>
      <c r="AC1092" s="102"/>
      <c r="AD1092" s="102"/>
      <c r="AE1092" s="102"/>
      <c r="AF1092" s="9"/>
      <c r="AG1092" s="9"/>
      <c r="AH1092" s="9"/>
      <c r="AI1092" s="9"/>
      <c r="AJ1092" s="9"/>
      <c r="AK1092" s="9"/>
      <c r="AL1092" s="9"/>
      <c r="AM1092" s="9"/>
      <c r="AN1092" s="9"/>
      <c r="AO1092" s="9"/>
      <c r="AP1092" s="9"/>
      <c r="AQ1092" s="9"/>
      <c r="AR1092" s="9"/>
      <c r="AS1092" s="9"/>
      <c r="AT1092" s="9"/>
      <c r="AU1092" s="9"/>
      <c r="AV1092" s="9"/>
      <c r="AW1092" s="9"/>
      <c r="AX1092" s="9"/>
      <c r="AY1092" s="9"/>
      <c r="AZ1092" s="9"/>
      <c r="BA1092" s="9"/>
      <c r="BB1092" s="9"/>
      <c r="BC1092" s="9"/>
      <c r="BD1092" s="9"/>
      <c r="BE1092" s="9"/>
      <c r="BF1092" s="9"/>
      <c r="BG1092" s="9"/>
      <c r="BH1092" s="9"/>
      <c r="BI1092" s="9"/>
      <c r="BJ1092" s="9"/>
      <c r="BK1092" s="9"/>
      <c r="BL1092" s="9"/>
      <c r="BM1092" s="9"/>
      <c r="BN1092" s="9"/>
      <c r="BO1092" s="9"/>
      <c r="BP1092" s="9"/>
      <c r="BQ1092" s="9"/>
      <c r="BR1092" s="9"/>
      <c r="BS1092" s="9"/>
      <c r="BT1092" s="9"/>
      <c r="BU1092" s="9"/>
      <c r="BV1092" s="9"/>
      <c r="BW1092" s="9"/>
      <c r="BX1092" s="9"/>
      <c r="BY1092" s="9"/>
      <c r="BZ1092" s="9"/>
      <c r="CA1092" s="9"/>
      <c r="CB1092" s="9"/>
      <c r="CC1092" s="9"/>
      <c r="CD1092" s="9"/>
      <c r="CE1092" s="9"/>
      <c r="CF1092" s="9"/>
      <c r="CG1092" s="9"/>
      <c r="CH1092" s="9"/>
      <c r="CI1092" s="9"/>
      <c r="CJ1092" s="14"/>
      <c r="CK1092" s="9"/>
      <c r="CL1092" s="14"/>
      <c r="CM1092" s="9"/>
      <c r="CN1092" s="9"/>
      <c r="CO1092" s="37"/>
      <c r="CP1092" s="9"/>
      <c r="CQ1092" s="9"/>
      <c r="CR1092" s="9"/>
      <c r="CS1092" s="9"/>
      <c r="CT1092" s="15"/>
      <c r="CU1092" s="9"/>
      <c r="CV1092" s="5"/>
      <c r="CW1092" s="103"/>
    </row>
    <row r="1093" ht="118.5" customHeight="1">
      <c r="A1093" s="5"/>
      <c r="B1093" s="107"/>
      <c r="C1093" s="5"/>
      <c r="D1093" s="5"/>
      <c r="E1093" s="5"/>
      <c r="F1093" s="5"/>
      <c r="G1093" s="9"/>
      <c r="H1093" s="9"/>
      <c r="I1093" s="9"/>
      <c r="J1093" s="9"/>
      <c r="K1093" s="9"/>
      <c r="L1093" s="9"/>
      <c r="M1093" s="9"/>
      <c r="N1093" s="9"/>
      <c r="O1093" s="9"/>
      <c r="P1093" s="9"/>
      <c r="Q1093" s="9"/>
      <c r="R1093" s="9"/>
      <c r="S1093" s="9"/>
      <c r="T1093" s="9"/>
      <c r="U1093" s="9"/>
      <c r="V1093" s="9"/>
      <c r="W1093" s="37"/>
      <c r="X1093" s="9"/>
      <c r="Y1093" s="9"/>
      <c r="Z1093" s="9"/>
      <c r="AA1093" s="9"/>
      <c r="AB1093" s="102"/>
      <c r="AC1093" s="102"/>
      <c r="AD1093" s="102"/>
      <c r="AE1093" s="102"/>
      <c r="AF1093" s="9"/>
      <c r="AG1093" s="9"/>
      <c r="AH1093" s="9"/>
      <c r="AI1093" s="9"/>
      <c r="AJ1093" s="9"/>
      <c r="AK1093" s="9"/>
      <c r="AL1093" s="9"/>
      <c r="AM1093" s="9"/>
      <c r="AN1093" s="9"/>
      <c r="AO1093" s="9"/>
      <c r="AP1093" s="9"/>
      <c r="AQ1093" s="9"/>
      <c r="AR1093" s="9"/>
      <c r="AS1093" s="9"/>
      <c r="AT1093" s="9"/>
      <c r="AU1093" s="9"/>
      <c r="AV1093" s="9"/>
      <c r="AW1093" s="9"/>
      <c r="AX1093" s="9"/>
      <c r="AY1093" s="9"/>
      <c r="AZ1093" s="9"/>
      <c r="BA1093" s="9"/>
      <c r="BB1093" s="9"/>
      <c r="BC1093" s="9"/>
      <c r="BD1093" s="9"/>
      <c r="BE1093" s="9"/>
      <c r="BF1093" s="9"/>
      <c r="BG1093" s="9"/>
      <c r="BH1093" s="9"/>
      <c r="BI1093" s="9"/>
      <c r="BJ1093" s="9"/>
      <c r="BK1093" s="9"/>
      <c r="BL1093" s="9"/>
      <c r="BM1093" s="9"/>
      <c r="BN1093" s="9"/>
      <c r="BO1093" s="9"/>
      <c r="BP1093" s="9"/>
      <c r="BQ1093" s="9"/>
      <c r="BR1093" s="9"/>
      <c r="BS1093" s="9"/>
      <c r="BT1093" s="9"/>
      <c r="BU1093" s="9"/>
      <c r="BV1093" s="9"/>
      <c r="BW1093" s="9"/>
      <c r="BX1093" s="9"/>
      <c r="BY1093" s="9"/>
      <c r="BZ1093" s="9"/>
      <c r="CA1093" s="9"/>
      <c r="CB1093" s="9"/>
      <c r="CC1093" s="9"/>
      <c r="CD1093" s="9"/>
      <c r="CE1093" s="9"/>
      <c r="CF1093" s="9"/>
      <c r="CG1093" s="9"/>
      <c r="CH1093" s="9"/>
      <c r="CI1093" s="9"/>
      <c r="CJ1093" s="14"/>
      <c r="CK1093" s="9"/>
      <c r="CL1093" s="14"/>
      <c r="CM1093" s="9"/>
      <c r="CN1093" s="9"/>
      <c r="CO1093" s="37"/>
      <c r="CP1093" s="9"/>
      <c r="CQ1093" s="9"/>
      <c r="CR1093" s="9"/>
      <c r="CS1093" s="9"/>
      <c r="CT1093" s="15"/>
      <c r="CU1093" s="9"/>
      <c r="CV1093" s="5"/>
      <c r="CW1093" s="103"/>
    </row>
    <row r="1094" ht="118.5" customHeight="1">
      <c r="A1094" s="5"/>
      <c r="B1094" s="107"/>
      <c r="C1094" s="5"/>
      <c r="D1094" s="5"/>
      <c r="E1094" s="5"/>
      <c r="F1094" s="5"/>
      <c r="G1094" s="9"/>
      <c r="H1094" s="9"/>
      <c r="I1094" s="9"/>
      <c r="J1094" s="9"/>
      <c r="K1094" s="9"/>
      <c r="L1094" s="9"/>
      <c r="M1094" s="9"/>
      <c r="N1094" s="9"/>
      <c r="O1094" s="9"/>
      <c r="P1094" s="9"/>
      <c r="Q1094" s="9"/>
      <c r="R1094" s="9"/>
      <c r="S1094" s="9"/>
      <c r="T1094" s="9"/>
      <c r="U1094" s="9"/>
      <c r="V1094" s="9"/>
      <c r="W1094" s="37"/>
      <c r="X1094" s="9"/>
      <c r="Y1094" s="9"/>
      <c r="Z1094" s="9"/>
      <c r="AA1094" s="9"/>
      <c r="AB1094" s="102"/>
      <c r="AC1094" s="102"/>
      <c r="AD1094" s="102"/>
      <c r="AE1094" s="102"/>
      <c r="AF1094" s="9"/>
      <c r="AG1094" s="9"/>
      <c r="AH1094" s="9"/>
      <c r="AI1094" s="9"/>
      <c r="AJ1094" s="9"/>
      <c r="AK1094" s="9"/>
      <c r="AL1094" s="9"/>
      <c r="AM1094" s="9"/>
      <c r="AN1094" s="9"/>
      <c r="AO1094" s="9"/>
      <c r="AP1094" s="9"/>
      <c r="AQ1094" s="9"/>
      <c r="AR1094" s="9"/>
      <c r="AS1094" s="9"/>
      <c r="AT1094" s="9"/>
      <c r="AU1094" s="9"/>
      <c r="AV1094" s="9"/>
      <c r="AW1094" s="9"/>
      <c r="AX1094" s="9"/>
      <c r="AY1094" s="9"/>
      <c r="AZ1094" s="9"/>
      <c r="BA1094" s="9"/>
      <c r="BB1094" s="9"/>
      <c r="BC1094" s="9"/>
      <c r="BD1094" s="9"/>
      <c r="BE1094" s="9"/>
      <c r="BF1094" s="9"/>
      <c r="BG1094" s="9"/>
      <c r="BH1094" s="9"/>
      <c r="BI1094" s="9"/>
      <c r="BJ1094" s="9"/>
      <c r="BK1094" s="9"/>
      <c r="BL1094" s="9"/>
      <c r="BM1094" s="9"/>
      <c r="BN1094" s="9"/>
      <c r="BO1094" s="9"/>
      <c r="BP1094" s="9"/>
      <c r="BQ1094" s="9"/>
      <c r="BR1094" s="9"/>
      <c r="BS1094" s="9"/>
      <c r="BT1094" s="9"/>
      <c r="BU1094" s="9"/>
      <c r="BV1094" s="9"/>
      <c r="BW1094" s="9"/>
      <c r="BX1094" s="9"/>
      <c r="BY1094" s="9"/>
      <c r="BZ1094" s="9"/>
      <c r="CA1094" s="9"/>
      <c r="CB1094" s="9"/>
      <c r="CC1094" s="9"/>
      <c r="CD1094" s="9"/>
      <c r="CE1094" s="9"/>
      <c r="CF1094" s="9"/>
      <c r="CG1094" s="9"/>
      <c r="CH1094" s="9"/>
      <c r="CI1094" s="9"/>
      <c r="CJ1094" s="14"/>
      <c r="CK1094" s="9"/>
      <c r="CL1094" s="14"/>
      <c r="CM1094" s="9"/>
      <c r="CN1094" s="9"/>
      <c r="CO1094" s="37"/>
      <c r="CP1094" s="9"/>
      <c r="CQ1094" s="9"/>
      <c r="CR1094" s="9"/>
      <c r="CS1094" s="9"/>
      <c r="CT1094" s="15"/>
      <c r="CU1094" s="9"/>
      <c r="CV1094" s="5"/>
      <c r="CW1094" s="103"/>
    </row>
    <row r="1095" ht="118.5" customHeight="1">
      <c r="A1095" s="5"/>
      <c r="B1095" s="107"/>
      <c r="C1095" s="5"/>
      <c r="D1095" s="5"/>
      <c r="E1095" s="5"/>
      <c r="F1095" s="5"/>
      <c r="G1095" s="9"/>
      <c r="H1095" s="9"/>
      <c r="I1095" s="9"/>
      <c r="J1095" s="9"/>
      <c r="K1095" s="9"/>
      <c r="L1095" s="9"/>
      <c r="M1095" s="9"/>
      <c r="N1095" s="9"/>
      <c r="O1095" s="9"/>
      <c r="P1095" s="9"/>
      <c r="Q1095" s="9"/>
      <c r="R1095" s="9"/>
      <c r="S1095" s="9"/>
      <c r="T1095" s="9"/>
      <c r="U1095" s="9"/>
      <c r="V1095" s="9"/>
      <c r="W1095" s="37"/>
      <c r="X1095" s="9"/>
      <c r="Y1095" s="9"/>
      <c r="Z1095" s="9"/>
      <c r="AA1095" s="9"/>
      <c r="AB1095" s="102"/>
      <c r="AC1095" s="102"/>
      <c r="AD1095" s="102"/>
      <c r="AE1095" s="102"/>
      <c r="AF1095" s="9"/>
      <c r="AG1095" s="9"/>
      <c r="AH1095" s="9"/>
      <c r="AI1095" s="9"/>
      <c r="AJ1095" s="9"/>
      <c r="AK1095" s="9"/>
      <c r="AL1095" s="9"/>
      <c r="AM1095" s="9"/>
      <c r="AN1095" s="9"/>
      <c r="AO1095" s="9"/>
      <c r="AP1095" s="9"/>
      <c r="AQ1095" s="9"/>
      <c r="AR1095" s="9"/>
      <c r="AS1095" s="9"/>
      <c r="AT1095" s="9"/>
      <c r="AU1095" s="9"/>
      <c r="AV1095" s="9"/>
      <c r="AW1095" s="9"/>
      <c r="AX1095" s="9"/>
      <c r="AY1095" s="9"/>
      <c r="AZ1095" s="9"/>
      <c r="BA1095" s="9"/>
      <c r="BB1095" s="9"/>
      <c r="BC1095" s="9"/>
      <c r="BD1095" s="9"/>
      <c r="BE1095" s="9"/>
      <c r="BF1095" s="9"/>
      <c r="BG1095" s="9"/>
      <c r="BH1095" s="9"/>
      <c r="BI1095" s="9"/>
      <c r="BJ1095" s="9"/>
      <c r="BK1095" s="9"/>
      <c r="BL1095" s="9"/>
      <c r="BM1095" s="9"/>
      <c r="BN1095" s="9"/>
      <c r="BO1095" s="9"/>
      <c r="BP1095" s="9"/>
      <c r="BQ1095" s="9"/>
      <c r="BR1095" s="9"/>
      <c r="BS1095" s="9"/>
      <c r="BT1095" s="9"/>
      <c r="BU1095" s="9"/>
      <c r="BV1095" s="9"/>
      <c r="BW1095" s="9"/>
      <c r="BX1095" s="9"/>
      <c r="BY1095" s="9"/>
      <c r="BZ1095" s="9"/>
      <c r="CA1095" s="9"/>
      <c r="CB1095" s="9"/>
      <c r="CC1095" s="9"/>
      <c r="CD1095" s="9"/>
      <c r="CE1095" s="9"/>
      <c r="CF1095" s="9"/>
      <c r="CG1095" s="9"/>
      <c r="CH1095" s="9"/>
      <c r="CI1095" s="9"/>
      <c r="CJ1095" s="14"/>
      <c r="CK1095" s="9"/>
      <c r="CL1095" s="14"/>
      <c r="CM1095" s="9"/>
      <c r="CN1095" s="9"/>
      <c r="CO1095" s="37"/>
      <c r="CP1095" s="9"/>
      <c r="CQ1095" s="9"/>
      <c r="CR1095" s="9"/>
      <c r="CS1095" s="9"/>
      <c r="CT1095" s="15"/>
      <c r="CU1095" s="9"/>
      <c r="CV1095" s="5"/>
      <c r="CW1095" s="103"/>
    </row>
    <row r="1096" ht="118.5" customHeight="1">
      <c r="A1096" s="5"/>
      <c r="B1096" s="107"/>
      <c r="C1096" s="5"/>
      <c r="D1096" s="5"/>
      <c r="E1096" s="5"/>
      <c r="F1096" s="5"/>
      <c r="G1096" s="9"/>
      <c r="H1096" s="9"/>
      <c r="I1096" s="9"/>
      <c r="J1096" s="9"/>
      <c r="K1096" s="9"/>
      <c r="L1096" s="9"/>
      <c r="M1096" s="9"/>
      <c r="N1096" s="9"/>
      <c r="O1096" s="9"/>
      <c r="P1096" s="9"/>
      <c r="Q1096" s="9"/>
      <c r="R1096" s="9"/>
      <c r="S1096" s="9"/>
      <c r="T1096" s="9"/>
      <c r="U1096" s="9"/>
      <c r="V1096" s="9"/>
      <c r="W1096" s="37"/>
      <c r="X1096" s="9"/>
      <c r="Y1096" s="9"/>
      <c r="Z1096" s="9"/>
      <c r="AA1096" s="9"/>
      <c r="AB1096" s="102"/>
      <c r="AC1096" s="102"/>
      <c r="AD1096" s="102"/>
      <c r="AE1096" s="102"/>
      <c r="AF1096" s="9"/>
      <c r="AG1096" s="9"/>
      <c r="AH1096" s="9"/>
      <c r="AI1096" s="9"/>
      <c r="AJ1096" s="9"/>
      <c r="AK1096" s="9"/>
      <c r="AL1096" s="9"/>
      <c r="AM1096" s="9"/>
      <c r="AN1096" s="9"/>
      <c r="AO1096" s="9"/>
      <c r="AP1096" s="9"/>
      <c r="AQ1096" s="9"/>
      <c r="AR1096" s="9"/>
      <c r="AS1096" s="9"/>
      <c r="AT1096" s="9"/>
      <c r="AU1096" s="9"/>
      <c r="AV1096" s="9"/>
      <c r="AW1096" s="9"/>
      <c r="AX1096" s="9"/>
      <c r="AY1096" s="9"/>
      <c r="AZ1096" s="9"/>
      <c r="BA1096" s="9"/>
      <c r="BB1096" s="9"/>
      <c r="BC1096" s="9"/>
      <c r="BD1096" s="9"/>
      <c r="BE1096" s="9"/>
      <c r="BF1096" s="9"/>
      <c r="BG1096" s="9"/>
      <c r="BH1096" s="9"/>
      <c r="BI1096" s="9"/>
      <c r="BJ1096" s="9"/>
      <c r="BK1096" s="9"/>
      <c r="BL1096" s="9"/>
      <c r="BM1096" s="9"/>
      <c r="BN1096" s="9"/>
      <c r="BO1096" s="9"/>
      <c r="BP1096" s="9"/>
      <c r="BQ1096" s="9"/>
      <c r="BR1096" s="9"/>
      <c r="BS1096" s="9"/>
      <c r="BT1096" s="9"/>
      <c r="BU1096" s="9"/>
      <c r="BV1096" s="9"/>
      <c r="BW1096" s="9"/>
      <c r="BX1096" s="9"/>
      <c r="BY1096" s="9"/>
      <c r="BZ1096" s="9"/>
      <c r="CA1096" s="9"/>
      <c r="CB1096" s="9"/>
      <c r="CC1096" s="9"/>
      <c r="CD1096" s="9"/>
      <c r="CE1096" s="9"/>
      <c r="CF1096" s="9"/>
      <c r="CG1096" s="9"/>
      <c r="CH1096" s="9"/>
      <c r="CI1096" s="9"/>
      <c r="CJ1096" s="14"/>
      <c r="CK1096" s="9"/>
      <c r="CL1096" s="14"/>
      <c r="CM1096" s="9"/>
      <c r="CN1096" s="9"/>
      <c r="CO1096" s="37"/>
      <c r="CP1096" s="9"/>
      <c r="CQ1096" s="9"/>
      <c r="CR1096" s="9"/>
      <c r="CS1096" s="9"/>
      <c r="CT1096" s="15"/>
      <c r="CU1096" s="9"/>
      <c r="CV1096" s="5"/>
      <c r="CW1096" s="103"/>
    </row>
    <row r="1097" ht="118.5" customHeight="1">
      <c r="A1097" s="5"/>
      <c r="B1097" s="107"/>
      <c r="C1097" s="5"/>
      <c r="D1097" s="5"/>
      <c r="E1097" s="5"/>
      <c r="F1097" s="5"/>
      <c r="G1097" s="9"/>
      <c r="H1097" s="9"/>
      <c r="I1097" s="9"/>
      <c r="J1097" s="9"/>
      <c r="K1097" s="9"/>
      <c r="L1097" s="9"/>
      <c r="M1097" s="9"/>
      <c r="N1097" s="9"/>
      <c r="O1097" s="9"/>
      <c r="P1097" s="9"/>
      <c r="Q1097" s="9"/>
      <c r="R1097" s="9"/>
      <c r="S1097" s="9"/>
      <c r="T1097" s="9"/>
      <c r="U1097" s="9"/>
      <c r="V1097" s="9"/>
      <c r="W1097" s="37"/>
      <c r="X1097" s="9"/>
      <c r="Y1097" s="9"/>
      <c r="Z1097" s="9"/>
      <c r="AA1097" s="9"/>
      <c r="AB1097" s="102"/>
      <c r="AC1097" s="102"/>
      <c r="AD1097" s="102"/>
      <c r="AE1097" s="102"/>
      <c r="AF1097" s="9"/>
      <c r="AG1097" s="9"/>
      <c r="AH1097" s="9"/>
      <c r="AI1097" s="9"/>
      <c r="AJ1097" s="9"/>
      <c r="AK1097" s="9"/>
      <c r="AL1097" s="9"/>
      <c r="AM1097" s="9"/>
      <c r="AN1097" s="9"/>
      <c r="AO1097" s="9"/>
      <c r="AP1097" s="9"/>
      <c r="AQ1097" s="9"/>
      <c r="AR1097" s="9"/>
      <c r="AS1097" s="9"/>
      <c r="AT1097" s="9"/>
      <c r="AU1097" s="9"/>
      <c r="AV1097" s="9"/>
      <c r="AW1097" s="9"/>
      <c r="AX1097" s="9"/>
      <c r="AY1097" s="9"/>
      <c r="AZ1097" s="9"/>
      <c r="BA1097" s="9"/>
      <c r="BB1097" s="9"/>
      <c r="BC1097" s="9"/>
      <c r="BD1097" s="9"/>
      <c r="BE1097" s="9"/>
      <c r="BF1097" s="9"/>
      <c r="BG1097" s="9"/>
      <c r="BH1097" s="9"/>
      <c r="BI1097" s="9"/>
      <c r="BJ1097" s="9"/>
      <c r="BK1097" s="9"/>
      <c r="BL1097" s="9"/>
      <c r="BM1097" s="9"/>
      <c r="BN1097" s="9"/>
      <c r="BO1097" s="9"/>
      <c r="BP1097" s="9"/>
      <c r="BQ1097" s="9"/>
      <c r="BR1097" s="9"/>
      <c r="BS1097" s="9"/>
      <c r="BT1097" s="9"/>
      <c r="BU1097" s="9"/>
      <c r="BV1097" s="9"/>
      <c r="BW1097" s="9"/>
      <c r="BX1097" s="9"/>
      <c r="BY1097" s="9"/>
      <c r="BZ1097" s="9"/>
      <c r="CA1097" s="9"/>
      <c r="CB1097" s="9"/>
      <c r="CC1097" s="9"/>
      <c r="CD1097" s="9"/>
      <c r="CE1097" s="9"/>
      <c r="CF1097" s="9"/>
      <c r="CG1097" s="9"/>
      <c r="CH1097" s="9"/>
      <c r="CI1097" s="9"/>
      <c r="CJ1097" s="14"/>
      <c r="CK1097" s="9"/>
      <c r="CL1097" s="14"/>
      <c r="CM1097" s="9"/>
      <c r="CN1097" s="9"/>
      <c r="CO1097" s="37"/>
      <c r="CP1097" s="9"/>
      <c r="CQ1097" s="9"/>
      <c r="CR1097" s="9"/>
      <c r="CS1097" s="9"/>
      <c r="CT1097" s="15"/>
      <c r="CU1097" s="9"/>
      <c r="CV1097" s="5"/>
      <c r="CW1097" s="103"/>
    </row>
    <row r="1098" ht="118.5" customHeight="1">
      <c r="A1098" s="5"/>
      <c r="B1098" s="107"/>
      <c r="C1098" s="5"/>
      <c r="D1098" s="5"/>
      <c r="E1098" s="5"/>
      <c r="F1098" s="5"/>
      <c r="G1098" s="9"/>
      <c r="H1098" s="9"/>
      <c r="I1098" s="9"/>
      <c r="J1098" s="9"/>
      <c r="K1098" s="9"/>
      <c r="L1098" s="9"/>
      <c r="M1098" s="9"/>
      <c r="N1098" s="9"/>
      <c r="O1098" s="9"/>
      <c r="P1098" s="9"/>
      <c r="Q1098" s="9"/>
      <c r="R1098" s="9"/>
      <c r="S1098" s="9"/>
      <c r="T1098" s="9"/>
      <c r="U1098" s="9"/>
      <c r="V1098" s="9"/>
      <c r="W1098" s="37"/>
      <c r="X1098" s="9"/>
      <c r="Y1098" s="9"/>
      <c r="Z1098" s="9"/>
      <c r="AA1098" s="9"/>
      <c r="AB1098" s="102"/>
      <c r="AC1098" s="102"/>
      <c r="AD1098" s="102"/>
      <c r="AE1098" s="102"/>
      <c r="AF1098" s="9"/>
      <c r="AG1098" s="9"/>
      <c r="AH1098" s="9"/>
      <c r="AI1098" s="9"/>
      <c r="AJ1098" s="9"/>
      <c r="AK1098" s="9"/>
      <c r="AL1098" s="9"/>
      <c r="AM1098" s="9"/>
      <c r="AN1098" s="9"/>
      <c r="AO1098" s="9"/>
      <c r="AP1098" s="9"/>
      <c r="AQ1098" s="9"/>
      <c r="AR1098" s="9"/>
      <c r="AS1098" s="9"/>
      <c r="AT1098" s="9"/>
      <c r="AU1098" s="9"/>
      <c r="AV1098" s="9"/>
      <c r="AW1098" s="9"/>
      <c r="AX1098" s="9"/>
      <c r="AY1098" s="9"/>
      <c r="AZ1098" s="9"/>
      <c r="BA1098" s="9"/>
      <c r="BB1098" s="9"/>
      <c r="BC1098" s="9"/>
      <c r="BD1098" s="9"/>
      <c r="BE1098" s="9"/>
      <c r="BF1098" s="9"/>
      <c r="BG1098" s="9"/>
      <c r="BH1098" s="9"/>
      <c r="BI1098" s="9"/>
      <c r="BJ1098" s="9"/>
      <c r="BK1098" s="9"/>
      <c r="BL1098" s="9"/>
      <c r="BM1098" s="9"/>
      <c r="BN1098" s="9"/>
      <c r="BO1098" s="9"/>
      <c r="BP1098" s="9"/>
      <c r="BQ1098" s="9"/>
      <c r="BR1098" s="9"/>
      <c r="BS1098" s="9"/>
      <c r="BT1098" s="9"/>
      <c r="BU1098" s="9"/>
      <c r="BV1098" s="9"/>
      <c r="BW1098" s="9"/>
      <c r="BX1098" s="9"/>
      <c r="BY1098" s="9"/>
      <c r="BZ1098" s="9"/>
      <c r="CA1098" s="9"/>
      <c r="CB1098" s="9"/>
      <c r="CC1098" s="9"/>
      <c r="CD1098" s="9"/>
      <c r="CE1098" s="9"/>
      <c r="CF1098" s="9"/>
      <c r="CG1098" s="9"/>
      <c r="CH1098" s="9"/>
      <c r="CI1098" s="9"/>
      <c r="CJ1098" s="14"/>
      <c r="CK1098" s="9"/>
      <c r="CL1098" s="14"/>
      <c r="CM1098" s="9"/>
      <c r="CN1098" s="9"/>
      <c r="CO1098" s="37"/>
      <c r="CP1098" s="9"/>
      <c r="CQ1098" s="9"/>
      <c r="CR1098" s="9"/>
      <c r="CS1098" s="9"/>
      <c r="CT1098" s="15"/>
      <c r="CU1098" s="9"/>
      <c r="CV1098" s="5"/>
      <c r="CW1098" s="103"/>
    </row>
    <row r="1099" ht="118.5" customHeight="1">
      <c r="A1099" s="5"/>
      <c r="B1099" s="107"/>
      <c r="C1099" s="5"/>
      <c r="D1099" s="5"/>
      <c r="E1099" s="5"/>
      <c r="F1099" s="5"/>
      <c r="G1099" s="9"/>
      <c r="H1099" s="9"/>
      <c r="I1099" s="9"/>
      <c r="J1099" s="9"/>
      <c r="K1099" s="9"/>
      <c r="L1099" s="9"/>
      <c r="M1099" s="9"/>
      <c r="N1099" s="9"/>
      <c r="O1099" s="9"/>
      <c r="P1099" s="9"/>
      <c r="Q1099" s="9"/>
      <c r="R1099" s="9"/>
      <c r="S1099" s="9"/>
      <c r="T1099" s="9"/>
      <c r="U1099" s="9"/>
      <c r="V1099" s="9"/>
      <c r="W1099" s="37"/>
      <c r="X1099" s="9"/>
      <c r="Y1099" s="9"/>
      <c r="Z1099" s="9"/>
      <c r="AA1099" s="9"/>
      <c r="AB1099" s="102"/>
      <c r="AC1099" s="102"/>
      <c r="AD1099" s="102"/>
      <c r="AE1099" s="102"/>
      <c r="AF1099" s="9"/>
      <c r="AG1099" s="9"/>
      <c r="AH1099" s="9"/>
      <c r="AI1099" s="9"/>
      <c r="AJ1099" s="9"/>
      <c r="AK1099" s="9"/>
      <c r="AL1099" s="9"/>
      <c r="AM1099" s="9"/>
      <c r="AN1099" s="9"/>
      <c r="AO1099" s="9"/>
      <c r="AP1099" s="9"/>
      <c r="AQ1099" s="9"/>
      <c r="AR1099" s="9"/>
      <c r="AS1099" s="9"/>
      <c r="AT1099" s="9"/>
      <c r="AU1099" s="9"/>
      <c r="AV1099" s="9"/>
      <c r="AW1099" s="9"/>
      <c r="AX1099" s="9"/>
      <c r="AY1099" s="9"/>
      <c r="AZ1099" s="9"/>
      <c r="BA1099" s="9"/>
      <c r="BB1099" s="9"/>
      <c r="BC1099" s="9"/>
      <c r="BD1099" s="9"/>
      <c r="BE1099" s="9"/>
      <c r="BF1099" s="9"/>
      <c r="BG1099" s="9"/>
      <c r="BH1099" s="9"/>
      <c r="BI1099" s="9"/>
      <c r="BJ1099" s="9"/>
      <c r="BK1099" s="9"/>
      <c r="BL1099" s="9"/>
      <c r="BM1099" s="9"/>
      <c r="BN1099" s="9"/>
      <c r="BO1099" s="9"/>
      <c r="BP1099" s="9"/>
      <c r="BQ1099" s="9"/>
      <c r="BR1099" s="9"/>
      <c r="BS1099" s="9"/>
      <c r="BT1099" s="9"/>
      <c r="BU1099" s="9"/>
      <c r="BV1099" s="9"/>
      <c r="BW1099" s="9"/>
      <c r="BX1099" s="9"/>
      <c r="BY1099" s="9"/>
      <c r="BZ1099" s="9"/>
      <c r="CA1099" s="9"/>
      <c r="CB1099" s="9"/>
      <c r="CC1099" s="9"/>
      <c r="CD1099" s="9"/>
      <c r="CE1099" s="9"/>
      <c r="CF1099" s="9"/>
      <c r="CG1099" s="9"/>
      <c r="CH1099" s="9"/>
      <c r="CI1099" s="9"/>
      <c r="CJ1099" s="14"/>
      <c r="CK1099" s="9"/>
      <c r="CL1099" s="14"/>
      <c r="CM1099" s="9"/>
      <c r="CN1099" s="9"/>
      <c r="CO1099" s="37"/>
      <c r="CP1099" s="9"/>
      <c r="CQ1099" s="9"/>
      <c r="CR1099" s="9"/>
      <c r="CS1099" s="9"/>
      <c r="CT1099" s="15"/>
      <c r="CU1099" s="9"/>
      <c r="CV1099" s="5"/>
      <c r="CW1099" s="103"/>
    </row>
    <row r="1100" ht="118.5" customHeight="1">
      <c r="A1100" s="5"/>
      <c r="B1100" s="107"/>
      <c r="C1100" s="5"/>
      <c r="D1100" s="5"/>
      <c r="E1100" s="5"/>
      <c r="F1100" s="5"/>
      <c r="G1100" s="9"/>
      <c r="H1100" s="9"/>
      <c r="I1100" s="9"/>
      <c r="J1100" s="9"/>
      <c r="K1100" s="9"/>
      <c r="L1100" s="9"/>
      <c r="M1100" s="9"/>
      <c r="N1100" s="9"/>
      <c r="O1100" s="9"/>
      <c r="P1100" s="9"/>
      <c r="Q1100" s="9"/>
      <c r="R1100" s="9"/>
      <c r="S1100" s="9"/>
      <c r="T1100" s="9"/>
      <c r="U1100" s="9"/>
      <c r="V1100" s="9"/>
      <c r="W1100" s="37"/>
      <c r="X1100" s="9"/>
      <c r="Y1100" s="9"/>
      <c r="Z1100" s="9"/>
      <c r="AA1100" s="9"/>
      <c r="AB1100" s="102"/>
      <c r="AC1100" s="102"/>
      <c r="AD1100" s="102"/>
      <c r="AE1100" s="102"/>
      <c r="AF1100" s="9"/>
      <c r="AG1100" s="9"/>
      <c r="AH1100" s="9"/>
      <c r="AI1100" s="9"/>
      <c r="AJ1100" s="9"/>
      <c r="AK1100" s="9"/>
      <c r="AL1100" s="9"/>
      <c r="AM1100" s="9"/>
      <c r="AN1100" s="9"/>
      <c r="AO1100" s="9"/>
      <c r="AP1100" s="9"/>
      <c r="AQ1100" s="9"/>
      <c r="AR1100" s="9"/>
      <c r="AS1100" s="9"/>
      <c r="AT1100" s="9"/>
      <c r="AU1100" s="9"/>
      <c r="AV1100" s="9"/>
      <c r="AW1100" s="9"/>
      <c r="AX1100" s="9"/>
      <c r="AY1100" s="9"/>
      <c r="AZ1100" s="9"/>
      <c r="BA1100" s="9"/>
      <c r="BB1100" s="9"/>
      <c r="BC1100" s="9"/>
      <c r="BD1100" s="9"/>
      <c r="BE1100" s="9"/>
      <c r="BF1100" s="9"/>
      <c r="BG1100" s="9"/>
      <c r="BH1100" s="9"/>
      <c r="BI1100" s="9"/>
      <c r="BJ1100" s="9"/>
      <c r="BK1100" s="9"/>
      <c r="BL1100" s="9"/>
      <c r="BM1100" s="9"/>
      <c r="BN1100" s="9"/>
      <c r="BO1100" s="9"/>
      <c r="BP1100" s="9"/>
      <c r="BQ1100" s="9"/>
      <c r="BR1100" s="9"/>
      <c r="BS1100" s="9"/>
      <c r="BT1100" s="9"/>
      <c r="BU1100" s="9"/>
      <c r="BV1100" s="9"/>
      <c r="BW1100" s="9"/>
      <c r="BX1100" s="9"/>
      <c r="BY1100" s="9"/>
      <c r="BZ1100" s="9"/>
      <c r="CA1100" s="9"/>
      <c r="CB1100" s="9"/>
      <c r="CC1100" s="9"/>
      <c r="CD1100" s="9"/>
      <c r="CE1100" s="9"/>
      <c r="CF1100" s="9"/>
      <c r="CG1100" s="9"/>
      <c r="CH1100" s="9"/>
      <c r="CI1100" s="9"/>
      <c r="CJ1100" s="14"/>
      <c r="CK1100" s="9"/>
      <c r="CL1100" s="14"/>
      <c r="CM1100" s="9"/>
      <c r="CN1100" s="9"/>
      <c r="CO1100" s="37"/>
      <c r="CP1100" s="9"/>
      <c r="CQ1100" s="9"/>
      <c r="CR1100" s="9"/>
      <c r="CS1100" s="9"/>
      <c r="CT1100" s="15"/>
      <c r="CU1100" s="9"/>
      <c r="CV1100" s="5"/>
      <c r="CW1100" s="103"/>
    </row>
    <row r="1101" ht="118.5" customHeight="1">
      <c r="A1101" s="5"/>
      <c r="B1101" s="107"/>
      <c r="C1101" s="5"/>
      <c r="D1101" s="5"/>
      <c r="E1101" s="5"/>
      <c r="F1101" s="5"/>
      <c r="G1101" s="9"/>
      <c r="H1101" s="9"/>
      <c r="I1101" s="9"/>
      <c r="J1101" s="9"/>
      <c r="K1101" s="9"/>
      <c r="L1101" s="9"/>
      <c r="M1101" s="9"/>
      <c r="N1101" s="9"/>
      <c r="O1101" s="9"/>
      <c r="P1101" s="9"/>
      <c r="Q1101" s="9"/>
      <c r="R1101" s="9"/>
      <c r="S1101" s="9"/>
      <c r="T1101" s="9"/>
      <c r="U1101" s="9"/>
      <c r="V1101" s="9"/>
      <c r="W1101" s="37"/>
      <c r="X1101" s="9"/>
      <c r="Y1101" s="9"/>
      <c r="Z1101" s="9"/>
      <c r="AA1101" s="9"/>
      <c r="AB1101" s="102"/>
      <c r="AC1101" s="102"/>
      <c r="AD1101" s="102"/>
      <c r="AE1101" s="102"/>
      <c r="AF1101" s="9"/>
      <c r="AG1101" s="9"/>
      <c r="AH1101" s="9"/>
      <c r="AI1101" s="9"/>
      <c r="AJ1101" s="9"/>
      <c r="AK1101" s="9"/>
      <c r="AL1101" s="9"/>
      <c r="AM1101" s="9"/>
      <c r="AN1101" s="9"/>
      <c r="AO1101" s="9"/>
      <c r="AP1101" s="9"/>
      <c r="AQ1101" s="9"/>
      <c r="AR1101" s="9"/>
      <c r="AS1101" s="9"/>
      <c r="AT1101" s="9"/>
      <c r="AU1101" s="9"/>
      <c r="AV1101" s="9"/>
      <c r="AW1101" s="9"/>
      <c r="AX1101" s="9"/>
      <c r="AY1101" s="9"/>
      <c r="AZ1101" s="9"/>
      <c r="BA1101" s="9"/>
      <c r="BB1101" s="9"/>
      <c r="BC1101" s="9"/>
      <c r="BD1101" s="9"/>
      <c r="BE1101" s="9"/>
      <c r="BF1101" s="9"/>
      <c r="BG1101" s="9"/>
      <c r="BH1101" s="9"/>
      <c r="BI1101" s="9"/>
      <c r="BJ1101" s="9"/>
      <c r="BK1101" s="9"/>
      <c r="BL1101" s="9"/>
      <c r="BM1101" s="9"/>
      <c r="BN1101" s="9"/>
      <c r="BO1101" s="9"/>
      <c r="BP1101" s="9"/>
      <c r="BQ1101" s="9"/>
      <c r="BR1101" s="9"/>
      <c r="BS1101" s="9"/>
      <c r="BT1101" s="9"/>
      <c r="BU1101" s="9"/>
      <c r="BV1101" s="9"/>
      <c r="BW1101" s="9"/>
      <c r="BX1101" s="9"/>
      <c r="BY1101" s="9"/>
      <c r="BZ1101" s="9"/>
      <c r="CA1101" s="9"/>
      <c r="CB1101" s="9"/>
      <c r="CC1101" s="9"/>
      <c r="CD1101" s="9"/>
      <c r="CE1101" s="9"/>
      <c r="CF1101" s="9"/>
      <c r="CG1101" s="9"/>
      <c r="CH1101" s="9"/>
      <c r="CI1101" s="9"/>
      <c r="CJ1101" s="14"/>
      <c r="CK1101" s="9"/>
      <c r="CL1101" s="14"/>
      <c r="CM1101" s="9"/>
      <c r="CN1101" s="9"/>
      <c r="CO1101" s="37"/>
      <c r="CP1101" s="9"/>
      <c r="CQ1101" s="9"/>
      <c r="CR1101" s="9"/>
      <c r="CS1101" s="9"/>
      <c r="CT1101" s="15"/>
      <c r="CU1101" s="9"/>
      <c r="CV1101" s="5"/>
      <c r="CW1101" s="103"/>
    </row>
  </sheetData>
  <customSheetViews>
    <customSheetView guid="{321953E4-253B-4189-9759-A392D125AB56}" filter="1" showAutoFilter="1">
      <autoFilter ref="$AT$1:$AT$101">
        <filterColumn colId="0">
          <filters>
            <filter val="Yes"/>
          </filters>
        </filterColumn>
      </autoFilter>
    </customSheetView>
    <customSheetView guid="{72529794-9DDF-40DD-832D-4A77FEB6757D}" filter="1" showAutoFilter="1">
      <autoFilter ref="$A$1:$CW$101"/>
    </customSheetView>
    <customSheetView guid="{D0448226-5153-4143-B5A9-CE4DBD385BF1}" filter="1" showAutoFilter="1">
      <autoFilter ref="$A$1:$CW$101"/>
    </customSheetView>
    <customSheetView guid="{A143DF12-6085-45C1-8F7A-A1F97847AAB8}" filter="1" showAutoFilter="1">
      <autoFilter ref="$A$1:$CW$101">
        <filterColumn colId="3">
          <filters>
            <filter val="Over 4000 citations"/>
            <filter val="face random sample = 42"/>
          </filters>
        </filterColumn>
        <sortState ref="A1:CW101">
          <sortCondition ref="A1:A101"/>
        </sortState>
      </autoFilter>
    </customSheetView>
    <customSheetView guid="{13275FC5-9EDC-416F-9986-7BE7BDD21D54}" filter="1" showAutoFilter="1">
      <autoFilter ref="$A$1:$CW$101"/>
    </customSheetView>
    <customSheetView guid="{52211F97-8B6C-46B5-9AA1-09FF8BAD2D9C}" filter="1" showAutoFilter="1">
      <autoFilter ref="$A$1:$CW$101">
        <filterColumn colId="59">
          <filters>
            <filter val="Humans"/>
            <filter val="Machines"/>
          </filters>
        </filterColumn>
        <sortState ref="A1:CW101">
          <sortCondition descending="1" ref="S1:S101"/>
        </sortState>
      </autoFilter>
    </customSheetView>
    <customSheetView guid="{C4BEDCFA-BFCC-481C-87DE-7016C91B505D}" filter="1" showAutoFilter="1">
      <autoFilter ref="$K$1:$K$101"/>
    </customSheetView>
    <customSheetView guid="{6371BEAC-5EAB-4443-81E4-1BF1292292E2}" filter="1" showAutoFilter="1">
      <autoFilter ref="$A$1:$CW$101">
        <filterColumn colId="48">
          <filters>
            <filter val="Yes"/>
          </filters>
        </filterColumn>
      </autoFilter>
    </customSheetView>
  </customSheetViews>
  <conditionalFormatting sqref="A43 A53 A75 A97 A100">
    <cfRule type="expression" dxfId="0" priority="1">
      <formula>countif(#REF!,#REF!)&gt;1</formula>
    </cfRule>
  </conditionalFormatting>
  <conditionalFormatting sqref="A2:A77 CC7 CC13 A79:A1101">
    <cfRule type="expression" dxfId="0" priority="2">
      <formula>countif(A:A,A2)&gt;1</formula>
    </cfRule>
  </conditionalFormatting>
  <conditionalFormatting sqref="A2:D1101 E2:F42 G2:V1101 W2:W79 X2:CD1101 CE2:CE46 CF2:CU1101 CV2:CV47 CW2:CW1101 E44:F1101 CE48:CE1101 CV49:CV1101 W81:W1101">
    <cfRule type="containsBlanks" dxfId="1" priority="3">
      <formula>LEN(TRIM(A2))=0</formula>
    </cfRule>
  </conditionalFormatting>
  <hyperlinks>
    <hyperlink r:id="rId1" ref="B2"/>
    <hyperlink r:id="rId2" ref="W2"/>
    <hyperlink r:id="rId3" ref="AS2"/>
    <hyperlink r:id="rId4" ref="CF2"/>
    <hyperlink r:id="rId5" ref="B3"/>
    <hyperlink r:id="rId6" ref="W3"/>
    <hyperlink r:id="rId7" ref="CE3"/>
    <hyperlink r:id="rId8" ref="CF3"/>
    <hyperlink r:id="rId9" ref="B4"/>
    <hyperlink r:id="rId10" location="termsofuse" ref="W4"/>
    <hyperlink r:id="rId11" ref="CE4"/>
    <hyperlink r:id="rId12" location="home" ref="CF4"/>
    <hyperlink r:id="rId13" ref="B5"/>
    <hyperlink r:id="rId14" ref="CE5"/>
    <hyperlink r:id="rId15" ref="CF5"/>
    <hyperlink r:id="rId16" ref="B6"/>
    <hyperlink r:id="rId17" ref="CE6"/>
    <hyperlink r:id="rId18" ref="CF6"/>
    <hyperlink r:id="rId19" ref="B7"/>
    <hyperlink r:id="rId20" ref="CE7"/>
    <hyperlink r:id="rId21" ref="B8"/>
    <hyperlink r:id="rId22" ref="CE8"/>
    <hyperlink r:id="rId23" ref="B9"/>
    <hyperlink r:id="rId24" ref="CE9"/>
    <hyperlink r:id="rId25" ref="CF9"/>
    <hyperlink r:id="rId26" ref="B10"/>
    <hyperlink r:id="rId27" ref="CE10"/>
    <hyperlink r:id="rId28" ref="B11"/>
    <hyperlink r:id="rId29" ref="CF11"/>
    <hyperlink r:id="rId30" ref="CO11"/>
    <hyperlink r:id="rId31" ref="B12"/>
    <hyperlink r:id="rId32" ref="W12"/>
    <hyperlink r:id="rId33" ref="CE12"/>
    <hyperlink r:id="rId34" ref="B13"/>
    <hyperlink r:id="rId35" ref="W13"/>
    <hyperlink r:id="rId36" ref="CF13"/>
    <hyperlink r:id="rId37" ref="B14"/>
    <hyperlink r:id="rId38" ref="CF14"/>
    <hyperlink r:id="rId39" ref="B15"/>
    <hyperlink r:id="rId40" ref="CF15"/>
    <hyperlink r:id="rId41" ref="CO15"/>
    <hyperlink r:id="rId42" ref="B16"/>
    <hyperlink r:id="rId43" ref="B17"/>
    <hyperlink r:id="rId44" ref="CF17"/>
    <hyperlink r:id="rId45" ref="B18"/>
    <hyperlink r:id="rId46" ref="CF18"/>
    <hyperlink r:id="rId47" ref="B19"/>
    <hyperlink r:id="rId48" ref="CE19"/>
    <hyperlink r:id="rId49" ref="B20"/>
    <hyperlink r:id="rId50" ref="CE20"/>
    <hyperlink r:id="rId51" ref="CF20"/>
    <hyperlink r:id="rId52" ref="B21"/>
    <hyperlink r:id="rId53" ref="W21"/>
    <hyperlink r:id="rId54" ref="CE21"/>
    <hyperlink r:id="rId55" ref="B22"/>
    <hyperlink r:id="rId56" ref="CE22"/>
    <hyperlink r:id="rId57" ref="B23"/>
    <hyperlink r:id="rId58" ref="W23"/>
    <hyperlink r:id="rId59" ref="CE23"/>
    <hyperlink r:id="rId60" ref="B24"/>
    <hyperlink r:id="rId61" ref="CE24"/>
    <hyperlink r:id="rId62" ref="B25"/>
    <hyperlink r:id="rId63" ref="W25"/>
    <hyperlink r:id="rId64" ref="CF25"/>
    <hyperlink r:id="rId65" ref="B26"/>
    <hyperlink r:id="rId66" ref="W26"/>
    <hyperlink r:id="rId67" ref="CE26"/>
    <hyperlink r:id="rId68" ref="CF26"/>
    <hyperlink r:id="rId69" location="footnotes" ref="B27"/>
    <hyperlink r:id="rId70" ref="CE27"/>
    <hyperlink r:id="rId71" ref="CF27"/>
    <hyperlink r:id="rId72" ref="B28"/>
    <hyperlink r:id="rId73" ref="B29"/>
    <hyperlink r:id="rId74" ref="W29"/>
    <hyperlink r:id="rId75" ref="CE29"/>
    <hyperlink r:id="rId76" ref="B30"/>
    <hyperlink r:id="rId77" ref="W30"/>
    <hyperlink r:id="rId78" ref="CE30"/>
    <hyperlink r:id="rId79" ref="B31"/>
    <hyperlink r:id="rId80" ref="CE31"/>
    <hyperlink r:id="rId81" ref="B32"/>
    <hyperlink r:id="rId82" ref="CE32"/>
    <hyperlink r:id="rId83" ref="B33"/>
    <hyperlink r:id="rId84" ref="B34"/>
    <hyperlink r:id="rId85" ref="B35"/>
    <hyperlink r:id="rId86" ref="W35"/>
    <hyperlink r:id="rId87" ref="CF35"/>
    <hyperlink r:id="rId88" ref="B36"/>
    <hyperlink r:id="rId89" ref="CF36"/>
    <hyperlink r:id="rId90" ref="CO36"/>
    <hyperlink r:id="rId91" ref="B37"/>
    <hyperlink r:id="rId92" ref="W37"/>
    <hyperlink r:id="rId93" ref="CF37"/>
    <hyperlink r:id="rId94" ref="B38"/>
    <hyperlink r:id="rId95" ref="W38"/>
    <hyperlink r:id="rId96" ref="CE38"/>
    <hyperlink r:id="rId97" ref="B39"/>
    <hyperlink r:id="rId98" ref="CF39"/>
    <hyperlink r:id="rId99" ref="B40"/>
    <hyperlink r:id="rId100" ref="CF40"/>
    <hyperlink r:id="rId101" ref="B41"/>
    <hyperlink r:id="rId102" ref="CE41"/>
    <hyperlink r:id="rId103" ref="CF41"/>
    <hyperlink r:id="rId104" ref="B42"/>
    <hyperlink r:id="rId105" ref="CE42"/>
    <hyperlink r:id="rId106" ref="B43"/>
    <hyperlink r:id="rId107" ref="CE43"/>
    <hyperlink r:id="rId108" ref="B44"/>
    <hyperlink r:id="rId109" ref="W44"/>
    <hyperlink r:id="rId110" ref="CF44"/>
    <hyperlink r:id="rId111" ref="B45"/>
    <hyperlink r:id="rId112" ref="CE45"/>
    <hyperlink r:id="rId113" ref="CF45"/>
    <hyperlink r:id="rId114" ref="CO45"/>
    <hyperlink r:id="rId115" ref="B46"/>
    <hyperlink r:id="rId116" ref="W46"/>
    <hyperlink r:id="rId117" ref="CE46"/>
    <hyperlink r:id="rId118" ref="B47"/>
    <hyperlink r:id="rId119" ref="B48"/>
    <hyperlink r:id="rId120" ref="W48"/>
    <hyperlink r:id="rId121" ref="CE48"/>
    <hyperlink r:id="rId122" ref="CF48"/>
    <hyperlink r:id="rId123" ref="B49"/>
    <hyperlink r:id="rId124" ref="CF49"/>
    <hyperlink r:id="rId125" ref="B50"/>
    <hyperlink r:id="rId126" ref="B51"/>
    <hyperlink r:id="rId127" ref="AS51"/>
    <hyperlink r:id="rId128" ref="CE51"/>
    <hyperlink r:id="rId129" ref="B52"/>
    <hyperlink r:id="rId130" ref="W52"/>
    <hyperlink r:id="rId131" ref="CE52"/>
    <hyperlink r:id="rId132" ref="B53"/>
    <hyperlink r:id="rId133" ref="B54"/>
    <hyperlink r:id="rId134" ref="CF54"/>
    <hyperlink r:id="rId135" ref="B55"/>
    <hyperlink r:id="rId136" ref="W55"/>
    <hyperlink r:id="rId137" ref="CF55"/>
    <hyperlink r:id="rId138" ref="B56"/>
    <hyperlink r:id="rId139" ref="CF56"/>
    <hyperlink r:id="rId140" ref="B57"/>
    <hyperlink r:id="rId141" ref="CE57"/>
    <hyperlink r:id="rId142" ref="CF57"/>
    <hyperlink r:id="rId143" ref="B58"/>
    <hyperlink r:id="rId144" ref="CE58"/>
    <hyperlink r:id="rId145" ref="CF58"/>
    <hyperlink r:id="rId146" ref="B59"/>
    <hyperlink r:id="rId147" ref="B60"/>
    <hyperlink r:id="rId148" ref="W60"/>
    <hyperlink r:id="rId149" ref="CF60"/>
    <hyperlink r:id="rId150" ref="B61"/>
    <hyperlink r:id="rId151" ref="CE61"/>
    <hyperlink r:id="rId152" ref="CF61"/>
    <hyperlink r:id="rId153" ref="B62"/>
    <hyperlink r:id="rId154" ref="CF62"/>
    <hyperlink r:id="rId155" ref="B63"/>
    <hyperlink r:id="rId156" ref="W63"/>
    <hyperlink r:id="rId157" ref="CF63"/>
    <hyperlink r:id="rId158" ref="B64"/>
    <hyperlink r:id="rId159" ref="CE64"/>
    <hyperlink r:id="rId160" ref="CF64"/>
    <hyperlink r:id="rId161" ref="B65"/>
    <hyperlink r:id="rId162" ref="W65"/>
    <hyperlink r:id="rId163" ref="CE65"/>
    <hyperlink r:id="rId164" location="nd-collection-e" ref="CF65"/>
    <hyperlink r:id="rId165" ref="B66"/>
    <hyperlink r:id="rId166" ref="W66"/>
    <hyperlink r:id="rId167" ref="CE66"/>
    <hyperlink r:id="rId168" location="nd-qo-flip-crowd-video-data-set" ref="CF66"/>
    <hyperlink r:id="rId169" ref="B67"/>
    <hyperlink r:id="rId170" ref="W67"/>
    <hyperlink r:id="rId171" ref="CE67"/>
    <hyperlink r:id="rId172" ref="B68"/>
    <hyperlink r:id="rId173" ref="W68"/>
    <hyperlink r:id="rId174" ref="CF68"/>
    <hyperlink r:id="rId175" ref="B69"/>
    <hyperlink r:id="rId176" ref="W69"/>
    <hyperlink r:id="rId177" ref="CE69"/>
    <hyperlink r:id="rId178" ref="B70"/>
    <hyperlink r:id="rId179" ref="W70"/>
    <hyperlink r:id="rId180" ref="CE70"/>
    <hyperlink r:id="rId181" ref="B71"/>
    <hyperlink r:id="rId182" ref="W71"/>
    <hyperlink r:id="rId183" ref="CE71"/>
    <hyperlink r:id="rId184" ref="CF71"/>
    <hyperlink r:id="rId185" ref="B72"/>
    <hyperlink r:id="rId186" ref="W72"/>
    <hyperlink r:id="rId187" ref="CE72"/>
    <hyperlink r:id="rId188" ref="B73"/>
    <hyperlink r:id="rId189" ref="W73"/>
    <hyperlink r:id="rId190" ref="CE73"/>
    <hyperlink r:id="rId191" ref="CF73"/>
    <hyperlink r:id="rId192" ref="CO73"/>
    <hyperlink r:id="rId193" ref="B74"/>
    <hyperlink r:id="rId194" ref="W74"/>
    <hyperlink r:id="rId195" ref="CF74"/>
    <hyperlink r:id="rId196" ref="B75"/>
    <hyperlink r:id="rId197" ref="W75"/>
    <hyperlink r:id="rId198" location="nd-twins-2009-2010" ref="CF75"/>
    <hyperlink r:id="rId199" ref="B76"/>
    <hyperlink r:id="rId200" ref="W76"/>
    <hyperlink r:id="rId201" ref="CE76"/>
    <hyperlink r:id="rId202" ref="B77"/>
    <hyperlink r:id="rId203" ref="O77"/>
    <hyperlink r:id="rId204" ref="W77"/>
    <hyperlink r:id="rId205" ref="CE77"/>
    <hyperlink r:id="rId206" ref="B78"/>
    <hyperlink r:id="rId207" ref="W78"/>
    <hyperlink r:id="rId208" ref="CE78"/>
    <hyperlink r:id="rId209" ref="CF78"/>
    <hyperlink r:id="rId210" ref="B79"/>
    <hyperlink r:id="rId211" ref="W79"/>
    <hyperlink r:id="rId212" ref="CF79"/>
    <hyperlink r:id="rId213" ref="B80"/>
    <hyperlink r:id="rId214" ref="CE80"/>
    <hyperlink r:id="rId215" ref="CF80"/>
    <hyperlink r:id="rId216" ref="B81"/>
    <hyperlink r:id="rId217" ref="W81"/>
    <hyperlink r:id="rId218" ref="CE81"/>
    <hyperlink r:id="rId219" ref="CF81"/>
    <hyperlink r:id="rId220" ref="B82"/>
    <hyperlink r:id="rId221" location="i-lids-datasets" ref="W82"/>
    <hyperlink r:id="rId222" ref="CE82"/>
    <hyperlink r:id="rId223" ref="CF82"/>
    <hyperlink r:id="rId224" ref="B83"/>
    <hyperlink r:id="rId225" ref="W83"/>
    <hyperlink r:id="rId226" ref="CE83"/>
    <hyperlink r:id="rId227" ref="CF83"/>
    <hyperlink r:id="rId228" ref="B84"/>
    <hyperlink r:id="rId229" ref="CE84"/>
    <hyperlink r:id="rId230" ref="B85"/>
    <hyperlink r:id="rId231" ref="CE85"/>
    <hyperlink r:id="rId232" ref="CF85"/>
    <hyperlink r:id="rId233" ref="B86"/>
    <hyperlink r:id="rId234" ref="CE86"/>
    <hyperlink r:id="rId235" ref="B87"/>
    <hyperlink r:id="rId236" ref="CF87"/>
    <hyperlink r:id="rId237" ref="B88"/>
    <hyperlink r:id="rId238" ref="W88"/>
    <hyperlink r:id="rId239" ref="CE88"/>
    <hyperlink r:id="rId240" ref="CF88"/>
    <hyperlink r:id="rId241" ref="B89"/>
    <hyperlink r:id="rId242" ref="W89"/>
    <hyperlink r:id="rId243" ref="CE89"/>
    <hyperlink r:id="rId244" ref="B90"/>
    <hyperlink r:id="rId245" ref="W90"/>
    <hyperlink r:id="rId246" ref="CE90"/>
    <hyperlink r:id="rId247" ref="CO90"/>
    <hyperlink r:id="rId248" ref="B91"/>
    <hyperlink r:id="rId249" ref="CE91"/>
    <hyperlink r:id="rId250" ref="B92"/>
    <hyperlink r:id="rId251" ref="CE92"/>
    <hyperlink r:id="rId252" ref="B93"/>
    <hyperlink r:id="rId253" ref="W93"/>
    <hyperlink r:id="rId254" ref="AY93"/>
    <hyperlink r:id="rId255" ref="CE93"/>
    <hyperlink r:id="rId256" ref="CF93"/>
    <hyperlink r:id="rId257" ref="B94"/>
    <hyperlink r:id="rId258" ref="CE94"/>
    <hyperlink r:id="rId259" ref="B95"/>
    <hyperlink r:id="rId260" ref="W95"/>
    <hyperlink r:id="rId261" ref="CE95"/>
    <hyperlink r:id="rId262" ref="B96"/>
    <hyperlink r:id="rId263" ref="W96"/>
    <hyperlink r:id="rId264" ref="CE96"/>
    <hyperlink r:id="rId265" ref="CF96"/>
    <hyperlink r:id="rId266" ref="B97"/>
    <hyperlink r:id="rId267" ref="CE97"/>
    <hyperlink r:id="rId268" ref="CF97"/>
    <hyperlink r:id="rId269" ref="B98"/>
    <hyperlink r:id="rId270" ref="B99"/>
    <hyperlink r:id="rId271" ref="B100"/>
    <hyperlink r:id="rId272" ref="CF100"/>
    <hyperlink r:id="rId273" ref="B101"/>
    <hyperlink r:id="rId274" ref="W101"/>
    <hyperlink r:id="rId275" ref="CF101"/>
    <hyperlink r:id="rId276" ref="CO101"/>
  </hyperlinks>
  <drawing r:id="rId277"/>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9.13"/>
    <col customWidth="1" min="4" max="4" width="18.0"/>
  </cols>
  <sheetData>
    <row r="1">
      <c r="A1" s="1"/>
      <c r="B1" s="1" t="s">
        <v>9376</v>
      </c>
      <c r="C1" s="181" t="s">
        <v>9377</v>
      </c>
      <c r="D1" s="181" t="s">
        <v>9378</v>
      </c>
      <c r="G1" s="182" t="s">
        <v>9379</v>
      </c>
      <c r="H1" s="182" t="s">
        <v>9380</v>
      </c>
      <c r="I1" s="182" t="s">
        <v>9381</v>
      </c>
      <c r="J1" s="182" t="s">
        <v>9382</v>
      </c>
      <c r="K1" s="182" t="s">
        <v>9383</v>
      </c>
      <c r="L1" s="183" t="s">
        <v>9384</v>
      </c>
      <c r="N1" s="183" t="s">
        <v>9385</v>
      </c>
      <c r="O1" s="183" t="s">
        <v>9386</v>
      </c>
      <c r="P1" s="183" t="s">
        <v>9387</v>
      </c>
      <c r="S1" s="183" t="s">
        <v>9388</v>
      </c>
      <c r="T1" s="183" t="s">
        <v>9389</v>
      </c>
      <c r="U1" s="183" t="s">
        <v>9390</v>
      </c>
      <c r="V1" s="183" t="s">
        <v>9391</v>
      </c>
      <c r="W1" s="184"/>
    </row>
    <row r="2">
      <c r="A2" s="1" t="s">
        <v>1559</v>
      </c>
      <c r="B2" s="5">
        <f>COUNTIF(#REF!,"Non-corporeal")</f>
        <v>0</v>
      </c>
      <c r="C2" s="5" t="str">
        <f>COUNTIFS(#REF!,"Non-corporeal", 'All Datasets'!B2:B338, "&lt;&gt;N/A", 'All Datasets'!E2:E338, "&lt;4000", 'All Datasets'!E2:E338, "&gt;0")</f>
        <v>#VALUE!</v>
      </c>
      <c r="D2" s="105" t="str">
        <f>ROUND(C2/SUM(C2:C4)*100,0)</f>
        <v>#VALUE!</v>
      </c>
      <c r="F2" s="183" t="s">
        <v>9392</v>
      </c>
      <c r="G2" s="105">
        <f>AVERAGE('All Datasets'!E15:E307)</f>
        <v>337.982699</v>
      </c>
      <c r="H2" s="105">
        <f>MEDIAN('All Datasets'!E15:E307)</f>
        <v>56</v>
      </c>
      <c r="I2" s="105">
        <f>STDEV('All Datasets'!E15:E307)</f>
        <v>806.8241515</v>
      </c>
      <c r="J2" s="52">
        <v>1.0</v>
      </c>
      <c r="K2" s="105">
        <f>AVERAGE('All Datasets'!D15:D307)</f>
        <v>2015.844291</v>
      </c>
      <c r="L2" s="105">
        <f>MEDIAN('All Datasets'!D15:D307)</f>
        <v>2018</v>
      </c>
      <c r="N2" s="52">
        <f>IFERROR(__xludf.DUMMYFUNCTION("COUNTUNIQUE('All Datasets'!C2:C307)
"),49.0)</f>
        <v>49</v>
      </c>
      <c r="O2" s="105">
        <f>AVERAGE('All Datasets'!E2:E307)</f>
        <v>372.7781457</v>
      </c>
      <c r="P2" s="105">
        <f>MEDIAN('All Datasets'!E2:E307)</f>
        <v>71</v>
      </c>
      <c r="S2" s="105">
        <f>SUM('All Datasets'!E2:E14)</f>
        <v>14902</v>
      </c>
      <c r="T2" s="105">
        <f>AVERAGE('All Datasets'!D2:D14)</f>
        <v>2011.923077</v>
      </c>
      <c r="U2" s="105">
        <f>MEDIAN('All Datasets'!D2:D14)</f>
        <v>2015</v>
      </c>
    </row>
    <row r="3">
      <c r="A3" s="1" t="s">
        <v>9393</v>
      </c>
      <c r="B3" s="5">
        <f>COUNTIF(#REF!,"Face-Based")</f>
        <v>0</v>
      </c>
      <c r="C3" s="5" t="str">
        <f>COUNTIFS(#REF!,"Face-based", 'All Datasets'!B2:B338, "&lt;&gt;N/A", 'All Datasets'!E2:E338, "&lt;4000", 'All Datasets'!E2:E338, "&gt;0")</f>
        <v>#VALUE!</v>
      </c>
      <c r="D3" s="105" t="str">
        <f>ROUND(C3/SUM(C2:C4)*100,0)</f>
        <v>#VALUE!</v>
      </c>
      <c r="F3" s="183" t="s">
        <v>9394</v>
      </c>
      <c r="G3" s="105">
        <f>AVERAGE('Google Sample'!O16:O114)</f>
        <v>1201.959596</v>
      </c>
      <c r="H3" s="105">
        <f>MEDIAN('Google Sample'!O16:O114)</f>
        <v>180</v>
      </c>
      <c r="I3" s="105">
        <f>STDEV('Google Sample'!O16:O114)</f>
        <v>3903.203671</v>
      </c>
      <c r="J3" s="105">
        <f>114/489</f>
        <v>0.2331288344</v>
      </c>
      <c r="K3" s="105">
        <f>AVERAGE('Google Sample'!N16:N114)</f>
        <v>2012.353535</v>
      </c>
      <c r="L3" s="105">
        <f>MEDIAN('Google Sample'!N16:N114)</f>
        <v>2013</v>
      </c>
    </row>
    <row r="4">
      <c r="A4" s="1" t="s">
        <v>9395</v>
      </c>
      <c r="B4" s="5">
        <f>COUNTIF(#REF!,"Body-based")</f>
        <v>0</v>
      </c>
      <c r="C4" s="5" t="str">
        <f>COUNTIFS(#REF!,"Body-based", 'All Datasets'!B2:B338, "&lt;&gt;N/A", 'All Datasets'!E2:E338, "&lt;4000", 'All Datasets'!E2:E338, "&gt;0")</f>
        <v>#VALUE!</v>
      </c>
      <c r="D4" s="105" t="str">
        <f>ROUND(C4/SUM(C2:C4)*100,0)</f>
        <v>#VALUE!</v>
      </c>
    </row>
    <row r="5">
      <c r="A5" s="181" t="s">
        <v>9376</v>
      </c>
      <c r="B5" s="5">
        <f t="shared" ref="B5:D5" si="1">SUM(B2:B4)</f>
        <v>0</v>
      </c>
      <c r="C5" s="105" t="str">
        <f t="shared" si="1"/>
        <v>#VALUE!</v>
      </c>
      <c r="D5" s="105" t="str">
        <f t="shared" si="1"/>
        <v>#VALUE!</v>
      </c>
    </row>
    <row r="7">
      <c r="A7" s="183"/>
    </row>
  </sheetData>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28.75"/>
    <col customWidth="1" min="2" max="3" width="22.75"/>
    <col customWidth="1" min="4" max="4" width="31.38"/>
    <col customWidth="1" min="5" max="5" width="20.5"/>
    <col customWidth="1" min="6" max="6" width="22.0"/>
    <col customWidth="1" min="7" max="8" width="18.75"/>
  </cols>
  <sheetData>
    <row r="1">
      <c r="A1" s="3" t="s">
        <v>9396</v>
      </c>
      <c r="B1" s="185" t="s">
        <v>9397</v>
      </c>
      <c r="C1" s="3" t="s">
        <v>9398</v>
      </c>
      <c r="D1" s="3" t="s">
        <v>1999</v>
      </c>
      <c r="E1" s="3" t="s">
        <v>2000</v>
      </c>
      <c r="F1" s="3" t="s">
        <v>9399</v>
      </c>
      <c r="G1" s="185" t="s">
        <v>9400</v>
      </c>
      <c r="H1" s="185" t="s">
        <v>9401</v>
      </c>
      <c r="I1" s="185" t="s">
        <v>9402</v>
      </c>
      <c r="J1" s="3" t="s">
        <v>2002</v>
      </c>
      <c r="K1" s="90"/>
      <c r="L1" s="90"/>
      <c r="M1" s="90"/>
      <c r="N1" s="90"/>
      <c r="O1" s="90"/>
      <c r="P1" s="90"/>
      <c r="Q1" s="90"/>
      <c r="R1" s="90"/>
      <c r="S1" s="90"/>
      <c r="T1" s="90"/>
      <c r="U1" s="90"/>
      <c r="V1" s="90"/>
      <c r="W1" s="90"/>
      <c r="X1" s="90"/>
      <c r="Y1" s="90"/>
      <c r="Z1" s="90"/>
      <c r="AA1" s="90"/>
      <c r="AB1" s="90"/>
    </row>
    <row r="2">
      <c r="A2" s="91" t="s">
        <v>2003</v>
      </c>
      <c r="B2" s="186" t="s">
        <v>249</v>
      </c>
      <c r="C2" s="91" t="s">
        <v>9403</v>
      </c>
      <c r="D2" s="91" t="s">
        <v>1080</v>
      </c>
      <c r="E2" s="91" t="s">
        <v>155</v>
      </c>
      <c r="F2" s="187" t="s">
        <v>9404</v>
      </c>
      <c r="G2" s="186" t="s">
        <v>9405</v>
      </c>
      <c r="H2" s="186" t="s">
        <v>9406</v>
      </c>
      <c r="I2" s="186" t="s">
        <v>9407</v>
      </c>
      <c r="J2" s="91" t="s">
        <v>2005</v>
      </c>
      <c r="K2" s="93"/>
      <c r="L2" s="93"/>
      <c r="M2" s="93"/>
      <c r="N2" s="93"/>
      <c r="O2" s="93"/>
      <c r="P2" s="93"/>
      <c r="Q2" s="93"/>
      <c r="R2" s="93"/>
      <c r="S2" s="93"/>
      <c r="T2" s="93"/>
      <c r="U2" s="93"/>
      <c r="V2" s="93"/>
      <c r="W2" s="93"/>
      <c r="X2" s="93"/>
      <c r="Y2" s="93"/>
      <c r="Z2" s="93"/>
      <c r="AA2" s="93"/>
      <c r="AB2" s="93"/>
    </row>
    <row r="3">
      <c r="A3" s="91" t="s">
        <v>2006</v>
      </c>
      <c r="B3" s="186" t="s">
        <v>598</v>
      </c>
      <c r="C3" s="91" t="s">
        <v>9408</v>
      </c>
      <c r="D3" s="186" t="s">
        <v>1807</v>
      </c>
      <c r="E3" s="91" t="s">
        <v>695</v>
      </c>
      <c r="F3" s="187" t="s">
        <v>9409</v>
      </c>
      <c r="G3" s="186" t="s">
        <v>9410</v>
      </c>
      <c r="H3" s="186" t="s">
        <v>9411</v>
      </c>
      <c r="I3" s="186" t="s">
        <v>9412</v>
      </c>
      <c r="J3" s="91" t="s">
        <v>2009</v>
      </c>
      <c r="K3" s="93"/>
      <c r="L3" s="93"/>
      <c r="M3" s="93"/>
      <c r="N3" s="93"/>
      <c r="O3" s="93"/>
      <c r="P3" s="93"/>
      <c r="Q3" s="93"/>
      <c r="R3" s="93"/>
      <c r="S3" s="93"/>
      <c r="T3" s="93"/>
      <c r="U3" s="93"/>
      <c r="V3" s="93"/>
      <c r="W3" s="93"/>
      <c r="X3" s="93"/>
      <c r="Y3" s="93"/>
      <c r="Z3" s="93"/>
      <c r="AA3" s="93"/>
      <c r="AB3" s="93"/>
    </row>
    <row r="4">
      <c r="A4" s="91" t="s">
        <v>2010</v>
      </c>
      <c r="B4" s="186" t="s">
        <v>1580</v>
      </c>
      <c r="C4" s="91" t="s">
        <v>9413</v>
      </c>
      <c r="D4" s="91" t="s">
        <v>2007</v>
      </c>
      <c r="E4" s="91" t="s">
        <v>889</v>
      </c>
      <c r="F4" s="187" t="s">
        <v>9414</v>
      </c>
      <c r="G4" s="186" t="s">
        <v>9415</v>
      </c>
      <c r="H4" s="186" t="s">
        <v>9416</v>
      </c>
      <c r="I4" s="186" t="s">
        <v>9417</v>
      </c>
      <c r="J4" s="91" t="s">
        <v>2013</v>
      </c>
      <c r="K4" s="93"/>
      <c r="L4" s="93"/>
      <c r="M4" s="93"/>
      <c r="N4" s="93"/>
      <c r="O4" s="93"/>
      <c r="P4" s="93"/>
      <c r="Q4" s="93"/>
      <c r="R4" s="93"/>
      <c r="S4" s="93"/>
      <c r="T4" s="93"/>
      <c r="U4" s="93"/>
      <c r="V4" s="93"/>
      <c r="W4" s="93"/>
      <c r="X4" s="93"/>
      <c r="Y4" s="93"/>
      <c r="Z4" s="93"/>
      <c r="AA4" s="93"/>
      <c r="AB4" s="93"/>
    </row>
    <row r="5">
      <c r="A5" s="91" t="s">
        <v>2014</v>
      </c>
      <c r="B5" s="186" t="s">
        <v>1669</v>
      </c>
      <c r="C5" s="91" t="s">
        <v>9418</v>
      </c>
      <c r="D5" s="91" t="s">
        <v>2011</v>
      </c>
      <c r="E5" s="91" t="s">
        <v>1117</v>
      </c>
      <c r="F5" s="95" t="s">
        <v>9419</v>
      </c>
      <c r="G5" s="186" t="s">
        <v>9420</v>
      </c>
      <c r="H5" s="186" t="s">
        <v>9421</v>
      </c>
      <c r="I5" s="186" t="s">
        <v>9422</v>
      </c>
      <c r="J5" s="93"/>
      <c r="K5" s="93"/>
      <c r="L5" s="93"/>
      <c r="M5" s="93"/>
      <c r="N5" s="93"/>
      <c r="O5" s="93"/>
      <c r="P5" s="93"/>
      <c r="Q5" s="93"/>
      <c r="R5" s="93"/>
      <c r="S5" s="93"/>
      <c r="T5" s="93"/>
      <c r="U5" s="93"/>
      <c r="V5" s="93"/>
      <c r="W5" s="93"/>
      <c r="X5" s="93"/>
      <c r="Y5" s="93"/>
      <c r="Z5" s="93"/>
      <c r="AA5" s="93"/>
      <c r="AB5" s="93"/>
    </row>
    <row r="6">
      <c r="A6" s="93"/>
      <c r="B6" s="186" t="s">
        <v>1608</v>
      </c>
      <c r="C6" s="91" t="s">
        <v>9423</v>
      </c>
      <c r="D6" s="91" t="s">
        <v>2015</v>
      </c>
      <c r="E6" s="91" t="s">
        <v>2017</v>
      </c>
      <c r="F6" s="95" t="s">
        <v>9424</v>
      </c>
      <c r="G6" s="186" t="s">
        <v>9425</v>
      </c>
      <c r="H6" s="186" t="s">
        <v>9426</v>
      </c>
      <c r="I6" s="186" t="s">
        <v>9427</v>
      </c>
      <c r="J6" s="93"/>
      <c r="K6" s="93"/>
      <c r="L6" s="93"/>
      <c r="M6" s="93"/>
      <c r="N6" s="93"/>
      <c r="O6" s="93"/>
      <c r="P6" s="93"/>
      <c r="Q6" s="93"/>
      <c r="R6" s="93"/>
      <c r="S6" s="93"/>
      <c r="T6" s="93"/>
      <c r="U6" s="93"/>
      <c r="V6" s="93"/>
      <c r="W6" s="93"/>
      <c r="X6" s="93"/>
      <c r="Y6" s="93"/>
      <c r="Z6" s="93"/>
      <c r="AA6" s="93"/>
      <c r="AB6" s="93"/>
    </row>
    <row r="7">
      <c r="A7" s="93"/>
      <c r="B7" s="186" t="s">
        <v>9428</v>
      </c>
      <c r="C7" s="91" t="s">
        <v>9429</v>
      </c>
      <c r="D7" s="91"/>
      <c r="E7" s="186" t="s">
        <v>9430</v>
      </c>
      <c r="F7" s="95" t="s">
        <v>9431</v>
      </c>
      <c r="G7" s="188"/>
      <c r="H7" s="186" t="s">
        <v>9432</v>
      </c>
      <c r="I7" s="186" t="s">
        <v>9433</v>
      </c>
      <c r="J7" s="93"/>
      <c r="K7" s="93"/>
      <c r="L7" s="93"/>
      <c r="M7" s="93"/>
      <c r="N7" s="93"/>
      <c r="O7" s="93"/>
      <c r="P7" s="93"/>
      <c r="Q7" s="93"/>
      <c r="R7" s="93"/>
      <c r="S7" s="93"/>
      <c r="T7" s="93"/>
      <c r="U7" s="93"/>
      <c r="V7" s="93"/>
      <c r="W7" s="93"/>
      <c r="X7" s="93"/>
      <c r="Y7" s="93"/>
      <c r="Z7" s="93"/>
      <c r="AA7" s="93"/>
      <c r="AB7" s="93"/>
    </row>
    <row r="8">
      <c r="A8" s="93"/>
      <c r="B8" s="186" t="s">
        <v>9434</v>
      </c>
      <c r="C8" s="91" t="s">
        <v>9435</v>
      </c>
      <c r="D8" s="91" t="s">
        <v>1467</v>
      </c>
      <c r="E8" s="91" t="s">
        <v>682</v>
      </c>
      <c r="F8" s="95" t="s">
        <v>9436</v>
      </c>
      <c r="G8" s="188"/>
      <c r="H8" s="186" t="s">
        <v>9437</v>
      </c>
      <c r="I8" s="186" t="s">
        <v>9438</v>
      </c>
      <c r="J8" s="93"/>
      <c r="K8" s="93"/>
      <c r="L8" s="93"/>
      <c r="M8" s="93"/>
      <c r="N8" s="93"/>
      <c r="O8" s="93"/>
      <c r="P8" s="93"/>
      <c r="Q8" s="93"/>
      <c r="R8" s="93"/>
      <c r="S8" s="93"/>
      <c r="T8" s="93"/>
      <c r="U8" s="93"/>
      <c r="V8" s="93"/>
      <c r="W8" s="93"/>
      <c r="X8" s="93"/>
      <c r="Y8" s="93"/>
      <c r="Z8" s="93"/>
      <c r="AA8" s="93"/>
      <c r="AB8" s="93"/>
    </row>
    <row r="9">
      <c r="A9" s="93"/>
      <c r="B9" s="186" t="s">
        <v>9439</v>
      </c>
      <c r="C9" s="91" t="s">
        <v>9440</v>
      </c>
      <c r="D9" s="91" t="s">
        <v>1692</v>
      </c>
      <c r="E9" s="186" t="s">
        <v>9441</v>
      </c>
      <c r="F9" s="95" t="s">
        <v>9442</v>
      </c>
      <c r="G9" s="188"/>
      <c r="H9" s="186" t="s">
        <v>9443</v>
      </c>
      <c r="I9" s="186" t="s">
        <v>9444</v>
      </c>
      <c r="J9" s="93"/>
      <c r="K9" s="93"/>
      <c r="L9" s="93"/>
      <c r="M9" s="93"/>
      <c r="N9" s="93"/>
      <c r="O9" s="93"/>
      <c r="P9" s="93"/>
      <c r="Q9" s="93"/>
      <c r="R9" s="93"/>
      <c r="S9" s="93"/>
      <c r="T9" s="93"/>
      <c r="U9" s="93"/>
      <c r="V9" s="93"/>
      <c r="W9" s="93"/>
      <c r="X9" s="93"/>
      <c r="Y9" s="93"/>
      <c r="Z9" s="93"/>
      <c r="AA9" s="93"/>
      <c r="AB9" s="93"/>
    </row>
    <row r="10">
      <c r="A10" s="93"/>
      <c r="B10" s="186" t="s">
        <v>1990</v>
      </c>
      <c r="C10" s="91" t="s">
        <v>9445</v>
      </c>
      <c r="D10" s="91" t="s">
        <v>2020</v>
      </c>
      <c r="E10" s="91" t="s">
        <v>154</v>
      </c>
      <c r="F10" s="95" t="s">
        <v>9446</v>
      </c>
      <c r="G10" s="188"/>
      <c r="H10" s="186" t="s">
        <v>9447</v>
      </c>
      <c r="I10" s="186" t="s">
        <v>9448</v>
      </c>
      <c r="J10" s="93"/>
      <c r="K10" s="93"/>
      <c r="L10" s="93"/>
      <c r="M10" s="93"/>
      <c r="N10" s="93"/>
      <c r="O10" s="93"/>
      <c r="P10" s="93"/>
      <c r="Q10" s="93"/>
      <c r="R10" s="93"/>
      <c r="S10" s="93"/>
      <c r="T10" s="93"/>
      <c r="U10" s="93"/>
      <c r="V10" s="93"/>
      <c r="W10" s="93"/>
      <c r="X10" s="93"/>
      <c r="Y10" s="93"/>
      <c r="Z10" s="93"/>
      <c r="AA10" s="93"/>
      <c r="AB10" s="93"/>
    </row>
    <row r="11">
      <c r="A11" s="93"/>
      <c r="B11" s="186" t="s">
        <v>9449</v>
      </c>
      <c r="C11" s="91" t="s">
        <v>9450</v>
      </c>
      <c r="D11" s="91" t="s">
        <v>2023</v>
      </c>
      <c r="E11" s="95" t="s">
        <v>2024</v>
      </c>
      <c r="F11" s="95" t="s">
        <v>9431</v>
      </c>
      <c r="G11" s="188"/>
      <c r="H11" s="186" t="s">
        <v>9451</v>
      </c>
      <c r="I11" s="186" t="s">
        <v>9452</v>
      </c>
      <c r="J11" s="93"/>
      <c r="K11" s="93"/>
      <c r="L11" s="93"/>
      <c r="M11" s="93"/>
      <c r="N11" s="93"/>
      <c r="O11" s="93"/>
      <c r="P11" s="93"/>
      <c r="Q11" s="93"/>
      <c r="R11" s="93"/>
      <c r="S11" s="93"/>
      <c r="T11" s="93"/>
      <c r="U11" s="93"/>
      <c r="V11" s="93"/>
      <c r="W11" s="93"/>
      <c r="X11" s="93"/>
      <c r="Y11" s="93"/>
      <c r="Z11" s="93"/>
      <c r="AA11" s="93"/>
      <c r="AB11" s="93"/>
    </row>
    <row r="12">
      <c r="A12" s="93"/>
      <c r="B12" s="186" t="s">
        <v>1731</v>
      </c>
      <c r="C12" s="91" t="s">
        <v>9453</v>
      </c>
      <c r="D12" s="91" t="s">
        <v>2026</v>
      </c>
      <c r="E12" s="95" t="s">
        <v>2027</v>
      </c>
      <c r="F12" s="95" t="s">
        <v>9454</v>
      </c>
      <c r="G12" s="188"/>
      <c r="H12" s="186" t="s">
        <v>9455</v>
      </c>
      <c r="I12" s="186" t="s">
        <v>9456</v>
      </c>
      <c r="J12" s="93"/>
      <c r="K12" s="93"/>
      <c r="L12" s="93"/>
      <c r="M12" s="93"/>
      <c r="N12" s="93"/>
      <c r="O12" s="93"/>
      <c r="P12" s="93"/>
      <c r="Q12" s="93"/>
      <c r="R12" s="93"/>
      <c r="S12" s="93"/>
      <c r="T12" s="93"/>
      <c r="U12" s="93"/>
      <c r="V12" s="93"/>
      <c r="W12" s="93"/>
      <c r="X12" s="93"/>
      <c r="Y12" s="93"/>
      <c r="Z12" s="93"/>
      <c r="AA12" s="93"/>
      <c r="AB12" s="93"/>
    </row>
    <row r="13">
      <c r="A13" s="93"/>
      <c r="B13" s="186" t="s">
        <v>9457</v>
      </c>
      <c r="C13" s="91" t="s">
        <v>9458</v>
      </c>
      <c r="D13" s="186" t="s">
        <v>9459</v>
      </c>
      <c r="E13" s="91" t="s">
        <v>9460</v>
      </c>
      <c r="F13" s="95" t="s">
        <v>9461</v>
      </c>
      <c r="G13" s="188"/>
      <c r="H13" s="186" t="s">
        <v>9462</v>
      </c>
      <c r="I13" s="186" t="s">
        <v>9463</v>
      </c>
      <c r="J13" s="93"/>
      <c r="K13" s="93"/>
      <c r="L13" s="93"/>
      <c r="M13" s="93"/>
      <c r="N13" s="93"/>
      <c r="O13" s="93"/>
      <c r="P13" s="93"/>
      <c r="Q13" s="93"/>
      <c r="R13" s="93"/>
      <c r="S13" s="93"/>
      <c r="T13" s="93"/>
      <c r="U13" s="93"/>
      <c r="V13" s="93"/>
      <c r="W13" s="93"/>
      <c r="X13" s="93"/>
      <c r="Y13" s="93"/>
      <c r="Z13" s="93"/>
      <c r="AA13" s="93"/>
      <c r="AB13" s="93"/>
    </row>
    <row r="14">
      <c r="A14" s="93"/>
      <c r="B14" s="186" t="s">
        <v>9464</v>
      </c>
      <c r="C14" s="91" t="s">
        <v>9465</v>
      </c>
      <c r="D14" s="186" t="s">
        <v>128</v>
      </c>
      <c r="E14" s="91" t="s">
        <v>9466</v>
      </c>
      <c r="F14" s="95" t="s">
        <v>9467</v>
      </c>
      <c r="G14" s="188"/>
      <c r="H14" s="186" t="s">
        <v>9468</v>
      </c>
      <c r="I14" s="186" t="s">
        <v>9469</v>
      </c>
      <c r="J14" s="93"/>
      <c r="K14" s="93"/>
      <c r="L14" s="93"/>
      <c r="M14" s="93"/>
      <c r="N14" s="93"/>
      <c r="O14" s="93"/>
      <c r="P14" s="93"/>
      <c r="Q14" s="93"/>
      <c r="R14" s="93"/>
      <c r="S14" s="93"/>
      <c r="T14" s="93"/>
      <c r="U14" s="93"/>
      <c r="V14" s="93"/>
      <c r="W14" s="93"/>
      <c r="X14" s="93"/>
      <c r="Y14" s="93"/>
      <c r="Z14" s="93"/>
      <c r="AA14" s="93"/>
      <c r="AB14" s="93"/>
    </row>
    <row r="15">
      <c r="A15" s="93"/>
      <c r="B15" s="186" t="s">
        <v>1954</v>
      </c>
      <c r="C15" s="91"/>
      <c r="D15" s="186" t="s">
        <v>1113</v>
      </c>
      <c r="E15" s="91" t="s">
        <v>2034</v>
      </c>
      <c r="F15" s="187" t="s">
        <v>9470</v>
      </c>
      <c r="G15" s="188"/>
      <c r="H15" s="186" t="s">
        <v>9471</v>
      </c>
      <c r="I15" s="186" t="s">
        <v>9472</v>
      </c>
      <c r="J15" s="93"/>
      <c r="K15" s="93"/>
      <c r="L15" s="93"/>
      <c r="M15" s="93"/>
      <c r="N15" s="93"/>
      <c r="O15" s="93"/>
      <c r="P15" s="93"/>
      <c r="Q15" s="93"/>
      <c r="R15" s="93"/>
      <c r="S15" s="93"/>
      <c r="T15" s="93"/>
      <c r="U15" s="93"/>
      <c r="V15" s="93"/>
      <c r="W15" s="93"/>
      <c r="X15" s="93"/>
      <c r="Y15" s="93"/>
      <c r="Z15" s="93"/>
      <c r="AA15" s="93"/>
      <c r="AB15" s="93"/>
    </row>
    <row r="16">
      <c r="A16" s="93"/>
      <c r="B16" s="186" t="s">
        <v>1981</v>
      </c>
      <c r="C16" s="91"/>
      <c r="D16" s="186" t="s">
        <v>1782</v>
      </c>
      <c r="E16" s="91" t="s">
        <v>2038</v>
      </c>
      <c r="F16" s="187" t="s">
        <v>9473</v>
      </c>
      <c r="G16" s="188"/>
      <c r="H16" s="186" t="s">
        <v>9474</v>
      </c>
      <c r="I16" s="186" t="s">
        <v>9475</v>
      </c>
      <c r="J16" s="93"/>
      <c r="K16" s="93"/>
      <c r="L16" s="93"/>
      <c r="M16" s="93"/>
      <c r="N16" s="93"/>
      <c r="O16" s="93"/>
      <c r="P16" s="93"/>
      <c r="Q16" s="93"/>
      <c r="R16" s="93"/>
      <c r="S16" s="93"/>
      <c r="T16" s="93"/>
      <c r="U16" s="93"/>
      <c r="V16" s="93"/>
      <c r="W16" s="93"/>
      <c r="X16" s="93"/>
      <c r="Y16" s="93"/>
      <c r="Z16" s="93"/>
      <c r="AA16" s="93"/>
      <c r="AB16" s="93"/>
    </row>
    <row r="17">
      <c r="A17" s="93"/>
      <c r="B17" s="186" t="s">
        <v>1146</v>
      </c>
      <c r="C17" s="91"/>
      <c r="D17" s="186" t="s">
        <v>1583</v>
      </c>
      <c r="E17" s="91"/>
      <c r="F17" s="95" t="s">
        <v>9476</v>
      </c>
      <c r="G17" s="188"/>
      <c r="H17" s="186" t="s">
        <v>9477</v>
      </c>
      <c r="I17" s="186" t="s">
        <v>9478</v>
      </c>
      <c r="J17" s="93"/>
      <c r="K17" s="93"/>
      <c r="L17" s="93"/>
      <c r="M17" s="93"/>
      <c r="N17" s="93"/>
      <c r="O17" s="93"/>
      <c r="P17" s="93"/>
      <c r="Q17" s="93"/>
      <c r="R17" s="93"/>
      <c r="S17" s="93"/>
      <c r="T17" s="93"/>
      <c r="U17" s="93"/>
      <c r="V17" s="93"/>
      <c r="W17" s="93"/>
      <c r="X17" s="93"/>
      <c r="Y17" s="93"/>
      <c r="Z17" s="93"/>
      <c r="AA17" s="93"/>
      <c r="AB17" s="93"/>
    </row>
    <row r="18">
      <c r="A18" s="93"/>
      <c r="B18" s="186" t="s">
        <v>9479</v>
      </c>
      <c r="C18" s="91"/>
      <c r="D18" s="91" t="s">
        <v>2030</v>
      </c>
      <c r="E18" s="91"/>
      <c r="F18" s="189" t="s">
        <v>9480</v>
      </c>
      <c r="G18" s="188"/>
      <c r="H18" s="186" t="s">
        <v>9481</v>
      </c>
      <c r="I18" s="186" t="s">
        <v>9482</v>
      </c>
      <c r="J18" s="93"/>
      <c r="K18" s="93"/>
      <c r="L18" s="93"/>
      <c r="M18" s="93"/>
      <c r="N18" s="93"/>
      <c r="O18" s="93"/>
      <c r="P18" s="93"/>
      <c r="Q18" s="93"/>
      <c r="R18" s="93"/>
      <c r="S18" s="93"/>
      <c r="T18" s="93"/>
      <c r="U18" s="93"/>
      <c r="V18" s="93"/>
      <c r="W18" s="93"/>
      <c r="X18" s="93"/>
      <c r="Y18" s="93"/>
      <c r="Z18" s="93"/>
      <c r="AA18" s="93"/>
      <c r="AB18" s="93"/>
    </row>
    <row r="19">
      <c r="A19" s="93"/>
      <c r="B19" s="186" t="s">
        <v>1708</v>
      </c>
      <c r="C19" s="91"/>
      <c r="D19" s="186" t="s">
        <v>9483</v>
      </c>
      <c r="E19" s="91"/>
      <c r="F19" s="95" t="s">
        <v>9484</v>
      </c>
      <c r="G19" s="188"/>
      <c r="H19" s="186" t="s">
        <v>9485</v>
      </c>
      <c r="I19" s="186" t="s">
        <v>9486</v>
      </c>
      <c r="J19" s="93"/>
      <c r="K19" s="93"/>
      <c r="L19" s="93"/>
      <c r="M19" s="93"/>
      <c r="N19" s="93"/>
      <c r="O19" s="93"/>
      <c r="P19" s="93"/>
      <c r="Q19" s="93"/>
      <c r="R19" s="93"/>
      <c r="S19" s="93"/>
      <c r="T19" s="93"/>
      <c r="U19" s="93"/>
      <c r="V19" s="93"/>
      <c r="W19" s="93"/>
      <c r="X19" s="93"/>
      <c r="Y19" s="93"/>
      <c r="Z19" s="93"/>
      <c r="AA19" s="93"/>
      <c r="AB19" s="93"/>
    </row>
    <row r="20">
      <c r="A20" s="93"/>
      <c r="B20" s="186" t="s">
        <v>9440</v>
      </c>
      <c r="C20" s="91"/>
      <c r="D20" s="186" t="s">
        <v>9487</v>
      </c>
      <c r="E20" s="91"/>
      <c r="F20" s="95" t="s">
        <v>9424</v>
      </c>
      <c r="G20" s="188"/>
      <c r="H20" s="186" t="s">
        <v>9488</v>
      </c>
      <c r="I20" s="186" t="s">
        <v>9448</v>
      </c>
      <c r="J20" s="93"/>
      <c r="K20" s="93"/>
      <c r="L20" s="93"/>
      <c r="M20" s="93"/>
      <c r="N20" s="93"/>
      <c r="O20" s="93"/>
      <c r="P20" s="93"/>
      <c r="Q20" s="93"/>
      <c r="R20" s="93"/>
      <c r="S20" s="93"/>
      <c r="T20" s="93"/>
      <c r="U20" s="93"/>
      <c r="V20" s="93"/>
      <c r="W20" s="93"/>
      <c r="X20" s="93"/>
      <c r="Y20" s="93"/>
      <c r="Z20" s="93"/>
      <c r="AA20" s="93"/>
      <c r="AB20" s="93"/>
    </row>
    <row r="21">
      <c r="A21" s="93"/>
      <c r="B21" s="186" t="s">
        <v>378</v>
      </c>
      <c r="C21" s="91"/>
      <c r="D21" s="186" t="s">
        <v>763</v>
      </c>
      <c r="E21" s="91"/>
      <c r="F21" s="95" t="s">
        <v>9489</v>
      </c>
      <c r="G21" s="188"/>
      <c r="H21" s="186" t="s">
        <v>9490</v>
      </c>
      <c r="I21" s="186" t="s">
        <v>9491</v>
      </c>
      <c r="J21" s="93"/>
      <c r="K21" s="93"/>
      <c r="L21" s="93"/>
      <c r="M21" s="93"/>
      <c r="N21" s="93"/>
      <c r="O21" s="93"/>
      <c r="P21" s="93"/>
      <c r="Q21" s="93"/>
      <c r="R21" s="93"/>
      <c r="S21" s="93"/>
      <c r="T21" s="93"/>
      <c r="U21" s="93"/>
      <c r="V21" s="93"/>
      <c r="W21" s="93"/>
      <c r="X21" s="93"/>
      <c r="Y21" s="93"/>
      <c r="Z21" s="93"/>
      <c r="AA21" s="93"/>
      <c r="AB21" s="93"/>
    </row>
    <row r="22">
      <c r="A22" s="93"/>
      <c r="B22" s="186" t="s">
        <v>333</v>
      </c>
      <c r="C22" s="91"/>
      <c r="D22" s="186" t="s">
        <v>9492</v>
      </c>
      <c r="E22" s="91"/>
      <c r="F22" s="91" t="s">
        <v>9493</v>
      </c>
      <c r="G22" s="188"/>
      <c r="H22" s="186" t="s">
        <v>9494</v>
      </c>
      <c r="I22" s="186" t="s">
        <v>9495</v>
      </c>
      <c r="J22" s="93"/>
      <c r="K22" s="93"/>
      <c r="L22" s="93"/>
      <c r="M22" s="93"/>
      <c r="N22" s="93"/>
      <c r="O22" s="93"/>
      <c r="P22" s="93"/>
      <c r="Q22" s="93"/>
      <c r="R22" s="93"/>
      <c r="S22" s="93"/>
      <c r="T22" s="93"/>
      <c r="U22" s="93"/>
      <c r="V22" s="93"/>
      <c r="W22" s="93"/>
      <c r="X22" s="93"/>
      <c r="Y22" s="93"/>
      <c r="Z22" s="93"/>
      <c r="AA22" s="93"/>
      <c r="AB22" s="93"/>
    </row>
    <row r="23">
      <c r="A23" s="93"/>
      <c r="B23" s="186" t="s">
        <v>490</v>
      </c>
      <c r="C23" s="91"/>
      <c r="D23" s="91" t="s">
        <v>2033</v>
      </c>
      <c r="E23" s="91"/>
      <c r="F23" s="91" t="s">
        <v>9496</v>
      </c>
      <c r="G23" s="188"/>
      <c r="H23" s="186" t="s">
        <v>9497</v>
      </c>
      <c r="I23" s="186" t="s">
        <v>9498</v>
      </c>
      <c r="J23" s="93"/>
      <c r="K23" s="93"/>
      <c r="L23" s="93"/>
      <c r="M23" s="93"/>
      <c r="N23" s="93"/>
      <c r="O23" s="93"/>
      <c r="P23" s="93"/>
      <c r="Q23" s="93"/>
      <c r="R23" s="93"/>
      <c r="S23" s="93"/>
      <c r="T23" s="93"/>
      <c r="U23" s="93"/>
      <c r="V23" s="93"/>
      <c r="W23" s="93"/>
      <c r="X23" s="93"/>
      <c r="Y23" s="93"/>
      <c r="Z23" s="93"/>
      <c r="AA23" s="93"/>
      <c r="AB23" s="93"/>
    </row>
    <row r="24">
      <c r="A24" s="93"/>
      <c r="B24" s="186" t="s">
        <v>760</v>
      </c>
      <c r="C24" s="91"/>
      <c r="D24" s="186" t="s">
        <v>9499</v>
      </c>
      <c r="E24" s="91"/>
      <c r="F24" s="91" t="s">
        <v>9500</v>
      </c>
      <c r="G24" s="188"/>
      <c r="H24" s="186" t="s">
        <v>9501</v>
      </c>
      <c r="I24" s="186" t="s">
        <v>9502</v>
      </c>
      <c r="J24" s="93"/>
      <c r="K24" s="93"/>
      <c r="L24" s="93"/>
      <c r="M24" s="93"/>
      <c r="N24" s="93"/>
      <c r="O24" s="93"/>
      <c r="P24" s="93"/>
      <c r="Q24" s="93"/>
      <c r="R24" s="93"/>
      <c r="S24" s="93"/>
      <c r="T24" s="93"/>
      <c r="U24" s="93"/>
      <c r="V24" s="93"/>
      <c r="W24" s="93"/>
      <c r="X24" s="93"/>
      <c r="Y24" s="93"/>
      <c r="Z24" s="93"/>
      <c r="AA24" s="93"/>
      <c r="AB24" s="93"/>
    </row>
    <row r="25">
      <c r="A25" s="93"/>
      <c r="B25" s="186" t="s">
        <v>1989</v>
      </c>
      <c r="C25" s="91"/>
      <c r="D25" s="186" t="s">
        <v>8188</v>
      </c>
      <c r="E25" s="91"/>
      <c r="F25" s="91" t="s">
        <v>9503</v>
      </c>
      <c r="G25" s="188"/>
      <c r="H25" s="186" t="s">
        <v>9504</v>
      </c>
      <c r="I25" s="186" t="s">
        <v>9505</v>
      </c>
      <c r="J25" s="93"/>
      <c r="K25" s="93"/>
      <c r="L25" s="93"/>
      <c r="M25" s="93"/>
      <c r="N25" s="93"/>
      <c r="O25" s="93"/>
      <c r="P25" s="93"/>
      <c r="Q25" s="93"/>
      <c r="R25" s="93"/>
      <c r="S25" s="93"/>
      <c r="T25" s="93"/>
      <c r="U25" s="93"/>
      <c r="V25" s="93"/>
      <c r="W25" s="93"/>
      <c r="X25" s="93"/>
      <c r="Y25" s="93"/>
      <c r="Z25" s="93"/>
      <c r="AA25" s="93"/>
      <c r="AB25" s="93"/>
    </row>
    <row r="26">
      <c r="A26" s="93"/>
      <c r="B26" s="186" t="s">
        <v>9506</v>
      </c>
      <c r="C26" s="91"/>
      <c r="D26" s="186" t="s">
        <v>680</v>
      </c>
      <c r="E26" s="91"/>
      <c r="F26" s="91" t="s">
        <v>9507</v>
      </c>
      <c r="G26" s="188"/>
      <c r="H26" s="186" t="s">
        <v>9508</v>
      </c>
      <c r="I26" s="186" t="s">
        <v>9509</v>
      </c>
      <c r="J26" s="93"/>
      <c r="K26" s="93"/>
      <c r="L26" s="93"/>
      <c r="M26" s="93"/>
      <c r="N26" s="93"/>
      <c r="O26" s="93"/>
      <c r="P26" s="93"/>
      <c r="Q26" s="93"/>
      <c r="R26" s="93"/>
      <c r="S26" s="93"/>
      <c r="T26" s="93"/>
      <c r="U26" s="93"/>
      <c r="V26" s="93"/>
      <c r="W26" s="93"/>
      <c r="X26" s="93"/>
      <c r="Y26" s="93"/>
      <c r="Z26" s="93"/>
      <c r="AA26" s="93"/>
      <c r="AB26" s="93"/>
    </row>
    <row r="27">
      <c r="A27" s="93"/>
      <c r="B27" s="190" t="s">
        <v>690</v>
      </c>
      <c r="C27" s="191"/>
      <c r="D27" s="91" t="s">
        <v>2037</v>
      </c>
      <c r="E27" s="93"/>
      <c r="F27" s="91" t="s">
        <v>9510</v>
      </c>
      <c r="G27" s="188"/>
      <c r="H27" s="186" t="s">
        <v>9511</v>
      </c>
      <c r="I27" s="186" t="s">
        <v>9512</v>
      </c>
      <c r="J27" s="93"/>
      <c r="K27" s="93"/>
      <c r="L27" s="93"/>
      <c r="M27" s="93"/>
      <c r="N27" s="93"/>
      <c r="O27" s="93"/>
      <c r="P27" s="93"/>
      <c r="Q27" s="93"/>
      <c r="R27" s="93"/>
      <c r="S27" s="93"/>
      <c r="T27" s="93"/>
      <c r="U27" s="93"/>
      <c r="V27" s="93"/>
      <c r="W27" s="93"/>
      <c r="X27" s="93"/>
      <c r="Y27" s="93"/>
      <c r="Z27" s="93"/>
      <c r="AA27" s="93"/>
      <c r="AB27" s="93"/>
    </row>
    <row r="28">
      <c r="A28" s="93"/>
      <c r="B28" s="186" t="s">
        <v>9513</v>
      </c>
      <c r="C28" s="91"/>
      <c r="D28" s="91"/>
      <c r="E28" s="93"/>
      <c r="F28" s="91" t="s">
        <v>9514</v>
      </c>
      <c r="G28" s="188"/>
      <c r="H28" s="186" t="s">
        <v>9515</v>
      </c>
      <c r="I28" s="186" t="s">
        <v>9516</v>
      </c>
      <c r="J28" s="93"/>
      <c r="K28" s="93"/>
      <c r="L28" s="93"/>
      <c r="M28" s="93"/>
      <c r="N28" s="93"/>
      <c r="O28" s="93"/>
      <c r="P28" s="93"/>
      <c r="Q28" s="93"/>
      <c r="R28" s="93"/>
      <c r="S28" s="93"/>
      <c r="T28" s="93"/>
      <c r="U28" s="93"/>
      <c r="V28" s="93"/>
      <c r="W28" s="93"/>
      <c r="X28" s="93"/>
      <c r="Y28" s="93"/>
      <c r="Z28" s="93"/>
      <c r="AA28" s="93"/>
      <c r="AB28" s="93"/>
    </row>
    <row r="29">
      <c r="A29" s="93"/>
      <c r="B29" s="186" t="s">
        <v>1768</v>
      </c>
      <c r="C29" s="91"/>
      <c r="D29" s="91"/>
      <c r="E29" s="93"/>
      <c r="F29" s="91" t="s">
        <v>9517</v>
      </c>
      <c r="G29" s="188"/>
      <c r="H29" s="186" t="s">
        <v>9518</v>
      </c>
      <c r="I29" s="186" t="s">
        <v>9519</v>
      </c>
      <c r="J29" s="93"/>
      <c r="K29" s="93"/>
      <c r="L29" s="93"/>
      <c r="M29" s="93"/>
      <c r="N29" s="93"/>
      <c r="O29" s="93"/>
      <c r="P29" s="93"/>
      <c r="Q29" s="93"/>
      <c r="R29" s="93"/>
      <c r="S29" s="93"/>
      <c r="T29" s="93"/>
      <c r="U29" s="93"/>
      <c r="V29" s="93"/>
      <c r="W29" s="93"/>
      <c r="X29" s="93"/>
      <c r="Y29" s="93"/>
      <c r="Z29" s="93"/>
      <c r="AA29" s="93"/>
      <c r="AB29" s="93"/>
    </row>
    <row r="30">
      <c r="A30" s="93"/>
      <c r="B30" s="186" t="s">
        <v>550</v>
      </c>
      <c r="C30" s="91"/>
      <c r="D30" s="93"/>
      <c r="E30" s="93"/>
      <c r="F30" s="91" t="s">
        <v>9520</v>
      </c>
      <c r="G30" s="188"/>
      <c r="H30" s="186" t="s">
        <v>9521</v>
      </c>
      <c r="I30" s="186" t="s">
        <v>9522</v>
      </c>
      <c r="J30" s="93"/>
      <c r="K30" s="93"/>
      <c r="L30" s="93"/>
      <c r="M30" s="93"/>
      <c r="N30" s="93"/>
      <c r="O30" s="93"/>
      <c r="P30" s="93"/>
      <c r="Q30" s="93"/>
      <c r="R30" s="93"/>
      <c r="S30" s="93"/>
      <c r="T30" s="93"/>
      <c r="U30" s="93"/>
      <c r="V30" s="93"/>
      <c r="W30" s="93"/>
      <c r="X30" s="93"/>
      <c r="Y30" s="93"/>
      <c r="Z30" s="93"/>
      <c r="AA30" s="93"/>
      <c r="AB30" s="93"/>
    </row>
    <row r="31">
      <c r="A31" s="93"/>
      <c r="B31" s="190" t="s">
        <v>9523</v>
      </c>
      <c r="C31" s="191"/>
      <c r="D31" s="93"/>
      <c r="E31" s="93"/>
      <c r="F31" s="91" t="s">
        <v>9524</v>
      </c>
      <c r="G31" s="188"/>
      <c r="H31" s="186" t="s">
        <v>9525</v>
      </c>
      <c r="I31" s="186" t="s">
        <v>9526</v>
      </c>
      <c r="J31" s="93"/>
      <c r="K31" s="93"/>
      <c r="L31" s="93"/>
      <c r="M31" s="93"/>
      <c r="N31" s="93"/>
      <c r="O31" s="93"/>
      <c r="P31" s="93"/>
      <c r="Q31" s="93"/>
      <c r="R31" s="93"/>
      <c r="S31" s="93"/>
      <c r="T31" s="93"/>
      <c r="U31" s="93"/>
      <c r="V31" s="93"/>
      <c r="W31" s="93"/>
      <c r="X31" s="93"/>
      <c r="Y31" s="93"/>
      <c r="Z31" s="93"/>
      <c r="AA31" s="93"/>
      <c r="AB31" s="93"/>
    </row>
    <row r="32">
      <c r="A32" s="93"/>
      <c r="B32" s="190" t="s">
        <v>9527</v>
      </c>
      <c r="C32" s="191"/>
      <c r="D32" s="93"/>
      <c r="E32" s="93"/>
      <c r="F32" s="91" t="s">
        <v>9528</v>
      </c>
      <c r="G32" s="188"/>
      <c r="H32" s="186" t="s">
        <v>9529</v>
      </c>
      <c r="I32" s="186" t="s">
        <v>9530</v>
      </c>
      <c r="J32" s="93"/>
      <c r="K32" s="93"/>
      <c r="L32" s="93"/>
      <c r="M32" s="93"/>
      <c r="N32" s="93"/>
      <c r="O32" s="93"/>
      <c r="P32" s="93"/>
      <c r="Q32" s="93"/>
      <c r="R32" s="93"/>
      <c r="S32" s="93"/>
      <c r="T32" s="93"/>
      <c r="U32" s="93"/>
      <c r="V32" s="93"/>
      <c r="W32" s="93"/>
      <c r="X32" s="93"/>
      <c r="Y32" s="93"/>
      <c r="Z32" s="93"/>
      <c r="AA32" s="93"/>
      <c r="AB32" s="93"/>
    </row>
    <row r="33">
      <c r="A33" s="93"/>
      <c r="B33" s="186" t="s">
        <v>9458</v>
      </c>
      <c r="C33" s="91"/>
      <c r="D33" s="93"/>
      <c r="E33" s="93"/>
      <c r="F33" s="91" t="s">
        <v>9531</v>
      </c>
      <c r="G33" s="188"/>
      <c r="H33" s="186" t="s">
        <v>9532</v>
      </c>
      <c r="I33" s="186" t="s">
        <v>9533</v>
      </c>
      <c r="J33" s="93"/>
      <c r="K33" s="93"/>
      <c r="L33" s="93"/>
      <c r="M33" s="93"/>
      <c r="N33" s="93"/>
      <c r="O33" s="93"/>
      <c r="P33" s="93"/>
      <c r="Q33" s="93"/>
      <c r="R33" s="93"/>
      <c r="S33" s="93"/>
      <c r="T33" s="93"/>
      <c r="U33" s="93"/>
      <c r="V33" s="93"/>
      <c r="W33" s="93"/>
      <c r="X33" s="93"/>
      <c r="Y33" s="93"/>
      <c r="Z33" s="93"/>
      <c r="AA33" s="93"/>
      <c r="AB33" s="93"/>
    </row>
    <row r="34">
      <c r="A34" s="93"/>
      <c r="B34" s="186" t="s">
        <v>9534</v>
      </c>
      <c r="C34" s="91"/>
      <c r="D34" s="93"/>
      <c r="E34" s="93"/>
      <c r="F34" s="91" t="s">
        <v>9535</v>
      </c>
      <c r="G34" s="188"/>
      <c r="H34" s="186" t="s">
        <v>9536</v>
      </c>
      <c r="I34" s="188"/>
      <c r="J34" s="93"/>
      <c r="K34" s="93"/>
      <c r="L34" s="93"/>
      <c r="M34" s="93"/>
      <c r="N34" s="93"/>
      <c r="O34" s="93"/>
      <c r="P34" s="93"/>
      <c r="Q34" s="93"/>
      <c r="R34" s="93"/>
      <c r="S34" s="93"/>
      <c r="T34" s="93"/>
      <c r="U34" s="93"/>
      <c r="V34" s="93"/>
      <c r="W34" s="93"/>
      <c r="X34" s="93"/>
      <c r="Y34" s="93"/>
      <c r="Z34" s="93"/>
      <c r="AA34" s="93"/>
      <c r="AB34" s="93"/>
    </row>
    <row r="35">
      <c r="A35" s="93"/>
      <c r="B35" s="188"/>
      <c r="C35" s="93"/>
      <c r="D35" s="93"/>
      <c r="E35" s="93"/>
      <c r="F35" s="91" t="s">
        <v>9537</v>
      </c>
      <c r="G35" s="188"/>
      <c r="H35" s="186" t="s">
        <v>9538</v>
      </c>
      <c r="I35" s="188"/>
      <c r="J35" s="93"/>
      <c r="K35" s="93"/>
      <c r="L35" s="93"/>
      <c r="M35" s="93"/>
      <c r="N35" s="93"/>
      <c r="O35" s="93"/>
      <c r="P35" s="93"/>
      <c r="Q35" s="93"/>
      <c r="R35" s="93"/>
      <c r="S35" s="93"/>
      <c r="T35" s="93"/>
      <c r="U35" s="93"/>
      <c r="V35" s="93"/>
      <c r="W35" s="93"/>
      <c r="X35" s="93"/>
      <c r="Y35" s="93"/>
      <c r="Z35" s="93"/>
      <c r="AA35" s="93"/>
      <c r="AB35" s="93"/>
    </row>
    <row r="36">
      <c r="A36" s="93"/>
      <c r="B36" s="188"/>
      <c r="C36" s="93"/>
      <c r="D36" s="93"/>
      <c r="E36" s="93"/>
      <c r="F36" s="91" t="s">
        <v>9539</v>
      </c>
      <c r="G36" s="188"/>
      <c r="H36" s="186" t="s">
        <v>9540</v>
      </c>
      <c r="I36" s="188"/>
      <c r="J36" s="93"/>
      <c r="K36" s="93"/>
      <c r="L36" s="93"/>
      <c r="M36" s="93"/>
      <c r="N36" s="93"/>
      <c r="O36" s="93"/>
      <c r="P36" s="93"/>
      <c r="Q36" s="93"/>
      <c r="R36" s="93"/>
      <c r="S36" s="93"/>
      <c r="T36" s="93"/>
      <c r="U36" s="93"/>
      <c r="V36" s="93"/>
      <c r="W36" s="93"/>
      <c r="X36" s="93"/>
      <c r="Y36" s="93"/>
      <c r="Z36" s="93"/>
      <c r="AA36" s="93"/>
      <c r="AB36" s="93"/>
    </row>
    <row r="37">
      <c r="A37" s="93"/>
      <c r="B37" s="188"/>
      <c r="C37" s="93"/>
      <c r="D37" s="93"/>
      <c r="E37" s="93"/>
      <c r="F37" s="91" t="s">
        <v>9541</v>
      </c>
      <c r="G37" s="188"/>
      <c r="H37" s="186" t="s">
        <v>9542</v>
      </c>
      <c r="I37" s="188"/>
      <c r="J37" s="93"/>
      <c r="K37" s="93"/>
      <c r="L37" s="93"/>
      <c r="M37" s="93"/>
      <c r="N37" s="93"/>
      <c r="O37" s="93"/>
      <c r="P37" s="93"/>
      <c r="Q37" s="93"/>
      <c r="R37" s="93"/>
      <c r="S37" s="93"/>
      <c r="T37" s="93"/>
      <c r="U37" s="93"/>
      <c r="V37" s="93"/>
      <c r="W37" s="93"/>
      <c r="X37" s="93"/>
      <c r="Y37" s="93"/>
      <c r="Z37" s="93"/>
      <c r="AA37" s="93"/>
      <c r="AB37" s="93"/>
    </row>
    <row r="38">
      <c r="A38" s="93"/>
      <c r="B38" s="188"/>
      <c r="C38" s="93"/>
      <c r="D38" s="93"/>
      <c r="E38" s="93"/>
      <c r="F38" s="91" t="s">
        <v>9543</v>
      </c>
      <c r="G38" s="188"/>
      <c r="H38" s="186" t="s">
        <v>867</v>
      </c>
      <c r="I38" s="188"/>
      <c r="J38" s="93"/>
      <c r="K38" s="93"/>
      <c r="L38" s="93"/>
      <c r="M38" s="93"/>
      <c r="N38" s="93"/>
      <c r="O38" s="93"/>
      <c r="P38" s="93"/>
      <c r="Q38" s="93"/>
      <c r="R38" s="93"/>
      <c r="S38" s="93"/>
      <c r="T38" s="93"/>
      <c r="U38" s="93"/>
      <c r="V38" s="93"/>
      <c r="W38" s="93"/>
      <c r="X38" s="93"/>
      <c r="Y38" s="93"/>
      <c r="Z38" s="93"/>
      <c r="AA38" s="93"/>
      <c r="AB38" s="93"/>
    </row>
    <row r="39">
      <c r="A39" s="93"/>
      <c r="B39" s="188"/>
      <c r="C39" s="93"/>
      <c r="D39" s="93"/>
      <c r="E39" s="93"/>
      <c r="F39" s="91" t="s">
        <v>9544</v>
      </c>
      <c r="G39" s="188"/>
      <c r="H39" s="186" t="s">
        <v>9545</v>
      </c>
      <c r="I39" s="188"/>
      <c r="J39" s="93"/>
      <c r="K39" s="93"/>
      <c r="L39" s="93"/>
      <c r="M39" s="93"/>
      <c r="N39" s="93"/>
      <c r="O39" s="93"/>
      <c r="P39" s="93"/>
      <c r="Q39" s="93"/>
      <c r="R39" s="93"/>
      <c r="S39" s="93"/>
      <c r="T39" s="93"/>
      <c r="U39" s="93"/>
      <c r="V39" s="93"/>
      <c r="W39" s="93"/>
      <c r="X39" s="93"/>
      <c r="Y39" s="93"/>
      <c r="Z39" s="93"/>
      <c r="AA39" s="93"/>
      <c r="AB39" s="93"/>
    </row>
    <row r="40">
      <c r="A40" s="93"/>
      <c r="B40" s="188"/>
      <c r="C40" s="93"/>
      <c r="D40" s="93"/>
      <c r="E40" s="93"/>
      <c r="F40" s="91" t="s">
        <v>9546</v>
      </c>
      <c r="G40" s="188"/>
      <c r="H40" s="186" t="s">
        <v>9547</v>
      </c>
      <c r="I40" s="188"/>
      <c r="J40" s="93"/>
      <c r="K40" s="93"/>
      <c r="L40" s="93"/>
      <c r="M40" s="93"/>
      <c r="N40" s="93"/>
      <c r="O40" s="93"/>
      <c r="P40" s="93"/>
      <c r="Q40" s="93"/>
      <c r="R40" s="93"/>
      <c r="S40" s="93"/>
      <c r="T40" s="93"/>
      <c r="U40" s="93"/>
      <c r="V40" s="93"/>
      <c r="W40" s="93"/>
      <c r="X40" s="93"/>
      <c r="Y40" s="93"/>
      <c r="Z40" s="93"/>
      <c r="AA40" s="93"/>
      <c r="AB40" s="93"/>
    </row>
    <row r="41">
      <c r="A41" s="93"/>
      <c r="B41" s="188"/>
      <c r="C41" s="93"/>
      <c r="D41" s="93"/>
      <c r="E41" s="93"/>
      <c r="F41" s="91" t="s">
        <v>9548</v>
      </c>
      <c r="G41" s="188"/>
      <c r="H41" s="186" t="s">
        <v>9549</v>
      </c>
      <c r="I41" s="188"/>
      <c r="J41" s="93"/>
      <c r="K41" s="93"/>
      <c r="L41" s="93"/>
      <c r="M41" s="93"/>
      <c r="N41" s="93"/>
      <c r="O41" s="93"/>
      <c r="P41" s="93"/>
      <c r="Q41" s="93"/>
      <c r="R41" s="93"/>
      <c r="S41" s="93"/>
      <c r="T41" s="93"/>
      <c r="U41" s="93"/>
      <c r="V41" s="93"/>
      <c r="W41" s="93"/>
      <c r="X41" s="93"/>
      <c r="Y41" s="93"/>
      <c r="Z41" s="93"/>
      <c r="AA41" s="93"/>
      <c r="AB41" s="93"/>
    </row>
    <row r="42">
      <c r="A42" s="93"/>
      <c r="B42" s="188"/>
      <c r="C42" s="93"/>
      <c r="D42" s="93"/>
      <c r="E42" s="93"/>
      <c r="F42" s="91" t="s">
        <v>9550</v>
      </c>
      <c r="G42" s="188"/>
      <c r="H42" s="186" t="s">
        <v>9551</v>
      </c>
      <c r="I42" s="188"/>
      <c r="J42" s="93"/>
      <c r="K42" s="93"/>
      <c r="L42" s="93"/>
      <c r="M42" s="93"/>
      <c r="N42" s="93"/>
      <c r="O42" s="93"/>
      <c r="P42" s="93"/>
      <c r="Q42" s="93"/>
      <c r="R42" s="93"/>
      <c r="S42" s="93"/>
      <c r="T42" s="93"/>
      <c r="U42" s="93"/>
      <c r="V42" s="93"/>
      <c r="W42" s="93"/>
      <c r="X42" s="93"/>
      <c r="Y42" s="93"/>
      <c r="Z42" s="93"/>
      <c r="AA42" s="93"/>
      <c r="AB42" s="93"/>
    </row>
    <row r="43">
      <c r="A43" s="93"/>
      <c r="B43" s="188"/>
      <c r="C43" s="93"/>
      <c r="D43" s="93"/>
      <c r="E43" s="93"/>
      <c r="F43" s="91" t="s">
        <v>9552</v>
      </c>
      <c r="G43" s="188"/>
      <c r="H43" s="186" t="s">
        <v>9553</v>
      </c>
      <c r="I43" s="188"/>
      <c r="J43" s="93"/>
      <c r="K43" s="93"/>
      <c r="L43" s="93"/>
      <c r="M43" s="93"/>
      <c r="N43" s="93"/>
      <c r="O43" s="93"/>
      <c r="P43" s="93"/>
      <c r="Q43" s="93"/>
      <c r="R43" s="93"/>
      <c r="S43" s="93"/>
      <c r="T43" s="93"/>
      <c r="U43" s="93"/>
      <c r="V43" s="93"/>
      <c r="W43" s="93"/>
      <c r="X43" s="93"/>
      <c r="Y43" s="93"/>
      <c r="Z43" s="93"/>
      <c r="AA43" s="93"/>
      <c r="AB43" s="93"/>
    </row>
    <row r="44">
      <c r="A44" s="93"/>
      <c r="B44" s="188"/>
      <c r="C44" s="93"/>
      <c r="D44" s="93"/>
      <c r="E44" s="93"/>
      <c r="F44" s="91" t="s">
        <v>9554</v>
      </c>
      <c r="G44" s="188"/>
      <c r="H44" s="186" t="s">
        <v>9555</v>
      </c>
      <c r="I44" s="188"/>
      <c r="J44" s="93"/>
      <c r="K44" s="93"/>
      <c r="L44" s="93"/>
      <c r="M44" s="93"/>
      <c r="N44" s="93"/>
      <c r="O44" s="93"/>
      <c r="P44" s="93"/>
      <c r="Q44" s="93"/>
      <c r="R44" s="93"/>
      <c r="S44" s="93"/>
      <c r="T44" s="93"/>
      <c r="U44" s="93"/>
      <c r="V44" s="93"/>
      <c r="W44" s="93"/>
      <c r="X44" s="93"/>
      <c r="Y44" s="93"/>
      <c r="Z44" s="93"/>
      <c r="AA44" s="93"/>
      <c r="AB44" s="93"/>
    </row>
    <row r="45">
      <c r="A45" s="93"/>
      <c r="B45" s="188"/>
      <c r="C45" s="93"/>
      <c r="D45" s="93"/>
      <c r="E45" s="93"/>
      <c r="F45" s="91" t="s">
        <v>2051</v>
      </c>
      <c r="G45" s="188"/>
      <c r="H45" s="186" t="s">
        <v>9556</v>
      </c>
      <c r="I45" s="188"/>
      <c r="J45" s="93"/>
      <c r="K45" s="93"/>
      <c r="L45" s="93"/>
      <c r="M45" s="93"/>
      <c r="N45" s="93"/>
      <c r="O45" s="93"/>
      <c r="P45" s="93"/>
      <c r="Q45" s="93"/>
      <c r="R45" s="93"/>
      <c r="S45" s="93"/>
      <c r="T45" s="93"/>
      <c r="U45" s="93"/>
      <c r="V45" s="93"/>
      <c r="W45" s="93"/>
      <c r="X45" s="93"/>
      <c r="Y45" s="93"/>
      <c r="Z45" s="93"/>
      <c r="AA45" s="93"/>
      <c r="AB45" s="93"/>
    </row>
    <row r="46">
      <c r="A46" s="93"/>
      <c r="B46" s="188"/>
      <c r="C46" s="93"/>
      <c r="D46" s="93"/>
      <c r="E46" s="93"/>
      <c r="F46" s="91" t="s">
        <v>9557</v>
      </c>
      <c r="G46" s="188"/>
      <c r="H46" s="186" t="s">
        <v>9558</v>
      </c>
      <c r="I46" s="188"/>
      <c r="J46" s="93"/>
      <c r="K46" s="93"/>
      <c r="L46" s="93"/>
      <c r="M46" s="93"/>
      <c r="N46" s="93"/>
      <c r="O46" s="93"/>
      <c r="P46" s="93"/>
      <c r="Q46" s="93"/>
      <c r="R46" s="93"/>
      <c r="S46" s="93"/>
      <c r="T46" s="93"/>
      <c r="U46" s="93"/>
      <c r="V46" s="93"/>
      <c r="W46" s="93"/>
      <c r="X46" s="93"/>
      <c r="Y46" s="93"/>
      <c r="Z46" s="93"/>
      <c r="AA46" s="93"/>
      <c r="AB46" s="93"/>
    </row>
    <row r="47">
      <c r="A47" s="93"/>
      <c r="B47" s="188"/>
      <c r="C47" s="93"/>
      <c r="D47" s="93"/>
      <c r="E47" s="93"/>
      <c r="F47" s="91" t="s">
        <v>9559</v>
      </c>
      <c r="G47" s="188"/>
      <c r="H47" s="188"/>
      <c r="I47" s="188"/>
      <c r="J47" s="93"/>
      <c r="K47" s="93"/>
      <c r="L47" s="93"/>
      <c r="M47" s="93"/>
      <c r="N47" s="93"/>
      <c r="O47" s="93"/>
      <c r="P47" s="93"/>
      <c r="Q47" s="93"/>
      <c r="R47" s="93"/>
      <c r="S47" s="93"/>
      <c r="T47" s="93"/>
      <c r="U47" s="93"/>
      <c r="V47" s="93"/>
      <c r="W47" s="93"/>
      <c r="X47" s="93"/>
      <c r="Y47" s="93"/>
      <c r="Z47" s="93"/>
      <c r="AA47" s="93"/>
      <c r="AB47" s="93"/>
    </row>
    <row r="48">
      <c r="A48" s="93"/>
      <c r="B48" s="188"/>
      <c r="C48" s="93"/>
      <c r="D48" s="93"/>
      <c r="E48" s="93"/>
      <c r="F48" s="91" t="s">
        <v>9560</v>
      </c>
      <c r="G48" s="188"/>
      <c r="H48" s="188"/>
      <c r="I48" s="188"/>
      <c r="J48" s="93"/>
      <c r="K48" s="93"/>
      <c r="L48" s="93"/>
      <c r="M48" s="93"/>
      <c r="N48" s="93"/>
      <c r="O48" s="93"/>
      <c r="P48" s="93"/>
      <c r="Q48" s="93"/>
      <c r="R48" s="93"/>
      <c r="S48" s="93"/>
      <c r="T48" s="93"/>
      <c r="U48" s="93"/>
      <c r="V48" s="93"/>
      <c r="W48" s="93"/>
      <c r="X48" s="93"/>
      <c r="Y48" s="93"/>
      <c r="Z48" s="93"/>
      <c r="AA48" s="93"/>
      <c r="AB48" s="93"/>
    </row>
    <row r="49">
      <c r="A49" s="93"/>
      <c r="B49" s="188"/>
      <c r="C49" s="93"/>
      <c r="D49" s="93"/>
      <c r="E49" s="93"/>
      <c r="F49" s="91" t="s">
        <v>9561</v>
      </c>
      <c r="G49" s="188"/>
      <c r="H49" s="188"/>
      <c r="I49" s="188"/>
      <c r="J49" s="93"/>
      <c r="K49" s="93"/>
      <c r="L49" s="93"/>
      <c r="M49" s="93"/>
      <c r="N49" s="93"/>
      <c r="O49" s="93"/>
      <c r="P49" s="93"/>
      <c r="Q49" s="93"/>
      <c r="R49" s="93"/>
      <c r="S49" s="93"/>
      <c r="T49" s="93"/>
      <c r="U49" s="93"/>
      <c r="V49" s="93"/>
      <c r="W49" s="93"/>
      <c r="X49" s="93"/>
      <c r="Y49" s="93"/>
      <c r="Z49" s="93"/>
      <c r="AA49" s="93"/>
      <c r="AB49" s="93"/>
    </row>
    <row r="50">
      <c r="A50" s="93"/>
      <c r="B50" s="188"/>
      <c r="C50" s="93"/>
      <c r="D50" s="93"/>
      <c r="E50" s="93"/>
      <c r="F50" s="91" t="s">
        <v>9562</v>
      </c>
      <c r="G50" s="188"/>
      <c r="H50" s="188"/>
      <c r="I50" s="188"/>
      <c r="J50" s="93"/>
      <c r="K50" s="93"/>
      <c r="L50" s="93"/>
      <c r="M50" s="93"/>
      <c r="N50" s="93"/>
      <c r="O50" s="93"/>
      <c r="P50" s="93"/>
      <c r="Q50" s="93"/>
      <c r="R50" s="93"/>
      <c r="S50" s="93"/>
      <c r="T50" s="93"/>
      <c r="U50" s="93"/>
      <c r="V50" s="93"/>
      <c r="W50" s="93"/>
      <c r="X50" s="93"/>
      <c r="Y50" s="93"/>
      <c r="Z50" s="93"/>
      <c r="AA50" s="93"/>
      <c r="AB50" s="93"/>
    </row>
    <row r="51">
      <c r="A51" s="93"/>
      <c r="B51" s="188"/>
      <c r="C51" s="93"/>
      <c r="D51" s="93"/>
      <c r="E51" s="93"/>
      <c r="F51" s="91" t="s">
        <v>2054</v>
      </c>
      <c r="G51" s="188"/>
      <c r="H51" s="188"/>
      <c r="I51" s="188"/>
      <c r="J51" s="93"/>
      <c r="K51" s="93"/>
      <c r="L51" s="93"/>
      <c r="M51" s="93"/>
      <c r="N51" s="93"/>
      <c r="O51" s="93"/>
      <c r="P51" s="93"/>
      <c r="Q51" s="93"/>
      <c r="R51" s="93"/>
      <c r="S51" s="93"/>
      <c r="T51" s="93"/>
      <c r="U51" s="93"/>
      <c r="V51" s="93"/>
      <c r="W51" s="93"/>
      <c r="X51" s="93"/>
      <c r="Y51" s="93"/>
      <c r="Z51" s="93"/>
      <c r="AA51" s="93"/>
      <c r="AB51" s="93"/>
    </row>
    <row r="52">
      <c r="A52" s="93"/>
      <c r="B52" s="188"/>
      <c r="C52" s="93"/>
      <c r="D52" s="93"/>
      <c r="E52" s="93"/>
      <c r="F52" s="91" t="s">
        <v>9563</v>
      </c>
      <c r="G52" s="188"/>
      <c r="H52" s="188"/>
      <c r="I52" s="188"/>
      <c r="J52" s="93"/>
      <c r="K52" s="93"/>
      <c r="L52" s="93"/>
      <c r="M52" s="93"/>
      <c r="N52" s="93"/>
      <c r="O52" s="93"/>
      <c r="P52" s="93"/>
      <c r="Q52" s="93"/>
      <c r="R52" s="93"/>
      <c r="S52" s="93"/>
      <c r="T52" s="93"/>
      <c r="U52" s="93"/>
      <c r="V52" s="93"/>
      <c r="W52" s="93"/>
      <c r="X52" s="93"/>
      <c r="Y52" s="93"/>
      <c r="Z52" s="93"/>
      <c r="AA52" s="93"/>
      <c r="AB52" s="93"/>
    </row>
    <row r="53">
      <c r="A53" s="93"/>
      <c r="B53" s="188"/>
      <c r="C53" s="93"/>
      <c r="D53" s="93"/>
      <c r="E53" s="93"/>
      <c r="F53" s="93"/>
      <c r="G53" s="188"/>
      <c r="H53" s="188"/>
      <c r="I53" s="188"/>
      <c r="J53" s="93"/>
      <c r="K53" s="93"/>
      <c r="L53" s="93"/>
      <c r="M53" s="93"/>
      <c r="N53" s="93"/>
      <c r="O53" s="93"/>
      <c r="P53" s="93"/>
      <c r="Q53" s="93"/>
      <c r="R53" s="93"/>
      <c r="S53" s="93"/>
      <c r="T53" s="93"/>
      <c r="U53" s="93"/>
      <c r="V53" s="93"/>
      <c r="W53" s="93"/>
      <c r="X53" s="93"/>
      <c r="Y53" s="93"/>
      <c r="Z53" s="93"/>
      <c r="AA53" s="93"/>
      <c r="AB53" s="93"/>
    </row>
    <row r="54">
      <c r="A54" s="93"/>
      <c r="B54" s="188"/>
      <c r="C54" s="93"/>
      <c r="D54" s="93"/>
      <c r="E54" s="93"/>
      <c r="F54" s="93"/>
      <c r="G54" s="188"/>
      <c r="H54" s="188"/>
      <c r="I54" s="188"/>
      <c r="J54" s="93"/>
      <c r="K54" s="93"/>
      <c r="L54" s="93"/>
      <c r="M54" s="93"/>
      <c r="N54" s="93"/>
      <c r="O54" s="93"/>
      <c r="P54" s="93"/>
      <c r="Q54" s="93"/>
      <c r="R54" s="93"/>
      <c r="S54" s="93"/>
      <c r="T54" s="93"/>
      <c r="U54" s="93"/>
      <c r="V54" s="93"/>
      <c r="W54" s="93"/>
      <c r="X54" s="93"/>
      <c r="Y54" s="93"/>
      <c r="Z54" s="93"/>
      <c r="AA54" s="93"/>
      <c r="AB54" s="93"/>
    </row>
    <row r="55">
      <c r="A55" s="93"/>
      <c r="B55" s="188"/>
      <c r="C55" s="93"/>
      <c r="D55" s="93"/>
      <c r="E55" s="93"/>
      <c r="F55" s="93"/>
      <c r="G55" s="188"/>
      <c r="H55" s="188"/>
      <c r="I55" s="188"/>
      <c r="J55" s="93"/>
      <c r="K55" s="93"/>
      <c r="L55" s="93"/>
      <c r="M55" s="93"/>
      <c r="N55" s="93"/>
      <c r="O55" s="93"/>
      <c r="P55" s="93"/>
      <c r="Q55" s="93"/>
      <c r="R55" s="93"/>
      <c r="S55" s="93"/>
      <c r="T55" s="93"/>
      <c r="U55" s="93"/>
      <c r="V55" s="93"/>
      <c r="W55" s="93"/>
      <c r="X55" s="93"/>
      <c r="Y55" s="93"/>
      <c r="Z55" s="93"/>
      <c r="AA55" s="93"/>
      <c r="AB55" s="93"/>
    </row>
    <row r="56">
      <c r="A56" s="93"/>
      <c r="B56" s="188"/>
      <c r="C56" s="93"/>
      <c r="D56" s="93"/>
      <c r="E56" s="93"/>
      <c r="F56" s="93"/>
      <c r="G56" s="188"/>
      <c r="H56" s="188"/>
      <c r="I56" s="188"/>
      <c r="J56" s="93"/>
      <c r="K56" s="93"/>
      <c r="L56" s="93"/>
      <c r="M56" s="93"/>
      <c r="N56" s="93"/>
      <c r="O56" s="93"/>
      <c r="P56" s="93"/>
      <c r="Q56" s="93"/>
      <c r="R56" s="93"/>
      <c r="S56" s="93"/>
      <c r="T56" s="93"/>
      <c r="U56" s="93"/>
      <c r="V56" s="93"/>
      <c r="W56" s="93"/>
      <c r="X56" s="93"/>
      <c r="Y56" s="93"/>
      <c r="Z56" s="93"/>
      <c r="AA56" s="93"/>
      <c r="AB56" s="93"/>
    </row>
    <row r="57">
      <c r="A57" s="93"/>
      <c r="B57" s="188"/>
      <c r="C57" s="93"/>
      <c r="D57" s="93"/>
      <c r="E57" s="93"/>
      <c r="F57" s="93"/>
      <c r="G57" s="188"/>
      <c r="H57" s="188"/>
      <c r="I57" s="188"/>
      <c r="J57" s="93"/>
      <c r="K57" s="93"/>
      <c r="L57" s="93"/>
      <c r="M57" s="93"/>
      <c r="N57" s="93"/>
      <c r="O57" s="93"/>
      <c r="P57" s="93"/>
      <c r="Q57" s="93"/>
      <c r="R57" s="93"/>
      <c r="S57" s="93"/>
      <c r="T57" s="93"/>
      <c r="U57" s="93"/>
      <c r="V57" s="93"/>
      <c r="W57" s="93"/>
      <c r="X57" s="93"/>
      <c r="Y57" s="93"/>
      <c r="Z57" s="93"/>
      <c r="AA57" s="93"/>
      <c r="AB57" s="93"/>
    </row>
    <row r="58">
      <c r="A58" s="93"/>
      <c r="B58" s="188"/>
      <c r="C58" s="93"/>
      <c r="D58" s="93"/>
      <c r="E58" s="93"/>
      <c r="F58" s="93"/>
      <c r="G58" s="188"/>
      <c r="H58" s="188"/>
      <c r="I58" s="188"/>
      <c r="J58" s="93"/>
      <c r="K58" s="93"/>
      <c r="L58" s="93"/>
      <c r="M58" s="93"/>
      <c r="N58" s="93"/>
      <c r="O58" s="93"/>
      <c r="P58" s="93"/>
      <c r="Q58" s="93"/>
      <c r="R58" s="93"/>
      <c r="S58" s="93"/>
      <c r="T58" s="93"/>
      <c r="U58" s="93"/>
      <c r="V58" s="93"/>
      <c r="W58" s="93"/>
      <c r="X58" s="93"/>
      <c r="Y58" s="93"/>
      <c r="Z58" s="93"/>
      <c r="AA58" s="93"/>
      <c r="AB58" s="93"/>
    </row>
    <row r="59">
      <c r="A59" s="93"/>
      <c r="B59" s="188"/>
      <c r="C59" s="93"/>
      <c r="D59" s="93"/>
      <c r="E59" s="93"/>
      <c r="F59" s="93"/>
      <c r="G59" s="188"/>
      <c r="H59" s="188"/>
      <c r="I59" s="188"/>
      <c r="J59" s="93"/>
      <c r="K59" s="93"/>
      <c r="L59" s="93"/>
      <c r="M59" s="93"/>
      <c r="N59" s="93"/>
      <c r="O59" s="93"/>
      <c r="P59" s="93"/>
      <c r="Q59" s="93"/>
      <c r="R59" s="93"/>
      <c r="S59" s="93"/>
      <c r="T59" s="93"/>
      <c r="U59" s="93"/>
      <c r="V59" s="93"/>
      <c r="W59" s="93"/>
      <c r="X59" s="93"/>
      <c r="Y59" s="93"/>
      <c r="Z59" s="93"/>
      <c r="AA59" s="93"/>
      <c r="AB59" s="93"/>
    </row>
    <row r="60">
      <c r="A60" s="93"/>
      <c r="B60" s="188"/>
      <c r="C60" s="93"/>
      <c r="D60" s="93"/>
      <c r="E60" s="93"/>
      <c r="F60" s="93"/>
      <c r="G60" s="188"/>
      <c r="H60" s="188"/>
      <c r="I60" s="188"/>
      <c r="J60" s="93"/>
      <c r="K60" s="93"/>
      <c r="L60" s="93"/>
      <c r="M60" s="93"/>
      <c r="N60" s="93"/>
      <c r="O60" s="93"/>
      <c r="P60" s="93"/>
      <c r="Q60" s="93"/>
      <c r="R60" s="93"/>
      <c r="S60" s="93"/>
      <c r="T60" s="93"/>
      <c r="U60" s="93"/>
      <c r="V60" s="93"/>
      <c r="W60" s="93"/>
      <c r="X60" s="93"/>
      <c r="Y60" s="93"/>
      <c r="Z60" s="93"/>
      <c r="AA60" s="93"/>
      <c r="AB60" s="93"/>
    </row>
    <row r="61">
      <c r="A61" s="93"/>
      <c r="B61" s="188"/>
      <c r="C61" s="93"/>
      <c r="D61" s="93"/>
      <c r="E61" s="93"/>
      <c r="F61" s="93"/>
      <c r="G61" s="188"/>
      <c r="H61" s="188"/>
      <c r="I61" s="188"/>
      <c r="J61" s="93"/>
      <c r="K61" s="93"/>
      <c r="L61" s="93"/>
      <c r="M61" s="93"/>
      <c r="N61" s="93"/>
      <c r="O61" s="93"/>
      <c r="P61" s="93"/>
      <c r="Q61" s="93"/>
      <c r="R61" s="93"/>
      <c r="S61" s="93"/>
      <c r="T61" s="93"/>
      <c r="U61" s="93"/>
      <c r="V61" s="93"/>
      <c r="W61" s="93"/>
      <c r="X61" s="93"/>
      <c r="Y61" s="93"/>
      <c r="Z61" s="93"/>
      <c r="AA61" s="93"/>
      <c r="AB61" s="93"/>
    </row>
    <row r="62">
      <c r="A62" s="93"/>
      <c r="B62" s="188"/>
      <c r="C62" s="93"/>
      <c r="D62" s="93"/>
      <c r="E62" s="93"/>
      <c r="F62" s="93"/>
      <c r="G62" s="188"/>
      <c r="H62" s="188"/>
      <c r="I62" s="188"/>
      <c r="J62" s="93"/>
      <c r="K62" s="93"/>
      <c r="L62" s="93"/>
      <c r="M62" s="93"/>
      <c r="N62" s="93"/>
      <c r="O62" s="93"/>
      <c r="P62" s="93"/>
      <c r="Q62" s="93"/>
      <c r="R62" s="93"/>
      <c r="S62" s="93"/>
      <c r="T62" s="93"/>
      <c r="U62" s="93"/>
      <c r="V62" s="93"/>
      <c r="W62" s="93"/>
      <c r="X62" s="93"/>
      <c r="Y62" s="93"/>
      <c r="Z62" s="93"/>
      <c r="AA62" s="93"/>
      <c r="AB62" s="93"/>
    </row>
    <row r="63">
      <c r="A63" s="93"/>
      <c r="B63" s="188"/>
      <c r="C63" s="93"/>
      <c r="D63" s="93"/>
      <c r="E63" s="93"/>
      <c r="F63" s="93"/>
      <c r="G63" s="188"/>
      <c r="H63" s="188"/>
      <c r="I63" s="188"/>
      <c r="J63" s="93"/>
      <c r="K63" s="93"/>
      <c r="L63" s="93"/>
      <c r="M63" s="93"/>
      <c r="N63" s="93"/>
      <c r="O63" s="93"/>
      <c r="P63" s="93"/>
      <c r="Q63" s="93"/>
      <c r="R63" s="93"/>
      <c r="S63" s="93"/>
      <c r="T63" s="93"/>
      <c r="U63" s="93"/>
      <c r="V63" s="93"/>
      <c r="W63" s="93"/>
      <c r="X63" s="93"/>
      <c r="Y63" s="93"/>
      <c r="Z63" s="93"/>
      <c r="AA63" s="93"/>
      <c r="AB63" s="93"/>
    </row>
    <row r="64">
      <c r="A64" s="93"/>
      <c r="B64" s="188"/>
      <c r="C64" s="93"/>
      <c r="D64" s="93"/>
      <c r="E64" s="93"/>
      <c r="F64" s="93"/>
      <c r="G64" s="188"/>
      <c r="H64" s="188"/>
      <c r="I64" s="188"/>
      <c r="J64" s="93"/>
      <c r="K64" s="93"/>
      <c r="L64" s="93"/>
      <c r="M64" s="93"/>
      <c r="N64" s="93"/>
      <c r="O64" s="93"/>
      <c r="P64" s="93"/>
      <c r="Q64" s="93"/>
      <c r="R64" s="93"/>
      <c r="S64" s="93"/>
      <c r="T64" s="93"/>
      <c r="U64" s="93"/>
      <c r="V64" s="93"/>
      <c r="W64" s="93"/>
      <c r="X64" s="93"/>
      <c r="Y64" s="93"/>
      <c r="Z64" s="93"/>
      <c r="AA64" s="93"/>
      <c r="AB64" s="93"/>
    </row>
    <row r="65">
      <c r="A65" s="93"/>
      <c r="B65" s="188"/>
      <c r="C65" s="93"/>
      <c r="D65" s="93"/>
      <c r="E65" s="93"/>
      <c r="F65" s="93"/>
      <c r="G65" s="188"/>
      <c r="H65" s="188"/>
      <c r="I65" s="188"/>
      <c r="J65" s="93"/>
      <c r="K65" s="93"/>
      <c r="L65" s="93"/>
      <c r="M65" s="93"/>
      <c r="N65" s="93"/>
      <c r="O65" s="93"/>
      <c r="P65" s="93"/>
      <c r="Q65" s="93"/>
      <c r="R65" s="93"/>
      <c r="S65" s="93"/>
      <c r="T65" s="93"/>
      <c r="U65" s="93"/>
      <c r="V65" s="93"/>
      <c r="W65" s="93"/>
      <c r="X65" s="93"/>
      <c r="Y65" s="93"/>
      <c r="Z65" s="93"/>
      <c r="AA65" s="93"/>
      <c r="AB65" s="93"/>
    </row>
    <row r="66">
      <c r="A66" s="93"/>
      <c r="B66" s="188"/>
      <c r="C66" s="93"/>
      <c r="D66" s="93"/>
      <c r="E66" s="93"/>
      <c r="F66" s="93"/>
      <c r="G66" s="188"/>
      <c r="H66" s="188"/>
      <c r="I66" s="188"/>
      <c r="J66" s="93"/>
      <c r="K66" s="93"/>
      <c r="L66" s="93"/>
      <c r="M66" s="93"/>
      <c r="N66" s="93"/>
      <c r="O66" s="93"/>
      <c r="P66" s="93"/>
      <c r="Q66" s="93"/>
      <c r="R66" s="93"/>
      <c r="S66" s="93"/>
      <c r="T66" s="93"/>
      <c r="U66" s="93"/>
      <c r="V66" s="93"/>
      <c r="W66" s="93"/>
      <c r="X66" s="93"/>
      <c r="Y66" s="93"/>
      <c r="Z66" s="93"/>
      <c r="AA66" s="93"/>
      <c r="AB66" s="93"/>
    </row>
    <row r="67">
      <c r="A67" s="93"/>
      <c r="B67" s="188"/>
      <c r="C67" s="93"/>
      <c r="D67" s="93"/>
      <c r="E67" s="93"/>
      <c r="F67" s="93"/>
      <c r="G67" s="188"/>
      <c r="H67" s="188"/>
      <c r="I67" s="188"/>
      <c r="J67" s="93"/>
      <c r="K67" s="93"/>
      <c r="L67" s="93"/>
      <c r="M67" s="93"/>
      <c r="N67" s="93"/>
      <c r="O67" s="93"/>
      <c r="P67" s="93"/>
      <c r="Q67" s="93"/>
      <c r="R67" s="93"/>
      <c r="S67" s="93"/>
      <c r="T67" s="93"/>
      <c r="U67" s="93"/>
      <c r="V67" s="93"/>
      <c r="W67" s="93"/>
      <c r="X67" s="93"/>
      <c r="Y67" s="93"/>
      <c r="Z67" s="93"/>
      <c r="AA67" s="93"/>
      <c r="AB67" s="93"/>
    </row>
    <row r="68">
      <c r="A68" s="93"/>
      <c r="B68" s="188"/>
      <c r="C68" s="93"/>
      <c r="D68" s="93"/>
      <c r="E68" s="93"/>
      <c r="F68" s="93"/>
      <c r="G68" s="188"/>
      <c r="H68" s="188"/>
      <c r="I68" s="188"/>
      <c r="J68" s="93"/>
      <c r="K68" s="93"/>
      <c r="L68" s="93"/>
      <c r="M68" s="93"/>
      <c r="N68" s="93"/>
      <c r="O68" s="93"/>
      <c r="P68" s="93"/>
      <c r="Q68" s="93"/>
      <c r="R68" s="93"/>
      <c r="S68" s="93"/>
      <c r="T68" s="93"/>
      <c r="U68" s="93"/>
      <c r="V68" s="93"/>
      <c r="W68" s="93"/>
      <c r="X68" s="93"/>
      <c r="Y68" s="93"/>
      <c r="Z68" s="93"/>
      <c r="AA68" s="93"/>
      <c r="AB68" s="93"/>
    </row>
    <row r="69">
      <c r="A69" s="93"/>
      <c r="B69" s="188"/>
      <c r="C69" s="93"/>
      <c r="D69" s="93"/>
      <c r="E69" s="93"/>
      <c r="F69" s="93"/>
      <c r="G69" s="188"/>
      <c r="H69" s="188"/>
      <c r="I69" s="188"/>
      <c r="J69" s="93"/>
      <c r="K69" s="93"/>
      <c r="L69" s="93"/>
      <c r="M69" s="93"/>
      <c r="N69" s="93"/>
      <c r="O69" s="93"/>
      <c r="P69" s="93"/>
      <c r="Q69" s="93"/>
      <c r="R69" s="93"/>
      <c r="S69" s="93"/>
      <c r="T69" s="93"/>
      <c r="U69" s="93"/>
      <c r="V69" s="93"/>
      <c r="W69" s="93"/>
      <c r="X69" s="93"/>
      <c r="Y69" s="93"/>
      <c r="Z69" s="93"/>
      <c r="AA69" s="93"/>
      <c r="AB69" s="93"/>
    </row>
    <row r="70">
      <c r="A70" s="93"/>
      <c r="B70" s="188"/>
      <c r="C70" s="93"/>
      <c r="D70" s="93"/>
      <c r="E70" s="93"/>
      <c r="F70" s="93"/>
      <c r="G70" s="188"/>
      <c r="H70" s="188"/>
      <c r="I70" s="188"/>
      <c r="J70" s="93"/>
      <c r="K70" s="93"/>
      <c r="L70" s="93"/>
      <c r="M70" s="93"/>
      <c r="N70" s="93"/>
      <c r="O70" s="93"/>
      <c r="P70" s="93"/>
      <c r="Q70" s="93"/>
      <c r="R70" s="93"/>
      <c r="S70" s="93"/>
      <c r="T70" s="93"/>
      <c r="U70" s="93"/>
      <c r="V70" s="93"/>
      <c r="W70" s="93"/>
      <c r="X70" s="93"/>
      <c r="Y70" s="93"/>
      <c r="Z70" s="93"/>
      <c r="AA70" s="93"/>
      <c r="AB70" s="93"/>
    </row>
    <row r="71">
      <c r="A71" s="93"/>
      <c r="B71" s="188"/>
      <c r="C71" s="93"/>
      <c r="D71" s="93"/>
      <c r="E71" s="93"/>
      <c r="F71" s="93"/>
      <c r="G71" s="188"/>
      <c r="H71" s="188"/>
      <c r="I71" s="188"/>
      <c r="J71" s="93"/>
      <c r="K71" s="93"/>
      <c r="L71" s="93"/>
      <c r="M71" s="93"/>
      <c r="N71" s="93"/>
      <c r="O71" s="93"/>
      <c r="P71" s="93"/>
      <c r="Q71" s="93"/>
      <c r="R71" s="93"/>
      <c r="S71" s="93"/>
      <c r="T71" s="93"/>
      <c r="U71" s="93"/>
      <c r="V71" s="93"/>
      <c r="W71" s="93"/>
      <c r="X71" s="93"/>
      <c r="Y71" s="93"/>
      <c r="Z71" s="93"/>
      <c r="AA71" s="93"/>
      <c r="AB71" s="93"/>
    </row>
    <row r="72">
      <c r="A72" s="93"/>
      <c r="B72" s="188"/>
      <c r="C72" s="93"/>
      <c r="D72" s="93"/>
      <c r="E72" s="93"/>
      <c r="F72" s="93"/>
      <c r="G72" s="188"/>
      <c r="H72" s="188"/>
      <c r="I72" s="188"/>
      <c r="J72" s="93"/>
      <c r="K72" s="93"/>
      <c r="L72" s="93"/>
      <c r="M72" s="93"/>
      <c r="N72" s="93"/>
      <c r="O72" s="93"/>
      <c r="P72" s="93"/>
      <c r="Q72" s="93"/>
      <c r="R72" s="93"/>
      <c r="S72" s="93"/>
      <c r="T72" s="93"/>
      <c r="U72" s="93"/>
      <c r="V72" s="93"/>
      <c r="W72" s="93"/>
      <c r="X72" s="93"/>
      <c r="Y72" s="93"/>
      <c r="Z72" s="93"/>
      <c r="AA72" s="93"/>
      <c r="AB72" s="93"/>
    </row>
    <row r="73">
      <c r="A73" s="93"/>
      <c r="B73" s="188"/>
      <c r="C73" s="93"/>
      <c r="D73" s="93"/>
      <c r="E73" s="93"/>
      <c r="F73" s="93"/>
      <c r="G73" s="188"/>
      <c r="H73" s="188"/>
      <c r="I73" s="188"/>
      <c r="J73" s="93"/>
      <c r="K73" s="93"/>
      <c r="L73" s="93"/>
      <c r="M73" s="93"/>
      <c r="N73" s="93"/>
      <c r="O73" s="93"/>
      <c r="P73" s="93"/>
      <c r="Q73" s="93"/>
      <c r="R73" s="93"/>
      <c r="S73" s="93"/>
      <c r="T73" s="93"/>
      <c r="U73" s="93"/>
      <c r="V73" s="93"/>
      <c r="W73" s="93"/>
      <c r="X73" s="93"/>
      <c r="Y73" s="93"/>
      <c r="Z73" s="93"/>
      <c r="AA73" s="93"/>
      <c r="AB73" s="93"/>
    </row>
    <row r="74">
      <c r="A74" s="93"/>
      <c r="B74" s="188"/>
      <c r="C74" s="93"/>
      <c r="D74" s="93"/>
      <c r="E74" s="93"/>
      <c r="F74" s="93"/>
      <c r="G74" s="188"/>
      <c r="H74" s="188"/>
      <c r="I74" s="188"/>
      <c r="J74" s="93"/>
      <c r="K74" s="93"/>
      <c r="L74" s="93"/>
      <c r="M74" s="93"/>
      <c r="N74" s="93"/>
      <c r="O74" s="93"/>
      <c r="P74" s="93"/>
      <c r="Q74" s="93"/>
      <c r="R74" s="93"/>
      <c r="S74" s="93"/>
      <c r="T74" s="93"/>
      <c r="U74" s="93"/>
      <c r="V74" s="93"/>
      <c r="W74" s="93"/>
      <c r="X74" s="93"/>
      <c r="Y74" s="93"/>
      <c r="Z74" s="93"/>
      <c r="AA74" s="93"/>
      <c r="AB74" s="93"/>
    </row>
    <row r="75">
      <c r="A75" s="93"/>
      <c r="B75" s="188"/>
      <c r="C75" s="93"/>
      <c r="D75" s="93"/>
      <c r="E75" s="93"/>
      <c r="F75" s="93"/>
      <c r="G75" s="188"/>
      <c r="H75" s="188"/>
      <c r="I75" s="188"/>
      <c r="J75" s="93"/>
      <c r="K75" s="93"/>
      <c r="L75" s="93"/>
      <c r="M75" s="93"/>
      <c r="N75" s="93"/>
      <c r="O75" s="93"/>
      <c r="P75" s="93"/>
      <c r="Q75" s="93"/>
      <c r="R75" s="93"/>
      <c r="S75" s="93"/>
      <c r="T75" s="93"/>
      <c r="U75" s="93"/>
      <c r="V75" s="93"/>
      <c r="W75" s="93"/>
      <c r="X75" s="93"/>
      <c r="Y75" s="93"/>
      <c r="Z75" s="93"/>
      <c r="AA75" s="93"/>
      <c r="AB75" s="93"/>
    </row>
    <row r="76">
      <c r="A76" s="93"/>
      <c r="B76" s="188"/>
      <c r="C76" s="93"/>
      <c r="D76" s="93"/>
      <c r="E76" s="93"/>
      <c r="F76" s="93"/>
      <c r="G76" s="188"/>
      <c r="H76" s="188"/>
      <c r="I76" s="188"/>
      <c r="J76" s="93"/>
      <c r="K76" s="93"/>
      <c r="L76" s="93"/>
      <c r="M76" s="93"/>
      <c r="N76" s="93"/>
      <c r="O76" s="93"/>
      <c r="P76" s="93"/>
      <c r="Q76" s="93"/>
      <c r="R76" s="93"/>
      <c r="S76" s="93"/>
      <c r="T76" s="93"/>
      <c r="U76" s="93"/>
      <c r="V76" s="93"/>
      <c r="W76" s="93"/>
      <c r="X76" s="93"/>
      <c r="Y76" s="93"/>
      <c r="Z76" s="93"/>
      <c r="AA76" s="93"/>
      <c r="AB76" s="93"/>
    </row>
    <row r="77">
      <c r="A77" s="93"/>
      <c r="B77" s="188"/>
      <c r="C77" s="93"/>
      <c r="D77" s="93"/>
      <c r="E77" s="93"/>
      <c r="F77" s="93"/>
      <c r="G77" s="188"/>
      <c r="H77" s="188"/>
      <c r="I77" s="188"/>
      <c r="J77" s="93"/>
      <c r="K77" s="93"/>
      <c r="L77" s="93"/>
      <c r="M77" s="93"/>
      <c r="N77" s="93"/>
      <c r="O77" s="93"/>
      <c r="P77" s="93"/>
      <c r="Q77" s="93"/>
      <c r="R77" s="93"/>
      <c r="S77" s="93"/>
      <c r="T77" s="93"/>
      <c r="U77" s="93"/>
      <c r="V77" s="93"/>
      <c r="W77" s="93"/>
      <c r="X77" s="93"/>
      <c r="Y77" s="93"/>
      <c r="Z77" s="93"/>
      <c r="AA77" s="93"/>
      <c r="AB77" s="93"/>
    </row>
    <row r="78">
      <c r="A78" s="93"/>
      <c r="B78" s="188"/>
      <c r="C78" s="93"/>
      <c r="D78" s="93"/>
      <c r="E78" s="93"/>
      <c r="F78" s="93"/>
      <c r="G78" s="188"/>
      <c r="H78" s="188"/>
      <c r="I78" s="188"/>
      <c r="J78" s="93"/>
      <c r="K78" s="93"/>
      <c r="L78" s="93"/>
      <c r="M78" s="93"/>
      <c r="N78" s="93"/>
      <c r="O78" s="93"/>
      <c r="P78" s="93"/>
      <c r="Q78" s="93"/>
      <c r="R78" s="93"/>
      <c r="S78" s="93"/>
      <c r="T78" s="93"/>
      <c r="U78" s="93"/>
      <c r="V78" s="93"/>
      <c r="W78" s="93"/>
      <c r="X78" s="93"/>
      <c r="Y78" s="93"/>
      <c r="Z78" s="93"/>
      <c r="AA78" s="93"/>
      <c r="AB78" s="93"/>
    </row>
    <row r="79">
      <c r="A79" s="93"/>
      <c r="B79" s="188"/>
      <c r="C79" s="93"/>
      <c r="D79" s="93"/>
      <c r="E79" s="93"/>
      <c r="F79" s="93"/>
      <c r="G79" s="188"/>
      <c r="H79" s="188"/>
      <c r="I79" s="188"/>
      <c r="J79" s="93"/>
      <c r="K79" s="93"/>
      <c r="L79" s="93"/>
      <c r="M79" s="93"/>
      <c r="N79" s="93"/>
      <c r="O79" s="93"/>
      <c r="P79" s="93"/>
      <c r="Q79" s="93"/>
      <c r="R79" s="93"/>
      <c r="S79" s="93"/>
      <c r="T79" s="93"/>
      <c r="U79" s="93"/>
      <c r="V79" s="93"/>
      <c r="W79" s="93"/>
      <c r="X79" s="93"/>
      <c r="Y79" s="93"/>
      <c r="Z79" s="93"/>
      <c r="AA79" s="93"/>
      <c r="AB79" s="93"/>
    </row>
    <row r="80">
      <c r="A80" s="93"/>
      <c r="B80" s="188"/>
      <c r="C80" s="93"/>
      <c r="D80" s="93"/>
      <c r="E80" s="93"/>
      <c r="F80" s="93"/>
      <c r="G80" s="188"/>
      <c r="H80" s="188"/>
      <c r="I80" s="188"/>
      <c r="J80" s="93"/>
      <c r="K80" s="93"/>
      <c r="L80" s="93"/>
      <c r="M80" s="93"/>
      <c r="N80" s="93"/>
      <c r="O80" s="93"/>
      <c r="P80" s="93"/>
      <c r="Q80" s="93"/>
      <c r="R80" s="93"/>
      <c r="S80" s="93"/>
      <c r="T80" s="93"/>
      <c r="U80" s="93"/>
      <c r="V80" s="93"/>
      <c r="W80" s="93"/>
      <c r="X80" s="93"/>
      <c r="Y80" s="93"/>
      <c r="Z80" s="93"/>
      <c r="AA80" s="93"/>
      <c r="AB80" s="93"/>
    </row>
    <row r="81">
      <c r="A81" s="93"/>
      <c r="B81" s="188"/>
      <c r="C81" s="93"/>
      <c r="D81" s="93"/>
      <c r="E81" s="93"/>
      <c r="F81" s="93"/>
      <c r="G81" s="188"/>
      <c r="H81" s="188"/>
      <c r="I81" s="188"/>
      <c r="J81" s="93"/>
      <c r="K81" s="93"/>
      <c r="L81" s="93"/>
      <c r="M81" s="93"/>
      <c r="N81" s="93"/>
      <c r="O81" s="93"/>
      <c r="P81" s="93"/>
      <c r="Q81" s="93"/>
      <c r="R81" s="93"/>
      <c r="S81" s="93"/>
      <c r="T81" s="93"/>
      <c r="U81" s="93"/>
      <c r="V81" s="93"/>
      <c r="W81" s="93"/>
      <c r="X81" s="93"/>
      <c r="Y81" s="93"/>
      <c r="Z81" s="93"/>
      <c r="AA81" s="93"/>
      <c r="AB81" s="93"/>
    </row>
    <row r="82">
      <c r="A82" s="93"/>
      <c r="B82" s="188"/>
      <c r="C82" s="93"/>
      <c r="D82" s="93"/>
      <c r="E82" s="93"/>
      <c r="F82" s="93"/>
      <c r="G82" s="188"/>
      <c r="H82" s="188"/>
      <c r="I82" s="188"/>
      <c r="J82" s="93"/>
      <c r="K82" s="93"/>
      <c r="L82" s="93"/>
      <c r="M82" s="93"/>
      <c r="N82" s="93"/>
      <c r="O82" s="93"/>
      <c r="P82" s="93"/>
      <c r="Q82" s="93"/>
      <c r="R82" s="93"/>
      <c r="S82" s="93"/>
      <c r="T82" s="93"/>
      <c r="U82" s="93"/>
      <c r="V82" s="93"/>
      <c r="W82" s="93"/>
      <c r="X82" s="93"/>
      <c r="Y82" s="93"/>
      <c r="Z82" s="93"/>
      <c r="AA82" s="93"/>
      <c r="AB82" s="93"/>
    </row>
    <row r="83">
      <c r="A83" s="93"/>
      <c r="B83" s="188"/>
      <c r="C83" s="93"/>
      <c r="D83" s="93"/>
      <c r="E83" s="93"/>
      <c r="F83" s="93"/>
      <c r="G83" s="188"/>
      <c r="H83" s="188"/>
      <c r="I83" s="188"/>
      <c r="J83" s="93"/>
      <c r="K83" s="93"/>
      <c r="L83" s="93"/>
      <c r="M83" s="93"/>
      <c r="N83" s="93"/>
      <c r="O83" s="93"/>
      <c r="P83" s="93"/>
      <c r="Q83" s="93"/>
      <c r="R83" s="93"/>
      <c r="S83" s="93"/>
      <c r="T83" s="93"/>
      <c r="U83" s="93"/>
      <c r="V83" s="93"/>
      <c r="W83" s="93"/>
      <c r="X83" s="93"/>
      <c r="Y83" s="93"/>
      <c r="Z83" s="93"/>
      <c r="AA83" s="93"/>
      <c r="AB83" s="93"/>
    </row>
    <row r="84">
      <c r="A84" s="93"/>
      <c r="B84" s="188"/>
      <c r="C84" s="93"/>
      <c r="D84" s="93"/>
      <c r="E84" s="93"/>
      <c r="F84" s="93"/>
      <c r="G84" s="188"/>
      <c r="H84" s="188"/>
      <c r="I84" s="188"/>
      <c r="J84" s="93"/>
      <c r="K84" s="93"/>
      <c r="L84" s="93"/>
      <c r="M84" s="93"/>
      <c r="N84" s="93"/>
      <c r="O84" s="93"/>
      <c r="P84" s="93"/>
      <c r="Q84" s="93"/>
      <c r="R84" s="93"/>
      <c r="S84" s="93"/>
      <c r="T84" s="93"/>
      <c r="U84" s="93"/>
      <c r="V84" s="93"/>
      <c r="W84" s="93"/>
      <c r="X84" s="93"/>
      <c r="Y84" s="93"/>
      <c r="Z84" s="93"/>
      <c r="AA84" s="93"/>
      <c r="AB84" s="93"/>
    </row>
    <row r="85">
      <c r="A85" s="93"/>
      <c r="B85" s="188"/>
      <c r="C85" s="93"/>
      <c r="D85" s="93"/>
      <c r="E85" s="93"/>
      <c r="F85" s="93"/>
      <c r="G85" s="188"/>
      <c r="H85" s="188"/>
      <c r="I85" s="188"/>
      <c r="J85" s="93"/>
      <c r="K85" s="93"/>
      <c r="L85" s="93"/>
      <c r="M85" s="93"/>
      <c r="N85" s="93"/>
      <c r="O85" s="93"/>
      <c r="P85" s="93"/>
      <c r="Q85" s="93"/>
      <c r="R85" s="93"/>
      <c r="S85" s="93"/>
      <c r="T85" s="93"/>
      <c r="U85" s="93"/>
      <c r="V85" s="93"/>
      <c r="W85" s="93"/>
      <c r="X85" s="93"/>
      <c r="Y85" s="93"/>
      <c r="Z85" s="93"/>
      <c r="AA85" s="93"/>
      <c r="AB85" s="93"/>
    </row>
    <row r="86">
      <c r="A86" s="93"/>
      <c r="B86" s="188"/>
      <c r="C86" s="93"/>
      <c r="D86" s="93"/>
      <c r="E86" s="93"/>
      <c r="F86" s="93"/>
      <c r="G86" s="188"/>
      <c r="H86" s="188"/>
      <c r="I86" s="188"/>
      <c r="J86" s="93"/>
      <c r="K86" s="93"/>
      <c r="L86" s="93"/>
      <c r="M86" s="93"/>
      <c r="N86" s="93"/>
      <c r="O86" s="93"/>
      <c r="P86" s="93"/>
      <c r="Q86" s="93"/>
      <c r="R86" s="93"/>
      <c r="S86" s="93"/>
      <c r="T86" s="93"/>
      <c r="U86" s="93"/>
      <c r="V86" s="93"/>
      <c r="W86" s="93"/>
      <c r="X86" s="93"/>
      <c r="Y86" s="93"/>
      <c r="Z86" s="93"/>
      <c r="AA86" s="93"/>
      <c r="AB86" s="93"/>
    </row>
    <row r="87">
      <c r="A87" s="93"/>
      <c r="B87" s="188"/>
      <c r="C87" s="93"/>
      <c r="D87" s="93"/>
      <c r="E87" s="93"/>
      <c r="F87" s="93"/>
      <c r="G87" s="188"/>
      <c r="H87" s="188"/>
      <c r="I87" s="188"/>
      <c r="J87" s="93"/>
      <c r="K87" s="93"/>
      <c r="L87" s="93"/>
      <c r="M87" s="93"/>
      <c r="N87" s="93"/>
      <c r="O87" s="93"/>
      <c r="P87" s="93"/>
      <c r="Q87" s="93"/>
      <c r="R87" s="93"/>
      <c r="S87" s="93"/>
      <c r="T87" s="93"/>
      <c r="U87" s="93"/>
      <c r="V87" s="93"/>
      <c r="W87" s="93"/>
      <c r="X87" s="93"/>
      <c r="Y87" s="93"/>
      <c r="Z87" s="93"/>
      <c r="AA87" s="93"/>
      <c r="AB87" s="93"/>
    </row>
    <row r="88">
      <c r="A88" s="93"/>
      <c r="B88" s="188"/>
      <c r="C88" s="93"/>
      <c r="D88" s="93"/>
      <c r="E88" s="93"/>
      <c r="F88" s="93"/>
      <c r="G88" s="188"/>
      <c r="H88" s="188"/>
      <c r="I88" s="188"/>
      <c r="J88" s="93"/>
      <c r="K88" s="93"/>
      <c r="L88" s="93"/>
      <c r="M88" s="93"/>
      <c r="N88" s="93"/>
      <c r="O88" s="93"/>
      <c r="P88" s="93"/>
      <c r="Q88" s="93"/>
      <c r="R88" s="93"/>
      <c r="S88" s="93"/>
      <c r="T88" s="93"/>
      <c r="U88" s="93"/>
      <c r="V88" s="93"/>
      <c r="W88" s="93"/>
      <c r="X88" s="93"/>
      <c r="Y88" s="93"/>
      <c r="Z88" s="93"/>
      <c r="AA88" s="93"/>
      <c r="AB88" s="93"/>
    </row>
    <row r="89">
      <c r="A89" s="93"/>
      <c r="B89" s="188"/>
      <c r="C89" s="93"/>
      <c r="D89" s="93"/>
      <c r="E89" s="93"/>
      <c r="F89" s="93"/>
      <c r="G89" s="188"/>
      <c r="H89" s="188"/>
      <c r="I89" s="188"/>
      <c r="J89" s="93"/>
      <c r="K89" s="93"/>
      <c r="L89" s="93"/>
      <c r="M89" s="93"/>
      <c r="N89" s="93"/>
      <c r="O89" s="93"/>
      <c r="P89" s="93"/>
      <c r="Q89" s="93"/>
      <c r="R89" s="93"/>
      <c r="S89" s="93"/>
      <c r="T89" s="93"/>
      <c r="U89" s="93"/>
      <c r="V89" s="93"/>
      <c r="W89" s="93"/>
      <c r="X89" s="93"/>
      <c r="Y89" s="93"/>
      <c r="Z89" s="93"/>
      <c r="AA89" s="93"/>
      <c r="AB89" s="93"/>
    </row>
    <row r="90">
      <c r="A90" s="93"/>
      <c r="B90" s="188"/>
      <c r="C90" s="93"/>
      <c r="D90" s="93"/>
      <c r="E90" s="93"/>
      <c r="F90" s="93"/>
      <c r="G90" s="188"/>
      <c r="H90" s="188"/>
      <c r="I90" s="188"/>
      <c r="J90" s="93"/>
      <c r="K90" s="93"/>
      <c r="L90" s="93"/>
      <c r="M90" s="93"/>
      <c r="N90" s="93"/>
      <c r="O90" s="93"/>
      <c r="P90" s="93"/>
      <c r="Q90" s="93"/>
      <c r="R90" s="93"/>
      <c r="S90" s="93"/>
      <c r="T90" s="93"/>
      <c r="U90" s="93"/>
      <c r="V90" s="93"/>
      <c r="W90" s="93"/>
      <c r="X90" s="93"/>
      <c r="Y90" s="93"/>
      <c r="Z90" s="93"/>
      <c r="AA90" s="93"/>
      <c r="AB90" s="93"/>
    </row>
    <row r="91">
      <c r="A91" s="93"/>
      <c r="B91" s="188"/>
      <c r="C91" s="93"/>
      <c r="D91" s="93"/>
      <c r="E91" s="93"/>
      <c r="F91" s="93"/>
      <c r="G91" s="188"/>
      <c r="H91" s="188"/>
      <c r="I91" s="188"/>
      <c r="J91" s="93"/>
      <c r="K91" s="93"/>
      <c r="L91" s="93"/>
      <c r="M91" s="93"/>
      <c r="N91" s="93"/>
      <c r="O91" s="93"/>
      <c r="P91" s="93"/>
      <c r="Q91" s="93"/>
      <c r="R91" s="93"/>
      <c r="S91" s="93"/>
      <c r="T91" s="93"/>
      <c r="U91" s="93"/>
      <c r="V91" s="93"/>
      <c r="W91" s="93"/>
      <c r="X91" s="93"/>
      <c r="Y91" s="93"/>
      <c r="Z91" s="93"/>
      <c r="AA91" s="93"/>
      <c r="AB91" s="93"/>
    </row>
    <row r="92">
      <c r="A92" s="93"/>
      <c r="B92" s="188"/>
      <c r="C92" s="93"/>
      <c r="D92" s="93"/>
      <c r="E92" s="93"/>
      <c r="F92" s="93"/>
      <c r="G92" s="188"/>
      <c r="H92" s="188"/>
      <c r="I92" s="188"/>
      <c r="J92" s="93"/>
      <c r="K92" s="93"/>
      <c r="L92" s="93"/>
      <c r="M92" s="93"/>
      <c r="N92" s="93"/>
      <c r="O92" s="93"/>
      <c r="P92" s="93"/>
      <c r="Q92" s="93"/>
      <c r="R92" s="93"/>
      <c r="S92" s="93"/>
      <c r="T92" s="93"/>
      <c r="U92" s="93"/>
      <c r="V92" s="93"/>
      <c r="W92" s="93"/>
      <c r="X92" s="93"/>
      <c r="Y92" s="93"/>
      <c r="Z92" s="93"/>
      <c r="AA92" s="93"/>
      <c r="AB92" s="93"/>
    </row>
    <row r="93">
      <c r="A93" s="93"/>
      <c r="B93" s="188"/>
      <c r="C93" s="93"/>
      <c r="D93" s="93"/>
      <c r="E93" s="93"/>
      <c r="F93" s="93"/>
      <c r="G93" s="188"/>
      <c r="H93" s="188"/>
      <c r="I93" s="188"/>
      <c r="J93" s="93"/>
      <c r="K93" s="93"/>
      <c r="L93" s="93"/>
      <c r="M93" s="93"/>
      <c r="N93" s="93"/>
      <c r="O93" s="93"/>
      <c r="P93" s="93"/>
      <c r="Q93" s="93"/>
      <c r="R93" s="93"/>
      <c r="S93" s="93"/>
      <c r="T93" s="93"/>
      <c r="U93" s="93"/>
      <c r="V93" s="93"/>
      <c r="W93" s="93"/>
      <c r="X93" s="93"/>
      <c r="Y93" s="93"/>
      <c r="Z93" s="93"/>
      <c r="AA93" s="93"/>
      <c r="AB93" s="93"/>
    </row>
    <row r="94">
      <c r="A94" s="93"/>
      <c r="B94" s="188"/>
      <c r="C94" s="93"/>
      <c r="D94" s="93"/>
      <c r="E94" s="93"/>
      <c r="F94" s="93"/>
      <c r="G94" s="188"/>
      <c r="H94" s="188"/>
      <c r="I94" s="188"/>
      <c r="J94" s="93"/>
      <c r="K94" s="93"/>
      <c r="L94" s="93"/>
      <c r="M94" s="93"/>
      <c r="N94" s="93"/>
      <c r="O94" s="93"/>
      <c r="P94" s="93"/>
      <c r="Q94" s="93"/>
      <c r="R94" s="93"/>
      <c r="S94" s="93"/>
      <c r="T94" s="93"/>
      <c r="U94" s="93"/>
      <c r="V94" s="93"/>
      <c r="W94" s="93"/>
      <c r="X94" s="93"/>
      <c r="Y94" s="93"/>
      <c r="Z94" s="93"/>
      <c r="AA94" s="93"/>
      <c r="AB94" s="93"/>
    </row>
    <row r="95">
      <c r="A95" s="93"/>
      <c r="B95" s="188"/>
      <c r="C95" s="93"/>
      <c r="D95" s="93"/>
      <c r="E95" s="93"/>
      <c r="F95" s="93"/>
      <c r="G95" s="188"/>
      <c r="H95" s="188"/>
      <c r="I95" s="188"/>
      <c r="J95" s="93"/>
      <c r="K95" s="93"/>
      <c r="L95" s="93"/>
      <c r="M95" s="93"/>
      <c r="N95" s="93"/>
      <c r="O95" s="93"/>
      <c r="P95" s="93"/>
      <c r="Q95" s="93"/>
      <c r="R95" s="93"/>
      <c r="S95" s="93"/>
      <c r="T95" s="93"/>
      <c r="U95" s="93"/>
      <c r="V95" s="93"/>
      <c r="W95" s="93"/>
      <c r="X95" s="93"/>
      <c r="Y95" s="93"/>
      <c r="Z95" s="93"/>
      <c r="AA95" s="93"/>
      <c r="AB95" s="93"/>
    </row>
    <row r="96">
      <c r="A96" s="93"/>
      <c r="B96" s="188"/>
      <c r="C96" s="93"/>
      <c r="D96" s="93"/>
      <c r="E96" s="93"/>
      <c r="F96" s="93"/>
      <c r="G96" s="188"/>
      <c r="H96" s="188"/>
      <c r="I96" s="188"/>
      <c r="J96" s="93"/>
      <c r="K96" s="93"/>
      <c r="L96" s="93"/>
      <c r="M96" s="93"/>
      <c r="N96" s="93"/>
      <c r="O96" s="93"/>
      <c r="P96" s="93"/>
      <c r="Q96" s="93"/>
      <c r="R96" s="93"/>
      <c r="S96" s="93"/>
      <c r="T96" s="93"/>
      <c r="U96" s="93"/>
      <c r="V96" s="93"/>
      <c r="W96" s="93"/>
      <c r="X96" s="93"/>
      <c r="Y96" s="93"/>
      <c r="Z96" s="93"/>
      <c r="AA96" s="93"/>
      <c r="AB96" s="93"/>
    </row>
    <row r="97">
      <c r="A97" s="93"/>
      <c r="B97" s="188"/>
      <c r="C97" s="93"/>
      <c r="D97" s="93"/>
      <c r="E97" s="93"/>
      <c r="F97" s="93"/>
      <c r="G97" s="188"/>
      <c r="H97" s="188"/>
      <c r="I97" s="188"/>
      <c r="J97" s="93"/>
      <c r="K97" s="93"/>
      <c r="L97" s="93"/>
      <c r="M97" s="93"/>
      <c r="N97" s="93"/>
      <c r="O97" s="93"/>
      <c r="P97" s="93"/>
      <c r="Q97" s="93"/>
      <c r="R97" s="93"/>
      <c r="S97" s="93"/>
      <c r="T97" s="93"/>
      <c r="U97" s="93"/>
      <c r="V97" s="93"/>
      <c r="W97" s="93"/>
      <c r="X97" s="93"/>
      <c r="Y97" s="93"/>
      <c r="Z97" s="93"/>
      <c r="AA97" s="93"/>
      <c r="AB97" s="93"/>
    </row>
    <row r="98">
      <c r="A98" s="93"/>
      <c r="B98" s="188"/>
      <c r="C98" s="93"/>
      <c r="D98" s="93"/>
      <c r="E98" s="93"/>
      <c r="F98" s="93"/>
      <c r="G98" s="188"/>
      <c r="H98" s="188"/>
      <c r="I98" s="188"/>
      <c r="J98" s="93"/>
      <c r="K98" s="93"/>
      <c r="L98" s="93"/>
      <c r="M98" s="93"/>
      <c r="N98" s="93"/>
      <c r="O98" s="93"/>
      <c r="P98" s="93"/>
      <c r="Q98" s="93"/>
      <c r="R98" s="93"/>
      <c r="S98" s="93"/>
      <c r="T98" s="93"/>
      <c r="U98" s="93"/>
      <c r="V98" s="93"/>
      <c r="W98" s="93"/>
      <c r="X98" s="93"/>
      <c r="Y98" s="93"/>
      <c r="Z98" s="93"/>
      <c r="AA98" s="93"/>
      <c r="AB98" s="93"/>
    </row>
    <row r="99">
      <c r="A99" s="93"/>
      <c r="B99" s="188"/>
      <c r="C99" s="93"/>
      <c r="D99" s="93"/>
      <c r="E99" s="93"/>
      <c r="F99" s="93"/>
      <c r="G99" s="188"/>
      <c r="H99" s="188"/>
      <c r="I99" s="188"/>
      <c r="J99" s="93"/>
      <c r="K99" s="93"/>
      <c r="L99" s="93"/>
      <c r="M99" s="93"/>
      <c r="N99" s="93"/>
      <c r="O99" s="93"/>
      <c r="P99" s="93"/>
      <c r="Q99" s="93"/>
      <c r="R99" s="93"/>
      <c r="S99" s="93"/>
      <c r="T99" s="93"/>
      <c r="U99" s="93"/>
      <c r="V99" s="93"/>
      <c r="W99" s="93"/>
      <c r="X99" s="93"/>
      <c r="Y99" s="93"/>
      <c r="Z99" s="93"/>
      <c r="AA99" s="93"/>
      <c r="AB99" s="93"/>
    </row>
    <row r="100">
      <c r="A100" s="93"/>
      <c r="B100" s="188"/>
      <c r="C100" s="93"/>
      <c r="D100" s="93"/>
      <c r="E100" s="93"/>
      <c r="F100" s="93"/>
      <c r="G100" s="188"/>
      <c r="H100" s="188"/>
      <c r="I100" s="188"/>
      <c r="J100" s="93"/>
      <c r="K100" s="93"/>
      <c r="L100" s="93"/>
      <c r="M100" s="93"/>
      <c r="N100" s="93"/>
      <c r="O100" s="93"/>
      <c r="P100" s="93"/>
      <c r="Q100" s="93"/>
      <c r="R100" s="93"/>
      <c r="S100" s="93"/>
      <c r="T100" s="93"/>
      <c r="U100" s="93"/>
      <c r="V100" s="93"/>
      <c r="W100" s="93"/>
      <c r="X100" s="93"/>
      <c r="Y100" s="93"/>
      <c r="Z100" s="93"/>
      <c r="AA100" s="93"/>
      <c r="AB100" s="93"/>
    </row>
    <row r="101">
      <c r="A101" s="93"/>
      <c r="B101" s="188"/>
      <c r="C101" s="93"/>
      <c r="D101" s="93"/>
      <c r="E101" s="93"/>
      <c r="F101" s="93"/>
      <c r="G101" s="188"/>
      <c r="H101" s="188"/>
      <c r="I101" s="188"/>
      <c r="J101" s="93"/>
      <c r="K101" s="93"/>
      <c r="L101" s="93"/>
      <c r="M101" s="93"/>
      <c r="N101" s="93"/>
      <c r="O101" s="93"/>
      <c r="P101" s="93"/>
      <c r="Q101" s="93"/>
      <c r="R101" s="93"/>
      <c r="S101" s="93"/>
      <c r="T101" s="93"/>
      <c r="U101" s="93"/>
      <c r="V101" s="93"/>
      <c r="W101" s="93"/>
      <c r="X101" s="93"/>
      <c r="Y101" s="93"/>
      <c r="Z101" s="93"/>
      <c r="AA101" s="93"/>
      <c r="AB101" s="93"/>
    </row>
    <row r="102">
      <c r="A102" s="93"/>
      <c r="B102" s="188"/>
      <c r="C102" s="93"/>
      <c r="D102" s="93"/>
      <c r="E102" s="93"/>
      <c r="F102" s="93"/>
      <c r="G102" s="188"/>
      <c r="H102" s="188"/>
      <c r="I102" s="188"/>
      <c r="J102" s="93"/>
      <c r="K102" s="93"/>
      <c r="L102" s="93"/>
      <c r="M102" s="93"/>
      <c r="N102" s="93"/>
      <c r="O102" s="93"/>
      <c r="P102" s="93"/>
      <c r="Q102" s="93"/>
      <c r="R102" s="93"/>
      <c r="S102" s="93"/>
      <c r="T102" s="93"/>
      <c r="U102" s="93"/>
      <c r="V102" s="93"/>
      <c r="W102" s="93"/>
      <c r="X102" s="93"/>
      <c r="Y102" s="93"/>
      <c r="Z102" s="93"/>
      <c r="AA102" s="93"/>
      <c r="AB102" s="93"/>
    </row>
    <row r="103">
      <c r="A103" s="93"/>
      <c r="B103" s="188"/>
      <c r="C103" s="93"/>
      <c r="D103" s="93"/>
      <c r="E103" s="93"/>
      <c r="F103" s="93"/>
      <c r="G103" s="188"/>
      <c r="H103" s="188"/>
      <c r="I103" s="188"/>
      <c r="J103" s="93"/>
      <c r="K103" s="93"/>
      <c r="L103" s="93"/>
      <c r="M103" s="93"/>
      <c r="N103" s="93"/>
      <c r="O103" s="93"/>
      <c r="P103" s="93"/>
      <c r="Q103" s="93"/>
      <c r="R103" s="93"/>
      <c r="S103" s="93"/>
      <c r="T103" s="93"/>
      <c r="U103" s="93"/>
      <c r="V103" s="93"/>
      <c r="W103" s="93"/>
      <c r="X103" s="93"/>
      <c r="Y103" s="93"/>
      <c r="Z103" s="93"/>
      <c r="AA103" s="93"/>
      <c r="AB103" s="93"/>
    </row>
    <row r="104">
      <c r="A104" s="93"/>
      <c r="B104" s="188"/>
      <c r="C104" s="93"/>
      <c r="D104" s="93"/>
      <c r="E104" s="93"/>
      <c r="F104" s="93"/>
      <c r="G104" s="188"/>
      <c r="H104" s="188"/>
      <c r="I104" s="188"/>
      <c r="J104" s="93"/>
      <c r="K104" s="93"/>
      <c r="L104" s="93"/>
      <c r="M104" s="93"/>
      <c r="N104" s="93"/>
      <c r="O104" s="93"/>
      <c r="P104" s="93"/>
      <c r="Q104" s="93"/>
      <c r="R104" s="93"/>
      <c r="S104" s="93"/>
      <c r="T104" s="93"/>
      <c r="U104" s="93"/>
      <c r="V104" s="93"/>
      <c r="W104" s="93"/>
      <c r="X104" s="93"/>
      <c r="Y104" s="93"/>
      <c r="Z104" s="93"/>
      <c r="AA104" s="93"/>
      <c r="AB104" s="93"/>
    </row>
    <row r="105">
      <c r="A105" s="93"/>
      <c r="B105" s="188"/>
      <c r="C105" s="93"/>
      <c r="D105" s="93"/>
      <c r="E105" s="93"/>
      <c r="F105" s="93"/>
      <c r="G105" s="188"/>
      <c r="H105" s="188"/>
      <c r="I105" s="188"/>
      <c r="J105" s="93"/>
      <c r="K105" s="93"/>
      <c r="L105" s="93"/>
      <c r="M105" s="93"/>
      <c r="N105" s="93"/>
      <c r="O105" s="93"/>
      <c r="P105" s="93"/>
      <c r="Q105" s="93"/>
      <c r="R105" s="93"/>
      <c r="S105" s="93"/>
      <c r="T105" s="93"/>
      <c r="U105" s="93"/>
      <c r="V105" s="93"/>
      <c r="W105" s="93"/>
      <c r="X105" s="93"/>
      <c r="Y105" s="93"/>
      <c r="Z105" s="93"/>
      <c r="AA105" s="93"/>
      <c r="AB105" s="93"/>
    </row>
    <row r="106">
      <c r="A106" s="93"/>
      <c r="B106" s="188"/>
      <c r="C106" s="93"/>
      <c r="D106" s="93"/>
      <c r="E106" s="93"/>
      <c r="F106" s="93"/>
      <c r="G106" s="188"/>
      <c r="H106" s="188"/>
      <c r="I106" s="188"/>
      <c r="J106" s="93"/>
      <c r="K106" s="93"/>
      <c r="L106" s="93"/>
      <c r="M106" s="93"/>
      <c r="N106" s="93"/>
      <c r="O106" s="93"/>
      <c r="P106" s="93"/>
      <c r="Q106" s="93"/>
      <c r="R106" s="93"/>
      <c r="S106" s="93"/>
      <c r="T106" s="93"/>
      <c r="U106" s="93"/>
      <c r="V106" s="93"/>
      <c r="W106" s="93"/>
      <c r="X106" s="93"/>
      <c r="Y106" s="93"/>
      <c r="Z106" s="93"/>
      <c r="AA106" s="93"/>
      <c r="AB106" s="93"/>
    </row>
    <row r="107">
      <c r="A107" s="93"/>
      <c r="B107" s="188"/>
      <c r="C107" s="93"/>
      <c r="D107" s="93"/>
      <c r="E107" s="93"/>
      <c r="F107" s="93"/>
      <c r="G107" s="188"/>
      <c r="H107" s="188"/>
      <c r="I107" s="188"/>
      <c r="J107" s="93"/>
      <c r="K107" s="93"/>
      <c r="L107" s="93"/>
      <c r="M107" s="93"/>
      <c r="N107" s="93"/>
      <c r="O107" s="93"/>
      <c r="P107" s="93"/>
      <c r="Q107" s="93"/>
      <c r="R107" s="93"/>
      <c r="S107" s="93"/>
      <c r="T107" s="93"/>
      <c r="U107" s="93"/>
      <c r="V107" s="93"/>
      <c r="W107" s="93"/>
      <c r="X107" s="93"/>
      <c r="Y107" s="93"/>
      <c r="Z107" s="93"/>
      <c r="AA107" s="93"/>
      <c r="AB107" s="93"/>
    </row>
    <row r="108">
      <c r="A108" s="93"/>
      <c r="B108" s="188"/>
      <c r="C108" s="93"/>
      <c r="D108" s="93"/>
      <c r="E108" s="93"/>
      <c r="F108" s="93"/>
      <c r="G108" s="188"/>
      <c r="H108" s="188"/>
      <c r="I108" s="188"/>
      <c r="J108" s="93"/>
      <c r="K108" s="93"/>
      <c r="L108" s="93"/>
      <c r="M108" s="93"/>
      <c r="N108" s="93"/>
      <c r="O108" s="93"/>
      <c r="P108" s="93"/>
      <c r="Q108" s="93"/>
      <c r="R108" s="93"/>
      <c r="S108" s="93"/>
      <c r="T108" s="93"/>
      <c r="U108" s="93"/>
      <c r="V108" s="93"/>
      <c r="W108" s="93"/>
      <c r="X108" s="93"/>
      <c r="Y108" s="93"/>
      <c r="Z108" s="93"/>
      <c r="AA108" s="93"/>
      <c r="AB108" s="93"/>
    </row>
    <row r="109">
      <c r="A109" s="93"/>
      <c r="B109" s="188"/>
      <c r="C109" s="93"/>
      <c r="D109" s="93"/>
      <c r="E109" s="93"/>
      <c r="F109" s="93"/>
      <c r="G109" s="188"/>
      <c r="H109" s="188"/>
      <c r="I109" s="188"/>
      <c r="J109" s="93"/>
      <c r="K109" s="93"/>
      <c r="L109" s="93"/>
      <c r="M109" s="93"/>
      <c r="N109" s="93"/>
      <c r="O109" s="93"/>
      <c r="P109" s="93"/>
      <c r="Q109" s="93"/>
      <c r="R109" s="93"/>
      <c r="S109" s="93"/>
      <c r="T109" s="93"/>
      <c r="U109" s="93"/>
      <c r="V109" s="93"/>
      <c r="W109" s="93"/>
      <c r="X109" s="93"/>
      <c r="Y109" s="93"/>
      <c r="Z109" s="93"/>
      <c r="AA109" s="93"/>
      <c r="AB109" s="93"/>
    </row>
    <row r="110">
      <c r="A110" s="93"/>
      <c r="B110" s="188"/>
      <c r="C110" s="93"/>
      <c r="D110" s="93"/>
      <c r="E110" s="93"/>
      <c r="F110" s="93"/>
      <c r="G110" s="188"/>
      <c r="H110" s="188"/>
      <c r="I110" s="188"/>
      <c r="J110" s="93"/>
      <c r="K110" s="93"/>
      <c r="L110" s="93"/>
      <c r="M110" s="93"/>
      <c r="N110" s="93"/>
      <c r="O110" s="93"/>
      <c r="P110" s="93"/>
      <c r="Q110" s="93"/>
      <c r="R110" s="93"/>
      <c r="S110" s="93"/>
      <c r="T110" s="93"/>
      <c r="U110" s="93"/>
      <c r="V110" s="93"/>
      <c r="W110" s="93"/>
      <c r="X110" s="93"/>
      <c r="Y110" s="93"/>
      <c r="Z110" s="93"/>
      <c r="AA110" s="93"/>
      <c r="AB110" s="93"/>
    </row>
    <row r="111">
      <c r="A111" s="93"/>
      <c r="B111" s="188"/>
      <c r="C111" s="93"/>
      <c r="D111" s="93"/>
      <c r="E111" s="93"/>
      <c r="F111" s="93"/>
      <c r="G111" s="188"/>
      <c r="H111" s="188"/>
      <c r="I111" s="188"/>
      <c r="J111" s="93"/>
      <c r="K111" s="93"/>
      <c r="L111" s="93"/>
      <c r="M111" s="93"/>
      <c r="N111" s="93"/>
      <c r="O111" s="93"/>
      <c r="P111" s="93"/>
      <c r="Q111" s="93"/>
      <c r="R111" s="93"/>
      <c r="S111" s="93"/>
      <c r="T111" s="93"/>
      <c r="U111" s="93"/>
      <c r="V111" s="93"/>
      <c r="W111" s="93"/>
      <c r="X111" s="93"/>
      <c r="Y111" s="93"/>
      <c r="Z111" s="93"/>
      <c r="AA111" s="93"/>
      <c r="AB111" s="93"/>
    </row>
    <row r="112">
      <c r="A112" s="93"/>
      <c r="B112" s="188"/>
      <c r="C112" s="93"/>
      <c r="D112" s="93"/>
      <c r="E112" s="93"/>
      <c r="F112" s="93"/>
      <c r="G112" s="188"/>
      <c r="H112" s="188"/>
      <c r="I112" s="188"/>
      <c r="J112" s="93"/>
      <c r="K112" s="93"/>
      <c r="L112" s="93"/>
      <c r="M112" s="93"/>
      <c r="N112" s="93"/>
      <c r="O112" s="93"/>
      <c r="P112" s="93"/>
      <c r="Q112" s="93"/>
      <c r="R112" s="93"/>
      <c r="S112" s="93"/>
      <c r="T112" s="93"/>
      <c r="U112" s="93"/>
      <c r="V112" s="93"/>
      <c r="W112" s="93"/>
      <c r="X112" s="93"/>
      <c r="Y112" s="93"/>
      <c r="Z112" s="93"/>
      <c r="AA112" s="93"/>
      <c r="AB112" s="93"/>
    </row>
    <row r="113">
      <c r="A113" s="93"/>
      <c r="B113" s="188"/>
      <c r="C113" s="93"/>
      <c r="D113" s="93"/>
      <c r="E113" s="93"/>
      <c r="F113" s="93"/>
      <c r="G113" s="188"/>
      <c r="H113" s="188"/>
      <c r="I113" s="188"/>
      <c r="J113" s="93"/>
      <c r="K113" s="93"/>
      <c r="L113" s="93"/>
      <c r="M113" s="93"/>
      <c r="N113" s="93"/>
      <c r="O113" s="93"/>
      <c r="P113" s="93"/>
      <c r="Q113" s="93"/>
      <c r="R113" s="93"/>
      <c r="S113" s="93"/>
      <c r="T113" s="93"/>
      <c r="U113" s="93"/>
      <c r="V113" s="93"/>
      <c r="W113" s="93"/>
      <c r="X113" s="93"/>
      <c r="Y113" s="93"/>
      <c r="Z113" s="93"/>
      <c r="AA113" s="93"/>
      <c r="AB113" s="93"/>
    </row>
    <row r="114">
      <c r="A114" s="93"/>
      <c r="B114" s="188"/>
      <c r="C114" s="93"/>
      <c r="D114" s="93"/>
      <c r="E114" s="93"/>
      <c r="F114" s="93"/>
      <c r="G114" s="188"/>
      <c r="H114" s="188"/>
      <c r="I114" s="188"/>
      <c r="J114" s="93"/>
      <c r="K114" s="93"/>
      <c r="L114" s="93"/>
      <c r="M114" s="93"/>
      <c r="N114" s="93"/>
      <c r="O114" s="93"/>
      <c r="P114" s="93"/>
      <c r="Q114" s="93"/>
      <c r="R114" s="93"/>
      <c r="S114" s="93"/>
      <c r="T114" s="93"/>
      <c r="U114" s="93"/>
      <c r="V114" s="93"/>
      <c r="W114" s="93"/>
      <c r="X114" s="93"/>
      <c r="Y114" s="93"/>
      <c r="Z114" s="93"/>
      <c r="AA114" s="93"/>
      <c r="AB114" s="93"/>
    </row>
    <row r="115">
      <c r="A115" s="93"/>
      <c r="B115" s="188"/>
      <c r="C115" s="93"/>
      <c r="D115" s="93"/>
      <c r="E115" s="93"/>
      <c r="F115" s="93"/>
      <c r="G115" s="188"/>
      <c r="H115" s="188"/>
      <c r="I115" s="188"/>
      <c r="J115" s="93"/>
      <c r="K115" s="93"/>
      <c r="L115" s="93"/>
      <c r="M115" s="93"/>
      <c r="N115" s="93"/>
      <c r="O115" s="93"/>
      <c r="P115" s="93"/>
      <c r="Q115" s="93"/>
      <c r="R115" s="93"/>
      <c r="S115" s="93"/>
      <c r="T115" s="93"/>
      <c r="U115" s="93"/>
      <c r="V115" s="93"/>
      <c r="W115" s="93"/>
      <c r="X115" s="93"/>
      <c r="Y115" s="93"/>
      <c r="Z115" s="93"/>
      <c r="AA115" s="93"/>
      <c r="AB115" s="93"/>
    </row>
    <row r="116">
      <c r="A116" s="93"/>
      <c r="B116" s="188"/>
      <c r="C116" s="93"/>
      <c r="D116" s="93"/>
      <c r="E116" s="93"/>
      <c r="F116" s="93"/>
      <c r="G116" s="188"/>
      <c r="H116" s="188"/>
      <c r="I116" s="188"/>
      <c r="J116" s="93"/>
      <c r="K116" s="93"/>
      <c r="L116" s="93"/>
      <c r="M116" s="93"/>
      <c r="N116" s="93"/>
      <c r="O116" s="93"/>
      <c r="P116" s="93"/>
      <c r="Q116" s="93"/>
      <c r="R116" s="93"/>
      <c r="S116" s="93"/>
      <c r="T116" s="93"/>
      <c r="U116" s="93"/>
      <c r="V116" s="93"/>
      <c r="W116" s="93"/>
      <c r="X116" s="93"/>
      <c r="Y116" s="93"/>
      <c r="Z116" s="93"/>
      <c r="AA116" s="93"/>
      <c r="AB116" s="93"/>
    </row>
    <row r="117">
      <c r="A117" s="93"/>
      <c r="B117" s="188"/>
      <c r="C117" s="93"/>
      <c r="D117" s="93"/>
      <c r="E117" s="93"/>
      <c r="F117" s="93"/>
      <c r="G117" s="188"/>
      <c r="H117" s="188"/>
      <c r="I117" s="188"/>
      <c r="J117" s="93"/>
      <c r="K117" s="93"/>
      <c r="L117" s="93"/>
      <c r="M117" s="93"/>
      <c r="N117" s="93"/>
      <c r="O117" s="93"/>
      <c r="P117" s="93"/>
      <c r="Q117" s="93"/>
      <c r="R117" s="93"/>
      <c r="S117" s="93"/>
      <c r="T117" s="93"/>
      <c r="U117" s="93"/>
      <c r="V117" s="93"/>
      <c r="W117" s="93"/>
      <c r="X117" s="93"/>
      <c r="Y117" s="93"/>
      <c r="Z117" s="93"/>
      <c r="AA117" s="93"/>
      <c r="AB117" s="93"/>
    </row>
    <row r="118">
      <c r="A118" s="93"/>
      <c r="B118" s="188"/>
      <c r="C118" s="93"/>
      <c r="D118" s="93"/>
      <c r="E118" s="93"/>
      <c r="F118" s="93"/>
      <c r="G118" s="188"/>
      <c r="H118" s="188"/>
      <c r="I118" s="188"/>
      <c r="J118" s="93"/>
      <c r="K118" s="93"/>
      <c r="L118" s="93"/>
      <c r="M118" s="93"/>
      <c r="N118" s="93"/>
      <c r="O118" s="93"/>
      <c r="P118" s="93"/>
      <c r="Q118" s="93"/>
      <c r="R118" s="93"/>
      <c r="S118" s="93"/>
      <c r="T118" s="93"/>
      <c r="U118" s="93"/>
      <c r="V118" s="93"/>
      <c r="W118" s="93"/>
      <c r="X118" s="93"/>
      <c r="Y118" s="93"/>
      <c r="Z118" s="93"/>
      <c r="AA118" s="93"/>
      <c r="AB118" s="93"/>
    </row>
    <row r="119">
      <c r="A119" s="93"/>
      <c r="B119" s="188"/>
      <c r="C119" s="93"/>
      <c r="D119" s="93"/>
      <c r="E119" s="93"/>
      <c r="F119" s="93"/>
      <c r="G119" s="188"/>
      <c r="H119" s="188"/>
      <c r="I119" s="188"/>
      <c r="J119" s="93"/>
      <c r="K119" s="93"/>
      <c r="L119" s="93"/>
      <c r="M119" s="93"/>
      <c r="N119" s="93"/>
      <c r="O119" s="93"/>
      <c r="P119" s="93"/>
      <c r="Q119" s="93"/>
      <c r="R119" s="93"/>
      <c r="S119" s="93"/>
      <c r="T119" s="93"/>
      <c r="U119" s="93"/>
      <c r="V119" s="93"/>
      <c r="W119" s="93"/>
      <c r="X119" s="93"/>
      <c r="Y119" s="93"/>
      <c r="Z119" s="93"/>
      <c r="AA119" s="93"/>
      <c r="AB119" s="93"/>
    </row>
    <row r="120">
      <c r="A120" s="93"/>
      <c r="B120" s="188"/>
      <c r="C120" s="93"/>
      <c r="D120" s="93"/>
      <c r="E120" s="93"/>
      <c r="F120" s="93"/>
      <c r="G120" s="188"/>
      <c r="H120" s="188"/>
      <c r="I120" s="188"/>
      <c r="J120" s="93"/>
      <c r="K120" s="93"/>
      <c r="L120" s="93"/>
      <c r="M120" s="93"/>
      <c r="N120" s="93"/>
      <c r="O120" s="93"/>
      <c r="P120" s="93"/>
      <c r="Q120" s="93"/>
      <c r="R120" s="93"/>
      <c r="S120" s="93"/>
      <c r="T120" s="93"/>
      <c r="U120" s="93"/>
      <c r="V120" s="93"/>
      <c r="W120" s="93"/>
      <c r="X120" s="93"/>
      <c r="Y120" s="93"/>
      <c r="Z120" s="93"/>
      <c r="AA120" s="93"/>
      <c r="AB120" s="93"/>
    </row>
    <row r="121">
      <c r="A121" s="93"/>
      <c r="B121" s="188"/>
      <c r="C121" s="93"/>
      <c r="D121" s="93"/>
      <c r="E121" s="93"/>
      <c r="F121" s="93"/>
      <c r="G121" s="188"/>
      <c r="H121" s="188"/>
      <c r="I121" s="188"/>
      <c r="J121" s="93"/>
      <c r="K121" s="93"/>
      <c r="L121" s="93"/>
      <c r="M121" s="93"/>
      <c r="N121" s="93"/>
      <c r="O121" s="93"/>
      <c r="P121" s="93"/>
      <c r="Q121" s="93"/>
      <c r="R121" s="93"/>
      <c r="S121" s="93"/>
      <c r="T121" s="93"/>
      <c r="U121" s="93"/>
      <c r="V121" s="93"/>
      <c r="W121" s="93"/>
      <c r="X121" s="93"/>
      <c r="Y121" s="93"/>
      <c r="Z121" s="93"/>
      <c r="AA121" s="93"/>
      <c r="AB121" s="93"/>
    </row>
    <row r="122">
      <c r="A122" s="93"/>
      <c r="B122" s="188"/>
      <c r="C122" s="93"/>
      <c r="D122" s="93"/>
      <c r="E122" s="93"/>
      <c r="F122" s="93"/>
      <c r="G122" s="188"/>
      <c r="H122" s="188"/>
      <c r="I122" s="188"/>
      <c r="J122" s="93"/>
      <c r="K122" s="93"/>
      <c r="L122" s="93"/>
      <c r="M122" s="93"/>
      <c r="N122" s="93"/>
      <c r="O122" s="93"/>
      <c r="P122" s="93"/>
      <c r="Q122" s="93"/>
      <c r="R122" s="93"/>
      <c r="S122" s="93"/>
      <c r="T122" s="93"/>
      <c r="U122" s="93"/>
      <c r="V122" s="93"/>
      <c r="W122" s="93"/>
      <c r="X122" s="93"/>
      <c r="Y122" s="93"/>
      <c r="Z122" s="93"/>
      <c r="AA122" s="93"/>
      <c r="AB122" s="93"/>
    </row>
    <row r="123">
      <c r="A123" s="93"/>
      <c r="B123" s="188"/>
      <c r="C123" s="93"/>
      <c r="D123" s="93"/>
      <c r="E123" s="93"/>
      <c r="F123" s="93"/>
      <c r="G123" s="188"/>
      <c r="H123" s="188"/>
      <c r="I123" s="188"/>
      <c r="J123" s="93"/>
      <c r="K123" s="93"/>
      <c r="L123" s="93"/>
      <c r="M123" s="93"/>
      <c r="N123" s="93"/>
      <c r="O123" s="93"/>
      <c r="P123" s="93"/>
      <c r="Q123" s="93"/>
      <c r="R123" s="93"/>
      <c r="S123" s="93"/>
      <c r="T123" s="93"/>
      <c r="U123" s="93"/>
      <c r="V123" s="93"/>
      <c r="W123" s="93"/>
      <c r="X123" s="93"/>
      <c r="Y123" s="93"/>
      <c r="Z123" s="93"/>
      <c r="AA123" s="93"/>
      <c r="AB123" s="93"/>
    </row>
    <row r="124">
      <c r="A124" s="93"/>
      <c r="B124" s="188"/>
      <c r="C124" s="93"/>
      <c r="D124" s="93"/>
      <c r="E124" s="93"/>
      <c r="F124" s="93"/>
      <c r="G124" s="188"/>
      <c r="H124" s="188"/>
      <c r="I124" s="188"/>
      <c r="J124" s="93"/>
      <c r="K124" s="93"/>
      <c r="L124" s="93"/>
      <c r="M124" s="93"/>
      <c r="N124" s="93"/>
      <c r="O124" s="93"/>
      <c r="P124" s="93"/>
      <c r="Q124" s="93"/>
      <c r="R124" s="93"/>
      <c r="S124" s="93"/>
      <c r="T124" s="93"/>
      <c r="U124" s="93"/>
      <c r="V124" s="93"/>
      <c r="W124" s="93"/>
      <c r="X124" s="93"/>
      <c r="Y124" s="93"/>
      <c r="Z124" s="93"/>
      <c r="AA124" s="93"/>
      <c r="AB124" s="93"/>
    </row>
    <row r="125">
      <c r="A125" s="93"/>
      <c r="B125" s="188"/>
      <c r="C125" s="93"/>
      <c r="D125" s="93"/>
      <c r="E125" s="93"/>
      <c r="F125" s="93"/>
      <c r="G125" s="188"/>
      <c r="H125" s="188"/>
      <c r="I125" s="188"/>
      <c r="J125" s="93"/>
      <c r="K125" s="93"/>
      <c r="L125" s="93"/>
      <c r="M125" s="93"/>
      <c r="N125" s="93"/>
      <c r="O125" s="93"/>
      <c r="P125" s="93"/>
      <c r="Q125" s="93"/>
      <c r="R125" s="93"/>
      <c r="S125" s="93"/>
      <c r="T125" s="93"/>
      <c r="U125" s="93"/>
      <c r="V125" s="93"/>
      <c r="W125" s="93"/>
      <c r="X125" s="93"/>
      <c r="Y125" s="93"/>
      <c r="Z125" s="93"/>
      <c r="AA125" s="93"/>
      <c r="AB125" s="93"/>
    </row>
    <row r="126">
      <c r="A126" s="93"/>
      <c r="B126" s="188"/>
      <c r="C126" s="93"/>
      <c r="D126" s="93"/>
      <c r="E126" s="93"/>
      <c r="F126" s="93"/>
      <c r="G126" s="188"/>
      <c r="H126" s="188"/>
      <c r="I126" s="188"/>
      <c r="J126" s="93"/>
      <c r="K126" s="93"/>
      <c r="L126" s="93"/>
      <c r="M126" s="93"/>
      <c r="N126" s="93"/>
      <c r="O126" s="93"/>
      <c r="P126" s="93"/>
      <c r="Q126" s="93"/>
      <c r="R126" s="93"/>
      <c r="S126" s="93"/>
      <c r="T126" s="93"/>
      <c r="U126" s="93"/>
      <c r="V126" s="93"/>
      <c r="W126" s="93"/>
      <c r="X126" s="93"/>
      <c r="Y126" s="93"/>
      <c r="Z126" s="93"/>
      <c r="AA126" s="93"/>
      <c r="AB126" s="93"/>
    </row>
    <row r="127">
      <c r="A127" s="93"/>
      <c r="B127" s="188"/>
      <c r="C127" s="93"/>
      <c r="D127" s="93"/>
      <c r="E127" s="93"/>
      <c r="F127" s="93"/>
      <c r="G127" s="188"/>
      <c r="H127" s="188"/>
      <c r="I127" s="188"/>
      <c r="J127" s="93"/>
      <c r="K127" s="93"/>
      <c r="L127" s="93"/>
      <c r="M127" s="93"/>
      <c r="N127" s="93"/>
      <c r="O127" s="93"/>
      <c r="P127" s="93"/>
      <c r="Q127" s="93"/>
      <c r="R127" s="93"/>
      <c r="S127" s="93"/>
      <c r="T127" s="93"/>
      <c r="U127" s="93"/>
      <c r="V127" s="93"/>
      <c r="W127" s="93"/>
      <c r="X127" s="93"/>
      <c r="Y127" s="93"/>
      <c r="Z127" s="93"/>
      <c r="AA127" s="93"/>
      <c r="AB127" s="93"/>
    </row>
    <row r="128">
      <c r="A128" s="93"/>
      <c r="B128" s="188"/>
      <c r="C128" s="93"/>
      <c r="D128" s="93"/>
      <c r="E128" s="93"/>
      <c r="F128" s="93"/>
      <c r="G128" s="188"/>
      <c r="H128" s="188"/>
      <c r="I128" s="188"/>
      <c r="J128" s="93"/>
      <c r="K128" s="93"/>
      <c r="L128" s="93"/>
      <c r="M128" s="93"/>
      <c r="N128" s="93"/>
      <c r="O128" s="93"/>
      <c r="P128" s="93"/>
      <c r="Q128" s="93"/>
      <c r="R128" s="93"/>
      <c r="S128" s="93"/>
      <c r="T128" s="93"/>
      <c r="U128" s="93"/>
      <c r="V128" s="93"/>
      <c r="W128" s="93"/>
      <c r="X128" s="93"/>
      <c r="Y128" s="93"/>
      <c r="Z128" s="93"/>
      <c r="AA128" s="93"/>
      <c r="AB128" s="93"/>
    </row>
    <row r="129">
      <c r="A129" s="93"/>
      <c r="B129" s="188"/>
      <c r="C129" s="93"/>
      <c r="D129" s="93"/>
      <c r="E129" s="93"/>
      <c r="F129" s="93"/>
      <c r="G129" s="188"/>
      <c r="H129" s="188"/>
      <c r="I129" s="188"/>
      <c r="J129" s="93"/>
      <c r="K129" s="93"/>
      <c r="L129" s="93"/>
      <c r="M129" s="93"/>
      <c r="N129" s="93"/>
      <c r="O129" s="93"/>
      <c r="P129" s="93"/>
      <c r="Q129" s="93"/>
      <c r="R129" s="93"/>
      <c r="S129" s="93"/>
      <c r="T129" s="93"/>
      <c r="U129" s="93"/>
      <c r="V129" s="93"/>
      <c r="W129" s="93"/>
      <c r="X129" s="93"/>
      <c r="Y129" s="93"/>
      <c r="Z129" s="93"/>
      <c r="AA129" s="93"/>
      <c r="AB129" s="93"/>
    </row>
    <row r="130">
      <c r="A130" s="93"/>
      <c r="B130" s="188"/>
      <c r="C130" s="93"/>
      <c r="D130" s="93"/>
      <c r="E130" s="93"/>
      <c r="F130" s="93"/>
      <c r="G130" s="188"/>
      <c r="H130" s="188"/>
      <c r="I130" s="188"/>
      <c r="J130" s="93"/>
      <c r="K130" s="93"/>
      <c r="L130" s="93"/>
      <c r="M130" s="93"/>
      <c r="N130" s="93"/>
      <c r="O130" s="93"/>
      <c r="P130" s="93"/>
      <c r="Q130" s="93"/>
      <c r="R130" s="93"/>
      <c r="S130" s="93"/>
      <c r="T130" s="93"/>
      <c r="U130" s="93"/>
      <c r="V130" s="93"/>
      <c r="W130" s="93"/>
      <c r="X130" s="93"/>
      <c r="Y130" s="93"/>
      <c r="Z130" s="93"/>
      <c r="AA130" s="93"/>
      <c r="AB130" s="93"/>
    </row>
    <row r="131">
      <c r="A131" s="93"/>
      <c r="B131" s="188"/>
      <c r="C131" s="93"/>
      <c r="D131" s="93"/>
      <c r="E131" s="93"/>
      <c r="F131" s="93"/>
      <c r="G131" s="188"/>
      <c r="H131" s="188"/>
      <c r="I131" s="188"/>
      <c r="J131" s="93"/>
      <c r="K131" s="93"/>
      <c r="L131" s="93"/>
      <c r="M131" s="93"/>
      <c r="N131" s="93"/>
      <c r="O131" s="93"/>
      <c r="P131" s="93"/>
      <c r="Q131" s="93"/>
      <c r="R131" s="93"/>
      <c r="S131" s="93"/>
      <c r="T131" s="93"/>
      <c r="U131" s="93"/>
      <c r="V131" s="93"/>
      <c r="W131" s="93"/>
      <c r="X131" s="93"/>
      <c r="Y131" s="93"/>
      <c r="Z131" s="93"/>
      <c r="AA131" s="93"/>
      <c r="AB131" s="93"/>
    </row>
    <row r="132">
      <c r="A132" s="93"/>
      <c r="B132" s="188"/>
      <c r="C132" s="93"/>
      <c r="D132" s="93"/>
      <c r="E132" s="93"/>
      <c r="F132" s="93"/>
      <c r="G132" s="188"/>
      <c r="H132" s="188"/>
      <c r="I132" s="188"/>
      <c r="J132" s="93"/>
      <c r="K132" s="93"/>
      <c r="L132" s="93"/>
      <c r="M132" s="93"/>
      <c r="N132" s="93"/>
      <c r="O132" s="93"/>
      <c r="P132" s="93"/>
      <c r="Q132" s="93"/>
      <c r="R132" s="93"/>
      <c r="S132" s="93"/>
      <c r="T132" s="93"/>
      <c r="U132" s="93"/>
      <c r="V132" s="93"/>
      <c r="W132" s="93"/>
      <c r="X132" s="93"/>
      <c r="Y132" s="93"/>
      <c r="Z132" s="93"/>
      <c r="AA132" s="93"/>
      <c r="AB132" s="93"/>
    </row>
    <row r="133">
      <c r="A133" s="93"/>
      <c r="B133" s="188"/>
      <c r="C133" s="93"/>
      <c r="D133" s="93"/>
      <c r="E133" s="93"/>
      <c r="F133" s="93"/>
      <c r="G133" s="188"/>
      <c r="H133" s="188"/>
      <c r="I133" s="188"/>
      <c r="J133" s="93"/>
      <c r="K133" s="93"/>
      <c r="L133" s="93"/>
      <c r="M133" s="93"/>
      <c r="N133" s="93"/>
      <c r="O133" s="93"/>
      <c r="P133" s="93"/>
      <c r="Q133" s="93"/>
      <c r="R133" s="93"/>
      <c r="S133" s="93"/>
      <c r="T133" s="93"/>
      <c r="U133" s="93"/>
      <c r="V133" s="93"/>
      <c r="W133" s="93"/>
      <c r="X133" s="93"/>
      <c r="Y133" s="93"/>
      <c r="Z133" s="93"/>
      <c r="AA133" s="93"/>
      <c r="AB133" s="93"/>
    </row>
    <row r="134">
      <c r="A134" s="93"/>
      <c r="B134" s="188"/>
      <c r="C134" s="93"/>
      <c r="D134" s="93"/>
      <c r="E134" s="93"/>
      <c r="F134" s="93"/>
      <c r="G134" s="188"/>
      <c r="H134" s="188"/>
      <c r="I134" s="188"/>
      <c r="J134" s="93"/>
      <c r="K134" s="93"/>
      <c r="L134" s="93"/>
      <c r="M134" s="93"/>
      <c r="N134" s="93"/>
      <c r="O134" s="93"/>
      <c r="P134" s="93"/>
      <c r="Q134" s="93"/>
      <c r="R134" s="93"/>
      <c r="S134" s="93"/>
      <c r="T134" s="93"/>
      <c r="U134" s="93"/>
      <c r="V134" s="93"/>
      <c r="W134" s="93"/>
      <c r="X134" s="93"/>
      <c r="Y134" s="93"/>
      <c r="Z134" s="93"/>
      <c r="AA134" s="93"/>
      <c r="AB134" s="93"/>
    </row>
    <row r="135">
      <c r="A135" s="93"/>
      <c r="B135" s="188"/>
      <c r="C135" s="93"/>
      <c r="D135" s="93"/>
      <c r="E135" s="93"/>
      <c r="F135" s="93"/>
      <c r="G135" s="188"/>
      <c r="H135" s="188"/>
      <c r="I135" s="188"/>
      <c r="J135" s="93"/>
      <c r="K135" s="93"/>
      <c r="L135" s="93"/>
      <c r="M135" s="93"/>
      <c r="N135" s="93"/>
      <c r="O135" s="93"/>
      <c r="P135" s="93"/>
      <c r="Q135" s="93"/>
      <c r="R135" s="93"/>
      <c r="S135" s="93"/>
      <c r="T135" s="93"/>
      <c r="U135" s="93"/>
      <c r="V135" s="93"/>
      <c r="W135" s="93"/>
      <c r="X135" s="93"/>
      <c r="Y135" s="93"/>
      <c r="Z135" s="93"/>
      <c r="AA135" s="93"/>
      <c r="AB135" s="93"/>
    </row>
    <row r="136">
      <c r="A136" s="93"/>
      <c r="B136" s="188"/>
      <c r="C136" s="93"/>
      <c r="D136" s="93"/>
      <c r="E136" s="93"/>
      <c r="F136" s="93"/>
      <c r="G136" s="188"/>
      <c r="H136" s="188"/>
      <c r="I136" s="188"/>
      <c r="J136" s="93"/>
      <c r="K136" s="93"/>
      <c r="L136" s="93"/>
      <c r="M136" s="93"/>
      <c r="N136" s="93"/>
      <c r="O136" s="93"/>
      <c r="P136" s="93"/>
      <c r="Q136" s="93"/>
      <c r="R136" s="93"/>
      <c r="S136" s="93"/>
      <c r="T136" s="93"/>
      <c r="U136" s="93"/>
      <c r="V136" s="93"/>
      <c r="W136" s="93"/>
      <c r="X136" s="93"/>
      <c r="Y136" s="93"/>
      <c r="Z136" s="93"/>
      <c r="AA136" s="93"/>
      <c r="AB136" s="93"/>
    </row>
    <row r="137">
      <c r="A137" s="93"/>
      <c r="B137" s="188"/>
      <c r="C137" s="93"/>
      <c r="D137" s="93"/>
      <c r="E137" s="93"/>
      <c r="F137" s="93"/>
      <c r="G137" s="188"/>
      <c r="H137" s="188"/>
      <c r="I137" s="188"/>
      <c r="J137" s="93"/>
      <c r="K137" s="93"/>
      <c r="L137" s="93"/>
      <c r="M137" s="93"/>
      <c r="N137" s="93"/>
      <c r="O137" s="93"/>
      <c r="P137" s="93"/>
      <c r="Q137" s="93"/>
      <c r="R137" s="93"/>
      <c r="S137" s="93"/>
      <c r="T137" s="93"/>
      <c r="U137" s="93"/>
      <c r="V137" s="93"/>
      <c r="W137" s="93"/>
      <c r="X137" s="93"/>
      <c r="Y137" s="93"/>
      <c r="Z137" s="93"/>
      <c r="AA137" s="93"/>
      <c r="AB137" s="93"/>
    </row>
    <row r="138">
      <c r="A138" s="93"/>
      <c r="B138" s="188"/>
      <c r="C138" s="93"/>
      <c r="D138" s="93"/>
      <c r="E138" s="93"/>
      <c r="F138" s="93"/>
      <c r="G138" s="188"/>
      <c r="H138" s="188"/>
      <c r="I138" s="188"/>
      <c r="J138" s="93"/>
      <c r="K138" s="93"/>
      <c r="L138" s="93"/>
      <c r="M138" s="93"/>
      <c r="N138" s="93"/>
      <c r="O138" s="93"/>
      <c r="P138" s="93"/>
      <c r="Q138" s="93"/>
      <c r="R138" s="93"/>
      <c r="S138" s="93"/>
      <c r="T138" s="93"/>
      <c r="U138" s="93"/>
      <c r="V138" s="93"/>
      <c r="W138" s="93"/>
      <c r="X138" s="93"/>
      <c r="Y138" s="93"/>
      <c r="Z138" s="93"/>
      <c r="AA138" s="93"/>
      <c r="AB138" s="93"/>
    </row>
    <row r="139">
      <c r="A139" s="93"/>
      <c r="B139" s="188"/>
      <c r="C139" s="93"/>
      <c r="D139" s="93"/>
      <c r="E139" s="93"/>
      <c r="F139" s="93"/>
      <c r="G139" s="188"/>
      <c r="H139" s="188"/>
      <c r="I139" s="188"/>
      <c r="J139" s="93"/>
      <c r="K139" s="93"/>
      <c r="L139" s="93"/>
      <c r="M139" s="93"/>
      <c r="N139" s="93"/>
      <c r="O139" s="93"/>
      <c r="P139" s="93"/>
      <c r="Q139" s="93"/>
      <c r="R139" s="93"/>
      <c r="S139" s="93"/>
      <c r="T139" s="93"/>
      <c r="U139" s="93"/>
      <c r="V139" s="93"/>
      <c r="W139" s="93"/>
      <c r="X139" s="93"/>
      <c r="Y139" s="93"/>
      <c r="Z139" s="93"/>
      <c r="AA139" s="93"/>
      <c r="AB139" s="93"/>
    </row>
    <row r="140">
      <c r="A140" s="93"/>
      <c r="B140" s="188"/>
      <c r="C140" s="93"/>
      <c r="D140" s="93"/>
      <c r="E140" s="93"/>
      <c r="F140" s="93"/>
      <c r="G140" s="188"/>
      <c r="H140" s="188"/>
      <c r="I140" s="188"/>
      <c r="J140" s="93"/>
      <c r="K140" s="93"/>
      <c r="L140" s="93"/>
      <c r="M140" s="93"/>
      <c r="N140" s="93"/>
      <c r="O140" s="93"/>
      <c r="P140" s="93"/>
      <c r="Q140" s="93"/>
      <c r="R140" s="93"/>
      <c r="S140" s="93"/>
      <c r="T140" s="93"/>
      <c r="U140" s="93"/>
      <c r="V140" s="93"/>
      <c r="W140" s="93"/>
      <c r="X140" s="93"/>
      <c r="Y140" s="93"/>
      <c r="Z140" s="93"/>
      <c r="AA140" s="93"/>
      <c r="AB140" s="93"/>
    </row>
    <row r="141">
      <c r="A141" s="93"/>
      <c r="B141" s="188"/>
      <c r="C141" s="93"/>
      <c r="D141" s="93"/>
      <c r="E141" s="93"/>
      <c r="F141" s="93"/>
      <c r="G141" s="188"/>
      <c r="H141" s="188"/>
      <c r="I141" s="188"/>
      <c r="J141" s="93"/>
      <c r="K141" s="93"/>
      <c r="L141" s="93"/>
      <c r="M141" s="93"/>
      <c r="N141" s="93"/>
      <c r="O141" s="93"/>
      <c r="P141" s="93"/>
      <c r="Q141" s="93"/>
      <c r="R141" s="93"/>
      <c r="S141" s="93"/>
      <c r="T141" s="93"/>
      <c r="U141" s="93"/>
      <c r="V141" s="93"/>
      <c r="W141" s="93"/>
      <c r="X141" s="93"/>
      <c r="Y141" s="93"/>
      <c r="Z141" s="93"/>
      <c r="AA141" s="93"/>
      <c r="AB141" s="93"/>
    </row>
    <row r="142">
      <c r="A142" s="93"/>
      <c r="B142" s="188"/>
      <c r="C142" s="93"/>
      <c r="D142" s="93"/>
      <c r="E142" s="93"/>
      <c r="F142" s="93"/>
      <c r="G142" s="188"/>
      <c r="H142" s="188"/>
      <c r="I142" s="188"/>
      <c r="J142" s="93"/>
      <c r="K142" s="93"/>
      <c r="L142" s="93"/>
      <c r="M142" s="93"/>
      <c r="N142" s="93"/>
      <c r="O142" s="93"/>
      <c r="P142" s="93"/>
      <c r="Q142" s="93"/>
      <c r="R142" s="93"/>
      <c r="S142" s="93"/>
      <c r="T142" s="93"/>
      <c r="U142" s="93"/>
      <c r="V142" s="93"/>
      <c r="W142" s="93"/>
      <c r="X142" s="93"/>
      <c r="Y142" s="93"/>
      <c r="Z142" s="93"/>
      <c r="AA142" s="93"/>
      <c r="AB142" s="93"/>
    </row>
    <row r="143">
      <c r="A143" s="93"/>
      <c r="B143" s="188"/>
      <c r="C143" s="93"/>
      <c r="D143" s="93"/>
      <c r="E143" s="93"/>
      <c r="F143" s="93"/>
      <c r="G143" s="188"/>
      <c r="H143" s="188"/>
      <c r="I143" s="188"/>
      <c r="J143" s="93"/>
      <c r="K143" s="93"/>
      <c r="L143" s="93"/>
      <c r="M143" s="93"/>
      <c r="N143" s="93"/>
      <c r="O143" s="93"/>
      <c r="P143" s="93"/>
      <c r="Q143" s="93"/>
      <c r="R143" s="93"/>
      <c r="S143" s="93"/>
      <c r="T143" s="93"/>
      <c r="U143" s="93"/>
      <c r="V143" s="93"/>
      <c r="W143" s="93"/>
      <c r="X143" s="93"/>
      <c r="Y143" s="93"/>
      <c r="Z143" s="93"/>
      <c r="AA143" s="93"/>
      <c r="AB143" s="93"/>
    </row>
    <row r="144">
      <c r="A144" s="93"/>
      <c r="B144" s="188"/>
      <c r="C144" s="93"/>
      <c r="D144" s="93"/>
      <c r="E144" s="93"/>
      <c r="F144" s="93"/>
      <c r="G144" s="188"/>
      <c r="H144" s="188"/>
      <c r="I144" s="188"/>
      <c r="J144" s="93"/>
      <c r="K144" s="93"/>
      <c r="L144" s="93"/>
      <c r="M144" s="93"/>
      <c r="N144" s="93"/>
      <c r="O144" s="93"/>
      <c r="P144" s="93"/>
      <c r="Q144" s="93"/>
      <c r="R144" s="93"/>
      <c r="S144" s="93"/>
      <c r="T144" s="93"/>
      <c r="U144" s="93"/>
      <c r="V144" s="93"/>
      <c r="W144" s="93"/>
      <c r="X144" s="93"/>
      <c r="Y144" s="93"/>
      <c r="Z144" s="93"/>
      <c r="AA144" s="93"/>
      <c r="AB144" s="93"/>
    </row>
    <row r="145">
      <c r="A145" s="93"/>
      <c r="B145" s="188"/>
      <c r="C145" s="93"/>
      <c r="D145" s="93"/>
      <c r="E145" s="93"/>
      <c r="F145" s="93"/>
      <c r="G145" s="188"/>
      <c r="H145" s="188"/>
      <c r="I145" s="188"/>
      <c r="J145" s="93"/>
      <c r="K145" s="93"/>
      <c r="L145" s="93"/>
      <c r="M145" s="93"/>
      <c r="N145" s="93"/>
      <c r="O145" s="93"/>
      <c r="P145" s="93"/>
      <c r="Q145" s="93"/>
      <c r="R145" s="93"/>
      <c r="S145" s="93"/>
      <c r="T145" s="93"/>
      <c r="U145" s="93"/>
      <c r="V145" s="93"/>
      <c r="W145" s="93"/>
      <c r="X145" s="93"/>
      <c r="Y145" s="93"/>
      <c r="Z145" s="93"/>
      <c r="AA145" s="93"/>
      <c r="AB145" s="93"/>
    </row>
    <row r="146">
      <c r="A146" s="93"/>
      <c r="B146" s="188"/>
      <c r="C146" s="93"/>
      <c r="D146" s="93"/>
      <c r="E146" s="93"/>
      <c r="F146" s="93"/>
      <c r="G146" s="188"/>
      <c r="H146" s="188"/>
      <c r="I146" s="188"/>
      <c r="J146" s="93"/>
      <c r="K146" s="93"/>
      <c r="L146" s="93"/>
      <c r="M146" s="93"/>
      <c r="N146" s="93"/>
      <c r="O146" s="93"/>
      <c r="P146" s="93"/>
      <c r="Q146" s="93"/>
      <c r="R146" s="93"/>
      <c r="S146" s="93"/>
      <c r="T146" s="93"/>
      <c r="U146" s="93"/>
      <c r="V146" s="93"/>
      <c r="W146" s="93"/>
      <c r="X146" s="93"/>
      <c r="Y146" s="93"/>
      <c r="Z146" s="93"/>
      <c r="AA146" s="93"/>
      <c r="AB146" s="93"/>
    </row>
    <row r="147">
      <c r="A147" s="93"/>
      <c r="B147" s="188"/>
      <c r="C147" s="93"/>
      <c r="D147" s="93"/>
      <c r="E147" s="93"/>
      <c r="F147" s="93"/>
      <c r="G147" s="188"/>
      <c r="H147" s="188"/>
      <c r="I147" s="188"/>
      <c r="J147" s="93"/>
      <c r="K147" s="93"/>
      <c r="L147" s="93"/>
      <c r="M147" s="93"/>
      <c r="N147" s="93"/>
      <c r="O147" s="93"/>
      <c r="P147" s="93"/>
      <c r="Q147" s="93"/>
      <c r="R147" s="93"/>
      <c r="S147" s="93"/>
      <c r="T147" s="93"/>
      <c r="U147" s="93"/>
      <c r="V147" s="93"/>
      <c r="W147" s="93"/>
      <c r="X147" s="93"/>
      <c r="Y147" s="93"/>
      <c r="Z147" s="93"/>
      <c r="AA147" s="93"/>
      <c r="AB147" s="93"/>
    </row>
    <row r="148">
      <c r="A148" s="93"/>
      <c r="B148" s="188"/>
      <c r="C148" s="93"/>
      <c r="D148" s="93"/>
      <c r="E148" s="93"/>
      <c r="F148" s="93"/>
      <c r="G148" s="188"/>
      <c r="H148" s="188"/>
      <c r="I148" s="188"/>
      <c r="J148" s="93"/>
      <c r="K148" s="93"/>
      <c r="L148" s="93"/>
      <c r="M148" s="93"/>
      <c r="N148" s="93"/>
      <c r="O148" s="93"/>
      <c r="P148" s="93"/>
      <c r="Q148" s="93"/>
      <c r="R148" s="93"/>
      <c r="S148" s="93"/>
      <c r="T148" s="93"/>
      <c r="U148" s="93"/>
      <c r="V148" s="93"/>
      <c r="W148" s="93"/>
      <c r="X148" s="93"/>
      <c r="Y148" s="93"/>
      <c r="Z148" s="93"/>
      <c r="AA148" s="93"/>
      <c r="AB148" s="93"/>
    </row>
    <row r="149">
      <c r="A149" s="93"/>
      <c r="B149" s="188"/>
      <c r="C149" s="93"/>
      <c r="D149" s="93"/>
      <c r="E149" s="93"/>
      <c r="F149" s="93"/>
      <c r="G149" s="188"/>
      <c r="H149" s="188"/>
      <c r="I149" s="188"/>
      <c r="J149" s="93"/>
      <c r="K149" s="93"/>
      <c r="L149" s="93"/>
      <c r="M149" s="93"/>
      <c r="N149" s="93"/>
      <c r="O149" s="93"/>
      <c r="P149" s="93"/>
      <c r="Q149" s="93"/>
      <c r="R149" s="93"/>
      <c r="S149" s="93"/>
      <c r="T149" s="93"/>
      <c r="U149" s="93"/>
      <c r="V149" s="93"/>
      <c r="W149" s="93"/>
      <c r="X149" s="93"/>
      <c r="Y149" s="93"/>
      <c r="Z149" s="93"/>
      <c r="AA149" s="93"/>
      <c r="AB149" s="93"/>
    </row>
    <row r="150">
      <c r="A150" s="93"/>
      <c r="B150" s="188"/>
      <c r="C150" s="93"/>
      <c r="D150" s="93"/>
      <c r="E150" s="93"/>
      <c r="F150" s="93"/>
      <c r="G150" s="188"/>
      <c r="H150" s="188"/>
      <c r="I150" s="188"/>
      <c r="J150" s="93"/>
      <c r="K150" s="93"/>
      <c r="L150" s="93"/>
      <c r="M150" s="93"/>
      <c r="N150" s="93"/>
      <c r="O150" s="93"/>
      <c r="P150" s="93"/>
      <c r="Q150" s="93"/>
      <c r="R150" s="93"/>
      <c r="S150" s="93"/>
      <c r="T150" s="93"/>
      <c r="U150" s="93"/>
      <c r="V150" s="93"/>
      <c r="W150" s="93"/>
      <c r="X150" s="93"/>
      <c r="Y150" s="93"/>
      <c r="Z150" s="93"/>
      <c r="AA150" s="93"/>
      <c r="AB150" s="93"/>
    </row>
    <row r="151">
      <c r="A151" s="93"/>
      <c r="B151" s="188"/>
      <c r="C151" s="93"/>
      <c r="D151" s="93"/>
      <c r="E151" s="93"/>
      <c r="F151" s="93"/>
      <c r="G151" s="188"/>
      <c r="H151" s="188"/>
      <c r="I151" s="188"/>
      <c r="J151" s="93"/>
      <c r="K151" s="93"/>
      <c r="L151" s="93"/>
      <c r="M151" s="93"/>
      <c r="N151" s="93"/>
      <c r="O151" s="93"/>
      <c r="P151" s="93"/>
      <c r="Q151" s="93"/>
      <c r="R151" s="93"/>
      <c r="S151" s="93"/>
      <c r="T151" s="93"/>
      <c r="U151" s="93"/>
      <c r="V151" s="93"/>
      <c r="W151" s="93"/>
      <c r="X151" s="93"/>
      <c r="Y151" s="93"/>
      <c r="Z151" s="93"/>
      <c r="AA151" s="93"/>
      <c r="AB151" s="93"/>
    </row>
    <row r="152">
      <c r="A152" s="93"/>
      <c r="B152" s="188"/>
      <c r="C152" s="93"/>
      <c r="D152" s="93"/>
      <c r="E152" s="93"/>
      <c r="F152" s="93"/>
      <c r="G152" s="188"/>
      <c r="H152" s="188"/>
      <c r="I152" s="188"/>
      <c r="J152" s="93"/>
      <c r="K152" s="93"/>
      <c r="L152" s="93"/>
      <c r="M152" s="93"/>
      <c r="N152" s="93"/>
      <c r="O152" s="93"/>
      <c r="P152" s="93"/>
      <c r="Q152" s="93"/>
      <c r="R152" s="93"/>
      <c r="S152" s="93"/>
      <c r="T152" s="93"/>
      <c r="U152" s="93"/>
      <c r="V152" s="93"/>
      <c r="W152" s="93"/>
      <c r="X152" s="93"/>
      <c r="Y152" s="93"/>
      <c r="Z152" s="93"/>
      <c r="AA152" s="93"/>
      <c r="AB152" s="93"/>
    </row>
    <row r="153">
      <c r="A153" s="93"/>
      <c r="B153" s="188"/>
      <c r="C153" s="93"/>
      <c r="D153" s="93"/>
      <c r="E153" s="93"/>
      <c r="F153" s="93"/>
      <c r="G153" s="188"/>
      <c r="H153" s="188"/>
      <c r="I153" s="188"/>
      <c r="J153" s="93"/>
      <c r="K153" s="93"/>
      <c r="L153" s="93"/>
      <c r="M153" s="93"/>
      <c r="N153" s="93"/>
      <c r="O153" s="93"/>
      <c r="P153" s="93"/>
      <c r="Q153" s="93"/>
      <c r="R153" s="93"/>
      <c r="S153" s="93"/>
      <c r="T153" s="93"/>
      <c r="U153" s="93"/>
      <c r="V153" s="93"/>
      <c r="W153" s="93"/>
      <c r="X153" s="93"/>
      <c r="Y153" s="93"/>
      <c r="Z153" s="93"/>
      <c r="AA153" s="93"/>
      <c r="AB153" s="93"/>
    </row>
    <row r="154">
      <c r="A154" s="93"/>
      <c r="B154" s="188"/>
      <c r="C154" s="93"/>
      <c r="D154" s="93"/>
      <c r="E154" s="93"/>
      <c r="F154" s="93"/>
      <c r="G154" s="188"/>
      <c r="H154" s="188"/>
      <c r="I154" s="188"/>
      <c r="J154" s="93"/>
      <c r="K154" s="93"/>
      <c r="L154" s="93"/>
      <c r="M154" s="93"/>
      <c r="N154" s="93"/>
      <c r="O154" s="93"/>
      <c r="P154" s="93"/>
      <c r="Q154" s="93"/>
      <c r="R154" s="93"/>
      <c r="S154" s="93"/>
      <c r="T154" s="93"/>
      <c r="U154" s="93"/>
      <c r="V154" s="93"/>
      <c r="W154" s="93"/>
      <c r="X154" s="93"/>
      <c r="Y154" s="93"/>
      <c r="Z154" s="93"/>
      <c r="AA154" s="93"/>
      <c r="AB154" s="93"/>
    </row>
    <row r="155">
      <c r="A155" s="93"/>
      <c r="B155" s="188"/>
      <c r="C155" s="93"/>
      <c r="D155" s="93"/>
      <c r="E155" s="93"/>
      <c r="F155" s="93"/>
      <c r="G155" s="188"/>
      <c r="H155" s="188"/>
      <c r="I155" s="188"/>
      <c r="J155" s="93"/>
      <c r="K155" s="93"/>
      <c r="L155" s="93"/>
      <c r="M155" s="93"/>
      <c r="N155" s="93"/>
      <c r="O155" s="93"/>
      <c r="P155" s="93"/>
      <c r="Q155" s="93"/>
      <c r="R155" s="93"/>
      <c r="S155" s="93"/>
      <c r="T155" s="93"/>
      <c r="U155" s="93"/>
      <c r="V155" s="93"/>
      <c r="W155" s="93"/>
      <c r="X155" s="93"/>
      <c r="Y155" s="93"/>
      <c r="Z155" s="93"/>
      <c r="AA155" s="93"/>
      <c r="AB155" s="93"/>
    </row>
    <row r="156">
      <c r="A156" s="93"/>
      <c r="B156" s="188"/>
      <c r="C156" s="93"/>
      <c r="D156" s="93"/>
      <c r="E156" s="93"/>
      <c r="F156" s="93"/>
      <c r="G156" s="188"/>
      <c r="H156" s="188"/>
      <c r="I156" s="188"/>
      <c r="J156" s="93"/>
      <c r="K156" s="93"/>
      <c r="L156" s="93"/>
      <c r="M156" s="93"/>
      <c r="N156" s="93"/>
      <c r="O156" s="93"/>
      <c r="P156" s="93"/>
      <c r="Q156" s="93"/>
      <c r="R156" s="93"/>
      <c r="S156" s="93"/>
      <c r="T156" s="93"/>
      <c r="U156" s="93"/>
      <c r="V156" s="93"/>
      <c r="W156" s="93"/>
      <c r="X156" s="93"/>
      <c r="Y156" s="93"/>
      <c r="Z156" s="93"/>
      <c r="AA156" s="93"/>
      <c r="AB156" s="93"/>
    </row>
    <row r="157">
      <c r="A157" s="93"/>
      <c r="B157" s="188"/>
      <c r="C157" s="93"/>
      <c r="D157" s="93"/>
      <c r="E157" s="93"/>
      <c r="F157" s="93"/>
      <c r="G157" s="188"/>
      <c r="H157" s="188"/>
      <c r="I157" s="188"/>
      <c r="J157" s="93"/>
      <c r="K157" s="93"/>
      <c r="L157" s="93"/>
      <c r="M157" s="93"/>
      <c r="N157" s="93"/>
      <c r="O157" s="93"/>
      <c r="P157" s="93"/>
      <c r="Q157" s="93"/>
      <c r="R157" s="93"/>
      <c r="S157" s="93"/>
      <c r="T157" s="93"/>
      <c r="U157" s="93"/>
      <c r="V157" s="93"/>
      <c r="W157" s="93"/>
      <c r="X157" s="93"/>
      <c r="Y157" s="93"/>
      <c r="Z157" s="93"/>
      <c r="AA157" s="93"/>
      <c r="AB157" s="93"/>
    </row>
    <row r="158">
      <c r="A158" s="93"/>
      <c r="B158" s="188"/>
      <c r="C158" s="93"/>
      <c r="D158" s="93"/>
      <c r="E158" s="93"/>
      <c r="F158" s="93"/>
      <c r="G158" s="188"/>
      <c r="H158" s="188"/>
      <c r="I158" s="188"/>
      <c r="J158" s="93"/>
      <c r="K158" s="93"/>
      <c r="L158" s="93"/>
      <c r="M158" s="93"/>
      <c r="N158" s="93"/>
      <c r="O158" s="93"/>
      <c r="P158" s="93"/>
      <c r="Q158" s="93"/>
      <c r="R158" s="93"/>
      <c r="S158" s="93"/>
      <c r="T158" s="93"/>
      <c r="U158" s="93"/>
      <c r="V158" s="93"/>
      <c r="W158" s="93"/>
      <c r="X158" s="93"/>
      <c r="Y158" s="93"/>
      <c r="Z158" s="93"/>
      <c r="AA158" s="93"/>
      <c r="AB158" s="93"/>
    </row>
    <row r="159">
      <c r="A159" s="93"/>
      <c r="B159" s="188"/>
      <c r="C159" s="93"/>
      <c r="D159" s="93"/>
      <c r="E159" s="93"/>
      <c r="F159" s="93"/>
      <c r="G159" s="188"/>
      <c r="H159" s="188"/>
      <c r="I159" s="188"/>
      <c r="J159" s="93"/>
      <c r="K159" s="93"/>
      <c r="L159" s="93"/>
      <c r="M159" s="93"/>
      <c r="N159" s="93"/>
      <c r="O159" s="93"/>
      <c r="P159" s="93"/>
      <c r="Q159" s="93"/>
      <c r="R159" s="93"/>
      <c r="S159" s="93"/>
      <c r="T159" s="93"/>
      <c r="U159" s="93"/>
      <c r="V159" s="93"/>
      <c r="W159" s="93"/>
      <c r="X159" s="93"/>
      <c r="Y159" s="93"/>
      <c r="Z159" s="93"/>
      <c r="AA159" s="93"/>
      <c r="AB159" s="93"/>
    </row>
    <row r="160">
      <c r="A160" s="93"/>
      <c r="B160" s="188"/>
      <c r="C160" s="93"/>
      <c r="D160" s="93"/>
      <c r="E160" s="93"/>
      <c r="F160" s="93"/>
      <c r="G160" s="188"/>
      <c r="H160" s="188"/>
      <c r="I160" s="188"/>
      <c r="J160" s="93"/>
      <c r="K160" s="93"/>
      <c r="L160" s="93"/>
      <c r="M160" s="93"/>
      <c r="N160" s="93"/>
      <c r="O160" s="93"/>
      <c r="P160" s="93"/>
      <c r="Q160" s="93"/>
      <c r="R160" s="93"/>
      <c r="S160" s="93"/>
      <c r="T160" s="93"/>
      <c r="U160" s="93"/>
      <c r="V160" s="93"/>
      <c r="W160" s="93"/>
      <c r="X160" s="93"/>
      <c r="Y160" s="93"/>
      <c r="Z160" s="93"/>
      <c r="AA160" s="93"/>
      <c r="AB160" s="93"/>
    </row>
    <row r="161">
      <c r="A161" s="93"/>
      <c r="B161" s="188"/>
      <c r="C161" s="93"/>
      <c r="D161" s="93"/>
      <c r="E161" s="93"/>
      <c r="F161" s="93"/>
      <c r="G161" s="188"/>
      <c r="H161" s="188"/>
      <c r="I161" s="188"/>
      <c r="J161" s="93"/>
      <c r="K161" s="93"/>
      <c r="L161" s="93"/>
      <c r="M161" s="93"/>
      <c r="N161" s="93"/>
      <c r="O161" s="93"/>
      <c r="P161" s="93"/>
      <c r="Q161" s="93"/>
      <c r="R161" s="93"/>
      <c r="S161" s="93"/>
      <c r="T161" s="93"/>
      <c r="U161" s="93"/>
      <c r="V161" s="93"/>
      <c r="W161" s="93"/>
      <c r="X161" s="93"/>
      <c r="Y161" s="93"/>
      <c r="Z161" s="93"/>
      <c r="AA161" s="93"/>
      <c r="AB161" s="93"/>
    </row>
    <row r="162">
      <c r="A162" s="93"/>
      <c r="B162" s="188"/>
      <c r="C162" s="93"/>
      <c r="D162" s="93"/>
      <c r="E162" s="93"/>
      <c r="F162" s="93"/>
      <c r="G162" s="188"/>
      <c r="H162" s="188"/>
      <c r="I162" s="188"/>
      <c r="J162" s="93"/>
      <c r="K162" s="93"/>
      <c r="L162" s="93"/>
      <c r="M162" s="93"/>
      <c r="N162" s="93"/>
      <c r="O162" s="93"/>
      <c r="P162" s="93"/>
      <c r="Q162" s="93"/>
      <c r="R162" s="93"/>
      <c r="S162" s="93"/>
      <c r="T162" s="93"/>
      <c r="U162" s="93"/>
      <c r="V162" s="93"/>
      <c r="W162" s="93"/>
      <c r="X162" s="93"/>
      <c r="Y162" s="93"/>
      <c r="Z162" s="93"/>
      <c r="AA162" s="93"/>
      <c r="AB162" s="93"/>
    </row>
    <row r="163">
      <c r="A163" s="93"/>
      <c r="B163" s="188"/>
      <c r="C163" s="93"/>
      <c r="D163" s="93"/>
      <c r="E163" s="93"/>
      <c r="F163" s="93"/>
      <c r="G163" s="188"/>
      <c r="H163" s="188"/>
      <c r="I163" s="188"/>
      <c r="J163" s="93"/>
      <c r="K163" s="93"/>
      <c r="L163" s="93"/>
      <c r="M163" s="93"/>
      <c r="N163" s="93"/>
      <c r="O163" s="93"/>
      <c r="P163" s="93"/>
      <c r="Q163" s="93"/>
      <c r="R163" s="93"/>
      <c r="S163" s="93"/>
      <c r="T163" s="93"/>
      <c r="U163" s="93"/>
      <c r="V163" s="93"/>
      <c r="W163" s="93"/>
      <c r="X163" s="93"/>
      <c r="Y163" s="93"/>
      <c r="Z163" s="93"/>
      <c r="AA163" s="93"/>
      <c r="AB163" s="93"/>
    </row>
    <row r="164">
      <c r="A164" s="93"/>
      <c r="B164" s="188"/>
      <c r="C164" s="93"/>
      <c r="D164" s="93"/>
      <c r="E164" s="93"/>
      <c r="F164" s="93"/>
      <c r="G164" s="188"/>
      <c r="H164" s="188"/>
      <c r="I164" s="188"/>
      <c r="J164" s="93"/>
      <c r="K164" s="93"/>
      <c r="L164" s="93"/>
      <c r="M164" s="93"/>
      <c r="N164" s="93"/>
      <c r="O164" s="93"/>
      <c r="P164" s="93"/>
      <c r="Q164" s="93"/>
      <c r="R164" s="93"/>
      <c r="S164" s="93"/>
      <c r="T164" s="93"/>
      <c r="U164" s="93"/>
      <c r="V164" s="93"/>
      <c r="W164" s="93"/>
      <c r="X164" s="93"/>
      <c r="Y164" s="93"/>
      <c r="Z164" s="93"/>
      <c r="AA164" s="93"/>
      <c r="AB164" s="93"/>
    </row>
    <row r="165">
      <c r="A165" s="93"/>
      <c r="B165" s="188"/>
      <c r="C165" s="93"/>
      <c r="D165" s="93"/>
      <c r="E165" s="93"/>
      <c r="F165" s="93"/>
      <c r="G165" s="188"/>
      <c r="H165" s="188"/>
      <c r="I165" s="188"/>
      <c r="J165" s="93"/>
      <c r="K165" s="93"/>
      <c r="L165" s="93"/>
      <c r="M165" s="93"/>
      <c r="N165" s="93"/>
      <c r="O165" s="93"/>
      <c r="P165" s="93"/>
      <c r="Q165" s="93"/>
      <c r="R165" s="93"/>
      <c r="S165" s="93"/>
      <c r="T165" s="93"/>
      <c r="U165" s="93"/>
      <c r="V165" s="93"/>
      <c r="W165" s="93"/>
      <c r="X165" s="93"/>
      <c r="Y165" s="93"/>
      <c r="Z165" s="93"/>
      <c r="AA165" s="93"/>
      <c r="AB165" s="93"/>
    </row>
    <row r="166">
      <c r="A166" s="93"/>
      <c r="B166" s="188"/>
      <c r="C166" s="93"/>
      <c r="D166" s="93"/>
      <c r="E166" s="93"/>
      <c r="F166" s="93"/>
      <c r="G166" s="188"/>
      <c r="H166" s="188"/>
      <c r="I166" s="188"/>
      <c r="J166" s="93"/>
      <c r="K166" s="93"/>
      <c r="L166" s="93"/>
      <c r="M166" s="93"/>
      <c r="N166" s="93"/>
      <c r="O166" s="93"/>
      <c r="P166" s="93"/>
      <c r="Q166" s="93"/>
      <c r="R166" s="93"/>
      <c r="S166" s="93"/>
      <c r="T166" s="93"/>
      <c r="U166" s="93"/>
      <c r="V166" s="93"/>
      <c r="W166" s="93"/>
      <c r="X166" s="93"/>
      <c r="Y166" s="93"/>
      <c r="Z166" s="93"/>
      <c r="AA166" s="93"/>
      <c r="AB166" s="93"/>
    </row>
    <row r="167">
      <c r="A167" s="93"/>
      <c r="B167" s="188"/>
      <c r="C167" s="93"/>
      <c r="D167" s="93"/>
      <c r="E167" s="93"/>
      <c r="F167" s="93"/>
      <c r="G167" s="188"/>
      <c r="H167" s="188"/>
      <c r="I167" s="188"/>
      <c r="J167" s="93"/>
      <c r="K167" s="93"/>
      <c r="L167" s="93"/>
      <c r="M167" s="93"/>
      <c r="N167" s="93"/>
      <c r="O167" s="93"/>
      <c r="P167" s="93"/>
      <c r="Q167" s="93"/>
      <c r="R167" s="93"/>
      <c r="S167" s="93"/>
      <c r="T167" s="93"/>
      <c r="U167" s="93"/>
      <c r="V167" s="93"/>
      <c r="W167" s="93"/>
      <c r="X167" s="93"/>
      <c r="Y167" s="93"/>
      <c r="Z167" s="93"/>
      <c r="AA167" s="93"/>
      <c r="AB167" s="93"/>
    </row>
    <row r="168">
      <c r="A168" s="93"/>
      <c r="B168" s="188"/>
      <c r="C168" s="93"/>
      <c r="D168" s="93"/>
      <c r="E168" s="93"/>
      <c r="F168" s="93"/>
      <c r="G168" s="188"/>
      <c r="H168" s="188"/>
      <c r="I168" s="188"/>
      <c r="J168" s="93"/>
      <c r="K168" s="93"/>
      <c r="L168" s="93"/>
      <c r="M168" s="93"/>
      <c r="N168" s="93"/>
      <c r="O168" s="93"/>
      <c r="P168" s="93"/>
      <c r="Q168" s="93"/>
      <c r="R168" s="93"/>
      <c r="S168" s="93"/>
      <c r="T168" s="93"/>
      <c r="U168" s="93"/>
      <c r="V168" s="93"/>
      <c r="W168" s="93"/>
      <c r="X168" s="93"/>
      <c r="Y168" s="93"/>
      <c r="Z168" s="93"/>
      <c r="AA168" s="93"/>
      <c r="AB168" s="93"/>
    </row>
    <row r="169">
      <c r="A169" s="93"/>
      <c r="B169" s="188"/>
      <c r="C169" s="93"/>
      <c r="D169" s="93"/>
      <c r="E169" s="93"/>
      <c r="F169" s="93"/>
      <c r="G169" s="188"/>
      <c r="H169" s="188"/>
      <c r="I169" s="188"/>
      <c r="J169" s="93"/>
      <c r="K169" s="93"/>
      <c r="L169" s="93"/>
      <c r="M169" s="93"/>
      <c r="N169" s="93"/>
      <c r="O169" s="93"/>
      <c r="P169" s="93"/>
      <c r="Q169" s="93"/>
      <c r="R169" s="93"/>
      <c r="S169" s="93"/>
      <c r="T169" s="93"/>
      <c r="U169" s="93"/>
      <c r="V169" s="93"/>
      <c r="W169" s="93"/>
      <c r="X169" s="93"/>
      <c r="Y169" s="93"/>
      <c r="Z169" s="93"/>
      <c r="AA169" s="93"/>
      <c r="AB169" s="93"/>
    </row>
    <row r="170">
      <c r="A170" s="93"/>
      <c r="B170" s="188"/>
      <c r="C170" s="93"/>
      <c r="D170" s="93"/>
      <c r="E170" s="93"/>
      <c r="F170" s="93"/>
      <c r="G170" s="188"/>
      <c r="H170" s="188"/>
      <c r="I170" s="188"/>
      <c r="J170" s="93"/>
      <c r="K170" s="93"/>
      <c r="L170" s="93"/>
      <c r="M170" s="93"/>
      <c r="N170" s="93"/>
      <c r="O170" s="93"/>
      <c r="P170" s="93"/>
      <c r="Q170" s="93"/>
      <c r="R170" s="93"/>
      <c r="S170" s="93"/>
      <c r="T170" s="93"/>
      <c r="U170" s="93"/>
      <c r="V170" s="93"/>
      <c r="W170" s="93"/>
      <c r="X170" s="93"/>
      <c r="Y170" s="93"/>
      <c r="Z170" s="93"/>
      <c r="AA170" s="93"/>
      <c r="AB170" s="93"/>
    </row>
    <row r="171">
      <c r="A171" s="93"/>
      <c r="B171" s="188"/>
      <c r="C171" s="93"/>
      <c r="D171" s="93"/>
      <c r="E171" s="93"/>
      <c r="F171" s="93"/>
      <c r="G171" s="188"/>
      <c r="H171" s="188"/>
      <c r="I171" s="188"/>
      <c r="J171" s="93"/>
      <c r="K171" s="93"/>
      <c r="L171" s="93"/>
      <c r="M171" s="93"/>
      <c r="N171" s="93"/>
      <c r="O171" s="93"/>
      <c r="P171" s="93"/>
      <c r="Q171" s="93"/>
      <c r="R171" s="93"/>
      <c r="S171" s="93"/>
      <c r="T171" s="93"/>
      <c r="U171" s="93"/>
      <c r="V171" s="93"/>
      <c r="W171" s="93"/>
      <c r="X171" s="93"/>
      <c r="Y171" s="93"/>
      <c r="Z171" s="93"/>
      <c r="AA171" s="93"/>
      <c r="AB171" s="93"/>
    </row>
    <row r="172">
      <c r="A172" s="93"/>
      <c r="B172" s="188"/>
      <c r="C172" s="93"/>
      <c r="D172" s="93"/>
      <c r="E172" s="93"/>
      <c r="F172" s="93"/>
      <c r="G172" s="188"/>
      <c r="H172" s="188"/>
      <c r="I172" s="188"/>
      <c r="J172" s="93"/>
      <c r="K172" s="93"/>
      <c r="L172" s="93"/>
      <c r="M172" s="93"/>
      <c r="N172" s="93"/>
      <c r="O172" s="93"/>
      <c r="P172" s="93"/>
      <c r="Q172" s="93"/>
      <c r="R172" s="93"/>
      <c r="S172" s="93"/>
      <c r="T172" s="93"/>
      <c r="U172" s="93"/>
      <c r="V172" s="93"/>
      <c r="W172" s="93"/>
      <c r="X172" s="93"/>
      <c r="Y172" s="93"/>
      <c r="Z172" s="93"/>
      <c r="AA172" s="93"/>
      <c r="AB172" s="93"/>
    </row>
    <row r="173">
      <c r="A173" s="93"/>
      <c r="B173" s="188"/>
      <c r="C173" s="93"/>
      <c r="D173" s="93"/>
      <c r="E173" s="93"/>
      <c r="F173" s="93"/>
      <c r="G173" s="188"/>
      <c r="H173" s="188"/>
      <c r="I173" s="188"/>
      <c r="J173" s="93"/>
      <c r="K173" s="93"/>
      <c r="L173" s="93"/>
      <c r="M173" s="93"/>
      <c r="N173" s="93"/>
      <c r="O173" s="93"/>
      <c r="P173" s="93"/>
      <c r="Q173" s="93"/>
      <c r="R173" s="93"/>
      <c r="S173" s="93"/>
      <c r="T173" s="93"/>
      <c r="U173" s="93"/>
      <c r="V173" s="93"/>
      <c r="W173" s="93"/>
      <c r="X173" s="93"/>
      <c r="Y173" s="93"/>
      <c r="Z173" s="93"/>
      <c r="AA173" s="93"/>
      <c r="AB173" s="93"/>
    </row>
    <row r="174">
      <c r="A174" s="93"/>
      <c r="B174" s="188"/>
      <c r="C174" s="93"/>
      <c r="D174" s="93"/>
      <c r="E174" s="93"/>
      <c r="F174" s="93"/>
      <c r="G174" s="188"/>
      <c r="H174" s="188"/>
      <c r="I174" s="188"/>
      <c r="J174" s="93"/>
      <c r="K174" s="93"/>
      <c r="L174" s="93"/>
      <c r="M174" s="93"/>
      <c r="N174" s="93"/>
      <c r="O174" s="93"/>
      <c r="P174" s="93"/>
      <c r="Q174" s="93"/>
      <c r="R174" s="93"/>
      <c r="S174" s="93"/>
      <c r="T174" s="93"/>
      <c r="U174" s="93"/>
      <c r="V174" s="93"/>
      <c r="W174" s="93"/>
      <c r="X174" s="93"/>
      <c r="Y174" s="93"/>
      <c r="Z174" s="93"/>
      <c r="AA174" s="93"/>
      <c r="AB174" s="93"/>
    </row>
    <row r="175">
      <c r="A175" s="93"/>
      <c r="B175" s="188"/>
      <c r="C175" s="93"/>
      <c r="D175" s="93"/>
      <c r="E175" s="93"/>
      <c r="F175" s="93"/>
      <c r="G175" s="188"/>
      <c r="H175" s="188"/>
      <c r="I175" s="188"/>
      <c r="J175" s="93"/>
      <c r="K175" s="93"/>
      <c r="L175" s="93"/>
      <c r="M175" s="93"/>
      <c r="N175" s="93"/>
      <c r="O175" s="93"/>
      <c r="P175" s="93"/>
      <c r="Q175" s="93"/>
      <c r="R175" s="93"/>
      <c r="S175" s="93"/>
      <c r="T175" s="93"/>
      <c r="U175" s="93"/>
      <c r="V175" s="93"/>
      <c r="W175" s="93"/>
      <c r="X175" s="93"/>
      <c r="Y175" s="93"/>
      <c r="Z175" s="93"/>
      <c r="AA175" s="93"/>
      <c r="AB175" s="93"/>
    </row>
    <row r="176">
      <c r="A176" s="93"/>
      <c r="B176" s="188"/>
      <c r="C176" s="93"/>
      <c r="D176" s="93"/>
      <c r="E176" s="93"/>
      <c r="F176" s="93"/>
      <c r="G176" s="188"/>
      <c r="H176" s="188"/>
      <c r="I176" s="188"/>
      <c r="J176" s="93"/>
      <c r="K176" s="93"/>
      <c r="L176" s="93"/>
      <c r="M176" s="93"/>
      <c r="N176" s="93"/>
      <c r="O176" s="93"/>
      <c r="P176" s="93"/>
      <c r="Q176" s="93"/>
      <c r="R176" s="93"/>
      <c r="S176" s="93"/>
      <c r="T176" s="93"/>
      <c r="U176" s="93"/>
      <c r="V176" s="93"/>
      <c r="W176" s="93"/>
      <c r="X176" s="93"/>
      <c r="Y176" s="93"/>
      <c r="Z176" s="93"/>
      <c r="AA176" s="93"/>
      <c r="AB176" s="93"/>
    </row>
    <row r="177">
      <c r="A177" s="93"/>
      <c r="B177" s="188"/>
      <c r="C177" s="93"/>
      <c r="D177" s="93"/>
      <c r="E177" s="93"/>
      <c r="F177" s="93"/>
      <c r="G177" s="188"/>
      <c r="H177" s="188"/>
      <c r="I177" s="188"/>
      <c r="J177" s="93"/>
      <c r="K177" s="93"/>
      <c r="L177" s="93"/>
      <c r="M177" s="93"/>
      <c r="N177" s="93"/>
      <c r="O177" s="93"/>
      <c r="P177" s="93"/>
      <c r="Q177" s="93"/>
      <c r="R177" s="93"/>
      <c r="S177" s="93"/>
      <c r="T177" s="93"/>
      <c r="U177" s="93"/>
      <c r="V177" s="93"/>
      <c r="W177" s="93"/>
      <c r="X177" s="93"/>
      <c r="Y177" s="93"/>
      <c r="Z177" s="93"/>
      <c r="AA177" s="93"/>
      <c r="AB177" s="93"/>
    </row>
    <row r="178">
      <c r="A178" s="93"/>
      <c r="B178" s="188"/>
      <c r="C178" s="93"/>
      <c r="D178" s="93"/>
      <c r="E178" s="93"/>
      <c r="F178" s="93"/>
      <c r="G178" s="188"/>
      <c r="H178" s="188"/>
      <c r="I178" s="188"/>
      <c r="J178" s="93"/>
      <c r="K178" s="93"/>
      <c r="L178" s="93"/>
      <c r="M178" s="93"/>
      <c r="N178" s="93"/>
      <c r="O178" s="93"/>
      <c r="P178" s="93"/>
      <c r="Q178" s="93"/>
      <c r="R178" s="93"/>
      <c r="S178" s="93"/>
      <c r="T178" s="93"/>
      <c r="U178" s="93"/>
      <c r="V178" s="93"/>
      <c r="W178" s="93"/>
      <c r="X178" s="93"/>
      <c r="Y178" s="93"/>
      <c r="Z178" s="93"/>
      <c r="AA178" s="93"/>
      <c r="AB178" s="93"/>
    </row>
    <row r="179">
      <c r="A179" s="93"/>
      <c r="B179" s="188"/>
      <c r="C179" s="93"/>
      <c r="D179" s="93"/>
      <c r="E179" s="93"/>
      <c r="F179" s="93"/>
      <c r="G179" s="188"/>
      <c r="H179" s="188"/>
      <c r="I179" s="188"/>
      <c r="J179" s="93"/>
      <c r="K179" s="93"/>
      <c r="L179" s="93"/>
      <c r="M179" s="93"/>
      <c r="N179" s="93"/>
      <c r="O179" s="93"/>
      <c r="P179" s="93"/>
      <c r="Q179" s="93"/>
      <c r="R179" s="93"/>
      <c r="S179" s="93"/>
      <c r="T179" s="93"/>
      <c r="U179" s="93"/>
      <c r="V179" s="93"/>
      <c r="W179" s="93"/>
      <c r="X179" s="93"/>
      <c r="Y179" s="93"/>
      <c r="Z179" s="93"/>
      <c r="AA179" s="93"/>
      <c r="AB179" s="93"/>
    </row>
    <row r="180">
      <c r="A180" s="93"/>
      <c r="B180" s="188"/>
      <c r="C180" s="93"/>
      <c r="D180" s="93"/>
      <c r="E180" s="93"/>
      <c r="F180" s="93"/>
      <c r="G180" s="188"/>
      <c r="H180" s="188"/>
      <c r="I180" s="188"/>
      <c r="J180" s="93"/>
      <c r="K180" s="93"/>
      <c r="L180" s="93"/>
      <c r="M180" s="93"/>
      <c r="N180" s="93"/>
      <c r="O180" s="93"/>
      <c r="P180" s="93"/>
      <c r="Q180" s="93"/>
      <c r="R180" s="93"/>
      <c r="S180" s="93"/>
      <c r="T180" s="93"/>
      <c r="U180" s="93"/>
      <c r="V180" s="93"/>
      <c r="W180" s="93"/>
      <c r="X180" s="93"/>
      <c r="Y180" s="93"/>
      <c r="Z180" s="93"/>
      <c r="AA180" s="93"/>
      <c r="AB180" s="93"/>
    </row>
    <row r="181">
      <c r="A181" s="93"/>
      <c r="B181" s="188"/>
      <c r="C181" s="93"/>
      <c r="D181" s="93"/>
      <c r="E181" s="93"/>
      <c r="F181" s="93"/>
      <c r="G181" s="188"/>
      <c r="H181" s="188"/>
      <c r="I181" s="188"/>
      <c r="J181" s="93"/>
      <c r="K181" s="93"/>
      <c r="L181" s="93"/>
      <c r="M181" s="93"/>
      <c r="N181" s="93"/>
      <c r="O181" s="93"/>
      <c r="P181" s="93"/>
      <c r="Q181" s="93"/>
      <c r="R181" s="93"/>
      <c r="S181" s="93"/>
      <c r="T181" s="93"/>
      <c r="U181" s="93"/>
      <c r="V181" s="93"/>
      <c r="W181" s="93"/>
      <c r="X181" s="93"/>
      <c r="Y181" s="93"/>
      <c r="Z181" s="93"/>
      <c r="AA181" s="93"/>
      <c r="AB181" s="93"/>
    </row>
    <row r="182">
      <c r="A182" s="93"/>
      <c r="B182" s="188"/>
      <c r="C182" s="93"/>
      <c r="D182" s="93"/>
      <c r="E182" s="93"/>
      <c r="F182" s="93"/>
      <c r="G182" s="188"/>
      <c r="H182" s="188"/>
      <c r="I182" s="188"/>
      <c r="J182" s="93"/>
      <c r="K182" s="93"/>
      <c r="L182" s="93"/>
      <c r="M182" s="93"/>
      <c r="N182" s="93"/>
      <c r="O182" s="93"/>
      <c r="P182" s="93"/>
      <c r="Q182" s="93"/>
      <c r="R182" s="93"/>
      <c r="S182" s="93"/>
      <c r="T182" s="93"/>
      <c r="U182" s="93"/>
      <c r="V182" s="93"/>
      <c r="W182" s="93"/>
      <c r="X182" s="93"/>
      <c r="Y182" s="93"/>
      <c r="Z182" s="93"/>
      <c r="AA182" s="93"/>
      <c r="AB182" s="93"/>
    </row>
    <row r="183">
      <c r="A183" s="93"/>
      <c r="B183" s="188"/>
      <c r="C183" s="93"/>
      <c r="D183" s="93"/>
      <c r="E183" s="93"/>
      <c r="F183" s="93"/>
      <c r="G183" s="188"/>
      <c r="H183" s="188"/>
      <c r="I183" s="188"/>
      <c r="J183" s="93"/>
      <c r="K183" s="93"/>
      <c r="L183" s="93"/>
      <c r="M183" s="93"/>
      <c r="N183" s="93"/>
      <c r="O183" s="93"/>
      <c r="P183" s="93"/>
      <c r="Q183" s="93"/>
      <c r="R183" s="93"/>
      <c r="S183" s="93"/>
      <c r="T183" s="93"/>
      <c r="U183" s="93"/>
      <c r="V183" s="93"/>
      <c r="W183" s="93"/>
      <c r="X183" s="93"/>
      <c r="Y183" s="93"/>
      <c r="Z183" s="93"/>
      <c r="AA183" s="93"/>
      <c r="AB183" s="93"/>
    </row>
    <row r="184">
      <c r="A184" s="93"/>
      <c r="B184" s="188"/>
      <c r="C184" s="93"/>
      <c r="D184" s="93"/>
      <c r="E184" s="93"/>
      <c r="F184" s="93"/>
      <c r="G184" s="188"/>
      <c r="H184" s="188"/>
      <c r="I184" s="188"/>
      <c r="J184" s="93"/>
      <c r="K184" s="93"/>
      <c r="L184" s="93"/>
      <c r="M184" s="93"/>
      <c r="N184" s="93"/>
      <c r="O184" s="93"/>
      <c r="P184" s="93"/>
      <c r="Q184" s="93"/>
      <c r="R184" s="93"/>
      <c r="S184" s="93"/>
      <c r="T184" s="93"/>
      <c r="U184" s="93"/>
      <c r="V184" s="93"/>
      <c r="W184" s="93"/>
      <c r="X184" s="93"/>
      <c r="Y184" s="93"/>
      <c r="Z184" s="93"/>
      <c r="AA184" s="93"/>
      <c r="AB184" s="93"/>
    </row>
    <row r="185">
      <c r="A185" s="93"/>
      <c r="B185" s="188"/>
      <c r="C185" s="93"/>
      <c r="D185" s="93"/>
      <c r="E185" s="93"/>
      <c r="F185" s="93"/>
      <c r="G185" s="188"/>
      <c r="H185" s="188"/>
      <c r="I185" s="188"/>
      <c r="J185" s="93"/>
      <c r="K185" s="93"/>
      <c r="L185" s="93"/>
      <c r="M185" s="93"/>
      <c r="N185" s="93"/>
      <c r="O185" s="93"/>
      <c r="P185" s="93"/>
      <c r="Q185" s="93"/>
      <c r="R185" s="93"/>
      <c r="S185" s="93"/>
      <c r="T185" s="93"/>
      <c r="U185" s="93"/>
      <c r="V185" s="93"/>
      <c r="W185" s="93"/>
      <c r="X185" s="93"/>
      <c r="Y185" s="93"/>
      <c r="Z185" s="93"/>
      <c r="AA185" s="93"/>
      <c r="AB185" s="93"/>
    </row>
    <row r="186">
      <c r="A186" s="93"/>
      <c r="B186" s="188"/>
      <c r="C186" s="93"/>
      <c r="D186" s="93"/>
      <c r="E186" s="93"/>
      <c r="F186" s="93"/>
      <c r="G186" s="188"/>
      <c r="H186" s="188"/>
      <c r="I186" s="188"/>
      <c r="J186" s="93"/>
      <c r="K186" s="93"/>
      <c r="L186" s="93"/>
      <c r="M186" s="93"/>
      <c r="N186" s="93"/>
      <c r="O186" s="93"/>
      <c r="P186" s="93"/>
      <c r="Q186" s="93"/>
      <c r="R186" s="93"/>
      <c r="S186" s="93"/>
      <c r="T186" s="93"/>
      <c r="U186" s="93"/>
      <c r="V186" s="93"/>
      <c r="W186" s="93"/>
      <c r="X186" s="93"/>
      <c r="Y186" s="93"/>
      <c r="Z186" s="93"/>
      <c r="AA186" s="93"/>
      <c r="AB186" s="93"/>
    </row>
    <row r="187">
      <c r="A187" s="93"/>
      <c r="B187" s="188"/>
      <c r="C187" s="93"/>
      <c r="D187" s="93"/>
      <c r="E187" s="93"/>
      <c r="F187" s="93"/>
      <c r="G187" s="188"/>
      <c r="H187" s="188"/>
      <c r="I187" s="188"/>
      <c r="J187" s="93"/>
      <c r="K187" s="93"/>
      <c r="L187" s="93"/>
      <c r="M187" s="93"/>
      <c r="N187" s="93"/>
      <c r="O187" s="93"/>
      <c r="P187" s="93"/>
      <c r="Q187" s="93"/>
      <c r="R187" s="93"/>
      <c r="S187" s="93"/>
      <c r="T187" s="93"/>
      <c r="U187" s="93"/>
      <c r="V187" s="93"/>
      <c r="W187" s="93"/>
      <c r="X187" s="93"/>
      <c r="Y187" s="93"/>
      <c r="Z187" s="93"/>
      <c r="AA187" s="93"/>
      <c r="AB187" s="93"/>
    </row>
    <row r="188">
      <c r="A188" s="93"/>
      <c r="B188" s="188"/>
      <c r="C188" s="93"/>
      <c r="D188" s="93"/>
      <c r="E188" s="93"/>
      <c r="F188" s="93"/>
      <c r="G188" s="188"/>
      <c r="H188" s="188"/>
      <c r="I188" s="188"/>
      <c r="J188" s="93"/>
      <c r="K188" s="93"/>
      <c r="L188" s="93"/>
      <c r="M188" s="93"/>
      <c r="N188" s="93"/>
      <c r="O188" s="93"/>
      <c r="P188" s="93"/>
      <c r="Q188" s="93"/>
      <c r="R188" s="93"/>
      <c r="S188" s="93"/>
      <c r="T188" s="93"/>
      <c r="U188" s="93"/>
      <c r="V188" s="93"/>
      <c r="W188" s="93"/>
      <c r="X188" s="93"/>
      <c r="Y188" s="93"/>
      <c r="Z188" s="93"/>
      <c r="AA188" s="93"/>
      <c r="AB188" s="93"/>
    </row>
    <row r="189">
      <c r="A189" s="93"/>
      <c r="B189" s="188"/>
      <c r="C189" s="93"/>
      <c r="D189" s="93"/>
      <c r="E189" s="93"/>
      <c r="F189" s="93"/>
      <c r="G189" s="188"/>
      <c r="H189" s="188"/>
      <c r="I189" s="188"/>
      <c r="J189" s="93"/>
      <c r="K189" s="93"/>
      <c r="L189" s="93"/>
      <c r="M189" s="93"/>
      <c r="N189" s="93"/>
      <c r="O189" s="93"/>
      <c r="P189" s="93"/>
      <c r="Q189" s="93"/>
      <c r="R189" s="93"/>
      <c r="S189" s="93"/>
      <c r="T189" s="93"/>
      <c r="U189" s="93"/>
      <c r="V189" s="93"/>
      <c r="W189" s="93"/>
      <c r="X189" s="93"/>
      <c r="Y189" s="93"/>
      <c r="Z189" s="93"/>
      <c r="AA189" s="93"/>
      <c r="AB189" s="93"/>
    </row>
    <row r="190">
      <c r="A190" s="93"/>
      <c r="B190" s="188"/>
      <c r="C190" s="93"/>
      <c r="D190" s="93"/>
      <c r="E190" s="93"/>
      <c r="F190" s="93"/>
      <c r="G190" s="188"/>
      <c r="H190" s="188"/>
      <c r="I190" s="188"/>
      <c r="J190" s="93"/>
      <c r="K190" s="93"/>
      <c r="L190" s="93"/>
      <c r="M190" s="93"/>
      <c r="N190" s="93"/>
      <c r="O190" s="93"/>
      <c r="P190" s="93"/>
      <c r="Q190" s="93"/>
      <c r="R190" s="93"/>
      <c r="S190" s="93"/>
      <c r="T190" s="93"/>
      <c r="U190" s="93"/>
      <c r="V190" s="93"/>
      <c r="W190" s="93"/>
      <c r="X190" s="93"/>
      <c r="Y190" s="93"/>
      <c r="Z190" s="93"/>
      <c r="AA190" s="93"/>
      <c r="AB190" s="93"/>
    </row>
    <row r="191">
      <c r="A191" s="93"/>
      <c r="B191" s="188"/>
      <c r="C191" s="93"/>
      <c r="D191" s="93"/>
      <c r="E191" s="93"/>
      <c r="F191" s="93"/>
      <c r="G191" s="188"/>
      <c r="H191" s="188"/>
      <c r="I191" s="188"/>
      <c r="J191" s="93"/>
      <c r="K191" s="93"/>
      <c r="L191" s="93"/>
      <c r="M191" s="93"/>
      <c r="N191" s="93"/>
      <c r="O191" s="93"/>
      <c r="P191" s="93"/>
      <c r="Q191" s="93"/>
      <c r="R191" s="93"/>
      <c r="S191" s="93"/>
      <c r="T191" s="93"/>
      <c r="U191" s="93"/>
      <c r="V191" s="93"/>
      <c r="W191" s="93"/>
      <c r="X191" s="93"/>
      <c r="Y191" s="93"/>
      <c r="Z191" s="93"/>
      <c r="AA191" s="93"/>
      <c r="AB191" s="93"/>
    </row>
    <row r="192">
      <c r="A192" s="93"/>
      <c r="B192" s="188"/>
      <c r="C192" s="93"/>
      <c r="D192" s="93"/>
      <c r="E192" s="93"/>
      <c r="F192" s="93"/>
      <c r="G192" s="188"/>
      <c r="H192" s="188"/>
      <c r="I192" s="188"/>
      <c r="J192" s="93"/>
      <c r="K192" s="93"/>
      <c r="L192" s="93"/>
      <c r="M192" s="93"/>
      <c r="N192" s="93"/>
      <c r="O192" s="93"/>
      <c r="P192" s="93"/>
      <c r="Q192" s="93"/>
      <c r="R192" s="93"/>
      <c r="S192" s="93"/>
      <c r="T192" s="93"/>
      <c r="U192" s="93"/>
      <c r="V192" s="93"/>
      <c r="W192" s="93"/>
      <c r="X192" s="93"/>
      <c r="Y192" s="93"/>
      <c r="Z192" s="93"/>
      <c r="AA192" s="93"/>
      <c r="AB192" s="93"/>
    </row>
    <row r="193">
      <c r="A193" s="93"/>
      <c r="B193" s="188"/>
      <c r="C193" s="93"/>
      <c r="D193" s="93"/>
      <c r="E193" s="93"/>
      <c r="F193" s="93"/>
      <c r="G193" s="188"/>
      <c r="H193" s="188"/>
      <c r="I193" s="188"/>
      <c r="J193" s="93"/>
      <c r="K193" s="93"/>
      <c r="L193" s="93"/>
      <c r="M193" s="93"/>
      <c r="N193" s="93"/>
      <c r="O193" s="93"/>
      <c r="P193" s="93"/>
      <c r="Q193" s="93"/>
      <c r="R193" s="93"/>
      <c r="S193" s="93"/>
      <c r="T193" s="93"/>
      <c r="U193" s="93"/>
      <c r="V193" s="93"/>
      <c r="W193" s="93"/>
      <c r="X193" s="93"/>
      <c r="Y193" s="93"/>
      <c r="Z193" s="93"/>
      <c r="AA193" s="93"/>
      <c r="AB193" s="93"/>
    </row>
    <row r="194">
      <c r="A194" s="93"/>
      <c r="B194" s="188"/>
      <c r="C194" s="93"/>
      <c r="D194" s="93"/>
      <c r="E194" s="93"/>
      <c r="F194" s="93"/>
      <c r="G194" s="188"/>
      <c r="H194" s="188"/>
      <c r="I194" s="188"/>
      <c r="J194" s="93"/>
      <c r="K194" s="93"/>
      <c r="L194" s="93"/>
      <c r="M194" s="93"/>
      <c r="N194" s="93"/>
      <c r="O194" s="93"/>
      <c r="P194" s="93"/>
      <c r="Q194" s="93"/>
      <c r="R194" s="93"/>
      <c r="S194" s="93"/>
      <c r="T194" s="93"/>
      <c r="U194" s="93"/>
      <c r="V194" s="93"/>
      <c r="W194" s="93"/>
      <c r="X194" s="93"/>
      <c r="Y194" s="93"/>
      <c r="Z194" s="93"/>
      <c r="AA194" s="93"/>
      <c r="AB194" s="93"/>
    </row>
    <row r="195">
      <c r="A195" s="93"/>
      <c r="B195" s="188"/>
      <c r="C195" s="93"/>
      <c r="D195" s="93"/>
      <c r="E195" s="93"/>
      <c r="F195" s="93"/>
      <c r="G195" s="188"/>
      <c r="H195" s="188"/>
      <c r="I195" s="188"/>
      <c r="J195" s="93"/>
      <c r="K195" s="93"/>
      <c r="L195" s="93"/>
      <c r="M195" s="93"/>
      <c r="N195" s="93"/>
      <c r="O195" s="93"/>
      <c r="P195" s="93"/>
      <c r="Q195" s="93"/>
      <c r="R195" s="93"/>
      <c r="S195" s="93"/>
      <c r="T195" s="93"/>
      <c r="U195" s="93"/>
      <c r="V195" s="93"/>
      <c r="W195" s="93"/>
      <c r="X195" s="93"/>
      <c r="Y195" s="93"/>
      <c r="Z195" s="93"/>
      <c r="AA195" s="93"/>
      <c r="AB195" s="93"/>
    </row>
    <row r="196">
      <c r="A196" s="93"/>
      <c r="B196" s="188"/>
      <c r="C196" s="93"/>
      <c r="D196" s="93"/>
      <c r="E196" s="93"/>
      <c r="F196" s="93"/>
      <c r="G196" s="188"/>
      <c r="H196" s="188"/>
      <c r="I196" s="188"/>
      <c r="J196" s="93"/>
      <c r="K196" s="93"/>
      <c r="L196" s="93"/>
      <c r="M196" s="93"/>
      <c r="N196" s="93"/>
      <c r="O196" s="93"/>
      <c r="P196" s="93"/>
      <c r="Q196" s="93"/>
      <c r="R196" s="93"/>
      <c r="S196" s="93"/>
      <c r="T196" s="93"/>
      <c r="U196" s="93"/>
      <c r="V196" s="93"/>
      <c r="W196" s="93"/>
      <c r="X196" s="93"/>
      <c r="Y196" s="93"/>
      <c r="Z196" s="93"/>
      <c r="AA196" s="93"/>
      <c r="AB196" s="93"/>
    </row>
    <row r="197">
      <c r="A197" s="93"/>
      <c r="B197" s="188"/>
      <c r="C197" s="93"/>
      <c r="D197" s="93"/>
      <c r="E197" s="93"/>
      <c r="F197" s="93"/>
      <c r="G197" s="188"/>
      <c r="H197" s="188"/>
      <c r="I197" s="188"/>
      <c r="J197" s="93"/>
      <c r="K197" s="93"/>
      <c r="L197" s="93"/>
      <c r="M197" s="93"/>
      <c r="N197" s="93"/>
      <c r="O197" s="93"/>
      <c r="P197" s="93"/>
      <c r="Q197" s="93"/>
      <c r="R197" s="93"/>
      <c r="S197" s="93"/>
      <c r="T197" s="93"/>
      <c r="U197" s="93"/>
      <c r="V197" s="93"/>
      <c r="W197" s="93"/>
      <c r="X197" s="93"/>
      <c r="Y197" s="93"/>
      <c r="Z197" s="93"/>
      <c r="AA197" s="93"/>
      <c r="AB197" s="93"/>
    </row>
    <row r="198">
      <c r="A198" s="93"/>
      <c r="B198" s="188"/>
      <c r="C198" s="93"/>
      <c r="D198" s="93"/>
      <c r="E198" s="93"/>
      <c r="F198" s="93"/>
      <c r="G198" s="188"/>
      <c r="H198" s="188"/>
      <c r="I198" s="188"/>
      <c r="J198" s="93"/>
      <c r="K198" s="93"/>
      <c r="L198" s="93"/>
      <c r="M198" s="93"/>
      <c r="N198" s="93"/>
      <c r="O198" s="93"/>
      <c r="P198" s="93"/>
      <c r="Q198" s="93"/>
      <c r="R198" s="93"/>
      <c r="S198" s="93"/>
      <c r="T198" s="93"/>
      <c r="U198" s="93"/>
      <c r="V198" s="93"/>
      <c r="W198" s="93"/>
      <c r="X198" s="93"/>
      <c r="Y198" s="93"/>
      <c r="Z198" s="93"/>
      <c r="AA198" s="93"/>
      <c r="AB198" s="93"/>
    </row>
    <row r="199">
      <c r="A199" s="93"/>
      <c r="B199" s="188"/>
      <c r="C199" s="93"/>
      <c r="D199" s="93"/>
      <c r="E199" s="93"/>
      <c r="F199" s="93"/>
      <c r="G199" s="188"/>
      <c r="H199" s="188"/>
      <c r="I199" s="188"/>
      <c r="J199" s="93"/>
      <c r="K199" s="93"/>
      <c r="L199" s="93"/>
      <c r="M199" s="93"/>
      <c r="N199" s="93"/>
      <c r="O199" s="93"/>
      <c r="P199" s="93"/>
      <c r="Q199" s="93"/>
      <c r="R199" s="93"/>
      <c r="S199" s="93"/>
      <c r="T199" s="93"/>
      <c r="U199" s="93"/>
      <c r="V199" s="93"/>
      <c r="W199" s="93"/>
      <c r="X199" s="93"/>
      <c r="Y199" s="93"/>
      <c r="Z199" s="93"/>
      <c r="AA199" s="93"/>
      <c r="AB199" s="93"/>
    </row>
    <row r="200">
      <c r="A200" s="93"/>
      <c r="B200" s="188"/>
      <c r="C200" s="93"/>
      <c r="D200" s="93"/>
      <c r="E200" s="93"/>
      <c r="F200" s="93"/>
      <c r="G200" s="188"/>
      <c r="H200" s="188"/>
      <c r="I200" s="188"/>
      <c r="J200" s="93"/>
      <c r="K200" s="93"/>
      <c r="L200" s="93"/>
      <c r="M200" s="93"/>
      <c r="N200" s="93"/>
      <c r="O200" s="93"/>
      <c r="P200" s="93"/>
      <c r="Q200" s="93"/>
      <c r="R200" s="93"/>
      <c r="S200" s="93"/>
      <c r="T200" s="93"/>
      <c r="U200" s="93"/>
      <c r="V200" s="93"/>
      <c r="W200" s="93"/>
      <c r="X200" s="93"/>
      <c r="Y200" s="93"/>
      <c r="Z200" s="93"/>
      <c r="AA200" s="93"/>
      <c r="AB200" s="93"/>
    </row>
    <row r="201">
      <c r="A201" s="93"/>
      <c r="B201" s="188"/>
      <c r="C201" s="93"/>
      <c r="D201" s="93"/>
      <c r="E201" s="93"/>
      <c r="F201" s="93"/>
      <c r="G201" s="188"/>
      <c r="H201" s="188"/>
      <c r="I201" s="188"/>
      <c r="J201" s="93"/>
      <c r="K201" s="93"/>
      <c r="L201" s="93"/>
      <c r="M201" s="93"/>
      <c r="N201" s="93"/>
      <c r="O201" s="93"/>
      <c r="P201" s="93"/>
      <c r="Q201" s="93"/>
      <c r="R201" s="93"/>
      <c r="S201" s="93"/>
      <c r="T201" s="93"/>
      <c r="U201" s="93"/>
      <c r="V201" s="93"/>
      <c r="W201" s="93"/>
      <c r="X201" s="93"/>
      <c r="Y201" s="93"/>
      <c r="Z201" s="93"/>
      <c r="AA201" s="93"/>
      <c r="AB201" s="93"/>
    </row>
    <row r="202">
      <c r="A202" s="93"/>
      <c r="B202" s="188"/>
      <c r="C202" s="93"/>
      <c r="D202" s="93"/>
      <c r="E202" s="93"/>
      <c r="F202" s="93"/>
      <c r="G202" s="188"/>
      <c r="H202" s="188"/>
      <c r="I202" s="188"/>
      <c r="J202" s="93"/>
      <c r="K202" s="93"/>
      <c r="L202" s="93"/>
      <c r="M202" s="93"/>
      <c r="N202" s="93"/>
      <c r="O202" s="93"/>
      <c r="P202" s="93"/>
      <c r="Q202" s="93"/>
      <c r="R202" s="93"/>
      <c r="S202" s="93"/>
      <c r="T202" s="93"/>
      <c r="U202" s="93"/>
      <c r="V202" s="93"/>
      <c r="W202" s="93"/>
      <c r="X202" s="93"/>
      <c r="Y202" s="93"/>
      <c r="Z202" s="93"/>
      <c r="AA202" s="93"/>
      <c r="AB202" s="93"/>
    </row>
    <row r="203">
      <c r="A203" s="93"/>
      <c r="B203" s="188"/>
      <c r="C203" s="93"/>
      <c r="D203" s="93"/>
      <c r="E203" s="93"/>
      <c r="F203" s="93"/>
      <c r="G203" s="188"/>
      <c r="H203" s="188"/>
      <c r="I203" s="188"/>
      <c r="J203" s="93"/>
      <c r="K203" s="93"/>
      <c r="L203" s="93"/>
      <c r="M203" s="93"/>
      <c r="N203" s="93"/>
      <c r="O203" s="93"/>
      <c r="P203" s="93"/>
      <c r="Q203" s="93"/>
      <c r="R203" s="93"/>
      <c r="S203" s="93"/>
      <c r="T203" s="93"/>
      <c r="U203" s="93"/>
      <c r="V203" s="93"/>
      <c r="W203" s="93"/>
      <c r="X203" s="93"/>
      <c r="Y203" s="93"/>
      <c r="Z203" s="93"/>
      <c r="AA203" s="93"/>
      <c r="AB203" s="93"/>
    </row>
    <row r="204">
      <c r="A204" s="93"/>
      <c r="B204" s="188"/>
      <c r="C204" s="93"/>
      <c r="D204" s="93"/>
      <c r="E204" s="93"/>
      <c r="F204" s="93"/>
      <c r="G204" s="188"/>
      <c r="H204" s="188"/>
      <c r="I204" s="188"/>
      <c r="J204" s="93"/>
      <c r="K204" s="93"/>
      <c r="L204" s="93"/>
      <c r="M204" s="93"/>
      <c r="N204" s="93"/>
      <c r="O204" s="93"/>
      <c r="P204" s="93"/>
      <c r="Q204" s="93"/>
      <c r="R204" s="93"/>
      <c r="S204" s="93"/>
      <c r="T204" s="93"/>
      <c r="U204" s="93"/>
      <c r="V204" s="93"/>
      <c r="W204" s="93"/>
      <c r="X204" s="93"/>
      <c r="Y204" s="93"/>
      <c r="Z204" s="93"/>
      <c r="AA204" s="93"/>
      <c r="AB204" s="93"/>
    </row>
    <row r="205">
      <c r="A205" s="93"/>
      <c r="B205" s="188"/>
      <c r="C205" s="93"/>
      <c r="D205" s="93"/>
      <c r="E205" s="93"/>
      <c r="F205" s="93"/>
      <c r="G205" s="188"/>
      <c r="H205" s="188"/>
      <c r="I205" s="188"/>
      <c r="J205" s="93"/>
      <c r="K205" s="93"/>
      <c r="L205" s="93"/>
      <c r="M205" s="93"/>
      <c r="N205" s="93"/>
      <c r="O205" s="93"/>
      <c r="P205" s="93"/>
      <c r="Q205" s="93"/>
      <c r="R205" s="93"/>
      <c r="S205" s="93"/>
      <c r="T205" s="93"/>
      <c r="U205" s="93"/>
      <c r="V205" s="93"/>
      <c r="W205" s="93"/>
      <c r="X205" s="93"/>
      <c r="Y205" s="93"/>
      <c r="Z205" s="93"/>
      <c r="AA205" s="93"/>
      <c r="AB205" s="93"/>
    </row>
    <row r="206">
      <c r="A206" s="93"/>
      <c r="B206" s="188"/>
      <c r="C206" s="93"/>
      <c r="D206" s="93"/>
      <c r="E206" s="93"/>
      <c r="F206" s="93"/>
      <c r="G206" s="188"/>
      <c r="H206" s="188"/>
      <c r="I206" s="188"/>
      <c r="J206" s="93"/>
      <c r="K206" s="93"/>
      <c r="L206" s="93"/>
      <c r="M206" s="93"/>
      <c r="N206" s="93"/>
      <c r="O206" s="93"/>
      <c r="P206" s="93"/>
      <c r="Q206" s="93"/>
      <c r="R206" s="93"/>
      <c r="S206" s="93"/>
      <c r="T206" s="93"/>
      <c r="U206" s="93"/>
      <c r="V206" s="93"/>
      <c r="W206" s="93"/>
      <c r="X206" s="93"/>
      <c r="Y206" s="93"/>
      <c r="Z206" s="93"/>
      <c r="AA206" s="93"/>
      <c r="AB206" s="93"/>
    </row>
    <row r="207">
      <c r="A207" s="93"/>
      <c r="B207" s="188"/>
      <c r="C207" s="93"/>
      <c r="D207" s="93"/>
      <c r="E207" s="93"/>
      <c r="F207" s="93"/>
      <c r="G207" s="188"/>
      <c r="H207" s="188"/>
      <c r="I207" s="188"/>
      <c r="J207" s="93"/>
      <c r="K207" s="93"/>
      <c r="L207" s="93"/>
      <c r="M207" s="93"/>
      <c r="N207" s="93"/>
      <c r="O207" s="93"/>
      <c r="P207" s="93"/>
      <c r="Q207" s="93"/>
      <c r="R207" s="93"/>
      <c r="S207" s="93"/>
      <c r="T207" s="93"/>
      <c r="U207" s="93"/>
      <c r="V207" s="93"/>
      <c r="W207" s="93"/>
      <c r="X207" s="93"/>
      <c r="Y207" s="93"/>
      <c r="Z207" s="93"/>
      <c r="AA207" s="93"/>
      <c r="AB207" s="93"/>
    </row>
    <row r="208">
      <c r="A208" s="93"/>
      <c r="B208" s="188"/>
      <c r="C208" s="93"/>
      <c r="D208" s="93"/>
      <c r="E208" s="93"/>
      <c r="F208" s="93"/>
      <c r="G208" s="188"/>
      <c r="H208" s="188"/>
      <c r="I208" s="188"/>
      <c r="J208" s="93"/>
      <c r="K208" s="93"/>
      <c r="L208" s="93"/>
      <c r="M208" s="93"/>
      <c r="N208" s="93"/>
      <c r="O208" s="93"/>
      <c r="P208" s="93"/>
      <c r="Q208" s="93"/>
      <c r="R208" s="93"/>
      <c r="S208" s="93"/>
      <c r="T208" s="93"/>
      <c r="U208" s="93"/>
      <c r="V208" s="93"/>
      <c r="W208" s="93"/>
      <c r="X208" s="93"/>
      <c r="Y208" s="93"/>
      <c r="Z208" s="93"/>
      <c r="AA208" s="93"/>
      <c r="AB208" s="93"/>
    </row>
    <row r="209">
      <c r="A209" s="93"/>
      <c r="B209" s="188"/>
      <c r="C209" s="93"/>
      <c r="D209" s="93"/>
      <c r="E209" s="93"/>
      <c r="F209" s="93"/>
      <c r="G209" s="188"/>
      <c r="H209" s="188"/>
      <c r="I209" s="188"/>
      <c r="J209" s="93"/>
      <c r="K209" s="93"/>
      <c r="L209" s="93"/>
      <c r="M209" s="93"/>
      <c r="N209" s="93"/>
      <c r="O209" s="93"/>
      <c r="P209" s="93"/>
      <c r="Q209" s="93"/>
      <c r="R209" s="93"/>
      <c r="S209" s="93"/>
      <c r="T209" s="93"/>
      <c r="U209" s="93"/>
      <c r="V209" s="93"/>
      <c r="W209" s="93"/>
      <c r="X209" s="93"/>
      <c r="Y209" s="93"/>
      <c r="Z209" s="93"/>
      <c r="AA209" s="93"/>
      <c r="AB209" s="93"/>
    </row>
    <row r="210">
      <c r="A210" s="93"/>
      <c r="B210" s="188"/>
      <c r="C210" s="93"/>
      <c r="D210" s="93"/>
      <c r="E210" s="93"/>
      <c r="F210" s="93"/>
      <c r="G210" s="188"/>
      <c r="H210" s="188"/>
      <c r="I210" s="188"/>
      <c r="J210" s="93"/>
      <c r="K210" s="93"/>
      <c r="L210" s="93"/>
      <c r="M210" s="93"/>
      <c r="N210" s="93"/>
      <c r="O210" s="93"/>
      <c r="P210" s="93"/>
      <c r="Q210" s="93"/>
      <c r="R210" s="93"/>
      <c r="S210" s="93"/>
      <c r="T210" s="93"/>
      <c r="U210" s="93"/>
      <c r="V210" s="93"/>
      <c r="W210" s="93"/>
      <c r="X210" s="93"/>
      <c r="Y210" s="93"/>
      <c r="Z210" s="93"/>
      <c r="AA210" s="93"/>
      <c r="AB210" s="93"/>
    </row>
    <row r="211">
      <c r="A211" s="93"/>
      <c r="B211" s="188"/>
      <c r="C211" s="93"/>
      <c r="D211" s="93"/>
      <c r="E211" s="93"/>
      <c r="F211" s="93"/>
      <c r="G211" s="188"/>
      <c r="H211" s="188"/>
      <c r="I211" s="188"/>
      <c r="J211" s="93"/>
      <c r="K211" s="93"/>
      <c r="L211" s="93"/>
      <c r="M211" s="93"/>
      <c r="N211" s="93"/>
      <c r="O211" s="93"/>
      <c r="P211" s="93"/>
      <c r="Q211" s="93"/>
      <c r="R211" s="93"/>
      <c r="S211" s="93"/>
      <c r="T211" s="93"/>
      <c r="U211" s="93"/>
      <c r="V211" s="93"/>
      <c r="W211" s="93"/>
      <c r="X211" s="93"/>
      <c r="Y211" s="93"/>
      <c r="Z211" s="93"/>
      <c r="AA211" s="93"/>
      <c r="AB211" s="93"/>
    </row>
    <row r="212">
      <c r="A212" s="93"/>
      <c r="B212" s="188"/>
      <c r="C212" s="93"/>
      <c r="D212" s="93"/>
      <c r="E212" s="93"/>
      <c r="F212" s="93"/>
      <c r="G212" s="188"/>
      <c r="H212" s="188"/>
      <c r="I212" s="188"/>
      <c r="J212" s="93"/>
      <c r="K212" s="93"/>
      <c r="L212" s="93"/>
      <c r="M212" s="93"/>
      <c r="N212" s="93"/>
      <c r="O212" s="93"/>
      <c r="P212" s="93"/>
      <c r="Q212" s="93"/>
      <c r="R212" s="93"/>
      <c r="S212" s="93"/>
      <c r="T212" s="93"/>
      <c r="U212" s="93"/>
      <c r="V212" s="93"/>
      <c r="W212" s="93"/>
      <c r="X212" s="93"/>
      <c r="Y212" s="93"/>
      <c r="Z212" s="93"/>
      <c r="AA212" s="93"/>
      <c r="AB212" s="93"/>
    </row>
    <row r="213">
      <c r="A213" s="93"/>
      <c r="B213" s="188"/>
      <c r="C213" s="93"/>
      <c r="D213" s="93"/>
      <c r="E213" s="93"/>
      <c r="F213" s="93"/>
      <c r="G213" s="188"/>
      <c r="H213" s="188"/>
      <c r="I213" s="188"/>
      <c r="J213" s="93"/>
      <c r="K213" s="93"/>
      <c r="L213" s="93"/>
      <c r="M213" s="93"/>
      <c r="N213" s="93"/>
      <c r="O213" s="93"/>
      <c r="P213" s="93"/>
      <c r="Q213" s="93"/>
      <c r="R213" s="93"/>
      <c r="S213" s="93"/>
      <c r="T213" s="93"/>
      <c r="U213" s="93"/>
      <c r="V213" s="93"/>
      <c r="W213" s="93"/>
      <c r="X213" s="93"/>
      <c r="Y213" s="93"/>
      <c r="Z213" s="93"/>
      <c r="AA213" s="93"/>
      <c r="AB213" s="93"/>
    </row>
    <row r="214">
      <c r="A214" s="93"/>
      <c r="B214" s="188"/>
      <c r="C214" s="93"/>
      <c r="D214" s="93"/>
      <c r="E214" s="93"/>
      <c r="F214" s="93"/>
      <c r="G214" s="188"/>
      <c r="H214" s="188"/>
      <c r="I214" s="188"/>
      <c r="J214" s="93"/>
      <c r="K214" s="93"/>
      <c r="L214" s="93"/>
      <c r="M214" s="93"/>
      <c r="N214" s="93"/>
      <c r="O214" s="93"/>
      <c r="P214" s="93"/>
      <c r="Q214" s="93"/>
      <c r="R214" s="93"/>
      <c r="S214" s="93"/>
      <c r="T214" s="93"/>
      <c r="U214" s="93"/>
      <c r="V214" s="93"/>
      <c r="W214" s="93"/>
      <c r="X214" s="93"/>
      <c r="Y214" s="93"/>
      <c r="Z214" s="93"/>
      <c r="AA214" s="93"/>
      <c r="AB214" s="93"/>
    </row>
    <row r="215">
      <c r="A215" s="93"/>
      <c r="B215" s="188"/>
      <c r="C215" s="93"/>
      <c r="D215" s="93"/>
      <c r="E215" s="93"/>
      <c r="F215" s="93"/>
      <c r="G215" s="188"/>
      <c r="H215" s="188"/>
      <c r="I215" s="188"/>
      <c r="J215" s="93"/>
      <c r="K215" s="93"/>
      <c r="L215" s="93"/>
      <c r="M215" s="93"/>
      <c r="N215" s="93"/>
      <c r="O215" s="93"/>
      <c r="P215" s="93"/>
      <c r="Q215" s="93"/>
      <c r="R215" s="93"/>
      <c r="S215" s="93"/>
      <c r="T215" s="93"/>
      <c r="U215" s="93"/>
      <c r="V215" s="93"/>
      <c r="W215" s="93"/>
      <c r="X215" s="93"/>
      <c r="Y215" s="93"/>
      <c r="Z215" s="93"/>
      <c r="AA215" s="93"/>
      <c r="AB215" s="93"/>
    </row>
    <row r="216">
      <c r="A216" s="93"/>
      <c r="B216" s="188"/>
      <c r="C216" s="93"/>
      <c r="D216" s="93"/>
      <c r="E216" s="93"/>
      <c r="F216" s="93"/>
      <c r="G216" s="188"/>
      <c r="H216" s="188"/>
      <c r="I216" s="188"/>
      <c r="J216" s="93"/>
      <c r="K216" s="93"/>
      <c r="L216" s="93"/>
      <c r="M216" s="93"/>
      <c r="N216" s="93"/>
      <c r="O216" s="93"/>
      <c r="P216" s="93"/>
      <c r="Q216" s="93"/>
      <c r="R216" s="93"/>
      <c r="S216" s="93"/>
      <c r="T216" s="93"/>
      <c r="U216" s="93"/>
      <c r="V216" s="93"/>
      <c r="W216" s="93"/>
      <c r="X216" s="93"/>
      <c r="Y216" s="93"/>
      <c r="Z216" s="93"/>
      <c r="AA216" s="93"/>
      <c r="AB216" s="93"/>
    </row>
    <row r="217">
      <c r="A217" s="93"/>
      <c r="B217" s="188"/>
      <c r="C217" s="93"/>
      <c r="D217" s="93"/>
      <c r="E217" s="93"/>
      <c r="F217" s="93"/>
      <c r="G217" s="188"/>
      <c r="H217" s="188"/>
      <c r="I217" s="188"/>
      <c r="J217" s="93"/>
      <c r="K217" s="93"/>
      <c r="L217" s="93"/>
      <c r="M217" s="93"/>
      <c r="N217" s="93"/>
      <c r="O217" s="93"/>
      <c r="P217" s="93"/>
      <c r="Q217" s="93"/>
      <c r="R217" s="93"/>
      <c r="S217" s="93"/>
      <c r="T217" s="93"/>
      <c r="U217" s="93"/>
      <c r="V217" s="93"/>
      <c r="W217" s="93"/>
      <c r="X217" s="93"/>
      <c r="Y217" s="93"/>
      <c r="Z217" s="93"/>
      <c r="AA217" s="93"/>
      <c r="AB217" s="93"/>
    </row>
    <row r="218">
      <c r="A218" s="93"/>
      <c r="B218" s="188"/>
      <c r="C218" s="93"/>
      <c r="D218" s="93"/>
      <c r="E218" s="93"/>
      <c r="F218" s="93"/>
      <c r="G218" s="188"/>
      <c r="H218" s="188"/>
      <c r="I218" s="188"/>
      <c r="J218" s="93"/>
      <c r="K218" s="93"/>
      <c r="L218" s="93"/>
      <c r="M218" s="93"/>
      <c r="N218" s="93"/>
      <c r="O218" s="93"/>
      <c r="P218" s="93"/>
      <c r="Q218" s="93"/>
      <c r="R218" s="93"/>
      <c r="S218" s="93"/>
      <c r="T218" s="93"/>
      <c r="U218" s="93"/>
      <c r="V218" s="93"/>
      <c r="W218" s="93"/>
      <c r="X218" s="93"/>
      <c r="Y218" s="93"/>
      <c r="Z218" s="93"/>
      <c r="AA218" s="93"/>
      <c r="AB218" s="93"/>
    </row>
    <row r="219">
      <c r="A219" s="93"/>
      <c r="B219" s="188"/>
      <c r="C219" s="93"/>
      <c r="D219" s="93"/>
      <c r="E219" s="93"/>
      <c r="F219" s="93"/>
      <c r="G219" s="188"/>
      <c r="H219" s="188"/>
      <c r="I219" s="188"/>
      <c r="J219" s="93"/>
      <c r="K219" s="93"/>
      <c r="L219" s="93"/>
      <c r="M219" s="93"/>
      <c r="N219" s="93"/>
      <c r="O219" s="93"/>
      <c r="P219" s="93"/>
      <c r="Q219" s="93"/>
      <c r="R219" s="93"/>
      <c r="S219" s="93"/>
      <c r="T219" s="93"/>
      <c r="U219" s="93"/>
      <c r="V219" s="93"/>
      <c r="W219" s="93"/>
      <c r="X219" s="93"/>
      <c r="Y219" s="93"/>
      <c r="Z219" s="93"/>
      <c r="AA219" s="93"/>
      <c r="AB219" s="93"/>
    </row>
    <row r="220">
      <c r="A220" s="93"/>
      <c r="B220" s="188"/>
      <c r="C220" s="93"/>
      <c r="D220" s="93"/>
      <c r="E220" s="93"/>
      <c r="F220" s="93"/>
      <c r="G220" s="188"/>
      <c r="H220" s="188"/>
      <c r="I220" s="188"/>
      <c r="J220" s="93"/>
      <c r="K220" s="93"/>
      <c r="L220" s="93"/>
      <c r="M220" s="93"/>
      <c r="N220" s="93"/>
      <c r="O220" s="93"/>
      <c r="P220" s="93"/>
      <c r="Q220" s="93"/>
      <c r="R220" s="93"/>
      <c r="S220" s="93"/>
      <c r="T220" s="93"/>
      <c r="U220" s="93"/>
      <c r="V220" s="93"/>
      <c r="W220" s="93"/>
      <c r="X220" s="93"/>
      <c r="Y220" s="93"/>
      <c r="Z220" s="93"/>
      <c r="AA220" s="93"/>
      <c r="AB220" s="93"/>
    </row>
    <row r="221">
      <c r="A221" s="93"/>
      <c r="B221" s="188"/>
      <c r="C221" s="93"/>
      <c r="D221" s="93"/>
      <c r="E221" s="93"/>
      <c r="F221" s="93"/>
      <c r="G221" s="188"/>
      <c r="H221" s="188"/>
      <c r="I221" s="188"/>
      <c r="J221" s="93"/>
      <c r="K221" s="93"/>
      <c r="L221" s="93"/>
      <c r="M221" s="93"/>
      <c r="N221" s="93"/>
      <c r="O221" s="93"/>
      <c r="P221" s="93"/>
      <c r="Q221" s="93"/>
      <c r="R221" s="93"/>
      <c r="S221" s="93"/>
      <c r="T221" s="93"/>
      <c r="U221" s="93"/>
      <c r="V221" s="93"/>
      <c r="W221" s="93"/>
      <c r="X221" s="93"/>
      <c r="Y221" s="93"/>
      <c r="Z221" s="93"/>
      <c r="AA221" s="93"/>
      <c r="AB221" s="93"/>
    </row>
    <row r="222">
      <c r="A222" s="93"/>
      <c r="B222" s="188"/>
      <c r="C222" s="93"/>
      <c r="D222" s="93"/>
      <c r="E222" s="93"/>
      <c r="F222" s="93"/>
      <c r="G222" s="188"/>
      <c r="H222" s="188"/>
      <c r="I222" s="188"/>
      <c r="J222" s="93"/>
      <c r="K222" s="93"/>
      <c r="L222" s="93"/>
      <c r="M222" s="93"/>
      <c r="N222" s="93"/>
      <c r="O222" s="93"/>
      <c r="P222" s="93"/>
      <c r="Q222" s="93"/>
      <c r="R222" s="93"/>
      <c r="S222" s="93"/>
      <c r="T222" s="93"/>
      <c r="U222" s="93"/>
      <c r="V222" s="93"/>
      <c r="W222" s="93"/>
      <c r="X222" s="93"/>
      <c r="Y222" s="93"/>
      <c r="Z222" s="93"/>
      <c r="AA222" s="93"/>
      <c r="AB222" s="93"/>
    </row>
    <row r="223">
      <c r="A223" s="93"/>
      <c r="B223" s="188"/>
      <c r="C223" s="93"/>
      <c r="D223" s="93"/>
      <c r="E223" s="93"/>
      <c r="F223" s="93"/>
      <c r="G223" s="188"/>
      <c r="H223" s="188"/>
      <c r="I223" s="188"/>
      <c r="J223" s="93"/>
      <c r="K223" s="93"/>
      <c r="L223" s="93"/>
      <c r="M223" s="93"/>
      <c r="N223" s="93"/>
      <c r="O223" s="93"/>
      <c r="P223" s="93"/>
      <c r="Q223" s="93"/>
      <c r="R223" s="93"/>
      <c r="S223" s="93"/>
      <c r="T223" s="93"/>
      <c r="U223" s="93"/>
      <c r="V223" s="93"/>
      <c r="W223" s="93"/>
      <c r="X223" s="93"/>
      <c r="Y223" s="93"/>
      <c r="Z223" s="93"/>
      <c r="AA223" s="93"/>
      <c r="AB223" s="93"/>
    </row>
    <row r="224">
      <c r="A224" s="93"/>
      <c r="B224" s="188"/>
      <c r="C224" s="93"/>
      <c r="D224" s="93"/>
      <c r="E224" s="93"/>
      <c r="F224" s="93"/>
      <c r="G224" s="188"/>
      <c r="H224" s="188"/>
      <c r="I224" s="188"/>
      <c r="J224" s="93"/>
      <c r="K224" s="93"/>
      <c r="L224" s="93"/>
      <c r="M224" s="93"/>
      <c r="N224" s="93"/>
      <c r="O224" s="93"/>
      <c r="P224" s="93"/>
      <c r="Q224" s="93"/>
      <c r="R224" s="93"/>
      <c r="S224" s="93"/>
      <c r="T224" s="93"/>
      <c r="U224" s="93"/>
      <c r="V224" s="93"/>
      <c r="W224" s="93"/>
      <c r="X224" s="93"/>
      <c r="Y224" s="93"/>
      <c r="Z224" s="93"/>
      <c r="AA224" s="93"/>
      <c r="AB224" s="93"/>
    </row>
    <row r="225">
      <c r="A225" s="93"/>
      <c r="B225" s="188"/>
      <c r="C225" s="93"/>
      <c r="D225" s="93"/>
      <c r="E225" s="93"/>
      <c r="F225" s="93"/>
      <c r="G225" s="188"/>
      <c r="H225" s="188"/>
      <c r="I225" s="188"/>
      <c r="J225" s="93"/>
      <c r="K225" s="93"/>
      <c r="L225" s="93"/>
      <c r="M225" s="93"/>
      <c r="N225" s="93"/>
      <c r="O225" s="93"/>
      <c r="P225" s="93"/>
      <c r="Q225" s="93"/>
      <c r="R225" s="93"/>
      <c r="S225" s="93"/>
      <c r="T225" s="93"/>
      <c r="U225" s="93"/>
      <c r="V225" s="93"/>
      <c r="W225" s="93"/>
      <c r="X225" s="93"/>
      <c r="Y225" s="93"/>
      <c r="Z225" s="93"/>
      <c r="AA225" s="93"/>
      <c r="AB225" s="93"/>
    </row>
    <row r="226">
      <c r="A226" s="93"/>
      <c r="B226" s="188"/>
      <c r="C226" s="93"/>
      <c r="D226" s="93"/>
      <c r="E226" s="93"/>
      <c r="F226" s="93"/>
      <c r="G226" s="188"/>
      <c r="H226" s="188"/>
      <c r="I226" s="188"/>
      <c r="J226" s="93"/>
      <c r="K226" s="93"/>
      <c r="L226" s="93"/>
      <c r="M226" s="93"/>
      <c r="N226" s="93"/>
      <c r="O226" s="93"/>
      <c r="P226" s="93"/>
      <c r="Q226" s="93"/>
      <c r="R226" s="93"/>
      <c r="S226" s="93"/>
      <c r="T226" s="93"/>
      <c r="U226" s="93"/>
      <c r="V226" s="93"/>
      <c r="W226" s="93"/>
      <c r="X226" s="93"/>
      <c r="Y226" s="93"/>
      <c r="Z226" s="93"/>
      <c r="AA226" s="93"/>
      <c r="AB226" s="93"/>
    </row>
    <row r="227">
      <c r="A227" s="93"/>
      <c r="B227" s="188"/>
      <c r="C227" s="93"/>
      <c r="D227" s="93"/>
      <c r="E227" s="93"/>
      <c r="F227" s="93"/>
      <c r="G227" s="188"/>
      <c r="H227" s="188"/>
      <c r="I227" s="188"/>
      <c r="J227" s="93"/>
      <c r="K227" s="93"/>
      <c r="L227" s="93"/>
      <c r="M227" s="93"/>
      <c r="N227" s="93"/>
      <c r="O227" s="93"/>
      <c r="P227" s="93"/>
      <c r="Q227" s="93"/>
      <c r="R227" s="93"/>
      <c r="S227" s="93"/>
      <c r="T227" s="93"/>
      <c r="U227" s="93"/>
      <c r="V227" s="93"/>
      <c r="W227" s="93"/>
      <c r="X227" s="93"/>
      <c r="Y227" s="93"/>
      <c r="Z227" s="93"/>
      <c r="AA227" s="93"/>
      <c r="AB227" s="93"/>
    </row>
    <row r="228">
      <c r="A228" s="93"/>
      <c r="B228" s="188"/>
      <c r="C228" s="93"/>
      <c r="D228" s="93"/>
      <c r="E228" s="93"/>
      <c r="F228" s="93"/>
      <c r="G228" s="188"/>
      <c r="H228" s="188"/>
      <c r="I228" s="188"/>
      <c r="J228" s="93"/>
      <c r="K228" s="93"/>
      <c r="L228" s="93"/>
      <c r="M228" s="93"/>
      <c r="N228" s="93"/>
      <c r="O228" s="93"/>
      <c r="P228" s="93"/>
      <c r="Q228" s="93"/>
      <c r="R228" s="93"/>
      <c r="S228" s="93"/>
      <c r="T228" s="93"/>
      <c r="U228" s="93"/>
      <c r="V228" s="93"/>
      <c r="W228" s="93"/>
      <c r="X228" s="93"/>
      <c r="Y228" s="93"/>
      <c r="Z228" s="93"/>
      <c r="AA228" s="93"/>
      <c r="AB228" s="93"/>
    </row>
    <row r="229">
      <c r="A229" s="93"/>
      <c r="B229" s="188"/>
      <c r="C229" s="93"/>
      <c r="D229" s="93"/>
      <c r="E229" s="93"/>
      <c r="F229" s="93"/>
      <c r="G229" s="188"/>
      <c r="H229" s="188"/>
      <c r="I229" s="188"/>
      <c r="J229" s="93"/>
      <c r="K229" s="93"/>
      <c r="L229" s="93"/>
      <c r="M229" s="93"/>
      <c r="N229" s="93"/>
      <c r="O229" s="93"/>
      <c r="P229" s="93"/>
      <c r="Q229" s="93"/>
      <c r="R229" s="93"/>
      <c r="S229" s="93"/>
      <c r="T229" s="93"/>
      <c r="U229" s="93"/>
      <c r="V229" s="93"/>
      <c r="W229" s="93"/>
      <c r="X229" s="93"/>
      <c r="Y229" s="93"/>
      <c r="Z229" s="93"/>
      <c r="AA229" s="93"/>
      <c r="AB229" s="93"/>
    </row>
    <row r="230">
      <c r="A230" s="93"/>
      <c r="B230" s="188"/>
      <c r="C230" s="93"/>
      <c r="D230" s="93"/>
      <c r="E230" s="93"/>
      <c r="F230" s="93"/>
      <c r="G230" s="188"/>
      <c r="H230" s="188"/>
      <c r="I230" s="188"/>
      <c r="J230" s="93"/>
      <c r="K230" s="93"/>
      <c r="L230" s="93"/>
      <c r="M230" s="93"/>
      <c r="N230" s="93"/>
      <c r="O230" s="93"/>
      <c r="P230" s="93"/>
      <c r="Q230" s="93"/>
      <c r="R230" s="93"/>
      <c r="S230" s="93"/>
      <c r="T230" s="93"/>
      <c r="U230" s="93"/>
      <c r="V230" s="93"/>
      <c r="W230" s="93"/>
      <c r="X230" s="93"/>
      <c r="Y230" s="93"/>
      <c r="Z230" s="93"/>
      <c r="AA230" s="93"/>
      <c r="AB230" s="93"/>
    </row>
    <row r="231">
      <c r="A231" s="93"/>
      <c r="B231" s="188"/>
      <c r="C231" s="93"/>
      <c r="D231" s="93"/>
      <c r="E231" s="93"/>
      <c r="F231" s="93"/>
      <c r="G231" s="188"/>
      <c r="H231" s="188"/>
      <c r="I231" s="188"/>
      <c r="J231" s="93"/>
      <c r="K231" s="93"/>
      <c r="L231" s="93"/>
      <c r="M231" s="93"/>
      <c r="N231" s="93"/>
      <c r="O231" s="93"/>
      <c r="P231" s="93"/>
      <c r="Q231" s="93"/>
      <c r="R231" s="93"/>
      <c r="S231" s="93"/>
      <c r="T231" s="93"/>
      <c r="U231" s="93"/>
      <c r="V231" s="93"/>
      <c r="W231" s="93"/>
      <c r="X231" s="93"/>
      <c r="Y231" s="93"/>
      <c r="Z231" s="93"/>
      <c r="AA231" s="93"/>
      <c r="AB231" s="93"/>
    </row>
    <row r="232">
      <c r="A232" s="93"/>
      <c r="B232" s="188"/>
      <c r="C232" s="93"/>
      <c r="D232" s="93"/>
      <c r="E232" s="93"/>
      <c r="F232" s="93"/>
      <c r="G232" s="188"/>
      <c r="H232" s="188"/>
      <c r="I232" s="188"/>
      <c r="J232" s="93"/>
      <c r="K232" s="93"/>
      <c r="L232" s="93"/>
      <c r="M232" s="93"/>
      <c r="N232" s="93"/>
      <c r="O232" s="93"/>
      <c r="P232" s="93"/>
      <c r="Q232" s="93"/>
      <c r="R232" s="93"/>
      <c r="S232" s="93"/>
      <c r="T232" s="93"/>
      <c r="U232" s="93"/>
      <c r="V232" s="93"/>
      <c r="W232" s="93"/>
      <c r="X232" s="93"/>
      <c r="Y232" s="93"/>
      <c r="Z232" s="93"/>
      <c r="AA232" s="93"/>
      <c r="AB232" s="93"/>
    </row>
    <row r="233">
      <c r="A233" s="93"/>
      <c r="B233" s="188"/>
      <c r="C233" s="93"/>
      <c r="D233" s="93"/>
      <c r="E233" s="93"/>
      <c r="F233" s="93"/>
      <c r="G233" s="188"/>
      <c r="H233" s="188"/>
      <c r="I233" s="188"/>
      <c r="J233" s="93"/>
      <c r="K233" s="93"/>
      <c r="L233" s="93"/>
      <c r="M233" s="93"/>
      <c r="N233" s="93"/>
      <c r="O233" s="93"/>
      <c r="P233" s="93"/>
      <c r="Q233" s="93"/>
      <c r="R233" s="93"/>
      <c r="S233" s="93"/>
      <c r="T233" s="93"/>
      <c r="U233" s="93"/>
      <c r="V233" s="93"/>
      <c r="W233" s="93"/>
      <c r="X233" s="93"/>
      <c r="Y233" s="93"/>
      <c r="Z233" s="93"/>
      <c r="AA233" s="93"/>
      <c r="AB233" s="93"/>
    </row>
    <row r="234">
      <c r="A234" s="93"/>
      <c r="B234" s="188"/>
      <c r="C234" s="93"/>
      <c r="D234" s="93"/>
      <c r="E234" s="93"/>
      <c r="F234" s="93"/>
      <c r="G234" s="188"/>
      <c r="H234" s="188"/>
      <c r="I234" s="188"/>
      <c r="J234" s="93"/>
      <c r="K234" s="93"/>
      <c r="L234" s="93"/>
      <c r="M234" s="93"/>
      <c r="N234" s="93"/>
      <c r="O234" s="93"/>
      <c r="P234" s="93"/>
      <c r="Q234" s="93"/>
      <c r="R234" s="93"/>
      <c r="S234" s="93"/>
      <c r="T234" s="93"/>
      <c r="U234" s="93"/>
      <c r="V234" s="93"/>
      <c r="W234" s="93"/>
      <c r="X234" s="93"/>
      <c r="Y234" s="93"/>
      <c r="Z234" s="93"/>
      <c r="AA234" s="93"/>
      <c r="AB234" s="93"/>
    </row>
    <row r="235">
      <c r="A235" s="93"/>
      <c r="B235" s="188"/>
      <c r="C235" s="93"/>
      <c r="D235" s="93"/>
      <c r="E235" s="93"/>
      <c r="F235" s="93"/>
      <c r="G235" s="188"/>
      <c r="H235" s="188"/>
      <c r="I235" s="188"/>
      <c r="J235" s="93"/>
      <c r="K235" s="93"/>
      <c r="L235" s="93"/>
      <c r="M235" s="93"/>
      <c r="N235" s="93"/>
      <c r="O235" s="93"/>
      <c r="P235" s="93"/>
      <c r="Q235" s="93"/>
      <c r="R235" s="93"/>
      <c r="S235" s="93"/>
      <c r="T235" s="93"/>
      <c r="U235" s="93"/>
      <c r="V235" s="93"/>
      <c r="W235" s="93"/>
      <c r="X235" s="93"/>
      <c r="Y235" s="93"/>
      <c r="Z235" s="93"/>
      <c r="AA235" s="93"/>
      <c r="AB235" s="93"/>
    </row>
    <row r="236">
      <c r="A236" s="93"/>
      <c r="B236" s="188"/>
      <c r="C236" s="93"/>
      <c r="D236" s="93"/>
      <c r="E236" s="93"/>
      <c r="F236" s="93"/>
      <c r="G236" s="188"/>
      <c r="H236" s="188"/>
      <c r="I236" s="188"/>
      <c r="J236" s="93"/>
      <c r="K236" s="93"/>
      <c r="L236" s="93"/>
      <c r="M236" s="93"/>
      <c r="N236" s="93"/>
      <c r="O236" s="93"/>
      <c r="P236" s="93"/>
      <c r="Q236" s="93"/>
      <c r="R236" s="93"/>
      <c r="S236" s="93"/>
      <c r="T236" s="93"/>
      <c r="U236" s="93"/>
      <c r="V236" s="93"/>
      <c r="W236" s="93"/>
      <c r="X236" s="93"/>
      <c r="Y236" s="93"/>
      <c r="Z236" s="93"/>
      <c r="AA236" s="93"/>
      <c r="AB236" s="93"/>
    </row>
    <row r="237">
      <c r="A237" s="93"/>
      <c r="B237" s="188"/>
      <c r="C237" s="93"/>
      <c r="D237" s="93"/>
      <c r="E237" s="93"/>
      <c r="F237" s="93"/>
      <c r="G237" s="188"/>
      <c r="H237" s="188"/>
      <c r="I237" s="188"/>
      <c r="J237" s="93"/>
      <c r="K237" s="93"/>
      <c r="L237" s="93"/>
      <c r="M237" s="93"/>
      <c r="N237" s="93"/>
      <c r="O237" s="93"/>
      <c r="P237" s="93"/>
      <c r="Q237" s="93"/>
      <c r="R237" s="93"/>
      <c r="S237" s="93"/>
      <c r="T237" s="93"/>
      <c r="U237" s="93"/>
      <c r="V237" s="93"/>
      <c r="W237" s="93"/>
      <c r="X237" s="93"/>
      <c r="Y237" s="93"/>
      <c r="Z237" s="93"/>
      <c r="AA237" s="93"/>
      <c r="AB237" s="93"/>
    </row>
    <row r="238">
      <c r="A238" s="93"/>
      <c r="B238" s="188"/>
      <c r="C238" s="93"/>
      <c r="D238" s="93"/>
      <c r="E238" s="93"/>
      <c r="F238" s="93"/>
      <c r="G238" s="188"/>
      <c r="H238" s="188"/>
      <c r="I238" s="188"/>
      <c r="J238" s="93"/>
      <c r="K238" s="93"/>
      <c r="L238" s="93"/>
      <c r="M238" s="93"/>
      <c r="N238" s="93"/>
      <c r="O238" s="93"/>
      <c r="P238" s="93"/>
      <c r="Q238" s="93"/>
      <c r="R238" s="93"/>
      <c r="S238" s="93"/>
      <c r="T238" s="93"/>
      <c r="U238" s="93"/>
      <c r="V238" s="93"/>
      <c r="W238" s="93"/>
      <c r="X238" s="93"/>
      <c r="Y238" s="93"/>
      <c r="Z238" s="93"/>
      <c r="AA238" s="93"/>
      <c r="AB238" s="93"/>
    </row>
    <row r="239">
      <c r="A239" s="93"/>
      <c r="B239" s="188"/>
      <c r="C239" s="93"/>
      <c r="D239" s="93"/>
      <c r="E239" s="93"/>
      <c r="F239" s="93"/>
      <c r="G239" s="188"/>
      <c r="H239" s="188"/>
      <c r="I239" s="188"/>
      <c r="J239" s="93"/>
      <c r="K239" s="93"/>
      <c r="L239" s="93"/>
      <c r="M239" s="93"/>
      <c r="N239" s="93"/>
      <c r="O239" s="93"/>
      <c r="P239" s="93"/>
      <c r="Q239" s="93"/>
      <c r="R239" s="93"/>
      <c r="S239" s="93"/>
      <c r="T239" s="93"/>
      <c r="U239" s="93"/>
      <c r="V239" s="93"/>
      <c r="W239" s="93"/>
      <c r="X239" s="93"/>
      <c r="Y239" s="93"/>
      <c r="Z239" s="93"/>
      <c r="AA239" s="93"/>
      <c r="AB239" s="93"/>
    </row>
    <row r="240">
      <c r="A240" s="93"/>
      <c r="B240" s="188"/>
      <c r="C240" s="93"/>
      <c r="D240" s="93"/>
      <c r="E240" s="93"/>
      <c r="F240" s="93"/>
      <c r="G240" s="188"/>
      <c r="H240" s="188"/>
      <c r="I240" s="188"/>
      <c r="J240" s="93"/>
      <c r="K240" s="93"/>
      <c r="L240" s="93"/>
      <c r="M240" s="93"/>
      <c r="N240" s="93"/>
      <c r="O240" s="93"/>
      <c r="P240" s="93"/>
      <c r="Q240" s="93"/>
      <c r="R240" s="93"/>
      <c r="S240" s="93"/>
      <c r="T240" s="93"/>
      <c r="U240" s="93"/>
      <c r="V240" s="93"/>
      <c r="W240" s="93"/>
      <c r="X240" s="93"/>
      <c r="Y240" s="93"/>
      <c r="Z240" s="93"/>
      <c r="AA240" s="93"/>
      <c r="AB240" s="93"/>
    </row>
    <row r="241">
      <c r="A241" s="93"/>
      <c r="B241" s="188"/>
      <c r="C241" s="93"/>
      <c r="D241" s="93"/>
      <c r="E241" s="93"/>
      <c r="F241" s="93"/>
      <c r="G241" s="188"/>
      <c r="H241" s="188"/>
      <c r="I241" s="188"/>
      <c r="J241" s="93"/>
      <c r="K241" s="93"/>
      <c r="L241" s="93"/>
      <c r="M241" s="93"/>
      <c r="N241" s="93"/>
      <c r="O241" s="93"/>
      <c r="P241" s="93"/>
      <c r="Q241" s="93"/>
      <c r="R241" s="93"/>
      <c r="S241" s="93"/>
      <c r="T241" s="93"/>
      <c r="U241" s="93"/>
      <c r="V241" s="93"/>
      <c r="W241" s="93"/>
      <c r="X241" s="93"/>
      <c r="Y241" s="93"/>
      <c r="Z241" s="93"/>
      <c r="AA241" s="93"/>
      <c r="AB241" s="93"/>
    </row>
    <row r="242">
      <c r="A242" s="93"/>
      <c r="B242" s="188"/>
      <c r="C242" s="93"/>
      <c r="D242" s="93"/>
      <c r="E242" s="93"/>
      <c r="F242" s="93"/>
      <c r="G242" s="188"/>
      <c r="H242" s="188"/>
      <c r="I242" s="188"/>
      <c r="J242" s="93"/>
      <c r="K242" s="93"/>
      <c r="L242" s="93"/>
      <c r="M242" s="93"/>
      <c r="N242" s="93"/>
      <c r="O242" s="93"/>
      <c r="P242" s="93"/>
      <c r="Q242" s="93"/>
      <c r="R242" s="93"/>
      <c r="S242" s="93"/>
      <c r="T242" s="93"/>
      <c r="U242" s="93"/>
      <c r="V242" s="93"/>
      <c r="W242" s="93"/>
      <c r="X242" s="93"/>
      <c r="Y242" s="93"/>
      <c r="Z242" s="93"/>
      <c r="AA242" s="93"/>
      <c r="AB242" s="93"/>
    </row>
    <row r="243">
      <c r="A243" s="93"/>
      <c r="B243" s="188"/>
      <c r="C243" s="93"/>
      <c r="D243" s="93"/>
      <c r="E243" s="93"/>
      <c r="F243" s="93"/>
      <c r="G243" s="188"/>
      <c r="H243" s="188"/>
      <c r="I243" s="188"/>
      <c r="J243" s="93"/>
      <c r="K243" s="93"/>
      <c r="L243" s="93"/>
      <c r="M243" s="93"/>
      <c r="N243" s="93"/>
      <c r="O243" s="93"/>
      <c r="P243" s="93"/>
      <c r="Q243" s="93"/>
      <c r="R243" s="93"/>
      <c r="S243" s="93"/>
      <c r="T243" s="93"/>
      <c r="U243" s="93"/>
      <c r="V243" s="93"/>
      <c r="W243" s="93"/>
      <c r="X243" s="93"/>
      <c r="Y243" s="93"/>
      <c r="Z243" s="93"/>
      <c r="AA243" s="93"/>
      <c r="AB243" s="93"/>
    </row>
    <row r="244">
      <c r="A244" s="93"/>
      <c r="B244" s="188"/>
      <c r="C244" s="93"/>
      <c r="D244" s="93"/>
      <c r="E244" s="93"/>
      <c r="F244" s="93"/>
      <c r="G244" s="188"/>
      <c r="H244" s="188"/>
      <c r="I244" s="188"/>
      <c r="J244" s="93"/>
      <c r="K244" s="93"/>
      <c r="L244" s="93"/>
      <c r="M244" s="93"/>
      <c r="N244" s="93"/>
      <c r="O244" s="93"/>
      <c r="P244" s="93"/>
      <c r="Q244" s="93"/>
      <c r="R244" s="93"/>
      <c r="S244" s="93"/>
      <c r="T244" s="93"/>
      <c r="U244" s="93"/>
      <c r="V244" s="93"/>
      <c r="W244" s="93"/>
      <c r="X244" s="93"/>
      <c r="Y244" s="93"/>
      <c r="Z244" s="93"/>
      <c r="AA244" s="93"/>
      <c r="AB244" s="93"/>
    </row>
    <row r="245">
      <c r="A245" s="93"/>
      <c r="B245" s="188"/>
      <c r="C245" s="93"/>
      <c r="D245" s="93"/>
      <c r="E245" s="93"/>
      <c r="F245" s="93"/>
      <c r="G245" s="188"/>
      <c r="H245" s="188"/>
      <c r="I245" s="188"/>
      <c r="J245" s="93"/>
      <c r="K245" s="93"/>
      <c r="L245" s="93"/>
      <c r="M245" s="93"/>
      <c r="N245" s="93"/>
      <c r="O245" s="93"/>
      <c r="P245" s="93"/>
      <c r="Q245" s="93"/>
      <c r="R245" s="93"/>
      <c r="S245" s="93"/>
      <c r="T245" s="93"/>
      <c r="U245" s="93"/>
      <c r="V245" s="93"/>
      <c r="W245" s="93"/>
      <c r="X245" s="93"/>
      <c r="Y245" s="93"/>
      <c r="Z245" s="93"/>
      <c r="AA245" s="93"/>
      <c r="AB245" s="93"/>
    </row>
    <row r="246">
      <c r="A246" s="93"/>
      <c r="B246" s="188"/>
      <c r="C246" s="93"/>
      <c r="D246" s="93"/>
      <c r="E246" s="93"/>
      <c r="F246" s="93"/>
      <c r="G246" s="188"/>
      <c r="H246" s="188"/>
      <c r="I246" s="188"/>
      <c r="J246" s="93"/>
      <c r="K246" s="93"/>
      <c r="L246" s="93"/>
      <c r="M246" s="93"/>
      <c r="N246" s="93"/>
      <c r="O246" s="93"/>
      <c r="P246" s="93"/>
      <c r="Q246" s="93"/>
      <c r="R246" s="93"/>
      <c r="S246" s="93"/>
      <c r="T246" s="93"/>
      <c r="U246" s="93"/>
      <c r="V246" s="93"/>
      <c r="W246" s="93"/>
      <c r="X246" s="93"/>
      <c r="Y246" s="93"/>
      <c r="Z246" s="93"/>
      <c r="AA246" s="93"/>
      <c r="AB246" s="93"/>
    </row>
    <row r="247">
      <c r="A247" s="93"/>
      <c r="B247" s="188"/>
      <c r="C247" s="93"/>
      <c r="D247" s="93"/>
      <c r="E247" s="93"/>
      <c r="F247" s="93"/>
      <c r="G247" s="188"/>
      <c r="H247" s="188"/>
      <c r="I247" s="188"/>
      <c r="J247" s="93"/>
      <c r="K247" s="93"/>
      <c r="L247" s="93"/>
      <c r="M247" s="93"/>
      <c r="N247" s="93"/>
      <c r="O247" s="93"/>
      <c r="P247" s="93"/>
      <c r="Q247" s="93"/>
      <c r="R247" s="93"/>
      <c r="S247" s="93"/>
      <c r="T247" s="93"/>
      <c r="U247" s="93"/>
      <c r="V247" s="93"/>
      <c r="W247" s="93"/>
      <c r="X247" s="93"/>
      <c r="Y247" s="93"/>
      <c r="Z247" s="93"/>
      <c r="AA247" s="93"/>
      <c r="AB247" s="93"/>
    </row>
    <row r="248">
      <c r="A248" s="93"/>
      <c r="B248" s="188"/>
      <c r="C248" s="93"/>
      <c r="D248" s="93"/>
      <c r="E248" s="93"/>
      <c r="F248" s="93"/>
      <c r="G248" s="188"/>
      <c r="H248" s="188"/>
      <c r="I248" s="188"/>
      <c r="J248" s="93"/>
      <c r="K248" s="93"/>
      <c r="L248" s="93"/>
      <c r="M248" s="93"/>
      <c r="N248" s="93"/>
      <c r="O248" s="93"/>
      <c r="P248" s="93"/>
      <c r="Q248" s="93"/>
      <c r="R248" s="93"/>
      <c r="S248" s="93"/>
      <c r="T248" s="93"/>
      <c r="U248" s="93"/>
      <c r="V248" s="93"/>
      <c r="W248" s="93"/>
      <c r="X248" s="93"/>
      <c r="Y248" s="93"/>
      <c r="Z248" s="93"/>
      <c r="AA248" s="93"/>
      <c r="AB248" s="93"/>
    </row>
    <row r="249">
      <c r="A249" s="93"/>
      <c r="B249" s="188"/>
      <c r="C249" s="93"/>
      <c r="D249" s="93"/>
      <c r="E249" s="93"/>
      <c r="F249" s="93"/>
      <c r="G249" s="188"/>
      <c r="H249" s="188"/>
      <c r="I249" s="188"/>
      <c r="J249" s="93"/>
      <c r="K249" s="93"/>
      <c r="L249" s="93"/>
      <c r="M249" s="93"/>
      <c r="N249" s="93"/>
      <c r="O249" s="93"/>
      <c r="P249" s="93"/>
      <c r="Q249" s="93"/>
      <c r="R249" s="93"/>
      <c r="S249" s="93"/>
      <c r="T249" s="93"/>
      <c r="U249" s="93"/>
      <c r="V249" s="93"/>
      <c r="W249" s="93"/>
      <c r="X249" s="93"/>
      <c r="Y249" s="93"/>
      <c r="Z249" s="93"/>
      <c r="AA249" s="93"/>
      <c r="AB249" s="93"/>
    </row>
    <row r="250">
      <c r="A250" s="93"/>
      <c r="B250" s="188"/>
      <c r="C250" s="93"/>
      <c r="D250" s="93"/>
      <c r="E250" s="93"/>
      <c r="F250" s="93"/>
      <c r="G250" s="188"/>
      <c r="H250" s="188"/>
      <c r="I250" s="188"/>
      <c r="J250" s="93"/>
      <c r="K250" s="93"/>
      <c r="L250" s="93"/>
      <c r="M250" s="93"/>
      <c r="N250" s="93"/>
      <c r="O250" s="93"/>
      <c r="P250" s="93"/>
      <c r="Q250" s="93"/>
      <c r="R250" s="93"/>
      <c r="S250" s="93"/>
      <c r="T250" s="93"/>
      <c r="U250" s="93"/>
      <c r="V250" s="93"/>
      <c r="W250" s="93"/>
      <c r="X250" s="93"/>
      <c r="Y250" s="93"/>
      <c r="Z250" s="93"/>
      <c r="AA250" s="93"/>
      <c r="AB250" s="93"/>
    </row>
    <row r="251">
      <c r="A251" s="93"/>
      <c r="B251" s="188"/>
      <c r="C251" s="93"/>
      <c r="D251" s="93"/>
      <c r="E251" s="93"/>
      <c r="F251" s="93"/>
      <c r="G251" s="188"/>
      <c r="H251" s="188"/>
      <c r="I251" s="188"/>
      <c r="J251" s="93"/>
      <c r="K251" s="93"/>
      <c r="L251" s="93"/>
      <c r="M251" s="93"/>
      <c r="N251" s="93"/>
      <c r="O251" s="93"/>
      <c r="P251" s="93"/>
      <c r="Q251" s="93"/>
      <c r="R251" s="93"/>
      <c r="S251" s="93"/>
      <c r="T251" s="93"/>
      <c r="U251" s="93"/>
      <c r="V251" s="93"/>
      <c r="W251" s="93"/>
      <c r="X251" s="93"/>
      <c r="Y251" s="93"/>
      <c r="Z251" s="93"/>
      <c r="AA251" s="93"/>
      <c r="AB251" s="93"/>
    </row>
    <row r="252">
      <c r="A252" s="93"/>
      <c r="B252" s="188"/>
      <c r="C252" s="93"/>
      <c r="D252" s="93"/>
      <c r="E252" s="93"/>
      <c r="F252" s="93"/>
      <c r="G252" s="188"/>
      <c r="H252" s="188"/>
      <c r="I252" s="188"/>
      <c r="J252" s="93"/>
      <c r="K252" s="93"/>
      <c r="L252" s="93"/>
      <c r="M252" s="93"/>
      <c r="N252" s="93"/>
      <c r="O252" s="93"/>
      <c r="P252" s="93"/>
      <c r="Q252" s="93"/>
      <c r="R252" s="93"/>
      <c r="S252" s="93"/>
      <c r="T252" s="93"/>
      <c r="U252" s="93"/>
      <c r="V252" s="93"/>
      <c r="W252" s="93"/>
      <c r="X252" s="93"/>
      <c r="Y252" s="93"/>
      <c r="Z252" s="93"/>
      <c r="AA252" s="93"/>
      <c r="AB252" s="93"/>
    </row>
    <row r="253">
      <c r="A253" s="93"/>
      <c r="B253" s="188"/>
      <c r="C253" s="93"/>
      <c r="D253" s="93"/>
      <c r="E253" s="93"/>
      <c r="F253" s="93"/>
      <c r="G253" s="188"/>
      <c r="H253" s="188"/>
      <c r="I253" s="188"/>
      <c r="J253" s="93"/>
      <c r="K253" s="93"/>
      <c r="L253" s="93"/>
      <c r="M253" s="93"/>
      <c r="N253" s="93"/>
      <c r="O253" s="93"/>
      <c r="P253" s="93"/>
      <c r="Q253" s="93"/>
      <c r="R253" s="93"/>
      <c r="S253" s="93"/>
      <c r="T253" s="93"/>
      <c r="U253" s="93"/>
      <c r="V253" s="93"/>
      <c r="W253" s="93"/>
      <c r="X253" s="93"/>
      <c r="Y253" s="93"/>
      <c r="Z253" s="93"/>
      <c r="AA253" s="93"/>
      <c r="AB253" s="93"/>
    </row>
    <row r="254">
      <c r="A254" s="93"/>
      <c r="B254" s="188"/>
      <c r="C254" s="93"/>
      <c r="D254" s="93"/>
      <c r="E254" s="93"/>
      <c r="F254" s="93"/>
      <c r="G254" s="188"/>
      <c r="H254" s="188"/>
      <c r="I254" s="188"/>
      <c r="J254" s="93"/>
      <c r="K254" s="93"/>
      <c r="L254" s="93"/>
      <c r="M254" s="93"/>
      <c r="N254" s="93"/>
      <c r="O254" s="93"/>
      <c r="P254" s="93"/>
      <c r="Q254" s="93"/>
      <c r="R254" s="93"/>
      <c r="S254" s="93"/>
      <c r="T254" s="93"/>
      <c r="U254" s="93"/>
      <c r="V254" s="93"/>
      <c r="W254" s="93"/>
      <c r="X254" s="93"/>
      <c r="Y254" s="93"/>
      <c r="Z254" s="93"/>
      <c r="AA254" s="93"/>
      <c r="AB254" s="93"/>
    </row>
    <row r="255">
      <c r="A255" s="93"/>
      <c r="B255" s="188"/>
      <c r="C255" s="93"/>
      <c r="D255" s="93"/>
      <c r="E255" s="93"/>
      <c r="F255" s="93"/>
      <c r="G255" s="188"/>
      <c r="H255" s="188"/>
      <c r="I255" s="188"/>
      <c r="J255" s="93"/>
      <c r="K255" s="93"/>
      <c r="L255" s="93"/>
      <c r="M255" s="93"/>
      <c r="N255" s="93"/>
      <c r="O255" s="93"/>
      <c r="P255" s="93"/>
      <c r="Q255" s="93"/>
      <c r="R255" s="93"/>
      <c r="S255" s="93"/>
      <c r="T255" s="93"/>
      <c r="U255" s="93"/>
      <c r="V255" s="93"/>
      <c r="W255" s="93"/>
      <c r="X255" s="93"/>
      <c r="Y255" s="93"/>
      <c r="Z255" s="93"/>
      <c r="AA255" s="93"/>
      <c r="AB255" s="93"/>
    </row>
    <row r="256">
      <c r="A256" s="93"/>
      <c r="B256" s="188"/>
      <c r="C256" s="93"/>
      <c r="D256" s="93"/>
      <c r="E256" s="93"/>
      <c r="F256" s="93"/>
      <c r="G256" s="188"/>
      <c r="H256" s="188"/>
      <c r="I256" s="188"/>
      <c r="J256" s="93"/>
      <c r="K256" s="93"/>
      <c r="L256" s="93"/>
      <c r="M256" s="93"/>
      <c r="N256" s="93"/>
      <c r="O256" s="93"/>
      <c r="P256" s="93"/>
      <c r="Q256" s="93"/>
      <c r="R256" s="93"/>
      <c r="S256" s="93"/>
      <c r="T256" s="93"/>
      <c r="U256" s="93"/>
      <c r="V256" s="93"/>
      <c r="W256" s="93"/>
      <c r="X256" s="93"/>
      <c r="Y256" s="93"/>
      <c r="Z256" s="93"/>
      <c r="AA256" s="93"/>
      <c r="AB256" s="93"/>
    </row>
    <row r="257">
      <c r="A257" s="93"/>
      <c r="B257" s="188"/>
      <c r="C257" s="93"/>
      <c r="D257" s="93"/>
      <c r="E257" s="93"/>
      <c r="F257" s="93"/>
      <c r="G257" s="188"/>
      <c r="H257" s="188"/>
      <c r="I257" s="188"/>
      <c r="J257" s="93"/>
      <c r="K257" s="93"/>
      <c r="L257" s="93"/>
      <c r="M257" s="93"/>
      <c r="N257" s="93"/>
      <c r="O257" s="93"/>
      <c r="P257" s="93"/>
      <c r="Q257" s="93"/>
      <c r="R257" s="93"/>
      <c r="S257" s="93"/>
      <c r="T257" s="93"/>
      <c r="U257" s="93"/>
      <c r="V257" s="93"/>
      <c r="W257" s="93"/>
      <c r="X257" s="93"/>
      <c r="Y257" s="93"/>
      <c r="Z257" s="93"/>
      <c r="AA257" s="93"/>
      <c r="AB257" s="93"/>
    </row>
    <row r="258">
      <c r="A258" s="93"/>
      <c r="B258" s="188"/>
      <c r="C258" s="93"/>
      <c r="D258" s="93"/>
      <c r="E258" s="93"/>
      <c r="F258" s="93"/>
      <c r="G258" s="188"/>
      <c r="H258" s="188"/>
      <c r="I258" s="188"/>
      <c r="J258" s="93"/>
      <c r="K258" s="93"/>
      <c r="L258" s="93"/>
      <c r="M258" s="93"/>
      <c r="N258" s="93"/>
      <c r="O258" s="93"/>
      <c r="P258" s="93"/>
      <c r="Q258" s="93"/>
      <c r="R258" s="93"/>
      <c r="S258" s="93"/>
      <c r="T258" s="93"/>
      <c r="U258" s="93"/>
      <c r="V258" s="93"/>
      <c r="W258" s="93"/>
      <c r="X258" s="93"/>
      <c r="Y258" s="93"/>
      <c r="Z258" s="93"/>
      <c r="AA258" s="93"/>
      <c r="AB258" s="93"/>
    </row>
    <row r="259">
      <c r="A259" s="93"/>
      <c r="B259" s="188"/>
      <c r="C259" s="93"/>
      <c r="D259" s="93"/>
      <c r="E259" s="93"/>
      <c r="F259" s="93"/>
      <c r="G259" s="188"/>
      <c r="H259" s="188"/>
      <c r="I259" s="188"/>
      <c r="J259" s="93"/>
      <c r="K259" s="93"/>
      <c r="L259" s="93"/>
      <c r="M259" s="93"/>
      <c r="N259" s="93"/>
      <c r="O259" s="93"/>
      <c r="P259" s="93"/>
      <c r="Q259" s="93"/>
      <c r="R259" s="93"/>
      <c r="S259" s="93"/>
      <c r="T259" s="93"/>
      <c r="U259" s="93"/>
      <c r="V259" s="93"/>
      <c r="W259" s="93"/>
      <c r="X259" s="93"/>
      <c r="Y259" s="93"/>
      <c r="Z259" s="93"/>
      <c r="AA259" s="93"/>
      <c r="AB259" s="93"/>
    </row>
    <row r="260">
      <c r="A260" s="93"/>
      <c r="B260" s="188"/>
      <c r="C260" s="93"/>
      <c r="D260" s="93"/>
      <c r="E260" s="93"/>
      <c r="F260" s="93"/>
      <c r="G260" s="188"/>
      <c r="H260" s="188"/>
      <c r="I260" s="188"/>
      <c r="J260" s="93"/>
      <c r="K260" s="93"/>
      <c r="L260" s="93"/>
      <c r="M260" s="93"/>
      <c r="N260" s="93"/>
      <c r="O260" s="93"/>
      <c r="P260" s="93"/>
      <c r="Q260" s="93"/>
      <c r="R260" s="93"/>
      <c r="S260" s="93"/>
      <c r="T260" s="93"/>
      <c r="U260" s="93"/>
      <c r="V260" s="93"/>
      <c r="W260" s="93"/>
      <c r="X260" s="93"/>
      <c r="Y260" s="93"/>
      <c r="Z260" s="93"/>
      <c r="AA260" s="93"/>
      <c r="AB260" s="93"/>
    </row>
    <row r="261">
      <c r="A261" s="93"/>
      <c r="B261" s="188"/>
      <c r="C261" s="93"/>
      <c r="D261" s="93"/>
      <c r="E261" s="93"/>
      <c r="F261" s="93"/>
      <c r="G261" s="188"/>
      <c r="H261" s="188"/>
      <c r="I261" s="188"/>
      <c r="J261" s="93"/>
      <c r="K261" s="93"/>
      <c r="L261" s="93"/>
      <c r="M261" s="93"/>
      <c r="N261" s="93"/>
      <c r="O261" s="93"/>
      <c r="P261" s="93"/>
      <c r="Q261" s="93"/>
      <c r="R261" s="93"/>
      <c r="S261" s="93"/>
      <c r="T261" s="93"/>
      <c r="U261" s="93"/>
      <c r="V261" s="93"/>
      <c r="W261" s="93"/>
      <c r="X261" s="93"/>
      <c r="Y261" s="93"/>
      <c r="Z261" s="93"/>
      <c r="AA261" s="93"/>
      <c r="AB261" s="93"/>
    </row>
    <row r="262">
      <c r="A262" s="93"/>
      <c r="B262" s="188"/>
      <c r="C262" s="93"/>
      <c r="D262" s="93"/>
      <c r="E262" s="93"/>
      <c r="F262" s="93"/>
      <c r="G262" s="188"/>
      <c r="H262" s="188"/>
      <c r="I262" s="188"/>
      <c r="J262" s="93"/>
      <c r="K262" s="93"/>
      <c r="L262" s="93"/>
      <c r="M262" s="93"/>
      <c r="N262" s="93"/>
      <c r="O262" s="93"/>
      <c r="P262" s="93"/>
      <c r="Q262" s="93"/>
      <c r="R262" s="93"/>
      <c r="S262" s="93"/>
      <c r="T262" s="93"/>
      <c r="U262" s="93"/>
      <c r="V262" s="93"/>
      <c r="W262" s="93"/>
      <c r="X262" s="93"/>
      <c r="Y262" s="93"/>
      <c r="Z262" s="93"/>
      <c r="AA262" s="93"/>
      <c r="AB262" s="93"/>
    </row>
    <row r="263">
      <c r="A263" s="93"/>
      <c r="B263" s="188"/>
      <c r="C263" s="93"/>
      <c r="D263" s="93"/>
      <c r="E263" s="93"/>
      <c r="F263" s="93"/>
      <c r="G263" s="188"/>
      <c r="H263" s="188"/>
      <c r="I263" s="188"/>
      <c r="J263" s="93"/>
      <c r="K263" s="93"/>
      <c r="L263" s="93"/>
      <c r="M263" s="93"/>
      <c r="N263" s="93"/>
      <c r="O263" s="93"/>
      <c r="P263" s="93"/>
      <c r="Q263" s="93"/>
      <c r="R263" s="93"/>
      <c r="S263" s="93"/>
      <c r="T263" s="93"/>
      <c r="U263" s="93"/>
      <c r="V263" s="93"/>
      <c r="W263" s="93"/>
      <c r="X263" s="93"/>
      <c r="Y263" s="93"/>
      <c r="Z263" s="93"/>
      <c r="AA263" s="93"/>
      <c r="AB263" s="93"/>
    </row>
    <row r="264">
      <c r="A264" s="93"/>
      <c r="B264" s="188"/>
      <c r="C264" s="93"/>
      <c r="D264" s="93"/>
      <c r="E264" s="93"/>
      <c r="F264" s="93"/>
      <c r="G264" s="188"/>
      <c r="H264" s="188"/>
      <c r="I264" s="188"/>
      <c r="J264" s="93"/>
      <c r="K264" s="93"/>
      <c r="L264" s="93"/>
      <c r="M264" s="93"/>
      <c r="N264" s="93"/>
      <c r="O264" s="93"/>
      <c r="P264" s="93"/>
      <c r="Q264" s="93"/>
      <c r="R264" s="93"/>
      <c r="S264" s="93"/>
      <c r="T264" s="93"/>
      <c r="U264" s="93"/>
      <c r="V264" s="93"/>
      <c r="W264" s="93"/>
      <c r="X264" s="93"/>
      <c r="Y264" s="93"/>
      <c r="Z264" s="93"/>
      <c r="AA264" s="93"/>
      <c r="AB264" s="93"/>
    </row>
    <row r="265">
      <c r="A265" s="93"/>
      <c r="B265" s="188"/>
      <c r="C265" s="93"/>
      <c r="D265" s="93"/>
      <c r="E265" s="93"/>
      <c r="F265" s="93"/>
      <c r="G265" s="188"/>
      <c r="H265" s="188"/>
      <c r="I265" s="188"/>
      <c r="J265" s="93"/>
      <c r="K265" s="93"/>
      <c r="L265" s="93"/>
      <c r="M265" s="93"/>
      <c r="N265" s="93"/>
      <c r="O265" s="93"/>
      <c r="P265" s="93"/>
      <c r="Q265" s="93"/>
      <c r="R265" s="93"/>
      <c r="S265" s="93"/>
      <c r="T265" s="93"/>
      <c r="U265" s="93"/>
      <c r="V265" s="93"/>
      <c r="W265" s="93"/>
      <c r="X265" s="93"/>
      <c r="Y265" s="93"/>
      <c r="Z265" s="93"/>
      <c r="AA265" s="93"/>
      <c r="AB265" s="93"/>
    </row>
    <row r="266">
      <c r="A266" s="93"/>
      <c r="B266" s="188"/>
      <c r="C266" s="93"/>
      <c r="D266" s="93"/>
      <c r="E266" s="93"/>
      <c r="F266" s="93"/>
      <c r="G266" s="188"/>
      <c r="H266" s="188"/>
      <c r="I266" s="188"/>
      <c r="J266" s="93"/>
      <c r="K266" s="93"/>
      <c r="L266" s="93"/>
      <c r="M266" s="93"/>
      <c r="N266" s="93"/>
      <c r="O266" s="93"/>
      <c r="P266" s="93"/>
      <c r="Q266" s="93"/>
      <c r="R266" s="93"/>
      <c r="S266" s="93"/>
      <c r="T266" s="93"/>
      <c r="U266" s="93"/>
      <c r="V266" s="93"/>
      <c r="W266" s="93"/>
      <c r="X266" s="93"/>
      <c r="Y266" s="93"/>
      <c r="Z266" s="93"/>
      <c r="AA266" s="93"/>
      <c r="AB266" s="93"/>
    </row>
    <row r="267">
      <c r="A267" s="93"/>
      <c r="B267" s="188"/>
      <c r="C267" s="93"/>
      <c r="D267" s="93"/>
      <c r="E267" s="93"/>
      <c r="F267" s="93"/>
      <c r="G267" s="188"/>
      <c r="H267" s="188"/>
      <c r="I267" s="188"/>
      <c r="J267" s="93"/>
      <c r="K267" s="93"/>
      <c r="L267" s="93"/>
      <c r="M267" s="93"/>
      <c r="N267" s="93"/>
      <c r="O267" s="93"/>
      <c r="P267" s="93"/>
      <c r="Q267" s="93"/>
      <c r="R267" s="93"/>
      <c r="S267" s="93"/>
      <c r="T267" s="93"/>
      <c r="U267" s="93"/>
      <c r="V267" s="93"/>
      <c r="W267" s="93"/>
      <c r="X267" s="93"/>
      <c r="Y267" s="93"/>
      <c r="Z267" s="93"/>
      <c r="AA267" s="93"/>
      <c r="AB267" s="93"/>
    </row>
    <row r="268">
      <c r="A268" s="93"/>
      <c r="B268" s="188"/>
      <c r="C268" s="93"/>
      <c r="D268" s="93"/>
      <c r="E268" s="93"/>
      <c r="F268" s="93"/>
      <c r="G268" s="188"/>
      <c r="H268" s="188"/>
      <c r="I268" s="188"/>
      <c r="J268" s="93"/>
      <c r="K268" s="93"/>
      <c r="L268" s="93"/>
      <c r="M268" s="93"/>
      <c r="N268" s="93"/>
      <c r="O268" s="93"/>
      <c r="P268" s="93"/>
      <c r="Q268" s="93"/>
      <c r="R268" s="93"/>
      <c r="S268" s="93"/>
      <c r="T268" s="93"/>
      <c r="U268" s="93"/>
      <c r="V268" s="93"/>
      <c r="W268" s="93"/>
      <c r="X268" s="93"/>
      <c r="Y268" s="93"/>
      <c r="Z268" s="93"/>
      <c r="AA268" s="93"/>
      <c r="AB268" s="93"/>
    </row>
    <row r="269">
      <c r="A269" s="93"/>
      <c r="B269" s="188"/>
      <c r="C269" s="93"/>
      <c r="D269" s="93"/>
      <c r="E269" s="93"/>
      <c r="F269" s="93"/>
      <c r="G269" s="188"/>
      <c r="H269" s="188"/>
      <c r="I269" s="188"/>
      <c r="J269" s="93"/>
      <c r="K269" s="93"/>
      <c r="L269" s="93"/>
      <c r="M269" s="93"/>
      <c r="N269" s="93"/>
      <c r="O269" s="93"/>
      <c r="P269" s="93"/>
      <c r="Q269" s="93"/>
      <c r="R269" s="93"/>
      <c r="S269" s="93"/>
      <c r="T269" s="93"/>
      <c r="U269" s="93"/>
      <c r="V269" s="93"/>
      <c r="W269" s="93"/>
      <c r="X269" s="93"/>
      <c r="Y269" s="93"/>
      <c r="Z269" s="93"/>
      <c r="AA269" s="93"/>
      <c r="AB269" s="93"/>
    </row>
    <row r="270">
      <c r="A270" s="93"/>
      <c r="B270" s="188"/>
      <c r="C270" s="93"/>
      <c r="D270" s="93"/>
      <c r="E270" s="93"/>
      <c r="F270" s="93"/>
      <c r="G270" s="188"/>
      <c r="H270" s="188"/>
      <c r="I270" s="188"/>
      <c r="J270" s="93"/>
      <c r="K270" s="93"/>
      <c r="L270" s="93"/>
      <c r="M270" s="93"/>
      <c r="N270" s="93"/>
      <c r="O270" s="93"/>
      <c r="P270" s="93"/>
      <c r="Q270" s="93"/>
      <c r="R270" s="93"/>
      <c r="S270" s="93"/>
      <c r="T270" s="93"/>
      <c r="U270" s="93"/>
      <c r="V270" s="93"/>
      <c r="W270" s="93"/>
      <c r="X270" s="93"/>
      <c r="Y270" s="93"/>
      <c r="Z270" s="93"/>
      <c r="AA270" s="93"/>
      <c r="AB270" s="93"/>
    </row>
    <row r="271">
      <c r="A271" s="93"/>
      <c r="B271" s="188"/>
      <c r="C271" s="93"/>
      <c r="D271" s="93"/>
      <c r="E271" s="93"/>
      <c r="F271" s="93"/>
      <c r="G271" s="188"/>
      <c r="H271" s="188"/>
      <c r="I271" s="188"/>
      <c r="J271" s="93"/>
      <c r="K271" s="93"/>
      <c r="L271" s="93"/>
      <c r="M271" s="93"/>
      <c r="N271" s="93"/>
      <c r="O271" s="93"/>
      <c r="P271" s="93"/>
      <c r="Q271" s="93"/>
      <c r="R271" s="93"/>
      <c r="S271" s="93"/>
      <c r="T271" s="93"/>
      <c r="U271" s="93"/>
      <c r="V271" s="93"/>
      <c r="W271" s="93"/>
      <c r="X271" s="93"/>
      <c r="Y271" s="93"/>
      <c r="Z271" s="93"/>
      <c r="AA271" s="93"/>
      <c r="AB271" s="93"/>
    </row>
    <row r="272">
      <c r="A272" s="93"/>
      <c r="B272" s="188"/>
      <c r="C272" s="93"/>
      <c r="D272" s="93"/>
      <c r="E272" s="93"/>
      <c r="F272" s="93"/>
      <c r="G272" s="188"/>
      <c r="H272" s="188"/>
      <c r="I272" s="188"/>
      <c r="J272" s="93"/>
      <c r="K272" s="93"/>
      <c r="L272" s="93"/>
      <c r="M272" s="93"/>
      <c r="N272" s="93"/>
      <c r="O272" s="93"/>
      <c r="P272" s="93"/>
      <c r="Q272" s="93"/>
      <c r="R272" s="93"/>
      <c r="S272" s="93"/>
      <c r="T272" s="93"/>
      <c r="U272" s="93"/>
      <c r="V272" s="93"/>
      <c r="W272" s="93"/>
      <c r="X272" s="93"/>
      <c r="Y272" s="93"/>
      <c r="Z272" s="93"/>
      <c r="AA272" s="93"/>
      <c r="AB272" s="93"/>
    </row>
    <row r="273">
      <c r="A273" s="93"/>
      <c r="B273" s="188"/>
      <c r="C273" s="93"/>
      <c r="D273" s="93"/>
      <c r="E273" s="93"/>
      <c r="F273" s="93"/>
      <c r="G273" s="188"/>
      <c r="H273" s="188"/>
      <c r="I273" s="188"/>
      <c r="J273" s="93"/>
      <c r="K273" s="93"/>
      <c r="L273" s="93"/>
      <c r="M273" s="93"/>
      <c r="N273" s="93"/>
      <c r="O273" s="93"/>
      <c r="P273" s="93"/>
      <c r="Q273" s="93"/>
      <c r="R273" s="93"/>
      <c r="S273" s="93"/>
      <c r="T273" s="93"/>
      <c r="U273" s="93"/>
      <c r="V273" s="93"/>
      <c r="W273" s="93"/>
      <c r="X273" s="93"/>
      <c r="Y273" s="93"/>
      <c r="Z273" s="93"/>
      <c r="AA273" s="93"/>
      <c r="AB273" s="93"/>
    </row>
    <row r="274">
      <c r="A274" s="93"/>
      <c r="B274" s="188"/>
      <c r="C274" s="93"/>
      <c r="D274" s="93"/>
      <c r="E274" s="93"/>
      <c r="F274" s="93"/>
      <c r="G274" s="188"/>
      <c r="H274" s="188"/>
      <c r="I274" s="188"/>
      <c r="J274" s="93"/>
      <c r="K274" s="93"/>
      <c r="L274" s="93"/>
      <c r="M274" s="93"/>
      <c r="N274" s="93"/>
      <c r="O274" s="93"/>
      <c r="P274" s="93"/>
      <c r="Q274" s="93"/>
      <c r="R274" s="93"/>
      <c r="S274" s="93"/>
      <c r="T274" s="93"/>
      <c r="U274" s="93"/>
      <c r="V274" s="93"/>
      <c r="W274" s="93"/>
      <c r="X274" s="93"/>
      <c r="Y274" s="93"/>
      <c r="Z274" s="93"/>
      <c r="AA274" s="93"/>
      <c r="AB274" s="93"/>
    </row>
    <row r="275">
      <c r="A275" s="93"/>
      <c r="B275" s="188"/>
      <c r="C275" s="93"/>
      <c r="D275" s="93"/>
      <c r="E275" s="93"/>
      <c r="F275" s="93"/>
      <c r="G275" s="188"/>
      <c r="H275" s="188"/>
      <c r="I275" s="188"/>
      <c r="J275" s="93"/>
      <c r="K275" s="93"/>
      <c r="L275" s="93"/>
      <c r="M275" s="93"/>
      <c r="N275" s="93"/>
      <c r="O275" s="93"/>
      <c r="P275" s="93"/>
      <c r="Q275" s="93"/>
      <c r="R275" s="93"/>
      <c r="S275" s="93"/>
      <c r="T275" s="93"/>
      <c r="U275" s="93"/>
      <c r="V275" s="93"/>
      <c r="W275" s="93"/>
      <c r="X275" s="93"/>
      <c r="Y275" s="93"/>
      <c r="Z275" s="93"/>
      <c r="AA275" s="93"/>
      <c r="AB275" s="93"/>
    </row>
    <row r="276">
      <c r="A276" s="93"/>
      <c r="B276" s="188"/>
      <c r="C276" s="93"/>
      <c r="D276" s="93"/>
      <c r="E276" s="93"/>
      <c r="F276" s="93"/>
      <c r="G276" s="188"/>
      <c r="H276" s="188"/>
      <c r="I276" s="188"/>
      <c r="J276" s="93"/>
      <c r="K276" s="93"/>
      <c r="L276" s="93"/>
      <c r="M276" s="93"/>
      <c r="N276" s="93"/>
      <c r="O276" s="93"/>
      <c r="P276" s="93"/>
      <c r="Q276" s="93"/>
      <c r="R276" s="93"/>
      <c r="S276" s="93"/>
      <c r="T276" s="93"/>
      <c r="U276" s="93"/>
      <c r="V276" s="93"/>
      <c r="W276" s="93"/>
      <c r="X276" s="93"/>
      <c r="Y276" s="93"/>
      <c r="Z276" s="93"/>
      <c r="AA276" s="93"/>
      <c r="AB276" s="93"/>
    </row>
    <row r="277">
      <c r="A277" s="93"/>
      <c r="B277" s="188"/>
      <c r="C277" s="93"/>
      <c r="D277" s="93"/>
      <c r="E277" s="93"/>
      <c r="F277" s="93"/>
      <c r="G277" s="188"/>
      <c r="H277" s="188"/>
      <c r="I277" s="188"/>
      <c r="J277" s="93"/>
      <c r="K277" s="93"/>
      <c r="L277" s="93"/>
      <c r="M277" s="93"/>
      <c r="N277" s="93"/>
      <c r="O277" s="93"/>
      <c r="P277" s="93"/>
      <c r="Q277" s="93"/>
      <c r="R277" s="93"/>
      <c r="S277" s="93"/>
      <c r="T277" s="93"/>
      <c r="U277" s="93"/>
      <c r="V277" s="93"/>
      <c r="W277" s="93"/>
      <c r="X277" s="93"/>
      <c r="Y277" s="93"/>
      <c r="Z277" s="93"/>
      <c r="AA277" s="93"/>
      <c r="AB277" s="93"/>
    </row>
    <row r="278">
      <c r="A278" s="93"/>
      <c r="B278" s="188"/>
      <c r="C278" s="93"/>
      <c r="D278" s="93"/>
      <c r="E278" s="93"/>
      <c r="F278" s="93"/>
      <c r="G278" s="188"/>
      <c r="H278" s="188"/>
      <c r="I278" s="188"/>
      <c r="J278" s="93"/>
      <c r="K278" s="93"/>
      <c r="L278" s="93"/>
      <c r="M278" s="93"/>
      <c r="N278" s="93"/>
      <c r="O278" s="93"/>
      <c r="P278" s="93"/>
      <c r="Q278" s="93"/>
      <c r="R278" s="93"/>
      <c r="S278" s="93"/>
      <c r="T278" s="93"/>
      <c r="U278" s="93"/>
      <c r="V278" s="93"/>
      <c r="W278" s="93"/>
      <c r="X278" s="93"/>
      <c r="Y278" s="93"/>
      <c r="Z278" s="93"/>
      <c r="AA278" s="93"/>
      <c r="AB278" s="93"/>
    </row>
    <row r="279">
      <c r="A279" s="93"/>
      <c r="B279" s="188"/>
      <c r="C279" s="93"/>
      <c r="D279" s="93"/>
      <c r="E279" s="93"/>
      <c r="F279" s="93"/>
      <c r="G279" s="188"/>
      <c r="H279" s="188"/>
      <c r="I279" s="188"/>
      <c r="J279" s="93"/>
      <c r="K279" s="93"/>
      <c r="L279" s="93"/>
      <c r="M279" s="93"/>
      <c r="N279" s="93"/>
      <c r="O279" s="93"/>
      <c r="P279" s="93"/>
      <c r="Q279" s="93"/>
      <c r="R279" s="93"/>
      <c r="S279" s="93"/>
      <c r="T279" s="93"/>
      <c r="U279" s="93"/>
      <c r="V279" s="93"/>
      <c r="W279" s="93"/>
      <c r="X279" s="93"/>
      <c r="Y279" s="93"/>
      <c r="Z279" s="93"/>
      <c r="AA279" s="93"/>
      <c r="AB279" s="93"/>
    </row>
    <row r="280">
      <c r="A280" s="93"/>
      <c r="B280" s="188"/>
      <c r="C280" s="93"/>
      <c r="D280" s="93"/>
      <c r="E280" s="93"/>
      <c r="F280" s="93"/>
      <c r="G280" s="188"/>
      <c r="H280" s="188"/>
      <c r="I280" s="188"/>
      <c r="J280" s="93"/>
      <c r="K280" s="93"/>
      <c r="L280" s="93"/>
      <c r="M280" s="93"/>
      <c r="N280" s="93"/>
      <c r="O280" s="93"/>
      <c r="P280" s="93"/>
      <c r="Q280" s="93"/>
      <c r="R280" s="93"/>
      <c r="S280" s="93"/>
      <c r="T280" s="93"/>
      <c r="U280" s="93"/>
      <c r="V280" s="93"/>
      <c r="W280" s="93"/>
      <c r="X280" s="93"/>
      <c r="Y280" s="93"/>
      <c r="Z280" s="93"/>
      <c r="AA280" s="93"/>
      <c r="AB280" s="93"/>
    </row>
    <row r="281">
      <c r="A281" s="93"/>
      <c r="B281" s="188"/>
      <c r="C281" s="93"/>
      <c r="D281" s="93"/>
      <c r="E281" s="93"/>
      <c r="F281" s="93"/>
      <c r="G281" s="188"/>
      <c r="H281" s="188"/>
      <c r="I281" s="188"/>
      <c r="J281" s="93"/>
      <c r="K281" s="93"/>
      <c r="L281" s="93"/>
      <c r="M281" s="93"/>
      <c r="N281" s="93"/>
      <c r="O281" s="93"/>
      <c r="P281" s="93"/>
      <c r="Q281" s="93"/>
      <c r="R281" s="93"/>
      <c r="S281" s="93"/>
      <c r="T281" s="93"/>
      <c r="U281" s="93"/>
      <c r="V281" s="93"/>
      <c r="W281" s="93"/>
      <c r="X281" s="93"/>
      <c r="Y281" s="93"/>
      <c r="Z281" s="93"/>
      <c r="AA281" s="93"/>
      <c r="AB281" s="93"/>
    </row>
    <row r="282">
      <c r="A282" s="93"/>
      <c r="B282" s="188"/>
      <c r="C282" s="93"/>
      <c r="D282" s="93"/>
      <c r="E282" s="93"/>
      <c r="F282" s="93"/>
      <c r="G282" s="188"/>
      <c r="H282" s="188"/>
      <c r="I282" s="188"/>
      <c r="J282" s="93"/>
      <c r="K282" s="93"/>
      <c r="L282" s="93"/>
      <c r="M282" s="93"/>
      <c r="N282" s="93"/>
      <c r="O282" s="93"/>
      <c r="P282" s="93"/>
      <c r="Q282" s="93"/>
      <c r="R282" s="93"/>
      <c r="S282" s="93"/>
      <c r="T282" s="93"/>
      <c r="U282" s="93"/>
      <c r="V282" s="93"/>
      <c r="W282" s="93"/>
      <c r="X282" s="93"/>
      <c r="Y282" s="93"/>
      <c r="Z282" s="93"/>
      <c r="AA282" s="93"/>
      <c r="AB282" s="93"/>
    </row>
    <row r="283">
      <c r="A283" s="93"/>
      <c r="B283" s="188"/>
      <c r="C283" s="93"/>
      <c r="D283" s="93"/>
      <c r="E283" s="93"/>
      <c r="F283" s="93"/>
      <c r="G283" s="188"/>
      <c r="H283" s="188"/>
      <c r="I283" s="188"/>
      <c r="J283" s="93"/>
      <c r="K283" s="93"/>
      <c r="L283" s="93"/>
      <c r="M283" s="93"/>
      <c r="N283" s="93"/>
      <c r="O283" s="93"/>
      <c r="P283" s="93"/>
      <c r="Q283" s="93"/>
      <c r="R283" s="93"/>
      <c r="S283" s="93"/>
      <c r="T283" s="93"/>
      <c r="U283" s="93"/>
      <c r="V283" s="93"/>
      <c r="W283" s="93"/>
      <c r="X283" s="93"/>
      <c r="Y283" s="93"/>
      <c r="Z283" s="93"/>
      <c r="AA283" s="93"/>
      <c r="AB283" s="93"/>
    </row>
    <row r="284">
      <c r="A284" s="93"/>
      <c r="B284" s="188"/>
      <c r="C284" s="93"/>
      <c r="D284" s="93"/>
      <c r="E284" s="93"/>
      <c r="F284" s="93"/>
      <c r="G284" s="188"/>
      <c r="H284" s="188"/>
      <c r="I284" s="188"/>
      <c r="J284" s="93"/>
      <c r="K284" s="93"/>
      <c r="L284" s="93"/>
      <c r="M284" s="93"/>
      <c r="N284" s="93"/>
      <c r="O284" s="93"/>
      <c r="P284" s="93"/>
      <c r="Q284" s="93"/>
      <c r="R284" s="93"/>
      <c r="S284" s="93"/>
      <c r="T284" s="93"/>
      <c r="U284" s="93"/>
      <c r="V284" s="93"/>
      <c r="W284" s="93"/>
      <c r="X284" s="93"/>
      <c r="Y284" s="93"/>
      <c r="Z284" s="93"/>
      <c r="AA284" s="93"/>
      <c r="AB284" s="93"/>
    </row>
    <row r="285">
      <c r="A285" s="93"/>
      <c r="B285" s="188"/>
      <c r="C285" s="93"/>
      <c r="D285" s="93"/>
      <c r="E285" s="93"/>
      <c r="F285" s="93"/>
      <c r="G285" s="188"/>
      <c r="H285" s="188"/>
      <c r="I285" s="188"/>
      <c r="J285" s="93"/>
      <c r="K285" s="93"/>
      <c r="L285" s="93"/>
      <c r="M285" s="93"/>
      <c r="N285" s="93"/>
      <c r="O285" s="93"/>
      <c r="P285" s="93"/>
      <c r="Q285" s="93"/>
      <c r="R285" s="93"/>
      <c r="S285" s="93"/>
      <c r="T285" s="93"/>
      <c r="U285" s="93"/>
      <c r="V285" s="93"/>
      <c r="W285" s="93"/>
      <c r="X285" s="93"/>
      <c r="Y285" s="93"/>
      <c r="Z285" s="93"/>
      <c r="AA285" s="93"/>
      <c r="AB285" s="93"/>
    </row>
    <row r="286">
      <c r="A286" s="93"/>
      <c r="B286" s="188"/>
      <c r="C286" s="93"/>
      <c r="D286" s="93"/>
      <c r="E286" s="93"/>
      <c r="F286" s="93"/>
      <c r="G286" s="188"/>
      <c r="H286" s="188"/>
      <c r="I286" s="188"/>
      <c r="J286" s="93"/>
      <c r="K286" s="93"/>
      <c r="L286" s="93"/>
      <c r="M286" s="93"/>
      <c r="N286" s="93"/>
      <c r="O286" s="93"/>
      <c r="P286" s="93"/>
      <c r="Q286" s="93"/>
      <c r="R286" s="93"/>
      <c r="S286" s="93"/>
      <c r="T286" s="93"/>
      <c r="U286" s="93"/>
      <c r="V286" s="93"/>
      <c r="W286" s="93"/>
      <c r="X286" s="93"/>
      <c r="Y286" s="93"/>
      <c r="Z286" s="93"/>
      <c r="AA286" s="93"/>
      <c r="AB286" s="93"/>
    </row>
    <row r="287">
      <c r="A287" s="93"/>
      <c r="B287" s="188"/>
      <c r="C287" s="93"/>
      <c r="D287" s="93"/>
      <c r="E287" s="93"/>
      <c r="F287" s="93"/>
      <c r="G287" s="188"/>
      <c r="H287" s="188"/>
      <c r="I287" s="188"/>
      <c r="J287" s="93"/>
      <c r="K287" s="93"/>
      <c r="L287" s="93"/>
      <c r="M287" s="93"/>
      <c r="N287" s="93"/>
      <c r="O287" s="93"/>
      <c r="P287" s="93"/>
      <c r="Q287" s="93"/>
      <c r="R287" s="93"/>
      <c r="S287" s="93"/>
      <c r="T287" s="93"/>
      <c r="U287" s="93"/>
      <c r="V287" s="93"/>
      <c r="W287" s="93"/>
      <c r="X287" s="93"/>
      <c r="Y287" s="93"/>
      <c r="Z287" s="93"/>
      <c r="AA287" s="93"/>
      <c r="AB287" s="93"/>
    </row>
    <row r="288">
      <c r="A288" s="93"/>
      <c r="B288" s="188"/>
      <c r="C288" s="93"/>
      <c r="D288" s="93"/>
      <c r="E288" s="93"/>
      <c r="F288" s="93"/>
      <c r="G288" s="188"/>
      <c r="H288" s="188"/>
      <c r="I288" s="188"/>
      <c r="J288" s="93"/>
      <c r="K288" s="93"/>
      <c r="L288" s="93"/>
      <c r="M288" s="93"/>
      <c r="N288" s="93"/>
      <c r="O288" s="93"/>
      <c r="P288" s="93"/>
      <c r="Q288" s="93"/>
      <c r="R288" s="93"/>
      <c r="S288" s="93"/>
      <c r="T288" s="93"/>
      <c r="U288" s="93"/>
      <c r="V288" s="93"/>
      <c r="W288" s="93"/>
      <c r="X288" s="93"/>
      <c r="Y288" s="93"/>
      <c r="Z288" s="93"/>
      <c r="AA288" s="93"/>
      <c r="AB288" s="93"/>
    </row>
    <row r="289">
      <c r="A289" s="93"/>
      <c r="B289" s="188"/>
      <c r="C289" s="93"/>
      <c r="D289" s="93"/>
      <c r="E289" s="93"/>
      <c r="F289" s="93"/>
      <c r="G289" s="188"/>
      <c r="H289" s="188"/>
      <c r="I289" s="188"/>
      <c r="J289" s="93"/>
      <c r="K289" s="93"/>
      <c r="L289" s="93"/>
      <c r="M289" s="93"/>
      <c r="N289" s="93"/>
      <c r="O289" s="93"/>
      <c r="P289" s="93"/>
      <c r="Q289" s="93"/>
      <c r="R289" s="93"/>
      <c r="S289" s="93"/>
      <c r="T289" s="93"/>
      <c r="U289" s="93"/>
      <c r="V289" s="93"/>
      <c r="W289" s="93"/>
      <c r="X289" s="93"/>
      <c r="Y289" s="93"/>
      <c r="Z289" s="93"/>
      <c r="AA289" s="93"/>
      <c r="AB289" s="93"/>
    </row>
    <row r="290">
      <c r="A290" s="93"/>
      <c r="B290" s="188"/>
      <c r="C290" s="93"/>
      <c r="D290" s="93"/>
      <c r="E290" s="93"/>
      <c r="F290" s="93"/>
      <c r="G290" s="188"/>
      <c r="H290" s="188"/>
      <c r="I290" s="188"/>
      <c r="J290" s="93"/>
      <c r="K290" s="93"/>
      <c r="L290" s="93"/>
      <c r="M290" s="93"/>
      <c r="N290" s="93"/>
      <c r="O290" s="93"/>
      <c r="P290" s="93"/>
      <c r="Q290" s="93"/>
      <c r="R290" s="93"/>
      <c r="S290" s="93"/>
      <c r="T290" s="93"/>
      <c r="U290" s="93"/>
      <c r="V290" s="93"/>
      <c r="W290" s="93"/>
      <c r="X290" s="93"/>
      <c r="Y290" s="93"/>
      <c r="Z290" s="93"/>
      <c r="AA290" s="93"/>
      <c r="AB290" s="93"/>
    </row>
    <row r="291">
      <c r="A291" s="93"/>
      <c r="B291" s="188"/>
      <c r="C291" s="93"/>
      <c r="D291" s="93"/>
      <c r="E291" s="93"/>
      <c r="F291" s="93"/>
      <c r="G291" s="188"/>
      <c r="H291" s="188"/>
      <c r="I291" s="188"/>
      <c r="J291" s="93"/>
      <c r="K291" s="93"/>
      <c r="L291" s="93"/>
      <c r="M291" s="93"/>
      <c r="N291" s="93"/>
      <c r="O291" s="93"/>
      <c r="P291" s="93"/>
      <c r="Q291" s="93"/>
      <c r="R291" s="93"/>
      <c r="S291" s="93"/>
      <c r="T291" s="93"/>
      <c r="U291" s="93"/>
      <c r="V291" s="93"/>
      <c r="W291" s="93"/>
      <c r="X291" s="93"/>
      <c r="Y291" s="93"/>
      <c r="Z291" s="93"/>
      <c r="AA291" s="93"/>
      <c r="AB291" s="93"/>
    </row>
    <row r="292">
      <c r="A292" s="93"/>
      <c r="B292" s="188"/>
      <c r="C292" s="93"/>
      <c r="D292" s="93"/>
      <c r="E292" s="93"/>
      <c r="F292" s="93"/>
      <c r="G292" s="188"/>
      <c r="H292" s="188"/>
      <c r="I292" s="188"/>
      <c r="J292" s="93"/>
      <c r="K292" s="93"/>
      <c r="L292" s="93"/>
      <c r="M292" s="93"/>
      <c r="N292" s="93"/>
      <c r="O292" s="93"/>
      <c r="P292" s="93"/>
      <c r="Q292" s="93"/>
      <c r="R292" s="93"/>
      <c r="S292" s="93"/>
      <c r="T292" s="93"/>
      <c r="U292" s="93"/>
      <c r="V292" s="93"/>
      <c r="W292" s="93"/>
      <c r="X292" s="93"/>
      <c r="Y292" s="93"/>
      <c r="Z292" s="93"/>
      <c r="AA292" s="93"/>
      <c r="AB292" s="93"/>
    </row>
    <row r="293">
      <c r="A293" s="93"/>
      <c r="B293" s="188"/>
      <c r="C293" s="93"/>
      <c r="D293" s="93"/>
      <c r="E293" s="93"/>
      <c r="F293" s="93"/>
      <c r="G293" s="188"/>
      <c r="H293" s="188"/>
      <c r="I293" s="188"/>
      <c r="J293" s="93"/>
      <c r="K293" s="93"/>
      <c r="L293" s="93"/>
      <c r="M293" s="93"/>
      <c r="N293" s="93"/>
      <c r="O293" s="93"/>
      <c r="P293" s="93"/>
      <c r="Q293" s="93"/>
      <c r="R293" s="93"/>
      <c r="S293" s="93"/>
      <c r="T293" s="93"/>
      <c r="U293" s="93"/>
      <c r="V293" s="93"/>
      <c r="W293" s="93"/>
      <c r="X293" s="93"/>
      <c r="Y293" s="93"/>
      <c r="Z293" s="93"/>
      <c r="AA293" s="93"/>
      <c r="AB293" s="93"/>
    </row>
    <row r="294">
      <c r="A294" s="93"/>
      <c r="B294" s="188"/>
      <c r="C294" s="93"/>
      <c r="D294" s="93"/>
      <c r="E294" s="93"/>
      <c r="F294" s="93"/>
      <c r="G294" s="188"/>
      <c r="H294" s="188"/>
      <c r="I294" s="188"/>
      <c r="J294" s="93"/>
      <c r="K294" s="93"/>
      <c r="L294" s="93"/>
      <c r="M294" s="93"/>
      <c r="N294" s="93"/>
      <c r="O294" s="93"/>
      <c r="P294" s="93"/>
      <c r="Q294" s="93"/>
      <c r="R294" s="93"/>
      <c r="S294" s="93"/>
      <c r="T294" s="93"/>
      <c r="U294" s="93"/>
      <c r="V294" s="93"/>
      <c r="W294" s="93"/>
      <c r="X294" s="93"/>
      <c r="Y294" s="93"/>
      <c r="Z294" s="93"/>
      <c r="AA294" s="93"/>
      <c r="AB294" s="93"/>
    </row>
    <row r="295">
      <c r="A295" s="93"/>
      <c r="B295" s="188"/>
      <c r="C295" s="93"/>
      <c r="D295" s="93"/>
      <c r="E295" s="93"/>
      <c r="F295" s="93"/>
      <c r="G295" s="188"/>
      <c r="H295" s="188"/>
      <c r="I295" s="188"/>
      <c r="J295" s="93"/>
      <c r="K295" s="93"/>
      <c r="L295" s="93"/>
      <c r="M295" s="93"/>
      <c r="N295" s="93"/>
      <c r="O295" s="93"/>
      <c r="P295" s="93"/>
      <c r="Q295" s="93"/>
      <c r="R295" s="93"/>
      <c r="S295" s="93"/>
      <c r="T295" s="93"/>
      <c r="U295" s="93"/>
      <c r="V295" s="93"/>
      <c r="W295" s="93"/>
      <c r="X295" s="93"/>
      <c r="Y295" s="93"/>
      <c r="Z295" s="93"/>
      <c r="AA295" s="93"/>
      <c r="AB295" s="93"/>
    </row>
    <row r="296">
      <c r="A296" s="93"/>
      <c r="B296" s="188"/>
      <c r="C296" s="93"/>
      <c r="D296" s="93"/>
      <c r="E296" s="93"/>
      <c r="F296" s="93"/>
      <c r="G296" s="188"/>
      <c r="H296" s="188"/>
      <c r="I296" s="188"/>
      <c r="J296" s="93"/>
      <c r="K296" s="93"/>
      <c r="L296" s="93"/>
      <c r="M296" s="93"/>
      <c r="N296" s="93"/>
      <c r="O296" s="93"/>
      <c r="P296" s="93"/>
      <c r="Q296" s="93"/>
      <c r="R296" s="93"/>
      <c r="S296" s="93"/>
      <c r="T296" s="93"/>
      <c r="U296" s="93"/>
      <c r="V296" s="93"/>
      <c r="W296" s="93"/>
      <c r="X296" s="93"/>
      <c r="Y296" s="93"/>
      <c r="Z296" s="93"/>
      <c r="AA296" s="93"/>
      <c r="AB296" s="93"/>
    </row>
    <row r="297">
      <c r="A297" s="93"/>
      <c r="B297" s="188"/>
      <c r="C297" s="93"/>
      <c r="D297" s="93"/>
      <c r="E297" s="93"/>
      <c r="F297" s="93"/>
      <c r="G297" s="188"/>
      <c r="H297" s="188"/>
      <c r="I297" s="188"/>
      <c r="J297" s="93"/>
      <c r="K297" s="93"/>
      <c r="L297" s="93"/>
      <c r="M297" s="93"/>
      <c r="N297" s="93"/>
      <c r="O297" s="93"/>
      <c r="P297" s="93"/>
      <c r="Q297" s="93"/>
      <c r="R297" s="93"/>
      <c r="S297" s="93"/>
      <c r="T297" s="93"/>
      <c r="U297" s="93"/>
      <c r="V297" s="93"/>
      <c r="W297" s="93"/>
      <c r="X297" s="93"/>
      <c r="Y297" s="93"/>
      <c r="Z297" s="93"/>
      <c r="AA297" s="93"/>
      <c r="AB297" s="93"/>
    </row>
    <row r="298">
      <c r="A298" s="93"/>
      <c r="B298" s="188"/>
      <c r="C298" s="93"/>
      <c r="D298" s="93"/>
      <c r="E298" s="93"/>
      <c r="F298" s="93"/>
      <c r="G298" s="188"/>
      <c r="H298" s="188"/>
      <c r="I298" s="188"/>
      <c r="J298" s="93"/>
      <c r="K298" s="93"/>
      <c r="L298" s="93"/>
      <c r="M298" s="93"/>
      <c r="N298" s="93"/>
      <c r="O298" s="93"/>
      <c r="P298" s="93"/>
      <c r="Q298" s="93"/>
      <c r="R298" s="93"/>
      <c r="S298" s="93"/>
      <c r="T298" s="93"/>
      <c r="U298" s="93"/>
      <c r="V298" s="93"/>
      <c r="W298" s="93"/>
      <c r="X298" s="93"/>
      <c r="Y298" s="93"/>
      <c r="Z298" s="93"/>
      <c r="AA298" s="93"/>
      <c r="AB298" s="93"/>
    </row>
    <row r="299">
      <c r="A299" s="93"/>
      <c r="B299" s="188"/>
      <c r="C299" s="93"/>
      <c r="D299" s="93"/>
      <c r="E299" s="93"/>
      <c r="F299" s="93"/>
      <c r="G299" s="188"/>
      <c r="H299" s="188"/>
      <c r="I299" s="188"/>
      <c r="J299" s="93"/>
      <c r="K299" s="93"/>
      <c r="L299" s="93"/>
      <c r="M299" s="93"/>
      <c r="N299" s="93"/>
      <c r="O299" s="93"/>
      <c r="P299" s="93"/>
      <c r="Q299" s="93"/>
      <c r="R299" s="93"/>
      <c r="S299" s="93"/>
      <c r="T299" s="93"/>
      <c r="U299" s="93"/>
      <c r="V299" s="93"/>
      <c r="W299" s="93"/>
      <c r="X299" s="93"/>
      <c r="Y299" s="93"/>
      <c r="Z299" s="93"/>
      <c r="AA299" s="93"/>
      <c r="AB299" s="93"/>
    </row>
    <row r="300">
      <c r="A300" s="93"/>
      <c r="B300" s="188"/>
      <c r="C300" s="93"/>
      <c r="D300" s="93"/>
      <c r="E300" s="93"/>
      <c r="F300" s="93"/>
      <c r="G300" s="188"/>
      <c r="H300" s="188"/>
      <c r="I300" s="188"/>
      <c r="J300" s="93"/>
      <c r="K300" s="93"/>
      <c r="L300" s="93"/>
      <c r="M300" s="93"/>
      <c r="N300" s="93"/>
      <c r="O300" s="93"/>
      <c r="P300" s="93"/>
      <c r="Q300" s="93"/>
      <c r="R300" s="93"/>
      <c r="S300" s="93"/>
      <c r="T300" s="93"/>
      <c r="U300" s="93"/>
      <c r="V300" s="93"/>
      <c r="W300" s="93"/>
      <c r="X300" s="93"/>
      <c r="Y300" s="93"/>
      <c r="Z300" s="93"/>
      <c r="AA300" s="93"/>
      <c r="AB300" s="93"/>
    </row>
    <row r="301">
      <c r="A301" s="93"/>
      <c r="B301" s="188"/>
      <c r="C301" s="93"/>
      <c r="D301" s="93"/>
      <c r="E301" s="93"/>
      <c r="F301" s="93"/>
      <c r="G301" s="188"/>
      <c r="H301" s="188"/>
      <c r="I301" s="188"/>
      <c r="J301" s="93"/>
      <c r="K301" s="93"/>
      <c r="L301" s="93"/>
      <c r="M301" s="93"/>
      <c r="N301" s="93"/>
      <c r="O301" s="93"/>
      <c r="P301" s="93"/>
      <c r="Q301" s="93"/>
      <c r="R301" s="93"/>
      <c r="S301" s="93"/>
      <c r="T301" s="93"/>
      <c r="U301" s="93"/>
      <c r="V301" s="93"/>
      <c r="W301" s="93"/>
      <c r="X301" s="93"/>
      <c r="Y301" s="93"/>
      <c r="Z301" s="93"/>
      <c r="AA301" s="93"/>
      <c r="AB301" s="93"/>
    </row>
    <row r="302">
      <c r="A302" s="93"/>
      <c r="B302" s="188"/>
      <c r="C302" s="93"/>
      <c r="D302" s="93"/>
      <c r="E302" s="93"/>
      <c r="F302" s="93"/>
      <c r="G302" s="188"/>
      <c r="H302" s="188"/>
      <c r="I302" s="188"/>
      <c r="J302" s="93"/>
      <c r="K302" s="93"/>
      <c r="L302" s="93"/>
      <c r="M302" s="93"/>
      <c r="N302" s="93"/>
      <c r="O302" s="93"/>
      <c r="P302" s="93"/>
      <c r="Q302" s="93"/>
      <c r="R302" s="93"/>
      <c r="S302" s="93"/>
      <c r="T302" s="93"/>
      <c r="U302" s="93"/>
      <c r="V302" s="93"/>
      <c r="W302" s="93"/>
      <c r="X302" s="93"/>
      <c r="Y302" s="93"/>
      <c r="Z302" s="93"/>
      <c r="AA302" s="93"/>
      <c r="AB302" s="93"/>
    </row>
    <row r="303">
      <c r="A303" s="93"/>
      <c r="B303" s="188"/>
      <c r="C303" s="93"/>
      <c r="D303" s="93"/>
      <c r="E303" s="93"/>
      <c r="F303" s="93"/>
      <c r="G303" s="188"/>
      <c r="H303" s="188"/>
      <c r="I303" s="188"/>
      <c r="J303" s="93"/>
      <c r="K303" s="93"/>
      <c r="L303" s="93"/>
      <c r="M303" s="93"/>
      <c r="N303" s="93"/>
      <c r="O303" s="93"/>
      <c r="P303" s="93"/>
      <c r="Q303" s="93"/>
      <c r="R303" s="93"/>
      <c r="S303" s="93"/>
      <c r="T303" s="93"/>
      <c r="U303" s="93"/>
      <c r="V303" s="93"/>
      <c r="W303" s="93"/>
      <c r="X303" s="93"/>
      <c r="Y303" s="93"/>
      <c r="Z303" s="93"/>
      <c r="AA303" s="93"/>
      <c r="AB303" s="93"/>
    </row>
    <row r="304">
      <c r="A304" s="93"/>
      <c r="B304" s="188"/>
      <c r="C304" s="93"/>
      <c r="D304" s="93"/>
      <c r="E304" s="93"/>
      <c r="F304" s="93"/>
      <c r="G304" s="188"/>
      <c r="H304" s="188"/>
      <c r="I304" s="188"/>
      <c r="J304" s="93"/>
      <c r="K304" s="93"/>
      <c r="L304" s="93"/>
      <c r="M304" s="93"/>
      <c r="N304" s="93"/>
      <c r="O304" s="93"/>
      <c r="P304" s="93"/>
      <c r="Q304" s="93"/>
      <c r="R304" s="93"/>
      <c r="S304" s="93"/>
      <c r="T304" s="93"/>
      <c r="U304" s="93"/>
      <c r="V304" s="93"/>
      <c r="W304" s="93"/>
      <c r="X304" s="93"/>
      <c r="Y304" s="93"/>
      <c r="Z304" s="93"/>
      <c r="AA304" s="93"/>
      <c r="AB304" s="93"/>
    </row>
    <row r="305">
      <c r="A305" s="93"/>
      <c r="B305" s="188"/>
      <c r="C305" s="93"/>
      <c r="D305" s="93"/>
      <c r="E305" s="93"/>
      <c r="F305" s="93"/>
      <c r="G305" s="188"/>
      <c r="H305" s="188"/>
      <c r="I305" s="188"/>
      <c r="J305" s="93"/>
      <c r="K305" s="93"/>
      <c r="L305" s="93"/>
      <c r="M305" s="93"/>
      <c r="N305" s="93"/>
      <c r="O305" s="93"/>
      <c r="P305" s="93"/>
      <c r="Q305" s="93"/>
      <c r="R305" s="93"/>
      <c r="S305" s="93"/>
      <c r="T305" s="93"/>
      <c r="U305" s="93"/>
      <c r="V305" s="93"/>
      <c r="W305" s="93"/>
      <c r="X305" s="93"/>
      <c r="Y305" s="93"/>
      <c r="Z305" s="93"/>
      <c r="AA305" s="93"/>
      <c r="AB305" s="93"/>
    </row>
    <row r="306">
      <c r="A306" s="93"/>
      <c r="B306" s="188"/>
      <c r="C306" s="93"/>
      <c r="D306" s="93"/>
      <c r="E306" s="93"/>
      <c r="F306" s="93"/>
      <c r="G306" s="188"/>
      <c r="H306" s="188"/>
      <c r="I306" s="188"/>
      <c r="J306" s="93"/>
      <c r="K306" s="93"/>
      <c r="L306" s="93"/>
      <c r="M306" s="93"/>
      <c r="N306" s="93"/>
      <c r="O306" s="93"/>
      <c r="P306" s="93"/>
      <c r="Q306" s="93"/>
      <c r="R306" s="93"/>
      <c r="S306" s="93"/>
      <c r="T306" s="93"/>
      <c r="U306" s="93"/>
      <c r="V306" s="93"/>
      <c r="W306" s="93"/>
      <c r="X306" s="93"/>
      <c r="Y306" s="93"/>
      <c r="Z306" s="93"/>
      <c r="AA306" s="93"/>
      <c r="AB306" s="93"/>
    </row>
    <row r="307">
      <c r="A307" s="93"/>
      <c r="B307" s="188"/>
      <c r="C307" s="93"/>
      <c r="D307" s="93"/>
      <c r="E307" s="93"/>
      <c r="F307" s="93"/>
      <c r="G307" s="188"/>
      <c r="H307" s="188"/>
      <c r="I307" s="188"/>
      <c r="J307" s="93"/>
      <c r="K307" s="93"/>
      <c r="L307" s="93"/>
      <c r="M307" s="93"/>
      <c r="N307" s="93"/>
      <c r="O307" s="93"/>
      <c r="P307" s="93"/>
      <c r="Q307" s="93"/>
      <c r="R307" s="93"/>
      <c r="S307" s="93"/>
      <c r="T307" s="93"/>
      <c r="U307" s="93"/>
      <c r="V307" s="93"/>
      <c r="W307" s="93"/>
      <c r="X307" s="93"/>
      <c r="Y307" s="93"/>
      <c r="Z307" s="93"/>
      <c r="AA307" s="93"/>
      <c r="AB307" s="93"/>
    </row>
    <row r="308">
      <c r="A308" s="93"/>
      <c r="B308" s="188"/>
      <c r="C308" s="93"/>
      <c r="D308" s="93"/>
      <c r="E308" s="93"/>
      <c r="F308" s="93"/>
      <c r="G308" s="188"/>
      <c r="H308" s="188"/>
      <c r="I308" s="188"/>
      <c r="J308" s="93"/>
      <c r="K308" s="93"/>
      <c r="L308" s="93"/>
      <c r="M308" s="93"/>
      <c r="N308" s="93"/>
      <c r="O308" s="93"/>
      <c r="P308" s="93"/>
      <c r="Q308" s="93"/>
      <c r="R308" s="93"/>
      <c r="S308" s="93"/>
      <c r="T308" s="93"/>
      <c r="U308" s="93"/>
      <c r="V308" s="93"/>
      <c r="W308" s="93"/>
      <c r="X308" s="93"/>
      <c r="Y308" s="93"/>
      <c r="Z308" s="93"/>
      <c r="AA308" s="93"/>
      <c r="AB308" s="93"/>
    </row>
    <row r="309">
      <c r="A309" s="93"/>
      <c r="B309" s="188"/>
      <c r="C309" s="93"/>
      <c r="D309" s="93"/>
      <c r="E309" s="93"/>
      <c r="F309" s="93"/>
      <c r="G309" s="188"/>
      <c r="H309" s="188"/>
      <c r="I309" s="188"/>
      <c r="J309" s="93"/>
      <c r="K309" s="93"/>
      <c r="L309" s="93"/>
      <c r="M309" s="93"/>
      <c r="N309" s="93"/>
      <c r="O309" s="93"/>
      <c r="P309" s="93"/>
      <c r="Q309" s="93"/>
      <c r="R309" s="93"/>
      <c r="S309" s="93"/>
      <c r="T309" s="93"/>
      <c r="U309" s="93"/>
      <c r="V309" s="93"/>
      <c r="W309" s="93"/>
      <c r="X309" s="93"/>
      <c r="Y309" s="93"/>
      <c r="Z309" s="93"/>
      <c r="AA309" s="93"/>
      <c r="AB309" s="93"/>
    </row>
    <row r="310">
      <c r="A310" s="93"/>
      <c r="B310" s="188"/>
      <c r="C310" s="93"/>
      <c r="D310" s="93"/>
      <c r="E310" s="93"/>
      <c r="F310" s="93"/>
      <c r="G310" s="188"/>
      <c r="H310" s="188"/>
      <c r="I310" s="188"/>
      <c r="J310" s="93"/>
      <c r="K310" s="93"/>
      <c r="L310" s="93"/>
      <c r="M310" s="93"/>
      <c r="N310" s="93"/>
      <c r="O310" s="93"/>
      <c r="P310" s="93"/>
      <c r="Q310" s="93"/>
      <c r="R310" s="93"/>
      <c r="S310" s="93"/>
      <c r="T310" s="93"/>
      <c r="U310" s="93"/>
      <c r="V310" s="93"/>
      <c r="W310" s="93"/>
      <c r="X310" s="93"/>
      <c r="Y310" s="93"/>
      <c r="Z310" s="93"/>
      <c r="AA310" s="93"/>
      <c r="AB310" s="93"/>
    </row>
    <row r="311">
      <c r="A311" s="93"/>
      <c r="B311" s="188"/>
      <c r="C311" s="93"/>
      <c r="D311" s="93"/>
      <c r="E311" s="93"/>
      <c r="F311" s="93"/>
      <c r="G311" s="188"/>
      <c r="H311" s="188"/>
      <c r="I311" s="188"/>
      <c r="J311" s="93"/>
      <c r="K311" s="93"/>
      <c r="L311" s="93"/>
      <c r="M311" s="93"/>
      <c r="N311" s="93"/>
      <c r="O311" s="93"/>
      <c r="P311" s="93"/>
      <c r="Q311" s="93"/>
      <c r="R311" s="93"/>
      <c r="S311" s="93"/>
      <c r="T311" s="93"/>
      <c r="U311" s="93"/>
      <c r="V311" s="93"/>
      <c r="W311" s="93"/>
      <c r="X311" s="93"/>
      <c r="Y311" s="93"/>
      <c r="Z311" s="93"/>
      <c r="AA311" s="93"/>
      <c r="AB311" s="93"/>
    </row>
    <row r="312">
      <c r="A312" s="93"/>
      <c r="B312" s="188"/>
      <c r="C312" s="93"/>
      <c r="D312" s="93"/>
      <c r="E312" s="93"/>
      <c r="F312" s="93"/>
      <c r="G312" s="188"/>
      <c r="H312" s="188"/>
      <c r="I312" s="188"/>
      <c r="J312" s="93"/>
      <c r="K312" s="93"/>
      <c r="L312" s="93"/>
      <c r="M312" s="93"/>
      <c r="N312" s="93"/>
      <c r="O312" s="93"/>
      <c r="P312" s="93"/>
      <c r="Q312" s="93"/>
      <c r="R312" s="93"/>
      <c r="S312" s="93"/>
      <c r="T312" s="93"/>
      <c r="U312" s="93"/>
      <c r="V312" s="93"/>
      <c r="W312" s="93"/>
      <c r="X312" s="93"/>
      <c r="Y312" s="93"/>
      <c r="Z312" s="93"/>
      <c r="AA312" s="93"/>
      <c r="AB312" s="93"/>
    </row>
    <row r="313">
      <c r="A313" s="93"/>
      <c r="B313" s="188"/>
      <c r="C313" s="93"/>
      <c r="D313" s="93"/>
      <c r="E313" s="93"/>
      <c r="F313" s="93"/>
      <c r="G313" s="188"/>
      <c r="H313" s="188"/>
      <c r="I313" s="188"/>
      <c r="J313" s="93"/>
      <c r="K313" s="93"/>
      <c r="L313" s="93"/>
      <c r="M313" s="93"/>
      <c r="N313" s="93"/>
      <c r="O313" s="93"/>
      <c r="P313" s="93"/>
      <c r="Q313" s="93"/>
      <c r="R313" s="93"/>
      <c r="S313" s="93"/>
      <c r="T313" s="93"/>
      <c r="U313" s="93"/>
      <c r="V313" s="93"/>
      <c r="W313" s="93"/>
      <c r="X313" s="93"/>
      <c r="Y313" s="93"/>
      <c r="Z313" s="93"/>
      <c r="AA313" s="93"/>
      <c r="AB313" s="93"/>
    </row>
    <row r="314">
      <c r="A314" s="93"/>
      <c r="B314" s="188"/>
      <c r="C314" s="93"/>
      <c r="D314" s="93"/>
      <c r="E314" s="93"/>
      <c r="F314" s="93"/>
      <c r="G314" s="188"/>
      <c r="H314" s="188"/>
      <c r="I314" s="188"/>
      <c r="J314" s="93"/>
      <c r="K314" s="93"/>
      <c r="L314" s="93"/>
      <c r="M314" s="93"/>
      <c r="N314" s="93"/>
      <c r="O314" s="93"/>
      <c r="P314" s="93"/>
      <c r="Q314" s="93"/>
      <c r="R314" s="93"/>
      <c r="S314" s="93"/>
      <c r="T314" s="93"/>
      <c r="U314" s="93"/>
      <c r="V314" s="93"/>
      <c r="W314" s="93"/>
      <c r="X314" s="93"/>
      <c r="Y314" s="93"/>
      <c r="Z314" s="93"/>
      <c r="AA314" s="93"/>
      <c r="AB314" s="93"/>
    </row>
    <row r="315">
      <c r="A315" s="93"/>
      <c r="B315" s="188"/>
      <c r="C315" s="93"/>
      <c r="D315" s="93"/>
      <c r="E315" s="93"/>
      <c r="F315" s="93"/>
      <c r="G315" s="188"/>
      <c r="H315" s="188"/>
      <c r="I315" s="188"/>
      <c r="J315" s="93"/>
      <c r="K315" s="93"/>
      <c r="L315" s="93"/>
      <c r="M315" s="93"/>
      <c r="N315" s="93"/>
      <c r="O315" s="93"/>
      <c r="P315" s="93"/>
      <c r="Q315" s="93"/>
      <c r="R315" s="93"/>
      <c r="S315" s="93"/>
      <c r="T315" s="93"/>
      <c r="U315" s="93"/>
      <c r="V315" s="93"/>
      <c r="W315" s="93"/>
      <c r="X315" s="93"/>
      <c r="Y315" s="93"/>
      <c r="Z315" s="93"/>
      <c r="AA315" s="93"/>
      <c r="AB315" s="93"/>
    </row>
    <row r="316">
      <c r="A316" s="93"/>
      <c r="B316" s="188"/>
      <c r="C316" s="93"/>
      <c r="D316" s="93"/>
      <c r="E316" s="93"/>
      <c r="F316" s="93"/>
      <c r="G316" s="188"/>
      <c r="H316" s="188"/>
      <c r="I316" s="188"/>
      <c r="J316" s="93"/>
      <c r="K316" s="93"/>
      <c r="L316" s="93"/>
      <c r="M316" s="93"/>
      <c r="N316" s="93"/>
      <c r="O316" s="93"/>
      <c r="P316" s="93"/>
      <c r="Q316" s="93"/>
      <c r="R316" s="93"/>
      <c r="S316" s="93"/>
      <c r="T316" s="93"/>
      <c r="U316" s="93"/>
      <c r="V316" s="93"/>
      <c r="W316" s="93"/>
      <c r="X316" s="93"/>
      <c r="Y316" s="93"/>
      <c r="Z316" s="93"/>
      <c r="AA316" s="93"/>
      <c r="AB316" s="93"/>
    </row>
    <row r="317">
      <c r="A317" s="93"/>
      <c r="B317" s="188"/>
      <c r="C317" s="93"/>
      <c r="D317" s="93"/>
      <c r="E317" s="93"/>
      <c r="F317" s="93"/>
      <c r="G317" s="188"/>
      <c r="H317" s="188"/>
      <c r="I317" s="188"/>
      <c r="J317" s="93"/>
      <c r="K317" s="93"/>
      <c r="L317" s="93"/>
      <c r="M317" s="93"/>
      <c r="N317" s="93"/>
      <c r="O317" s="93"/>
      <c r="P317" s="93"/>
      <c r="Q317" s="93"/>
      <c r="R317" s="93"/>
      <c r="S317" s="93"/>
      <c r="T317" s="93"/>
      <c r="U317" s="93"/>
      <c r="V317" s="93"/>
      <c r="W317" s="93"/>
      <c r="X317" s="93"/>
      <c r="Y317" s="93"/>
      <c r="Z317" s="93"/>
      <c r="AA317" s="93"/>
      <c r="AB317" s="93"/>
    </row>
    <row r="318">
      <c r="A318" s="93"/>
      <c r="B318" s="188"/>
      <c r="C318" s="93"/>
      <c r="D318" s="93"/>
      <c r="E318" s="93"/>
      <c r="F318" s="93"/>
      <c r="G318" s="188"/>
      <c r="H318" s="188"/>
      <c r="I318" s="188"/>
      <c r="J318" s="93"/>
      <c r="K318" s="93"/>
      <c r="L318" s="93"/>
      <c r="M318" s="93"/>
      <c r="N318" s="93"/>
      <c r="O318" s="93"/>
      <c r="P318" s="93"/>
      <c r="Q318" s="93"/>
      <c r="R318" s="93"/>
      <c r="S318" s="93"/>
      <c r="T318" s="93"/>
      <c r="U318" s="93"/>
      <c r="V318" s="93"/>
      <c r="W318" s="93"/>
      <c r="X318" s="93"/>
      <c r="Y318" s="93"/>
      <c r="Z318" s="93"/>
      <c r="AA318" s="93"/>
      <c r="AB318" s="93"/>
    </row>
    <row r="319">
      <c r="A319" s="93"/>
      <c r="B319" s="188"/>
      <c r="C319" s="93"/>
      <c r="D319" s="93"/>
      <c r="E319" s="93"/>
      <c r="F319" s="93"/>
      <c r="G319" s="188"/>
      <c r="H319" s="188"/>
      <c r="I319" s="188"/>
      <c r="J319" s="93"/>
      <c r="K319" s="93"/>
      <c r="L319" s="93"/>
      <c r="M319" s="93"/>
      <c r="N319" s="93"/>
      <c r="O319" s="93"/>
      <c r="P319" s="93"/>
      <c r="Q319" s="93"/>
      <c r="R319" s="93"/>
      <c r="S319" s="93"/>
      <c r="T319" s="93"/>
      <c r="U319" s="93"/>
      <c r="V319" s="93"/>
      <c r="W319" s="93"/>
      <c r="X319" s="93"/>
      <c r="Y319" s="93"/>
      <c r="Z319" s="93"/>
      <c r="AA319" s="93"/>
      <c r="AB319" s="93"/>
    </row>
    <row r="320">
      <c r="A320" s="93"/>
      <c r="B320" s="188"/>
      <c r="C320" s="93"/>
      <c r="D320" s="93"/>
      <c r="E320" s="93"/>
      <c r="F320" s="93"/>
      <c r="G320" s="188"/>
      <c r="H320" s="188"/>
      <c r="I320" s="188"/>
      <c r="J320" s="93"/>
      <c r="K320" s="93"/>
      <c r="L320" s="93"/>
      <c r="M320" s="93"/>
      <c r="N320" s="93"/>
      <c r="O320" s="93"/>
      <c r="P320" s="93"/>
      <c r="Q320" s="93"/>
      <c r="R320" s="93"/>
      <c r="S320" s="93"/>
      <c r="T320" s="93"/>
      <c r="U320" s="93"/>
      <c r="V320" s="93"/>
      <c r="W320" s="93"/>
      <c r="X320" s="93"/>
      <c r="Y320" s="93"/>
      <c r="Z320" s="93"/>
      <c r="AA320" s="93"/>
      <c r="AB320" s="93"/>
    </row>
    <row r="321">
      <c r="A321" s="93"/>
      <c r="B321" s="188"/>
      <c r="C321" s="93"/>
      <c r="D321" s="93"/>
      <c r="E321" s="93"/>
      <c r="F321" s="93"/>
      <c r="G321" s="188"/>
      <c r="H321" s="188"/>
      <c r="I321" s="188"/>
      <c r="J321" s="93"/>
      <c r="K321" s="93"/>
      <c r="L321" s="93"/>
      <c r="M321" s="93"/>
      <c r="N321" s="93"/>
      <c r="O321" s="93"/>
      <c r="P321" s="93"/>
      <c r="Q321" s="93"/>
      <c r="R321" s="93"/>
      <c r="S321" s="93"/>
      <c r="T321" s="93"/>
      <c r="U321" s="93"/>
      <c r="V321" s="93"/>
      <c r="W321" s="93"/>
      <c r="X321" s="93"/>
      <c r="Y321" s="93"/>
      <c r="Z321" s="93"/>
      <c r="AA321" s="93"/>
      <c r="AB321" s="93"/>
    </row>
    <row r="322">
      <c r="A322" s="93"/>
      <c r="B322" s="188"/>
      <c r="C322" s="93"/>
      <c r="D322" s="93"/>
      <c r="E322" s="93"/>
      <c r="F322" s="93"/>
      <c r="G322" s="188"/>
      <c r="H322" s="188"/>
      <c r="I322" s="188"/>
      <c r="J322" s="93"/>
      <c r="K322" s="93"/>
      <c r="L322" s="93"/>
      <c r="M322" s="93"/>
      <c r="N322" s="93"/>
      <c r="O322" s="93"/>
      <c r="P322" s="93"/>
      <c r="Q322" s="93"/>
      <c r="R322" s="93"/>
      <c r="S322" s="93"/>
      <c r="T322" s="93"/>
      <c r="U322" s="93"/>
      <c r="V322" s="93"/>
      <c r="W322" s="93"/>
      <c r="X322" s="93"/>
      <c r="Y322" s="93"/>
      <c r="Z322" s="93"/>
      <c r="AA322" s="93"/>
      <c r="AB322" s="93"/>
    </row>
    <row r="323">
      <c r="A323" s="93"/>
      <c r="B323" s="188"/>
      <c r="C323" s="93"/>
      <c r="D323" s="93"/>
      <c r="E323" s="93"/>
      <c r="F323" s="93"/>
      <c r="G323" s="188"/>
      <c r="H323" s="188"/>
      <c r="I323" s="188"/>
      <c r="J323" s="93"/>
      <c r="K323" s="93"/>
      <c r="L323" s="93"/>
      <c r="M323" s="93"/>
      <c r="N323" s="93"/>
      <c r="O323" s="93"/>
      <c r="P323" s="93"/>
      <c r="Q323" s="93"/>
      <c r="R323" s="93"/>
      <c r="S323" s="93"/>
      <c r="T323" s="93"/>
      <c r="U323" s="93"/>
      <c r="V323" s="93"/>
      <c r="W323" s="93"/>
      <c r="X323" s="93"/>
      <c r="Y323" s="93"/>
      <c r="Z323" s="93"/>
      <c r="AA323" s="93"/>
      <c r="AB323" s="93"/>
    </row>
    <row r="324">
      <c r="A324" s="93"/>
      <c r="B324" s="188"/>
      <c r="C324" s="93"/>
      <c r="D324" s="93"/>
      <c r="E324" s="93"/>
      <c r="F324" s="93"/>
      <c r="G324" s="188"/>
      <c r="H324" s="188"/>
      <c r="I324" s="188"/>
      <c r="J324" s="93"/>
      <c r="K324" s="93"/>
      <c r="L324" s="93"/>
      <c r="M324" s="93"/>
      <c r="N324" s="93"/>
      <c r="O324" s="93"/>
      <c r="P324" s="93"/>
      <c r="Q324" s="93"/>
      <c r="R324" s="93"/>
      <c r="S324" s="93"/>
      <c r="T324" s="93"/>
      <c r="U324" s="93"/>
      <c r="V324" s="93"/>
      <c r="W324" s="93"/>
      <c r="X324" s="93"/>
      <c r="Y324" s="93"/>
      <c r="Z324" s="93"/>
      <c r="AA324" s="93"/>
      <c r="AB324" s="93"/>
    </row>
    <row r="325">
      <c r="A325" s="93"/>
      <c r="B325" s="188"/>
      <c r="C325" s="93"/>
      <c r="D325" s="93"/>
      <c r="E325" s="93"/>
      <c r="F325" s="93"/>
      <c r="G325" s="188"/>
      <c r="H325" s="188"/>
      <c r="I325" s="188"/>
      <c r="J325" s="93"/>
      <c r="K325" s="93"/>
      <c r="L325" s="93"/>
      <c r="M325" s="93"/>
      <c r="N325" s="93"/>
      <c r="O325" s="93"/>
      <c r="P325" s="93"/>
      <c r="Q325" s="93"/>
      <c r="R325" s="93"/>
      <c r="S325" s="93"/>
      <c r="T325" s="93"/>
      <c r="U325" s="93"/>
      <c r="V325" s="93"/>
      <c r="W325" s="93"/>
      <c r="X325" s="93"/>
      <c r="Y325" s="93"/>
      <c r="Z325" s="93"/>
      <c r="AA325" s="93"/>
      <c r="AB325" s="93"/>
    </row>
    <row r="326">
      <c r="A326" s="93"/>
      <c r="B326" s="188"/>
      <c r="C326" s="93"/>
      <c r="D326" s="93"/>
      <c r="E326" s="93"/>
      <c r="F326" s="93"/>
      <c r="G326" s="188"/>
      <c r="H326" s="188"/>
      <c r="I326" s="188"/>
      <c r="J326" s="93"/>
      <c r="K326" s="93"/>
      <c r="L326" s="93"/>
      <c r="M326" s="93"/>
      <c r="N326" s="93"/>
      <c r="O326" s="93"/>
      <c r="P326" s="93"/>
      <c r="Q326" s="93"/>
      <c r="R326" s="93"/>
      <c r="S326" s="93"/>
      <c r="T326" s="93"/>
      <c r="U326" s="93"/>
      <c r="V326" s="93"/>
      <c r="W326" s="93"/>
      <c r="X326" s="93"/>
      <c r="Y326" s="93"/>
      <c r="Z326" s="93"/>
      <c r="AA326" s="93"/>
      <c r="AB326" s="93"/>
    </row>
    <row r="327">
      <c r="A327" s="93"/>
      <c r="B327" s="188"/>
      <c r="C327" s="93"/>
      <c r="D327" s="93"/>
      <c r="E327" s="93"/>
      <c r="F327" s="93"/>
      <c r="G327" s="188"/>
      <c r="H327" s="188"/>
      <c r="I327" s="188"/>
      <c r="J327" s="93"/>
      <c r="K327" s="93"/>
      <c r="L327" s="93"/>
      <c r="M327" s="93"/>
      <c r="N327" s="93"/>
      <c r="O327" s="93"/>
      <c r="P327" s="93"/>
      <c r="Q327" s="93"/>
      <c r="R327" s="93"/>
      <c r="S327" s="93"/>
      <c r="T327" s="93"/>
      <c r="U327" s="93"/>
      <c r="V327" s="93"/>
      <c r="W327" s="93"/>
      <c r="X327" s="93"/>
      <c r="Y327" s="93"/>
      <c r="Z327" s="93"/>
      <c r="AA327" s="93"/>
      <c r="AB327" s="93"/>
    </row>
    <row r="328">
      <c r="A328" s="93"/>
      <c r="B328" s="188"/>
      <c r="C328" s="93"/>
      <c r="D328" s="93"/>
      <c r="E328" s="93"/>
      <c r="F328" s="93"/>
      <c r="G328" s="188"/>
      <c r="H328" s="188"/>
      <c r="I328" s="188"/>
      <c r="J328" s="93"/>
      <c r="K328" s="93"/>
      <c r="L328" s="93"/>
      <c r="M328" s="93"/>
      <c r="N328" s="93"/>
      <c r="O328" s="93"/>
      <c r="P328" s="93"/>
      <c r="Q328" s="93"/>
      <c r="R328" s="93"/>
      <c r="S328" s="93"/>
      <c r="T328" s="93"/>
      <c r="U328" s="93"/>
      <c r="V328" s="93"/>
      <c r="W328" s="93"/>
      <c r="X328" s="93"/>
      <c r="Y328" s="93"/>
      <c r="Z328" s="93"/>
      <c r="AA328" s="93"/>
      <c r="AB328" s="93"/>
    </row>
    <row r="329">
      <c r="A329" s="93"/>
      <c r="B329" s="188"/>
      <c r="C329" s="93"/>
      <c r="D329" s="93"/>
      <c r="E329" s="93"/>
      <c r="F329" s="93"/>
      <c r="G329" s="188"/>
      <c r="H329" s="188"/>
      <c r="I329" s="188"/>
      <c r="J329" s="93"/>
      <c r="K329" s="93"/>
      <c r="L329" s="93"/>
      <c r="M329" s="93"/>
      <c r="N329" s="93"/>
      <c r="O329" s="93"/>
      <c r="P329" s="93"/>
      <c r="Q329" s="93"/>
      <c r="R329" s="93"/>
      <c r="S329" s="93"/>
      <c r="T329" s="93"/>
      <c r="U329" s="93"/>
      <c r="V329" s="93"/>
      <c r="W329" s="93"/>
      <c r="X329" s="93"/>
      <c r="Y329" s="93"/>
      <c r="Z329" s="93"/>
      <c r="AA329" s="93"/>
      <c r="AB329" s="93"/>
    </row>
    <row r="330">
      <c r="A330" s="93"/>
      <c r="B330" s="188"/>
      <c r="C330" s="93"/>
      <c r="D330" s="93"/>
      <c r="E330" s="93"/>
      <c r="F330" s="93"/>
      <c r="G330" s="188"/>
      <c r="H330" s="188"/>
      <c r="I330" s="188"/>
      <c r="J330" s="93"/>
      <c r="K330" s="93"/>
      <c r="L330" s="93"/>
      <c r="M330" s="93"/>
      <c r="N330" s="93"/>
      <c r="O330" s="93"/>
      <c r="P330" s="93"/>
      <c r="Q330" s="93"/>
      <c r="R330" s="93"/>
      <c r="S330" s="93"/>
      <c r="T330" s="93"/>
      <c r="U330" s="93"/>
      <c r="V330" s="93"/>
      <c r="W330" s="93"/>
      <c r="X330" s="93"/>
      <c r="Y330" s="93"/>
      <c r="Z330" s="93"/>
      <c r="AA330" s="93"/>
      <c r="AB330" s="93"/>
    </row>
    <row r="331">
      <c r="A331" s="93"/>
      <c r="B331" s="188"/>
      <c r="C331" s="93"/>
      <c r="D331" s="93"/>
      <c r="E331" s="93"/>
      <c r="F331" s="93"/>
      <c r="G331" s="188"/>
      <c r="H331" s="188"/>
      <c r="I331" s="188"/>
      <c r="J331" s="93"/>
      <c r="K331" s="93"/>
      <c r="L331" s="93"/>
      <c r="M331" s="93"/>
      <c r="N331" s="93"/>
      <c r="O331" s="93"/>
      <c r="P331" s="93"/>
      <c r="Q331" s="93"/>
      <c r="R331" s="93"/>
      <c r="S331" s="93"/>
      <c r="T331" s="93"/>
      <c r="U331" s="93"/>
      <c r="V331" s="93"/>
      <c r="W331" s="93"/>
      <c r="X331" s="93"/>
      <c r="Y331" s="93"/>
      <c r="Z331" s="93"/>
      <c r="AA331" s="93"/>
      <c r="AB331" s="93"/>
    </row>
    <row r="332">
      <c r="A332" s="93"/>
      <c r="B332" s="188"/>
      <c r="C332" s="93"/>
      <c r="D332" s="93"/>
      <c r="E332" s="93"/>
      <c r="F332" s="93"/>
      <c r="G332" s="188"/>
      <c r="H332" s="188"/>
      <c r="I332" s="188"/>
      <c r="J332" s="93"/>
      <c r="K332" s="93"/>
      <c r="L332" s="93"/>
      <c r="M332" s="93"/>
      <c r="N332" s="93"/>
      <c r="O332" s="93"/>
      <c r="P332" s="93"/>
      <c r="Q332" s="93"/>
      <c r="R332" s="93"/>
      <c r="S332" s="93"/>
      <c r="T332" s="93"/>
      <c r="U332" s="93"/>
      <c r="V332" s="93"/>
      <c r="W332" s="93"/>
      <c r="X332" s="93"/>
      <c r="Y332" s="93"/>
      <c r="Z332" s="93"/>
      <c r="AA332" s="93"/>
      <c r="AB332" s="93"/>
    </row>
    <row r="333">
      <c r="A333" s="93"/>
      <c r="B333" s="188"/>
      <c r="C333" s="93"/>
      <c r="D333" s="93"/>
      <c r="E333" s="93"/>
      <c r="F333" s="93"/>
      <c r="G333" s="188"/>
      <c r="H333" s="188"/>
      <c r="I333" s="188"/>
      <c r="J333" s="93"/>
      <c r="K333" s="93"/>
      <c r="L333" s="93"/>
      <c r="M333" s="93"/>
      <c r="N333" s="93"/>
      <c r="O333" s="93"/>
      <c r="P333" s="93"/>
      <c r="Q333" s="93"/>
      <c r="R333" s="93"/>
      <c r="S333" s="93"/>
      <c r="T333" s="93"/>
      <c r="U333" s="93"/>
      <c r="V333" s="93"/>
      <c r="W333" s="93"/>
      <c r="X333" s="93"/>
      <c r="Y333" s="93"/>
      <c r="Z333" s="93"/>
      <c r="AA333" s="93"/>
      <c r="AB333" s="93"/>
    </row>
    <row r="334">
      <c r="A334" s="93"/>
      <c r="B334" s="188"/>
      <c r="C334" s="93"/>
      <c r="D334" s="93"/>
      <c r="E334" s="93"/>
      <c r="F334" s="93"/>
      <c r="G334" s="188"/>
      <c r="H334" s="188"/>
      <c r="I334" s="188"/>
      <c r="J334" s="93"/>
      <c r="K334" s="93"/>
      <c r="L334" s="93"/>
      <c r="M334" s="93"/>
      <c r="N334" s="93"/>
      <c r="O334" s="93"/>
      <c r="P334" s="93"/>
      <c r="Q334" s="93"/>
      <c r="R334" s="93"/>
      <c r="S334" s="93"/>
      <c r="T334" s="93"/>
      <c r="U334" s="93"/>
      <c r="V334" s="93"/>
      <c r="W334" s="93"/>
      <c r="X334" s="93"/>
      <c r="Y334" s="93"/>
      <c r="Z334" s="93"/>
      <c r="AA334" s="93"/>
      <c r="AB334" s="93"/>
    </row>
    <row r="335">
      <c r="A335" s="93"/>
      <c r="B335" s="188"/>
      <c r="C335" s="93"/>
      <c r="D335" s="93"/>
      <c r="E335" s="93"/>
      <c r="F335" s="93"/>
      <c r="G335" s="188"/>
      <c r="H335" s="188"/>
      <c r="I335" s="188"/>
      <c r="J335" s="93"/>
      <c r="K335" s="93"/>
      <c r="L335" s="93"/>
      <c r="M335" s="93"/>
      <c r="N335" s="93"/>
      <c r="O335" s="93"/>
      <c r="P335" s="93"/>
      <c r="Q335" s="93"/>
      <c r="R335" s="93"/>
      <c r="S335" s="93"/>
      <c r="T335" s="93"/>
      <c r="U335" s="93"/>
      <c r="V335" s="93"/>
      <c r="W335" s="93"/>
      <c r="X335" s="93"/>
      <c r="Y335" s="93"/>
      <c r="Z335" s="93"/>
      <c r="AA335" s="93"/>
      <c r="AB335" s="93"/>
    </row>
    <row r="336">
      <c r="A336" s="93"/>
      <c r="B336" s="188"/>
      <c r="C336" s="93"/>
      <c r="D336" s="93"/>
      <c r="E336" s="93"/>
      <c r="F336" s="93"/>
      <c r="G336" s="188"/>
      <c r="H336" s="188"/>
      <c r="I336" s="188"/>
      <c r="J336" s="93"/>
      <c r="K336" s="93"/>
      <c r="L336" s="93"/>
      <c r="M336" s="93"/>
      <c r="N336" s="93"/>
      <c r="O336" s="93"/>
      <c r="P336" s="93"/>
      <c r="Q336" s="93"/>
      <c r="R336" s="93"/>
      <c r="S336" s="93"/>
      <c r="T336" s="93"/>
      <c r="U336" s="93"/>
      <c r="V336" s="93"/>
      <c r="W336" s="93"/>
      <c r="X336" s="93"/>
      <c r="Y336" s="93"/>
      <c r="Z336" s="93"/>
      <c r="AA336" s="93"/>
      <c r="AB336" s="93"/>
    </row>
    <row r="337">
      <c r="A337" s="93"/>
      <c r="B337" s="188"/>
      <c r="C337" s="93"/>
      <c r="D337" s="93"/>
      <c r="E337" s="93"/>
      <c r="F337" s="93"/>
      <c r="G337" s="188"/>
      <c r="H337" s="188"/>
      <c r="I337" s="188"/>
      <c r="J337" s="93"/>
      <c r="K337" s="93"/>
      <c r="L337" s="93"/>
      <c r="M337" s="93"/>
      <c r="N337" s="93"/>
      <c r="O337" s="93"/>
      <c r="P337" s="93"/>
      <c r="Q337" s="93"/>
      <c r="R337" s="93"/>
      <c r="S337" s="93"/>
      <c r="T337" s="93"/>
      <c r="U337" s="93"/>
      <c r="V337" s="93"/>
      <c r="W337" s="93"/>
      <c r="X337" s="93"/>
      <c r="Y337" s="93"/>
      <c r="Z337" s="93"/>
      <c r="AA337" s="93"/>
      <c r="AB337" s="93"/>
    </row>
    <row r="338">
      <c r="A338" s="93"/>
      <c r="B338" s="188"/>
      <c r="C338" s="93"/>
      <c r="D338" s="93"/>
      <c r="E338" s="93"/>
      <c r="F338" s="93"/>
      <c r="G338" s="188"/>
      <c r="H338" s="188"/>
      <c r="I338" s="188"/>
      <c r="J338" s="93"/>
      <c r="K338" s="93"/>
      <c r="L338" s="93"/>
      <c r="M338" s="93"/>
      <c r="N338" s="93"/>
      <c r="O338" s="93"/>
      <c r="P338" s="93"/>
      <c r="Q338" s="93"/>
      <c r="R338" s="93"/>
      <c r="S338" s="93"/>
      <c r="T338" s="93"/>
      <c r="U338" s="93"/>
      <c r="V338" s="93"/>
      <c r="W338" s="93"/>
      <c r="X338" s="93"/>
      <c r="Y338" s="93"/>
      <c r="Z338" s="93"/>
      <c r="AA338" s="93"/>
      <c r="AB338" s="93"/>
    </row>
    <row r="339">
      <c r="A339" s="93"/>
      <c r="B339" s="188"/>
      <c r="C339" s="93"/>
      <c r="D339" s="93"/>
      <c r="E339" s="93"/>
      <c r="F339" s="93"/>
      <c r="G339" s="188"/>
      <c r="H339" s="188"/>
      <c r="I339" s="188"/>
      <c r="J339" s="93"/>
      <c r="K339" s="93"/>
      <c r="L339" s="93"/>
      <c r="M339" s="93"/>
      <c r="N339" s="93"/>
      <c r="O339" s="93"/>
      <c r="P339" s="93"/>
      <c r="Q339" s="93"/>
      <c r="R339" s="93"/>
      <c r="S339" s="93"/>
      <c r="T339" s="93"/>
      <c r="U339" s="93"/>
      <c r="V339" s="93"/>
      <c r="W339" s="93"/>
      <c r="X339" s="93"/>
      <c r="Y339" s="93"/>
      <c r="Z339" s="93"/>
      <c r="AA339" s="93"/>
      <c r="AB339" s="93"/>
    </row>
    <row r="340">
      <c r="A340" s="93"/>
      <c r="B340" s="188"/>
      <c r="C340" s="93"/>
      <c r="D340" s="93"/>
      <c r="E340" s="93"/>
      <c r="F340" s="93"/>
      <c r="G340" s="188"/>
      <c r="H340" s="188"/>
      <c r="I340" s="188"/>
      <c r="J340" s="93"/>
      <c r="K340" s="93"/>
      <c r="L340" s="93"/>
      <c r="M340" s="93"/>
      <c r="N340" s="93"/>
      <c r="O340" s="93"/>
      <c r="P340" s="93"/>
      <c r="Q340" s="93"/>
      <c r="R340" s="93"/>
      <c r="S340" s="93"/>
      <c r="T340" s="93"/>
      <c r="U340" s="93"/>
      <c r="V340" s="93"/>
      <c r="W340" s="93"/>
      <c r="X340" s="93"/>
      <c r="Y340" s="93"/>
      <c r="Z340" s="93"/>
      <c r="AA340" s="93"/>
      <c r="AB340" s="93"/>
    </row>
    <row r="341">
      <c r="A341" s="93"/>
      <c r="B341" s="188"/>
      <c r="C341" s="93"/>
      <c r="D341" s="93"/>
      <c r="E341" s="93"/>
      <c r="F341" s="93"/>
      <c r="G341" s="188"/>
      <c r="H341" s="188"/>
      <c r="I341" s="188"/>
      <c r="J341" s="93"/>
      <c r="K341" s="93"/>
      <c r="L341" s="93"/>
      <c r="M341" s="93"/>
      <c r="N341" s="93"/>
      <c r="O341" s="93"/>
      <c r="P341" s="93"/>
      <c r="Q341" s="93"/>
      <c r="R341" s="93"/>
      <c r="S341" s="93"/>
      <c r="T341" s="93"/>
      <c r="U341" s="93"/>
      <c r="V341" s="93"/>
      <c r="W341" s="93"/>
      <c r="X341" s="93"/>
      <c r="Y341" s="93"/>
      <c r="Z341" s="93"/>
      <c r="AA341" s="93"/>
      <c r="AB341" s="93"/>
    </row>
    <row r="342">
      <c r="A342" s="93"/>
      <c r="B342" s="188"/>
      <c r="C342" s="93"/>
      <c r="D342" s="93"/>
      <c r="E342" s="93"/>
      <c r="F342" s="93"/>
      <c r="G342" s="188"/>
      <c r="H342" s="188"/>
      <c r="I342" s="188"/>
      <c r="J342" s="93"/>
      <c r="K342" s="93"/>
      <c r="L342" s="93"/>
      <c r="M342" s="93"/>
      <c r="N342" s="93"/>
      <c r="O342" s="93"/>
      <c r="P342" s="93"/>
      <c r="Q342" s="93"/>
      <c r="R342" s="93"/>
      <c r="S342" s="93"/>
      <c r="T342" s="93"/>
      <c r="U342" s="93"/>
      <c r="V342" s="93"/>
      <c r="W342" s="93"/>
      <c r="X342" s="93"/>
      <c r="Y342" s="93"/>
      <c r="Z342" s="93"/>
      <c r="AA342" s="93"/>
      <c r="AB342" s="93"/>
    </row>
    <row r="343">
      <c r="A343" s="93"/>
      <c r="B343" s="188"/>
      <c r="C343" s="93"/>
      <c r="D343" s="93"/>
      <c r="E343" s="93"/>
      <c r="F343" s="93"/>
      <c r="G343" s="188"/>
      <c r="H343" s="188"/>
      <c r="I343" s="188"/>
      <c r="J343" s="93"/>
      <c r="K343" s="93"/>
      <c r="L343" s="93"/>
      <c r="M343" s="93"/>
      <c r="N343" s="93"/>
      <c r="O343" s="93"/>
      <c r="P343" s="93"/>
      <c r="Q343" s="93"/>
      <c r="R343" s="93"/>
      <c r="S343" s="93"/>
      <c r="T343" s="93"/>
      <c r="U343" s="93"/>
      <c r="V343" s="93"/>
      <c r="W343" s="93"/>
      <c r="X343" s="93"/>
      <c r="Y343" s="93"/>
      <c r="Z343" s="93"/>
      <c r="AA343" s="93"/>
      <c r="AB343" s="93"/>
    </row>
    <row r="344">
      <c r="A344" s="93"/>
      <c r="B344" s="188"/>
      <c r="C344" s="93"/>
      <c r="D344" s="93"/>
      <c r="E344" s="93"/>
      <c r="F344" s="93"/>
      <c r="G344" s="188"/>
      <c r="H344" s="188"/>
      <c r="I344" s="188"/>
      <c r="J344" s="93"/>
      <c r="K344" s="93"/>
      <c r="L344" s="93"/>
      <c r="M344" s="93"/>
      <c r="N344" s="93"/>
      <c r="O344" s="93"/>
      <c r="P344" s="93"/>
      <c r="Q344" s="93"/>
      <c r="R344" s="93"/>
      <c r="S344" s="93"/>
      <c r="T344" s="93"/>
      <c r="U344" s="93"/>
      <c r="V344" s="93"/>
      <c r="W344" s="93"/>
      <c r="X344" s="93"/>
      <c r="Y344" s="93"/>
      <c r="Z344" s="93"/>
      <c r="AA344" s="93"/>
      <c r="AB344" s="93"/>
    </row>
    <row r="345">
      <c r="A345" s="93"/>
      <c r="B345" s="188"/>
      <c r="C345" s="93"/>
      <c r="D345" s="93"/>
      <c r="E345" s="93"/>
      <c r="F345" s="93"/>
      <c r="G345" s="188"/>
      <c r="H345" s="188"/>
      <c r="I345" s="188"/>
      <c r="J345" s="93"/>
      <c r="K345" s="93"/>
      <c r="L345" s="93"/>
      <c r="M345" s="93"/>
      <c r="N345" s="93"/>
      <c r="O345" s="93"/>
      <c r="P345" s="93"/>
      <c r="Q345" s="93"/>
      <c r="R345" s="93"/>
      <c r="S345" s="93"/>
      <c r="T345" s="93"/>
      <c r="U345" s="93"/>
      <c r="V345" s="93"/>
      <c r="W345" s="93"/>
      <c r="X345" s="93"/>
      <c r="Y345" s="93"/>
      <c r="Z345" s="93"/>
      <c r="AA345" s="93"/>
      <c r="AB345" s="93"/>
    </row>
    <row r="346">
      <c r="A346" s="93"/>
      <c r="B346" s="188"/>
      <c r="C346" s="93"/>
      <c r="D346" s="93"/>
      <c r="E346" s="93"/>
      <c r="F346" s="93"/>
      <c r="G346" s="188"/>
      <c r="H346" s="188"/>
      <c r="I346" s="188"/>
      <c r="J346" s="93"/>
      <c r="K346" s="93"/>
      <c r="L346" s="93"/>
      <c r="M346" s="93"/>
      <c r="N346" s="93"/>
      <c r="O346" s="93"/>
      <c r="P346" s="93"/>
      <c r="Q346" s="93"/>
      <c r="R346" s="93"/>
      <c r="S346" s="93"/>
      <c r="T346" s="93"/>
      <c r="U346" s="93"/>
      <c r="V346" s="93"/>
      <c r="W346" s="93"/>
      <c r="X346" s="93"/>
      <c r="Y346" s="93"/>
      <c r="Z346" s="93"/>
      <c r="AA346" s="93"/>
      <c r="AB346" s="93"/>
    </row>
    <row r="347">
      <c r="A347" s="93"/>
      <c r="B347" s="188"/>
      <c r="C347" s="93"/>
      <c r="D347" s="93"/>
      <c r="E347" s="93"/>
      <c r="F347" s="93"/>
      <c r="G347" s="188"/>
      <c r="H347" s="188"/>
      <c r="I347" s="188"/>
      <c r="J347" s="93"/>
      <c r="K347" s="93"/>
      <c r="L347" s="93"/>
      <c r="M347" s="93"/>
      <c r="N347" s="93"/>
      <c r="O347" s="93"/>
      <c r="P347" s="93"/>
      <c r="Q347" s="93"/>
      <c r="R347" s="93"/>
      <c r="S347" s="93"/>
      <c r="T347" s="93"/>
      <c r="U347" s="93"/>
      <c r="V347" s="93"/>
      <c r="W347" s="93"/>
      <c r="X347" s="93"/>
      <c r="Y347" s="93"/>
      <c r="Z347" s="93"/>
      <c r="AA347" s="93"/>
      <c r="AB347" s="93"/>
    </row>
    <row r="348">
      <c r="A348" s="93"/>
      <c r="B348" s="188"/>
      <c r="C348" s="93"/>
      <c r="D348" s="93"/>
      <c r="E348" s="93"/>
      <c r="F348" s="93"/>
      <c r="G348" s="188"/>
      <c r="H348" s="188"/>
      <c r="I348" s="188"/>
      <c r="J348" s="93"/>
      <c r="K348" s="93"/>
      <c r="L348" s="93"/>
      <c r="M348" s="93"/>
      <c r="N348" s="93"/>
      <c r="O348" s="93"/>
      <c r="P348" s="93"/>
      <c r="Q348" s="93"/>
      <c r="R348" s="93"/>
      <c r="S348" s="93"/>
      <c r="T348" s="93"/>
      <c r="U348" s="93"/>
      <c r="V348" s="93"/>
      <c r="W348" s="93"/>
      <c r="X348" s="93"/>
      <c r="Y348" s="93"/>
      <c r="Z348" s="93"/>
      <c r="AA348" s="93"/>
      <c r="AB348" s="93"/>
    </row>
    <row r="349">
      <c r="A349" s="93"/>
      <c r="B349" s="188"/>
      <c r="C349" s="93"/>
      <c r="D349" s="93"/>
      <c r="E349" s="93"/>
      <c r="F349" s="93"/>
      <c r="G349" s="188"/>
      <c r="H349" s="188"/>
      <c r="I349" s="188"/>
      <c r="J349" s="93"/>
      <c r="K349" s="93"/>
      <c r="L349" s="93"/>
      <c r="M349" s="93"/>
      <c r="N349" s="93"/>
      <c r="O349" s="93"/>
      <c r="P349" s="93"/>
      <c r="Q349" s="93"/>
      <c r="R349" s="93"/>
      <c r="S349" s="93"/>
      <c r="T349" s="93"/>
      <c r="U349" s="93"/>
      <c r="V349" s="93"/>
      <c r="W349" s="93"/>
      <c r="X349" s="93"/>
      <c r="Y349" s="93"/>
      <c r="Z349" s="93"/>
      <c r="AA349" s="93"/>
      <c r="AB349" s="93"/>
    </row>
    <row r="350">
      <c r="A350" s="93"/>
      <c r="B350" s="188"/>
      <c r="C350" s="93"/>
      <c r="D350" s="93"/>
      <c r="E350" s="93"/>
      <c r="F350" s="93"/>
      <c r="G350" s="188"/>
      <c r="H350" s="188"/>
      <c r="I350" s="188"/>
      <c r="J350" s="93"/>
      <c r="K350" s="93"/>
      <c r="L350" s="93"/>
      <c r="M350" s="93"/>
      <c r="N350" s="93"/>
      <c r="O350" s="93"/>
      <c r="P350" s="93"/>
      <c r="Q350" s="93"/>
      <c r="R350" s="93"/>
      <c r="S350" s="93"/>
      <c r="T350" s="93"/>
      <c r="U350" s="93"/>
      <c r="V350" s="93"/>
      <c r="W350" s="93"/>
      <c r="X350" s="93"/>
      <c r="Y350" s="93"/>
      <c r="Z350" s="93"/>
      <c r="AA350" s="93"/>
      <c r="AB350" s="93"/>
    </row>
    <row r="351">
      <c r="A351" s="93"/>
      <c r="B351" s="188"/>
      <c r="C351" s="93"/>
      <c r="D351" s="93"/>
      <c r="E351" s="93"/>
      <c r="F351" s="93"/>
      <c r="G351" s="188"/>
      <c r="H351" s="188"/>
      <c r="I351" s="188"/>
      <c r="J351" s="93"/>
      <c r="K351" s="93"/>
      <c r="L351" s="93"/>
      <c r="M351" s="93"/>
      <c r="N351" s="93"/>
      <c r="O351" s="93"/>
      <c r="P351" s="93"/>
      <c r="Q351" s="93"/>
      <c r="R351" s="93"/>
      <c r="S351" s="93"/>
      <c r="T351" s="93"/>
      <c r="U351" s="93"/>
      <c r="V351" s="93"/>
      <c r="W351" s="93"/>
      <c r="X351" s="93"/>
      <c r="Y351" s="93"/>
      <c r="Z351" s="93"/>
      <c r="AA351" s="93"/>
      <c r="AB351" s="93"/>
    </row>
    <row r="352">
      <c r="A352" s="93"/>
      <c r="B352" s="188"/>
      <c r="C352" s="93"/>
      <c r="D352" s="93"/>
      <c r="E352" s="93"/>
      <c r="F352" s="93"/>
      <c r="G352" s="188"/>
      <c r="H352" s="188"/>
      <c r="I352" s="188"/>
      <c r="J352" s="93"/>
      <c r="K352" s="93"/>
      <c r="L352" s="93"/>
      <c r="M352" s="93"/>
      <c r="N352" s="93"/>
      <c r="O352" s="93"/>
      <c r="P352" s="93"/>
      <c r="Q352" s="93"/>
      <c r="R352" s="93"/>
      <c r="S352" s="93"/>
      <c r="T352" s="93"/>
      <c r="U352" s="93"/>
      <c r="V352" s="93"/>
      <c r="W352" s="93"/>
      <c r="X352" s="93"/>
      <c r="Y352" s="93"/>
      <c r="Z352" s="93"/>
      <c r="AA352" s="93"/>
      <c r="AB352" s="93"/>
    </row>
    <row r="353">
      <c r="A353" s="93"/>
      <c r="B353" s="188"/>
      <c r="C353" s="93"/>
      <c r="D353" s="93"/>
      <c r="E353" s="93"/>
      <c r="F353" s="93"/>
      <c r="G353" s="188"/>
      <c r="H353" s="188"/>
      <c r="I353" s="188"/>
      <c r="J353" s="93"/>
      <c r="K353" s="93"/>
      <c r="L353" s="93"/>
      <c r="M353" s="93"/>
      <c r="N353" s="93"/>
      <c r="O353" s="93"/>
      <c r="P353" s="93"/>
      <c r="Q353" s="93"/>
      <c r="R353" s="93"/>
      <c r="S353" s="93"/>
      <c r="T353" s="93"/>
      <c r="U353" s="93"/>
      <c r="V353" s="93"/>
      <c r="W353" s="93"/>
      <c r="X353" s="93"/>
      <c r="Y353" s="93"/>
      <c r="Z353" s="93"/>
      <c r="AA353" s="93"/>
      <c r="AB353" s="93"/>
    </row>
    <row r="354">
      <c r="A354" s="93"/>
      <c r="B354" s="188"/>
      <c r="C354" s="93"/>
      <c r="D354" s="93"/>
      <c r="E354" s="93"/>
      <c r="F354" s="93"/>
      <c r="G354" s="188"/>
      <c r="H354" s="188"/>
      <c r="I354" s="188"/>
      <c r="J354" s="93"/>
      <c r="K354" s="93"/>
      <c r="L354" s="93"/>
      <c r="M354" s="93"/>
      <c r="N354" s="93"/>
      <c r="O354" s="93"/>
      <c r="P354" s="93"/>
      <c r="Q354" s="93"/>
      <c r="R354" s="93"/>
      <c r="S354" s="93"/>
      <c r="T354" s="93"/>
      <c r="U354" s="93"/>
      <c r="V354" s="93"/>
      <c r="W354" s="93"/>
      <c r="X354" s="93"/>
      <c r="Y354" s="93"/>
      <c r="Z354" s="93"/>
      <c r="AA354" s="93"/>
      <c r="AB354" s="93"/>
    </row>
    <row r="355">
      <c r="A355" s="93"/>
      <c r="B355" s="188"/>
      <c r="C355" s="93"/>
      <c r="D355" s="93"/>
      <c r="E355" s="93"/>
      <c r="F355" s="93"/>
      <c r="G355" s="188"/>
      <c r="H355" s="188"/>
      <c r="I355" s="188"/>
      <c r="J355" s="93"/>
      <c r="K355" s="93"/>
      <c r="L355" s="93"/>
      <c r="M355" s="93"/>
      <c r="N355" s="93"/>
      <c r="O355" s="93"/>
      <c r="P355" s="93"/>
      <c r="Q355" s="93"/>
      <c r="R355" s="93"/>
      <c r="S355" s="93"/>
      <c r="T355" s="93"/>
      <c r="U355" s="93"/>
      <c r="V355" s="93"/>
      <c r="W355" s="93"/>
      <c r="X355" s="93"/>
      <c r="Y355" s="93"/>
      <c r="Z355" s="93"/>
      <c r="AA355" s="93"/>
      <c r="AB355" s="93"/>
    </row>
    <row r="356">
      <c r="A356" s="93"/>
      <c r="B356" s="188"/>
      <c r="C356" s="93"/>
      <c r="D356" s="93"/>
      <c r="E356" s="93"/>
      <c r="F356" s="93"/>
      <c r="G356" s="188"/>
      <c r="H356" s="188"/>
      <c r="I356" s="188"/>
      <c r="J356" s="93"/>
      <c r="K356" s="93"/>
      <c r="L356" s="93"/>
      <c r="M356" s="93"/>
      <c r="N356" s="93"/>
      <c r="O356" s="93"/>
      <c r="P356" s="93"/>
      <c r="Q356" s="93"/>
      <c r="R356" s="93"/>
      <c r="S356" s="93"/>
      <c r="T356" s="93"/>
      <c r="U356" s="93"/>
      <c r="V356" s="93"/>
      <c r="W356" s="93"/>
      <c r="X356" s="93"/>
      <c r="Y356" s="93"/>
      <c r="Z356" s="93"/>
      <c r="AA356" s="93"/>
      <c r="AB356" s="93"/>
    </row>
    <row r="357">
      <c r="A357" s="93"/>
      <c r="B357" s="188"/>
      <c r="C357" s="93"/>
      <c r="D357" s="93"/>
      <c r="E357" s="93"/>
      <c r="F357" s="93"/>
      <c r="G357" s="188"/>
      <c r="H357" s="188"/>
      <c r="I357" s="188"/>
      <c r="J357" s="93"/>
      <c r="K357" s="93"/>
      <c r="L357" s="93"/>
      <c r="M357" s="93"/>
      <c r="N357" s="93"/>
      <c r="O357" s="93"/>
      <c r="P357" s="93"/>
      <c r="Q357" s="93"/>
      <c r="R357" s="93"/>
      <c r="S357" s="93"/>
      <c r="T357" s="93"/>
      <c r="U357" s="93"/>
      <c r="V357" s="93"/>
      <c r="W357" s="93"/>
      <c r="X357" s="93"/>
      <c r="Y357" s="93"/>
      <c r="Z357" s="93"/>
      <c r="AA357" s="93"/>
      <c r="AB357" s="93"/>
    </row>
    <row r="358">
      <c r="A358" s="93"/>
      <c r="B358" s="188"/>
      <c r="C358" s="93"/>
      <c r="D358" s="93"/>
      <c r="E358" s="93"/>
      <c r="F358" s="93"/>
      <c r="G358" s="188"/>
      <c r="H358" s="188"/>
      <c r="I358" s="188"/>
      <c r="J358" s="93"/>
      <c r="K358" s="93"/>
      <c r="L358" s="93"/>
      <c r="M358" s="93"/>
      <c r="N358" s="93"/>
      <c r="O358" s="93"/>
      <c r="P358" s="93"/>
      <c r="Q358" s="93"/>
      <c r="R358" s="93"/>
      <c r="S358" s="93"/>
      <c r="T358" s="93"/>
      <c r="U358" s="93"/>
      <c r="V358" s="93"/>
      <c r="W358" s="93"/>
      <c r="X358" s="93"/>
      <c r="Y358" s="93"/>
      <c r="Z358" s="93"/>
      <c r="AA358" s="93"/>
      <c r="AB358" s="93"/>
    </row>
    <row r="359">
      <c r="A359" s="93"/>
      <c r="B359" s="188"/>
      <c r="C359" s="93"/>
      <c r="D359" s="93"/>
      <c r="E359" s="93"/>
      <c r="F359" s="93"/>
      <c r="G359" s="188"/>
      <c r="H359" s="188"/>
      <c r="I359" s="188"/>
      <c r="J359" s="93"/>
      <c r="K359" s="93"/>
      <c r="L359" s="93"/>
      <c r="M359" s="93"/>
      <c r="N359" s="93"/>
      <c r="O359" s="93"/>
      <c r="P359" s="93"/>
      <c r="Q359" s="93"/>
      <c r="R359" s="93"/>
      <c r="S359" s="93"/>
      <c r="T359" s="93"/>
      <c r="U359" s="93"/>
      <c r="V359" s="93"/>
      <c r="W359" s="93"/>
      <c r="X359" s="93"/>
      <c r="Y359" s="93"/>
      <c r="Z359" s="93"/>
      <c r="AA359" s="93"/>
      <c r="AB359" s="93"/>
    </row>
    <row r="360">
      <c r="A360" s="93"/>
      <c r="B360" s="188"/>
      <c r="C360" s="93"/>
      <c r="D360" s="93"/>
      <c r="E360" s="93"/>
      <c r="F360" s="93"/>
      <c r="G360" s="188"/>
      <c r="H360" s="188"/>
      <c r="I360" s="188"/>
      <c r="J360" s="93"/>
      <c r="K360" s="93"/>
      <c r="L360" s="93"/>
      <c r="M360" s="93"/>
      <c r="N360" s="93"/>
      <c r="O360" s="93"/>
      <c r="P360" s="93"/>
      <c r="Q360" s="93"/>
      <c r="R360" s="93"/>
      <c r="S360" s="93"/>
      <c r="T360" s="93"/>
      <c r="U360" s="93"/>
      <c r="V360" s="93"/>
      <c r="W360" s="93"/>
      <c r="X360" s="93"/>
      <c r="Y360" s="93"/>
      <c r="Z360" s="93"/>
      <c r="AA360" s="93"/>
      <c r="AB360" s="93"/>
    </row>
    <row r="361">
      <c r="A361" s="93"/>
      <c r="B361" s="188"/>
      <c r="C361" s="93"/>
      <c r="D361" s="93"/>
      <c r="E361" s="93"/>
      <c r="F361" s="93"/>
      <c r="G361" s="188"/>
      <c r="H361" s="188"/>
      <c r="I361" s="188"/>
      <c r="J361" s="93"/>
      <c r="K361" s="93"/>
      <c r="L361" s="93"/>
      <c r="M361" s="93"/>
      <c r="N361" s="93"/>
      <c r="O361" s="93"/>
      <c r="P361" s="93"/>
      <c r="Q361" s="93"/>
      <c r="R361" s="93"/>
      <c r="S361" s="93"/>
      <c r="T361" s="93"/>
      <c r="U361" s="93"/>
      <c r="V361" s="93"/>
      <c r="W361" s="93"/>
      <c r="X361" s="93"/>
      <c r="Y361" s="93"/>
      <c r="Z361" s="93"/>
      <c r="AA361" s="93"/>
      <c r="AB361" s="93"/>
    </row>
    <row r="362">
      <c r="A362" s="93"/>
      <c r="B362" s="188"/>
      <c r="C362" s="93"/>
      <c r="D362" s="93"/>
      <c r="E362" s="93"/>
      <c r="F362" s="93"/>
      <c r="G362" s="188"/>
      <c r="H362" s="188"/>
      <c r="I362" s="188"/>
      <c r="J362" s="93"/>
      <c r="K362" s="93"/>
      <c r="L362" s="93"/>
      <c r="M362" s="93"/>
      <c r="N362" s="93"/>
      <c r="O362" s="93"/>
      <c r="P362" s="93"/>
      <c r="Q362" s="93"/>
      <c r="R362" s="93"/>
      <c r="S362" s="93"/>
      <c r="T362" s="93"/>
      <c r="U362" s="93"/>
      <c r="V362" s="93"/>
      <c r="W362" s="93"/>
      <c r="X362" s="93"/>
      <c r="Y362" s="93"/>
      <c r="Z362" s="93"/>
      <c r="AA362" s="93"/>
      <c r="AB362" s="93"/>
    </row>
    <row r="363">
      <c r="A363" s="93"/>
      <c r="B363" s="188"/>
      <c r="C363" s="93"/>
      <c r="D363" s="93"/>
      <c r="E363" s="93"/>
      <c r="F363" s="93"/>
      <c r="G363" s="188"/>
      <c r="H363" s="188"/>
      <c r="I363" s="188"/>
      <c r="J363" s="93"/>
      <c r="K363" s="93"/>
      <c r="L363" s="93"/>
      <c r="M363" s="93"/>
      <c r="N363" s="93"/>
      <c r="O363" s="93"/>
      <c r="P363" s="93"/>
      <c r="Q363" s="93"/>
      <c r="R363" s="93"/>
      <c r="S363" s="93"/>
      <c r="T363" s="93"/>
      <c r="U363" s="93"/>
      <c r="V363" s="93"/>
      <c r="W363" s="93"/>
      <c r="X363" s="93"/>
      <c r="Y363" s="93"/>
      <c r="Z363" s="93"/>
      <c r="AA363" s="93"/>
      <c r="AB363" s="93"/>
    </row>
    <row r="364">
      <c r="A364" s="93"/>
      <c r="B364" s="188"/>
      <c r="C364" s="93"/>
      <c r="D364" s="93"/>
      <c r="E364" s="93"/>
      <c r="F364" s="93"/>
      <c r="G364" s="188"/>
      <c r="H364" s="188"/>
      <c r="I364" s="188"/>
      <c r="J364" s="93"/>
      <c r="K364" s="93"/>
      <c r="L364" s="93"/>
      <c r="M364" s="93"/>
      <c r="N364" s="93"/>
      <c r="O364" s="93"/>
      <c r="P364" s="93"/>
      <c r="Q364" s="93"/>
      <c r="R364" s="93"/>
      <c r="S364" s="93"/>
      <c r="T364" s="93"/>
      <c r="U364" s="93"/>
      <c r="V364" s="93"/>
      <c r="W364" s="93"/>
      <c r="X364" s="93"/>
      <c r="Y364" s="93"/>
      <c r="Z364" s="93"/>
      <c r="AA364" s="93"/>
      <c r="AB364" s="93"/>
    </row>
    <row r="365">
      <c r="A365" s="93"/>
      <c r="B365" s="188"/>
      <c r="C365" s="93"/>
      <c r="D365" s="93"/>
      <c r="E365" s="93"/>
      <c r="F365" s="93"/>
      <c r="G365" s="188"/>
      <c r="H365" s="188"/>
      <c r="I365" s="188"/>
      <c r="J365" s="93"/>
      <c r="K365" s="93"/>
      <c r="L365" s="93"/>
      <c r="M365" s="93"/>
      <c r="N365" s="93"/>
      <c r="O365" s="93"/>
      <c r="P365" s="93"/>
      <c r="Q365" s="93"/>
      <c r="R365" s="93"/>
      <c r="S365" s="93"/>
      <c r="T365" s="93"/>
      <c r="U365" s="93"/>
      <c r="V365" s="93"/>
      <c r="W365" s="93"/>
      <c r="X365" s="93"/>
      <c r="Y365" s="93"/>
      <c r="Z365" s="93"/>
      <c r="AA365" s="93"/>
      <c r="AB365" s="93"/>
    </row>
    <row r="366">
      <c r="A366" s="93"/>
      <c r="B366" s="188"/>
      <c r="C366" s="93"/>
      <c r="D366" s="93"/>
      <c r="E366" s="93"/>
      <c r="F366" s="93"/>
      <c r="G366" s="188"/>
      <c r="H366" s="188"/>
      <c r="I366" s="188"/>
      <c r="J366" s="93"/>
      <c r="K366" s="93"/>
      <c r="L366" s="93"/>
      <c r="M366" s="93"/>
      <c r="N366" s="93"/>
      <c r="O366" s="93"/>
      <c r="P366" s="93"/>
      <c r="Q366" s="93"/>
      <c r="R366" s="93"/>
      <c r="S366" s="93"/>
      <c r="T366" s="93"/>
      <c r="U366" s="93"/>
      <c r="V366" s="93"/>
      <c r="W366" s="93"/>
      <c r="X366" s="93"/>
      <c r="Y366" s="93"/>
      <c r="Z366" s="93"/>
      <c r="AA366" s="93"/>
      <c r="AB366" s="93"/>
    </row>
    <row r="367">
      <c r="A367" s="93"/>
      <c r="B367" s="188"/>
      <c r="C367" s="93"/>
      <c r="D367" s="93"/>
      <c r="E367" s="93"/>
      <c r="F367" s="93"/>
      <c r="G367" s="188"/>
      <c r="H367" s="188"/>
      <c r="I367" s="188"/>
      <c r="J367" s="93"/>
      <c r="K367" s="93"/>
      <c r="L367" s="93"/>
      <c r="M367" s="93"/>
      <c r="N367" s="93"/>
      <c r="O367" s="93"/>
      <c r="P367" s="93"/>
      <c r="Q367" s="93"/>
      <c r="R367" s="93"/>
      <c r="S367" s="93"/>
      <c r="T367" s="93"/>
      <c r="U367" s="93"/>
      <c r="V367" s="93"/>
      <c r="W367" s="93"/>
      <c r="X367" s="93"/>
      <c r="Y367" s="93"/>
      <c r="Z367" s="93"/>
      <c r="AA367" s="93"/>
      <c r="AB367" s="93"/>
    </row>
    <row r="368">
      <c r="A368" s="93"/>
      <c r="B368" s="188"/>
      <c r="C368" s="93"/>
      <c r="D368" s="93"/>
      <c r="E368" s="93"/>
      <c r="F368" s="93"/>
      <c r="G368" s="188"/>
      <c r="H368" s="188"/>
      <c r="I368" s="188"/>
      <c r="J368" s="93"/>
      <c r="K368" s="93"/>
      <c r="L368" s="93"/>
      <c r="M368" s="93"/>
      <c r="N368" s="93"/>
      <c r="O368" s="93"/>
      <c r="P368" s="93"/>
      <c r="Q368" s="93"/>
      <c r="R368" s="93"/>
      <c r="S368" s="93"/>
      <c r="T368" s="93"/>
      <c r="U368" s="93"/>
      <c r="V368" s="93"/>
      <c r="W368" s="93"/>
      <c r="X368" s="93"/>
      <c r="Y368" s="93"/>
      <c r="Z368" s="93"/>
      <c r="AA368" s="93"/>
      <c r="AB368" s="93"/>
    </row>
    <row r="369">
      <c r="A369" s="93"/>
      <c r="B369" s="188"/>
      <c r="C369" s="93"/>
      <c r="D369" s="93"/>
      <c r="E369" s="93"/>
      <c r="F369" s="93"/>
      <c r="G369" s="188"/>
      <c r="H369" s="188"/>
      <c r="I369" s="188"/>
      <c r="J369" s="93"/>
      <c r="K369" s="93"/>
      <c r="L369" s="93"/>
      <c r="M369" s="93"/>
      <c r="N369" s="93"/>
      <c r="O369" s="93"/>
      <c r="P369" s="93"/>
      <c r="Q369" s="93"/>
      <c r="R369" s="93"/>
      <c r="S369" s="93"/>
      <c r="T369" s="93"/>
      <c r="U369" s="93"/>
      <c r="V369" s="93"/>
      <c r="W369" s="93"/>
      <c r="X369" s="93"/>
      <c r="Y369" s="93"/>
      <c r="Z369" s="93"/>
      <c r="AA369" s="93"/>
      <c r="AB369" s="93"/>
    </row>
    <row r="370">
      <c r="A370" s="93"/>
      <c r="B370" s="188"/>
      <c r="C370" s="93"/>
      <c r="D370" s="93"/>
      <c r="E370" s="93"/>
      <c r="F370" s="93"/>
      <c r="G370" s="188"/>
      <c r="H370" s="188"/>
      <c r="I370" s="188"/>
      <c r="J370" s="93"/>
      <c r="K370" s="93"/>
      <c r="L370" s="93"/>
      <c r="M370" s="93"/>
      <c r="N370" s="93"/>
      <c r="O370" s="93"/>
      <c r="P370" s="93"/>
      <c r="Q370" s="93"/>
      <c r="R370" s="93"/>
      <c r="S370" s="93"/>
      <c r="T370" s="93"/>
      <c r="U370" s="93"/>
      <c r="V370" s="93"/>
      <c r="W370" s="93"/>
      <c r="X370" s="93"/>
      <c r="Y370" s="93"/>
      <c r="Z370" s="93"/>
      <c r="AA370" s="93"/>
      <c r="AB370" s="93"/>
    </row>
    <row r="371">
      <c r="A371" s="93"/>
      <c r="B371" s="188"/>
      <c r="C371" s="93"/>
      <c r="D371" s="93"/>
      <c r="E371" s="93"/>
      <c r="F371" s="93"/>
      <c r="G371" s="188"/>
      <c r="H371" s="188"/>
      <c r="I371" s="188"/>
      <c r="J371" s="93"/>
      <c r="K371" s="93"/>
      <c r="L371" s="93"/>
      <c r="M371" s="93"/>
      <c r="N371" s="93"/>
      <c r="O371" s="93"/>
      <c r="P371" s="93"/>
      <c r="Q371" s="93"/>
      <c r="R371" s="93"/>
      <c r="S371" s="93"/>
      <c r="T371" s="93"/>
      <c r="U371" s="93"/>
      <c r="V371" s="93"/>
      <c r="W371" s="93"/>
      <c r="X371" s="93"/>
      <c r="Y371" s="93"/>
      <c r="Z371" s="93"/>
      <c r="AA371" s="93"/>
      <c r="AB371" s="93"/>
    </row>
    <row r="372">
      <c r="A372" s="93"/>
      <c r="B372" s="188"/>
      <c r="C372" s="93"/>
      <c r="D372" s="93"/>
      <c r="E372" s="93"/>
      <c r="F372" s="93"/>
      <c r="G372" s="188"/>
      <c r="H372" s="188"/>
      <c r="I372" s="188"/>
      <c r="J372" s="93"/>
      <c r="K372" s="93"/>
      <c r="L372" s="93"/>
      <c r="M372" s="93"/>
      <c r="N372" s="93"/>
      <c r="O372" s="93"/>
      <c r="P372" s="93"/>
      <c r="Q372" s="93"/>
      <c r="R372" s="93"/>
      <c r="S372" s="93"/>
      <c r="T372" s="93"/>
      <c r="U372" s="93"/>
      <c r="V372" s="93"/>
      <c r="W372" s="93"/>
      <c r="X372" s="93"/>
      <c r="Y372" s="93"/>
      <c r="Z372" s="93"/>
      <c r="AA372" s="93"/>
      <c r="AB372" s="93"/>
    </row>
    <row r="373">
      <c r="A373" s="93"/>
      <c r="B373" s="188"/>
      <c r="C373" s="93"/>
      <c r="D373" s="93"/>
      <c r="E373" s="93"/>
      <c r="F373" s="93"/>
      <c r="G373" s="188"/>
      <c r="H373" s="188"/>
      <c r="I373" s="188"/>
      <c r="J373" s="93"/>
      <c r="K373" s="93"/>
      <c r="L373" s="93"/>
      <c r="M373" s="93"/>
      <c r="N373" s="93"/>
      <c r="O373" s="93"/>
      <c r="P373" s="93"/>
      <c r="Q373" s="93"/>
      <c r="R373" s="93"/>
      <c r="S373" s="93"/>
      <c r="T373" s="93"/>
      <c r="U373" s="93"/>
      <c r="V373" s="93"/>
      <c r="W373" s="93"/>
      <c r="X373" s="93"/>
      <c r="Y373" s="93"/>
      <c r="Z373" s="93"/>
      <c r="AA373" s="93"/>
      <c r="AB373" s="93"/>
    </row>
    <row r="374">
      <c r="A374" s="93"/>
      <c r="B374" s="188"/>
      <c r="C374" s="93"/>
      <c r="D374" s="93"/>
      <c r="E374" s="93"/>
      <c r="F374" s="93"/>
      <c r="G374" s="188"/>
      <c r="H374" s="188"/>
      <c r="I374" s="188"/>
      <c r="J374" s="93"/>
      <c r="K374" s="93"/>
      <c r="L374" s="93"/>
      <c r="M374" s="93"/>
      <c r="N374" s="93"/>
      <c r="O374" s="93"/>
      <c r="P374" s="93"/>
      <c r="Q374" s="93"/>
      <c r="R374" s="93"/>
      <c r="S374" s="93"/>
      <c r="T374" s="93"/>
      <c r="U374" s="93"/>
      <c r="V374" s="93"/>
      <c r="W374" s="93"/>
      <c r="X374" s="93"/>
      <c r="Y374" s="93"/>
      <c r="Z374" s="93"/>
      <c r="AA374" s="93"/>
      <c r="AB374" s="93"/>
    </row>
    <row r="375">
      <c r="A375" s="93"/>
      <c r="B375" s="188"/>
      <c r="C375" s="93"/>
      <c r="D375" s="93"/>
      <c r="E375" s="93"/>
      <c r="F375" s="93"/>
      <c r="G375" s="188"/>
      <c r="H375" s="188"/>
      <c r="I375" s="188"/>
      <c r="J375" s="93"/>
      <c r="K375" s="93"/>
      <c r="L375" s="93"/>
      <c r="M375" s="93"/>
      <c r="N375" s="93"/>
      <c r="O375" s="93"/>
      <c r="P375" s="93"/>
      <c r="Q375" s="93"/>
      <c r="R375" s="93"/>
      <c r="S375" s="93"/>
      <c r="T375" s="93"/>
      <c r="U375" s="93"/>
      <c r="V375" s="93"/>
      <c r="W375" s="93"/>
      <c r="X375" s="93"/>
      <c r="Y375" s="93"/>
      <c r="Z375" s="93"/>
      <c r="AA375" s="93"/>
      <c r="AB375" s="93"/>
    </row>
    <row r="376">
      <c r="A376" s="93"/>
      <c r="B376" s="188"/>
      <c r="C376" s="93"/>
      <c r="D376" s="93"/>
      <c r="E376" s="93"/>
      <c r="F376" s="93"/>
      <c r="G376" s="188"/>
      <c r="H376" s="188"/>
      <c r="I376" s="188"/>
      <c r="J376" s="93"/>
      <c r="K376" s="93"/>
      <c r="L376" s="93"/>
      <c r="M376" s="93"/>
      <c r="N376" s="93"/>
      <c r="O376" s="93"/>
      <c r="P376" s="93"/>
      <c r="Q376" s="93"/>
      <c r="R376" s="93"/>
      <c r="S376" s="93"/>
      <c r="T376" s="93"/>
      <c r="U376" s="93"/>
      <c r="V376" s="93"/>
      <c r="W376" s="93"/>
      <c r="X376" s="93"/>
      <c r="Y376" s="93"/>
      <c r="Z376" s="93"/>
      <c r="AA376" s="93"/>
      <c r="AB376" s="93"/>
    </row>
    <row r="377">
      <c r="A377" s="93"/>
      <c r="B377" s="188"/>
      <c r="C377" s="93"/>
      <c r="D377" s="93"/>
      <c r="E377" s="93"/>
      <c r="F377" s="93"/>
      <c r="G377" s="188"/>
      <c r="H377" s="188"/>
      <c r="I377" s="188"/>
      <c r="J377" s="93"/>
      <c r="K377" s="93"/>
      <c r="L377" s="93"/>
      <c r="M377" s="93"/>
      <c r="N377" s="93"/>
      <c r="O377" s="93"/>
      <c r="P377" s="93"/>
      <c r="Q377" s="93"/>
      <c r="R377" s="93"/>
      <c r="S377" s="93"/>
      <c r="T377" s="93"/>
      <c r="U377" s="93"/>
      <c r="V377" s="93"/>
      <c r="W377" s="93"/>
      <c r="X377" s="93"/>
      <c r="Y377" s="93"/>
      <c r="Z377" s="93"/>
      <c r="AA377" s="93"/>
      <c r="AB377" s="93"/>
    </row>
    <row r="378">
      <c r="A378" s="93"/>
      <c r="B378" s="188"/>
      <c r="C378" s="93"/>
      <c r="D378" s="93"/>
      <c r="E378" s="93"/>
      <c r="F378" s="93"/>
      <c r="G378" s="188"/>
      <c r="H378" s="188"/>
      <c r="I378" s="188"/>
      <c r="J378" s="93"/>
      <c r="K378" s="93"/>
      <c r="L378" s="93"/>
      <c r="M378" s="93"/>
      <c r="N378" s="93"/>
      <c r="O378" s="93"/>
      <c r="P378" s="93"/>
      <c r="Q378" s="93"/>
      <c r="R378" s="93"/>
      <c r="S378" s="93"/>
      <c r="T378" s="93"/>
      <c r="U378" s="93"/>
      <c r="V378" s="93"/>
      <c r="W378" s="93"/>
      <c r="X378" s="93"/>
      <c r="Y378" s="93"/>
      <c r="Z378" s="93"/>
      <c r="AA378" s="93"/>
      <c r="AB378" s="93"/>
    </row>
    <row r="379">
      <c r="A379" s="93"/>
      <c r="B379" s="188"/>
      <c r="C379" s="93"/>
      <c r="D379" s="93"/>
      <c r="E379" s="93"/>
      <c r="F379" s="93"/>
      <c r="G379" s="188"/>
      <c r="H379" s="188"/>
      <c r="I379" s="188"/>
      <c r="J379" s="93"/>
      <c r="K379" s="93"/>
      <c r="L379" s="93"/>
      <c r="M379" s="93"/>
      <c r="N379" s="93"/>
      <c r="O379" s="93"/>
      <c r="P379" s="93"/>
      <c r="Q379" s="93"/>
      <c r="R379" s="93"/>
      <c r="S379" s="93"/>
      <c r="T379" s="93"/>
      <c r="U379" s="93"/>
      <c r="V379" s="93"/>
      <c r="W379" s="93"/>
      <c r="X379" s="93"/>
      <c r="Y379" s="93"/>
      <c r="Z379" s="93"/>
      <c r="AA379" s="93"/>
      <c r="AB379" s="93"/>
    </row>
    <row r="380">
      <c r="A380" s="93"/>
      <c r="B380" s="188"/>
      <c r="C380" s="93"/>
      <c r="D380" s="93"/>
      <c r="E380" s="93"/>
      <c r="F380" s="93"/>
      <c r="G380" s="188"/>
      <c r="H380" s="188"/>
      <c r="I380" s="188"/>
      <c r="J380" s="93"/>
      <c r="K380" s="93"/>
      <c r="L380" s="93"/>
      <c r="M380" s="93"/>
      <c r="N380" s="93"/>
      <c r="O380" s="93"/>
      <c r="P380" s="93"/>
      <c r="Q380" s="93"/>
      <c r="R380" s="93"/>
      <c r="S380" s="93"/>
      <c r="T380" s="93"/>
      <c r="U380" s="93"/>
      <c r="V380" s="93"/>
      <c r="W380" s="93"/>
      <c r="X380" s="93"/>
      <c r="Y380" s="93"/>
      <c r="Z380" s="93"/>
      <c r="AA380" s="93"/>
      <c r="AB380" s="93"/>
    </row>
    <row r="381">
      <c r="A381" s="93"/>
      <c r="B381" s="188"/>
      <c r="C381" s="93"/>
      <c r="D381" s="93"/>
      <c r="E381" s="93"/>
      <c r="F381" s="93"/>
      <c r="G381" s="188"/>
      <c r="H381" s="188"/>
      <c r="I381" s="188"/>
      <c r="J381" s="93"/>
      <c r="K381" s="93"/>
      <c r="L381" s="93"/>
      <c r="M381" s="93"/>
      <c r="N381" s="93"/>
      <c r="O381" s="93"/>
      <c r="P381" s="93"/>
      <c r="Q381" s="93"/>
      <c r="R381" s="93"/>
      <c r="S381" s="93"/>
      <c r="T381" s="93"/>
      <c r="U381" s="93"/>
      <c r="V381" s="93"/>
      <c r="W381" s="93"/>
      <c r="X381" s="93"/>
      <c r="Y381" s="93"/>
      <c r="Z381" s="93"/>
      <c r="AA381" s="93"/>
      <c r="AB381" s="93"/>
    </row>
    <row r="382">
      <c r="A382" s="93"/>
      <c r="B382" s="188"/>
      <c r="C382" s="93"/>
      <c r="D382" s="93"/>
      <c r="E382" s="93"/>
      <c r="F382" s="93"/>
      <c r="G382" s="188"/>
      <c r="H382" s="188"/>
      <c r="I382" s="188"/>
      <c r="J382" s="93"/>
      <c r="K382" s="93"/>
      <c r="L382" s="93"/>
      <c r="M382" s="93"/>
      <c r="N382" s="93"/>
      <c r="O382" s="93"/>
      <c r="P382" s="93"/>
      <c r="Q382" s="93"/>
      <c r="R382" s="93"/>
      <c r="S382" s="93"/>
      <c r="T382" s="93"/>
      <c r="U382" s="93"/>
      <c r="V382" s="93"/>
      <c r="W382" s="93"/>
      <c r="X382" s="93"/>
      <c r="Y382" s="93"/>
      <c r="Z382" s="93"/>
      <c r="AA382" s="93"/>
      <c r="AB382" s="93"/>
    </row>
    <row r="383">
      <c r="A383" s="93"/>
      <c r="B383" s="188"/>
      <c r="C383" s="93"/>
      <c r="D383" s="93"/>
      <c r="E383" s="93"/>
      <c r="F383" s="93"/>
      <c r="G383" s="188"/>
      <c r="H383" s="188"/>
      <c r="I383" s="188"/>
      <c r="J383" s="93"/>
      <c r="K383" s="93"/>
      <c r="L383" s="93"/>
      <c r="M383" s="93"/>
      <c r="N383" s="93"/>
      <c r="O383" s="93"/>
      <c r="P383" s="93"/>
      <c r="Q383" s="93"/>
      <c r="R383" s="93"/>
      <c r="S383" s="93"/>
      <c r="T383" s="93"/>
      <c r="U383" s="93"/>
      <c r="V383" s="93"/>
      <c r="W383" s="93"/>
      <c r="X383" s="93"/>
      <c r="Y383" s="93"/>
      <c r="Z383" s="93"/>
      <c r="AA383" s="93"/>
      <c r="AB383" s="93"/>
    </row>
    <row r="384">
      <c r="A384" s="93"/>
      <c r="B384" s="188"/>
      <c r="C384" s="93"/>
      <c r="D384" s="93"/>
      <c r="E384" s="93"/>
      <c r="F384" s="93"/>
      <c r="G384" s="188"/>
      <c r="H384" s="188"/>
      <c r="I384" s="188"/>
      <c r="J384" s="93"/>
      <c r="K384" s="93"/>
      <c r="L384" s="93"/>
      <c r="M384" s="93"/>
      <c r="N384" s="93"/>
      <c r="O384" s="93"/>
      <c r="P384" s="93"/>
      <c r="Q384" s="93"/>
      <c r="R384" s="93"/>
      <c r="S384" s="93"/>
      <c r="T384" s="93"/>
      <c r="U384" s="93"/>
      <c r="V384" s="93"/>
      <c r="W384" s="93"/>
      <c r="X384" s="93"/>
      <c r="Y384" s="93"/>
      <c r="Z384" s="93"/>
      <c r="AA384" s="93"/>
      <c r="AB384" s="93"/>
    </row>
    <row r="385">
      <c r="A385" s="93"/>
      <c r="B385" s="188"/>
      <c r="C385" s="93"/>
      <c r="D385" s="93"/>
      <c r="E385" s="93"/>
      <c r="F385" s="93"/>
      <c r="G385" s="188"/>
      <c r="H385" s="188"/>
      <c r="I385" s="188"/>
      <c r="J385" s="93"/>
      <c r="K385" s="93"/>
      <c r="L385" s="93"/>
      <c r="M385" s="93"/>
      <c r="N385" s="93"/>
      <c r="O385" s="93"/>
      <c r="P385" s="93"/>
      <c r="Q385" s="93"/>
      <c r="R385" s="93"/>
      <c r="S385" s="93"/>
      <c r="T385" s="93"/>
      <c r="U385" s="93"/>
      <c r="V385" s="93"/>
      <c r="W385" s="93"/>
      <c r="X385" s="93"/>
      <c r="Y385" s="93"/>
      <c r="Z385" s="93"/>
      <c r="AA385" s="93"/>
      <c r="AB385" s="93"/>
    </row>
    <row r="386">
      <c r="A386" s="93"/>
      <c r="B386" s="188"/>
      <c r="C386" s="93"/>
      <c r="D386" s="93"/>
      <c r="E386" s="93"/>
      <c r="F386" s="93"/>
      <c r="G386" s="188"/>
      <c r="H386" s="188"/>
      <c r="I386" s="188"/>
      <c r="J386" s="93"/>
      <c r="K386" s="93"/>
      <c r="L386" s="93"/>
      <c r="M386" s="93"/>
      <c r="N386" s="93"/>
      <c r="O386" s="93"/>
      <c r="P386" s="93"/>
      <c r="Q386" s="93"/>
      <c r="R386" s="93"/>
      <c r="S386" s="93"/>
      <c r="T386" s="93"/>
      <c r="U386" s="93"/>
      <c r="V386" s="93"/>
      <c r="W386" s="93"/>
      <c r="X386" s="93"/>
      <c r="Y386" s="93"/>
      <c r="Z386" s="93"/>
      <c r="AA386" s="93"/>
      <c r="AB386" s="93"/>
    </row>
    <row r="387">
      <c r="A387" s="93"/>
      <c r="B387" s="188"/>
      <c r="C387" s="93"/>
      <c r="D387" s="93"/>
      <c r="E387" s="93"/>
      <c r="F387" s="93"/>
      <c r="G387" s="188"/>
      <c r="H387" s="188"/>
      <c r="I387" s="188"/>
      <c r="J387" s="93"/>
      <c r="K387" s="93"/>
      <c r="L387" s="93"/>
      <c r="M387" s="93"/>
      <c r="N387" s="93"/>
      <c r="O387" s="93"/>
      <c r="P387" s="93"/>
      <c r="Q387" s="93"/>
      <c r="R387" s="93"/>
      <c r="S387" s="93"/>
      <c r="T387" s="93"/>
      <c r="U387" s="93"/>
      <c r="V387" s="93"/>
      <c r="W387" s="93"/>
      <c r="X387" s="93"/>
      <c r="Y387" s="93"/>
      <c r="Z387" s="93"/>
      <c r="AA387" s="93"/>
      <c r="AB387" s="93"/>
    </row>
    <row r="388">
      <c r="A388" s="93"/>
      <c r="B388" s="188"/>
      <c r="C388" s="93"/>
      <c r="D388" s="93"/>
      <c r="E388" s="93"/>
      <c r="F388" s="93"/>
      <c r="G388" s="188"/>
      <c r="H388" s="188"/>
      <c r="I388" s="188"/>
      <c r="J388" s="93"/>
      <c r="K388" s="93"/>
      <c r="L388" s="93"/>
      <c r="M388" s="93"/>
      <c r="N388" s="93"/>
      <c r="O388" s="93"/>
      <c r="P388" s="93"/>
      <c r="Q388" s="93"/>
      <c r="R388" s="93"/>
      <c r="S388" s="93"/>
      <c r="T388" s="93"/>
      <c r="U388" s="93"/>
      <c r="V388" s="93"/>
      <c r="W388" s="93"/>
      <c r="X388" s="93"/>
      <c r="Y388" s="93"/>
      <c r="Z388" s="93"/>
      <c r="AA388" s="93"/>
      <c r="AB388" s="93"/>
    </row>
    <row r="389">
      <c r="A389" s="93"/>
      <c r="B389" s="188"/>
      <c r="C389" s="93"/>
      <c r="D389" s="93"/>
      <c r="E389" s="93"/>
      <c r="F389" s="93"/>
      <c r="G389" s="188"/>
      <c r="H389" s="188"/>
      <c r="I389" s="188"/>
      <c r="J389" s="93"/>
      <c r="K389" s="93"/>
      <c r="L389" s="93"/>
      <c r="M389" s="93"/>
      <c r="N389" s="93"/>
      <c r="O389" s="93"/>
      <c r="P389" s="93"/>
      <c r="Q389" s="93"/>
      <c r="R389" s="93"/>
      <c r="S389" s="93"/>
      <c r="T389" s="93"/>
      <c r="U389" s="93"/>
      <c r="V389" s="93"/>
      <c r="W389" s="93"/>
      <c r="X389" s="93"/>
      <c r="Y389" s="93"/>
      <c r="Z389" s="93"/>
      <c r="AA389" s="93"/>
      <c r="AB389" s="93"/>
    </row>
    <row r="390">
      <c r="A390" s="93"/>
      <c r="B390" s="188"/>
      <c r="C390" s="93"/>
      <c r="D390" s="93"/>
      <c r="E390" s="93"/>
      <c r="F390" s="93"/>
      <c r="G390" s="188"/>
      <c r="H390" s="188"/>
      <c r="I390" s="188"/>
      <c r="J390" s="93"/>
      <c r="K390" s="93"/>
      <c r="L390" s="93"/>
      <c r="M390" s="93"/>
      <c r="N390" s="93"/>
      <c r="O390" s="93"/>
      <c r="P390" s="93"/>
      <c r="Q390" s="93"/>
      <c r="R390" s="93"/>
      <c r="S390" s="93"/>
      <c r="T390" s="93"/>
      <c r="U390" s="93"/>
      <c r="V390" s="93"/>
      <c r="W390" s="93"/>
      <c r="X390" s="93"/>
      <c r="Y390" s="93"/>
      <c r="Z390" s="93"/>
      <c r="AA390" s="93"/>
      <c r="AB390" s="93"/>
    </row>
    <row r="391">
      <c r="A391" s="93"/>
      <c r="B391" s="188"/>
      <c r="C391" s="93"/>
      <c r="D391" s="93"/>
      <c r="E391" s="93"/>
      <c r="F391" s="93"/>
      <c r="G391" s="188"/>
      <c r="H391" s="188"/>
      <c r="I391" s="188"/>
      <c r="J391" s="93"/>
      <c r="K391" s="93"/>
      <c r="L391" s="93"/>
      <c r="M391" s="93"/>
      <c r="N391" s="93"/>
      <c r="O391" s="93"/>
      <c r="P391" s="93"/>
      <c r="Q391" s="93"/>
      <c r="R391" s="93"/>
      <c r="S391" s="93"/>
      <c r="T391" s="93"/>
      <c r="U391" s="93"/>
      <c r="V391" s="93"/>
      <c r="W391" s="93"/>
      <c r="X391" s="93"/>
      <c r="Y391" s="93"/>
      <c r="Z391" s="93"/>
      <c r="AA391" s="93"/>
      <c r="AB391" s="93"/>
    </row>
    <row r="392">
      <c r="A392" s="93"/>
      <c r="B392" s="188"/>
      <c r="C392" s="93"/>
      <c r="D392" s="93"/>
      <c r="E392" s="93"/>
      <c r="F392" s="93"/>
      <c r="G392" s="188"/>
      <c r="H392" s="188"/>
      <c r="I392" s="188"/>
      <c r="J392" s="93"/>
      <c r="K392" s="93"/>
      <c r="L392" s="93"/>
      <c r="M392" s="93"/>
      <c r="N392" s="93"/>
      <c r="O392" s="93"/>
      <c r="P392" s="93"/>
      <c r="Q392" s="93"/>
      <c r="R392" s="93"/>
      <c r="S392" s="93"/>
      <c r="T392" s="93"/>
      <c r="U392" s="93"/>
      <c r="V392" s="93"/>
      <c r="W392" s="93"/>
      <c r="X392" s="93"/>
      <c r="Y392" s="93"/>
      <c r="Z392" s="93"/>
      <c r="AA392" s="93"/>
      <c r="AB392" s="93"/>
    </row>
    <row r="393">
      <c r="A393" s="93"/>
      <c r="B393" s="188"/>
      <c r="C393" s="93"/>
      <c r="D393" s="93"/>
      <c r="E393" s="93"/>
      <c r="F393" s="93"/>
      <c r="G393" s="188"/>
      <c r="H393" s="188"/>
      <c r="I393" s="188"/>
      <c r="J393" s="93"/>
      <c r="K393" s="93"/>
      <c r="L393" s="93"/>
      <c r="M393" s="93"/>
      <c r="N393" s="93"/>
      <c r="O393" s="93"/>
      <c r="P393" s="93"/>
      <c r="Q393" s="93"/>
      <c r="R393" s="93"/>
      <c r="S393" s="93"/>
      <c r="T393" s="93"/>
      <c r="U393" s="93"/>
      <c r="V393" s="93"/>
      <c r="W393" s="93"/>
      <c r="X393" s="93"/>
      <c r="Y393" s="93"/>
      <c r="Z393" s="93"/>
      <c r="AA393" s="93"/>
      <c r="AB393" s="93"/>
    </row>
    <row r="394">
      <c r="A394" s="93"/>
      <c r="B394" s="188"/>
      <c r="C394" s="93"/>
      <c r="D394" s="93"/>
      <c r="E394" s="93"/>
      <c r="F394" s="93"/>
      <c r="G394" s="188"/>
      <c r="H394" s="188"/>
      <c r="I394" s="188"/>
      <c r="J394" s="93"/>
      <c r="K394" s="93"/>
      <c r="L394" s="93"/>
      <c r="M394" s="93"/>
      <c r="N394" s="93"/>
      <c r="O394" s="93"/>
      <c r="P394" s="93"/>
      <c r="Q394" s="93"/>
      <c r="R394" s="93"/>
      <c r="S394" s="93"/>
      <c r="T394" s="93"/>
      <c r="U394" s="93"/>
      <c r="V394" s="93"/>
      <c r="W394" s="93"/>
      <c r="X394" s="93"/>
      <c r="Y394" s="93"/>
      <c r="Z394" s="93"/>
      <c r="AA394" s="93"/>
      <c r="AB394" s="93"/>
    </row>
    <row r="395">
      <c r="A395" s="93"/>
      <c r="B395" s="188"/>
      <c r="C395" s="93"/>
      <c r="D395" s="93"/>
      <c r="E395" s="93"/>
      <c r="F395" s="93"/>
      <c r="G395" s="188"/>
      <c r="H395" s="188"/>
      <c r="I395" s="188"/>
      <c r="J395" s="93"/>
      <c r="K395" s="93"/>
      <c r="L395" s="93"/>
      <c r="M395" s="93"/>
      <c r="N395" s="93"/>
      <c r="O395" s="93"/>
      <c r="P395" s="93"/>
      <c r="Q395" s="93"/>
      <c r="R395" s="93"/>
      <c r="S395" s="93"/>
      <c r="T395" s="93"/>
      <c r="U395" s="93"/>
      <c r="V395" s="93"/>
      <c r="W395" s="93"/>
      <c r="X395" s="93"/>
      <c r="Y395" s="93"/>
      <c r="Z395" s="93"/>
      <c r="AA395" s="93"/>
      <c r="AB395" s="93"/>
    </row>
    <row r="396">
      <c r="A396" s="93"/>
      <c r="B396" s="188"/>
      <c r="C396" s="93"/>
      <c r="D396" s="93"/>
      <c r="E396" s="93"/>
      <c r="F396" s="93"/>
      <c r="G396" s="188"/>
      <c r="H396" s="188"/>
      <c r="I396" s="188"/>
      <c r="J396" s="93"/>
      <c r="K396" s="93"/>
      <c r="L396" s="93"/>
      <c r="M396" s="93"/>
      <c r="N396" s="93"/>
      <c r="O396" s="93"/>
      <c r="P396" s="93"/>
      <c r="Q396" s="93"/>
      <c r="R396" s="93"/>
      <c r="S396" s="93"/>
      <c r="T396" s="93"/>
      <c r="U396" s="93"/>
      <c r="V396" s="93"/>
      <c r="W396" s="93"/>
      <c r="X396" s="93"/>
      <c r="Y396" s="93"/>
      <c r="Z396" s="93"/>
      <c r="AA396" s="93"/>
      <c r="AB396" s="93"/>
    </row>
    <row r="397">
      <c r="A397" s="93"/>
      <c r="B397" s="188"/>
      <c r="C397" s="93"/>
      <c r="D397" s="93"/>
      <c r="E397" s="93"/>
      <c r="F397" s="93"/>
      <c r="G397" s="188"/>
      <c r="H397" s="188"/>
      <c r="I397" s="188"/>
      <c r="J397" s="93"/>
      <c r="K397" s="93"/>
      <c r="L397" s="93"/>
      <c r="M397" s="93"/>
      <c r="N397" s="93"/>
      <c r="O397" s="93"/>
      <c r="P397" s="93"/>
      <c r="Q397" s="93"/>
      <c r="R397" s="93"/>
      <c r="S397" s="93"/>
      <c r="T397" s="93"/>
      <c r="U397" s="93"/>
      <c r="V397" s="93"/>
      <c r="W397" s="93"/>
      <c r="X397" s="93"/>
      <c r="Y397" s="93"/>
      <c r="Z397" s="93"/>
      <c r="AA397" s="93"/>
      <c r="AB397" s="93"/>
    </row>
    <row r="398">
      <c r="A398" s="93"/>
      <c r="B398" s="188"/>
      <c r="C398" s="93"/>
      <c r="D398" s="93"/>
      <c r="E398" s="93"/>
      <c r="F398" s="93"/>
      <c r="G398" s="188"/>
      <c r="H398" s="188"/>
      <c r="I398" s="188"/>
      <c r="J398" s="93"/>
      <c r="K398" s="93"/>
      <c r="L398" s="93"/>
      <c r="M398" s="93"/>
      <c r="N398" s="93"/>
      <c r="O398" s="93"/>
      <c r="P398" s="93"/>
      <c r="Q398" s="93"/>
      <c r="R398" s="93"/>
      <c r="S398" s="93"/>
      <c r="T398" s="93"/>
      <c r="U398" s="93"/>
      <c r="V398" s="93"/>
      <c r="W398" s="93"/>
      <c r="X398" s="93"/>
      <c r="Y398" s="93"/>
      <c r="Z398" s="93"/>
      <c r="AA398" s="93"/>
      <c r="AB398" s="93"/>
    </row>
    <row r="399">
      <c r="A399" s="93"/>
      <c r="B399" s="188"/>
      <c r="C399" s="93"/>
      <c r="D399" s="93"/>
      <c r="E399" s="93"/>
      <c r="F399" s="93"/>
      <c r="G399" s="188"/>
      <c r="H399" s="188"/>
      <c r="I399" s="188"/>
      <c r="J399" s="93"/>
      <c r="K399" s="93"/>
      <c r="L399" s="93"/>
      <c r="M399" s="93"/>
      <c r="N399" s="93"/>
      <c r="O399" s="93"/>
      <c r="P399" s="93"/>
      <c r="Q399" s="93"/>
      <c r="R399" s="93"/>
      <c r="S399" s="93"/>
      <c r="T399" s="93"/>
      <c r="U399" s="93"/>
      <c r="V399" s="93"/>
      <c r="W399" s="93"/>
      <c r="X399" s="93"/>
      <c r="Y399" s="93"/>
      <c r="Z399" s="93"/>
      <c r="AA399" s="93"/>
      <c r="AB399" s="93"/>
    </row>
    <row r="400">
      <c r="A400" s="93"/>
      <c r="B400" s="188"/>
      <c r="C400" s="93"/>
      <c r="D400" s="93"/>
      <c r="E400" s="93"/>
      <c r="F400" s="93"/>
      <c r="G400" s="188"/>
      <c r="H400" s="188"/>
      <c r="I400" s="188"/>
      <c r="J400" s="93"/>
      <c r="K400" s="93"/>
      <c r="L400" s="93"/>
      <c r="M400" s="93"/>
      <c r="N400" s="93"/>
      <c r="O400" s="93"/>
      <c r="P400" s="93"/>
      <c r="Q400" s="93"/>
      <c r="R400" s="93"/>
      <c r="S400" s="93"/>
      <c r="T400" s="93"/>
      <c r="U400" s="93"/>
      <c r="V400" s="93"/>
      <c r="W400" s="93"/>
      <c r="X400" s="93"/>
      <c r="Y400" s="93"/>
      <c r="Z400" s="93"/>
      <c r="AA400" s="93"/>
      <c r="AB400" s="93"/>
    </row>
    <row r="401">
      <c r="A401" s="93"/>
      <c r="B401" s="188"/>
      <c r="C401" s="93"/>
      <c r="D401" s="93"/>
      <c r="E401" s="93"/>
      <c r="F401" s="93"/>
      <c r="G401" s="188"/>
      <c r="H401" s="188"/>
      <c r="I401" s="188"/>
      <c r="J401" s="93"/>
      <c r="K401" s="93"/>
      <c r="L401" s="93"/>
      <c r="M401" s="93"/>
      <c r="N401" s="93"/>
      <c r="O401" s="93"/>
      <c r="P401" s="93"/>
      <c r="Q401" s="93"/>
      <c r="R401" s="93"/>
      <c r="S401" s="93"/>
      <c r="T401" s="93"/>
      <c r="U401" s="93"/>
      <c r="V401" s="93"/>
      <c r="W401" s="93"/>
      <c r="X401" s="93"/>
      <c r="Y401" s="93"/>
      <c r="Z401" s="93"/>
      <c r="AA401" s="93"/>
      <c r="AB401" s="93"/>
    </row>
    <row r="402">
      <c r="A402" s="93"/>
      <c r="B402" s="188"/>
      <c r="C402" s="93"/>
      <c r="D402" s="93"/>
      <c r="E402" s="93"/>
      <c r="F402" s="93"/>
      <c r="G402" s="188"/>
      <c r="H402" s="188"/>
      <c r="I402" s="188"/>
      <c r="J402" s="93"/>
      <c r="K402" s="93"/>
      <c r="L402" s="93"/>
      <c r="M402" s="93"/>
      <c r="N402" s="93"/>
      <c r="O402" s="93"/>
      <c r="P402" s="93"/>
      <c r="Q402" s="93"/>
      <c r="R402" s="93"/>
      <c r="S402" s="93"/>
      <c r="T402" s="93"/>
      <c r="U402" s="93"/>
      <c r="V402" s="93"/>
      <c r="W402" s="93"/>
      <c r="X402" s="93"/>
      <c r="Y402" s="93"/>
      <c r="Z402" s="93"/>
      <c r="AA402" s="93"/>
      <c r="AB402" s="93"/>
    </row>
    <row r="403">
      <c r="A403" s="93"/>
      <c r="B403" s="188"/>
      <c r="C403" s="93"/>
      <c r="D403" s="93"/>
      <c r="E403" s="93"/>
      <c r="F403" s="93"/>
      <c r="G403" s="188"/>
      <c r="H403" s="188"/>
      <c r="I403" s="188"/>
      <c r="J403" s="93"/>
      <c r="K403" s="93"/>
      <c r="L403" s="93"/>
      <c r="M403" s="93"/>
      <c r="N403" s="93"/>
      <c r="O403" s="93"/>
      <c r="P403" s="93"/>
      <c r="Q403" s="93"/>
      <c r="R403" s="93"/>
      <c r="S403" s="93"/>
      <c r="T403" s="93"/>
      <c r="U403" s="93"/>
      <c r="V403" s="93"/>
      <c r="W403" s="93"/>
      <c r="X403" s="93"/>
      <c r="Y403" s="93"/>
      <c r="Z403" s="93"/>
      <c r="AA403" s="93"/>
      <c r="AB403" s="93"/>
    </row>
    <row r="404">
      <c r="A404" s="93"/>
      <c r="B404" s="188"/>
      <c r="C404" s="93"/>
      <c r="D404" s="93"/>
      <c r="E404" s="93"/>
      <c r="F404" s="93"/>
      <c r="G404" s="188"/>
      <c r="H404" s="188"/>
      <c r="I404" s="188"/>
      <c r="J404" s="93"/>
      <c r="K404" s="93"/>
      <c r="L404" s="93"/>
      <c r="M404" s="93"/>
      <c r="N404" s="93"/>
      <c r="O404" s="93"/>
      <c r="P404" s="93"/>
      <c r="Q404" s="93"/>
      <c r="R404" s="93"/>
      <c r="S404" s="93"/>
      <c r="T404" s="93"/>
      <c r="U404" s="93"/>
      <c r="V404" s="93"/>
      <c r="W404" s="93"/>
      <c r="X404" s="93"/>
      <c r="Y404" s="93"/>
      <c r="Z404" s="93"/>
      <c r="AA404" s="93"/>
      <c r="AB404" s="93"/>
    </row>
    <row r="405">
      <c r="A405" s="93"/>
      <c r="B405" s="188"/>
      <c r="C405" s="93"/>
      <c r="D405" s="93"/>
      <c r="E405" s="93"/>
      <c r="F405" s="93"/>
      <c r="G405" s="188"/>
      <c r="H405" s="188"/>
      <c r="I405" s="188"/>
      <c r="J405" s="93"/>
      <c r="K405" s="93"/>
      <c r="L405" s="93"/>
      <c r="M405" s="93"/>
      <c r="N405" s="93"/>
      <c r="O405" s="93"/>
      <c r="P405" s="93"/>
      <c r="Q405" s="93"/>
      <c r="R405" s="93"/>
      <c r="S405" s="93"/>
      <c r="T405" s="93"/>
      <c r="U405" s="93"/>
      <c r="V405" s="93"/>
      <c r="W405" s="93"/>
      <c r="X405" s="93"/>
      <c r="Y405" s="93"/>
      <c r="Z405" s="93"/>
      <c r="AA405" s="93"/>
      <c r="AB405" s="93"/>
    </row>
    <row r="406">
      <c r="A406" s="93"/>
      <c r="B406" s="188"/>
      <c r="C406" s="93"/>
      <c r="D406" s="93"/>
      <c r="E406" s="93"/>
      <c r="F406" s="93"/>
      <c r="G406" s="188"/>
      <c r="H406" s="188"/>
      <c r="I406" s="188"/>
      <c r="J406" s="93"/>
      <c r="K406" s="93"/>
      <c r="L406" s="93"/>
      <c r="M406" s="93"/>
      <c r="N406" s="93"/>
      <c r="O406" s="93"/>
      <c r="P406" s="93"/>
      <c r="Q406" s="93"/>
      <c r="R406" s="93"/>
      <c r="S406" s="93"/>
      <c r="T406" s="93"/>
      <c r="U406" s="93"/>
      <c r="V406" s="93"/>
      <c r="W406" s="93"/>
      <c r="X406" s="93"/>
      <c r="Y406" s="93"/>
      <c r="Z406" s="93"/>
      <c r="AA406" s="93"/>
      <c r="AB406" s="93"/>
    </row>
    <row r="407">
      <c r="A407" s="93"/>
      <c r="B407" s="188"/>
      <c r="C407" s="93"/>
      <c r="D407" s="93"/>
      <c r="E407" s="93"/>
      <c r="F407" s="93"/>
      <c r="G407" s="188"/>
      <c r="H407" s="188"/>
      <c r="I407" s="188"/>
      <c r="J407" s="93"/>
      <c r="K407" s="93"/>
      <c r="L407" s="93"/>
      <c r="M407" s="93"/>
      <c r="N407" s="93"/>
      <c r="O407" s="93"/>
      <c r="P407" s="93"/>
      <c r="Q407" s="93"/>
      <c r="R407" s="93"/>
      <c r="S407" s="93"/>
      <c r="T407" s="93"/>
      <c r="U407" s="93"/>
      <c r="V407" s="93"/>
      <c r="W407" s="93"/>
      <c r="X407" s="93"/>
      <c r="Y407" s="93"/>
      <c r="Z407" s="93"/>
      <c r="AA407" s="93"/>
      <c r="AB407" s="93"/>
    </row>
    <row r="408">
      <c r="A408" s="93"/>
      <c r="B408" s="188"/>
      <c r="C408" s="93"/>
      <c r="D408" s="93"/>
      <c r="E408" s="93"/>
      <c r="F408" s="93"/>
      <c r="G408" s="188"/>
      <c r="H408" s="188"/>
      <c r="I408" s="188"/>
      <c r="J408" s="93"/>
      <c r="K408" s="93"/>
      <c r="L408" s="93"/>
      <c r="M408" s="93"/>
      <c r="N408" s="93"/>
      <c r="O408" s="93"/>
      <c r="P408" s="93"/>
      <c r="Q408" s="93"/>
      <c r="R408" s="93"/>
      <c r="S408" s="93"/>
      <c r="T408" s="93"/>
      <c r="U408" s="93"/>
      <c r="V408" s="93"/>
      <c r="W408" s="93"/>
      <c r="X408" s="93"/>
      <c r="Y408" s="93"/>
      <c r="Z408" s="93"/>
      <c r="AA408" s="93"/>
      <c r="AB408" s="93"/>
    </row>
    <row r="409">
      <c r="A409" s="93"/>
      <c r="B409" s="188"/>
      <c r="C409" s="93"/>
      <c r="D409" s="93"/>
      <c r="E409" s="93"/>
      <c r="F409" s="93"/>
      <c r="G409" s="188"/>
      <c r="H409" s="188"/>
      <c r="I409" s="188"/>
      <c r="J409" s="93"/>
      <c r="K409" s="93"/>
      <c r="L409" s="93"/>
      <c r="M409" s="93"/>
      <c r="N409" s="93"/>
      <c r="O409" s="93"/>
      <c r="P409" s="93"/>
      <c r="Q409" s="93"/>
      <c r="R409" s="93"/>
      <c r="S409" s="93"/>
      <c r="T409" s="93"/>
      <c r="U409" s="93"/>
      <c r="V409" s="93"/>
      <c r="W409" s="93"/>
      <c r="X409" s="93"/>
      <c r="Y409" s="93"/>
      <c r="Z409" s="93"/>
      <c r="AA409" s="93"/>
      <c r="AB409" s="93"/>
    </row>
    <row r="410">
      <c r="A410" s="93"/>
      <c r="B410" s="188"/>
      <c r="C410" s="93"/>
      <c r="D410" s="93"/>
      <c r="E410" s="93"/>
      <c r="F410" s="93"/>
      <c r="G410" s="188"/>
      <c r="H410" s="188"/>
      <c r="I410" s="188"/>
      <c r="J410" s="93"/>
      <c r="K410" s="93"/>
      <c r="L410" s="93"/>
      <c r="M410" s="93"/>
      <c r="N410" s="93"/>
      <c r="O410" s="93"/>
      <c r="P410" s="93"/>
      <c r="Q410" s="93"/>
      <c r="R410" s="93"/>
      <c r="S410" s="93"/>
      <c r="T410" s="93"/>
      <c r="U410" s="93"/>
      <c r="V410" s="93"/>
      <c r="W410" s="93"/>
      <c r="X410" s="93"/>
      <c r="Y410" s="93"/>
      <c r="Z410" s="93"/>
      <c r="AA410" s="93"/>
      <c r="AB410" s="93"/>
    </row>
    <row r="411">
      <c r="A411" s="93"/>
      <c r="B411" s="188"/>
      <c r="C411" s="93"/>
      <c r="D411" s="93"/>
      <c r="E411" s="93"/>
      <c r="F411" s="93"/>
      <c r="G411" s="188"/>
      <c r="H411" s="188"/>
      <c r="I411" s="188"/>
      <c r="J411" s="93"/>
      <c r="K411" s="93"/>
      <c r="L411" s="93"/>
      <c r="M411" s="93"/>
      <c r="N411" s="93"/>
      <c r="O411" s="93"/>
      <c r="P411" s="93"/>
      <c r="Q411" s="93"/>
      <c r="R411" s="93"/>
      <c r="S411" s="93"/>
      <c r="T411" s="93"/>
      <c r="U411" s="93"/>
      <c r="V411" s="93"/>
      <c r="W411" s="93"/>
      <c r="X411" s="93"/>
      <c r="Y411" s="93"/>
      <c r="Z411" s="93"/>
      <c r="AA411" s="93"/>
      <c r="AB411" s="93"/>
    </row>
    <row r="412">
      <c r="A412" s="93"/>
      <c r="B412" s="188"/>
      <c r="C412" s="93"/>
      <c r="D412" s="93"/>
      <c r="E412" s="93"/>
      <c r="F412" s="93"/>
      <c r="G412" s="188"/>
      <c r="H412" s="188"/>
      <c r="I412" s="188"/>
      <c r="J412" s="93"/>
      <c r="K412" s="93"/>
      <c r="L412" s="93"/>
      <c r="M412" s="93"/>
      <c r="N412" s="93"/>
      <c r="O412" s="93"/>
      <c r="P412" s="93"/>
      <c r="Q412" s="93"/>
      <c r="R412" s="93"/>
      <c r="S412" s="93"/>
      <c r="T412" s="93"/>
      <c r="U412" s="93"/>
      <c r="V412" s="93"/>
      <c r="W412" s="93"/>
      <c r="X412" s="93"/>
      <c r="Y412" s="93"/>
      <c r="Z412" s="93"/>
      <c r="AA412" s="93"/>
      <c r="AB412" s="93"/>
    </row>
    <row r="413">
      <c r="A413" s="93"/>
      <c r="B413" s="188"/>
      <c r="C413" s="93"/>
      <c r="D413" s="93"/>
      <c r="E413" s="93"/>
      <c r="F413" s="93"/>
      <c r="G413" s="188"/>
      <c r="H413" s="188"/>
      <c r="I413" s="188"/>
      <c r="J413" s="93"/>
      <c r="K413" s="93"/>
      <c r="L413" s="93"/>
      <c r="M413" s="93"/>
      <c r="N413" s="93"/>
      <c r="O413" s="93"/>
      <c r="P413" s="93"/>
      <c r="Q413" s="93"/>
      <c r="R413" s="93"/>
      <c r="S413" s="93"/>
      <c r="T413" s="93"/>
      <c r="U413" s="93"/>
      <c r="V413" s="93"/>
      <c r="W413" s="93"/>
      <c r="X413" s="93"/>
      <c r="Y413" s="93"/>
      <c r="Z413" s="93"/>
      <c r="AA413" s="93"/>
      <c r="AB413" s="93"/>
    </row>
    <row r="414">
      <c r="A414" s="93"/>
      <c r="B414" s="188"/>
      <c r="C414" s="93"/>
      <c r="D414" s="93"/>
      <c r="E414" s="93"/>
      <c r="F414" s="93"/>
      <c r="G414" s="188"/>
      <c r="H414" s="188"/>
      <c r="I414" s="188"/>
      <c r="J414" s="93"/>
      <c r="K414" s="93"/>
      <c r="L414" s="93"/>
      <c r="M414" s="93"/>
      <c r="N414" s="93"/>
      <c r="O414" s="93"/>
      <c r="P414" s="93"/>
      <c r="Q414" s="93"/>
      <c r="R414" s="93"/>
      <c r="S414" s="93"/>
      <c r="T414" s="93"/>
      <c r="U414" s="93"/>
      <c r="V414" s="93"/>
      <c r="W414" s="93"/>
      <c r="X414" s="93"/>
      <c r="Y414" s="93"/>
      <c r="Z414" s="93"/>
      <c r="AA414" s="93"/>
      <c r="AB414" s="93"/>
    </row>
    <row r="415">
      <c r="A415" s="93"/>
      <c r="B415" s="188"/>
      <c r="C415" s="93"/>
      <c r="D415" s="93"/>
      <c r="E415" s="93"/>
      <c r="F415" s="93"/>
      <c r="G415" s="188"/>
      <c r="H415" s="188"/>
      <c r="I415" s="188"/>
      <c r="J415" s="93"/>
      <c r="K415" s="93"/>
      <c r="L415" s="93"/>
      <c r="M415" s="93"/>
      <c r="N415" s="93"/>
      <c r="O415" s="93"/>
      <c r="P415" s="93"/>
      <c r="Q415" s="93"/>
      <c r="R415" s="93"/>
      <c r="S415" s="93"/>
      <c r="T415" s="93"/>
      <c r="U415" s="93"/>
      <c r="V415" s="93"/>
      <c r="W415" s="93"/>
      <c r="X415" s="93"/>
      <c r="Y415" s="93"/>
      <c r="Z415" s="93"/>
      <c r="AA415" s="93"/>
      <c r="AB415" s="93"/>
    </row>
    <row r="416">
      <c r="A416" s="93"/>
      <c r="B416" s="188"/>
      <c r="C416" s="93"/>
      <c r="D416" s="93"/>
      <c r="E416" s="93"/>
      <c r="F416" s="93"/>
      <c r="G416" s="188"/>
      <c r="H416" s="188"/>
      <c r="I416" s="188"/>
      <c r="J416" s="93"/>
      <c r="K416" s="93"/>
      <c r="L416" s="93"/>
      <c r="M416" s="93"/>
      <c r="N416" s="93"/>
      <c r="O416" s="93"/>
      <c r="P416" s="93"/>
      <c r="Q416" s="93"/>
      <c r="R416" s="93"/>
      <c r="S416" s="93"/>
      <c r="T416" s="93"/>
      <c r="U416" s="93"/>
      <c r="V416" s="93"/>
      <c r="W416" s="93"/>
      <c r="X416" s="93"/>
      <c r="Y416" s="93"/>
      <c r="Z416" s="93"/>
      <c r="AA416" s="93"/>
      <c r="AB416" s="93"/>
    </row>
    <row r="417">
      <c r="A417" s="93"/>
      <c r="B417" s="188"/>
      <c r="C417" s="93"/>
      <c r="D417" s="93"/>
      <c r="E417" s="93"/>
      <c r="F417" s="93"/>
      <c r="G417" s="188"/>
      <c r="H417" s="188"/>
      <c r="I417" s="188"/>
      <c r="J417" s="93"/>
      <c r="K417" s="93"/>
      <c r="L417" s="93"/>
      <c r="M417" s="93"/>
      <c r="N417" s="93"/>
      <c r="O417" s="93"/>
      <c r="P417" s="93"/>
      <c r="Q417" s="93"/>
      <c r="R417" s="93"/>
      <c r="S417" s="93"/>
      <c r="T417" s="93"/>
      <c r="U417" s="93"/>
      <c r="V417" s="93"/>
      <c r="W417" s="93"/>
      <c r="X417" s="93"/>
      <c r="Y417" s="93"/>
      <c r="Z417" s="93"/>
      <c r="AA417" s="93"/>
      <c r="AB417" s="93"/>
    </row>
    <row r="418">
      <c r="A418" s="93"/>
      <c r="B418" s="188"/>
      <c r="C418" s="93"/>
      <c r="D418" s="93"/>
      <c r="E418" s="93"/>
      <c r="F418" s="93"/>
      <c r="G418" s="188"/>
      <c r="H418" s="188"/>
      <c r="I418" s="188"/>
      <c r="J418" s="93"/>
      <c r="K418" s="93"/>
      <c r="L418" s="93"/>
      <c r="M418" s="93"/>
      <c r="N418" s="93"/>
      <c r="O418" s="93"/>
      <c r="P418" s="93"/>
      <c r="Q418" s="93"/>
      <c r="R418" s="93"/>
      <c r="S418" s="93"/>
      <c r="T418" s="93"/>
      <c r="U418" s="93"/>
      <c r="V418" s="93"/>
      <c r="W418" s="93"/>
      <c r="X418" s="93"/>
      <c r="Y418" s="93"/>
      <c r="Z418" s="93"/>
      <c r="AA418" s="93"/>
      <c r="AB418" s="93"/>
    </row>
    <row r="419">
      <c r="A419" s="93"/>
      <c r="B419" s="188"/>
      <c r="C419" s="93"/>
      <c r="D419" s="93"/>
      <c r="E419" s="93"/>
      <c r="F419" s="93"/>
      <c r="G419" s="188"/>
      <c r="H419" s="188"/>
      <c r="I419" s="188"/>
      <c r="J419" s="93"/>
      <c r="K419" s="93"/>
      <c r="L419" s="93"/>
      <c r="M419" s="93"/>
      <c r="N419" s="93"/>
      <c r="O419" s="93"/>
      <c r="P419" s="93"/>
      <c r="Q419" s="93"/>
      <c r="R419" s="93"/>
      <c r="S419" s="93"/>
      <c r="T419" s="93"/>
      <c r="U419" s="93"/>
      <c r="V419" s="93"/>
      <c r="W419" s="93"/>
      <c r="X419" s="93"/>
      <c r="Y419" s="93"/>
      <c r="Z419" s="93"/>
      <c r="AA419" s="93"/>
      <c r="AB419" s="93"/>
    </row>
    <row r="420">
      <c r="A420" s="93"/>
      <c r="B420" s="188"/>
      <c r="C420" s="93"/>
      <c r="D420" s="93"/>
      <c r="E420" s="93"/>
      <c r="F420" s="93"/>
      <c r="G420" s="188"/>
      <c r="H420" s="188"/>
      <c r="I420" s="188"/>
      <c r="J420" s="93"/>
      <c r="K420" s="93"/>
      <c r="L420" s="93"/>
      <c r="M420" s="93"/>
      <c r="N420" s="93"/>
      <c r="O420" s="93"/>
      <c r="P420" s="93"/>
      <c r="Q420" s="93"/>
      <c r="R420" s="93"/>
      <c r="S420" s="93"/>
      <c r="T420" s="93"/>
      <c r="U420" s="93"/>
      <c r="V420" s="93"/>
      <c r="W420" s="93"/>
      <c r="X420" s="93"/>
      <c r="Y420" s="93"/>
      <c r="Z420" s="93"/>
      <c r="AA420" s="93"/>
      <c r="AB420" s="93"/>
    </row>
    <row r="421">
      <c r="A421" s="93"/>
      <c r="B421" s="188"/>
      <c r="C421" s="93"/>
      <c r="D421" s="93"/>
      <c r="E421" s="93"/>
      <c r="F421" s="93"/>
      <c r="G421" s="188"/>
      <c r="H421" s="188"/>
      <c r="I421" s="188"/>
      <c r="J421" s="93"/>
      <c r="K421" s="93"/>
      <c r="L421" s="93"/>
      <c r="M421" s="93"/>
      <c r="N421" s="93"/>
      <c r="O421" s="93"/>
      <c r="P421" s="93"/>
      <c r="Q421" s="93"/>
      <c r="R421" s="93"/>
      <c r="S421" s="93"/>
      <c r="T421" s="93"/>
      <c r="U421" s="93"/>
      <c r="V421" s="93"/>
      <c r="W421" s="93"/>
      <c r="X421" s="93"/>
      <c r="Y421" s="93"/>
      <c r="Z421" s="93"/>
      <c r="AA421" s="93"/>
      <c r="AB421" s="93"/>
    </row>
    <row r="422">
      <c r="A422" s="93"/>
      <c r="B422" s="188"/>
      <c r="C422" s="93"/>
      <c r="D422" s="93"/>
      <c r="E422" s="93"/>
      <c r="F422" s="93"/>
      <c r="G422" s="188"/>
      <c r="H422" s="188"/>
      <c r="I422" s="188"/>
      <c r="J422" s="93"/>
      <c r="K422" s="93"/>
      <c r="L422" s="93"/>
      <c r="M422" s="93"/>
      <c r="N422" s="93"/>
      <c r="O422" s="93"/>
      <c r="P422" s="93"/>
      <c r="Q422" s="93"/>
      <c r="R422" s="93"/>
      <c r="S422" s="93"/>
      <c r="T422" s="93"/>
      <c r="U422" s="93"/>
      <c r="V422" s="93"/>
      <c r="W422" s="93"/>
      <c r="X422" s="93"/>
      <c r="Y422" s="93"/>
      <c r="Z422" s="93"/>
      <c r="AA422" s="93"/>
      <c r="AB422" s="93"/>
    </row>
    <row r="423">
      <c r="A423" s="93"/>
      <c r="B423" s="188"/>
      <c r="C423" s="93"/>
      <c r="D423" s="93"/>
      <c r="E423" s="93"/>
      <c r="F423" s="93"/>
      <c r="G423" s="188"/>
      <c r="H423" s="188"/>
      <c r="I423" s="188"/>
      <c r="J423" s="93"/>
      <c r="K423" s="93"/>
      <c r="L423" s="93"/>
      <c r="M423" s="93"/>
      <c r="N423" s="93"/>
      <c r="O423" s="93"/>
      <c r="P423" s="93"/>
      <c r="Q423" s="93"/>
      <c r="R423" s="93"/>
      <c r="S423" s="93"/>
      <c r="T423" s="93"/>
      <c r="U423" s="93"/>
      <c r="V423" s="93"/>
      <c r="W423" s="93"/>
      <c r="X423" s="93"/>
      <c r="Y423" s="93"/>
      <c r="Z423" s="93"/>
      <c r="AA423" s="93"/>
      <c r="AB423" s="93"/>
    </row>
    <row r="424">
      <c r="A424" s="93"/>
      <c r="B424" s="188"/>
      <c r="C424" s="93"/>
      <c r="D424" s="93"/>
      <c r="E424" s="93"/>
      <c r="F424" s="93"/>
      <c r="G424" s="188"/>
      <c r="H424" s="188"/>
      <c r="I424" s="188"/>
      <c r="J424" s="93"/>
      <c r="K424" s="93"/>
      <c r="L424" s="93"/>
      <c r="M424" s="93"/>
      <c r="N424" s="93"/>
      <c r="O424" s="93"/>
      <c r="P424" s="93"/>
      <c r="Q424" s="93"/>
      <c r="R424" s="93"/>
      <c r="S424" s="93"/>
      <c r="T424" s="93"/>
      <c r="U424" s="93"/>
      <c r="V424" s="93"/>
      <c r="W424" s="93"/>
      <c r="X424" s="93"/>
      <c r="Y424" s="93"/>
      <c r="Z424" s="93"/>
      <c r="AA424" s="93"/>
      <c r="AB424" s="93"/>
    </row>
    <row r="425">
      <c r="A425" s="93"/>
      <c r="B425" s="188"/>
      <c r="C425" s="93"/>
      <c r="D425" s="93"/>
      <c r="E425" s="93"/>
      <c r="F425" s="93"/>
      <c r="G425" s="188"/>
      <c r="H425" s="188"/>
      <c r="I425" s="188"/>
      <c r="J425" s="93"/>
      <c r="K425" s="93"/>
      <c r="L425" s="93"/>
      <c r="M425" s="93"/>
      <c r="N425" s="93"/>
      <c r="O425" s="93"/>
      <c r="P425" s="93"/>
      <c r="Q425" s="93"/>
      <c r="R425" s="93"/>
      <c r="S425" s="93"/>
      <c r="T425" s="93"/>
      <c r="U425" s="93"/>
      <c r="V425" s="93"/>
      <c r="W425" s="93"/>
      <c r="X425" s="93"/>
      <c r="Y425" s="93"/>
      <c r="Z425" s="93"/>
      <c r="AA425" s="93"/>
      <c r="AB425" s="93"/>
    </row>
    <row r="426">
      <c r="A426" s="93"/>
      <c r="B426" s="188"/>
      <c r="C426" s="93"/>
      <c r="D426" s="93"/>
      <c r="E426" s="93"/>
      <c r="F426" s="93"/>
      <c r="G426" s="188"/>
      <c r="H426" s="188"/>
      <c r="I426" s="188"/>
      <c r="J426" s="93"/>
      <c r="K426" s="93"/>
      <c r="L426" s="93"/>
      <c r="M426" s="93"/>
      <c r="N426" s="93"/>
      <c r="O426" s="93"/>
      <c r="P426" s="93"/>
      <c r="Q426" s="93"/>
      <c r="R426" s="93"/>
      <c r="S426" s="93"/>
      <c r="T426" s="93"/>
      <c r="U426" s="93"/>
      <c r="V426" s="93"/>
      <c r="W426" s="93"/>
      <c r="X426" s="93"/>
      <c r="Y426" s="93"/>
      <c r="Z426" s="93"/>
      <c r="AA426" s="93"/>
      <c r="AB426" s="93"/>
    </row>
    <row r="427">
      <c r="A427" s="93"/>
      <c r="B427" s="188"/>
      <c r="C427" s="93"/>
      <c r="D427" s="93"/>
      <c r="E427" s="93"/>
      <c r="F427" s="93"/>
      <c r="G427" s="188"/>
      <c r="H427" s="188"/>
      <c r="I427" s="188"/>
      <c r="J427" s="93"/>
      <c r="K427" s="93"/>
      <c r="L427" s="93"/>
      <c r="M427" s="93"/>
      <c r="N427" s="93"/>
      <c r="O427" s="93"/>
      <c r="P427" s="93"/>
      <c r="Q427" s="93"/>
      <c r="R427" s="93"/>
      <c r="S427" s="93"/>
      <c r="T427" s="93"/>
      <c r="U427" s="93"/>
      <c r="V427" s="93"/>
      <c r="W427" s="93"/>
      <c r="X427" s="93"/>
      <c r="Y427" s="93"/>
      <c r="Z427" s="93"/>
      <c r="AA427" s="93"/>
      <c r="AB427" s="93"/>
    </row>
    <row r="428">
      <c r="A428" s="93"/>
      <c r="B428" s="188"/>
      <c r="C428" s="93"/>
      <c r="D428" s="93"/>
      <c r="E428" s="93"/>
      <c r="F428" s="93"/>
      <c r="G428" s="188"/>
      <c r="H428" s="188"/>
      <c r="I428" s="188"/>
      <c r="J428" s="93"/>
      <c r="K428" s="93"/>
      <c r="L428" s="93"/>
      <c r="M428" s="93"/>
      <c r="N428" s="93"/>
      <c r="O428" s="93"/>
      <c r="P428" s="93"/>
      <c r="Q428" s="93"/>
      <c r="R428" s="93"/>
      <c r="S428" s="93"/>
      <c r="T428" s="93"/>
      <c r="U428" s="93"/>
      <c r="V428" s="93"/>
      <c r="W428" s="93"/>
      <c r="X428" s="93"/>
      <c r="Y428" s="93"/>
      <c r="Z428" s="93"/>
      <c r="AA428" s="93"/>
      <c r="AB428" s="93"/>
    </row>
    <row r="429">
      <c r="A429" s="93"/>
      <c r="B429" s="188"/>
      <c r="C429" s="93"/>
      <c r="D429" s="93"/>
      <c r="E429" s="93"/>
      <c r="F429" s="93"/>
      <c r="G429" s="188"/>
      <c r="H429" s="188"/>
      <c r="I429" s="188"/>
      <c r="J429" s="93"/>
      <c r="K429" s="93"/>
      <c r="L429" s="93"/>
      <c r="M429" s="93"/>
      <c r="N429" s="93"/>
      <c r="O429" s="93"/>
      <c r="P429" s="93"/>
      <c r="Q429" s="93"/>
      <c r="R429" s="93"/>
      <c r="S429" s="93"/>
      <c r="T429" s="93"/>
      <c r="U429" s="93"/>
      <c r="V429" s="93"/>
      <c r="W429" s="93"/>
      <c r="X429" s="93"/>
      <c r="Y429" s="93"/>
      <c r="Z429" s="93"/>
      <c r="AA429" s="93"/>
      <c r="AB429" s="93"/>
    </row>
    <row r="430">
      <c r="A430" s="93"/>
      <c r="B430" s="188"/>
      <c r="C430" s="93"/>
      <c r="D430" s="93"/>
      <c r="E430" s="93"/>
      <c r="F430" s="93"/>
      <c r="G430" s="188"/>
      <c r="H430" s="188"/>
      <c r="I430" s="188"/>
      <c r="J430" s="93"/>
      <c r="K430" s="93"/>
      <c r="L430" s="93"/>
      <c r="M430" s="93"/>
      <c r="N430" s="93"/>
      <c r="O430" s="93"/>
      <c r="P430" s="93"/>
      <c r="Q430" s="93"/>
      <c r="R430" s="93"/>
      <c r="S430" s="93"/>
      <c r="T430" s="93"/>
      <c r="U430" s="93"/>
      <c r="V430" s="93"/>
      <c r="W430" s="93"/>
      <c r="X430" s="93"/>
      <c r="Y430" s="93"/>
      <c r="Z430" s="93"/>
      <c r="AA430" s="93"/>
      <c r="AB430" s="93"/>
    </row>
    <row r="431">
      <c r="A431" s="93"/>
      <c r="B431" s="188"/>
      <c r="C431" s="93"/>
      <c r="D431" s="93"/>
      <c r="E431" s="93"/>
      <c r="F431" s="93"/>
      <c r="G431" s="188"/>
      <c r="H431" s="188"/>
      <c r="I431" s="188"/>
      <c r="J431" s="93"/>
      <c r="K431" s="93"/>
      <c r="L431" s="93"/>
      <c r="M431" s="93"/>
      <c r="N431" s="93"/>
      <c r="O431" s="93"/>
      <c r="P431" s="93"/>
      <c r="Q431" s="93"/>
      <c r="R431" s="93"/>
      <c r="S431" s="93"/>
      <c r="T431" s="93"/>
      <c r="U431" s="93"/>
      <c r="V431" s="93"/>
      <c r="W431" s="93"/>
      <c r="X431" s="93"/>
      <c r="Y431" s="93"/>
      <c r="Z431" s="93"/>
      <c r="AA431" s="93"/>
      <c r="AB431" s="93"/>
    </row>
    <row r="432">
      <c r="A432" s="93"/>
      <c r="B432" s="188"/>
      <c r="C432" s="93"/>
      <c r="D432" s="93"/>
      <c r="E432" s="93"/>
      <c r="F432" s="93"/>
      <c r="G432" s="188"/>
      <c r="H432" s="188"/>
      <c r="I432" s="188"/>
      <c r="J432" s="93"/>
      <c r="K432" s="93"/>
      <c r="L432" s="93"/>
      <c r="M432" s="93"/>
      <c r="N432" s="93"/>
      <c r="O432" s="93"/>
      <c r="P432" s="93"/>
      <c r="Q432" s="93"/>
      <c r="R432" s="93"/>
      <c r="S432" s="93"/>
      <c r="T432" s="93"/>
      <c r="U432" s="93"/>
      <c r="V432" s="93"/>
      <c r="W432" s="93"/>
      <c r="X432" s="93"/>
      <c r="Y432" s="93"/>
      <c r="Z432" s="93"/>
      <c r="AA432" s="93"/>
      <c r="AB432" s="93"/>
    </row>
    <row r="433">
      <c r="A433" s="93"/>
      <c r="B433" s="188"/>
      <c r="C433" s="93"/>
      <c r="D433" s="93"/>
      <c r="E433" s="93"/>
      <c r="F433" s="93"/>
      <c r="G433" s="188"/>
      <c r="H433" s="188"/>
      <c r="I433" s="188"/>
      <c r="J433" s="93"/>
      <c r="K433" s="93"/>
      <c r="L433" s="93"/>
      <c r="M433" s="93"/>
      <c r="N433" s="93"/>
      <c r="O433" s="93"/>
      <c r="P433" s="93"/>
      <c r="Q433" s="93"/>
      <c r="R433" s="93"/>
      <c r="S433" s="93"/>
      <c r="T433" s="93"/>
      <c r="U433" s="93"/>
      <c r="V433" s="93"/>
      <c r="W433" s="93"/>
      <c r="X433" s="93"/>
      <c r="Y433" s="93"/>
      <c r="Z433" s="93"/>
      <c r="AA433" s="93"/>
      <c r="AB433" s="93"/>
    </row>
    <row r="434">
      <c r="A434" s="93"/>
      <c r="B434" s="188"/>
      <c r="C434" s="93"/>
      <c r="D434" s="93"/>
      <c r="E434" s="93"/>
      <c r="F434" s="93"/>
      <c r="G434" s="188"/>
      <c r="H434" s="188"/>
      <c r="I434" s="188"/>
      <c r="J434" s="93"/>
      <c r="K434" s="93"/>
      <c r="L434" s="93"/>
      <c r="M434" s="93"/>
      <c r="N434" s="93"/>
      <c r="O434" s="93"/>
      <c r="P434" s="93"/>
      <c r="Q434" s="93"/>
      <c r="R434" s="93"/>
      <c r="S434" s="93"/>
      <c r="T434" s="93"/>
      <c r="U434" s="93"/>
      <c r="V434" s="93"/>
      <c r="W434" s="93"/>
      <c r="X434" s="93"/>
      <c r="Y434" s="93"/>
      <c r="Z434" s="93"/>
      <c r="AA434" s="93"/>
      <c r="AB434" s="93"/>
    </row>
    <row r="435">
      <c r="A435" s="93"/>
      <c r="B435" s="188"/>
      <c r="C435" s="93"/>
      <c r="D435" s="93"/>
      <c r="E435" s="93"/>
      <c r="F435" s="93"/>
      <c r="G435" s="188"/>
      <c r="H435" s="188"/>
      <c r="I435" s="188"/>
      <c r="J435" s="93"/>
      <c r="K435" s="93"/>
      <c r="L435" s="93"/>
      <c r="M435" s="93"/>
      <c r="N435" s="93"/>
      <c r="O435" s="93"/>
      <c r="P435" s="93"/>
      <c r="Q435" s="93"/>
      <c r="R435" s="93"/>
      <c r="S435" s="93"/>
      <c r="T435" s="93"/>
      <c r="U435" s="93"/>
      <c r="V435" s="93"/>
      <c r="W435" s="93"/>
      <c r="X435" s="93"/>
      <c r="Y435" s="93"/>
      <c r="Z435" s="93"/>
      <c r="AA435" s="93"/>
      <c r="AB435" s="93"/>
    </row>
    <row r="436">
      <c r="A436" s="93"/>
      <c r="B436" s="188"/>
      <c r="C436" s="93"/>
      <c r="D436" s="93"/>
      <c r="E436" s="93"/>
      <c r="F436" s="93"/>
      <c r="G436" s="188"/>
      <c r="H436" s="188"/>
      <c r="I436" s="188"/>
      <c r="J436" s="93"/>
      <c r="K436" s="93"/>
      <c r="L436" s="93"/>
      <c r="M436" s="93"/>
      <c r="N436" s="93"/>
      <c r="O436" s="93"/>
      <c r="P436" s="93"/>
      <c r="Q436" s="93"/>
      <c r="R436" s="93"/>
      <c r="S436" s="93"/>
      <c r="T436" s="93"/>
      <c r="U436" s="93"/>
      <c r="V436" s="93"/>
      <c r="W436" s="93"/>
      <c r="X436" s="93"/>
      <c r="Y436" s="93"/>
      <c r="Z436" s="93"/>
      <c r="AA436" s="93"/>
      <c r="AB436" s="93"/>
    </row>
    <row r="437">
      <c r="A437" s="93"/>
      <c r="B437" s="188"/>
      <c r="C437" s="93"/>
      <c r="D437" s="93"/>
      <c r="E437" s="93"/>
      <c r="F437" s="93"/>
      <c r="G437" s="188"/>
      <c r="H437" s="188"/>
      <c r="I437" s="188"/>
      <c r="J437" s="93"/>
      <c r="K437" s="93"/>
      <c r="L437" s="93"/>
      <c r="M437" s="93"/>
      <c r="N437" s="93"/>
      <c r="O437" s="93"/>
      <c r="P437" s="93"/>
      <c r="Q437" s="93"/>
      <c r="R437" s="93"/>
      <c r="S437" s="93"/>
      <c r="T437" s="93"/>
      <c r="U437" s="93"/>
      <c r="V437" s="93"/>
      <c r="W437" s="93"/>
      <c r="X437" s="93"/>
      <c r="Y437" s="93"/>
      <c r="Z437" s="93"/>
      <c r="AA437" s="93"/>
      <c r="AB437" s="93"/>
    </row>
    <row r="438">
      <c r="A438" s="93"/>
      <c r="B438" s="188"/>
      <c r="C438" s="93"/>
      <c r="D438" s="93"/>
      <c r="E438" s="93"/>
      <c r="F438" s="93"/>
      <c r="G438" s="188"/>
      <c r="H438" s="188"/>
      <c r="I438" s="188"/>
      <c r="J438" s="93"/>
      <c r="K438" s="93"/>
      <c r="L438" s="93"/>
      <c r="M438" s="93"/>
      <c r="N438" s="93"/>
      <c r="O438" s="93"/>
      <c r="P438" s="93"/>
      <c r="Q438" s="93"/>
      <c r="R438" s="93"/>
      <c r="S438" s="93"/>
      <c r="T438" s="93"/>
      <c r="U438" s="93"/>
      <c r="V438" s="93"/>
      <c r="W438" s="93"/>
      <c r="X438" s="93"/>
      <c r="Y438" s="93"/>
      <c r="Z438" s="93"/>
      <c r="AA438" s="93"/>
      <c r="AB438" s="93"/>
    </row>
    <row r="439">
      <c r="A439" s="93"/>
      <c r="B439" s="188"/>
      <c r="C439" s="93"/>
      <c r="D439" s="93"/>
      <c r="E439" s="93"/>
      <c r="F439" s="93"/>
      <c r="G439" s="188"/>
      <c r="H439" s="188"/>
      <c r="I439" s="188"/>
      <c r="J439" s="93"/>
      <c r="K439" s="93"/>
      <c r="L439" s="93"/>
      <c r="M439" s="93"/>
      <c r="N439" s="93"/>
      <c r="O439" s="93"/>
      <c r="P439" s="93"/>
      <c r="Q439" s="93"/>
      <c r="R439" s="93"/>
      <c r="S439" s="93"/>
      <c r="T439" s="93"/>
      <c r="U439" s="93"/>
      <c r="V439" s="93"/>
      <c r="W439" s="93"/>
      <c r="X439" s="93"/>
      <c r="Y439" s="93"/>
      <c r="Z439" s="93"/>
      <c r="AA439" s="93"/>
      <c r="AB439" s="93"/>
    </row>
    <row r="440">
      <c r="A440" s="93"/>
      <c r="B440" s="188"/>
      <c r="C440" s="93"/>
      <c r="D440" s="93"/>
      <c r="E440" s="93"/>
      <c r="F440" s="93"/>
      <c r="G440" s="188"/>
      <c r="H440" s="188"/>
      <c r="I440" s="188"/>
      <c r="J440" s="93"/>
      <c r="K440" s="93"/>
      <c r="L440" s="93"/>
      <c r="M440" s="93"/>
      <c r="N440" s="93"/>
      <c r="O440" s="93"/>
      <c r="P440" s="93"/>
      <c r="Q440" s="93"/>
      <c r="R440" s="93"/>
      <c r="S440" s="93"/>
      <c r="T440" s="93"/>
      <c r="U440" s="93"/>
      <c r="V440" s="93"/>
      <c r="W440" s="93"/>
      <c r="X440" s="93"/>
      <c r="Y440" s="93"/>
      <c r="Z440" s="93"/>
      <c r="AA440" s="93"/>
      <c r="AB440" s="93"/>
    </row>
    <row r="441">
      <c r="A441" s="93"/>
      <c r="B441" s="188"/>
      <c r="C441" s="93"/>
      <c r="D441" s="93"/>
      <c r="E441" s="93"/>
      <c r="F441" s="93"/>
      <c r="G441" s="188"/>
      <c r="H441" s="188"/>
      <c r="I441" s="188"/>
      <c r="J441" s="93"/>
      <c r="K441" s="93"/>
      <c r="L441" s="93"/>
      <c r="M441" s="93"/>
      <c r="N441" s="93"/>
      <c r="O441" s="93"/>
      <c r="P441" s="93"/>
      <c r="Q441" s="93"/>
      <c r="R441" s="93"/>
      <c r="S441" s="93"/>
      <c r="T441" s="93"/>
      <c r="U441" s="93"/>
      <c r="V441" s="93"/>
      <c r="W441" s="93"/>
      <c r="X441" s="93"/>
      <c r="Y441" s="93"/>
      <c r="Z441" s="93"/>
      <c r="AA441" s="93"/>
      <c r="AB441" s="93"/>
    </row>
    <row r="442">
      <c r="A442" s="93"/>
      <c r="B442" s="188"/>
      <c r="C442" s="93"/>
      <c r="D442" s="93"/>
      <c r="E442" s="93"/>
      <c r="F442" s="93"/>
      <c r="G442" s="188"/>
      <c r="H442" s="188"/>
      <c r="I442" s="188"/>
      <c r="J442" s="93"/>
      <c r="K442" s="93"/>
      <c r="L442" s="93"/>
      <c r="M442" s="93"/>
      <c r="N442" s="93"/>
      <c r="O442" s="93"/>
      <c r="P442" s="93"/>
      <c r="Q442" s="93"/>
      <c r="R442" s="93"/>
      <c r="S442" s="93"/>
      <c r="T442" s="93"/>
      <c r="U442" s="93"/>
      <c r="V442" s="93"/>
      <c r="W442" s="93"/>
      <c r="X442" s="93"/>
      <c r="Y442" s="93"/>
      <c r="Z442" s="93"/>
      <c r="AA442" s="93"/>
      <c r="AB442" s="93"/>
    </row>
    <row r="443">
      <c r="A443" s="93"/>
      <c r="B443" s="188"/>
      <c r="C443" s="93"/>
      <c r="D443" s="93"/>
      <c r="E443" s="93"/>
      <c r="F443" s="93"/>
      <c r="G443" s="188"/>
      <c r="H443" s="188"/>
      <c r="I443" s="188"/>
      <c r="J443" s="93"/>
      <c r="K443" s="93"/>
      <c r="L443" s="93"/>
      <c r="M443" s="93"/>
      <c r="N443" s="93"/>
      <c r="O443" s="93"/>
      <c r="P443" s="93"/>
      <c r="Q443" s="93"/>
      <c r="R443" s="93"/>
      <c r="S443" s="93"/>
      <c r="T443" s="93"/>
      <c r="U443" s="93"/>
      <c r="V443" s="93"/>
      <c r="W443" s="93"/>
      <c r="X443" s="93"/>
      <c r="Y443" s="93"/>
      <c r="Z443" s="93"/>
      <c r="AA443" s="93"/>
      <c r="AB443" s="93"/>
    </row>
    <row r="444">
      <c r="A444" s="93"/>
      <c r="B444" s="188"/>
      <c r="C444" s="93"/>
      <c r="D444" s="93"/>
      <c r="E444" s="93"/>
      <c r="F444" s="93"/>
      <c r="G444" s="188"/>
      <c r="H444" s="188"/>
      <c r="I444" s="188"/>
      <c r="J444" s="93"/>
      <c r="K444" s="93"/>
      <c r="L444" s="93"/>
      <c r="M444" s="93"/>
      <c r="N444" s="93"/>
      <c r="O444" s="93"/>
      <c r="P444" s="93"/>
      <c r="Q444" s="93"/>
      <c r="R444" s="93"/>
      <c r="S444" s="93"/>
      <c r="T444" s="93"/>
      <c r="U444" s="93"/>
      <c r="V444" s="93"/>
      <c r="W444" s="93"/>
      <c r="X444" s="93"/>
      <c r="Y444" s="93"/>
      <c r="Z444" s="93"/>
      <c r="AA444" s="93"/>
      <c r="AB444" s="93"/>
    </row>
    <row r="445">
      <c r="A445" s="93"/>
      <c r="B445" s="188"/>
      <c r="C445" s="93"/>
      <c r="D445" s="93"/>
      <c r="E445" s="93"/>
      <c r="F445" s="93"/>
      <c r="G445" s="188"/>
      <c r="H445" s="188"/>
      <c r="I445" s="188"/>
      <c r="J445" s="93"/>
      <c r="K445" s="93"/>
      <c r="L445" s="93"/>
      <c r="M445" s="93"/>
      <c r="N445" s="93"/>
      <c r="O445" s="93"/>
      <c r="P445" s="93"/>
      <c r="Q445" s="93"/>
      <c r="R445" s="93"/>
      <c r="S445" s="93"/>
      <c r="T445" s="93"/>
      <c r="U445" s="93"/>
      <c r="V445" s="93"/>
      <c r="W445" s="93"/>
      <c r="X445" s="93"/>
      <c r="Y445" s="93"/>
      <c r="Z445" s="93"/>
      <c r="AA445" s="93"/>
      <c r="AB445" s="93"/>
    </row>
    <row r="446">
      <c r="A446" s="93"/>
      <c r="B446" s="188"/>
      <c r="C446" s="93"/>
      <c r="D446" s="93"/>
      <c r="E446" s="93"/>
      <c r="F446" s="93"/>
      <c r="G446" s="188"/>
      <c r="H446" s="188"/>
      <c r="I446" s="188"/>
      <c r="J446" s="93"/>
      <c r="K446" s="93"/>
      <c r="L446" s="93"/>
      <c r="M446" s="93"/>
      <c r="N446" s="93"/>
      <c r="O446" s="93"/>
      <c r="P446" s="93"/>
      <c r="Q446" s="93"/>
      <c r="R446" s="93"/>
      <c r="S446" s="93"/>
      <c r="T446" s="93"/>
      <c r="U446" s="93"/>
      <c r="V446" s="93"/>
      <c r="W446" s="93"/>
      <c r="X446" s="93"/>
      <c r="Y446" s="93"/>
      <c r="Z446" s="93"/>
      <c r="AA446" s="93"/>
      <c r="AB446" s="93"/>
    </row>
    <row r="447">
      <c r="A447" s="93"/>
      <c r="B447" s="188"/>
      <c r="C447" s="93"/>
      <c r="D447" s="93"/>
      <c r="E447" s="93"/>
      <c r="F447" s="93"/>
      <c r="G447" s="188"/>
      <c r="H447" s="188"/>
      <c r="I447" s="188"/>
      <c r="J447" s="93"/>
      <c r="K447" s="93"/>
      <c r="L447" s="93"/>
      <c r="M447" s="93"/>
      <c r="N447" s="93"/>
      <c r="O447" s="93"/>
      <c r="P447" s="93"/>
      <c r="Q447" s="93"/>
      <c r="R447" s="93"/>
      <c r="S447" s="93"/>
      <c r="T447" s="93"/>
      <c r="U447" s="93"/>
      <c r="V447" s="93"/>
      <c r="W447" s="93"/>
      <c r="X447" s="93"/>
      <c r="Y447" s="93"/>
      <c r="Z447" s="93"/>
      <c r="AA447" s="93"/>
      <c r="AB447" s="93"/>
    </row>
    <row r="448">
      <c r="A448" s="93"/>
      <c r="B448" s="188"/>
      <c r="C448" s="93"/>
      <c r="D448" s="93"/>
      <c r="E448" s="93"/>
      <c r="F448" s="93"/>
      <c r="G448" s="188"/>
      <c r="H448" s="188"/>
      <c r="I448" s="188"/>
      <c r="J448" s="93"/>
      <c r="K448" s="93"/>
      <c r="L448" s="93"/>
      <c r="M448" s="93"/>
      <c r="N448" s="93"/>
      <c r="O448" s="93"/>
      <c r="P448" s="93"/>
      <c r="Q448" s="93"/>
      <c r="R448" s="93"/>
      <c r="S448" s="93"/>
      <c r="T448" s="93"/>
      <c r="U448" s="93"/>
      <c r="V448" s="93"/>
      <c r="W448" s="93"/>
      <c r="X448" s="93"/>
      <c r="Y448" s="93"/>
      <c r="Z448" s="93"/>
      <c r="AA448" s="93"/>
      <c r="AB448" s="93"/>
    </row>
    <row r="449">
      <c r="A449" s="93"/>
      <c r="B449" s="188"/>
      <c r="C449" s="93"/>
      <c r="D449" s="93"/>
      <c r="E449" s="93"/>
      <c r="F449" s="93"/>
      <c r="G449" s="188"/>
      <c r="H449" s="188"/>
      <c r="I449" s="188"/>
      <c r="J449" s="93"/>
      <c r="K449" s="93"/>
      <c r="L449" s="93"/>
      <c r="M449" s="93"/>
      <c r="N449" s="93"/>
      <c r="O449" s="93"/>
      <c r="P449" s="93"/>
      <c r="Q449" s="93"/>
      <c r="R449" s="93"/>
      <c r="S449" s="93"/>
      <c r="T449" s="93"/>
      <c r="U449" s="93"/>
      <c r="V449" s="93"/>
      <c r="W449" s="93"/>
      <c r="X449" s="93"/>
      <c r="Y449" s="93"/>
      <c r="Z449" s="93"/>
      <c r="AA449" s="93"/>
      <c r="AB449" s="93"/>
    </row>
    <row r="450">
      <c r="A450" s="93"/>
      <c r="B450" s="188"/>
      <c r="C450" s="93"/>
      <c r="D450" s="93"/>
      <c r="E450" s="93"/>
      <c r="F450" s="93"/>
      <c r="G450" s="188"/>
      <c r="H450" s="188"/>
      <c r="I450" s="188"/>
      <c r="J450" s="93"/>
      <c r="K450" s="93"/>
      <c r="L450" s="93"/>
      <c r="M450" s="93"/>
      <c r="N450" s="93"/>
      <c r="O450" s="93"/>
      <c r="P450" s="93"/>
      <c r="Q450" s="93"/>
      <c r="R450" s="93"/>
      <c r="S450" s="93"/>
      <c r="T450" s="93"/>
      <c r="U450" s="93"/>
      <c r="V450" s="93"/>
      <c r="W450" s="93"/>
      <c r="X450" s="93"/>
      <c r="Y450" s="93"/>
      <c r="Z450" s="93"/>
      <c r="AA450" s="93"/>
      <c r="AB450" s="93"/>
    </row>
    <row r="451">
      <c r="A451" s="93"/>
      <c r="B451" s="188"/>
      <c r="C451" s="93"/>
      <c r="D451" s="93"/>
      <c r="E451" s="93"/>
      <c r="F451" s="93"/>
      <c r="G451" s="188"/>
      <c r="H451" s="188"/>
      <c r="I451" s="188"/>
      <c r="J451" s="93"/>
      <c r="K451" s="93"/>
      <c r="L451" s="93"/>
      <c r="M451" s="93"/>
      <c r="N451" s="93"/>
      <c r="O451" s="93"/>
      <c r="P451" s="93"/>
      <c r="Q451" s="93"/>
      <c r="R451" s="93"/>
      <c r="S451" s="93"/>
      <c r="T451" s="93"/>
      <c r="U451" s="93"/>
      <c r="V451" s="93"/>
      <c r="W451" s="93"/>
      <c r="X451" s="93"/>
      <c r="Y451" s="93"/>
      <c r="Z451" s="93"/>
      <c r="AA451" s="93"/>
      <c r="AB451" s="93"/>
    </row>
    <row r="452">
      <c r="A452" s="93"/>
      <c r="B452" s="188"/>
      <c r="C452" s="93"/>
      <c r="D452" s="93"/>
      <c r="E452" s="93"/>
      <c r="F452" s="93"/>
      <c r="G452" s="188"/>
      <c r="H452" s="188"/>
      <c r="I452" s="188"/>
      <c r="J452" s="93"/>
      <c r="K452" s="93"/>
      <c r="L452" s="93"/>
      <c r="M452" s="93"/>
      <c r="N452" s="93"/>
      <c r="O452" s="93"/>
      <c r="P452" s="93"/>
      <c r="Q452" s="93"/>
      <c r="R452" s="93"/>
      <c r="S452" s="93"/>
      <c r="T452" s="93"/>
      <c r="U452" s="93"/>
      <c r="V452" s="93"/>
      <c r="W452" s="93"/>
      <c r="X452" s="93"/>
      <c r="Y452" s="93"/>
      <c r="Z452" s="93"/>
      <c r="AA452" s="93"/>
      <c r="AB452" s="93"/>
    </row>
    <row r="453">
      <c r="A453" s="93"/>
      <c r="B453" s="188"/>
      <c r="C453" s="93"/>
      <c r="D453" s="93"/>
      <c r="E453" s="93"/>
      <c r="F453" s="93"/>
      <c r="G453" s="188"/>
      <c r="H453" s="188"/>
      <c r="I453" s="188"/>
      <c r="J453" s="93"/>
      <c r="K453" s="93"/>
      <c r="L453" s="93"/>
      <c r="M453" s="93"/>
      <c r="N453" s="93"/>
      <c r="O453" s="93"/>
      <c r="P453" s="93"/>
      <c r="Q453" s="93"/>
      <c r="R453" s="93"/>
      <c r="S453" s="93"/>
      <c r="T453" s="93"/>
      <c r="U453" s="93"/>
      <c r="V453" s="93"/>
      <c r="W453" s="93"/>
      <c r="X453" s="93"/>
      <c r="Y453" s="93"/>
      <c r="Z453" s="93"/>
      <c r="AA453" s="93"/>
      <c r="AB453" s="93"/>
    </row>
    <row r="454">
      <c r="A454" s="93"/>
      <c r="B454" s="188"/>
      <c r="C454" s="93"/>
      <c r="D454" s="93"/>
      <c r="E454" s="93"/>
      <c r="F454" s="93"/>
      <c r="G454" s="188"/>
      <c r="H454" s="188"/>
      <c r="I454" s="188"/>
      <c r="J454" s="93"/>
      <c r="K454" s="93"/>
      <c r="L454" s="93"/>
      <c r="M454" s="93"/>
      <c r="N454" s="93"/>
      <c r="O454" s="93"/>
      <c r="P454" s="93"/>
      <c r="Q454" s="93"/>
      <c r="R454" s="93"/>
      <c r="S454" s="93"/>
      <c r="T454" s="93"/>
      <c r="U454" s="93"/>
      <c r="V454" s="93"/>
      <c r="W454" s="93"/>
      <c r="X454" s="93"/>
      <c r="Y454" s="93"/>
      <c r="Z454" s="93"/>
      <c r="AA454" s="93"/>
      <c r="AB454" s="93"/>
    </row>
    <row r="455">
      <c r="A455" s="93"/>
      <c r="B455" s="188"/>
      <c r="C455" s="93"/>
      <c r="D455" s="93"/>
      <c r="E455" s="93"/>
      <c r="F455" s="93"/>
      <c r="G455" s="188"/>
      <c r="H455" s="188"/>
      <c r="I455" s="188"/>
      <c r="J455" s="93"/>
      <c r="K455" s="93"/>
      <c r="L455" s="93"/>
      <c r="M455" s="93"/>
      <c r="N455" s="93"/>
      <c r="O455" s="93"/>
      <c r="P455" s="93"/>
      <c r="Q455" s="93"/>
      <c r="R455" s="93"/>
      <c r="S455" s="93"/>
      <c r="T455" s="93"/>
      <c r="U455" s="93"/>
      <c r="V455" s="93"/>
      <c r="W455" s="93"/>
      <c r="X455" s="93"/>
      <c r="Y455" s="93"/>
      <c r="Z455" s="93"/>
      <c r="AA455" s="93"/>
      <c r="AB455" s="93"/>
    </row>
    <row r="456">
      <c r="A456" s="93"/>
      <c r="B456" s="188"/>
      <c r="C456" s="93"/>
      <c r="D456" s="93"/>
      <c r="E456" s="93"/>
      <c r="F456" s="93"/>
      <c r="G456" s="188"/>
      <c r="H456" s="188"/>
      <c r="I456" s="188"/>
      <c r="J456" s="93"/>
      <c r="K456" s="93"/>
      <c r="L456" s="93"/>
      <c r="M456" s="93"/>
      <c r="N456" s="93"/>
      <c r="O456" s="93"/>
      <c r="P456" s="93"/>
      <c r="Q456" s="93"/>
      <c r="R456" s="93"/>
      <c r="S456" s="93"/>
      <c r="T456" s="93"/>
      <c r="U456" s="93"/>
      <c r="V456" s="93"/>
      <c r="W456" s="93"/>
      <c r="X456" s="93"/>
      <c r="Y456" s="93"/>
      <c r="Z456" s="93"/>
      <c r="AA456" s="93"/>
      <c r="AB456" s="93"/>
    </row>
    <row r="457">
      <c r="A457" s="93"/>
      <c r="B457" s="188"/>
      <c r="C457" s="93"/>
      <c r="D457" s="93"/>
      <c r="E457" s="93"/>
      <c r="F457" s="93"/>
      <c r="G457" s="188"/>
      <c r="H457" s="188"/>
      <c r="I457" s="188"/>
      <c r="J457" s="93"/>
      <c r="K457" s="93"/>
      <c r="L457" s="93"/>
      <c r="M457" s="93"/>
      <c r="N457" s="93"/>
      <c r="O457" s="93"/>
      <c r="P457" s="93"/>
      <c r="Q457" s="93"/>
      <c r="R457" s="93"/>
      <c r="S457" s="93"/>
      <c r="T457" s="93"/>
      <c r="U457" s="93"/>
      <c r="V457" s="93"/>
      <c r="W457" s="93"/>
      <c r="X457" s="93"/>
      <c r="Y457" s="93"/>
      <c r="Z457" s="93"/>
      <c r="AA457" s="93"/>
      <c r="AB457" s="93"/>
    </row>
    <row r="458">
      <c r="A458" s="93"/>
      <c r="B458" s="188"/>
      <c r="C458" s="93"/>
      <c r="D458" s="93"/>
      <c r="E458" s="93"/>
      <c r="F458" s="93"/>
      <c r="G458" s="188"/>
      <c r="H458" s="188"/>
      <c r="I458" s="188"/>
      <c r="J458" s="93"/>
      <c r="K458" s="93"/>
      <c r="L458" s="93"/>
      <c r="M458" s="93"/>
      <c r="N458" s="93"/>
      <c r="O458" s="93"/>
      <c r="P458" s="93"/>
      <c r="Q458" s="93"/>
      <c r="R458" s="93"/>
      <c r="S458" s="93"/>
      <c r="T458" s="93"/>
      <c r="U458" s="93"/>
      <c r="V458" s="93"/>
      <c r="W458" s="93"/>
      <c r="X458" s="93"/>
      <c r="Y458" s="93"/>
      <c r="Z458" s="93"/>
      <c r="AA458" s="93"/>
      <c r="AB458" s="93"/>
    </row>
    <row r="459">
      <c r="A459" s="93"/>
      <c r="B459" s="188"/>
      <c r="C459" s="93"/>
      <c r="D459" s="93"/>
      <c r="E459" s="93"/>
      <c r="F459" s="93"/>
      <c r="G459" s="188"/>
      <c r="H459" s="188"/>
      <c r="I459" s="188"/>
      <c r="J459" s="93"/>
      <c r="K459" s="93"/>
      <c r="L459" s="93"/>
      <c r="M459" s="93"/>
      <c r="N459" s="93"/>
      <c r="O459" s="93"/>
      <c r="P459" s="93"/>
      <c r="Q459" s="93"/>
      <c r="R459" s="93"/>
      <c r="S459" s="93"/>
      <c r="T459" s="93"/>
      <c r="U459" s="93"/>
      <c r="V459" s="93"/>
      <c r="W459" s="93"/>
      <c r="X459" s="93"/>
      <c r="Y459" s="93"/>
      <c r="Z459" s="93"/>
      <c r="AA459" s="93"/>
      <c r="AB459" s="93"/>
    </row>
    <row r="460">
      <c r="A460" s="93"/>
      <c r="B460" s="188"/>
      <c r="C460" s="93"/>
      <c r="D460" s="93"/>
      <c r="E460" s="93"/>
      <c r="F460" s="93"/>
      <c r="G460" s="188"/>
      <c r="H460" s="188"/>
      <c r="I460" s="188"/>
      <c r="J460" s="93"/>
      <c r="K460" s="93"/>
      <c r="L460" s="93"/>
      <c r="M460" s="93"/>
      <c r="N460" s="93"/>
      <c r="O460" s="93"/>
      <c r="P460" s="93"/>
      <c r="Q460" s="93"/>
      <c r="R460" s="93"/>
      <c r="S460" s="93"/>
      <c r="T460" s="93"/>
      <c r="U460" s="93"/>
      <c r="V460" s="93"/>
      <c r="W460" s="93"/>
      <c r="X460" s="93"/>
      <c r="Y460" s="93"/>
      <c r="Z460" s="93"/>
      <c r="AA460" s="93"/>
      <c r="AB460" s="93"/>
    </row>
    <row r="461">
      <c r="A461" s="93"/>
      <c r="B461" s="188"/>
      <c r="C461" s="93"/>
      <c r="D461" s="93"/>
      <c r="E461" s="93"/>
      <c r="F461" s="93"/>
      <c r="G461" s="188"/>
      <c r="H461" s="188"/>
      <c r="I461" s="188"/>
      <c r="J461" s="93"/>
      <c r="K461" s="93"/>
      <c r="L461" s="93"/>
      <c r="M461" s="93"/>
      <c r="N461" s="93"/>
      <c r="O461" s="93"/>
      <c r="P461" s="93"/>
      <c r="Q461" s="93"/>
      <c r="R461" s="93"/>
      <c r="S461" s="93"/>
      <c r="T461" s="93"/>
      <c r="U461" s="93"/>
      <c r="V461" s="93"/>
      <c r="W461" s="93"/>
      <c r="X461" s="93"/>
      <c r="Y461" s="93"/>
      <c r="Z461" s="93"/>
      <c r="AA461" s="93"/>
      <c r="AB461" s="93"/>
    </row>
    <row r="462">
      <c r="A462" s="93"/>
      <c r="B462" s="188"/>
      <c r="C462" s="93"/>
      <c r="D462" s="93"/>
      <c r="E462" s="93"/>
      <c r="F462" s="93"/>
      <c r="G462" s="188"/>
      <c r="H462" s="188"/>
      <c r="I462" s="188"/>
      <c r="J462" s="93"/>
      <c r="K462" s="93"/>
      <c r="L462" s="93"/>
      <c r="M462" s="93"/>
      <c r="N462" s="93"/>
      <c r="O462" s="93"/>
      <c r="P462" s="93"/>
      <c r="Q462" s="93"/>
      <c r="R462" s="93"/>
      <c r="S462" s="93"/>
      <c r="T462" s="93"/>
      <c r="U462" s="93"/>
      <c r="V462" s="93"/>
      <c r="W462" s="93"/>
      <c r="X462" s="93"/>
      <c r="Y462" s="93"/>
      <c r="Z462" s="93"/>
      <c r="AA462" s="93"/>
      <c r="AB462" s="93"/>
    </row>
    <row r="463">
      <c r="A463" s="93"/>
      <c r="B463" s="188"/>
      <c r="C463" s="93"/>
      <c r="D463" s="93"/>
      <c r="E463" s="93"/>
      <c r="F463" s="93"/>
      <c r="G463" s="188"/>
      <c r="H463" s="188"/>
      <c r="I463" s="188"/>
      <c r="J463" s="93"/>
      <c r="K463" s="93"/>
      <c r="L463" s="93"/>
      <c r="M463" s="93"/>
      <c r="N463" s="93"/>
      <c r="O463" s="93"/>
      <c r="P463" s="93"/>
      <c r="Q463" s="93"/>
      <c r="R463" s="93"/>
      <c r="S463" s="93"/>
      <c r="T463" s="93"/>
      <c r="U463" s="93"/>
      <c r="V463" s="93"/>
      <c r="W463" s="93"/>
      <c r="X463" s="93"/>
      <c r="Y463" s="93"/>
      <c r="Z463" s="93"/>
      <c r="AA463" s="93"/>
      <c r="AB463" s="93"/>
    </row>
    <row r="464">
      <c r="A464" s="93"/>
      <c r="B464" s="188"/>
      <c r="C464" s="93"/>
      <c r="D464" s="93"/>
      <c r="E464" s="93"/>
      <c r="F464" s="93"/>
      <c r="G464" s="188"/>
      <c r="H464" s="188"/>
      <c r="I464" s="188"/>
      <c r="J464" s="93"/>
      <c r="K464" s="93"/>
      <c r="L464" s="93"/>
      <c r="M464" s="93"/>
      <c r="N464" s="93"/>
      <c r="O464" s="93"/>
      <c r="P464" s="93"/>
      <c r="Q464" s="93"/>
      <c r="R464" s="93"/>
      <c r="S464" s="93"/>
      <c r="T464" s="93"/>
      <c r="U464" s="93"/>
      <c r="V464" s="93"/>
      <c r="W464" s="93"/>
      <c r="X464" s="93"/>
      <c r="Y464" s="93"/>
      <c r="Z464" s="93"/>
      <c r="AA464" s="93"/>
      <c r="AB464" s="93"/>
    </row>
    <row r="465">
      <c r="A465" s="93"/>
      <c r="B465" s="188"/>
      <c r="C465" s="93"/>
      <c r="D465" s="93"/>
      <c r="E465" s="93"/>
      <c r="F465" s="93"/>
      <c r="G465" s="188"/>
      <c r="H465" s="188"/>
      <c r="I465" s="188"/>
      <c r="J465" s="93"/>
      <c r="K465" s="93"/>
      <c r="L465" s="93"/>
      <c r="M465" s="93"/>
      <c r="N465" s="93"/>
      <c r="O465" s="93"/>
      <c r="P465" s="93"/>
      <c r="Q465" s="93"/>
      <c r="R465" s="93"/>
      <c r="S465" s="93"/>
      <c r="T465" s="93"/>
      <c r="U465" s="93"/>
      <c r="V465" s="93"/>
      <c r="W465" s="93"/>
      <c r="X465" s="93"/>
      <c r="Y465" s="93"/>
      <c r="Z465" s="93"/>
      <c r="AA465" s="93"/>
      <c r="AB465" s="93"/>
    </row>
    <row r="466">
      <c r="A466" s="93"/>
      <c r="B466" s="188"/>
      <c r="C466" s="93"/>
      <c r="D466" s="93"/>
      <c r="E466" s="93"/>
      <c r="F466" s="93"/>
      <c r="G466" s="188"/>
      <c r="H466" s="188"/>
      <c r="I466" s="188"/>
      <c r="J466" s="93"/>
      <c r="K466" s="93"/>
      <c r="L466" s="93"/>
      <c r="M466" s="93"/>
      <c r="N466" s="93"/>
      <c r="O466" s="93"/>
      <c r="P466" s="93"/>
      <c r="Q466" s="93"/>
      <c r="R466" s="93"/>
      <c r="S466" s="93"/>
      <c r="T466" s="93"/>
      <c r="U466" s="93"/>
      <c r="V466" s="93"/>
      <c r="W466" s="93"/>
      <c r="X466" s="93"/>
      <c r="Y466" s="93"/>
      <c r="Z466" s="93"/>
      <c r="AA466" s="93"/>
      <c r="AB466" s="93"/>
    </row>
    <row r="467">
      <c r="A467" s="93"/>
      <c r="B467" s="188"/>
      <c r="C467" s="93"/>
      <c r="D467" s="93"/>
      <c r="E467" s="93"/>
      <c r="F467" s="93"/>
      <c r="G467" s="188"/>
      <c r="H467" s="188"/>
      <c r="I467" s="188"/>
      <c r="J467" s="93"/>
      <c r="K467" s="93"/>
      <c r="L467" s="93"/>
      <c r="M467" s="93"/>
      <c r="N467" s="93"/>
      <c r="O467" s="93"/>
      <c r="P467" s="93"/>
      <c r="Q467" s="93"/>
      <c r="R467" s="93"/>
      <c r="S467" s="93"/>
      <c r="T467" s="93"/>
      <c r="U467" s="93"/>
      <c r="V467" s="93"/>
      <c r="W467" s="93"/>
      <c r="X467" s="93"/>
      <c r="Y467" s="93"/>
      <c r="Z467" s="93"/>
      <c r="AA467" s="93"/>
      <c r="AB467" s="93"/>
    </row>
    <row r="468">
      <c r="A468" s="93"/>
      <c r="B468" s="188"/>
      <c r="C468" s="93"/>
      <c r="D468" s="93"/>
      <c r="E468" s="93"/>
      <c r="F468" s="93"/>
      <c r="G468" s="188"/>
      <c r="H468" s="188"/>
      <c r="I468" s="188"/>
      <c r="J468" s="93"/>
      <c r="K468" s="93"/>
      <c r="L468" s="93"/>
      <c r="M468" s="93"/>
      <c r="N468" s="93"/>
      <c r="O468" s="93"/>
      <c r="P468" s="93"/>
      <c r="Q468" s="93"/>
      <c r="R468" s="93"/>
      <c r="S468" s="93"/>
      <c r="T468" s="93"/>
      <c r="U468" s="93"/>
      <c r="V468" s="93"/>
      <c r="W468" s="93"/>
      <c r="X468" s="93"/>
      <c r="Y468" s="93"/>
      <c r="Z468" s="93"/>
      <c r="AA468" s="93"/>
      <c r="AB468" s="93"/>
    </row>
    <row r="469">
      <c r="A469" s="93"/>
      <c r="B469" s="188"/>
      <c r="C469" s="93"/>
      <c r="D469" s="93"/>
      <c r="E469" s="93"/>
      <c r="F469" s="93"/>
      <c r="G469" s="188"/>
      <c r="H469" s="188"/>
      <c r="I469" s="188"/>
      <c r="J469" s="93"/>
      <c r="K469" s="93"/>
      <c r="L469" s="93"/>
      <c r="M469" s="93"/>
      <c r="N469" s="93"/>
      <c r="O469" s="93"/>
      <c r="P469" s="93"/>
      <c r="Q469" s="93"/>
      <c r="R469" s="93"/>
      <c r="S469" s="93"/>
      <c r="T469" s="93"/>
      <c r="U469" s="93"/>
      <c r="V469" s="93"/>
      <c r="W469" s="93"/>
      <c r="X469" s="93"/>
      <c r="Y469" s="93"/>
      <c r="Z469" s="93"/>
      <c r="AA469" s="93"/>
      <c r="AB469" s="93"/>
    </row>
    <row r="470">
      <c r="A470" s="93"/>
      <c r="B470" s="188"/>
      <c r="C470" s="93"/>
      <c r="D470" s="93"/>
      <c r="E470" s="93"/>
      <c r="F470" s="93"/>
      <c r="G470" s="188"/>
      <c r="H470" s="188"/>
      <c r="I470" s="188"/>
      <c r="J470" s="93"/>
      <c r="K470" s="93"/>
      <c r="L470" s="93"/>
      <c r="M470" s="93"/>
      <c r="N470" s="93"/>
      <c r="O470" s="93"/>
      <c r="P470" s="93"/>
      <c r="Q470" s="93"/>
      <c r="R470" s="93"/>
      <c r="S470" s="93"/>
      <c r="T470" s="93"/>
      <c r="U470" s="93"/>
      <c r="V470" s="93"/>
      <c r="W470" s="93"/>
      <c r="X470" s="93"/>
      <c r="Y470" s="93"/>
      <c r="Z470" s="93"/>
      <c r="AA470" s="93"/>
      <c r="AB470" s="93"/>
    </row>
    <row r="471">
      <c r="A471" s="93"/>
      <c r="B471" s="188"/>
      <c r="C471" s="93"/>
      <c r="D471" s="93"/>
      <c r="E471" s="93"/>
      <c r="F471" s="93"/>
      <c r="G471" s="188"/>
      <c r="H471" s="188"/>
      <c r="I471" s="188"/>
      <c r="J471" s="93"/>
      <c r="K471" s="93"/>
      <c r="L471" s="93"/>
      <c r="M471" s="93"/>
      <c r="N471" s="93"/>
      <c r="O471" s="93"/>
      <c r="P471" s="93"/>
      <c r="Q471" s="93"/>
      <c r="R471" s="93"/>
      <c r="S471" s="93"/>
      <c r="T471" s="93"/>
      <c r="U471" s="93"/>
      <c r="V471" s="93"/>
      <c r="W471" s="93"/>
      <c r="X471" s="93"/>
      <c r="Y471" s="93"/>
      <c r="Z471" s="93"/>
      <c r="AA471" s="93"/>
      <c r="AB471" s="93"/>
    </row>
    <row r="472">
      <c r="A472" s="93"/>
      <c r="B472" s="188"/>
      <c r="C472" s="93"/>
      <c r="D472" s="93"/>
      <c r="E472" s="93"/>
      <c r="F472" s="93"/>
      <c r="G472" s="188"/>
      <c r="H472" s="188"/>
      <c r="I472" s="188"/>
      <c r="J472" s="93"/>
      <c r="K472" s="93"/>
      <c r="L472" s="93"/>
      <c r="M472" s="93"/>
      <c r="N472" s="93"/>
      <c r="O472" s="93"/>
      <c r="P472" s="93"/>
      <c r="Q472" s="93"/>
      <c r="R472" s="93"/>
      <c r="S472" s="93"/>
      <c r="T472" s="93"/>
      <c r="U472" s="93"/>
      <c r="V472" s="93"/>
      <c r="W472" s="93"/>
      <c r="X472" s="93"/>
      <c r="Y472" s="93"/>
      <c r="Z472" s="93"/>
      <c r="AA472" s="93"/>
      <c r="AB472" s="93"/>
    </row>
    <row r="473">
      <c r="A473" s="93"/>
      <c r="B473" s="188"/>
      <c r="C473" s="93"/>
      <c r="D473" s="93"/>
      <c r="E473" s="93"/>
      <c r="F473" s="93"/>
      <c r="G473" s="188"/>
      <c r="H473" s="188"/>
      <c r="I473" s="188"/>
      <c r="J473" s="93"/>
      <c r="K473" s="93"/>
      <c r="L473" s="93"/>
      <c r="M473" s="93"/>
      <c r="N473" s="93"/>
      <c r="O473" s="93"/>
      <c r="P473" s="93"/>
      <c r="Q473" s="93"/>
      <c r="R473" s="93"/>
      <c r="S473" s="93"/>
      <c r="T473" s="93"/>
      <c r="U473" s="93"/>
      <c r="V473" s="93"/>
      <c r="W473" s="93"/>
      <c r="X473" s="93"/>
      <c r="Y473" s="93"/>
      <c r="Z473" s="93"/>
      <c r="AA473" s="93"/>
      <c r="AB473" s="93"/>
    </row>
    <row r="474">
      <c r="A474" s="93"/>
      <c r="B474" s="188"/>
      <c r="C474" s="93"/>
      <c r="D474" s="93"/>
      <c r="E474" s="93"/>
      <c r="F474" s="93"/>
      <c r="G474" s="188"/>
      <c r="H474" s="188"/>
      <c r="I474" s="188"/>
      <c r="J474" s="93"/>
      <c r="K474" s="93"/>
      <c r="L474" s="93"/>
      <c r="M474" s="93"/>
      <c r="N474" s="93"/>
      <c r="O474" s="93"/>
      <c r="P474" s="93"/>
      <c r="Q474" s="93"/>
      <c r="R474" s="93"/>
      <c r="S474" s="93"/>
      <c r="T474" s="93"/>
      <c r="U474" s="93"/>
      <c r="V474" s="93"/>
      <c r="W474" s="93"/>
      <c r="X474" s="93"/>
      <c r="Y474" s="93"/>
      <c r="Z474" s="93"/>
      <c r="AA474" s="93"/>
      <c r="AB474" s="93"/>
    </row>
    <row r="475">
      <c r="A475" s="93"/>
      <c r="B475" s="188"/>
      <c r="C475" s="93"/>
      <c r="D475" s="93"/>
      <c r="E475" s="93"/>
      <c r="F475" s="93"/>
      <c r="G475" s="188"/>
      <c r="H475" s="188"/>
      <c r="I475" s="188"/>
      <c r="J475" s="93"/>
      <c r="K475" s="93"/>
      <c r="L475" s="93"/>
      <c r="M475" s="93"/>
      <c r="N475" s="93"/>
      <c r="O475" s="93"/>
      <c r="P475" s="93"/>
      <c r="Q475" s="93"/>
      <c r="R475" s="93"/>
      <c r="S475" s="93"/>
      <c r="T475" s="93"/>
      <c r="U475" s="93"/>
      <c r="V475" s="93"/>
      <c r="W475" s="93"/>
      <c r="X475" s="93"/>
      <c r="Y475" s="93"/>
      <c r="Z475" s="93"/>
      <c r="AA475" s="93"/>
      <c r="AB475" s="93"/>
    </row>
    <row r="476">
      <c r="A476" s="93"/>
      <c r="B476" s="188"/>
      <c r="C476" s="93"/>
      <c r="D476" s="93"/>
      <c r="E476" s="93"/>
      <c r="F476" s="93"/>
      <c r="G476" s="188"/>
      <c r="H476" s="188"/>
      <c r="I476" s="188"/>
      <c r="J476" s="93"/>
      <c r="K476" s="93"/>
      <c r="L476" s="93"/>
      <c r="M476" s="93"/>
      <c r="N476" s="93"/>
      <c r="O476" s="93"/>
      <c r="P476" s="93"/>
      <c r="Q476" s="93"/>
      <c r="R476" s="93"/>
      <c r="S476" s="93"/>
      <c r="T476" s="93"/>
      <c r="U476" s="93"/>
      <c r="V476" s="93"/>
      <c r="W476" s="93"/>
      <c r="X476" s="93"/>
      <c r="Y476" s="93"/>
      <c r="Z476" s="93"/>
      <c r="AA476" s="93"/>
      <c r="AB476" s="93"/>
    </row>
    <row r="477">
      <c r="A477" s="93"/>
      <c r="B477" s="188"/>
      <c r="C477" s="93"/>
      <c r="D477" s="93"/>
      <c r="E477" s="93"/>
      <c r="F477" s="93"/>
      <c r="G477" s="188"/>
      <c r="H477" s="188"/>
      <c r="I477" s="188"/>
      <c r="J477" s="93"/>
      <c r="K477" s="93"/>
      <c r="L477" s="93"/>
      <c r="M477" s="93"/>
      <c r="N477" s="93"/>
      <c r="O477" s="93"/>
      <c r="P477" s="93"/>
      <c r="Q477" s="93"/>
      <c r="R477" s="93"/>
      <c r="S477" s="93"/>
      <c r="T477" s="93"/>
      <c r="U477" s="93"/>
      <c r="V477" s="93"/>
      <c r="W477" s="93"/>
      <c r="X477" s="93"/>
      <c r="Y477" s="93"/>
      <c r="Z477" s="93"/>
      <c r="AA477" s="93"/>
      <c r="AB477" s="93"/>
    </row>
    <row r="478">
      <c r="A478" s="93"/>
      <c r="B478" s="188"/>
      <c r="C478" s="93"/>
      <c r="D478" s="93"/>
      <c r="E478" s="93"/>
      <c r="F478" s="93"/>
      <c r="G478" s="188"/>
      <c r="H478" s="188"/>
      <c r="I478" s="188"/>
      <c r="J478" s="93"/>
      <c r="K478" s="93"/>
      <c r="L478" s="93"/>
      <c r="M478" s="93"/>
      <c r="N478" s="93"/>
      <c r="O478" s="93"/>
      <c r="P478" s="93"/>
      <c r="Q478" s="93"/>
      <c r="R478" s="93"/>
      <c r="S478" s="93"/>
      <c r="T478" s="93"/>
      <c r="U478" s="93"/>
      <c r="V478" s="93"/>
      <c r="W478" s="93"/>
      <c r="X478" s="93"/>
      <c r="Y478" s="93"/>
      <c r="Z478" s="93"/>
      <c r="AA478" s="93"/>
      <c r="AB478" s="93"/>
    </row>
    <row r="479">
      <c r="A479" s="93"/>
      <c r="B479" s="188"/>
      <c r="C479" s="93"/>
      <c r="D479" s="93"/>
      <c r="E479" s="93"/>
      <c r="F479" s="93"/>
      <c r="G479" s="188"/>
      <c r="H479" s="188"/>
      <c r="I479" s="188"/>
      <c r="J479" s="93"/>
      <c r="K479" s="93"/>
      <c r="L479" s="93"/>
      <c r="M479" s="93"/>
      <c r="N479" s="93"/>
      <c r="O479" s="93"/>
      <c r="P479" s="93"/>
      <c r="Q479" s="93"/>
      <c r="R479" s="93"/>
      <c r="S479" s="93"/>
      <c r="T479" s="93"/>
      <c r="U479" s="93"/>
      <c r="V479" s="93"/>
      <c r="W479" s="93"/>
      <c r="X479" s="93"/>
      <c r="Y479" s="93"/>
      <c r="Z479" s="93"/>
      <c r="AA479" s="93"/>
      <c r="AB479" s="93"/>
    </row>
    <row r="480">
      <c r="A480" s="93"/>
      <c r="B480" s="188"/>
      <c r="C480" s="93"/>
      <c r="D480" s="93"/>
      <c r="E480" s="93"/>
      <c r="F480" s="93"/>
      <c r="G480" s="188"/>
      <c r="H480" s="188"/>
      <c r="I480" s="188"/>
      <c r="J480" s="93"/>
      <c r="K480" s="93"/>
      <c r="L480" s="93"/>
      <c r="M480" s="93"/>
      <c r="N480" s="93"/>
      <c r="O480" s="93"/>
      <c r="P480" s="93"/>
      <c r="Q480" s="93"/>
      <c r="R480" s="93"/>
      <c r="S480" s="93"/>
      <c r="T480" s="93"/>
      <c r="U480" s="93"/>
      <c r="V480" s="93"/>
      <c r="W480" s="93"/>
      <c r="X480" s="93"/>
      <c r="Y480" s="93"/>
      <c r="Z480" s="93"/>
      <c r="AA480" s="93"/>
      <c r="AB480" s="93"/>
    </row>
    <row r="481">
      <c r="A481" s="93"/>
      <c r="B481" s="188"/>
      <c r="C481" s="93"/>
      <c r="D481" s="93"/>
      <c r="E481" s="93"/>
      <c r="F481" s="93"/>
      <c r="G481" s="188"/>
      <c r="H481" s="188"/>
      <c r="I481" s="188"/>
      <c r="J481" s="93"/>
      <c r="K481" s="93"/>
      <c r="L481" s="93"/>
      <c r="M481" s="93"/>
      <c r="N481" s="93"/>
      <c r="O481" s="93"/>
      <c r="P481" s="93"/>
      <c r="Q481" s="93"/>
      <c r="R481" s="93"/>
      <c r="S481" s="93"/>
      <c r="T481" s="93"/>
      <c r="U481" s="93"/>
      <c r="V481" s="93"/>
      <c r="W481" s="93"/>
      <c r="X481" s="93"/>
      <c r="Y481" s="93"/>
      <c r="Z481" s="93"/>
      <c r="AA481" s="93"/>
      <c r="AB481" s="93"/>
    </row>
    <row r="482">
      <c r="A482" s="93"/>
      <c r="B482" s="188"/>
      <c r="C482" s="93"/>
      <c r="D482" s="93"/>
      <c r="E482" s="93"/>
      <c r="F482" s="93"/>
      <c r="G482" s="188"/>
      <c r="H482" s="188"/>
      <c r="I482" s="188"/>
      <c r="J482" s="93"/>
      <c r="K482" s="93"/>
      <c r="L482" s="93"/>
      <c r="M482" s="93"/>
      <c r="N482" s="93"/>
      <c r="O482" s="93"/>
      <c r="P482" s="93"/>
      <c r="Q482" s="93"/>
      <c r="R482" s="93"/>
      <c r="S482" s="93"/>
      <c r="T482" s="93"/>
      <c r="U482" s="93"/>
      <c r="V482" s="93"/>
      <c r="W482" s="93"/>
      <c r="X482" s="93"/>
      <c r="Y482" s="93"/>
      <c r="Z482" s="93"/>
      <c r="AA482" s="93"/>
      <c r="AB482" s="93"/>
    </row>
    <row r="483">
      <c r="A483" s="93"/>
      <c r="B483" s="188"/>
      <c r="C483" s="93"/>
      <c r="D483" s="93"/>
      <c r="E483" s="93"/>
      <c r="F483" s="93"/>
      <c r="G483" s="188"/>
      <c r="H483" s="188"/>
      <c r="I483" s="188"/>
      <c r="J483" s="93"/>
      <c r="K483" s="93"/>
      <c r="L483" s="93"/>
      <c r="M483" s="93"/>
      <c r="N483" s="93"/>
      <c r="O483" s="93"/>
      <c r="P483" s="93"/>
      <c r="Q483" s="93"/>
      <c r="R483" s="93"/>
      <c r="S483" s="93"/>
      <c r="T483" s="93"/>
      <c r="U483" s="93"/>
      <c r="V483" s="93"/>
      <c r="W483" s="93"/>
      <c r="X483" s="93"/>
      <c r="Y483" s="93"/>
      <c r="Z483" s="93"/>
      <c r="AA483" s="93"/>
      <c r="AB483" s="93"/>
    </row>
    <row r="484">
      <c r="A484" s="93"/>
      <c r="B484" s="188"/>
      <c r="C484" s="93"/>
      <c r="D484" s="93"/>
      <c r="E484" s="93"/>
      <c r="F484" s="93"/>
      <c r="G484" s="188"/>
      <c r="H484" s="188"/>
      <c r="I484" s="188"/>
      <c r="J484" s="93"/>
      <c r="K484" s="93"/>
      <c r="L484" s="93"/>
      <c r="M484" s="93"/>
      <c r="N484" s="93"/>
      <c r="O484" s="93"/>
      <c r="P484" s="93"/>
      <c r="Q484" s="93"/>
      <c r="R484" s="93"/>
      <c r="S484" s="93"/>
      <c r="T484" s="93"/>
      <c r="U484" s="93"/>
      <c r="V484" s="93"/>
      <c r="W484" s="93"/>
      <c r="X484" s="93"/>
      <c r="Y484" s="93"/>
      <c r="Z484" s="93"/>
      <c r="AA484" s="93"/>
      <c r="AB484" s="93"/>
    </row>
    <row r="485">
      <c r="A485" s="93"/>
      <c r="B485" s="188"/>
      <c r="C485" s="93"/>
      <c r="D485" s="93"/>
      <c r="E485" s="93"/>
      <c r="F485" s="93"/>
      <c r="G485" s="188"/>
      <c r="H485" s="188"/>
      <c r="I485" s="188"/>
      <c r="J485" s="93"/>
      <c r="K485" s="93"/>
      <c r="L485" s="93"/>
      <c r="M485" s="93"/>
      <c r="N485" s="93"/>
      <c r="O485" s="93"/>
      <c r="P485" s="93"/>
      <c r="Q485" s="93"/>
      <c r="R485" s="93"/>
      <c r="S485" s="93"/>
      <c r="T485" s="93"/>
      <c r="U485" s="93"/>
      <c r="V485" s="93"/>
      <c r="W485" s="93"/>
      <c r="X485" s="93"/>
      <c r="Y485" s="93"/>
      <c r="Z485" s="93"/>
      <c r="AA485" s="93"/>
      <c r="AB485" s="93"/>
    </row>
    <row r="486">
      <c r="A486" s="93"/>
      <c r="B486" s="188"/>
      <c r="C486" s="93"/>
      <c r="D486" s="93"/>
      <c r="E486" s="93"/>
      <c r="F486" s="93"/>
      <c r="G486" s="188"/>
      <c r="H486" s="188"/>
      <c r="I486" s="188"/>
      <c r="J486" s="93"/>
      <c r="K486" s="93"/>
      <c r="L486" s="93"/>
      <c r="M486" s="93"/>
      <c r="N486" s="93"/>
      <c r="O486" s="93"/>
      <c r="P486" s="93"/>
      <c r="Q486" s="93"/>
      <c r="R486" s="93"/>
      <c r="S486" s="93"/>
      <c r="T486" s="93"/>
      <c r="U486" s="93"/>
      <c r="V486" s="93"/>
      <c r="W486" s="93"/>
      <c r="X486" s="93"/>
      <c r="Y486" s="93"/>
      <c r="Z486" s="93"/>
      <c r="AA486" s="93"/>
      <c r="AB486" s="93"/>
    </row>
    <row r="487">
      <c r="A487" s="93"/>
      <c r="B487" s="188"/>
      <c r="C487" s="93"/>
      <c r="D487" s="93"/>
      <c r="E487" s="93"/>
      <c r="F487" s="93"/>
      <c r="G487" s="188"/>
      <c r="H487" s="188"/>
      <c r="I487" s="188"/>
      <c r="J487" s="93"/>
      <c r="K487" s="93"/>
      <c r="L487" s="93"/>
      <c r="M487" s="93"/>
      <c r="N487" s="93"/>
      <c r="O487" s="93"/>
      <c r="P487" s="93"/>
      <c r="Q487" s="93"/>
      <c r="R487" s="93"/>
      <c r="S487" s="93"/>
      <c r="T487" s="93"/>
      <c r="U487" s="93"/>
      <c r="V487" s="93"/>
      <c r="W487" s="93"/>
      <c r="X487" s="93"/>
      <c r="Y487" s="93"/>
      <c r="Z487" s="93"/>
      <c r="AA487" s="93"/>
      <c r="AB487" s="93"/>
    </row>
    <row r="488">
      <c r="A488" s="93"/>
      <c r="B488" s="188"/>
      <c r="C488" s="93"/>
      <c r="D488" s="93"/>
      <c r="E488" s="93"/>
      <c r="F488" s="93"/>
      <c r="G488" s="188"/>
      <c r="H488" s="188"/>
      <c r="I488" s="188"/>
      <c r="J488" s="93"/>
      <c r="K488" s="93"/>
      <c r="L488" s="93"/>
      <c r="M488" s="93"/>
      <c r="N488" s="93"/>
      <c r="O488" s="93"/>
      <c r="P488" s="93"/>
      <c r="Q488" s="93"/>
      <c r="R488" s="93"/>
      <c r="S488" s="93"/>
      <c r="T488" s="93"/>
      <c r="U488" s="93"/>
      <c r="V488" s="93"/>
      <c r="W488" s="93"/>
      <c r="X488" s="93"/>
      <c r="Y488" s="93"/>
      <c r="Z488" s="93"/>
      <c r="AA488" s="93"/>
      <c r="AB488" s="93"/>
    </row>
    <row r="489">
      <c r="A489" s="93"/>
      <c r="B489" s="188"/>
      <c r="C489" s="93"/>
      <c r="D489" s="93"/>
      <c r="E489" s="93"/>
      <c r="F489" s="93"/>
      <c r="G489" s="188"/>
      <c r="H489" s="188"/>
      <c r="I489" s="188"/>
      <c r="J489" s="93"/>
      <c r="K489" s="93"/>
      <c r="L489" s="93"/>
      <c r="M489" s="93"/>
      <c r="N489" s="93"/>
      <c r="O489" s="93"/>
      <c r="P489" s="93"/>
      <c r="Q489" s="93"/>
      <c r="R489" s="93"/>
      <c r="S489" s="93"/>
      <c r="T489" s="93"/>
      <c r="U489" s="93"/>
      <c r="V489" s="93"/>
      <c r="W489" s="93"/>
      <c r="X489" s="93"/>
      <c r="Y489" s="93"/>
      <c r="Z489" s="93"/>
      <c r="AA489" s="93"/>
      <c r="AB489" s="93"/>
    </row>
    <row r="490">
      <c r="A490" s="93"/>
      <c r="B490" s="188"/>
      <c r="C490" s="93"/>
      <c r="D490" s="93"/>
      <c r="E490" s="93"/>
      <c r="F490" s="93"/>
      <c r="G490" s="188"/>
      <c r="H490" s="188"/>
      <c r="I490" s="188"/>
      <c r="J490" s="93"/>
      <c r="K490" s="93"/>
      <c r="L490" s="93"/>
      <c r="M490" s="93"/>
      <c r="N490" s="93"/>
      <c r="O490" s="93"/>
      <c r="P490" s="93"/>
      <c r="Q490" s="93"/>
      <c r="R490" s="93"/>
      <c r="S490" s="93"/>
      <c r="T490" s="93"/>
      <c r="U490" s="93"/>
      <c r="V490" s="93"/>
      <c r="W490" s="93"/>
      <c r="X490" s="93"/>
      <c r="Y490" s="93"/>
      <c r="Z490" s="93"/>
      <c r="AA490" s="93"/>
      <c r="AB490" s="93"/>
    </row>
    <row r="491">
      <c r="A491" s="93"/>
      <c r="B491" s="188"/>
      <c r="C491" s="93"/>
      <c r="D491" s="93"/>
      <c r="E491" s="93"/>
      <c r="F491" s="93"/>
      <c r="G491" s="188"/>
      <c r="H491" s="188"/>
      <c r="I491" s="188"/>
      <c r="J491" s="93"/>
      <c r="K491" s="93"/>
      <c r="L491" s="93"/>
      <c r="M491" s="93"/>
      <c r="N491" s="93"/>
      <c r="O491" s="93"/>
      <c r="P491" s="93"/>
      <c r="Q491" s="93"/>
      <c r="R491" s="93"/>
      <c r="S491" s="93"/>
      <c r="T491" s="93"/>
      <c r="U491" s="93"/>
      <c r="V491" s="93"/>
      <c r="W491" s="93"/>
      <c r="X491" s="93"/>
      <c r="Y491" s="93"/>
      <c r="Z491" s="93"/>
      <c r="AA491" s="93"/>
      <c r="AB491" s="93"/>
    </row>
    <row r="492">
      <c r="A492" s="93"/>
      <c r="B492" s="188"/>
      <c r="C492" s="93"/>
      <c r="D492" s="93"/>
      <c r="E492" s="93"/>
      <c r="F492" s="93"/>
      <c r="G492" s="188"/>
      <c r="H492" s="188"/>
      <c r="I492" s="188"/>
      <c r="J492" s="93"/>
      <c r="K492" s="93"/>
      <c r="L492" s="93"/>
      <c r="M492" s="93"/>
      <c r="N492" s="93"/>
      <c r="O492" s="93"/>
      <c r="P492" s="93"/>
      <c r="Q492" s="93"/>
      <c r="R492" s="93"/>
      <c r="S492" s="93"/>
      <c r="T492" s="93"/>
      <c r="U492" s="93"/>
      <c r="V492" s="93"/>
      <c r="W492" s="93"/>
      <c r="X492" s="93"/>
      <c r="Y492" s="93"/>
      <c r="Z492" s="93"/>
      <c r="AA492" s="93"/>
      <c r="AB492" s="93"/>
    </row>
    <row r="493">
      <c r="A493" s="93"/>
      <c r="B493" s="188"/>
      <c r="C493" s="93"/>
      <c r="D493" s="93"/>
      <c r="E493" s="93"/>
      <c r="F493" s="93"/>
      <c r="G493" s="188"/>
      <c r="H493" s="188"/>
      <c r="I493" s="188"/>
      <c r="J493" s="93"/>
      <c r="K493" s="93"/>
      <c r="L493" s="93"/>
      <c r="M493" s="93"/>
      <c r="N493" s="93"/>
      <c r="O493" s="93"/>
      <c r="P493" s="93"/>
      <c r="Q493" s="93"/>
      <c r="R493" s="93"/>
      <c r="S493" s="93"/>
      <c r="T493" s="93"/>
      <c r="U493" s="93"/>
      <c r="V493" s="93"/>
      <c r="W493" s="93"/>
      <c r="X493" s="93"/>
      <c r="Y493" s="93"/>
      <c r="Z493" s="93"/>
      <c r="AA493" s="93"/>
      <c r="AB493" s="93"/>
    </row>
    <row r="494">
      <c r="A494" s="93"/>
      <c r="B494" s="188"/>
      <c r="C494" s="93"/>
      <c r="D494" s="93"/>
      <c r="E494" s="93"/>
      <c r="F494" s="93"/>
      <c r="G494" s="188"/>
      <c r="H494" s="188"/>
      <c r="I494" s="188"/>
      <c r="J494" s="93"/>
      <c r="K494" s="93"/>
      <c r="L494" s="93"/>
      <c r="M494" s="93"/>
      <c r="N494" s="93"/>
      <c r="O494" s="93"/>
      <c r="P494" s="93"/>
      <c r="Q494" s="93"/>
      <c r="R494" s="93"/>
      <c r="S494" s="93"/>
      <c r="T494" s="93"/>
      <c r="U494" s="93"/>
      <c r="V494" s="93"/>
      <c r="W494" s="93"/>
      <c r="X494" s="93"/>
      <c r="Y494" s="93"/>
      <c r="Z494" s="93"/>
      <c r="AA494" s="93"/>
      <c r="AB494" s="93"/>
    </row>
    <row r="495">
      <c r="A495" s="93"/>
      <c r="B495" s="188"/>
      <c r="C495" s="93"/>
      <c r="D495" s="93"/>
      <c r="E495" s="93"/>
      <c r="F495" s="93"/>
      <c r="G495" s="188"/>
      <c r="H495" s="188"/>
      <c r="I495" s="188"/>
      <c r="J495" s="93"/>
      <c r="K495" s="93"/>
      <c r="L495" s="93"/>
      <c r="M495" s="93"/>
      <c r="N495" s="93"/>
      <c r="O495" s="93"/>
      <c r="P495" s="93"/>
      <c r="Q495" s="93"/>
      <c r="R495" s="93"/>
      <c r="S495" s="93"/>
      <c r="T495" s="93"/>
      <c r="U495" s="93"/>
      <c r="V495" s="93"/>
      <c r="W495" s="93"/>
      <c r="X495" s="93"/>
      <c r="Y495" s="93"/>
      <c r="Z495" s="93"/>
      <c r="AA495" s="93"/>
      <c r="AB495" s="93"/>
    </row>
    <row r="496">
      <c r="A496" s="93"/>
      <c r="B496" s="188"/>
      <c r="C496" s="93"/>
      <c r="D496" s="93"/>
      <c r="E496" s="93"/>
      <c r="F496" s="93"/>
      <c r="G496" s="188"/>
      <c r="H496" s="188"/>
      <c r="I496" s="188"/>
      <c r="J496" s="93"/>
      <c r="K496" s="93"/>
      <c r="L496" s="93"/>
      <c r="M496" s="93"/>
      <c r="N496" s="93"/>
      <c r="O496" s="93"/>
      <c r="P496" s="93"/>
      <c r="Q496" s="93"/>
      <c r="R496" s="93"/>
      <c r="S496" s="93"/>
      <c r="T496" s="93"/>
      <c r="U496" s="93"/>
      <c r="V496" s="93"/>
      <c r="W496" s="93"/>
      <c r="X496" s="93"/>
      <c r="Y496" s="93"/>
      <c r="Z496" s="93"/>
      <c r="AA496" s="93"/>
      <c r="AB496" s="93"/>
    </row>
    <row r="497">
      <c r="A497" s="93"/>
      <c r="B497" s="188"/>
      <c r="C497" s="93"/>
      <c r="D497" s="93"/>
      <c r="E497" s="93"/>
      <c r="F497" s="93"/>
      <c r="G497" s="188"/>
      <c r="H497" s="188"/>
      <c r="I497" s="188"/>
      <c r="J497" s="93"/>
      <c r="K497" s="93"/>
      <c r="L497" s="93"/>
      <c r="M497" s="93"/>
      <c r="N497" s="93"/>
      <c r="O497" s="93"/>
      <c r="P497" s="93"/>
      <c r="Q497" s="93"/>
      <c r="R497" s="93"/>
      <c r="S497" s="93"/>
      <c r="T497" s="93"/>
      <c r="U497" s="93"/>
      <c r="V497" s="93"/>
      <c r="W497" s="93"/>
      <c r="X497" s="93"/>
      <c r="Y497" s="93"/>
      <c r="Z497" s="93"/>
      <c r="AA497" s="93"/>
      <c r="AB497" s="93"/>
    </row>
    <row r="498">
      <c r="A498" s="93"/>
      <c r="B498" s="188"/>
      <c r="C498" s="93"/>
      <c r="D498" s="93"/>
      <c r="E498" s="93"/>
      <c r="F498" s="93"/>
      <c r="G498" s="188"/>
      <c r="H498" s="188"/>
      <c r="I498" s="188"/>
      <c r="J498" s="93"/>
      <c r="K498" s="93"/>
      <c r="L498" s="93"/>
      <c r="M498" s="93"/>
      <c r="N498" s="93"/>
      <c r="O498" s="93"/>
      <c r="P498" s="93"/>
      <c r="Q498" s="93"/>
      <c r="R498" s="93"/>
      <c r="S498" s="93"/>
      <c r="T498" s="93"/>
      <c r="U498" s="93"/>
      <c r="V498" s="93"/>
      <c r="W498" s="93"/>
      <c r="X498" s="93"/>
      <c r="Y498" s="93"/>
      <c r="Z498" s="93"/>
      <c r="AA498" s="93"/>
      <c r="AB498" s="93"/>
    </row>
    <row r="499">
      <c r="A499" s="93"/>
      <c r="B499" s="188"/>
      <c r="C499" s="93"/>
      <c r="D499" s="93"/>
      <c r="E499" s="93"/>
      <c r="F499" s="93"/>
      <c r="G499" s="188"/>
      <c r="H499" s="188"/>
      <c r="I499" s="188"/>
      <c r="J499" s="93"/>
      <c r="K499" s="93"/>
      <c r="L499" s="93"/>
      <c r="M499" s="93"/>
      <c r="N499" s="93"/>
      <c r="O499" s="93"/>
      <c r="P499" s="93"/>
      <c r="Q499" s="93"/>
      <c r="R499" s="93"/>
      <c r="S499" s="93"/>
      <c r="T499" s="93"/>
      <c r="U499" s="93"/>
      <c r="V499" s="93"/>
      <c r="W499" s="93"/>
      <c r="X499" s="93"/>
      <c r="Y499" s="93"/>
      <c r="Z499" s="93"/>
      <c r="AA499" s="93"/>
      <c r="AB499" s="93"/>
    </row>
    <row r="500">
      <c r="A500" s="93"/>
      <c r="B500" s="188"/>
      <c r="C500" s="93"/>
      <c r="D500" s="93"/>
      <c r="E500" s="93"/>
      <c r="F500" s="93"/>
      <c r="G500" s="188"/>
      <c r="H500" s="188"/>
      <c r="I500" s="188"/>
      <c r="J500" s="93"/>
      <c r="K500" s="93"/>
      <c r="L500" s="93"/>
      <c r="M500" s="93"/>
      <c r="N500" s="93"/>
      <c r="O500" s="93"/>
      <c r="P500" s="93"/>
      <c r="Q500" s="93"/>
      <c r="R500" s="93"/>
      <c r="S500" s="93"/>
      <c r="T500" s="93"/>
      <c r="U500" s="93"/>
      <c r="V500" s="93"/>
      <c r="W500" s="93"/>
      <c r="X500" s="93"/>
      <c r="Y500" s="93"/>
      <c r="Z500" s="93"/>
      <c r="AA500" s="93"/>
      <c r="AB500" s="93"/>
    </row>
    <row r="501">
      <c r="A501" s="93"/>
      <c r="B501" s="188"/>
      <c r="C501" s="93"/>
      <c r="D501" s="93"/>
      <c r="E501" s="93"/>
      <c r="F501" s="93"/>
      <c r="G501" s="188"/>
      <c r="H501" s="188"/>
      <c r="I501" s="188"/>
      <c r="J501" s="93"/>
      <c r="K501" s="93"/>
      <c r="L501" s="93"/>
      <c r="M501" s="93"/>
      <c r="N501" s="93"/>
      <c r="O501" s="93"/>
      <c r="P501" s="93"/>
      <c r="Q501" s="93"/>
      <c r="R501" s="93"/>
      <c r="S501" s="93"/>
      <c r="T501" s="93"/>
      <c r="U501" s="93"/>
      <c r="V501" s="93"/>
      <c r="W501" s="93"/>
      <c r="X501" s="93"/>
      <c r="Y501" s="93"/>
      <c r="Z501" s="93"/>
      <c r="AA501" s="93"/>
      <c r="AB501" s="93"/>
    </row>
    <row r="502">
      <c r="A502" s="93"/>
      <c r="B502" s="188"/>
      <c r="C502" s="93"/>
      <c r="D502" s="93"/>
      <c r="E502" s="93"/>
      <c r="F502" s="93"/>
      <c r="G502" s="188"/>
      <c r="H502" s="188"/>
      <c r="I502" s="188"/>
      <c r="J502" s="93"/>
      <c r="K502" s="93"/>
      <c r="L502" s="93"/>
      <c r="M502" s="93"/>
      <c r="N502" s="93"/>
      <c r="O502" s="93"/>
      <c r="P502" s="93"/>
      <c r="Q502" s="93"/>
      <c r="R502" s="93"/>
      <c r="S502" s="93"/>
      <c r="T502" s="93"/>
      <c r="U502" s="93"/>
      <c r="V502" s="93"/>
      <c r="W502" s="93"/>
      <c r="X502" s="93"/>
      <c r="Y502" s="93"/>
      <c r="Z502" s="93"/>
      <c r="AA502" s="93"/>
      <c r="AB502" s="93"/>
    </row>
    <row r="503">
      <c r="A503" s="93"/>
      <c r="B503" s="188"/>
      <c r="C503" s="93"/>
      <c r="D503" s="93"/>
      <c r="E503" s="93"/>
      <c r="F503" s="93"/>
      <c r="G503" s="188"/>
      <c r="H503" s="188"/>
      <c r="I503" s="188"/>
      <c r="J503" s="93"/>
      <c r="K503" s="93"/>
      <c r="L503" s="93"/>
      <c r="M503" s="93"/>
      <c r="N503" s="93"/>
      <c r="O503" s="93"/>
      <c r="P503" s="93"/>
      <c r="Q503" s="93"/>
      <c r="R503" s="93"/>
      <c r="S503" s="93"/>
      <c r="T503" s="93"/>
      <c r="U503" s="93"/>
      <c r="V503" s="93"/>
      <c r="W503" s="93"/>
      <c r="X503" s="93"/>
      <c r="Y503" s="93"/>
      <c r="Z503" s="93"/>
      <c r="AA503" s="93"/>
      <c r="AB503" s="93"/>
    </row>
    <row r="504">
      <c r="A504" s="93"/>
      <c r="B504" s="188"/>
      <c r="C504" s="93"/>
      <c r="D504" s="93"/>
      <c r="E504" s="93"/>
      <c r="F504" s="93"/>
      <c r="G504" s="188"/>
      <c r="H504" s="188"/>
      <c r="I504" s="188"/>
      <c r="J504" s="93"/>
      <c r="K504" s="93"/>
      <c r="L504" s="93"/>
      <c r="M504" s="93"/>
      <c r="N504" s="93"/>
      <c r="O504" s="93"/>
      <c r="P504" s="93"/>
      <c r="Q504" s="93"/>
      <c r="R504" s="93"/>
      <c r="S504" s="93"/>
      <c r="T504" s="93"/>
      <c r="U504" s="93"/>
      <c r="V504" s="93"/>
      <c r="W504" s="93"/>
      <c r="X504" s="93"/>
      <c r="Y504" s="93"/>
      <c r="Z504" s="93"/>
      <c r="AA504" s="93"/>
      <c r="AB504" s="93"/>
    </row>
    <row r="505">
      <c r="A505" s="93"/>
      <c r="B505" s="188"/>
      <c r="C505" s="93"/>
      <c r="D505" s="93"/>
      <c r="E505" s="93"/>
      <c r="F505" s="93"/>
      <c r="G505" s="188"/>
      <c r="H505" s="188"/>
      <c r="I505" s="188"/>
      <c r="J505" s="93"/>
      <c r="K505" s="93"/>
      <c r="L505" s="93"/>
      <c r="M505" s="93"/>
      <c r="N505" s="93"/>
      <c r="O505" s="93"/>
      <c r="P505" s="93"/>
      <c r="Q505" s="93"/>
      <c r="R505" s="93"/>
      <c r="S505" s="93"/>
      <c r="T505" s="93"/>
      <c r="U505" s="93"/>
      <c r="V505" s="93"/>
      <c r="W505" s="93"/>
      <c r="X505" s="93"/>
      <c r="Y505" s="93"/>
      <c r="Z505" s="93"/>
      <c r="AA505" s="93"/>
      <c r="AB505" s="93"/>
    </row>
    <row r="506">
      <c r="A506" s="93"/>
      <c r="B506" s="188"/>
      <c r="C506" s="93"/>
      <c r="D506" s="93"/>
      <c r="E506" s="93"/>
      <c r="F506" s="93"/>
      <c r="G506" s="188"/>
      <c r="H506" s="188"/>
      <c r="I506" s="188"/>
      <c r="J506" s="93"/>
      <c r="K506" s="93"/>
      <c r="L506" s="93"/>
      <c r="M506" s="93"/>
      <c r="N506" s="93"/>
      <c r="O506" s="93"/>
      <c r="P506" s="93"/>
      <c r="Q506" s="93"/>
      <c r="R506" s="93"/>
      <c r="S506" s="93"/>
      <c r="T506" s="93"/>
      <c r="U506" s="93"/>
      <c r="V506" s="93"/>
      <c r="W506" s="93"/>
      <c r="X506" s="93"/>
      <c r="Y506" s="93"/>
      <c r="Z506" s="93"/>
      <c r="AA506" s="93"/>
      <c r="AB506" s="93"/>
    </row>
    <row r="507">
      <c r="A507" s="93"/>
      <c r="B507" s="188"/>
      <c r="C507" s="93"/>
      <c r="D507" s="93"/>
      <c r="E507" s="93"/>
      <c r="F507" s="93"/>
      <c r="G507" s="188"/>
      <c r="H507" s="188"/>
      <c r="I507" s="188"/>
      <c r="J507" s="93"/>
      <c r="K507" s="93"/>
      <c r="L507" s="93"/>
      <c r="M507" s="93"/>
      <c r="N507" s="93"/>
      <c r="O507" s="93"/>
      <c r="P507" s="93"/>
      <c r="Q507" s="93"/>
      <c r="R507" s="93"/>
      <c r="S507" s="93"/>
      <c r="T507" s="93"/>
      <c r="U507" s="93"/>
      <c r="V507" s="93"/>
      <c r="W507" s="93"/>
      <c r="X507" s="93"/>
      <c r="Y507" s="93"/>
      <c r="Z507" s="93"/>
      <c r="AA507" s="93"/>
      <c r="AB507" s="93"/>
    </row>
    <row r="508">
      <c r="A508" s="93"/>
      <c r="B508" s="188"/>
      <c r="C508" s="93"/>
      <c r="D508" s="93"/>
      <c r="E508" s="93"/>
      <c r="F508" s="93"/>
      <c r="G508" s="188"/>
      <c r="H508" s="188"/>
      <c r="I508" s="188"/>
      <c r="J508" s="93"/>
      <c r="K508" s="93"/>
      <c r="L508" s="93"/>
      <c r="M508" s="93"/>
      <c r="N508" s="93"/>
      <c r="O508" s="93"/>
      <c r="P508" s="93"/>
      <c r="Q508" s="93"/>
      <c r="R508" s="93"/>
      <c r="S508" s="93"/>
      <c r="T508" s="93"/>
      <c r="U508" s="93"/>
      <c r="V508" s="93"/>
      <c r="W508" s="93"/>
      <c r="X508" s="93"/>
      <c r="Y508" s="93"/>
      <c r="Z508" s="93"/>
      <c r="AA508" s="93"/>
      <c r="AB508" s="93"/>
    </row>
    <row r="509">
      <c r="A509" s="93"/>
      <c r="B509" s="188"/>
      <c r="C509" s="93"/>
      <c r="D509" s="93"/>
      <c r="E509" s="93"/>
      <c r="F509" s="93"/>
      <c r="G509" s="188"/>
      <c r="H509" s="188"/>
      <c r="I509" s="188"/>
      <c r="J509" s="93"/>
      <c r="K509" s="93"/>
      <c r="L509" s="93"/>
      <c r="M509" s="93"/>
      <c r="N509" s="93"/>
      <c r="O509" s="93"/>
      <c r="P509" s="93"/>
      <c r="Q509" s="93"/>
      <c r="R509" s="93"/>
      <c r="S509" s="93"/>
      <c r="T509" s="93"/>
      <c r="U509" s="93"/>
      <c r="V509" s="93"/>
      <c r="W509" s="93"/>
      <c r="X509" s="93"/>
      <c r="Y509" s="93"/>
      <c r="Z509" s="93"/>
      <c r="AA509" s="93"/>
      <c r="AB509" s="93"/>
    </row>
    <row r="510">
      <c r="A510" s="93"/>
      <c r="B510" s="188"/>
      <c r="C510" s="93"/>
      <c r="D510" s="93"/>
      <c r="E510" s="93"/>
      <c r="F510" s="93"/>
      <c r="G510" s="188"/>
      <c r="H510" s="188"/>
      <c r="I510" s="188"/>
      <c r="J510" s="93"/>
      <c r="K510" s="93"/>
      <c r="L510" s="93"/>
      <c r="M510" s="93"/>
      <c r="N510" s="93"/>
      <c r="O510" s="93"/>
      <c r="P510" s="93"/>
      <c r="Q510" s="93"/>
      <c r="R510" s="93"/>
      <c r="S510" s="93"/>
      <c r="T510" s="93"/>
      <c r="U510" s="93"/>
      <c r="V510" s="93"/>
      <c r="W510" s="93"/>
      <c r="X510" s="93"/>
      <c r="Y510" s="93"/>
      <c r="Z510" s="93"/>
      <c r="AA510" s="93"/>
      <c r="AB510" s="93"/>
    </row>
    <row r="511">
      <c r="A511" s="93"/>
      <c r="B511" s="188"/>
      <c r="C511" s="93"/>
      <c r="D511" s="93"/>
      <c r="E511" s="93"/>
      <c r="F511" s="93"/>
      <c r="G511" s="188"/>
      <c r="H511" s="188"/>
      <c r="I511" s="188"/>
      <c r="J511" s="93"/>
      <c r="K511" s="93"/>
      <c r="L511" s="93"/>
      <c r="M511" s="93"/>
      <c r="N511" s="93"/>
      <c r="O511" s="93"/>
      <c r="P511" s="93"/>
      <c r="Q511" s="93"/>
      <c r="R511" s="93"/>
      <c r="S511" s="93"/>
      <c r="T511" s="93"/>
      <c r="U511" s="93"/>
      <c r="V511" s="93"/>
      <c r="W511" s="93"/>
      <c r="X511" s="93"/>
      <c r="Y511" s="93"/>
      <c r="Z511" s="93"/>
      <c r="AA511" s="93"/>
      <c r="AB511" s="93"/>
    </row>
    <row r="512">
      <c r="A512" s="93"/>
      <c r="B512" s="188"/>
      <c r="C512" s="93"/>
      <c r="D512" s="93"/>
      <c r="E512" s="93"/>
      <c r="F512" s="93"/>
      <c r="G512" s="188"/>
      <c r="H512" s="188"/>
      <c r="I512" s="188"/>
      <c r="J512" s="93"/>
      <c r="K512" s="93"/>
      <c r="L512" s="93"/>
      <c r="M512" s="93"/>
      <c r="N512" s="93"/>
      <c r="O512" s="93"/>
      <c r="P512" s="93"/>
      <c r="Q512" s="93"/>
      <c r="R512" s="93"/>
      <c r="S512" s="93"/>
      <c r="T512" s="93"/>
      <c r="U512" s="93"/>
      <c r="V512" s="93"/>
      <c r="W512" s="93"/>
      <c r="X512" s="93"/>
      <c r="Y512" s="93"/>
      <c r="Z512" s="93"/>
      <c r="AA512" s="93"/>
      <c r="AB512" s="93"/>
    </row>
    <row r="513">
      <c r="A513" s="93"/>
      <c r="B513" s="188"/>
      <c r="C513" s="93"/>
      <c r="D513" s="93"/>
      <c r="E513" s="93"/>
      <c r="F513" s="93"/>
      <c r="G513" s="188"/>
      <c r="H513" s="188"/>
      <c r="I513" s="188"/>
      <c r="J513" s="93"/>
      <c r="K513" s="93"/>
      <c r="L513" s="93"/>
      <c r="M513" s="93"/>
      <c r="N513" s="93"/>
      <c r="O513" s="93"/>
      <c r="P513" s="93"/>
      <c r="Q513" s="93"/>
      <c r="R513" s="93"/>
      <c r="S513" s="93"/>
      <c r="T513" s="93"/>
      <c r="U513" s="93"/>
      <c r="V513" s="93"/>
      <c r="W513" s="93"/>
      <c r="X513" s="93"/>
      <c r="Y513" s="93"/>
      <c r="Z513" s="93"/>
      <c r="AA513" s="93"/>
      <c r="AB513" s="93"/>
    </row>
    <row r="514">
      <c r="A514" s="93"/>
      <c r="B514" s="188"/>
      <c r="C514" s="93"/>
      <c r="D514" s="93"/>
      <c r="E514" s="93"/>
      <c r="F514" s="93"/>
      <c r="G514" s="188"/>
      <c r="H514" s="188"/>
      <c r="I514" s="188"/>
      <c r="J514" s="93"/>
      <c r="K514" s="93"/>
      <c r="L514" s="93"/>
      <c r="M514" s="93"/>
      <c r="N514" s="93"/>
      <c r="O514" s="93"/>
      <c r="P514" s="93"/>
      <c r="Q514" s="93"/>
      <c r="R514" s="93"/>
      <c r="S514" s="93"/>
      <c r="T514" s="93"/>
      <c r="U514" s="93"/>
      <c r="V514" s="93"/>
      <c r="W514" s="93"/>
      <c r="X514" s="93"/>
      <c r="Y514" s="93"/>
      <c r="Z514" s="93"/>
      <c r="AA514" s="93"/>
      <c r="AB514" s="93"/>
    </row>
    <row r="515">
      <c r="A515" s="93"/>
      <c r="B515" s="188"/>
      <c r="C515" s="93"/>
      <c r="D515" s="93"/>
      <c r="E515" s="93"/>
      <c r="F515" s="93"/>
      <c r="G515" s="188"/>
      <c r="H515" s="188"/>
      <c r="I515" s="188"/>
      <c r="J515" s="93"/>
      <c r="K515" s="93"/>
      <c r="L515" s="93"/>
      <c r="M515" s="93"/>
      <c r="N515" s="93"/>
      <c r="O515" s="93"/>
      <c r="P515" s="93"/>
      <c r="Q515" s="93"/>
      <c r="R515" s="93"/>
      <c r="S515" s="93"/>
      <c r="T515" s="93"/>
      <c r="U515" s="93"/>
      <c r="V515" s="93"/>
      <c r="W515" s="93"/>
      <c r="X515" s="93"/>
      <c r="Y515" s="93"/>
      <c r="Z515" s="93"/>
      <c r="AA515" s="93"/>
      <c r="AB515" s="93"/>
    </row>
    <row r="516">
      <c r="A516" s="93"/>
      <c r="B516" s="188"/>
      <c r="C516" s="93"/>
      <c r="D516" s="93"/>
      <c r="E516" s="93"/>
      <c r="F516" s="93"/>
      <c r="G516" s="188"/>
      <c r="H516" s="188"/>
      <c r="I516" s="188"/>
      <c r="J516" s="93"/>
      <c r="K516" s="93"/>
      <c r="L516" s="93"/>
      <c r="M516" s="93"/>
      <c r="N516" s="93"/>
      <c r="O516" s="93"/>
      <c r="P516" s="93"/>
      <c r="Q516" s="93"/>
      <c r="R516" s="93"/>
      <c r="S516" s="93"/>
      <c r="T516" s="93"/>
      <c r="U516" s="93"/>
      <c r="V516" s="93"/>
      <c r="W516" s="93"/>
      <c r="X516" s="93"/>
      <c r="Y516" s="93"/>
      <c r="Z516" s="93"/>
      <c r="AA516" s="93"/>
      <c r="AB516" s="93"/>
    </row>
    <row r="517">
      <c r="A517" s="93"/>
      <c r="B517" s="188"/>
      <c r="C517" s="93"/>
      <c r="D517" s="93"/>
      <c r="E517" s="93"/>
      <c r="F517" s="93"/>
      <c r="G517" s="188"/>
      <c r="H517" s="188"/>
      <c r="I517" s="188"/>
      <c r="J517" s="93"/>
      <c r="K517" s="93"/>
      <c r="L517" s="93"/>
      <c r="M517" s="93"/>
      <c r="N517" s="93"/>
      <c r="O517" s="93"/>
      <c r="P517" s="93"/>
      <c r="Q517" s="93"/>
      <c r="R517" s="93"/>
      <c r="S517" s="93"/>
      <c r="T517" s="93"/>
      <c r="U517" s="93"/>
      <c r="V517" s="93"/>
      <c r="W517" s="93"/>
      <c r="X517" s="93"/>
      <c r="Y517" s="93"/>
      <c r="Z517" s="93"/>
      <c r="AA517" s="93"/>
      <c r="AB517" s="93"/>
    </row>
    <row r="518">
      <c r="A518" s="93"/>
      <c r="B518" s="188"/>
      <c r="C518" s="93"/>
      <c r="D518" s="93"/>
      <c r="E518" s="93"/>
      <c r="F518" s="93"/>
      <c r="G518" s="188"/>
      <c r="H518" s="188"/>
      <c r="I518" s="188"/>
      <c r="J518" s="93"/>
      <c r="K518" s="93"/>
      <c r="L518" s="93"/>
      <c r="M518" s="93"/>
      <c r="N518" s="93"/>
      <c r="O518" s="93"/>
      <c r="P518" s="93"/>
      <c r="Q518" s="93"/>
      <c r="R518" s="93"/>
      <c r="S518" s="93"/>
      <c r="T518" s="93"/>
      <c r="U518" s="93"/>
      <c r="V518" s="93"/>
      <c r="W518" s="93"/>
      <c r="X518" s="93"/>
      <c r="Y518" s="93"/>
      <c r="Z518" s="93"/>
      <c r="AA518" s="93"/>
      <c r="AB518" s="93"/>
    </row>
    <row r="519">
      <c r="A519" s="93"/>
      <c r="B519" s="188"/>
      <c r="C519" s="93"/>
      <c r="D519" s="93"/>
      <c r="E519" s="93"/>
      <c r="F519" s="93"/>
      <c r="G519" s="188"/>
      <c r="H519" s="188"/>
      <c r="I519" s="188"/>
      <c r="J519" s="93"/>
      <c r="K519" s="93"/>
      <c r="L519" s="93"/>
      <c r="M519" s="93"/>
      <c r="N519" s="93"/>
      <c r="O519" s="93"/>
      <c r="P519" s="93"/>
      <c r="Q519" s="93"/>
      <c r="R519" s="93"/>
      <c r="S519" s="93"/>
      <c r="T519" s="93"/>
      <c r="U519" s="93"/>
      <c r="V519" s="93"/>
      <c r="W519" s="93"/>
      <c r="X519" s="93"/>
      <c r="Y519" s="93"/>
      <c r="Z519" s="93"/>
      <c r="AA519" s="93"/>
      <c r="AB519" s="93"/>
    </row>
    <row r="520">
      <c r="A520" s="93"/>
      <c r="B520" s="188"/>
      <c r="C520" s="93"/>
      <c r="D520" s="93"/>
      <c r="E520" s="93"/>
      <c r="F520" s="93"/>
      <c r="G520" s="188"/>
      <c r="H520" s="188"/>
      <c r="I520" s="188"/>
      <c r="J520" s="93"/>
      <c r="K520" s="93"/>
      <c r="L520" s="93"/>
      <c r="M520" s="93"/>
      <c r="N520" s="93"/>
      <c r="O520" s="93"/>
      <c r="P520" s="93"/>
      <c r="Q520" s="93"/>
      <c r="R520" s="93"/>
      <c r="S520" s="93"/>
      <c r="T520" s="93"/>
      <c r="U520" s="93"/>
      <c r="V520" s="93"/>
      <c r="W520" s="93"/>
      <c r="X520" s="93"/>
      <c r="Y520" s="93"/>
      <c r="Z520" s="93"/>
      <c r="AA520" s="93"/>
      <c r="AB520" s="93"/>
    </row>
    <row r="521">
      <c r="A521" s="93"/>
      <c r="B521" s="188"/>
      <c r="C521" s="93"/>
      <c r="D521" s="93"/>
      <c r="E521" s="93"/>
      <c r="F521" s="93"/>
      <c r="G521" s="188"/>
      <c r="H521" s="188"/>
      <c r="I521" s="188"/>
      <c r="J521" s="93"/>
      <c r="K521" s="93"/>
      <c r="L521" s="93"/>
      <c r="M521" s="93"/>
      <c r="N521" s="93"/>
      <c r="O521" s="93"/>
      <c r="P521" s="93"/>
      <c r="Q521" s="93"/>
      <c r="R521" s="93"/>
      <c r="S521" s="93"/>
      <c r="T521" s="93"/>
      <c r="U521" s="93"/>
      <c r="V521" s="93"/>
      <c r="W521" s="93"/>
      <c r="X521" s="93"/>
      <c r="Y521" s="93"/>
      <c r="Z521" s="93"/>
      <c r="AA521" s="93"/>
      <c r="AB521" s="93"/>
    </row>
    <row r="522">
      <c r="A522" s="93"/>
      <c r="B522" s="188"/>
      <c r="C522" s="93"/>
      <c r="D522" s="93"/>
      <c r="E522" s="93"/>
      <c r="F522" s="93"/>
      <c r="G522" s="188"/>
      <c r="H522" s="188"/>
      <c r="I522" s="188"/>
      <c r="J522" s="93"/>
      <c r="K522" s="93"/>
      <c r="L522" s="93"/>
      <c r="M522" s="93"/>
      <c r="N522" s="93"/>
      <c r="O522" s="93"/>
      <c r="P522" s="93"/>
      <c r="Q522" s="93"/>
      <c r="R522" s="93"/>
      <c r="S522" s="93"/>
      <c r="T522" s="93"/>
      <c r="U522" s="93"/>
      <c r="V522" s="93"/>
      <c r="W522" s="93"/>
      <c r="X522" s="93"/>
      <c r="Y522" s="93"/>
      <c r="Z522" s="93"/>
      <c r="AA522" s="93"/>
      <c r="AB522" s="93"/>
    </row>
    <row r="523">
      <c r="A523" s="93"/>
      <c r="B523" s="188"/>
      <c r="C523" s="93"/>
      <c r="D523" s="93"/>
      <c r="E523" s="93"/>
      <c r="F523" s="93"/>
      <c r="G523" s="188"/>
      <c r="H523" s="188"/>
      <c r="I523" s="188"/>
      <c r="J523" s="93"/>
      <c r="K523" s="93"/>
      <c r="L523" s="93"/>
      <c r="M523" s="93"/>
      <c r="N523" s="93"/>
      <c r="O523" s="93"/>
      <c r="P523" s="93"/>
      <c r="Q523" s="93"/>
      <c r="R523" s="93"/>
      <c r="S523" s="93"/>
      <c r="T523" s="93"/>
      <c r="U523" s="93"/>
      <c r="V523" s="93"/>
      <c r="W523" s="93"/>
      <c r="X523" s="93"/>
      <c r="Y523" s="93"/>
      <c r="Z523" s="93"/>
      <c r="AA523" s="93"/>
      <c r="AB523" s="93"/>
    </row>
    <row r="524">
      <c r="A524" s="93"/>
      <c r="B524" s="188"/>
      <c r="C524" s="93"/>
      <c r="D524" s="93"/>
      <c r="E524" s="93"/>
      <c r="F524" s="93"/>
      <c r="G524" s="188"/>
      <c r="H524" s="188"/>
      <c r="I524" s="188"/>
      <c r="J524" s="93"/>
      <c r="K524" s="93"/>
      <c r="L524" s="93"/>
      <c r="M524" s="93"/>
      <c r="N524" s="93"/>
      <c r="O524" s="93"/>
      <c r="P524" s="93"/>
      <c r="Q524" s="93"/>
      <c r="R524" s="93"/>
      <c r="S524" s="93"/>
      <c r="T524" s="93"/>
      <c r="U524" s="93"/>
      <c r="V524" s="93"/>
      <c r="W524" s="93"/>
      <c r="X524" s="93"/>
      <c r="Y524" s="93"/>
      <c r="Z524" s="93"/>
      <c r="AA524" s="93"/>
      <c r="AB524" s="93"/>
    </row>
    <row r="525">
      <c r="A525" s="93"/>
      <c r="B525" s="188"/>
      <c r="C525" s="93"/>
      <c r="D525" s="93"/>
      <c r="E525" s="93"/>
      <c r="F525" s="93"/>
      <c r="G525" s="188"/>
      <c r="H525" s="188"/>
      <c r="I525" s="188"/>
      <c r="J525" s="93"/>
      <c r="K525" s="93"/>
      <c r="L525" s="93"/>
      <c r="M525" s="93"/>
      <c r="N525" s="93"/>
      <c r="O525" s="93"/>
      <c r="P525" s="93"/>
      <c r="Q525" s="93"/>
      <c r="R525" s="93"/>
      <c r="S525" s="93"/>
      <c r="T525" s="93"/>
      <c r="U525" s="93"/>
      <c r="V525" s="93"/>
      <c r="W525" s="93"/>
      <c r="X525" s="93"/>
      <c r="Y525" s="93"/>
      <c r="Z525" s="93"/>
      <c r="AA525" s="93"/>
      <c r="AB525" s="93"/>
    </row>
    <row r="526">
      <c r="A526" s="93"/>
      <c r="B526" s="188"/>
      <c r="C526" s="93"/>
      <c r="D526" s="93"/>
      <c r="E526" s="93"/>
      <c r="F526" s="93"/>
      <c r="G526" s="188"/>
      <c r="H526" s="188"/>
      <c r="I526" s="188"/>
      <c r="J526" s="93"/>
      <c r="K526" s="93"/>
      <c r="L526" s="93"/>
      <c r="M526" s="93"/>
      <c r="N526" s="93"/>
      <c r="O526" s="93"/>
      <c r="P526" s="93"/>
      <c r="Q526" s="93"/>
      <c r="R526" s="93"/>
      <c r="S526" s="93"/>
      <c r="T526" s="93"/>
      <c r="U526" s="93"/>
      <c r="V526" s="93"/>
      <c r="W526" s="93"/>
      <c r="X526" s="93"/>
      <c r="Y526" s="93"/>
      <c r="Z526" s="93"/>
      <c r="AA526" s="93"/>
      <c r="AB526" s="93"/>
    </row>
    <row r="527">
      <c r="A527" s="93"/>
      <c r="B527" s="188"/>
      <c r="C527" s="93"/>
      <c r="D527" s="93"/>
      <c r="E527" s="93"/>
      <c r="F527" s="93"/>
      <c r="G527" s="188"/>
      <c r="H527" s="188"/>
      <c r="I527" s="188"/>
      <c r="J527" s="93"/>
      <c r="K527" s="93"/>
      <c r="L527" s="93"/>
      <c r="M527" s="93"/>
      <c r="N527" s="93"/>
      <c r="O527" s="93"/>
      <c r="P527" s="93"/>
      <c r="Q527" s="93"/>
      <c r="R527" s="93"/>
      <c r="S527" s="93"/>
      <c r="T527" s="93"/>
      <c r="U527" s="93"/>
      <c r="V527" s="93"/>
      <c r="W527" s="93"/>
      <c r="X527" s="93"/>
      <c r="Y527" s="93"/>
      <c r="Z527" s="93"/>
      <c r="AA527" s="93"/>
      <c r="AB527" s="93"/>
    </row>
    <row r="528">
      <c r="A528" s="93"/>
      <c r="B528" s="188"/>
      <c r="C528" s="93"/>
      <c r="D528" s="93"/>
      <c r="E528" s="93"/>
      <c r="F528" s="93"/>
      <c r="G528" s="188"/>
      <c r="H528" s="188"/>
      <c r="I528" s="188"/>
      <c r="J528" s="93"/>
      <c r="K528" s="93"/>
      <c r="L528" s="93"/>
      <c r="M528" s="93"/>
      <c r="N528" s="93"/>
      <c r="O528" s="93"/>
      <c r="P528" s="93"/>
      <c r="Q528" s="93"/>
      <c r="R528" s="93"/>
      <c r="S528" s="93"/>
      <c r="T528" s="93"/>
      <c r="U528" s="93"/>
      <c r="V528" s="93"/>
      <c r="W528" s="93"/>
      <c r="X528" s="93"/>
      <c r="Y528" s="93"/>
      <c r="Z528" s="93"/>
      <c r="AA528" s="93"/>
      <c r="AB528" s="93"/>
    </row>
    <row r="529">
      <c r="A529" s="93"/>
      <c r="B529" s="188"/>
      <c r="C529" s="93"/>
      <c r="D529" s="93"/>
      <c r="E529" s="93"/>
      <c r="F529" s="93"/>
      <c r="G529" s="188"/>
      <c r="H529" s="188"/>
      <c r="I529" s="188"/>
      <c r="J529" s="93"/>
      <c r="K529" s="93"/>
      <c r="L529" s="93"/>
      <c r="M529" s="93"/>
      <c r="N529" s="93"/>
      <c r="O529" s="93"/>
      <c r="P529" s="93"/>
      <c r="Q529" s="93"/>
      <c r="R529" s="93"/>
      <c r="S529" s="93"/>
      <c r="T529" s="93"/>
      <c r="U529" s="93"/>
      <c r="V529" s="93"/>
      <c r="W529" s="93"/>
      <c r="X529" s="93"/>
      <c r="Y529" s="93"/>
      <c r="Z529" s="93"/>
      <c r="AA529" s="93"/>
      <c r="AB529" s="93"/>
    </row>
    <row r="530">
      <c r="A530" s="93"/>
      <c r="B530" s="188"/>
      <c r="C530" s="93"/>
      <c r="D530" s="93"/>
      <c r="E530" s="93"/>
      <c r="F530" s="93"/>
      <c r="G530" s="188"/>
      <c r="H530" s="188"/>
      <c r="I530" s="188"/>
      <c r="J530" s="93"/>
      <c r="K530" s="93"/>
      <c r="L530" s="93"/>
      <c r="M530" s="93"/>
      <c r="N530" s="93"/>
      <c r="O530" s="93"/>
      <c r="P530" s="93"/>
      <c r="Q530" s="93"/>
      <c r="R530" s="93"/>
      <c r="S530" s="93"/>
      <c r="T530" s="93"/>
      <c r="U530" s="93"/>
      <c r="V530" s="93"/>
      <c r="W530" s="93"/>
      <c r="X530" s="93"/>
      <c r="Y530" s="93"/>
      <c r="Z530" s="93"/>
      <c r="AA530" s="93"/>
      <c r="AB530" s="93"/>
    </row>
    <row r="531">
      <c r="A531" s="93"/>
      <c r="B531" s="188"/>
      <c r="C531" s="93"/>
      <c r="D531" s="93"/>
      <c r="E531" s="93"/>
      <c r="F531" s="93"/>
      <c r="G531" s="188"/>
      <c r="H531" s="188"/>
      <c r="I531" s="188"/>
      <c r="J531" s="93"/>
      <c r="K531" s="93"/>
      <c r="L531" s="93"/>
      <c r="M531" s="93"/>
      <c r="N531" s="93"/>
      <c r="O531" s="93"/>
      <c r="P531" s="93"/>
      <c r="Q531" s="93"/>
      <c r="R531" s="93"/>
      <c r="S531" s="93"/>
      <c r="T531" s="93"/>
      <c r="U531" s="93"/>
      <c r="V531" s="93"/>
      <c r="W531" s="93"/>
      <c r="X531" s="93"/>
      <c r="Y531" s="93"/>
      <c r="Z531" s="93"/>
      <c r="AA531" s="93"/>
      <c r="AB531" s="93"/>
    </row>
    <row r="532">
      <c r="A532" s="93"/>
      <c r="B532" s="188"/>
      <c r="C532" s="93"/>
      <c r="D532" s="93"/>
      <c r="E532" s="93"/>
      <c r="F532" s="93"/>
      <c r="G532" s="188"/>
      <c r="H532" s="188"/>
      <c r="I532" s="188"/>
      <c r="J532" s="93"/>
      <c r="K532" s="93"/>
      <c r="L532" s="93"/>
      <c r="M532" s="93"/>
      <c r="N532" s="93"/>
      <c r="O532" s="93"/>
      <c r="P532" s="93"/>
      <c r="Q532" s="93"/>
      <c r="R532" s="93"/>
      <c r="S532" s="93"/>
      <c r="T532" s="93"/>
      <c r="U532" s="93"/>
      <c r="V532" s="93"/>
      <c r="W532" s="93"/>
      <c r="X532" s="93"/>
      <c r="Y532" s="93"/>
      <c r="Z532" s="93"/>
      <c r="AA532" s="93"/>
      <c r="AB532" s="93"/>
    </row>
    <row r="533">
      <c r="A533" s="93"/>
      <c r="B533" s="188"/>
      <c r="C533" s="93"/>
      <c r="D533" s="93"/>
      <c r="E533" s="93"/>
      <c r="F533" s="93"/>
      <c r="G533" s="188"/>
      <c r="H533" s="188"/>
      <c r="I533" s="188"/>
      <c r="J533" s="93"/>
      <c r="K533" s="93"/>
      <c r="L533" s="93"/>
      <c r="M533" s="93"/>
      <c r="N533" s="93"/>
      <c r="O533" s="93"/>
      <c r="P533" s="93"/>
      <c r="Q533" s="93"/>
      <c r="R533" s="93"/>
      <c r="S533" s="93"/>
      <c r="T533" s="93"/>
      <c r="U533" s="93"/>
      <c r="V533" s="93"/>
      <c r="W533" s="93"/>
      <c r="X533" s="93"/>
      <c r="Y533" s="93"/>
      <c r="Z533" s="93"/>
      <c r="AA533" s="93"/>
      <c r="AB533" s="93"/>
    </row>
    <row r="534">
      <c r="A534" s="93"/>
      <c r="B534" s="188"/>
      <c r="C534" s="93"/>
      <c r="D534" s="93"/>
      <c r="E534" s="93"/>
      <c r="F534" s="93"/>
      <c r="G534" s="188"/>
      <c r="H534" s="188"/>
      <c r="I534" s="188"/>
      <c r="J534" s="93"/>
      <c r="K534" s="93"/>
      <c r="L534" s="93"/>
      <c r="M534" s="93"/>
      <c r="N534" s="93"/>
      <c r="O534" s="93"/>
      <c r="P534" s="93"/>
      <c r="Q534" s="93"/>
      <c r="R534" s="93"/>
      <c r="S534" s="93"/>
      <c r="T534" s="93"/>
      <c r="U534" s="93"/>
      <c r="V534" s="93"/>
      <c r="W534" s="93"/>
      <c r="X534" s="93"/>
      <c r="Y534" s="93"/>
      <c r="Z534" s="93"/>
      <c r="AA534" s="93"/>
      <c r="AB534" s="93"/>
    </row>
    <row r="535">
      <c r="A535" s="93"/>
      <c r="B535" s="188"/>
      <c r="C535" s="93"/>
      <c r="D535" s="93"/>
      <c r="E535" s="93"/>
      <c r="F535" s="93"/>
      <c r="G535" s="188"/>
      <c r="H535" s="188"/>
      <c r="I535" s="188"/>
      <c r="J535" s="93"/>
      <c r="K535" s="93"/>
      <c r="L535" s="93"/>
      <c r="M535" s="93"/>
      <c r="N535" s="93"/>
      <c r="O535" s="93"/>
      <c r="P535" s="93"/>
      <c r="Q535" s="93"/>
      <c r="R535" s="93"/>
      <c r="S535" s="93"/>
      <c r="T535" s="93"/>
      <c r="U535" s="93"/>
      <c r="V535" s="93"/>
      <c r="W535" s="93"/>
      <c r="X535" s="93"/>
      <c r="Y535" s="93"/>
      <c r="Z535" s="93"/>
      <c r="AA535" s="93"/>
      <c r="AB535" s="93"/>
    </row>
    <row r="536">
      <c r="A536" s="93"/>
      <c r="B536" s="188"/>
      <c r="C536" s="93"/>
      <c r="D536" s="93"/>
      <c r="E536" s="93"/>
      <c r="F536" s="93"/>
      <c r="G536" s="188"/>
      <c r="H536" s="188"/>
      <c r="I536" s="188"/>
      <c r="J536" s="93"/>
      <c r="K536" s="93"/>
      <c r="L536" s="93"/>
      <c r="M536" s="93"/>
      <c r="N536" s="93"/>
      <c r="O536" s="93"/>
      <c r="P536" s="93"/>
      <c r="Q536" s="93"/>
      <c r="R536" s="93"/>
      <c r="S536" s="93"/>
      <c r="T536" s="93"/>
      <c r="U536" s="93"/>
      <c r="V536" s="93"/>
      <c r="W536" s="93"/>
      <c r="X536" s="93"/>
      <c r="Y536" s="93"/>
      <c r="Z536" s="93"/>
      <c r="AA536" s="93"/>
      <c r="AB536" s="93"/>
    </row>
    <row r="537">
      <c r="A537" s="93"/>
      <c r="B537" s="188"/>
      <c r="C537" s="93"/>
      <c r="D537" s="93"/>
      <c r="E537" s="93"/>
      <c r="F537" s="93"/>
      <c r="G537" s="188"/>
      <c r="H537" s="188"/>
      <c r="I537" s="188"/>
      <c r="J537" s="93"/>
      <c r="K537" s="93"/>
      <c r="L537" s="93"/>
      <c r="M537" s="93"/>
      <c r="N537" s="93"/>
      <c r="O537" s="93"/>
      <c r="P537" s="93"/>
      <c r="Q537" s="93"/>
      <c r="R537" s="93"/>
      <c r="S537" s="93"/>
      <c r="T537" s="93"/>
      <c r="U537" s="93"/>
      <c r="V537" s="93"/>
      <c r="W537" s="93"/>
      <c r="X537" s="93"/>
      <c r="Y537" s="93"/>
      <c r="Z537" s="93"/>
      <c r="AA537" s="93"/>
      <c r="AB537" s="93"/>
    </row>
    <row r="538">
      <c r="A538" s="93"/>
      <c r="B538" s="188"/>
      <c r="C538" s="93"/>
      <c r="D538" s="93"/>
      <c r="E538" s="93"/>
      <c r="F538" s="93"/>
      <c r="G538" s="188"/>
      <c r="H538" s="188"/>
      <c r="I538" s="188"/>
      <c r="J538" s="93"/>
      <c r="K538" s="93"/>
      <c r="L538" s="93"/>
      <c r="M538" s="93"/>
      <c r="N538" s="93"/>
      <c r="O538" s="93"/>
      <c r="P538" s="93"/>
      <c r="Q538" s="93"/>
      <c r="R538" s="93"/>
      <c r="S538" s="93"/>
      <c r="T538" s="93"/>
      <c r="U538" s="93"/>
      <c r="V538" s="93"/>
      <c r="W538" s="93"/>
      <c r="X538" s="93"/>
      <c r="Y538" s="93"/>
      <c r="Z538" s="93"/>
      <c r="AA538" s="93"/>
      <c r="AB538" s="93"/>
    </row>
    <row r="539">
      <c r="A539" s="93"/>
      <c r="B539" s="188"/>
      <c r="C539" s="93"/>
      <c r="D539" s="93"/>
      <c r="E539" s="93"/>
      <c r="F539" s="93"/>
      <c r="G539" s="188"/>
      <c r="H539" s="188"/>
      <c r="I539" s="188"/>
      <c r="J539" s="93"/>
      <c r="K539" s="93"/>
      <c r="L539" s="93"/>
      <c r="M539" s="93"/>
      <c r="N539" s="93"/>
      <c r="O539" s="93"/>
      <c r="P539" s="93"/>
      <c r="Q539" s="93"/>
      <c r="R539" s="93"/>
      <c r="S539" s="93"/>
      <c r="T539" s="93"/>
      <c r="U539" s="93"/>
      <c r="V539" s="93"/>
      <c r="W539" s="93"/>
      <c r="X539" s="93"/>
      <c r="Y539" s="93"/>
      <c r="Z539" s="93"/>
      <c r="AA539" s="93"/>
      <c r="AB539" s="93"/>
    </row>
    <row r="540">
      <c r="A540" s="93"/>
      <c r="B540" s="188"/>
      <c r="C540" s="93"/>
      <c r="D540" s="93"/>
      <c r="E540" s="93"/>
      <c r="F540" s="93"/>
      <c r="G540" s="188"/>
      <c r="H540" s="188"/>
      <c r="I540" s="188"/>
      <c r="J540" s="93"/>
      <c r="K540" s="93"/>
      <c r="L540" s="93"/>
      <c r="M540" s="93"/>
      <c r="N540" s="93"/>
      <c r="O540" s="93"/>
      <c r="P540" s="93"/>
      <c r="Q540" s="93"/>
      <c r="R540" s="93"/>
      <c r="S540" s="93"/>
      <c r="T540" s="93"/>
      <c r="U540" s="93"/>
      <c r="V540" s="93"/>
      <c r="W540" s="93"/>
      <c r="X540" s="93"/>
      <c r="Y540" s="93"/>
      <c r="Z540" s="93"/>
      <c r="AA540" s="93"/>
      <c r="AB540" s="93"/>
    </row>
    <row r="541">
      <c r="A541" s="93"/>
      <c r="B541" s="188"/>
      <c r="C541" s="93"/>
      <c r="D541" s="93"/>
      <c r="E541" s="93"/>
      <c r="F541" s="93"/>
      <c r="G541" s="188"/>
      <c r="H541" s="188"/>
      <c r="I541" s="188"/>
      <c r="J541" s="93"/>
      <c r="K541" s="93"/>
      <c r="L541" s="93"/>
      <c r="M541" s="93"/>
      <c r="N541" s="93"/>
      <c r="O541" s="93"/>
      <c r="P541" s="93"/>
      <c r="Q541" s="93"/>
      <c r="R541" s="93"/>
      <c r="S541" s="93"/>
      <c r="T541" s="93"/>
      <c r="U541" s="93"/>
      <c r="V541" s="93"/>
      <c r="W541" s="93"/>
      <c r="X541" s="93"/>
      <c r="Y541" s="93"/>
      <c r="Z541" s="93"/>
      <c r="AA541" s="93"/>
      <c r="AB541" s="93"/>
    </row>
    <row r="542">
      <c r="A542" s="93"/>
      <c r="B542" s="188"/>
      <c r="C542" s="93"/>
      <c r="D542" s="93"/>
      <c r="E542" s="93"/>
      <c r="F542" s="93"/>
      <c r="G542" s="188"/>
      <c r="H542" s="188"/>
      <c r="I542" s="188"/>
      <c r="J542" s="93"/>
      <c r="K542" s="93"/>
      <c r="L542" s="93"/>
      <c r="M542" s="93"/>
      <c r="N542" s="93"/>
      <c r="O542" s="93"/>
      <c r="P542" s="93"/>
      <c r="Q542" s="93"/>
      <c r="R542" s="93"/>
      <c r="S542" s="93"/>
      <c r="T542" s="93"/>
      <c r="U542" s="93"/>
      <c r="V542" s="93"/>
      <c r="W542" s="93"/>
      <c r="X542" s="93"/>
      <c r="Y542" s="93"/>
      <c r="Z542" s="93"/>
      <c r="AA542" s="93"/>
      <c r="AB542" s="93"/>
    </row>
    <row r="543">
      <c r="A543" s="93"/>
      <c r="B543" s="188"/>
      <c r="C543" s="93"/>
      <c r="D543" s="93"/>
      <c r="E543" s="93"/>
      <c r="F543" s="93"/>
      <c r="G543" s="188"/>
      <c r="H543" s="188"/>
      <c r="I543" s="188"/>
      <c r="J543" s="93"/>
      <c r="K543" s="93"/>
      <c r="L543" s="93"/>
      <c r="M543" s="93"/>
      <c r="N543" s="93"/>
      <c r="O543" s="93"/>
      <c r="P543" s="93"/>
      <c r="Q543" s="93"/>
      <c r="R543" s="93"/>
      <c r="S543" s="93"/>
      <c r="T543" s="93"/>
      <c r="U543" s="93"/>
      <c r="V543" s="93"/>
      <c r="W543" s="93"/>
      <c r="X543" s="93"/>
      <c r="Y543" s="93"/>
      <c r="Z543" s="93"/>
      <c r="AA543" s="93"/>
      <c r="AB543" s="93"/>
    </row>
    <row r="544">
      <c r="A544" s="93"/>
      <c r="B544" s="188"/>
      <c r="C544" s="93"/>
      <c r="D544" s="93"/>
      <c r="E544" s="93"/>
      <c r="F544" s="93"/>
      <c r="G544" s="188"/>
      <c r="H544" s="188"/>
      <c r="I544" s="188"/>
      <c r="J544" s="93"/>
      <c r="K544" s="93"/>
      <c r="L544" s="93"/>
      <c r="M544" s="93"/>
      <c r="N544" s="93"/>
      <c r="O544" s="93"/>
      <c r="P544" s="93"/>
      <c r="Q544" s="93"/>
      <c r="R544" s="93"/>
      <c r="S544" s="93"/>
      <c r="T544" s="93"/>
      <c r="U544" s="93"/>
      <c r="V544" s="93"/>
      <c r="W544" s="93"/>
      <c r="X544" s="93"/>
      <c r="Y544" s="93"/>
      <c r="Z544" s="93"/>
      <c r="AA544" s="93"/>
      <c r="AB544" s="93"/>
    </row>
    <row r="545">
      <c r="A545" s="93"/>
      <c r="B545" s="188"/>
      <c r="C545" s="93"/>
      <c r="D545" s="93"/>
      <c r="E545" s="93"/>
      <c r="F545" s="93"/>
      <c r="G545" s="188"/>
      <c r="H545" s="188"/>
      <c r="I545" s="188"/>
      <c r="J545" s="93"/>
      <c r="K545" s="93"/>
      <c r="L545" s="93"/>
      <c r="M545" s="93"/>
      <c r="N545" s="93"/>
      <c r="O545" s="93"/>
      <c r="P545" s="93"/>
      <c r="Q545" s="93"/>
      <c r="R545" s="93"/>
      <c r="S545" s="93"/>
      <c r="T545" s="93"/>
      <c r="U545" s="93"/>
      <c r="V545" s="93"/>
      <c r="W545" s="93"/>
      <c r="X545" s="93"/>
      <c r="Y545" s="93"/>
      <c r="Z545" s="93"/>
      <c r="AA545" s="93"/>
      <c r="AB545" s="93"/>
    </row>
    <row r="546">
      <c r="A546" s="93"/>
      <c r="B546" s="188"/>
      <c r="C546" s="93"/>
      <c r="D546" s="93"/>
      <c r="E546" s="93"/>
      <c r="F546" s="93"/>
      <c r="G546" s="188"/>
      <c r="H546" s="188"/>
      <c r="I546" s="188"/>
      <c r="J546" s="93"/>
      <c r="K546" s="93"/>
      <c r="L546" s="93"/>
      <c r="M546" s="93"/>
      <c r="N546" s="93"/>
      <c r="O546" s="93"/>
      <c r="P546" s="93"/>
      <c r="Q546" s="93"/>
      <c r="R546" s="93"/>
      <c r="S546" s="93"/>
      <c r="T546" s="93"/>
      <c r="U546" s="93"/>
      <c r="V546" s="93"/>
      <c r="W546" s="93"/>
      <c r="X546" s="93"/>
      <c r="Y546" s="93"/>
      <c r="Z546" s="93"/>
      <c r="AA546" s="93"/>
      <c r="AB546" s="93"/>
    </row>
    <row r="547">
      <c r="A547" s="93"/>
      <c r="B547" s="188"/>
      <c r="C547" s="93"/>
      <c r="D547" s="93"/>
      <c r="E547" s="93"/>
      <c r="F547" s="93"/>
      <c r="G547" s="188"/>
      <c r="H547" s="188"/>
      <c r="I547" s="188"/>
      <c r="J547" s="93"/>
      <c r="K547" s="93"/>
      <c r="L547" s="93"/>
      <c r="M547" s="93"/>
      <c r="N547" s="93"/>
      <c r="O547" s="93"/>
      <c r="P547" s="93"/>
      <c r="Q547" s="93"/>
      <c r="R547" s="93"/>
      <c r="S547" s="93"/>
      <c r="T547" s="93"/>
      <c r="U547" s="93"/>
      <c r="V547" s="93"/>
      <c r="W547" s="93"/>
      <c r="X547" s="93"/>
      <c r="Y547" s="93"/>
      <c r="Z547" s="93"/>
      <c r="AA547" s="93"/>
      <c r="AB547" s="93"/>
    </row>
    <row r="548">
      <c r="A548" s="93"/>
      <c r="B548" s="188"/>
      <c r="C548" s="93"/>
      <c r="D548" s="93"/>
      <c r="E548" s="93"/>
      <c r="F548" s="93"/>
      <c r="G548" s="188"/>
      <c r="H548" s="188"/>
      <c r="I548" s="188"/>
      <c r="J548" s="93"/>
      <c r="K548" s="93"/>
      <c r="L548" s="93"/>
      <c r="M548" s="93"/>
      <c r="N548" s="93"/>
      <c r="O548" s="93"/>
      <c r="P548" s="93"/>
      <c r="Q548" s="93"/>
      <c r="R548" s="93"/>
      <c r="S548" s="93"/>
      <c r="T548" s="93"/>
      <c r="U548" s="93"/>
      <c r="V548" s="93"/>
      <c r="W548" s="93"/>
      <c r="X548" s="93"/>
      <c r="Y548" s="93"/>
      <c r="Z548" s="93"/>
      <c r="AA548" s="93"/>
      <c r="AB548" s="93"/>
    </row>
    <row r="549">
      <c r="A549" s="93"/>
      <c r="B549" s="188"/>
      <c r="C549" s="93"/>
      <c r="D549" s="93"/>
      <c r="E549" s="93"/>
      <c r="F549" s="93"/>
      <c r="G549" s="188"/>
      <c r="H549" s="188"/>
      <c r="I549" s="188"/>
      <c r="J549" s="93"/>
      <c r="K549" s="93"/>
      <c r="L549" s="93"/>
      <c r="M549" s="93"/>
      <c r="N549" s="93"/>
      <c r="O549" s="93"/>
      <c r="P549" s="93"/>
      <c r="Q549" s="93"/>
      <c r="R549" s="93"/>
      <c r="S549" s="93"/>
      <c r="T549" s="93"/>
      <c r="U549" s="93"/>
      <c r="V549" s="93"/>
      <c r="W549" s="93"/>
      <c r="X549" s="93"/>
      <c r="Y549" s="93"/>
      <c r="Z549" s="93"/>
      <c r="AA549" s="93"/>
      <c r="AB549" s="93"/>
    </row>
    <row r="550">
      <c r="A550" s="93"/>
      <c r="B550" s="188"/>
      <c r="C550" s="93"/>
      <c r="D550" s="93"/>
      <c r="E550" s="93"/>
      <c r="F550" s="93"/>
      <c r="G550" s="188"/>
      <c r="H550" s="188"/>
      <c r="I550" s="188"/>
      <c r="J550" s="93"/>
      <c r="K550" s="93"/>
      <c r="L550" s="93"/>
      <c r="M550" s="93"/>
      <c r="N550" s="93"/>
      <c r="O550" s="93"/>
      <c r="P550" s="93"/>
      <c r="Q550" s="93"/>
      <c r="R550" s="93"/>
      <c r="S550" s="93"/>
      <c r="T550" s="93"/>
      <c r="U550" s="93"/>
      <c r="V550" s="93"/>
      <c r="W550" s="93"/>
      <c r="X550" s="93"/>
      <c r="Y550" s="93"/>
      <c r="Z550" s="93"/>
      <c r="AA550" s="93"/>
      <c r="AB550" s="93"/>
    </row>
    <row r="551">
      <c r="A551" s="93"/>
      <c r="B551" s="188"/>
      <c r="C551" s="93"/>
      <c r="D551" s="93"/>
      <c r="E551" s="93"/>
      <c r="F551" s="93"/>
      <c r="G551" s="188"/>
      <c r="H551" s="188"/>
      <c r="I551" s="188"/>
      <c r="J551" s="93"/>
      <c r="K551" s="93"/>
      <c r="L551" s="93"/>
      <c r="M551" s="93"/>
      <c r="N551" s="93"/>
      <c r="O551" s="93"/>
      <c r="P551" s="93"/>
      <c r="Q551" s="93"/>
      <c r="R551" s="93"/>
      <c r="S551" s="93"/>
      <c r="T551" s="93"/>
      <c r="U551" s="93"/>
      <c r="V551" s="93"/>
      <c r="W551" s="93"/>
      <c r="X551" s="93"/>
      <c r="Y551" s="93"/>
      <c r="Z551" s="93"/>
      <c r="AA551" s="93"/>
      <c r="AB551" s="93"/>
    </row>
    <row r="552">
      <c r="A552" s="93"/>
      <c r="B552" s="188"/>
      <c r="C552" s="93"/>
      <c r="D552" s="93"/>
      <c r="E552" s="93"/>
      <c r="F552" s="93"/>
      <c r="G552" s="188"/>
      <c r="H552" s="188"/>
      <c r="I552" s="188"/>
      <c r="J552" s="93"/>
      <c r="K552" s="93"/>
      <c r="L552" s="93"/>
      <c r="M552" s="93"/>
      <c r="N552" s="93"/>
      <c r="O552" s="93"/>
      <c r="P552" s="93"/>
      <c r="Q552" s="93"/>
      <c r="R552" s="93"/>
      <c r="S552" s="93"/>
      <c r="T552" s="93"/>
      <c r="U552" s="93"/>
      <c r="V552" s="93"/>
      <c r="W552" s="93"/>
      <c r="X552" s="93"/>
      <c r="Y552" s="93"/>
      <c r="Z552" s="93"/>
      <c r="AA552" s="93"/>
      <c r="AB552" s="93"/>
    </row>
    <row r="553">
      <c r="A553" s="93"/>
      <c r="B553" s="188"/>
      <c r="C553" s="93"/>
      <c r="D553" s="93"/>
      <c r="E553" s="93"/>
      <c r="F553" s="93"/>
      <c r="G553" s="188"/>
      <c r="H553" s="188"/>
      <c r="I553" s="188"/>
      <c r="J553" s="93"/>
      <c r="K553" s="93"/>
      <c r="L553" s="93"/>
      <c r="M553" s="93"/>
      <c r="N553" s="93"/>
      <c r="O553" s="93"/>
      <c r="P553" s="93"/>
      <c r="Q553" s="93"/>
      <c r="R553" s="93"/>
      <c r="S553" s="93"/>
      <c r="T553" s="93"/>
      <c r="U553" s="93"/>
      <c r="V553" s="93"/>
      <c r="W553" s="93"/>
      <c r="X553" s="93"/>
      <c r="Y553" s="93"/>
      <c r="Z553" s="93"/>
      <c r="AA553" s="93"/>
      <c r="AB553" s="93"/>
    </row>
    <row r="554">
      <c r="A554" s="93"/>
      <c r="B554" s="188"/>
      <c r="C554" s="93"/>
      <c r="D554" s="93"/>
      <c r="E554" s="93"/>
      <c r="F554" s="93"/>
      <c r="G554" s="188"/>
      <c r="H554" s="188"/>
      <c r="I554" s="188"/>
      <c r="J554" s="93"/>
      <c r="K554" s="93"/>
      <c r="L554" s="93"/>
      <c r="M554" s="93"/>
      <c r="N554" s="93"/>
      <c r="O554" s="93"/>
      <c r="P554" s="93"/>
      <c r="Q554" s="93"/>
      <c r="R554" s="93"/>
      <c r="S554" s="93"/>
      <c r="T554" s="93"/>
      <c r="U554" s="93"/>
      <c r="V554" s="93"/>
      <c r="W554" s="93"/>
      <c r="X554" s="93"/>
      <c r="Y554" s="93"/>
      <c r="Z554" s="93"/>
      <c r="AA554" s="93"/>
      <c r="AB554" s="93"/>
    </row>
    <row r="555">
      <c r="A555" s="93"/>
      <c r="B555" s="188"/>
      <c r="C555" s="93"/>
      <c r="D555" s="93"/>
      <c r="E555" s="93"/>
      <c r="F555" s="93"/>
      <c r="G555" s="188"/>
      <c r="H555" s="188"/>
      <c r="I555" s="188"/>
      <c r="J555" s="93"/>
      <c r="K555" s="93"/>
      <c r="L555" s="93"/>
      <c r="M555" s="93"/>
      <c r="N555" s="93"/>
      <c r="O555" s="93"/>
      <c r="P555" s="93"/>
      <c r="Q555" s="93"/>
      <c r="R555" s="93"/>
      <c r="S555" s="93"/>
      <c r="T555" s="93"/>
      <c r="U555" s="93"/>
      <c r="V555" s="93"/>
      <c r="W555" s="93"/>
      <c r="X555" s="93"/>
      <c r="Y555" s="93"/>
      <c r="Z555" s="93"/>
      <c r="AA555" s="93"/>
      <c r="AB555" s="93"/>
    </row>
    <row r="556">
      <c r="A556" s="93"/>
      <c r="B556" s="188"/>
      <c r="C556" s="93"/>
      <c r="D556" s="93"/>
      <c r="E556" s="93"/>
      <c r="F556" s="93"/>
      <c r="G556" s="188"/>
      <c r="H556" s="188"/>
      <c r="I556" s="188"/>
      <c r="J556" s="93"/>
      <c r="K556" s="93"/>
      <c r="L556" s="93"/>
      <c r="M556" s="93"/>
      <c r="N556" s="93"/>
      <c r="O556" s="93"/>
      <c r="P556" s="93"/>
      <c r="Q556" s="93"/>
      <c r="R556" s="93"/>
      <c r="S556" s="93"/>
      <c r="T556" s="93"/>
      <c r="U556" s="93"/>
      <c r="V556" s="93"/>
      <c r="W556" s="93"/>
      <c r="X556" s="93"/>
      <c r="Y556" s="93"/>
      <c r="Z556" s="93"/>
      <c r="AA556" s="93"/>
      <c r="AB556" s="93"/>
    </row>
    <row r="557">
      <c r="A557" s="93"/>
      <c r="B557" s="188"/>
      <c r="C557" s="93"/>
      <c r="D557" s="93"/>
      <c r="E557" s="93"/>
      <c r="F557" s="93"/>
      <c r="G557" s="188"/>
      <c r="H557" s="188"/>
      <c r="I557" s="188"/>
      <c r="J557" s="93"/>
      <c r="K557" s="93"/>
      <c r="L557" s="93"/>
      <c r="M557" s="93"/>
      <c r="N557" s="93"/>
      <c r="O557" s="93"/>
      <c r="P557" s="93"/>
      <c r="Q557" s="93"/>
      <c r="R557" s="93"/>
      <c r="S557" s="93"/>
      <c r="T557" s="93"/>
      <c r="U557" s="93"/>
      <c r="V557" s="93"/>
      <c r="W557" s="93"/>
      <c r="X557" s="93"/>
      <c r="Y557" s="93"/>
      <c r="Z557" s="93"/>
      <c r="AA557" s="93"/>
      <c r="AB557" s="93"/>
    </row>
    <row r="558">
      <c r="A558" s="93"/>
      <c r="B558" s="188"/>
      <c r="C558" s="93"/>
      <c r="D558" s="93"/>
      <c r="E558" s="93"/>
      <c r="F558" s="93"/>
      <c r="G558" s="188"/>
      <c r="H558" s="188"/>
      <c r="I558" s="188"/>
      <c r="J558" s="93"/>
      <c r="K558" s="93"/>
      <c r="L558" s="93"/>
      <c r="M558" s="93"/>
      <c r="N558" s="93"/>
      <c r="O558" s="93"/>
      <c r="P558" s="93"/>
      <c r="Q558" s="93"/>
      <c r="R558" s="93"/>
      <c r="S558" s="93"/>
      <c r="T558" s="93"/>
      <c r="U558" s="93"/>
      <c r="V558" s="93"/>
      <c r="W558" s="93"/>
      <c r="X558" s="93"/>
      <c r="Y558" s="93"/>
      <c r="Z558" s="93"/>
      <c r="AA558" s="93"/>
      <c r="AB558" s="93"/>
    </row>
    <row r="559">
      <c r="A559" s="93"/>
      <c r="B559" s="188"/>
      <c r="C559" s="93"/>
      <c r="D559" s="93"/>
      <c r="E559" s="93"/>
      <c r="F559" s="93"/>
      <c r="G559" s="188"/>
      <c r="H559" s="188"/>
      <c r="I559" s="188"/>
      <c r="J559" s="93"/>
      <c r="K559" s="93"/>
      <c r="L559" s="93"/>
      <c r="M559" s="93"/>
      <c r="N559" s="93"/>
      <c r="O559" s="93"/>
      <c r="P559" s="93"/>
      <c r="Q559" s="93"/>
      <c r="R559" s="93"/>
      <c r="S559" s="93"/>
      <c r="T559" s="93"/>
      <c r="U559" s="93"/>
      <c r="V559" s="93"/>
      <c r="W559" s="93"/>
      <c r="X559" s="93"/>
      <c r="Y559" s="93"/>
      <c r="Z559" s="93"/>
      <c r="AA559" s="93"/>
      <c r="AB559" s="93"/>
    </row>
    <row r="560">
      <c r="A560" s="93"/>
      <c r="B560" s="188"/>
      <c r="C560" s="93"/>
      <c r="D560" s="93"/>
      <c r="E560" s="93"/>
      <c r="F560" s="93"/>
      <c r="G560" s="188"/>
      <c r="H560" s="188"/>
      <c r="I560" s="188"/>
      <c r="J560" s="93"/>
      <c r="K560" s="93"/>
      <c r="L560" s="93"/>
      <c r="M560" s="93"/>
      <c r="N560" s="93"/>
      <c r="O560" s="93"/>
      <c r="P560" s="93"/>
      <c r="Q560" s="93"/>
      <c r="R560" s="93"/>
      <c r="S560" s="93"/>
      <c r="T560" s="93"/>
      <c r="U560" s="93"/>
      <c r="V560" s="93"/>
      <c r="W560" s="93"/>
      <c r="X560" s="93"/>
      <c r="Y560" s="93"/>
      <c r="Z560" s="93"/>
      <c r="AA560" s="93"/>
      <c r="AB560" s="93"/>
    </row>
    <row r="561">
      <c r="A561" s="93"/>
      <c r="B561" s="188"/>
      <c r="C561" s="93"/>
      <c r="D561" s="93"/>
      <c r="E561" s="93"/>
      <c r="F561" s="93"/>
      <c r="G561" s="188"/>
      <c r="H561" s="188"/>
      <c r="I561" s="188"/>
      <c r="J561" s="93"/>
      <c r="K561" s="93"/>
      <c r="L561" s="93"/>
      <c r="M561" s="93"/>
      <c r="N561" s="93"/>
      <c r="O561" s="93"/>
      <c r="P561" s="93"/>
      <c r="Q561" s="93"/>
      <c r="R561" s="93"/>
      <c r="S561" s="93"/>
      <c r="T561" s="93"/>
      <c r="U561" s="93"/>
      <c r="V561" s="93"/>
      <c r="W561" s="93"/>
      <c r="X561" s="93"/>
      <c r="Y561" s="93"/>
      <c r="Z561" s="93"/>
      <c r="AA561" s="93"/>
      <c r="AB561" s="93"/>
    </row>
    <row r="562">
      <c r="A562" s="93"/>
      <c r="B562" s="188"/>
      <c r="C562" s="93"/>
      <c r="D562" s="93"/>
      <c r="E562" s="93"/>
      <c r="F562" s="93"/>
      <c r="G562" s="188"/>
      <c r="H562" s="188"/>
      <c r="I562" s="188"/>
      <c r="J562" s="93"/>
      <c r="K562" s="93"/>
      <c r="L562" s="93"/>
      <c r="M562" s="93"/>
      <c r="N562" s="93"/>
      <c r="O562" s="93"/>
      <c r="P562" s="93"/>
      <c r="Q562" s="93"/>
      <c r="R562" s="93"/>
      <c r="S562" s="93"/>
      <c r="T562" s="93"/>
      <c r="U562" s="93"/>
      <c r="V562" s="93"/>
      <c r="W562" s="93"/>
      <c r="X562" s="93"/>
      <c r="Y562" s="93"/>
      <c r="Z562" s="93"/>
      <c r="AA562" s="93"/>
      <c r="AB562" s="93"/>
    </row>
    <row r="563">
      <c r="A563" s="93"/>
      <c r="B563" s="188"/>
      <c r="C563" s="93"/>
      <c r="D563" s="93"/>
      <c r="E563" s="93"/>
      <c r="F563" s="93"/>
      <c r="G563" s="188"/>
      <c r="H563" s="188"/>
      <c r="I563" s="188"/>
      <c r="J563" s="93"/>
      <c r="K563" s="93"/>
      <c r="L563" s="93"/>
      <c r="M563" s="93"/>
      <c r="N563" s="93"/>
      <c r="O563" s="93"/>
      <c r="P563" s="93"/>
      <c r="Q563" s="93"/>
      <c r="R563" s="93"/>
      <c r="S563" s="93"/>
      <c r="T563" s="93"/>
      <c r="U563" s="93"/>
      <c r="V563" s="93"/>
      <c r="W563" s="93"/>
      <c r="X563" s="93"/>
      <c r="Y563" s="93"/>
      <c r="Z563" s="93"/>
      <c r="AA563" s="93"/>
      <c r="AB563" s="93"/>
    </row>
    <row r="564">
      <c r="A564" s="93"/>
      <c r="B564" s="188"/>
      <c r="C564" s="93"/>
      <c r="D564" s="93"/>
      <c r="E564" s="93"/>
      <c r="F564" s="93"/>
      <c r="G564" s="188"/>
      <c r="H564" s="188"/>
      <c r="I564" s="188"/>
      <c r="J564" s="93"/>
      <c r="K564" s="93"/>
      <c r="L564" s="93"/>
      <c r="M564" s="93"/>
      <c r="N564" s="93"/>
      <c r="O564" s="93"/>
      <c r="P564" s="93"/>
      <c r="Q564" s="93"/>
      <c r="R564" s="93"/>
      <c r="S564" s="93"/>
      <c r="T564" s="93"/>
      <c r="U564" s="93"/>
      <c r="V564" s="93"/>
      <c r="W564" s="93"/>
      <c r="X564" s="93"/>
      <c r="Y564" s="93"/>
      <c r="Z564" s="93"/>
      <c r="AA564" s="93"/>
      <c r="AB564" s="93"/>
    </row>
    <row r="565">
      <c r="A565" s="93"/>
      <c r="B565" s="188"/>
      <c r="C565" s="93"/>
      <c r="D565" s="93"/>
      <c r="E565" s="93"/>
      <c r="F565" s="93"/>
      <c r="G565" s="188"/>
      <c r="H565" s="188"/>
      <c r="I565" s="188"/>
      <c r="J565" s="93"/>
      <c r="K565" s="93"/>
      <c r="L565" s="93"/>
      <c r="M565" s="93"/>
      <c r="N565" s="93"/>
      <c r="O565" s="93"/>
      <c r="P565" s="93"/>
      <c r="Q565" s="93"/>
      <c r="R565" s="93"/>
      <c r="S565" s="93"/>
      <c r="T565" s="93"/>
      <c r="U565" s="93"/>
      <c r="V565" s="93"/>
      <c r="W565" s="93"/>
      <c r="X565" s="93"/>
      <c r="Y565" s="93"/>
      <c r="Z565" s="93"/>
      <c r="AA565" s="93"/>
      <c r="AB565" s="93"/>
    </row>
    <row r="566">
      <c r="A566" s="93"/>
      <c r="B566" s="188"/>
      <c r="C566" s="93"/>
      <c r="D566" s="93"/>
      <c r="E566" s="93"/>
      <c r="F566" s="93"/>
      <c r="G566" s="188"/>
      <c r="H566" s="188"/>
      <c r="I566" s="188"/>
      <c r="J566" s="93"/>
      <c r="K566" s="93"/>
      <c r="L566" s="93"/>
      <c r="M566" s="93"/>
      <c r="N566" s="93"/>
      <c r="O566" s="93"/>
      <c r="P566" s="93"/>
      <c r="Q566" s="93"/>
      <c r="R566" s="93"/>
      <c r="S566" s="93"/>
      <c r="T566" s="93"/>
      <c r="U566" s="93"/>
      <c r="V566" s="93"/>
      <c r="W566" s="93"/>
      <c r="X566" s="93"/>
      <c r="Y566" s="93"/>
      <c r="Z566" s="93"/>
      <c r="AA566" s="93"/>
      <c r="AB566" s="93"/>
    </row>
    <row r="567">
      <c r="A567" s="93"/>
      <c r="B567" s="188"/>
      <c r="C567" s="93"/>
      <c r="D567" s="93"/>
      <c r="E567" s="93"/>
      <c r="F567" s="93"/>
      <c r="G567" s="188"/>
      <c r="H567" s="188"/>
      <c r="I567" s="188"/>
      <c r="J567" s="93"/>
      <c r="K567" s="93"/>
      <c r="L567" s="93"/>
      <c r="M567" s="93"/>
      <c r="N567" s="93"/>
      <c r="O567" s="93"/>
      <c r="P567" s="93"/>
      <c r="Q567" s="93"/>
      <c r="R567" s="93"/>
      <c r="S567" s="93"/>
      <c r="T567" s="93"/>
      <c r="U567" s="93"/>
      <c r="V567" s="93"/>
      <c r="W567" s="93"/>
      <c r="X567" s="93"/>
      <c r="Y567" s="93"/>
      <c r="Z567" s="93"/>
      <c r="AA567" s="93"/>
      <c r="AB567" s="93"/>
    </row>
    <row r="568">
      <c r="A568" s="93"/>
      <c r="B568" s="188"/>
      <c r="C568" s="93"/>
      <c r="D568" s="93"/>
      <c r="E568" s="93"/>
      <c r="F568" s="93"/>
      <c r="G568" s="188"/>
      <c r="H568" s="188"/>
      <c r="I568" s="188"/>
      <c r="J568" s="93"/>
      <c r="K568" s="93"/>
      <c r="L568" s="93"/>
      <c r="M568" s="93"/>
      <c r="N568" s="93"/>
      <c r="O568" s="93"/>
      <c r="P568" s="93"/>
      <c r="Q568" s="93"/>
      <c r="R568" s="93"/>
      <c r="S568" s="93"/>
      <c r="T568" s="93"/>
      <c r="U568" s="93"/>
      <c r="V568" s="93"/>
      <c r="W568" s="93"/>
      <c r="X568" s="93"/>
      <c r="Y568" s="93"/>
      <c r="Z568" s="93"/>
      <c r="AA568" s="93"/>
      <c r="AB568" s="93"/>
    </row>
    <row r="569">
      <c r="A569" s="93"/>
      <c r="B569" s="188"/>
      <c r="C569" s="93"/>
      <c r="D569" s="93"/>
      <c r="E569" s="93"/>
      <c r="F569" s="93"/>
      <c r="G569" s="188"/>
      <c r="H569" s="188"/>
      <c r="I569" s="188"/>
      <c r="J569" s="93"/>
      <c r="K569" s="93"/>
      <c r="L569" s="93"/>
      <c r="M569" s="93"/>
      <c r="N569" s="93"/>
      <c r="O569" s="93"/>
      <c r="P569" s="93"/>
      <c r="Q569" s="93"/>
      <c r="R569" s="93"/>
      <c r="S569" s="93"/>
      <c r="T569" s="93"/>
      <c r="U569" s="93"/>
      <c r="V569" s="93"/>
      <c r="W569" s="93"/>
      <c r="X569" s="93"/>
      <c r="Y569" s="93"/>
      <c r="Z569" s="93"/>
      <c r="AA569" s="93"/>
      <c r="AB569" s="93"/>
    </row>
    <row r="570">
      <c r="A570" s="93"/>
      <c r="B570" s="188"/>
      <c r="C570" s="93"/>
      <c r="D570" s="93"/>
      <c r="E570" s="93"/>
      <c r="F570" s="93"/>
      <c r="G570" s="188"/>
      <c r="H570" s="188"/>
      <c r="I570" s="188"/>
      <c r="J570" s="93"/>
      <c r="K570" s="93"/>
      <c r="L570" s="93"/>
      <c r="M570" s="93"/>
      <c r="N570" s="93"/>
      <c r="O570" s="93"/>
      <c r="P570" s="93"/>
      <c r="Q570" s="93"/>
      <c r="R570" s="93"/>
      <c r="S570" s="93"/>
      <c r="T570" s="93"/>
      <c r="U570" s="93"/>
      <c r="V570" s="93"/>
      <c r="W570" s="93"/>
      <c r="X570" s="93"/>
      <c r="Y570" s="93"/>
      <c r="Z570" s="93"/>
      <c r="AA570" s="93"/>
      <c r="AB570" s="93"/>
    </row>
    <row r="571">
      <c r="A571" s="93"/>
      <c r="B571" s="188"/>
      <c r="C571" s="93"/>
      <c r="D571" s="93"/>
      <c r="E571" s="93"/>
      <c r="F571" s="93"/>
      <c r="G571" s="188"/>
      <c r="H571" s="188"/>
      <c r="I571" s="188"/>
      <c r="J571" s="93"/>
      <c r="K571" s="93"/>
      <c r="L571" s="93"/>
      <c r="M571" s="93"/>
      <c r="N571" s="93"/>
      <c r="O571" s="93"/>
      <c r="P571" s="93"/>
      <c r="Q571" s="93"/>
      <c r="R571" s="93"/>
      <c r="S571" s="93"/>
      <c r="T571" s="93"/>
      <c r="U571" s="93"/>
      <c r="V571" s="93"/>
      <c r="W571" s="93"/>
      <c r="X571" s="93"/>
      <c r="Y571" s="93"/>
      <c r="Z571" s="93"/>
      <c r="AA571" s="93"/>
      <c r="AB571" s="93"/>
    </row>
    <row r="572">
      <c r="A572" s="93"/>
      <c r="B572" s="188"/>
      <c r="C572" s="93"/>
      <c r="D572" s="93"/>
      <c r="E572" s="93"/>
      <c r="F572" s="93"/>
      <c r="G572" s="188"/>
      <c r="H572" s="188"/>
      <c r="I572" s="188"/>
      <c r="J572" s="93"/>
      <c r="K572" s="93"/>
      <c r="L572" s="93"/>
      <c r="M572" s="93"/>
      <c r="N572" s="93"/>
      <c r="O572" s="93"/>
      <c r="P572" s="93"/>
      <c r="Q572" s="93"/>
      <c r="R572" s="93"/>
      <c r="S572" s="93"/>
      <c r="T572" s="93"/>
      <c r="U572" s="93"/>
      <c r="V572" s="93"/>
      <c r="W572" s="93"/>
      <c r="X572" s="93"/>
      <c r="Y572" s="93"/>
      <c r="Z572" s="93"/>
      <c r="AA572" s="93"/>
      <c r="AB572" s="93"/>
    </row>
    <row r="573">
      <c r="A573" s="93"/>
      <c r="B573" s="188"/>
      <c r="C573" s="93"/>
      <c r="D573" s="93"/>
      <c r="E573" s="93"/>
      <c r="F573" s="93"/>
      <c r="G573" s="188"/>
      <c r="H573" s="188"/>
      <c r="I573" s="188"/>
      <c r="J573" s="93"/>
      <c r="K573" s="93"/>
      <c r="L573" s="93"/>
      <c r="M573" s="93"/>
      <c r="N573" s="93"/>
      <c r="O573" s="93"/>
      <c r="P573" s="93"/>
      <c r="Q573" s="93"/>
      <c r="R573" s="93"/>
      <c r="S573" s="93"/>
      <c r="T573" s="93"/>
      <c r="U573" s="93"/>
      <c r="V573" s="93"/>
      <c r="W573" s="93"/>
      <c r="X573" s="93"/>
      <c r="Y573" s="93"/>
      <c r="Z573" s="93"/>
      <c r="AA573" s="93"/>
      <c r="AB573" s="93"/>
    </row>
    <row r="574">
      <c r="A574" s="93"/>
      <c r="B574" s="188"/>
      <c r="C574" s="93"/>
      <c r="D574" s="93"/>
      <c r="E574" s="93"/>
      <c r="F574" s="93"/>
      <c r="G574" s="188"/>
      <c r="H574" s="188"/>
      <c r="I574" s="188"/>
      <c r="J574" s="93"/>
      <c r="K574" s="93"/>
      <c r="L574" s="93"/>
      <c r="M574" s="93"/>
      <c r="N574" s="93"/>
      <c r="O574" s="93"/>
      <c r="P574" s="93"/>
      <c r="Q574" s="93"/>
      <c r="R574" s="93"/>
      <c r="S574" s="93"/>
      <c r="T574" s="93"/>
      <c r="U574" s="93"/>
      <c r="V574" s="93"/>
      <c r="W574" s="93"/>
      <c r="X574" s="93"/>
      <c r="Y574" s="93"/>
      <c r="Z574" s="93"/>
      <c r="AA574" s="93"/>
      <c r="AB574" s="93"/>
    </row>
    <row r="575">
      <c r="A575" s="93"/>
      <c r="B575" s="188"/>
      <c r="C575" s="93"/>
      <c r="D575" s="93"/>
      <c r="E575" s="93"/>
      <c r="F575" s="93"/>
      <c r="G575" s="188"/>
      <c r="H575" s="188"/>
      <c r="I575" s="188"/>
      <c r="J575" s="93"/>
      <c r="K575" s="93"/>
      <c r="L575" s="93"/>
      <c r="M575" s="93"/>
      <c r="N575" s="93"/>
      <c r="O575" s="93"/>
      <c r="P575" s="93"/>
      <c r="Q575" s="93"/>
      <c r="R575" s="93"/>
      <c r="S575" s="93"/>
      <c r="T575" s="93"/>
      <c r="U575" s="93"/>
      <c r="V575" s="93"/>
      <c r="W575" s="93"/>
      <c r="X575" s="93"/>
      <c r="Y575" s="93"/>
      <c r="Z575" s="93"/>
      <c r="AA575" s="93"/>
      <c r="AB575" s="93"/>
    </row>
    <row r="576">
      <c r="A576" s="93"/>
      <c r="B576" s="188"/>
      <c r="C576" s="93"/>
      <c r="D576" s="93"/>
      <c r="E576" s="93"/>
      <c r="F576" s="93"/>
      <c r="G576" s="188"/>
      <c r="H576" s="188"/>
      <c r="I576" s="188"/>
      <c r="J576" s="93"/>
      <c r="K576" s="93"/>
      <c r="L576" s="93"/>
      <c r="M576" s="93"/>
      <c r="N576" s="93"/>
      <c r="O576" s="93"/>
      <c r="P576" s="93"/>
      <c r="Q576" s="93"/>
      <c r="R576" s="93"/>
      <c r="S576" s="93"/>
      <c r="T576" s="93"/>
      <c r="U576" s="93"/>
      <c r="V576" s="93"/>
      <c r="W576" s="93"/>
      <c r="X576" s="93"/>
      <c r="Y576" s="93"/>
      <c r="Z576" s="93"/>
      <c r="AA576" s="93"/>
      <c r="AB576" s="93"/>
    </row>
    <row r="577">
      <c r="A577" s="93"/>
      <c r="B577" s="188"/>
      <c r="C577" s="93"/>
      <c r="D577" s="93"/>
      <c r="E577" s="93"/>
      <c r="F577" s="93"/>
      <c r="G577" s="188"/>
      <c r="H577" s="188"/>
      <c r="I577" s="188"/>
      <c r="J577" s="93"/>
      <c r="K577" s="93"/>
      <c r="L577" s="93"/>
      <c r="M577" s="93"/>
      <c r="N577" s="93"/>
      <c r="O577" s="93"/>
      <c r="P577" s="93"/>
      <c r="Q577" s="93"/>
      <c r="R577" s="93"/>
      <c r="S577" s="93"/>
      <c r="T577" s="93"/>
      <c r="U577" s="93"/>
      <c r="V577" s="93"/>
      <c r="W577" s="93"/>
      <c r="X577" s="93"/>
      <c r="Y577" s="93"/>
      <c r="Z577" s="93"/>
      <c r="AA577" s="93"/>
      <c r="AB577" s="93"/>
    </row>
    <row r="578">
      <c r="A578" s="93"/>
      <c r="B578" s="188"/>
      <c r="C578" s="93"/>
      <c r="D578" s="93"/>
      <c r="E578" s="93"/>
      <c r="F578" s="93"/>
      <c r="G578" s="188"/>
      <c r="H578" s="188"/>
      <c r="I578" s="188"/>
      <c r="J578" s="93"/>
      <c r="K578" s="93"/>
      <c r="L578" s="93"/>
      <c r="M578" s="93"/>
      <c r="N578" s="93"/>
      <c r="O578" s="93"/>
      <c r="P578" s="93"/>
      <c r="Q578" s="93"/>
      <c r="R578" s="93"/>
      <c r="S578" s="93"/>
      <c r="T578" s="93"/>
      <c r="U578" s="93"/>
      <c r="V578" s="93"/>
      <c r="W578" s="93"/>
      <c r="X578" s="93"/>
      <c r="Y578" s="93"/>
      <c r="Z578" s="93"/>
      <c r="AA578" s="93"/>
      <c r="AB578" s="93"/>
    </row>
    <row r="579">
      <c r="A579" s="93"/>
      <c r="B579" s="188"/>
      <c r="C579" s="93"/>
      <c r="D579" s="93"/>
      <c r="E579" s="93"/>
      <c r="F579" s="93"/>
      <c r="G579" s="188"/>
      <c r="H579" s="188"/>
      <c r="I579" s="188"/>
      <c r="J579" s="93"/>
      <c r="K579" s="93"/>
      <c r="L579" s="93"/>
      <c r="M579" s="93"/>
      <c r="N579" s="93"/>
      <c r="O579" s="93"/>
      <c r="P579" s="93"/>
      <c r="Q579" s="93"/>
      <c r="R579" s="93"/>
      <c r="S579" s="93"/>
      <c r="T579" s="93"/>
      <c r="U579" s="93"/>
      <c r="V579" s="93"/>
      <c r="W579" s="93"/>
      <c r="X579" s="93"/>
      <c r="Y579" s="93"/>
      <c r="Z579" s="93"/>
      <c r="AA579" s="93"/>
      <c r="AB579" s="93"/>
    </row>
    <row r="580">
      <c r="A580" s="93"/>
      <c r="B580" s="188"/>
      <c r="C580" s="93"/>
      <c r="D580" s="93"/>
      <c r="E580" s="93"/>
      <c r="F580" s="93"/>
      <c r="G580" s="188"/>
      <c r="H580" s="188"/>
      <c r="I580" s="188"/>
      <c r="J580" s="93"/>
      <c r="K580" s="93"/>
      <c r="L580" s="93"/>
      <c r="M580" s="93"/>
      <c r="N580" s="93"/>
      <c r="O580" s="93"/>
      <c r="P580" s="93"/>
      <c r="Q580" s="93"/>
      <c r="R580" s="93"/>
      <c r="S580" s="93"/>
      <c r="T580" s="93"/>
      <c r="U580" s="93"/>
      <c r="V580" s="93"/>
      <c r="W580" s="93"/>
      <c r="X580" s="93"/>
      <c r="Y580" s="93"/>
      <c r="Z580" s="93"/>
      <c r="AA580" s="93"/>
      <c r="AB580" s="93"/>
    </row>
    <row r="581">
      <c r="A581" s="93"/>
      <c r="B581" s="188"/>
      <c r="C581" s="93"/>
      <c r="D581" s="93"/>
      <c r="E581" s="93"/>
      <c r="F581" s="93"/>
      <c r="G581" s="188"/>
      <c r="H581" s="188"/>
      <c r="I581" s="188"/>
      <c r="J581" s="93"/>
      <c r="K581" s="93"/>
      <c r="L581" s="93"/>
      <c r="M581" s="93"/>
      <c r="N581" s="93"/>
      <c r="O581" s="93"/>
      <c r="P581" s="93"/>
      <c r="Q581" s="93"/>
      <c r="R581" s="93"/>
      <c r="S581" s="93"/>
      <c r="T581" s="93"/>
      <c r="U581" s="93"/>
      <c r="V581" s="93"/>
      <c r="W581" s="93"/>
      <c r="X581" s="93"/>
      <c r="Y581" s="93"/>
      <c r="Z581" s="93"/>
      <c r="AA581" s="93"/>
      <c r="AB581" s="93"/>
    </row>
    <row r="582">
      <c r="A582" s="93"/>
      <c r="B582" s="188"/>
      <c r="C582" s="93"/>
      <c r="D582" s="93"/>
      <c r="E582" s="93"/>
      <c r="F582" s="93"/>
      <c r="G582" s="188"/>
      <c r="H582" s="188"/>
      <c r="I582" s="188"/>
      <c r="J582" s="93"/>
      <c r="K582" s="93"/>
      <c r="L582" s="93"/>
      <c r="M582" s="93"/>
      <c r="N582" s="93"/>
      <c r="O582" s="93"/>
      <c r="P582" s="93"/>
      <c r="Q582" s="93"/>
      <c r="R582" s="93"/>
      <c r="S582" s="93"/>
      <c r="T582" s="93"/>
      <c r="U582" s="93"/>
      <c r="V582" s="93"/>
      <c r="W582" s="93"/>
      <c r="X582" s="93"/>
      <c r="Y582" s="93"/>
      <c r="Z582" s="93"/>
      <c r="AA582" s="93"/>
      <c r="AB582" s="93"/>
    </row>
    <row r="583">
      <c r="A583" s="93"/>
      <c r="B583" s="188"/>
      <c r="C583" s="93"/>
      <c r="D583" s="93"/>
      <c r="E583" s="93"/>
      <c r="F583" s="93"/>
      <c r="G583" s="188"/>
      <c r="H583" s="188"/>
      <c r="I583" s="188"/>
      <c r="J583" s="93"/>
      <c r="K583" s="93"/>
      <c r="L583" s="93"/>
      <c r="M583" s="93"/>
      <c r="N583" s="93"/>
      <c r="O583" s="93"/>
      <c r="P583" s="93"/>
      <c r="Q583" s="93"/>
      <c r="R583" s="93"/>
      <c r="S583" s="93"/>
      <c r="T583" s="93"/>
      <c r="U583" s="93"/>
      <c r="V583" s="93"/>
      <c r="W583" s="93"/>
      <c r="X583" s="93"/>
      <c r="Y583" s="93"/>
      <c r="Z583" s="93"/>
      <c r="AA583" s="93"/>
      <c r="AB583" s="93"/>
    </row>
    <row r="584">
      <c r="A584" s="93"/>
      <c r="B584" s="188"/>
      <c r="C584" s="93"/>
      <c r="D584" s="93"/>
      <c r="E584" s="93"/>
      <c r="F584" s="93"/>
      <c r="G584" s="188"/>
      <c r="H584" s="188"/>
      <c r="I584" s="188"/>
      <c r="J584" s="93"/>
      <c r="K584" s="93"/>
      <c r="L584" s="93"/>
      <c r="M584" s="93"/>
      <c r="N584" s="93"/>
      <c r="O584" s="93"/>
      <c r="P584" s="93"/>
      <c r="Q584" s="93"/>
      <c r="R584" s="93"/>
      <c r="S584" s="93"/>
      <c r="T584" s="93"/>
      <c r="U584" s="93"/>
      <c r="V584" s="93"/>
      <c r="W584" s="93"/>
      <c r="X584" s="93"/>
      <c r="Y584" s="93"/>
      <c r="Z584" s="93"/>
      <c r="AA584" s="93"/>
      <c r="AB584" s="93"/>
    </row>
    <row r="585">
      <c r="A585" s="93"/>
      <c r="B585" s="188"/>
      <c r="C585" s="93"/>
      <c r="D585" s="93"/>
      <c r="E585" s="93"/>
      <c r="F585" s="93"/>
      <c r="G585" s="188"/>
      <c r="H585" s="188"/>
      <c r="I585" s="188"/>
      <c r="J585" s="93"/>
      <c r="K585" s="93"/>
      <c r="L585" s="93"/>
      <c r="M585" s="93"/>
      <c r="N585" s="93"/>
      <c r="O585" s="93"/>
      <c r="P585" s="93"/>
      <c r="Q585" s="93"/>
      <c r="R585" s="93"/>
      <c r="S585" s="93"/>
      <c r="T585" s="93"/>
      <c r="U585" s="93"/>
      <c r="V585" s="93"/>
      <c r="W585" s="93"/>
      <c r="X585" s="93"/>
      <c r="Y585" s="93"/>
      <c r="Z585" s="93"/>
      <c r="AA585" s="93"/>
      <c r="AB585" s="93"/>
    </row>
    <row r="586">
      <c r="A586" s="93"/>
      <c r="B586" s="188"/>
      <c r="C586" s="93"/>
      <c r="D586" s="93"/>
      <c r="E586" s="93"/>
      <c r="F586" s="93"/>
      <c r="G586" s="188"/>
      <c r="H586" s="188"/>
      <c r="I586" s="188"/>
      <c r="J586" s="93"/>
      <c r="K586" s="93"/>
      <c r="L586" s="93"/>
      <c r="M586" s="93"/>
      <c r="N586" s="93"/>
      <c r="O586" s="93"/>
      <c r="P586" s="93"/>
      <c r="Q586" s="93"/>
      <c r="R586" s="93"/>
      <c r="S586" s="93"/>
      <c r="T586" s="93"/>
      <c r="U586" s="93"/>
      <c r="V586" s="93"/>
      <c r="W586" s="93"/>
      <c r="X586" s="93"/>
      <c r="Y586" s="93"/>
      <c r="Z586" s="93"/>
      <c r="AA586" s="93"/>
      <c r="AB586" s="93"/>
    </row>
    <row r="587">
      <c r="A587" s="93"/>
      <c r="B587" s="188"/>
      <c r="C587" s="93"/>
      <c r="D587" s="93"/>
      <c r="E587" s="93"/>
      <c r="F587" s="93"/>
      <c r="G587" s="188"/>
      <c r="H587" s="188"/>
      <c r="I587" s="188"/>
      <c r="J587" s="93"/>
      <c r="K587" s="93"/>
      <c r="L587" s="93"/>
      <c r="M587" s="93"/>
      <c r="N587" s="93"/>
      <c r="O587" s="93"/>
      <c r="P587" s="93"/>
      <c r="Q587" s="93"/>
      <c r="R587" s="93"/>
      <c r="S587" s="93"/>
      <c r="T587" s="93"/>
      <c r="U587" s="93"/>
      <c r="V587" s="93"/>
      <c r="W587" s="93"/>
      <c r="X587" s="93"/>
      <c r="Y587" s="93"/>
      <c r="Z587" s="93"/>
      <c r="AA587" s="93"/>
      <c r="AB587" s="93"/>
    </row>
    <row r="588">
      <c r="A588" s="93"/>
      <c r="B588" s="188"/>
      <c r="C588" s="93"/>
      <c r="D588" s="93"/>
      <c r="E588" s="93"/>
      <c r="F588" s="93"/>
      <c r="G588" s="188"/>
      <c r="H588" s="188"/>
      <c r="I588" s="188"/>
      <c r="J588" s="93"/>
      <c r="K588" s="93"/>
      <c r="L588" s="93"/>
      <c r="M588" s="93"/>
      <c r="N588" s="93"/>
      <c r="O588" s="93"/>
      <c r="P588" s="93"/>
      <c r="Q588" s="93"/>
      <c r="R588" s="93"/>
      <c r="S588" s="93"/>
      <c r="T588" s="93"/>
      <c r="U588" s="93"/>
      <c r="V588" s="93"/>
      <c r="W588" s="93"/>
      <c r="X588" s="93"/>
      <c r="Y588" s="93"/>
      <c r="Z588" s="93"/>
      <c r="AA588" s="93"/>
      <c r="AB588" s="93"/>
    </row>
    <row r="589">
      <c r="A589" s="93"/>
      <c r="B589" s="188"/>
      <c r="C589" s="93"/>
      <c r="D589" s="93"/>
      <c r="E589" s="93"/>
      <c r="F589" s="93"/>
      <c r="G589" s="188"/>
      <c r="H589" s="188"/>
      <c r="I589" s="188"/>
      <c r="J589" s="93"/>
      <c r="K589" s="93"/>
      <c r="L589" s="93"/>
      <c r="M589" s="93"/>
      <c r="N589" s="93"/>
      <c r="O589" s="93"/>
      <c r="P589" s="93"/>
      <c r="Q589" s="93"/>
      <c r="R589" s="93"/>
      <c r="S589" s="93"/>
      <c r="T589" s="93"/>
      <c r="U589" s="93"/>
      <c r="V589" s="93"/>
      <c r="W589" s="93"/>
      <c r="X589" s="93"/>
      <c r="Y589" s="93"/>
      <c r="Z589" s="93"/>
      <c r="AA589" s="93"/>
      <c r="AB589" s="93"/>
    </row>
    <row r="590">
      <c r="A590" s="93"/>
      <c r="B590" s="188"/>
      <c r="C590" s="93"/>
      <c r="D590" s="93"/>
      <c r="E590" s="93"/>
      <c r="F590" s="93"/>
      <c r="G590" s="188"/>
      <c r="H590" s="188"/>
      <c r="I590" s="188"/>
      <c r="J590" s="93"/>
      <c r="K590" s="93"/>
      <c r="L590" s="93"/>
      <c r="M590" s="93"/>
      <c r="N590" s="93"/>
      <c r="O590" s="93"/>
      <c r="P590" s="93"/>
      <c r="Q590" s="93"/>
      <c r="R590" s="93"/>
      <c r="S590" s="93"/>
      <c r="T590" s="93"/>
      <c r="U590" s="93"/>
      <c r="V590" s="93"/>
      <c r="W590" s="93"/>
      <c r="X590" s="93"/>
      <c r="Y590" s="93"/>
      <c r="Z590" s="93"/>
      <c r="AA590" s="93"/>
      <c r="AB590" s="93"/>
    </row>
    <row r="591">
      <c r="A591" s="93"/>
      <c r="B591" s="188"/>
      <c r="C591" s="93"/>
      <c r="D591" s="93"/>
      <c r="E591" s="93"/>
      <c r="F591" s="93"/>
      <c r="G591" s="188"/>
      <c r="H591" s="188"/>
      <c r="I591" s="188"/>
      <c r="J591" s="93"/>
      <c r="K591" s="93"/>
      <c r="L591" s="93"/>
      <c r="M591" s="93"/>
      <c r="N591" s="93"/>
      <c r="O591" s="93"/>
      <c r="P591" s="93"/>
      <c r="Q591" s="93"/>
      <c r="R591" s="93"/>
      <c r="S591" s="93"/>
      <c r="T591" s="93"/>
      <c r="U591" s="93"/>
      <c r="V591" s="93"/>
      <c r="W591" s="93"/>
      <c r="X591" s="93"/>
      <c r="Y591" s="93"/>
      <c r="Z591" s="93"/>
      <c r="AA591" s="93"/>
      <c r="AB591" s="93"/>
    </row>
    <row r="592">
      <c r="A592" s="93"/>
      <c r="B592" s="188"/>
      <c r="C592" s="93"/>
      <c r="D592" s="93"/>
      <c r="E592" s="93"/>
      <c r="F592" s="93"/>
      <c r="G592" s="188"/>
      <c r="H592" s="188"/>
      <c r="I592" s="188"/>
      <c r="J592" s="93"/>
      <c r="K592" s="93"/>
      <c r="L592" s="93"/>
      <c r="M592" s="93"/>
      <c r="N592" s="93"/>
      <c r="O592" s="93"/>
      <c r="P592" s="93"/>
      <c r="Q592" s="93"/>
      <c r="R592" s="93"/>
      <c r="S592" s="93"/>
      <c r="T592" s="93"/>
      <c r="U592" s="93"/>
      <c r="V592" s="93"/>
      <c r="W592" s="93"/>
      <c r="X592" s="93"/>
      <c r="Y592" s="93"/>
      <c r="Z592" s="93"/>
      <c r="AA592" s="93"/>
      <c r="AB592" s="93"/>
    </row>
    <row r="593">
      <c r="A593" s="93"/>
      <c r="B593" s="188"/>
      <c r="C593" s="93"/>
      <c r="D593" s="93"/>
      <c r="E593" s="93"/>
      <c r="F593" s="93"/>
      <c r="G593" s="188"/>
      <c r="H593" s="188"/>
      <c r="I593" s="188"/>
      <c r="J593" s="93"/>
      <c r="K593" s="93"/>
      <c r="L593" s="93"/>
      <c r="M593" s="93"/>
      <c r="N593" s="93"/>
      <c r="O593" s="93"/>
      <c r="P593" s="93"/>
      <c r="Q593" s="93"/>
      <c r="R593" s="93"/>
      <c r="S593" s="93"/>
      <c r="T593" s="93"/>
      <c r="U593" s="93"/>
      <c r="V593" s="93"/>
      <c r="W593" s="93"/>
      <c r="X593" s="93"/>
      <c r="Y593" s="93"/>
      <c r="Z593" s="93"/>
      <c r="AA593" s="93"/>
      <c r="AB593" s="93"/>
    </row>
    <row r="594">
      <c r="A594" s="93"/>
      <c r="B594" s="188"/>
      <c r="C594" s="93"/>
      <c r="D594" s="93"/>
      <c r="E594" s="93"/>
      <c r="F594" s="93"/>
      <c r="G594" s="188"/>
      <c r="H594" s="188"/>
      <c r="I594" s="188"/>
      <c r="J594" s="93"/>
      <c r="K594" s="93"/>
      <c r="L594" s="93"/>
      <c r="M594" s="93"/>
      <c r="N594" s="93"/>
      <c r="O594" s="93"/>
      <c r="P594" s="93"/>
      <c r="Q594" s="93"/>
      <c r="R594" s="93"/>
      <c r="S594" s="93"/>
      <c r="T594" s="93"/>
      <c r="U594" s="93"/>
      <c r="V594" s="93"/>
      <c r="W594" s="93"/>
      <c r="X594" s="93"/>
      <c r="Y594" s="93"/>
      <c r="Z594" s="93"/>
      <c r="AA594" s="93"/>
      <c r="AB594" s="93"/>
    </row>
    <row r="595">
      <c r="A595" s="93"/>
      <c r="B595" s="188"/>
      <c r="C595" s="93"/>
      <c r="D595" s="93"/>
      <c r="E595" s="93"/>
      <c r="F595" s="93"/>
      <c r="G595" s="188"/>
      <c r="H595" s="188"/>
      <c r="I595" s="188"/>
      <c r="J595" s="93"/>
      <c r="K595" s="93"/>
      <c r="L595" s="93"/>
      <c r="M595" s="93"/>
      <c r="N595" s="93"/>
      <c r="O595" s="93"/>
      <c r="P595" s="93"/>
      <c r="Q595" s="93"/>
      <c r="R595" s="93"/>
      <c r="S595" s="93"/>
      <c r="T595" s="93"/>
      <c r="U595" s="93"/>
      <c r="V595" s="93"/>
      <c r="W595" s="93"/>
      <c r="X595" s="93"/>
      <c r="Y595" s="93"/>
      <c r="Z595" s="93"/>
      <c r="AA595" s="93"/>
      <c r="AB595" s="93"/>
    </row>
    <row r="596">
      <c r="A596" s="93"/>
      <c r="B596" s="188"/>
      <c r="C596" s="93"/>
      <c r="D596" s="93"/>
      <c r="E596" s="93"/>
      <c r="F596" s="93"/>
      <c r="G596" s="188"/>
      <c r="H596" s="188"/>
      <c r="I596" s="188"/>
      <c r="J596" s="93"/>
      <c r="K596" s="93"/>
      <c r="L596" s="93"/>
      <c r="M596" s="93"/>
      <c r="N596" s="93"/>
      <c r="O596" s="93"/>
      <c r="P596" s="93"/>
      <c r="Q596" s="93"/>
      <c r="R596" s="93"/>
      <c r="S596" s="93"/>
      <c r="T596" s="93"/>
      <c r="U596" s="93"/>
      <c r="V596" s="93"/>
      <c r="W596" s="93"/>
      <c r="X596" s="93"/>
      <c r="Y596" s="93"/>
      <c r="Z596" s="93"/>
      <c r="AA596" s="93"/>
      <c r="AB596" s="93"/>
    </row>
    <row r="597">
      <c r="A597" s="93"/>
      <c r="B597" s="188"/>
      <c r="C597" s="93"/>
      <c r="D597" s="93"/>
      <c r="E597" s="93"/>
      <c r="F597" s="93"/>
      <c r="G597" s="188"/>
      <c r="H597" s="188"/>
      <c r="I597" s="188"/>
      <c r="J597" s="93"/>
      <c r="K597" s="93"/>
      <c r="L597" s="93"/>
      <c r="M597" s="93"/>
      <c r="N597" s="93"/>
      <c r="O597" s="93"/>
      <c r="P597" s="93"/>
      <c r="Q597" s="93"/>
      <c r="R597" s="93"/>
      <c r="S597" s="93"/>
      <c r="T597" s="93"/>
      <c r="U597" s="93"/>
      <c r="V597" s="93"/>
      <c r="W597" s="93"/>
      <c r="X597" s="93"/>
      <c r="Y597" s="93"/>
      <c r="Z597" s="93"/>
      <c r="AA597" s="93"/>
      <c r="AB597" s="93"/>
    </row>
    <row r="598">
      <c r="A598" s="93"/>
      <c r="B598" s="188"/>
      <c r="C598" s="93"/>
      <c r="D598" s="93"/>
      <c r="E598" s="93"/>
      <c r="F598" s="93"/>
      <c r="G598" s="188"/>
      <c r="H598" s="188"/>
      <c r="I598" s="188"/>
      <c r="J598" s="93"/>
      <c r="K598" s="93"/>
      <c r="L598" s="93"/>
      <c r="M598" s="93"/>
      <c r="N598" s="93"/>
      <c r="O598" s="93"/>
      <c r="P598" s="93"/>
      <c r="Q598" s="93"/>
      <c r="R598" s="93"/>
      <c r="S598" s="93"/>
      <c r="T598" s="93"/>
      <c r="U598" s="93"/>
      <c r="V598" s="93"/>
      <c r="W598" s="93"/>
      <c r="X598" s="93"/>
      <c r="Y598" s="93"/>
      <c r="Z598" s="93"/>
      <c r="AA598" s="93"/>
      <c r="AB598" s="93"/>
    </row>
    <row r="599">
      <c r="A599" s="93"/>
      <c r="B599" s="188"/>
      <c r="C599" s="93"/>
      <c r="D599" s="93"/>
      <c r="E599" s="93"/>
      <c r="F599" s="93"/>
      <c r="G599" s="188"/>
      <c r="H599" s="188"/>
      <c r="I599" s="188"/>
      <c r="J599" s="93"/>
      <c r="K599" s="93"/>
      <c r="L599" s="93"/>
      <c r="M599" s="93"/>
      <c r="N599" s="93"/>
      <c r="O599" s="93"/>
      <c r="P599" s="93"/>
      <c r="Q599" s="93"/>
      <c r="R599" s="93"/>
      <c r="S599" s="93"/>
      <c r="T599" s="93"/>
      <c r="U599" s="93"/>
      <c r="V599" s="93"/>
      <c r="W599" s="93"/>
      <c r="X599" s="93"/>
      <c r="Y599" s="93"/>
      <c r="Z599" s="93"/>
      <c r="AA599" s="93"/>
      <c r="AB599" s="93"/>
    </row>
    <row r="600">
      <c r="A600" s="93"/>
      <c r="B600" s="188"/>
      <c r="C600" s="93"/>
      <c r="D600" s="93"/>
      <c r="E600" s="93"/>
      <c r="F600" s="93"/>
      <c r="G600" s="188"/>
      <c r="H600" s="188"/>
      <c r="I600" s="188"/>
      <c r="J600" s="93"/>
      <c r="K600" s="93"/>
      <c r="L600" s="93"/>
      <c r="M600" s="93"/>
      <c r="N600" s="93"/>
      <c r="O600" s="93"/>
      <c r="P600" s="93"/>
      <c r="Q600" s="93"/>
      <c r="R600" s="93"/>
      <c r="S600" s="93"/>
      <c r="T600" s="93"/>
      <c r="U600" s="93"/>
      <c r="V600" s="93"/>
      <c r="W600" s="93"/>
      <c r="X600" s="93"/>
      <c r="Y600" s="93"/>
      <c r="Z600" s="93"/>
      <c r="AA600" s="93"/>
      <c r="AB600" s="93"/>
    </row>
    <row r="601">
      <c r="A601" s="93"/>
      <c r="B601" s="188"/>
      <c r="C601" s="93"/>
      <c r="D601" s="93"/>
      <c r="E601" s="93"/>
      <c r="F601" s="93"/>
      <c r="G601" s="188"/>
      <c r="H601" s="188"/>
      <c r="I601" s="188"/>
      <c r="J601" s="93"/>
      <c r="K601" s="93"/>
      <c r="L601" s="93"/>
      <c r="M601" s="93"/>
      <c r="N601" s="93"/>
      <c r="O601" s="93"/>
      <c r="P601" s="93"/>
      <c r="Q601" s="93"/>
      <c r="R601" s="93"/>
      <c r="S601" s="93"/>
      <c r="T601" s="93"/>
      <c r="U601" s="93"/>
      <c r="V601" s="93"/>
      <c r="W601" s="93"/>
      <c r="X601" s="93"/>
      <c r="Y601" s="93"/>
      <c r="Z601" s="93"/>
      <c r="AA601" s="93"/>
      <c r="AB601" s="93"/>
    </row>
    <row r="602">
      <c r="A602" s="93"/>
      <c r="B602" s="188"/>
      <c r="C602" s="93"/>
      <c r="D602" s="93"/>
      <c r="E602" s="93"/>
      <c r="F602" s="93"/>
      <c r="G602" s="188"/>
      <c r="H602" s="188"/>
      <c r="I602" s="188"/>
      <c r="J602" s="93"/>
      <c r="K602" s="93"/>
      <c r="L602" s="93"/>
      <c r="M602" s="93"/>
      <c r="N602" s="93"/>
      <c r="O602" s="93"/>
      <c r="P602" s="93"/>
      <c r="Q602" s="93"/>
      <c r="R602" s="93"/>
      <c r="S602" s="93"/>
      <c r="T602" s="93"/>
      <c r="U602" s="93"/>
      <c r="V602" s="93"/>
      <c r="W602" s="93"/>
      <c r="X602" s="93"/>
      <c r="Y602" s="93"/>
      <c r="Z602" s="93"/>
      <c r="AA602" s="93"/>
      <c r="AB602" s="93"/>
    </row>
    <row r="603">
      <c r="A603" s="93"/>
      <c r="B603" s="188"/>
      <c r="C603" s="93"/>
      <c r="D603" s="93"/>
      <c r="E603" s="93"/>
      <c r="F603" s="93"/>
      <c r="G603" s="188"/>
      <c r="H603" s="188"/>
      <c r="I603" s="188"/>
      <c r="J603" s="93"/>
      <c r="K603" s="93"/>
      <c r="L603" s="93"/>
      <c r="M603" s="93"/>
      <c r="N603" s="93"/>
      <c r="O603" s="93"/>
      <c r="P603" s="93"/>
      <c r="Q603" s="93"/>
      <c r="R603" s="93"/>
      <c r="S603" s="93"/>
      <c r="T603" s="93"/>
      <c r="U603" s="93"/>
      <c r="V603" s="93"/>
      <c r="W603" s="93"/>
      <c r="X603" s="93"/>
      <c r="Y603" s="93"/>
      <c r="Z603" s="93"/>
      <c r="AA603" s="93"/>
      <c r="AB603" s="93"/>
    </row>
    <row r="604">
      <c r="A604" s="93"/>
      <c r="B604" s="188"/>
      <c r="C604" s="93"/>
      <c r="D604" s="93"/>
      <c r="E604" s="93"/>
      <c r="F604" s="93"/>
      <c r="G604" s="188"/>
      <c r="H604" s="188"/>
      <c r="I604" s="188"/>
      <c r="J604" s="93"/>
      <c r="K604" s="93"/>
      <c r="L604" s="93"/>
      <c r="M604" s="93"/>
      <c r="N604" s="93"/>
      <c r="O604" s="93"/>
      <c r="P604" s="93"/>
      <c r="Q604" s="93"/>
      <c r="R604" s="93"/>
      <c r="S604" s="93"/>
      <c r="T604" s="93"/>
      <c r="U604" s="93"/>
      <c r="V604" s="93"/>
      <c r="W604" s="93"/>
      <c r="X604" s="93"/>
      <c r="Y604" s="93"/>
      <c r="Z604" s="93"/>
      <c r="AA604" s="93"/>
      <c r="AB604" s="93"/>
    </row>
    <row r="605">
      <c r="A605" s="93"/>
      <c r="B605" s="188"/>
      <c r="C605" s="93"/>
      <c r="D605" s="93"/>
      <c r="E605" s="93"/>
      <c r="F605" s="93"/>
      <c r="G605" s="188"/>
      <c r="H605" s="188"/>
      <c r="I605" s="188"/>
      <c r="J605" s="93"/>
      <c r="K605" s="93"/>
      <c r="L605" s="93"/>
      <c r="M605" s="93"/>
      <c r="N605" s="93"/>
      <c r="O605" s="93"/>
      <c r="P605" s="93"/>
      <c r="Q605" s="93"/>
      <c r="R605" s="93"/>
      <c r="S605" s="93"/>
      <c r="T605" s="93"/>
      <c r="U605" s="93"/>
      <c r="V605" s="93"/>
      <c r="W605" s="93"/>
      <c r="X605" s="93"/>
      <c r="Y605" s="93"/>
      <c r="Z605" s="93"/>
      <c r="AA605" s="93"/>
      <c r="AB605" s="93"/>
    </row>
    <row r="606">
      <c r="A606" s="93"/>
      <c r="B606" s="188"/>
      <c r="C606" s="93"/>
      <c r="D606" s="93"/>
      <c r="E606" s="93"/>
      <c r="F606" s="93"/>
      <c r="G606" s="188"/>
      <c r="H606" s="188"/>
      <c r="I606" s="188"/>
      <c r="J606" s="93"/>
      <c r="K606" s="93"/>
      <c r="L606" s="93"/>
      <c r="M606" s="93"/>
      <c r="N606" s="93"/>
      <c r="O606" s="93"/>
      <c r="P606" s="93"/>
      <c r="Q606" s="93"/>
      <c r="R606" s="93"/>
      <c r="S606" s="93"/>
      <c r="T606" s="93"/>
      <c r="U606" s="93"/>
      <c r="V606" s="93"/>
      <c r="W606" s="93"/>
      <c r="X606" s="93"/>
      <c r="Y606" s="93"/>
      <c r="Z606" s="93"/>
      <c r="AA606" s="93"/>
      <c r="AB606" s="93"/>
    </row>
    <row r="607">
      <c r="A607" s="93"/>
      <c r="B607" s="188"/>
      <c r="C607" s="93"/>
      <c r="D607" s="93"/>
      <c r="E607" s="93"/>
      <c r="F607" s="93"/>
      <c r="G607" s="188"/>
      <c r="H607" s="188"/>
      <c r="I607" s="188"/>
      <c r="J607" s="93"/>
      <c r="K607" s="93"/>
      <c r="L607" s="93"/>
      <c r="M607" s="93"/>
      <c r="N607" s="93"/>
      <c r="O607" s="93"/>
      <c r="P607" s="93"/>
      <c r="Q607" s="93"/>
      <c r="R607" s="93"/>
      <c r="S607" s="93"/>
      <c r="T607" s="93"/>
      <c r="U607" s="93"/>
      <c r="V607" s="93"/>
      <c r="W607" s="93"/>
      <c r="X607" s="93"/>
      <c r="Y607" s="93"/>
      <c r="Z607" s="93"/>
      <c r="AA607" s="93"/>
      <c r="AB607" s="93"/>
    </row>
    <row r="608">
      <c r="A608" s="93"/>
      <c r="B608" s="188"/>
      <c r="C608" s="93"/>
      <c r="D608" s="93"/>
      <c r="E608" s="93"/>
      <c r="F608" s="93"/>
      <c r="G608" s="188"/>
      <c r="H608" s="188"/>
      <c r="I608" s="188"/>
      <c r="J608" s="93"/>
      <c r="K608" s="93"/>
      <c r="L608" s="93"/>
      <c r="M608" s="93"/>
      <c r="N608" s="93"/>
      <c r="O608" s="93"/>
      <c r="P608" s="93"/>
      <c r="Q608" s="93"/>
      <c r="R608" s="93"/>
      <c r="S608" s="93"/>
      <c r="T608" s="93"/>
      <c r="U608" s="93"/>
      <c r="V608" s="93"/>
      <c r="W608" s="93"/>
      <c r="X608" s="93"/>
      <c r="Y608" s="93"/>
      <c r="Z608" s="93"/>
      <c r="AA608" s="93"/>
      <c r="AB608" s="93"/>
    </row>
    <row r="609">
      <c r="A609" s="93"/>
      <c r="B609" s="188"/>
      <c r="C609" s="93"/>
      <c r="D609" s="93"/>
      <c r="E609" s="93"/>
      <c r="F609" s="93"/>
      <c r="G609" s="188"/>
      <c r="H609" s="188"/>
      <c r="I609" s="188"/>
      <c r="J609" s="93"/>
      <c r="K609" s="93"/>
      <c r="L609" s="93"/>
      <c r="M609" s="93"/>
      <c r="N609" s="93"/>
      <c r="O609" s="93"/>
      <c r="P609" s="93"/>
      <c r="Q609" s="93"/>
      <c r="R609" s="93"/>
      <c r="S609" s="93"/>
      <c r="T609" s="93"/>
      <c r="U609" s="93"/>
      <c r="V609" s="93"/>
      <c r="W609" s="93"/>
      <c r="X609" s="93"/>
      <c r="Y609" s="93"/>
      <c r="Z609" s="93"/>
      <c r="AA609" s="93"/>
      <c r="AB609" s="93"/>
    </row>
    <row r="610">
      <c r="A610" s="93"/>
      <c r="B610" s="188"/>
      <c r="C610" s="93"/>
      <c r="D610" s="93"/>
      <c r="E610" s="93"/>
      <c r="F610" s="93"/>
      <c r="G610" s="188"/>
      <c r="H610" s="188"/>
      <c r="I610" s="188"/>
      <c r="J610" s="93"/>
      <c r="K610" s="93"/>
      <c r="L610" s="93"/>
      <c r="M610" s="93"/>
      <c r="N610" s="93"/>
      <c r="O610" s="93"/>
      <c r="P610" s="93"/>
      <c r="Q610" s="93"/>
      <c r="R610" s="93"/>
      <c r="S610" s="93"/>
      <c r="T610" s="93"/>
      <c r="U610" s="93"/>
      <c r="V610" s="93"/>
      <c r="W610" s="93"/>
      <c r="X610" s="93"/>
      <c r="Y610" s="93"/>
      <c r="Z610" s="93"/>
      <c r="AA610" s="93"/>
      <c r="AB610" s="93"/>
    </row>
    <row r="611">
      <c r="A611" s="93"/>
      <c r="B611" s="188"/>
      <c r="C611" s="93"/>
      <c r="D611" s="93"/>
      <c r="E611" s="93"/>
      <c r="F611" s="93"/>
      <c r="G611" s="188"/>
      <c r="H611" s="188"/>
      <c r="I611" s="188"/>
      <c r="J611" s="93"/>
      <c r="K611" s="93"/>
      <c r="L611" s="93"/>
      <c r="M611" s="93"/>
      <c r="N611" s="93"/>
      <c r="O611" s="93"/>
      <c r="P611" s="93"/>
      <c r="Q611" s="93"/>
      <c r="R611" s="93"/>
      <c r="S611" s="93"/>
      <c r="T611" s="93"/>
      <c r="U611" s="93"/>
      <c r="V611" s="93"/>
      <c r="W611" s="93"/>
      <c r="X611" s="93"/>
      <c r="Y611" s="93"/>
      <c r="Z611" s="93"/>
      <c r="AA611" s="93"/>
      <c r="AB611" s="93"/>
    </row>
    <row r="612">
      <c r="A612" s="93"/>
      <c r="B612" s="188"/>
      <c r="C612" s="93"/>
      <c r="D612" s="93"/>
      <c r="E612" s="93"/>
      <c r="F612" s="93"/>
      <c r="G612" s="188"/>
      <c r="H612" s="188"/>
      <c r="I612" s="188"/>
      <c r="J612" s="93"/>
      <c r="K612" s="93"/>
      <c r="L612" s="93"/>
      <c r="M612" s="93"/>
      <c r="N612" s="93"/>
      <c r="O612" s="93"/>
      <c r="P612" s="93"/>
      <c r="Q612" s="93"/>
      <c r="R612" s="93"/>
      <c r="S612" s="93"/>
      <c r="T612" s="93"/>
      <c r="U612" s="93"/>
      <c r="V612" s="93"/>
      <c r="W612" s="93"/>
      <c r="X612" s="93"/>
      <c r="Y612" s="93"/>
      <c r="Z612" s="93"/>
      <c r="AA612" s="93"/>
      <c r="AB612" s="93"/>
    </row>
    <row r="613">
      <c r="A613" s="93"/>
      <c r="B613" s="188"/>
      <c r="C613" s="93"/>
      <c r="D613" s="93"/>
      <c r="E613" s="93"/>
      <c r="F613" s="93"/>
      <c r="G613" s="188"/>
      <c r="H613" s="188"/>
      <c r="I613" s="188"/>
      <c r="J613" s="93"/>
      <c r="K613" s="93"/>
      <c r="L613" s="93"/>
      <c r="M613" s="93"/>
      <c r="N613" s="93"/>
      <c r="O613" s="93"/>
      <c r="P613" s="93"/>
      <c r="Q613" s="93"/>
      <c r="R613" s="93"/>
      <c r="S613" s="93"/>
      <c r="T613" s="93"/>
      <c r="U613" s="93"/>
      <c r="V613" s="93"/>
      <c r="W613" s="93"/>
      <c r="X613" s="93"/>
      <c r="Y613" s="93"/>
      <c r="Z613" s="93"/>
      <c r="AA613" s="93"/>
      <c r="AB613" s="93"/>
    </row>
    <row r="614">
      <c r="A614" s="93"/>
      <c r="B614" s="188"/>
      <c r="C614" s="93"/>
      <c r="D614" s="93"/>
      <c r="E614" s="93"/>
      <c r="F614" s="93"/>
      <c r="G614" s="188"/>
      <c r="H614" s="188"/>
      <c r="I614" s="188"/>
      <c r="J614" s="93"/>
      <c r="K614" s="93"/>
      <c r="L614" s="93"/>
      <c r="M614" s="93"/>
      <c r="N614" s="93"/>
      <c r="O614" s="93"/>
      <c r="P614" s="93"/>
      <c r="Q614" s="93"/>
      <c r="R614" s="93"/>
      <c r="S614" s="93"/>
      <c r="T614" s="93"/>
      <c r="U614" s="93"/>
      <c r="V614" s="93"/>
      <c r="W614" s="93"/>
      <c r="X614" s="93"/>
      <c r="Y614" s="93"/>
      <c r="Z614" s="93"/>
      <c r="AA614" s="93"/>
      <c r="AB614" s="93"/>
    </row>
    <row r="615">
      <c r="A615" s="93"/>
      <c r="B615" s="188"/>
      <c r="C615" s="93"/>
      <c r="D615" s="93"/>
      <c r="E615" s="93"/>
      <c r="F615" s="93"/>
      <c r="G615" s="188"/>
      <c r="H615" s="188"/>
      <c r="I615" s="188"/>
      <c r="J615" s="93"/>
      <c r="K615" s="93"/>
      <c r="L615" s="93"/>
      <c r="M615" s="93"/>
      <c r="N615" s="93"/>
      <c r="O615" s="93"/>
      <c r="P615" s="93"/>
      <c r="Q615" s="93"/>
      <c r="R615" s="93"/>
      <c r="S615" s="93"/>
      <c r="T615" s="93"/>
      <c r="U615" s="93"/>
      <c r="V615" s="93"/>
      <c r="W615" s="93"/>
      <c r="X615" s="93"/>
      <c r="Y615" s="93"/>
      <c r="Z615" s="93"/>
      <c r="AA615" s="93"/>
      <c r="AB615" s="93"/>
    </row>
    <row r="616">
      <c r="A616" s="93"/>
      <c r="B616" s="188"/>
      <c r="C616" s="93"/>
      <c r="D616" s="93"/>
      <c r="E616" s="93"/>
      <c r="F616" s="93"/>
      <c r="G616" s="188"/>
      <c r="H616" s="188"/>
      <c r="I616" s="188"/>
      <c r="J616" s="93"/>
      <c r="K616" s="93"/>
      <c r="L616" s="93"/>
      <c r="M616" s="93"/>
      <c r="N616" s="93"/>
      <c r="O616" s="93"/>
      <c r="P616" s="93"/>
      <c r="Q616" s="93"/>
      <c r="R616" s="93"/>
      <c r="S616" s="93"/>
      <c r="T616" s="93"/>
      <c r="U616" s="93"/>
      <c r="V616" s="93"/>
      <c r="W616" s="93"/>
      <c r="X616" s="93"/>
      <c r="Y616" s="93"/>
      <c r="Z616" s="93"/>
      <c r="AA616" s="93"/>
      <c r="AB616" s="93"/>
    </row>
    <row r="617">
      <c r="A617" s="93"/>
      <c r="B617" s="188"/>
      <c r="C617" s="93"/>
      <c r="D617" s="93"/>
      <c r="E617" s="93"/>
      <c r="F617" s="93"/>
      <c r="G617" s="188"/>
      <c r="H617" s="188"/>
      <c r="I617" s="188"/>
      <c r="J617" s="93"/>
      <c r="K617" s="93"/>
      <c r="L617" s="93"/>
      <c r="M617" s="93"/>
      <c r="N617" s="93"/>
      <c r="O617" s="93"/>
      <c r="P617" s="93"/>
      <c r="Q617" s="93"/>
      <c r="R617" s="93"/>
      <c r="S617" s="93"/>
      <c r="T617" s="93"/>
      <c r="U617" s="93"/>
      <c r="V617" s="93"/>
      <c r="W617" s="93"/>
      <c r="X617" s="93"/>
      <c r="Y617" s="93"/>
      <c r="Z617" s="93"/>
      <c r="AA617" s="93"/>
      <c r="AB617" s="93"/>
    </row>
    <row r="618">
      <c r="A618" s="93"/>
      <c r="B618" s="188"/>
      <c r="C618" s="93"/>
      <c r="D618" s="93"/>
      <c r="E618" s="93"/>
      <c r="F618" s="93"/>
      <c r="G618" s="188"/>
      <c r="H618" s="188"/>
      <c r="I618" s="188"/>
      <c r="J618" s="93"/>
      <c r="K618" s="93"/>
      <c r="L618" s="93"/>
      <c r="M618" s="93"/>
      <c r="N618" s="93"/>
      <c r="O618" s="93"/>
      <c r="P618" s="93"/>
      <c r="Q618" s="93"/>
      <c r="R618" s="93"/>
      <c r="S618" s="93"/>
      <c r="T618" s="93"/>
      <c r="U618" s="93"/>
      <c r="V618" s="93"/>
      <c r="W618" s="93"/>
      <c r="X618" s="93"/>
      <c r="Y618" s="93"/>
      <c r="Z618" s="93"/>
      <c r="AA618" s="93"/>
      <c r="AB618" s="93"/>
    </row>
    <row r="619">
      <c r="A619" s="93"/>
      <c r="B619" s="188"/>
      <c r="C619" s="93"/>
      <c r="D619" s="93"/>
      <c r="E619" s="93"/>
      <c r="F619" s="93"/>
      <c r="G619" s="188"/>
      <c r="H619" s="188"/>
      <c r="I619" s="188"/>
      <c r="J619" s="93"/>
      <c r="K619" s="93"/>
      <c r="L619" s="93"/>
      <c r="M619" s="93"/>
      <c r="N619" s="93"/>
      <c r="O619" s="93"/>
      <c r="P619" s="93"/>
      <c r="Q619" s="93"/>
      <c r="R619" s="93"/>
      <c r="S619" s="93"/>
      <c r="T619" s="93"/>
      <c r="U619" s="93"/>
      <c r="V619" s="93"/>
      <c r="W619" s="93"/>
      <c r="X619" s="93"/>
      <c r="Y619" s="93"/>
      <c r="Z619" s="93"/>
      <c r="AA619" s="93"/>
      <c r="AB619" s="93"/>
    </row>
    <row r="620">
      <c r="A620" s="93"/>
      <c r="B620" s="188"/>
      <c r="C620" s="93"/>
      <c r="D620" s="93"/>
      <c r="E620" s="93"/>
      <c r="F620" s="93"/>
      <c r="G620" s="188"/>
      <c r="H620" s="188"/>
      <c r="I620" s="188"/>
      <c r="J620" s="93"/>
      <c r="K620" s="93"/>
      <c r="L620" s="93"/>
      <c r="M620" s="93"/>
      <c r="N620" s="93"/>
      <c r="O620" s="93"/>
      <c r="P620" s="93"/>
      <c r="Q620" s="93"/>
      <c r="R620" s="93"/>
      <c r="S620" s="93"/>
      <c r="T620" s="93"/>
      <c r="U620" s="93"/>
      <c r="V620" s="93"/>
      <c r="W620" s="93"/>
      <c r="X620" s="93"/>
      <c r="Y620" s="93"/>
      <c r="Z620" s="93"/>
      <c r="AA620" s="93"/>
      <c r="AB620" s="93"/>
    </row>
    <row r="621">
      <c r="A621" s="93"/>
      <c r="B621" s="188"/>
      <c r="C621" s="93"/>
      <c r="D621" s="93"/>
      <c r="E621" s="93"/>
      <c r="F621" s="93"/>
      <c r="G621" s="188"/>
      <c r="H621" s="188"/>
      <c r="I621" s="188"/>
      <c r="J621" s="93"/>
      <c r="K621" s="93"/>
      <c r="L621" s="93"/>
      <c r="M621" s="93"/>
      <c r="N621" s="93"/>
      <c r="O621" s="93"/>
      <c r="P621" s="93"/>
      <c r="Q621" s="93"/>
      <c r="R621" s="93"/>
      <c r="S621" s="93"/>
      <c r="T621" s="93"/>
      <c r="U621" s="93"/>
      <c r="V621" s="93"/>
      <c r="W621" s="93"/>
      <c r="X621" s="93"/>
      <c r="Y621" s="93"/>
      <c r="Z621" s="93"/>
      <c r="AA621" s="93"/>
      <c r="AB621" s="93"/>
    </row>
    <row r="622">
      <c r="A622" s="93"/>
      <c r="B622" s="188"/>
      <c r="C622" s="93"/>
      <c r="D622" s="93"/>
      <c r="E622" s="93"/>
      <c r="F622" s="93"/>
      <c r="G622" s="188"/>
      <c r="H622" s="188"/>
      <c r="I622" s="188"/>
      <c r="J622" s="93"/>
      <c r="K622" s="93"/>
      <c r="L622" s="93"/>
      <c r="M622" s="93"/>
      <c r="N622" s="93"/>
      <c r="O622" s="93"/>
      <c r="P622" s="93"/>
      <c r="Q622" s="93"/>
      <c r="R622" s="93"/>
      <c r="S622" s="93"/>
      <c r="T622" s="93"/>
      <c r="U622" s="93"/>
      <c r="V622" s="93"/>
      <c r="W622" s="93"/>
      <c r="X622" s="93"/>
      <c r="Y622" s="93"/>
      <c r="Z622" s="93"/>
      <c r="AA622" s="93"/>
      <c r="AB622" s="93"/>
    </row>
    <row r="623">
      <c r="A623" s="93"/>
      <c r="B623" s="188"/>
      <c r="C623" s="93"/>
      <c r="D623" s="93"/>
      <c r="E623" s="93"/>
      <c r="F623" s="93"/>
      <c r="G623" s="188"/>
      <c r="H623" s="188"/>
      <c r="I623" s="188"/>
      <c r="J623" s="93"/>
      <c r="K623" s="93"/>
      <c r="L623" s="93"/>
      <c r="M623" s="93"/>
      <c r="N623" s="93"/>
      <c r="O623" s="93"/>
      <c r="P623" s="93"/>
      <c r="Q623" s="93"/>
      <c r="R623" s="93"/>
      <c r="S623" s="93"/>
      <c r="T623" s="93"/>
      <c r="U623" s="93"/>
      <c r="V623" s="93"/>
      <c r="W623" s="93"/>
      <c r="X623" s="93"/>
      <c r="Y623" s="93"/>
      <c r="Z623" s="93"/>
      <c r="AA623" s="93"/>
      <c r="AB623" s="93"/>
    </row>
    <row r="624">
      <c r="A624" s="93"/>
      <c r="B624" s="188"/>
      <c r="C624" s="93"/>
      <c r="D624" s="93"/>
      <c r="E624" s="93"/>
      <c r="F624" s="93"/>
      <c r="G624" s="188"/>
      <c r="H624" s="188"/>
      <c r="I624" s="188"/>
      <c r="J624" s="93"/>
      <c r="K624" s="93"/>
      <c r="L624" s="93"/>
      <c r="M624" s="93"/>
      <c r="N624" s="93"/>
      <c r="O624" s="93"/>
      <c r="P624" s="93"/>
      <c r="Q624" s="93"/>
      <c r="R624" s="93"/>
      <c r="S624" s="93"/>
      <c r="T624" s="93"/>
      <c r="U624" s="93"/>
      <c r="V624" s="93"/>
      <c r="W624" s="93"/>
      <c r="X624" s="93"/>
      <c r="Y624" s="93"/>
      <c r="Z624" s="93"/>
      <c r="AA624" s="93"/>
      <c r="AB624" s="93"/>
    </row>
    <row r="625">
      <c r="A625" s="93"/>
      <c r="B625" s="188"/>
      <c r="C625" s="93"/>
      <c r="D625" s="93"/>
      <c r="E625" s="93"/>
      <c r="F625" s="93"/>
      <c r="G625" s="188"/>
      <c r="H625" s="188"/>
      <c r="I625" s="188"/>
      <c r="J625" s="93"/>
      <c r="K625" s="93"/>
      <c r="L625" s="93"/>
      <c r="M625" s="93"/>
      <c r="N625" s="93"/>
      <c r="O625" s="93"/>
      <c r="P625" s="93"/>
      <c r="Q625" s="93"/>
      <c r="R625" s="93"/>
      <c r="S625" s="93"/>
      <c r="T625" s="93"/>
      <c r="U625" s="93"/>
      <c r="V625" s="93"/>
      <c r="W625" s="93"/>
      <c r="X625" s="93"/>
      <c r="Y625" s="93"/>
      <c r="Z625" s="93"/>
      <c r="AA625" s="93"/>
      <c r="AB625" s="93"/>
    </row>
    <row r="626">
      <c r="A626" s="93"/>
      <c r="B626" s="188"/>
      <c r="C626" s="93"/>
      <c r="D626" s="93"/>
      <c r="E626" s="93"/>
      <c r="F626" s="93"/>
      <c r="G626" s="188"/>
      <c r="H626" s="188"/>
      <c r="I626" s="188"/>
      <c r="J626" s="93"/>
      <c r="K626" s="93"/>
      <c r="L626" s="93"/>
      <c r="M626" s="93"/>
      <c r="N626" s="93"/>
      <c r="O626" s="93"/>
      <c r="P626" s="93"/>
      <c r="Q626" s="93"/>
      <c r="R626" s="93"/>
      <c r="S626" s="93"/>
      <c r="T626" s="93"/>
      <c r="U626" s="93"/>
      <c r="V626" s="93"/>
      <c r="W626" s="93"/>
      <c r="X626" s="93"/>
      <c r="Y626" s="93"/>
      <c r="Z626" s="93"/>
      <c r="AA626" s="93"/>
      <c r="AB626" s="93"/>
    </row>
    <row r="627">
      <c r="A627" s="93"/>
      <c r="B627" s="188"/>
      <c r="C627" s="93"/>
      <c r="D627" s="93"/>
      <c r="E627" s="93"/>
      <c r="F627" s="93"/>
      <c r="G627" s="188"/>
      <c r="H627" s="188"/>
      <c r="I627" s="188"/>
      <c r="J627" s="93"/>
      <c r="K627" s="93"/>
      <c r="L627" s="93"/>
      <c r="M627" s="93"/>
      <c r="N627" s="93"/>
      <c r="O627" s="93"/>
      <c r="P627" s="93"/>
      <c r="Q627" s="93"/>
      <c r="R627" s="93"/>
      <c r="S627" s="93"/>
      <c r="T627" s="93"/>
      <c r="U627" s="93"/>
      <c r="V627" s="93"/>
      <c r="W627" s="93"/>
      <c r="X627" s="93"/>
      <c r="Y627" s="93"/>
      <c r="Z627" s="93"/>
      <c r="AA627" s="93"/>
      <c r="AB627" s="93"/>
    </row>
    <row r="628">
      <c r="A628" s="93"/>
      <c r="B628" s="188"/>
      <c r="C628" s="93"/>
      <c r="D628" s="93"/>
      <c r="E628" s="93"/>
      <c r="F628" s="93"/>
      <c r="G628" s="188"/>
      <c r="H628" s="188"/>
      <c r="I628" s="188"/>
      <c r="J628" s="93"/>
      <c r="K628" s="93"/>
      <c r="L628" s="93"/>
      <c r="M628" s="93"/>
      <c r="N628" s="93"/>
      <c r="O628" s="93"/>
      <c r="P628" s="93"/>
      <c r="Q628" s="93"/>
      <c r="R628" s="93"/>
      <c r="S628" s="93"/>
      <c r="T628" s="93"/>
      <c r="U628" s="93"/>
      <c r="V628" s="93"/>
      <c r="W628" s="93"/>
      <c r="X628" s="93"/>
      <c r="Y628" s="93"/>
      <c r="Z628" s="93"/>
      <c r="AA628" s="93"/>
      <c r="AB628" s="93"/>
    </row>
    <row r="629">
      <c r="A629" s="93"/>
      <c r="B629" s="188"/>
      <c r="C629" s="93"/>
      <c r="D629" s="93"/>
      <c r="E629" s="93"/>
      <c r="F629" s="93"/>
      <c r="G629" s="188"/>
      <c r="H629" s="188"/>
      <c r="I629" s="188"/>
      <c r="J629" s="93"/>
      <c r="K629" s="93"/>
      <c r="L629" s="93"/>
      <c r="M629" s="93"/>
      <c r="N629" s="93"/>
      <c r="O629" s="93"/>
      <c r="P629" s="93"/>
      <c r="Q629" s="93"/>
      <c r="R629" s="93"/>
      <c r="S629" s="93"/>
      <c r="T629" s="93"/>
      <c r="U629" s="93"/>
      <c r="V629" s="93"/>
      <c r="W629" s="93"/>
      <c r="X629" s="93"/>
      <c r="Y629" s="93"/>
      <c r="Z629" s="93"/>
      <c r="AA629" s="93"/>
      <c r="AB629" s="93"/>
    </row>
    <row r="630">
      <c r="A630" s="93"/>
      <c r="B630" s="188"/>
      <c r="C630" s="93"/>
      <c r="D630" s="93"/>
      <c r="E630" s="93"/>
      <c r="F630" s="93"/>
      <c r="G630" s="188"/>
      <c r="H630" s="188"/>
      <c r="I630" s="188"/>
      <c r="J630" s="93"/>
      <c r="K630" s="93"/>
      <c r="L630" s="93"/>
      <c r="M630" s="93"/>
      <c r="N630" s="93"/>
      <c r="O630" s="93"/>
      <c r="P630" s="93"/>
      <c r="Q630" s="93"/>
      <c r="R630" s="93"/>
      <c r="S630" s="93"/>
      <c r="T630" s="93"/>
      <c r="U630" s="93"/>
      <c r="V630" s="93"/>
      <c r="W630" s="93"/>
      <c r="X630" s="93"/>
      <c r="Y630" s="93"/>
      <c r="Z630" s="93"/>
      <c r="AA630" s="93"/>
      <c r="AB630" s="93"/>
    </row>
    <row r="631">
      <c r="A631" s="93"/>
      <c r="B631" s="188"/>
      <c r="C631" s="93"/>
      <c r="D631" s="93"/>
      <c r="E631" s="93"/>
      <c r="F631" s="93"/>
      <c r="G631" s="188"/>
      <c r="H631" s="188"/>
      <c r="I631" s="188"/>
      <c r="J631" s="93"/>
      <c r="K631" s="93"/>
      <c r="L631" s="93"/>
      <c r="M631" s="93"/>
      <c r="N631" s="93"/>
      <c r="O631" s="93"/>
      <c r="P631" s="93"/>
      <c r="Q631" s="93"/>
      <c r="R631" s="93"/>
      <c r="S631" s="93"/>
      <c r="T631" s="93"/>
      <c r="U631" s="93"/>
      <c r="V631" s="93"/>
      <c r="W631" s="93"/>
      <c r="X631" s="93"/>
      <c r="Y631" s="93"/>
      <c r="Z631" s="93"/>
      <c r="AA631" s="93"/>
      <c r="AB631" s="93"/>
    </row>
    <row r="632">
      <c r="A632" s="93"/>
      <c r="B632" s="188"/>
      <c r="C632" s="93"/>
      <c r="D632" s="93"/>
      <c r="E632" s="93"/>
      <c r="F632" s="93"/>
      <c r="G632" s="188"/>
      <c r="H632" s="188"/>
      <c r="I632" s="188"/>
      <c r="J632" s="93"/>
      <c r="K632" s="93"/>
      <c r="L632" s="93"/>
      <c r="M632" s="93"/>
      <c r="N632" s="93"/>
      <c r="O632" s="93"/>
      <c r="P632" s="93"/>
      <c r="Q632" s="93"/>
      <c r="R632" s="93"/>
      <c r="S632" s="93"/>
      <c r="T632" s="93"/>
      <c r="U632" s="93"/>
      <c r="V632" s="93"/>
      <c r="W632" s="93"/>
      <c r="X632" s="93"/>
      <c r="Y632" s="93"/>
      <c r="Z632" s="93"/>
      <c r="AA632" s="93"/>
      <c r="AB632" s="93"/>
    </row>
    <row r="633">
      <c r="A633" s="93"/>
      <c r="B633" s="188"/>
      <c r="C633" s="93"/>
      <c r="D633" s="93"/>
      <c r="E633" s="93"/>
      <c r="F633" s="93"/>
      <c r="G633" s="188"/>
      <c r="H633" s="188"/>
      <c r="I633" s="188"/>
      <c r="J633" s="93"/>
      <c r="K633" s="93"/>
      <c r="L633" s="93"/>
      <c r="M633" s="93"/>
      <c r="N633" s="93"/>
      <c r="O633" s="93"/>
      <c r="P633" s="93"/>
      <c r="Q633" s="93"/>
      <c r="R633" s="93"/>
      <c r="S633" s="93"/>
      <c r="T633" s="93"/>
      <c r="U633" s="93"/>
      <c r="V633" s="93"/>
      <c r="W633" s="93"/>
      <c r="X633" s="93"/>
      <c r="Y633" s="93"/>
      <c r="Z633" s="93"/>
      <c r="AA633" s="93"/>
      <c r="AB633" s="93"/>
    </row>
    <row r="634">
      <c r="A634" s="93"/>
      <c r="B634" s="188"/>
      <c r="C634" s="93"/>
      <c r="D634" s="93"/>
      <c r="E634" s="93"/>
      <c r="F634" s="93"/>
      <c r="G634" s="188"/>
      <c r="H634" s="188"/>
      <c r="I634" s="188"/>
      <c r="J634" s="93"/>
      <c r="K634" s="93"/>
      <c r="L634" s="93"/>
      <c r="M634" s="93"/>
      <c r="N634" s="93"/>
      <c r="O634" s="93"/>
      <c r="P634" s="93"/>
      <c r="Q634" s="93"/>
      <c r="R634" s="93"/>
      <c r="S634" s="93"/>
      <c r="T634" s="93"/>
      <c r="U634" s="93"/>
      <c r="V634" s="93"/>
      <c r="W634" s="93"/>
      <c r="X634" s="93"/>
      <c r="Y634" s="93"/>
      <c r="Z634" s="93"/>
      <c r="AA634" s="93"/>
      <c r="AB634" s="93"/>
    </row>
    <row r="635">
      <c r="A635" s="93"/>
      <c r="B635" s="188"/>
      <c r="C635" s="93"/>
      <c r="D635" s="93"/>
      <c r="E635" s="93"/>
      <c r="F635" s="93"/>
      <c r="G635" s="188"/>
      <c r="H635" s="188"/>
      <c r="I635" s="188"/>
      <c r="J635" s="93"/>
      <c r="K635" s="93"/>
      <c r="L635" s="93"/>
      <c r="M635" s="93"/>
      <c r="N635" s="93"/>
      <c r="O635" s="93"/>
      <c r="P635" s="93"/>
      <c r="Q635" s="93"/>
      <c r="R635" s="93"/>
      <c r="S635" s="93"/>
      <c r="T635" s="93"/>
      <c r="U635" s="93"/>
      <c r="V635" s="93"/>
      <c r="W635" s="93"/>
      <c r="X635" s="93"/>
      <c r="Y635" s="93"/>
      <c r="Z635" s="93"/>
      <c r="AA635" s="93"/>
      <c r="AB635" s="93"/>
    </row>
    <row r="636">
      <c r="A636" s="93"/>
      <c r="B636" s="188"/>
      <c r="C636" s="93"/>
      <c r="D636" s="93"/>
      <c r="E636" s="93"/>
      <c r="F636" s="93"/>
      <c r="G636" s="188"/>
      <c r="H636" s="188"/>
      <c r="I636" s="188"/>
      <c r="J636" s="93"/>
      <c r="K636" s="93"/>
      <c r="L636" s="93"/>
      <c r="M636" s="93"/>
      <c r="N636" s="93"/>
      <c r="O636" s="93"/>
      <c r="P636" s="93"/>
      <c r="Q636" s="93"/>
      <c r="R636" s="93"/>
      <c r="S636" s="93"/>
      <c r="T636" s="93"/>
      <c r="U636" s="93"/>
      <c r="V636" s="93"/>
      <c r="W636" s="93"/>
      <c r="X636" s="93"/>
      <c r="Y636" s="93"/>
      <c r="Z636" s="93"/>
      <c r="AA636" s="93"/>
      <c r="AB636" s="93"/>
    </row>
    <row r="637">
      <c r="A637" s="93"/>
      <c r="B637" s="188"/>
      <c r="C637" s="93"/>
      <c r="D637" s="93"/>
      <c r="E637" s="93"/>
      <c r="F637" s="93"/>
      <c r="G637" s="188"/>
      <c r="H637" s="188"/>
      <c r="I637" s="188"/>
      <c r="J637" s="93"/>
      <c r="K637" s="93"/>
      <c r="L637" s="93"/>
      <c r="M637" s="93"/>
      <c r="N637" s="93"/>
      <c r="O637" s="93"/>
      <c r="P637" s="93"/>
      <c r="Q637" s="93"/>
      <c r="R637" s="93"/>
      <c r="S637" s="93"/>
      <c r="T637" s="93"/>
      <c r="U637" s="93"/>
      <c r="V637" s="93"/>
      <c r="W637" s="93"/>
      <c r="X637" s="93"/>
      <c r="Y637" s="93"/>
      <c r="Z637" s="93"/>
      <c r="AA637" s="93"/>
      <c r="AB637" s="93"/>
    </row>
    <row r="638">
      <c r="A638" s="93"/>
      <c r="B638" s="188"/>
      <c r="C638" s="93"/>
      <c r="D638" s="93"/>
      <c r="E638" s="93"/>
      <c r="F638" s="93"/>
      <c r="G638" s="188"/>
      <c r="H638" s="188"/>
      <c r="I638" s="188"/>
      <c r="J638" s="93"/>
      <c r="K638" s="93"/>
      <c r="L638" s="93"/>
      <c r="M638" s="93"/>
      <c r="N638" s="93"/>
      <c r="O638" s="93"/>
      <c r="P638" s="93"/>
      <c r="Q638" s="93"/>
      <c r="R638" s="93"/>
      <c r="S638" s="93"/>
      <c r="T638" s="93"/>
      <c r="U638" s="93"/>
      <c r="V638" s="93"/>
      <c r="W638" s="93"/>
      <c r="X638" s="93"/>
      <c r="Y638" s="93"/>
      <c r="Z638" s="93"/>
      <c r="AA638" s="93"/>
      <c r="AB638" s="93"/>
    </row>
    <row r="639">
      <c r="A639" s="93"/>
      <c r="B639" s="188"/>
      <c r="C639" s="93"/>
      <c r="D639" s="93"/>
      <c r="E639" s="93"/>
      <c r="F639" s="93"/>
      <c r="G639" s="188"/>
      <c r="H639" s="188"/>
      <c r="I639" s="188"/>
      <c r="J639" s="93"/>
      <c r="K639" s="93"/>
      <c r="L639" s="93"/>
      <c r="M639" s="93"/>
      <c r="N639" s="93"/>
      <c r="O639" s="93"/>
      <c r="P639" s="93"/>
      <c r="Q639" s="93"/>
      <c r="R639" s="93"/>
      <c r="S639" s="93"/>
      <c r="T639" s="93"/>
      <c r="U639" s="93"/>
      <c r="V639" s="93"/>
      <c r="W639" s="93"/>
      <c r="X639" s="93"/>
      <c r="Y639" s="93"/>
      <c r="Z639" s="93"/>
      <c r="AA639" s="93"/>
      <c r="AB639" s="93"/>
    </row>
    <row r="640">
      <c r="A640" s="93"/>
      <c r="B640" s="188"/>
      <c r="C640" s="93"/>
      <c r="D640" s="93"/>
      <c r="E640" s="93"/>
      <c r="F640" s="93"/>
      <c r="G640" s="188"/>
      <c r="H640" s="188"/>
      <c r="I640" s="188"/>
      <c r="J640" s="93"/>
      <c r="K640" s="93"/>
      <c r="L640" s="93"/>
      <c r="M640" s="93"/>
      <c r="N640" s="93"/>
      <c r="O640" s="93"/>
      <c r="P640" s="93"/>
      <c r="Q640" s="93"/>
      <c r="R640" s="93"/>
      <c r="S640" s="93"/>
      <c r="T640" s="93"/>
      <c r="U640" s="93"/>
      <c r="V640" s="93"/>
      <c r="W640" s="93"/>
      <c r="X640" s="93"/>
      <c r="Y640" s="93"/>
      <c r="Z640" s="93"/>
      <c r="AA640" s="93"/>
      <c r="AB640" s="93"/>
    </row>
    <row r="641">
      <c r="A641" s="93"/>
      <c r="B641" s="188"/>
      <c r="C641" s="93"/>
      <c r="D641" s="93"/>
      <c r="E641" s="93"/>
      <c r="F641" s="93"/>
      <c r="G641" s="188"/>
      <c r="H641" s="188"/>
      <c r="I641" s="188"/>
      <c r="J641" s="93"/>
      <c r="K641" s="93"/>
      <c r="L641" s="93"/>
      <c r="M641" s="93"/>
      <c r="N641" s="93"/>
      <c r="O641" s="93"/>
      <c r="P641" s="93"/>
      <c r="Q641" s="93"/>
      <c r="R641" s="93"/>
      <c r="S641" s="93"/>
      <c r="T641" s="93"/>
      <c r="U641" s="93"/>
      <c r="V641" s="93"/>
      <c r="W641" s="93"/>
      <c r="X641" s="93"/>
      <c r="Y641" s="93"/>
      <c r="Z641" s="93"/>
      <c r="AA641" s="93"/>
      <c r="AB641" s="93"/>
    </row>
    <row r="642">
      <c r="A642" s="93"/>
      <c r="B642" s="188"/>
      <c r="C642" s="93"/>
      <c r="D642" s="93"/>
      <c r="E642" s="93"/>
      <c r="F642" s="93"/>
      <c r="G642" s="188"/>
      <c r="H642" s="188"/>
      <c r="I642" s="188"/>
      <c r="J642" s="93"/>
      <c r="K642" s="93"/>
      <c r="L642" s="93"/>
      <c r="M642" s="93"/>
      <c r="N642" s="93"/>
      <c r="O642" s="93"/>
      <c r="P642" s="93"/>
      <c r="Q642" s="93"/>
      <c r="R642" s="93"/>
      <c r="S642" s="93"/>
      <c r="T642" s="93"/>
      <c r="U642" s="93"/>
      <c r="V642" s="93"/>
      <c r="W642" s="93"/>
      <c r="X642" s="93"/>
      <c r="Y642" s="93"/>
      <c r="Z642" s="93"/>
      <c r="AA642" s="93"/>
      <c r="AB642" s="93"/>
    </row>
    <row r="643">
      <c r="A643" s="93"/>
      <c r="B643" s="188"/>
      <c r="C643" s="93"/>
      <c r="D643" s="93"/>
      <c r="E643" s="93"/>
      <c r="F643" s="93"/>
      <c r="G643" s="188"/>
      <c r="H643" s="188"/>
      <c r="I643" s="188"/>
      <c r="J643" s="93"/>
      <c r="K643" s="93"/>
      <c r="L643" s="93"/>
      <c r="M643" s="93"/>
      <c r="N643" s="93"/>
      <c r="O643" s="93"/>
      <c r="P643" s="93"/>
      <c r="Q643" s="93"/>
      <c r="R643" s="93"/>
      <c r="S643" s="93"/>
      <c r="T643" s="93"/>
      <c r="U643" s="93"/>
      <c r="V643" s="93"/>
      <c r="W643" s="93"/>
      <c r="X643" s="93"/>
      <c r="Y643" s="93"/>
      <c r="Z643" s="93"/>
      <c r="AA643" s="93"/>
      <c r="AB643" s="93"/>
    </row>
    <row r="644">
      <c r="A644" s="93"/>
      <c r="B644" s="188"/>
      <c r="C644" s="93"/>
      <c r="D644" s="93"/>
      <c r="E644" s="93"/>
      <c r="F644" s="93"/>
      <c r="G644" s="188"/>
      <c r="H644" s="188"/>
      <c r="I644" s="188"/>
      <c r="J644" s="93"/>
      <c r="K644" s="93"/>
      <c r="L644" s="93"/>
      <c r="M644" s="93"/>
      <c r="N644" s="93"/>
      <c r="O644" s="93"/>
      <c r="P644" s="93"/>
      <c r="Q644" s="93"/>
      <c r="R644" s="93"/>
      <c r="S644" s="93"/>
      <c r="T644" s="93"/>
      <c r="U644" s="93"/>
      <c r="V644" s="93"/>
      <c r="W644" s="93"/>
      <c r="X644" s="93"/>
      <c r="Y644" s="93"/>
      <c r="Z644" s="93"/>
      <c r="AA644" s="93"/>
      <c r="AB644" s="93"/>
    </row>
    <row r="645">
      <c r="A645" s="93"/>
      <c r="B645" s="188"/>
      <c r="C645" s="93"/>
      <c r="D645" s="93"/>
      <c r="E645" s="93"/>
      <c r="F645" s="93"/>
      <c r="G645" s="188"/>
      <c r="H645" s="188"/>
      <c r="I645" s="188"/>
      <c r="J645" s="93"/>
      <c r="K645" s="93"/>
      <c r="L645" s="93"/>
      <c r="M645" s="93"/>
      <c r="N645" s="93"/>
      <c r="O645" s="93"/>
      <c r="P645" s="93"/>
      <c r="Q645" s="93"/>
      <c r="R645" s="93"/>
      <c r="S645" s="93"/>
      <c r="T645" s="93"/>
      <c r="U645" s="93"/>
      <c r="V645" s="93"/>
      <c r="W645" s="93"/>
      <c r="X645" s="93"/>
      <c r="Y645" s="93"/>
      <c r="Z645" s="93"/>
      <c r="AA645" s="93"/>
      <c r="AB645" s="93"/>
    </row>
    <row r="646">
      <c r="A646" s="93"/>
      <c r="B646" s="188"/>
      <c r="C646" s="93"/>
      <c r="D646" s="93"/>
      <c r="E646" s="93"/>
      <c r="F646" s="93"/>
      <c r="G646" s="188"/>
      <c r="H646" s="188"/>
      <c r="I646" s="188"/>
      <c r="J646" s="93"/>
      <c r="K646" s="93"/>
      <c r="L646" s="93"/>
      <c r="M646" s="93"/>
      <c r="N646" s="93"/>
      <c r="O646" s="93"/>
      <c r="P646" s="93"/>
      <c r="Q646" s="93"/>
      <c r="R646" s="93"/>
      <c r="S646" s="93"/>
      <c r="T646" s="93"/>
      <c r="U646" s="93"/>
      <c r="V646" s="93"/>
      <c r="W646" s="93"/>
      <c r="X646" s="93"/>
      <c r="Y646" s="93"/>
      <c r="Z646" s="93"/>
      <c r="AA646" s="93"/>
      <c r="AB646" s="93"/>
    </row>
    <row r="647">
      <c r="A647" s="93"/>
      <c r="B647" s="188"/>
      <c r="C647" s="93"/>
      <c r="D647" s="93"/>
      <c r="E647" s="93"/>
      <c r="F647" s="93"/>
      <c r="G647" s="188"/>
      <c r="H647" s="188"/>
      <c r="I647" s="188"/>
      <c r="J647" s="93"/>
      <c r="K647" s="93"/>
      <c r="L647" s="93"/>
      <c r="M647" s="93"/>
      <c r="N647" s="93"/>
      <c r="O647" s="93"/>
      <c r="P647" s="93"/>
      <c r="Q647" s="93"/>
      <c r="R647" s="93"/>
      <c r="S647" s="93"/>
      <c r="T647" s="93"/>
      <c r="U647" s="93"/>
      <c r="V647" s="93"/>
      <c r="W647" s="93"/>
      <c r="X647" s="93"/>
      <c r="Y647" s="93"/>
      <c r="Z647" s="93"/>
      <c r="AA647" s="93"/>
      <c r="AB647" s="93"/>
    </row>
    <row r="648">
      <c r="A648" s="93"/>
      <c r="B648" s="188"/>
      <c r="C648" s="93"/>
      <c r="D648" s="93"/>
      <c r="E648" s="93"/>
      <c r="F648" s="93"/>
      <c r="G648" s="188"/>
      <c r="H648" s="188"/>
      <c r="I648" s="188"/>
      <c r="J648" s="93"/>
      <c r="K648" s="93"/>
      <c r="L648" s="93"/>
      <c r="M648" s="93"/>
      <c r="N648" s="93"/>
      <c r="O648" s="93"/>
      <c r="P648" s="93"/>
      <c r="Q648" s="93"/>
      <c r="R648" s="93"/>
      <c r="S648" s="93"/>
      <c r="T648" s="93"/>
      <c r="U648" s="93"/>
      <c r="V648" s="93"/>
      <c r="W648" s="93"/>
      <c r="X648" s="93"/>
      <c r="Y648" s="93"/>
      <c r="Z648" s="93"/>
      <c r="AA648" s="93"/>
      <c r="AB648" s="93"/>
    </row>
    <row r="649">
      <c r="A649" s="93"/>
      <c r="B649" s="188"/>
      <c r="C649" s="93"/>
      <c r="D649" s="93"/>
      <c r="E649" s="93"/>
      <c r="F649" s="93"/>
      <c r="G649" s="188"/>
      <c r="H649" s="188"/>
      <c r="I649" s="188"/>
      <c r="J649" s="93"/>
      <c r="K649" s="93"/>
      <c r="L649" s="93"/>
      <c r="M649" s="93"/>
      <c r="N649" s="93"/>
      <c r="O649" s="93"/>
      <c r="P649" s="93"/>
      <c r="Q649" s="93"/>
      <c r="R649" s="93"/>
      <c r="S649" s="93"/>
      <c r="T649" s="93"/>
      <c r="U649" s="93"/>
      <c r="V649" s="93"/>
      <c r="W649" s="93"/>
      <c r="X649" s="93"/>
      <c r="Y649" s="93"/>
      <c r="Z649" s="93"/>
      <c r="AA649" s="93"/>
      <c r="AB649" s="93"/>
    </row>
    <row r="650">
      <c r="A650" s="93"/>
      <c r="B650" s="188"/>
      <c r="C650" s="93"/>
      <c r="D650" s="93"/>
      <c r="E650" s="93"/>
      <c r="F650" s="93"/>
      <c r="G650" s="188"/>
      <c r="H650" s="188"/>
      <c r="I650" s="188"/>
      <c r="J650" s="93"/>
      <c r="K650" s="93"/>
      <c r="L650" s="93"/>
      <c r="M650" s="93"/>
      <c r="N650" s="93"/>
      <c r="O650" s="93"/>
      <c r="P650" s="93"/>
      <c r="Q650" s="93"/>
      <c r="R650" s="93"/>
      <c r="S650" s="93"/>
      <c r="T650" s="93"/>
      <c r="U650" s="93"/>
      <c r="V650" s="93"/>
      <c r="W650" s="93"/>
      <c r="X650" s="93"/>
      <c r="Y650" s="93"/>
      <c r="Z650" s="93"/>
      <c r="AA650" s="93"/>
      <c r="AB650" s="93"/>
    </row>
    <row r="651">
      <c r="A651" s="93"/>
      <c r="B651" s="188"/>
      <c r="C651" s="93"/>
      <c r="D651" s="93"/>
      <c r="E651" s="93"/>
      <c r="F651" s="93"/>
      <c r="G651" s="188"/>
      <c r="H651" s="188"/>
      <c r="I651" s="188"/>
      <c r="J651" s="93"/>
      <c r="K651" s="93"/>
      <c r="L651" s="93"/>
      <c r="M651" s="93"/>
      <c r="N651" s="93"/>
      <c r="O651" s="93"/>
      <c r="P651" s="93"/>
      <c r="Q651" s="93"/>
      <c r="R651" s="93"/>
      <c r="S651" s="93"/>
      <c r="T651" s="93"/>
      <c r="U651" s="93"/>
      <c r="V651" s="93"/>
      <c r="W651" s="93"/>
      <c r="X651" s="93"/>
      <c r="Y651" s="93"/>
      <c r="Z651" s="93"/>
      <c r="AA651" s="93"/>
      <c r="AB651" s="93"/>
    </row>
    <row r="652">
      <c r="A652" s="93"/>
      <c r="B652" s="188"/>
      <c r="C652" s="93"/>
      <c r="D652" s="93"/>
      <c r="E652" s="93"/>
      <c r="F652" s="93"/>
      <c r="G652" s="188"/>
      <c r="H652" s="188"/>
      <c r="I652" s="188"/>
      <c r="J652" s="93"/>
      <c r="K652" s="93"/>
      <c r="L652" s="93"/>
      <c r="M652" s="93"/>
      <c r="N652" s="93"/>
      <c r="O652" s="93"/>
      <c r="P652" s="93"/>
      <c r="Q652" s="93"/>
      <c r="R652" s="93"/>
      <c r="S652" s="93"/>
      <c r="T652" s="93"/>
      <c r="U652" s="93"/>
      <c r="V652" s="93"/>
      <c r="W652" s="93"/>
      <c r="X652" s="93"/>
      <c r="Y652" s="93"/>
      <c r="Z652" s="93"/>
      <c r="AA652" s="93"/>
      <c r="AB652" s="93"/>
    </row>
    <row r="653">
      <c r="A653" s="93"/>
      <c r="B653" s="188"/>
      <c r="C653" s="93"/>
      <c r="D653" s="93"/>
      <c r="E653" s="93"/>
      <c r="F653" s="93"/>
      <c r="G653" s="188"/>
      <c r="H653" s="188"/>
      <c r="I653" s="188"/>
      <c r="J653" s="93"/>
      <c r="K653" s="93"/>
      <c r="L653" s="93"/>
      <c r="M653" s="93"/>
      <c r="N653" s="93"/>
      <c r="O653" s="93"/>
      <c r="P653" s="93"/>
      <c r="Q653" s="93"/>
      <c r="R653" s="93"/>
      <c r="S653" s="93"/>
      <c r="T653" s="93"/>
      <c r="U653" s="93"/>
      <c r="V653" s="93"/>
      <c r="W653" s="93"/>
      <c r="X653" s="93"/>
      <c r="Y653" s="93"/>
      <c r="Z653" s="93"/>
      <c r="AA653" s="93"/>
      <c r="AB653" s="93"/>
    </row>
    <row r="654">
      <c r="A654" s="93"/>
      <c r="B654" s="188"/>
      <c r="C654" s="93"/>
      <c r="D654" s="93"/>
      <c r="E654" s="93"/>
      <c r="F654" s="93"/>
      <c r="G654" s="188"/>
      <c r="H654" s="188"/>
      <c r="I654" s="188"/>
      <c r="J654" s="93"/>
      <c r="K654" s="93"/>
      <c r="L654" s="93"/>
      <c r="M654" s="93"/>
      <c r="N654" s="93"/>
      <c r="O654" s="93"/>
      <c r="P654" s="93"/>
      <c r="Q654" s="93"/>
      <c r="R654" s="93"/>
      <c r="S654" s="93"/>
      <c r="T654" s="93"/>
      <c r="U654" s="93"/>
      <c r="V654" s="93"/>
      <c r="W654" s="93"/>
      <c r="X654" s="93"/>
      <c r="Y654" s="93"/>
      <c r="Z654" s="93"/>
      <c r="AA654" s="93"/>
      <c r="AB654" s="93"/>
    </row>
    <row r="655">
      <c r="A655" s="93"/>
      <c r="B655" s="188"/>
      <c r="C655" s="93"/>
      <c r="D655" s="93"/>
      <c r="E655" s="93"/>
      <c r="F655" s="93"/>
      <c r="G655" s="188"/>
      <c r="H655" s="188"/>
      <c r="I655" s="188"/>
      <c r="J655" s="93"/>
      <c r="K655" s="93"/>
      <c r="L655" s="93"/>
      <c r="M655" s="93"/>
      <c r="N655" s="93"/>
      <c r="O655" s="93"/>
      <c r="P655" s="93"/>
      <c r="Q655" s="93"/>
      <c r="R655" s="93"/>
      <c r="S655" s="93"/>
      <c r="T655" s="93"/>
      <c r="U655" s="93"/>
      <c r="V655" s="93"/>
      <c r="W655" s="93"/>
      <c r="X655" s="93"/>
      <c r="Y655" s="93"/>
      <c r="Z655" s="93"/>
      <c r="AA655" s="93"/>
      <c r="AB655" s="93"/>
    </row>
    <row r="656">
      <c r="A656" s="93"/>
      <c r="B656" s="188"/>
      <c r="C656" s="93"/>
      <c r="D656" s="93"/>
      <c r="E656" s="93"/>
      <c r="F656" s="93"/>
      <c r="G656" s="188"/>
      <c r="H656" s="188"/>
      <c r="I656" s="188"/>
      <c r="J656" s="93"/>
      <c r="K656" s="93"/>
      <c r="L656" s="93"/>
      <c r="M656" s="93"/>
      <c r="N656" s="93"/>
      <c r="O656" s="93"/>
      <c r="P656" s="93"/>
      <c r="Q656" s="93"/>
      <c r="R656" s="93"/>
      <c r="S656" s="93"/>
      <c r="T656" s="93"/>
      <c r="U656" s="93"/>
      <c r="V656" s="93"/>
      <c r="W656" s="93"/>
      <c r="X656" s="93"/>
      <c r="Y656" s="93"/>
      <c r="Z656" s="93"/>
      <c r="AA656" s="93"/>
      <c r="AB656" s="93"/>
    </row>
    <row r="657">
      <c r="A657" s="93"/>
      <c r="B657" s="188"/>
      <c r="C657" s="93"/>
      <c r="D657" s="93"/>
      <c r="E657" s="93"/>
      <c r="F657" s="93"/>
      <c r="G657" s="188"/>
      <c r="H657" s="188"/>
      <c r="I657" s="188"/>
      <c r="J657" s="93"/>
      <c r="K657" s="93"/>
      <c r="L657" s="93"/>
      <c r="M657" s="93"/>
      <c r="N657" s="93"/>
      <c r="O657" s="93"/>
      <c r="P657" s="93"/>
      <c r="Q657" s="93"/>
      <c r="R657" s="93"/>
      <c r="S657" s="93"/>
      <c r="T657" s="93"/>
      <c r="U657" s="93"/>
      <c r="V657" s="93"/>
      <c r="W657" s="93"/>
      <c r="X657" s="93"/>
      <c r="Y657" s="93"/>
      <c r="Z657" s="93"/>
      <c r="AA657" s="93"/>
      <c r="AB657" s="93"/>
    </row>
    <row r="658">
      <c r="A658" s="93"/>
      <c r="B658" s="188"/>
      <c r="C658" s="93"/>
      <c r="D658" s="93"/>
      <c r="E658" s="93"/>
      <c r="F658" s="93"/>
      <c r="G658" s="188"/>
      <c r="H658" s="188"/>
      <c r="I658" s="188"/>
      <c r="J658" s="93"/>
      <c r="K658" s="93"/>
      <c r="L658" s="93"/>
      <c r="M658" s="93"/>
      <c r="N658" s="93"/>
      <c r="O658" s="93"/>
      <c r="P658" s="93"/>
      <c r="Q658" s="93"/>
      <c r="R658" s="93"/>
      <c r="S658" s="93"/>
      <c r="T658" s="93"/>
      <c r="U658" s="93"/>
      <c r="V658" s="93"/>
      <c r="W658" s="93"/>
      <c r="X658" s="93"/>
      <c r="Y658" s="93"/>
      <c r="Z658" s="93"/>
      <c r="AA658" s="93"/>
      <c r="AB658" s="93"/>
    </row>
    <row r="659">
      <c r="A659" s="93"/>
      <c r="B659" s="188"/>
      <c r="C659" s="93"/>
      <c r="D659" s="93"/>
      <c r="E659" s="93"/>
      <c r="F659" s="93"/>
      <c r="G659" s="188"/>
      <c r="H659" s="188"/>
      <c r="I659" s="188"/>
      <c r="J659" s="93"/>
      <c r="K659" s="93"/>
      <c r="L659" s="93"/>
      <c r="M659" s="93"/>
      <c r="N659" s="93"/>
      <c r="O659" s="93"/>
      <c r="P659" s="93"/>
      <c r="Q659" s="93"/>
      <c r="R659" s="93"/>
      <c r="S659" s="93"/>
      <c r="T659" s="93"/>
      <c r="U659" s="93"/>
      <c r="V659" s="93"/>
      <c r="W659" s="93"/>
      <c r="X659" s="93"/>
      <c r="Y659" s="93"/>
      <c r="Z659" s="93"/>
      <c r="AA659" s="93"/>
      <c r="AB659" s="93"/>
    </row>
    <row r="660">
      <c r="A660" s="93"/>
      <c r="B660" s="188"/>
      <c r="C660" s="93"/>
      <c r="D660" s="93"/>
      <c r="E660" s="93"/>
      <c r="F660" s="93"/>
      <c r="G660" s="188"/>
      <c r="H660" s="188"/>
      <c r="I660" s="188"/>
      <c r="J660" s="93"/>
      <c r="K660" s="93"/>
      <c r="L660" s="93"/>
      <c r="M660" s="93"/>
      <c r="N660" s="93"/>
      <c r="O660" s="93"/>
      <c r="P660" s="93"/>
      <c r="Q660" s="93"/>
      <c r="R660" s="93"/>
      <c r="S660" s="93"/>
      <c r="T660" s="93"/>
      <c r="U660" s="93"/>
      <c r="V660" s="93"/>
      <c r="W660" s="93"/>
      <c r="X660" s="93"/>
      <c r="Y660" s="93"/>
      <c r="Z660" s="93"/>
      <c r="AA660" s="93"/>
      <c r="AB660" s="93"/>
    </row>
    <row r="661">
      <c r="A661" s="93"/>
      <c r="B661" s="188"/>
      <c r="C661" s="93"/>
      <c r="D661" s="93"/>
      <c r="E661" s="93"/>
      <c r="F661" s="93"/>
      <c r="G661" s="188"/>
      <c r="H661" s="188"/>
      <c r="I661" s="188"/>
      <c r="J661" s="93"/>
      <c r="K661" s="93"/>
      <c r="L661" s="93"/>
      <c r="M661" s="93"/>
      <c r="N661" s="93"/>
      <c r="O661" s="93"/>
      <c r="P661" s="93"/>
      <c r="Q661" s="93"/>
      <c r="R661" s="93"/>
      <c r="S661" s="93"/>
      <c r="T661" s="93"/>
      <c r="U661" s="93"/>
      <c r="V661" s="93"/>
      <c r="W661" s="93"/>
      <c r="X661" s="93"/>
      <c r="Y661" s="93"/>
      <c r="Z661" s="93"/>
      <c r="AA661" s="93"/>
      <c r="AB661" s="93"/>
    </row>
    <row r="662">
      <c r="A662" s="93"/>
      <c r="B662" s="188"/>
      <c r="C662" s="93"/>
      <c r="D662" s="93"/>
      <c r="E662" s="93"/>
      <c r="F662" s="93"/>
      <c r="G662" s="188"/>
      <c r="H662" s="188"/>
      <c r="I662" s="188"/>
      <c r="J662" s="93"/>
      <c r="K662" s="93"/>
      <c r="L662" s="93"/>
      <c r="M662" s="93"/>
      <c r="N662" s="93"/>
      <c r="O662" s="93"/>
      <c r="P662" s="93"/>
      <c r="Q662" s="93"/>
      <c r="R662" s="93"/>
      <c r="S662" s="93"/>
      <c r="T662" s="93"/>
      <c r="U662" s="93"/>
      <c r="V662" s="93"/>
      <c r="W662" s="93"/>
      <c r="X662" s="93"/>
      <c r="Y662" s="93"/>
      <c r="Z662" s="93"/>
      <c r="AA662" s="93"/>
      <c r="AB662" s="93"/>
    </row>
    <row r="663">
      <c r="A663" s="93"/>
      <c r="B663" s="188"/>
      <c r="C663" s="93"/>
      <c r="D663" s="93"/>
      <c r="E663" s="93"/>
      <c r="F663" s="93"/>
      <c r="G663" s="188"/>
      <c r="H663" s="188"/>
      <c r="I663" s="188"/>
      <c r="J663" s="93"/>
      <c r="K663" s="93"/>
      <c r="L663" s="93"/>
      <c r="M663" s="93"/>
      <c r="N663" s="93"/>
      <c r="O663" s="93"/>
      <c r="P663" s="93"/>
      <c r="Q663" s="93"/>
      <c r="R663" s="93"/>
      <c r="S663" s="93"/>
      <c r="T663" s="93"/>
      <c r="U663" s="93"/>
      <c r="V663" s="93"/>
      <c r="W663" s="93"/>
      <c r="X663" s="93"/>
      <c r="Y663" s="93"/>
      <c r="Z663" s="93"/>
      <c r="AA663" s="93"/>
      <c r="AB663" s="93"/>
    </row>
    <row r="664">
      <c r="A664" s="93"/>
      <c r="B664" s="188"/>
      <c r="C664" s="93"/>
      <c r="D664" s="93"/>
      <c r="E664" s="93"/>
      <c r="F664" s="93"/>
      <c r="G664" s="188"/>
      <c r="H664" s="188"/>
      <c r="I664" s="188"/>
      <c r="J664" s="93"/>
      <c r="K664" s="93"/>
      <c r="L664" s="93"/>
      <c r="M664" s="93"/>
      <c r="N664" s="93"/>
      <c r="O664" s="93"/>
      <c r="P664" s="93"/>
      <c r="Q664" s="93"/>
      <c r="R664" s="93"/>
      <c r="S664" s="93"/>
      <c r="T664" s="93"/>
      <c r="U664" s="93"/>
      <c r="V664" s="93"/>
      <c r="W664" s="93"/>
      <c r="X664" s="93"/>
      <c r="Y664" s="93"/>
      <c r="Z664" s="93"/>
      <c r="AA664" s="93"/>
      <c r="AB664" s="93"/>
    </row>
    <row r="665">
      <c r="A665" s="93"/>
      <c r="B665" s="188"/>
      <c r="C665" s="93"/>
      <c r="D665" s="93"/>
      <c r="E665" s="93"/>
      <c r="F665" s="93"/>
      <c r="G665" s="188"/>
      <c r="H665" s="188"/>
      <c r="I665" s="188"/>
      <c r="J665" s="93"/>
      <c r="K665" s="93"/>
      <c r="L665" s="93"/>
      <c r="M665" s="93"/>
      <c r="N665" s="93"/>
      <c r="O665" s="93"/>
      <c r="P665" s="93"/>
      <c r="Q665" s="93"/>
      <c r="R665" s="93"/>
      <c r="S665" s="93"/>
      <c r="T665" s="93"/>
      <c r="U665" s="93"/>
      <c r="V665" s="93"/>
      <c r="W665" s="93"/>
      <c r="X665" s="93"/>
      <c r="Y665" s="93"/>
      <c r="Z665" s="93"/>
      <c r="AA665" s="93"/>
      <c r="AB665" s="93"/>
    </row>
    <row r="666">
      <c r="A666" s="93"/>
      <c r="B666" s="188"/>
      <c r="C666" s="93"/>
      <c r="D666" s="93"/>
      <c r="E666" s="93"/>
      <c r="F666" s="93"/>
      <c r="G666" s="188"/>
      <c r="H666" s="188"/>
      <c r="I666" s="188"/>
      <c r="J666" s="93"/>
      <c r="K666" s="93"/>
      <c r="L666" s="93"/>
      <c r="M666" s="93"/>
      <c r="N666" s="93"/>
      <c r="O666" s="93"/>
      <c r="P666" s="93"/>
      <c r="Q666" s="93"/>
      <c r="R666" s="93"/>
      <c r="S666" s="93"/>
      <c r="T666" s="93"/>
      <c r="U666" s="93"/>
      <c r="V666" s="93"/>
      <c r="W666" s="93"/>
      <c r="X666" s="93"/>
      <c r="Y666" s="93"/>
      <c r="Z666" s="93"/>
      <c r="AA666" s="93"/>
      <c r="AB666" s="93"/>
    </row>
    <row r="667">
      <c r="A667" s="93"/>
      <c r="B667" s="188"/>
      <c r="C667" s="93"/>
      <c r="D667" s="93"/>
      <c r="E667" s="93"/>
      <c r="F667" s="93"/>
      <c r="G667" s="188"/>
      <c r="H667" s="188"/>
      <c r="I667" s="188"/>
      <c r="J667" s="93"/>
      <c r="K667" s="93"/>
      <c r="L667" s="93"/>
      <c r="M667" s="93"/>
      <c r="N667" s="93"/>
      <c r="O667" s="93"/>
      <c r="P667" s="93"/>
      <c r="Q667" s="93"/>
      <c r="R667" s="93"/>
      <c r="S667" s="93"/>
      <c r="T667" s="93"/>
      <c r="U667" s="93"/>
      <c r="V667" s="93"/>
      <c r="W667" s="93"/>
      <c r="X667" s="93"/>
      <c r="Y667" s="93"/>
      <c r="Z667" s="93"/>
      <c r="AA667" s="93"/>
      <c r="AB667" s="93"/>
    </row>
    <row r="668">
      <c r="A668" s="93"/>
      <c r="B668" s="188"/>
      <c r="C668" s="93"/>
      <c r="D668" s="93"/>
      <c r="E668" s="93"/>
      <c r="F668" s="93"/>
      <c r="G668" s="188"/>
      <c r="H668" s="188"/>
      <c r="I668" s="188"/>
      <c r="J668" s="93"/>
      <c r="K668" s="93"/>
      <c r="L668" s="93"/>
      <c r="M668" s="93"/>
      <c r="N668" s="93"/>
      <c r="O668" s="93"/>
      <c r="P668" s="93"/>
      <c r="Q668" s="93"/>
      <c r="R668" s="93"/>
      <c r="S668" s="93"/>
      <c r="T668" s="93"/>
      <c r="U668" s="93"/>
      <c r="V668" s="93"/>
      <c r="W668" s="93"/>
      <c r="X668" s="93"/>
      <c r="Y668" s="93"/>
      <c r="Z668" s="93"/>
      <c r="AA668" s="93"/>
      <c r="AB668" s="93"/>
    </row>
    <row r="669">
      <c r="A669" s="93"/>
      <c r="B669" s="188"/>
      <c r="C669" s="93"/>
      <c r="D669" s="93"/>
      <c r="E669" s="93"/>
      <c r="F669" s="93"/>
      <c r="G669" s="188"/>
      <c r="H669" s="188"/>
      <c r="I669" s="188"/>
      <c r="J669" s="93"/>
      <c r="K669" s="93"/>
      <c r="L669" s="93"/>
      <c r="M669" s="93"/>
      <c r="N669" s="93"/>
      <c r="O669" s="93"/>
      <c r="P669" s="93"/>
      <c r="Q669" s="93"/>
      <c r="R669" s="93"/>
      <c r="S669" s="93"/>
      <c r="T669" s="93"/>
      <c r="U669" s="93"/>
      <c r="V669" s="93"/>
      <c r="W669" s="93"/>
      <c r="X669" s="93"/>
      <c r="Y669" s="93"/>
      <c r="Z669" s="93"/>
      <c r="AA669" s="93"/>
      <c r="AB669" s="93"/>
    </row>
    <row r="670">
      <c r="A670" s="93"/>
      <c r="B670" s="188"/>
      <c r="C670" s="93"/>
      <c r="D670" s="93"/>
      <c r="E670" s="93"/>
      <c r="F670" s="93"/>
      <c r="G670" s="188"/>
      <c r="H670" s="188"/>
      <c r="I670" s="188"/>
      <c r="J670" s="93"/>
      <c r="K670" s="93"/>
      <c r="L670" s="93"/>
      <c r="M670" s="93"/>
      <c r="N670" s="93"/>
      <c r="O670" s="93"/>
      <c r="P670" s="93"/>
      <c r="Q670" s="93"/>
      <c r="R670" s="93"/>
      <c r="S670" s="93"/>
      <c r="T670" s="93"/>
      <c r="U670" s="93"/>
      <c r="V670" s="93"/>
      <c r="W670" s="93"/>
      <c r="X670" s="93"/>
      <c r="Y670" s="93"/>
      <c r="Z670" s="93"/>
      <c r="AA670" s="93"/>
      <c r="AB670" s="93"/>
    </row>
    <row r="671">
      <c r="A671" s="93"/>
      <c r="B671" s="188"/>
      <c r="C671" s="93"/>
      <c r="D671" s="93"/>
      <c r="E671" s="93"/>
      <c r="F671" s="93"/>
      <c r="G671" s="188"/>
      <c r="H671" s="188"/>
      <c r="I671" s="188"/>
      <c r="J671" s="93"/>
      <c r="K671" s="93"/>
      <c r="L671" s="93"/>
      <c r="M671" s="93"/>
      <c r="N671" s="93"/>
      <c r="O671" s="93"/>
      <c r="P671" s="93"/>
      <c r="Q671" s="93"/>
      <c r="R671" s="93"/>
      <c r="S671" s="93"/>
      <c r="T671" s="93"/>
      <c r="U671" s="93"/>
      <c r="V671" s="93"/>
      <c r="W671" s="93"/>
      <c r="X671" s="93"/>
      <c r="Y671" s="93"/>
      <c r="Z671" s="93"/>
      <c r="AA671" s="93"/>
      <c r="AB671" s="93"/>
    </row>
    <row r="672">
      <c r="A672" s="93"/>
      <c r="B672" s="188"/>
      <c r="C672" s="93"/>
      <c r="D672" s="93"/>
      <c r="E672" s="93"/>
      <c r="F672" s="93"/>
      <c r="G672" s="188"/>
      <c r="H672" s="188"/>
      <c r="I672" s="188"/>
      <c r="J672" s="93"/>
      <c r="K672" s="93"/>
      <c r="L672" s="93"/>
      <c r="M672" s="93"/>
      <c r="N672" s="93"/>
      <c r="O672" s="93"/>
      <c r="P672" s="93"/>
      <c r="Q672" s="93"/>
      <c r="R672" s="93"/>
      <c r="S672" s="93"/>
      <c r="T672" s="93"/>
      <c r="U672" s="93"/>
      <c r="V672" s="93"/>
      <c r="W672" s="93"/>
      <c r="X672" s="93"/>
      <c r="Y672" s="93"/>
      <c r="Z672" s="93"/>
      <c r="AA672" s="93"/>
      <c r="AB672" s="93"/>
    </row>
    <row r="673">
      <c r="A673" s="93"/>
      <c r="B673" s="188"/>
      <c r="C673" s="93"/>
      <c r="D673" s="93"/>
      <c r="E673" s="93"/>
      <c r="F673" s="93"/>
      <c r="G673" s="188"/>
      <c r="H673" s="188"/>
      <c r="I673" s="188"/>
      <c r="J673" s="93"/>
      <c r="K673" s="93"/>
      <c r="L673" s="93"/>
      <c r="M673" s="93"/>
      <c r="N673" s="93"/>
      <c r="O673" s="93"/>
      <c r="P673" s="93"/>
      <c r="Q673" s="93"/>
      <c r="R673" s="93"/>
      <c r="S673" s="93"/>
      <c r="T673" s="93"/>
      <c r="U673" s="93"/>
      <c r="V673" s="93"/>
      <c r="W673" s="93"/>
      <c r="X673" s="93"/>
      <c r="Y673" s="93"/>
      <c r="Z673" s="93"/>
      <c r="AA673" s="93"/>
      <c r="AB673" s="93"/>
    </row>
    <row r="674">
      <c r="A674" s="93"/>
      <c r="B674" s="188"/>
      <c r="C674" s="93"/>
      <c r="D674" s="93"/>
      <c r="E674" s="93"/>
      <c r="F674" s="93"/>
      <c r="G674" s="188"/>
      <c r="H674" s="188"/>
      <c r="I674" s="188"/>
      <c r="J674" s="93"/>
      <c r="K674" s="93"/>
      <c r="L674" s="93"/>
      <c r="M674" s="93"/>
      <c r="N674" s="93"/>
      <c r="O674" s="93"/>
      <c r="P674" s="93"/>
      <c r="Q674" s="93"/>
      <c r="R674" s="93"/>
      <c r="S674" s="93"/>
      <c r="T674" s="93"/>
      <c r="U674" s="93"/>
      <c r="V674" s="93"/>
      <c r="W674" s="93"/>
      <c r="X674" s="93"/>
      <c r="Y674" s="93"/>
      <c r="Z674" s="93"/>
      <c r="AA674" s="93"/>
      <c r="AB674" s="93"/>
    </row>
    <row r="675">
      <c r="A675" s="93"/>
      <c r="B675" s="188"/>
      <c r="C675" s="93"/>
      <c r="D675" s="93"/>
      <c r="E675" s="93"/>
      <c r="F675" s="93"/>
      <c r="G675" s="188"/>
      <c r="H675" s="188"/>
      <c r="I675" s="188"/>
      <c r="J675" s="93"/>
      <c r="K675" s="93"/>
      <c r="L675" s="93"/>
      <c r="M675" s="93"/>
      <c r="N675" s="93"/>
      <c r="O675" s="93"/>
      <c r="P675" s="93"/>
      <c r="Q675" s="93"/>
      <c r="R675" s="93"/>
      <c r="S675" s="93"/>
      <c r="T675" s="93"/>
      <c r="U675" s="93"/>
      <c r="V675" s="93"/>
      <c r="W675" s="93"/>
      <c r="X675" s="93"/>
      <c r="Y675" s="93"/>
      <c r="Z675" s="93"/>
      <c r="AA675" s="93"/>
      <c r="AB675" s="93"/>
    </row>
    <row r="676">
      <c r="A676" s="93"/>
      <c r="B676" s="188"/>
      <c r="C676" s="93"/>
      <c r="D676" s="93"/>
      <c r="E676" s="93"/>
      <c r="F676" s="93"/>
      <c r="G676" s="188"/>
      <c r="H676" s="188"/>
      <c r="I676" s="188"/>
      <c r="J676" s="93"/>
      <c r="K676" s="93"/>
      <c r="L676" s="93"/>
      <c r="M676" s="93"/>
      <c r="N676" s="93"/>
      <c r="O676" s="93"/>
      <c r="P676" s="93"/>
      <c r="Q676" s="93"/>
      <c r="R676" s="93"/>
      <c r="S676" s="93"/>
      <c r="T676" s="93"/>
      <c r="U676" s="93"/>
      <c r="V676" s="93"/>
      <c r="W676" s="93"/>
      <c r="X676" s="93"/>
      <c r="Y676" s="93"/>
      <c r="Z676" s="93"/>
      <c r="AA676" s="93"/>
      <c r="AB676" s="93"/>
    </row>
    <row r="677">
      <c r="A677" s="93"/>
      <c r="B677" s="188"/>
      <c r="C677" s="93"/>
      <c r="D677" s="93"/>
      <c r="E677" s="93"/>
      <c r="F677" s="93"/>
      <c r="G677" s="188"/>
      <c r="H677" s="188"/>
      <c r="I677" s="188"/>
      <c r="J677" s="93"/>
      <c r="K677" s="93"/>
      <c r="L677" s="93"/>
      <c r="M677" s="93"/>
      <c r="N677" s="93"/>
      <c r="O677" s="93"/>
      <c r="P677" s="93"/>
      <c r="Q677" s="93"/>
      <c r="R677" s="93"/>
      <c r="S677" s="93"/>
      <c r="T677" s="93"/>
      <c r="U677" s="93"/>
      <c r="V677" s="93"/>
      <c r="W677" s="93"/>
      <c r="X677" s="93"/>
      <c r="Y677" s="93"/>
      <c r="Z677" s="93"/>
      <c r="AA677" s="93"/>
      <c r="AB677" s="93"/>
    </row>
    <row r="678">
      <c r="A678" s="93"/>
      <c r="B678" s="188"/>
      <c r="C678" s="93"/>
      <c r="D678" s="93"/>
      <c r="E678" s="93"/>
      <c r="F678" s="93"/>
      <c r="G678" s="188"/>
      <c r="H678" s="188"/>
      <c r="I678" s="188"/>
      <c r="J678" s="93"/>
      <c r="K678" s="93"/>
      <c r="L678" s="93"/>
      <c r="M678" s="93"/>
      <c r="N678" s="93"/>
      <c r="O678" s="93"/>
      <c r="P678" s="93"/>
      <c r="Q678" s="93"/>
      <c r="R678" s="93"/>
      <c r="S678" s="93"/>
      <c r="T678" s="93"/>
      <c r="U678" s="93"/>
      <c r="V678" s="93"/>
      <c r="W678" s="93"/>
      <c r="X678" s="93"/>
      <c r="Y678" s="93"/>
      <c r="Z678" s="93"/>
      <c r="AA678" s="93"/>
      <c r="AB678" s="93"/>
    </row>
    <row r="679">
      <c r="A679" s="93"/>
      <c r="B679" s="188"/>
      <c r="C679" s="93"/>
      <c r="D679" s="93"/>
      <c r="E679" s="93"/>
      <c r="F679" s="93"/>
      <c r="G679" s="188"/>
      <c r="H679" s="188"/>
      <c r="I679" s="188"/>
      <c r="J679" s="93"/>
      <c r="K679" s="93"/>
      <c r="L679" s="93"/>
      <c r="M679" s="93"/>
      <c r="N679" s="93"/>
      <c r="O679" s="93"/>
      <c r="P679" s="93"/>
      <c r="Q679" s="93"/>
      <c r="R679" s="93"/>
      <c r="S679" s="93"/>
      <c r="T679" s="93"/>
      <c r="U679" s="93"/>
      <c r="V679" s="93"/>
      <c r="W679" s="93"/>
      <c r="X679" s="93"/>
      <c r="Y679" s="93"/>
      <c r="Z679" s="93"/>
      <c r="AA679" s="93"/>
      <c r="AB679" s="93"/>
    </row>
    <row r="680">
      <c r="A680" s="93"/>
      <c r="B680" s="188"/>
      <c r="C680" s="93"/>
      <c r="D680" s="93"/>
      <c r="E680" s="93"/>
      <c r="F680" s="93"/>
      <c r="G680" s="188"/>
      <c r="H680" s="188"/>
      <c r="I680" s="188"/>
      <c r="J680" s="93"/>
      <c r="K680" s="93"/>
      <c r="L680" s="93"/>
      <c r="M680" s="93"/>
      <c r="N680" s="93"/>
      <c r="O680" s="93"/>
      <c r="P680" s="93"/>
      <c r="Q680" s="93"/>
      <c r="R680" s="93"/>
      <c r="S680" s="93"/>
      <c r="T680" s="93"/>
      <c r="U680" s="93"/>
      <c r="V680" s="93"/>
      <c r="W680" s="93"/>
      <c r="X680" s="93"/>
      <c r="Y680" s="93"/>
      <c r="Z680" s="93"/>
      <c r="AA680" s="93"/>
      <c r="AB680" s="93"/>
    </row>
    <row r="681">
      <c r="A681" s="93"/>
      <c r="B681" s="188"/>
      <c r="C681" s="93"/>
      <c r="D681" s="93"/>
      <c r="E681" s="93"/>
      <c r="F681" s="93"/>
      <c r="G681" s="188"/>
      <c r="H681" s="188"/>
      <c r="I681" s="188"/>
      <c r="J681" s="93"/>
      <c r="K681" s="93"/>
      <c r="L681" s="93"/>
      <c r="M681" s="93"/>
      <c r="N681" s="93"/>
      <c r="O681" s="93"/>
      <c r="P681" s="93"/>
      <c r="Q681" s="93"/>
      <c r="R681" s="93"/>
      <c r="S681" s="93"/>
      <c r="T681" s="93"/>
      <c r="U681" s="93"/>
      <c r="V681" s="93"/>
      <c r="W681" s="93"/>
      <c r="X681" s="93"/>
      <c r="Y681" s="93"/>
      <c r="Z681" s="93"/>
      <c r="AA681" s="93"/>
      <c r="AB681" s="93"/>
    </row>
    <row r="682">
      <c r="A682" s="93"/>
      <c r="B682" s="188"/>
      <c r="C682" s="93"/>
      <c r="D682" s="93"/>
      <c r="E682" s="93"/>
      <c r="F682" s="93"/>
      <c r="G682" s="188"/>
      <c r="H682" s="188"/>
      <c r="I682" s="188"/>
      <c r="J682" s="93"/>
      <c r="K682" s="93"/>
      <c r="L682" s="93"/>
      <c r="M682" s="93"/>
      <c r="N682" s="93"/>
      <c r="O682" s="93"/>
      <c r="P682" s="93"/>
      <c r="Q682" s="93"/>
      <c r="R682" s="93"/>
      <c r="S682" s="93"/>
      <c r="T682" s="93"/>
      <c r="U682" s="93"/>
      <c r="V682" s="93"/>
      <c r="W682" s="93"/>
      <c r="X682" s="93"/>
      <c r="Y682" s="93"/>
      <c r="Z682" s="93"/>
      <c r="AA682" s="93"/>
      <c r="AB682" s="93"/>
    </row>
    <row r="683">
      <c r="A683" s="93"/>
      <c r="B683" s="188"/>
      <c r="C683" s="93"/>
      <c r="D683" s="93"/>
      <c r="E683" s="93"/>
      <c r="F683" s="93"/>
      <c r="G683" s="188"/>
      <c r="H683" s="188"/>
      <c r="I683" s="188"/>
      <c r="J683" s="93"/>
      <c r="K683" s="93"/>
      <c r="L683" s="93"/>
      <c r="M683" s="93"/>
      <c r="N683" s="93"/>
      <c r="O683" s="93"/>
      <c r="P683" s="93"/>
      <c r="Q683" s="93"/>
      <c r="R683" s="93"/>
      <c r="S683" s="93"/>
      <c r="T683" s="93"/>
      <c r="U683" s="93"/>
      <c r="V683" s="93"/>
      <c r="W683" s="93"/>
      <c r="X683" s="93"/>
      <c r="Y683" s="93"/>
      <c r="Z683" s="93"/>
      <c r="AA683" s="93"/>
      <c r="AB683" s="93"/>
    </row>
    <row r="684">
      <c r="A684" s="93"/>
      <c r="B684" s="188"/>
      <c r="C684" s="93"/>
      <c r="D684" s="93"/>
      <c r="E684" s="93"/>
      <c r="F684" s="93"/>
      <c r="G684" s="188"/>
      <c r="H684" s="188"/>
      <c r="I684" s="188"/>
      <c r="J684" s="93"/>
      <c r="K684" s="93"/>
      <c r="L684" s="93"/>
      <c r="M684" s="93"/>
      <c r="N684" s="93"/>
      <c r="O684" s="93"/>
      <c r="P684" s="93"/>
      <c r="Q684" s="93"/>
      <c r="R684" s="93"/>
      <c r="S684" s="93"/>
      <c r="T684" s="93"/>
      <c r="U684" s="93"/>
      <c r="V684" s="93"/>
      <c r="W684" s="93"/>
      <c r="X684" s="93"/>
      <c r="Y684" s="93"/>
      <c r="Z684" s="93"/>
      <c r="AA684" s="93"/>
      <c r="AB684" s="93"/>
    </row>
    <row r="685">
      <c r="A685" s="93"/>
      <c r="B685" s="188"/>
      <c r="C685" s="93"/>
      <c r="D685" s="93"/>
      <c r="E685" s="93"/>
      <c r="F685" s="93"/>
      <c r="G685" s="188"/>
      <c r="H685" s="188"/>
      <c r="I685" s="188"/>
      <c r="J685" s="93"/>
      <c r="K685" s="93"/>
      <c r="L685" s="93"/>
      <c r="M685" s="93"/>
      <c r="N685" s="93"/>
      <c r="O685" s="93"/>
      <c r="P685" s="93"/>
      <c r="Q685" s="93"/>
      <c r="R685" s="93"/>
      <c r="S685" s="93"/>
      <c r="T685" s="93"/>
      <c r="U685" s="93"/>
      <c r="V685" s="93"/>
      <c r="W685" s="93"/>
      <c r="X685" s="93"/>
      <c r="Y685" s="93"/>
      <c r="Z685" s="93"/>
      <c r="AA685" s="93"/>
      <c r="AB685" s="93"/>
    </row>
    <row r="686">
      <c r="A686" s="93"/>
      <c r="B686" s="188"/>
      <c r="C686" s="93"/>
      <c r="D686" s="93"/>
      <c r="E686" s="93"/>
      <c r="F686" s="93"/>
      <c r="G686" s="188"/>
      <c r="H686" s="188"/>
      <c r="I686" s="188"/>
      <c r="J686" s="93"/>
      <c r="K686" s="93"/>
      <c r="L686" s="93"/>
      <c r="M686" s="93"/>
      <c r="N686" s="93"/>
      <c r="O686" s="93"/>
      <c r="P686" s="93"/>
      <c r="Q686" s="93"/>
      <c r="R686" s="93"/>
      <c r="S686" s="93"/>
      <c r="T686" s="93"/>
      <c r="U686" s="93"/>
      <c r="V686" s="93"/>
      <c r="W686" s="93"/>
      <c r="X686" s="93"/>
      <c r="Y686" s="93"/>
      <c r="Z686" s="93"/>
      <c r="AA686" s="93"/>
      <c r="AB686" s="93"/>
    </row>
    <row r="687">
      <c r="A687" s="93"/>
      <c r="B687" s="188"/>
      <c r="C687" s="93"/>
      <c r="D687" s="93"/>
      <c r="E687" s="93"/>
      <c r="F687" s="93"/>
      <c r="G687" s="188"/>
      <c r="H687" s="188"/>
      <c r="I687" s="188"/>
      <c r="J687" s="93"/>
      <c r="K687" s="93"/>
      <c r="L687" s="93"/>
      <c r="M687" s="93"/>
      <c r="N687" s="93"/>
      <c r="O687" s="93"/>
      <c r="P687" s="93"/>
      <c r="Q687" s="93"/>
      <c r="R687" s="93"/>
      <c r="S687" s="93"/>
      <c r="T687" s="93"/>
      <c r="U687" s="93"/>
      <c r="V687" s="93"/>
      <c r="W687" s="93"/>
      <c r="X687" s="93"/>
      <c r="Y687" s="93"/>
      <c r="Z687" s="93"/>
      <c r="AA687" s="93"/>
      <c r="AB687" s="93"/>
    </row>
    <row r="688">
      <c r="A688" s="93"/>
      <c r="B688" s="188"/>
      <c r="C688" s="93"/>
      <c r="D688" s="93"/>
      <c r="E688" s="93"/>
      <c r="F688" s="93"/>
      <c r="G688" s="188"/>
      <c r="H688" s="188"/>
      <c r="I688" s="188"/>
      <c r="J688" s="93"/>
      <c r="K688" s="93"/>
      <c r="L688" s="93"/>
      <c r="M688" s="93"/>
      <c r="N688" s="93"/>
      <c r="O688" s="93"/>
      <c r="P688" s="93"/>
      <c r="Q688" s="93"/>
      <c r="R688" s="93"/>
      <c r="S688" s="93"/>
      <c r="T688" s="93"/>
      <c r="U688" s="93"/>
      <c r="V688" s="93"/>
      <c r="W688" s="93"/>
      <c r="X688" s="93"/>
      <c r="Y688" s="93"/>
      <c r="Z688" s="93"/>
      <c r="AA688" s="93"/>
      <c r="AB688" s="93"/>
    </row>
    <row r="689">
      <c r="A689" s="93"/>
      <c r="B689" s="188"/>
      <c r="C689" s="93"/>
      <c r="D689" s="93"/>
      <c r="E689" s="93"/>
      <c r="F689" s="93"/>
      <c r="G689" s="188"/>
      <c r="H689" s="188"/>
      <c r="I689" s="188"/>
      <c r="J689" s="93"/>
      <c r="K689" s="93"/>
      <c r="L689" s="93"/>
      <c r="M689" s="93"/>
      <c r="N689" s="93"/>
      <c r="O689" s="93"/>
      <c r="P689" s="93"/>
      <c r="Q689" s="93"/>
      <c r="R689" s="93"/>
      <c r="S689" s="93"/>
      <c r="T689" s="93"/>
      <c r="U689" s="93"/>
      <c r="V689" s="93"/>
      <c r="W689" s="93"/>
      <c r="X689" s="93"/>
      <c r="Y689" s="93"/>
      <c r="Z689" s="93"/>
      <c r="AA689" s="93"/>
      <c r="AB689" s="93"/>
    </row>
    <row r="690">
      <c r="A690" s="93"/>
      <c r="B690" s="188"/>
      <c r="C690" s="93"/>
      <c r="D690" s="93"/>
      <c r="E690" s="93"/>
      <c r="F690" s="93"/>
      <c r="G690" s="188"/>
      <c r="H690" s="188"/>
      <c r="I690" s="188"/>
      <c r="J690" s="93"/>
      <c r="K690" s="93"/>
      <c r="L690" s="93"/>
      <c r="M690" s="93"/>
      <c r="N690" s="93"/>
      <c r="O690" s="93"/>
      <c r="P690" s="93"/>
      <c r="Q690" s="93"/>
      <c r="R690" s="93"/>
      <c r="S690" s="93"/>
      <c r="T690" s="93"/>
      <c r="U690" s="93"/>
      <c r="V690" s="93"/>
      <c r="W690" s="93"/>
      <c r="X690" s="93"/>
      <c r="Y690" s="93"/>
      <c r="Z690" s="93"/>
      <c r="AA690" s="93"/>
      <c r="AB690" s="93"/>
    </row>
    <row r="691">
      <c r="A691" s="93"/>
      <c r="B691" s="188"/>
      <c r="C691" s="93"/>
      <c r="D691" s="93"/>
      <c r="E691" s="93"/>
      <c r="F691" s="93"/>
      <c r="G691" s="188"/>
      <c r="H691" s="188"/>
      <c r="I691" s="188"/>
      <c r="J691" s="93"/>
      <c r="K691" s="93"/>
      <c r="L691" s="93"/>
      <c r="M691" s="93"/>
      <c r="N691" s="93"/>
      <c r="O691" s="93"/>
      <c r="P691" s="93"/>
      <c r="Q691" s="93"/>
      <c r="R691" s="93"/>
      <c r="S691" s="93"/>
      <c r="T691" s="93"/>
      <c r="U691" s="93"/>
      <c r="V691" s="93"/>
      <c r="W691" s="93"/>
      <c r="X691" s="93"/>
      <c r="Y691" s="93"/>
      <c r="Z691" s="93"/>
      <c r="AA691" s="93"/>
      <c r="AB691" s="93"/>
    </row>
    <row r="692">
      <c r="A692" s="93"/>
      <c r="B692" s="188"/>
      <c r="C692" s="93"/>
      <c r="D692" s="93"/>
      <c r="E692" s="93"/>
      <c r="F692" s="93"/>
      <c r="G692" s="188"/>
      <c r="H692" s="188"/>
      <c r="I692" s="188"/>
      <c r="J692" s="93"/>
      <c r="K692" s="93"/>
      <c r="L692" s="93"/>
      <c r="M692" s="93"/>
      <c r="N692" s="93"/>
      <c r="O692" s="93"/>
      <c r="P692" s="93"/>
      <c r="Q692" s="93"/>
      <c r="R692" s="93"/>
      <c r="S692" s="93"/>
      <c r="T692" s="93"/>
      <c r="U692" s="93"/>
      <c r="V692" s="93"/>
      <c r="W692" s="93"/>
      <c r="X692" s="93"/>
      <c r="Y692" s="93"/>
      <c r="Z692" s="93"/>
      <c r="AA692" s="93"/>
      <c r="AB692" s="93"/>
    </row>
    <row r="693">
      <c r="A693" s="93"/>
      <c r="B693" s="188"/>
      <c r="C693" s="93"/>
      <c r="D693" s="93"/>
      <c r="E693" s="93"/>
      <c r="F693" s="93"/>
      <c r="G693" s="188"/>
      <c r="H693" s="188"/>
      <c r="I693" s="188"/>
      <c r="J693" s="93"/>
      <c r="K693" s="93"/>
      <c r="L693" s="93"/>
      <c r="M693" s="93"/>
      <c r="N693" s="93"/>
      <c r="O693" s="93"/>
      <c r="P693" s="93"/>
      <c r="Q693" s="93"/>
      <c r="R693" s="93"/>
      <c r="S693" s="93"/>
      <c r="T693" s="93"/>
      <c r="U693" s="93"/>
      <c r="V693" s="93"/>
      <c r="W693" s="93"/>
      <c r="X693" s="93"/>
      <c r="Y693" s="93"/>
      <c r="Z693" s="93"/>
      <c r="AA693" s="93"/>
      <c r="AB693" s="93"/>
    </row>
    <row r="694">
      <c r="A694" s="93"/>
      <c r="B694" s="188"/>
      <c r="C694" s="93"/>
      <c r="D694" s="93"/>
      <c r="E694" s="93"/>
      <c r="F694" s="93"/>
      <c r="G694" s="188"/>
      <c r="H694" s="188"/>
      <c r="I694" s="188"/>
      <c r="J694" s="93"/>
      <c r="K694" s="93"/>
      <c r="L694" s="93"/>
      <c r="M694" s="93"/>
      <c r="N694" s="93"/>
      <c r="O694" s="93"/>
      <c r="P694" s="93"/>
      <c r="Q694" s="93"/>
      <c r="R694" s="93"/>
      <c r="S694" s="93"/>
      <c r="T694" s="93"/>
      <c r="U694" s="93"/>
      <c r="V694" s="93"/>
      <c r="W694" s="93"/>
      <c r="X694" s="93"/>
      <c r="Y694" s="93"/>
      <c r="Z694" s="93"/>
      <c r="AA694" s="93"/>
      <c r="AB694" s="93"/>
    </row>
    <row r="695">
      <c r="A695" s="93"/>
      <c r="B695" s="188"/>
      <c r="C695" s="93"/>
      <c r="D695" s="93"/>
      <c r="E695" s="93"/>
      <c r="F695" s="93"/>
      <c r="G695" s="188"/>
      <c r="H695" s="188"/>
      <c r="I695" s="188"/>
      <c r="J695" s="93"/>
      <c r="K695" s="93"/>
      <c r="L695" s="93"/>
      <c r="M695" s="93"/>
      <c r="N695" s="93"/>
      <c r="O695" s="93"/>
      <c r="P695" s="93"/>
      <c r="Q695" s="93"/>
      <c r="R695" s="93"/>
      <c r="S695" s="93"/>
      <c r="T695" s="93"/>
      <c r="U695" s="93"/>
      <c r="V695" s="93"/>
      <c r="W695" s="93"/>
      <c r="X695" s="93"/>
      <c r="Y695" s="93"/>
      <c r="Z695" s="93"/>
      <c r="AA695" s="93"/>
      <c r="AB695" s="93"/>
    </row>
    <row r="696">
      <c r="A696" s="93"/>
      <c r="B696" s="188"/>
      <c r="C696" s="93"/>
      <c r="D696" s="93"/>
      <c r="E696" s="93"/>
      <c r="F696" s="93"/>
      <c r="G696" s="188"/>
      <c r="H696" s="188"/>
      <c r="I696" s="188"/>
      <c r="J696" s="93"/>
      <c r="K696" s="93"/>
      <c r="L696" s="93"/>
      <c r="M696" s="93"/>
      <c r="N696" s="93"/>
      <c r="O696" s="93"/>
      <c r="P696" s="93"/>
      <c r="Q696" s="93"/>
      <c r="R696" s="93"/>
      <c r="S696" s="93"/>
      <c r="T696" s="93"/>
      <c r="U696" s="93"/>
      <c r="V696" s="93"/>
      <c r="W696" s="93"/>
      <c r="X696" s="93"/>
      <c r="Y696" s="93"/>
      <c r="Z696" s="93"/>
      <c r="AA696" s="93"/>
      <c r="AB696" s="93"/>
    </row>
    <row r="697">
      <c r="A697" s="93"/>
      <c r="B697" s="188"/>
      <c r="C697" s="93"/>
      <c r="D697" s="93"/>
      <c r="E697" s="93"/>
      <c r="F697" s="93"/>
      <c r="G697" s="188"/>
      <c r="H697" s="188"/>
      <c r="I697" s="188"/>
      <c r="J697" s="93"/>
      <c r="K697" s="93"/>
      <c r="L697" s="93"/>
      <c r="M697" s="93"/>
      <c r="N697" s="93"/>
      <c r="O697" s="93"/>
      <c r="P697" s="93"/>
      <c r="Q697" s="93"/>
      <c r="R697" s="93"/>
      <c r="S697" s="93"/>
      <c r="T697" s="93"/>
      <c r="U697" s="93"/>
      <c r="V697" s="93"/>
      <c r="W697" s="93"/>
      <c r="X697" s="93"/>
      <c r="Y697" s="93"/>
      <c r="Z697" s="93"/>
      <c r="AA697" s="93"/>
      <c r="AB697" s="93"/>
    </row>
    <row r="698">
      <c r="A698" s="93"/>
      <c r="B698" s="188"/>
      <c r="C698" s="93"/>
      <c r="D698" s="93"/>
      <c r="E698" s="93"/>
      <c r="F698" s="93"/>
      <c r="G698" s="188"/>
      <c r="H698" s="188"/>
      <c r="I698" s="188"/>
      <c r="J698" s="93"/>
      <c r="K698" s="93"/>
      <c r="L698" s="93"/>
      <c r="M698" s="93"/>
      <c r="N698" s="93"/>
      <c r="O698" s="93"/>
      <c r="P698" s="93"/>
      <c r="Q698" s="93"/>
      <c r="R698" s="93"/>
      <c r="S698" s="93"/>
      <c r="T698" s="93"/>
      <c r="U698" s="93"/>
      <c r="V698" s="93"/>
      <c r="W698" s="93"/>
      <c r="X698" s="93"/>
      <c r="Y698" s="93"/>
      <c r="Z698" s="93"/>
      <c r="AA698" s="93"/>
      <c r="AB698" s="93"/>
    </row>
    <row r="699">
      <c r="A699" s="93"/>
      <c r="B699" s="188"/>
      <c r="C699" s="93"/>
      <c r="D699" s="93"/>
      <c r="E699" s="93"/>
      <c r="F699" s="93"/>
      <c r="G699" s="188"/>
      <c r="H699" s="188"/>
      <c r="I699" s="188"/>
      <c r="J699" s="93"/>
      <c r="K699" s="93"/>
      <c r="L699" s="93"/>
      <c r="M699" s="93"/>
      <c r="N699" s="93"/>
      <c r="O699" s="93"/>
      <c r="P699" s="93"/>
      <c r="Q699" s="93"/>
      <c r="R699" s="93"/>
      <c r="S699" s="93"/>
      <c r="T699" s="93"/>
      <c r="U699" s="93"/>
      <c r="V699" s="93"/>
      <c r="W699" s="93"/>
      <c r="X699" s="93"/>
      <c r="Y699" s="93"/>
      <c r="Z699" s="93"/>
      <c r="AA699" s="93"/>
      <c r="AB699" s="93"/>
    </row>
    <row r="700">
      <c r="A700" s="93"/>
      <c r="B700" s="188"/>
      <c r="C700" s="93"/>
      <c r="D700" s="93"/>
      <c r="E700" s="93"/>
      <c r="F700" s="93"/>
      <c r="G700" s="188"/>
      <c r="H700" s="188"/>
      <c r="I700" s="188"/>
      <c r="J700" s="93"/>
      <c r="K700" s="93"/>
      <c r="L700" s="93"/>
      <c r="M700" s="93"/>
      <c r="N700" s="93"/>
      <c r="O700" s="93"/>
      <c r="P700" s="93"/>
      <c r="Q700" s="93"/>
      <c r="R700" s="93"/>
      <c r="S700" s="93"/>
      <c r="T700" s="93"/>
      <c r="U700" s="93"/>
      <c r="V700" s="93"/>
      <c r="W700" s="93"/>
      <c r="X700" s="93"/>
      <c r="Y700" s="93"/>
      <c r="Z700" s="93"/>
      <c r="AA700" s="93"/>
      <c r="AB700" s="93"/>
    </row>
    <row r="701">
      <c r="A701" s="93"/>
      <c r="B701" s="188"/>
      <c r="C701" s="93"/>
      <c r="D701" s="93"/>
      <c r="E701" s="93"/>
      <c r="F701" s="93"/>
      <c r="G701" s="188"/>
      <c r="H701" s="188"/>
      <c r="I701" s="188"/>
      <c r="J701" s="93"/>
      <c r="K701" s="93"/>
      <c r="L701" s="93"/>
      <c r="M701" s="93"/>
      <c r="N701" s="93"/>
      <c r="O701" s="93"/>
      <c r="P701" s="93"/>
      <c r="Q701" s="93"/>
      <c r="R701" s="93"/>
      <c r="S701" s="93"/>
      <c r="T701" s="93"/>
      <c r="U701" s="93"/>
      <c r="V701" s="93"/>
      <c r="W701" s="93"/>
      <c r="X701" s="93"/>
      <c r="Y701" s="93"/>
      <c r="Z701" s="93"/>
      <c r="AA701" s="93"/>
      <c r="AB701" s="93"/>
    </row>
    <row r="702">
      <c r="A702" s="93"/>
      <c r="B702" s="188"/>
      <c r="C702" s="93"/>
      <c r="D702" s="93"/>
      <c r="E702" s="93"/>
      <c r="F702" s="93"/>
      <c r="G702" s="188"/>
      <c r="H702" s="188"/>
      <c r="I702" s="188"/>
      <c r="J702" s="93"/>
      <c r="K702" s="93"/>
      <c r="L702" s="93"/>
      <c r="M702" s="93"/>
      <c r="N702" s="93"/>
      <c r="O702" s="93"/>
      <c r="P702" s="93"/>
      <c r="Q702" s="93"/>
      <c r="R702" s="93"/>
      <c r="S702" s="93"/>
      <c r="T702" s="93"/>
      <c r="U702" s="93"/>
      <c r="V702" s="93"/>
      <c r="W702" s="93"/>
      <c r="X702" s="93"/>
      <c r="Y702" s="93"/>
      <c r="Z702" s="93"/>
      <c r="AA702" s="93"/>
      <c r="AB702" s="93"/>
    </row>
    <row r="703">
      <c r="A703" s="93"/>
      <c r="B703" s="188"/>
      <c r="C703" s="93"/>
      <c r="D703" s="93"/>
      <c r="E703" s="93"/>
      <c r="F703" s="93"/>
      <c r="G703" s="188"/>
      <c r="H703" s="188"/>
      <c r="I703" s="188"/>
      <c r="J703" s="93"/>
      <c r="K703" s="93"/>
      <c r="L703" s="93"/>
      <c r="M703" s="93"/>
      <c r="N703" s="93"/>
      <c r="O703" s="93"/>
      <c r="P703" s="93"/>
      <c r="Q703" s="93"/>
      <c r="R703" s="93"/>
      <c r="S703" s="93"/>
      <c r="T703" s="93"/>
      <c r="U703" s="93"/>
      <c r="V703" s="93"/>
      <c r="W703" s="93"/>
      <c r="X703" s="93"/>
      <c r="Y703" s="93"/>
      <c r="Z703" s="93"/>
      <c r="AA703" s="93"/>
      <c r="AB703" s="93"/>
    </row>
    <row r="704">
      <c r="A704" s="93"/>
      <c r="B704" s="188"/>
      <c r="C704" s="93"/>
      <c r="D704" s="93"/>
      <c r="E704" s="93"/>
      <c r="F704" s="93"/>
      <c r="G704" s="188"/>
      <c r="H704" s="188"/>
      <c r="I704" s="188"/>
      <c r="J704" s="93"/>
      <c r="K704" s="93"/>
      <c r="L704" s="93"/>
      <c r="M704" s="93"/>
      <c r="N704" s="93"/>
      <c r="O704" s="93"/>
      <c r="P704" s="93"/>
      <c r="Q704" s="93"/>
      <c r="R704" s="93"/>
      <c r="S704" s="93"/>
      <c r="T704" s="93"/>
      <c r="U704" s="93"/>
      <c r="V704" s="93"/>
      <c r="W704" s="93"/>
      <c r="X704" s="93"/>
      <c r="Y704" s="93"/>
      <c r="Z704" s="93"/>
      <c r="AA704" s="93"/>
      <c r="AB704" s="93"/>
    </row>
    <row r="705">
      <c r="A705" s="93"/>
      <c r="B705" s="188"/>
      <c r="C705" s="93"/>
      <c r="D705" s="93"/>
      <c r="E705" s="93"/>
      <c r="F705" s="93"/>
      <c r="G705" s="188"/>
      <c r="H705" s="188"/>
      <c r="I705" s="188"/>
      <c r="J705" s="93"/>
      <c r="K705" s="93"/>
      <c r="L705" s="93"/>
      <c r="M705" s="93"/>
      <c r="N705" s="93"/>
      <c r="O705" s="93"/>
      <c r="P705" s="93"/>
      <c r="Q705" s="93"/>
      <c r="R705" s="93"/>
      <c r="S705" s="93"/>
      <c r="T705" s="93"/>
      <c r="U705" s="93"/>
      <c r="V705" s="93"/>
      <c r="W705" s="93"/>
      <c r="X705" s="93"/>
      <c r="Y705" s="93"/>
      <c r="Z705" s="93"/>
      <c r="AA705" s="93"/>
      <c r="AB705" s="93"/>
    </row>
    <row r="706">
      <c r="A706" s="93"/>
      <c r="B706" s="188"/>
      <c r="C706" s="93"/>
      <c r="D706" s="93"/>
      <c r="E706" s="93"/>
      <c r="F706" s="93"/>
      <c r="G706" s="188"/>
      <c r="H706" s="188"/>
      <c r="I706" s="188"/>
      <c r="J706" s="93"/>
      <c r="K706" s="93"/>
      <c r="L706" s="93"/>
      <c r="M706" s="93"/>
      <c r="N706" s="93"/>
      <c r="O706" s="93"/>
      <c r="P706" s="93"/>
      <c r="Q706" s="93"/>
      <c r="R706" s="93"/>
      <c r="S706" s="93"/>
      <c r="T706" s="93"/>
      <c r="U706" s="93"/>
      <c r="V706" s="93"/>
      <c r="W706" s="93"/>
      <c r="X706" s="93"/>
      <c r="Y706" s="93"/>
      <c r="Z706" s="93"/>
      <c r="AA706" s="93"/>
      <c r="AB706" s="93"/>
    </row>
    <row r="707">
      <c r="A707" s="93"/>
      <c r="B707" s="188"/>
      <c r="C707" s="93"/>
      <c r="D707" s="93"/>
      <c r="E707" s="93"/>
      <c r="F707" s="93"/>
      <c r="G707" s="188"/>
      <c r="H707" s="188"/>
      <c r="I707" s="188"/>
      <c r="J707" s="93"/>
      <c r="K707" s="93"/>
      <c r="L707" s="93"/>
      <c r="M707" s="93"/>
      <c r="N707" s="93"/>
      <c r="O707" s="93"/>
      <c r="P707" s="93"/>
      <c r="Q707" s="93"/>
      <c r="R707" s="93"/>
      <c r="S707" s="93"/>
      <c r="T707" s="93"/>
      <c r="U707" s="93"/>
      <c r="V707" s="93"/>
      <c r="W707" s="93"/>
      <c r="X707" s="93"/>
      <c r="Y707" s="93"/>
      <c r="Z707" s="93"/>
      <c r="AA707" s="93"/>
      <c r="AB707" s="93"/>
    </row>
    <row r="708">
      <c r="A708" s="93"/>
      <c r="B708" s="188"/>
      <c r="C708" s="93"/>
      <c r="D708" s="93"/>
      <c r="E708" s="93"/>
      <c r="F708" s="93"/>
      <c r="G708" s="188"/>
      <c r="H708" s="188"/>
      <c r="I708" s="188"/>
      <c r="J708" s="93"/>
      <c r="K708" s="93"/>
      <c r="L708" s="93"/>
      <c r="M708" s="93"/>
      <c r="N708" s="93"/>
      <c r="O708" s="93"/>
      <c r="P708" s="93"/>
      <c r="Q708" s="93"/>
      <c r="R708" s="93"/>
      <c r="S708" s="93"/>
      <c r="T708" s="93"/>
      <c r="U708" s="93"/>
      <c r="V708" s="93"/>
      <c r="W708" s="93"/>
      <c r="X708" s="93"/>
      <c r="Y708" s="93"/>
      <c r="Z708" s="93"/>
      <c r="AA708" s="93"/>
      <c r="AB708" s="93"/>
    </row>
    <row r="709">
      <c r="A709" s="93"/>
      <c r="B709" s="188"/>
      <c r="C709" s="93"/>
      <c r="D709" s="93"/>
      <c r="E709" s="93"/>
      <c r="F709" s="93"/>
      <c r="G709" s="188"/>
      <c r="H709" s="188"/>
      <c r="I709" s="188"/>
      <c r="J709" s="93"/>
      <c r="K709" s="93"/>
      <c r="L709" s="93"/>
      <c r="M709" s="93"/>
      <c r="N709" s="93"/>
      <c r="O709" s="93"/>
      <c r="P709" s="93"/>
      <c r="Q709" s="93"/>
      <c r="R709" s="93"/>
      <c r="S709" s="93"/>
      <c r="T709" s="93"/>
      <c r="U709" s="93"/>
      <c r="V709" s="93"/>
      <c r="W709" s="93"/>
      <c r="X709" s="93"/>
      <c r="Y709" s="93"/>
      <c r="Z709" s="93"/>
      <c r="AA709" s="93"/>
      <c r="AB709" s="93"/>
    </row>
    <row r="710">
      <c r="A710" s="93"/>
      <c r="B710" s="188"/>
      <c r="C710" s="93"/>
      <c r="D710" s="93"/>
      <c r="E710" s="93"/>
      <c r="F710" s="93"/>
      <c r="G710" s="188"/>
      <c r="H710" s="188"/>
      <c r="I710" s="188"/>
      <c r="J710" s="93"/>
      <c r="K710" s="93"/>
      <c r="L710" s="93"/>
      <c r="M710" s="93"/>
      <c r="N710" s="93"/>
      <c r="O710" s="93"/>
      <c r="P710" s="93"/>
      <c r="Q710" s="93"/>
      <c r="R710" s="93"/>
      <c r="S710" s="93"/>
      <c r="T710" s="93"/>
      <c r="U710" s="93"/>
      <c r="V710" s="93"/>
      <c r="W710" s="93"/>
      <c r="X710" s="93"/>
      <c r="Y710" s="93"/>
      <c r="Z710" s="93"/>
      <c r="AA710" s="93"/>
      <c r="AB710" s="93"/>
    </row>
    <row r="711">
      <c r="A711" s="93"/>
      <c r="B711" s="188"/>
      <c r="C711" s="93"/>
      <c r="D711" s="93"/>
      <c r="E711" s="93"/>
      <c r="F711" s="93"/>
      <c r="G711" s="188"/>
      <c r="H711" s="188"/>
      <c r="I711" s="188"/>
      <c r="J711" s="93"/>
      <c r="K711" s="93"/>
      <c r="L711" s="93"/>
      <c r="M711" s="93"/>
      <c r="N711" s="93"/>
      <c r="O711" s="93"/>
      <c r="P711" s="93"/>
      <c r="Q711" s="93"/>
      <c r="R711" s="93"/>
      <c r="S711" s="93"/>
      <c r="T711" s="93"/>
      <c r="U711" s="93"/>
      <c r="V711" s="93"/>
      <c r="W711" s="93"/>
      <c r="X711" s="93"/>
      <c r="Y711" s="93"/>
      <c r="Z711" s="93"/>
      <c r="AA711" s="93"/>
      <c r="AB711" s="93"/>
    </row>
    <row r="712">
      <c r="A712" s="93"/>
      <c r="B712" s="188"/>
      <c r="C712" s="93"/>
      <c r="D712" s="93"/>
      <c r="E712" s="93"/>
      <c r="F712" s="93"/>
      <c r="G712" s="188"/>
      <c r="H712" s="188"/>
      <c r="I712" s="188"/>
      <c r="J712" s="93"/>
      <c r="K712" s="93"/>
      <c r="L712" s="93"/>
      <c r="M712" s="93"/>
      <c r="N712" s="93"/>
      <c r="O712" s="93"/>
      <c r="P712" s="93"/>
      <c r="Q712" s="93"/>
      <c r="R712" s="93"/>
      <c r="S712" s="93"/>
      <c r="T712" s="93"/>
      <c r="U712" s="93"/>
      <c r="V712" s="93"/>
      <c r="W712" s="93"/>
      <c r="X712" s="93"/>
      <c r="Y712" s="93"/>
      <c r="Z712" s="93"/>
      <c r="AA712" s="93"/>
      <c r="AB712" s="93"/>
    </row>
    <row r="713">
      <c r="A713" s="93"/>
      <c r="B713" s="188"/>
      <c r="C713" s="93"/>
      <c r="D713" s="93"/>
      <c r="E713" s="93"/>
      <c r="F713" s="93"/>
      <c r="G713" s="188"/>
      <c r="H713" s="188"/>
      <c r="I713" s="188"/>
      <c r="J713" s="93"/>
      <c r="K713" s="93"/>
      <c r="L713" s="93"/>
      <c r="M713" s="93"/>
      <c r="N713" s="93"/>
      <c r="O713" s="93"/>
      <c r="P713" s="93"/>
      <c r="Q713" s="93"/>
      <c r="R713" s="93"/>
      <c r="S713" s="93"/>
      <c r="T713" s="93"/>
      <c r="U713" s="93"/>
      <c r="V713" s="93"/>
      <c r="W713" s="93"/>
      <c r="X713" s="93"/>
      <c r="Y713" s="93"/>
      <c r="Z713" s="93"/>
      <c r="AA713" s="93"/>
      <c r="AB713" s="93"/>
    </row>
    <row r="714">
      <c r="A714" s="93"/>
      <c r="B714" s="188"/>
      <c r="C714" s="93"/>
      <c r="D714" s="93"/>
      <c r="E714" s="93"/>
      <c r="F714" s="93"/>
      <c r="G714" s="188"/>
      <c r="H714" s="188"/>
      <c r="I714" s="188"/>
      <c r="J714" s="93"/>
      <c r="K714" s="93"/>
      <c r="L714" s="93"/>
      <c r="M714" s="93"/>
      <c r="N714" s="93"/>
      <c r="O714" s="93"/>
      <c r="P714" s="93"/>
      <c r="Q714" s="93"/>
      <c r="R714" s="93"/>
      <c r="S714" s="93"/>
      <c r="T714" s="93"/>
      <c r="U714" s="93"/>
      <c r="V714" s="93"/>
      <c r="W714" s="93"/>
      <c r="X714" s="93"/>
      <c r="Y714" s="93"/>
      <c r="Z714" s="93"/>
      <c r="AA714" s="93"/>
      <c r="AB714" s="93"/>
    </row>
    <row r="715">
      <c r="A715" s="93"/>
      <c r="B715" s="188"/>
      <c r="C715" s="93"/>
      <c r="D715" s="93"/>
      <c r="E715" s="93"/>
      <c r="F715" s="93"/>
      <c r="G715" s="188"/>
      <c r="H715" s="188"/>
      <c r="I715" s="188"/>
      <c r="J715" s="93"/>
      <c r="K715" s="93"/>
      <c r="L715" s="93"/>
      <c r="M715" s="93"/>
      <c r="N715" s="93"/>
      <c r="O715" s="93"/>
      <c r="P715" s="93"/>
      <c r="Q715" s="93"/>
      <c r="R715" s="93"/>
      <c r="S715" s="93"/>
      <c r="T715" s="93"/>
      <c r="U715" s="93"/>
      <c r="V715" s="93"/>
      <c r="W715" s="93"/>
      <c r="X715" s="93"/>
      <c r="Y715" s="93"/>
      <c r="Z715" s="93"/>
      <c r="AA715" s="93"/>
      <c r="AB715" s="93"/>
    </row>
    <row r="716">
      <c r="A716" s="93"/>
      <c r="B716" s="188"/>
      <c r="C716" s="93"/>
      <c r="D716" s="93"/>
      <c r="E716" s="93"/>
      <c r="F716" s="93"/>
      <c r="G716" s="188"/>
      <c r="H716" s="188"/>
      <c r="I716" s="188"/>
      <c r="J716" s="93"/>
      <c r="K716" s="93"/>
      <c r="L716" s="93"/>
      <c r="M716" s="93"/>
      <c r="N716" s="93"/>
      <c r="O716" s="93"/>
      <c r="P716" s="93"/>
      <c r="Q716" s="93"/>
      <c r="R716" s="93"/>
      <c r="S716" s="93"/>
      <c r="T716" s="93"/>
      <c r="U716" s="93"/>
      <c r="V716" s="93"/>
      <c r="W716" s="93"/>
      <c r="X716" s="93"/>
      <c r="Y716" s="93"/>
      <c r="Z716" s="93"/>
      <c r="AA716" s="93"/>
      <c r="AB716" s="93"/>
    </row>
    <row r="717">
      <c r="A717" s="93"/>
      <c r="B717" s="188"/>
      <c r="C717" s="93"/>
      <c r="D717" s="93"/>
      <c r="E717" s="93"/>
      <c r="F717" s="93"/>
      <c r="G717" s="188"/>
      <c r="H717" s="188"/>
      <c r="I717" s="188"/>
      <c r="J717" s="93"/>
      <c r="K717" s="93"/>
      <c r="L717" s="93"/>
      <c r="M717" s="93"/>
      <c r="N717" s="93"/>
      <c r="O717" s="93"/>
      <c r="P717" s="93"/>
      <c r="Q717" s="93"/>
      <c r="R717" s="93"/>
      <c r="S717" s="93"/>
      <c r="T717" s="93"/>
      <c r="U717" s="93"/>
      <c r="V717" s="93"/>
      <c r="W717" s="93"/>
      <c r="X717" s="93"/>
      <c r="Y717" s="93"/>
      <c r="Z717" s="93"/>
      <c r="AA717" s="93"/>
      <c r="AB717" s="93"/>
    </row>
    <row r="718">
      <c r="A718" s="93"/>
      <c r="B718" s="188"/>
      <c r="C718" s="93"/>
      <c r="D718" s="93"/>
      <c r="E718" s="93"/>
      <c r="F718" s="93"/>
      <c r="G718" s="188"/>
      <c r="H718" s="188"/>
      <c r="I718" s="188"/>
      <c r="J718" s="93"/>
      <c r="K718" s="93"/>
      <c r="L718" s="93"/>
      <c r="M718" s="93"/>
      <c r="N718" s="93"/>
      <c r="O718" s="93"/>
      <c r="P718" s="93"/>
      <c r="Q718" s="93"/>
      <c r="R718" s="93"/>
      <c r="S718" s="93"/>
      <c r="T718" s="93"/>
      <c r="U718" s="93"/>
      <c r="V718" s="93"/>
      <c r="W718" s="93"/>
      <c r="X718" s="93"/>
      <c r="Y718" s="93"/>
      <c r="Z718" s="93"/>
      <c r="AA718" s="93"/>
      <c r="AB718" s="93"/>
    </row>
    <row r="719">
      <c r="A719" s="93"/>
      <c r="B719" s="188"/>
      <c r="C719" s="93"/>
      <c r="D719" s="93"/>
      <c r="E719" s="93"/>
      <c r="F719" s="93"/>
      <c r="G719" s="188"/>
      <c r="H719" s="188"/>
      <c r="I719" s="188"/>
      <c r="J719" s="93"/>
      <c r="K719" s="93"/>
      <c r="L719" s="93"/>
      <c r="M719" s="93"/>
      <c r="N719" s="93"/>
      <c r="O719" s="93"/>
      <c r="P719" s="93"/>
      <c r="Q719" s="93"/>
      <c r="R719" s="93"/>
      <c r="S719" s="93"/>
      <c r="T719" s="93"/>
      <c r="U719" s="93"/>
      <c r="V719" s="93"/>
      <c r="W719" s="93"/>
      <c r="X719" s="93"/>
      <c r="Y719" s="93"/>
      <c r="Z719" s="93"/>
      <c r="AA719" s="93"/>
      <c r="AB719" s="93"/>
    </row>
    <row r="720">
      <c r="A720" s="93"/>
      <c r="B720" s="188"/>
      <c r="C720" s="93"/>
      <c r="D720" s="93"/>
      <c r="E720" s="93"/>
      <c r="F720" s="93"/>
      <c r="G720" s="188"/>
      <c r="H720" s="188"/>
      <c r="I720" s="188"/>
      <c r="J720" s="93"/>
      <c r="K720" s="93"/>
      <c r="L720" s="93"/>
      <c r="M720" s="93"/>
      <c r="N720" s="93"/>
      <c r="O720" s="93"/>
      <c r="P720" s="93"/>
      <c r="Q720" s="93"/>
      <c r="R720" s="93"/>
      <c r="S720" s="93"/>
      <c r="T720" s="93"/>
      <c r="U720" s="93"/>
      <c r="V720" s="93"/>
      <c r="W720" s="93"/>
      <c r="X720" s="93"/>
      <c r="Y720" s="93"/>
      <c r="Z720" s="93"/>
      <c r="AA720" s="93"/>
      <c r="AB720" s="93"/>
    </row>
    <row r="721">
      <c r="A721" s="93"/>
      <c r="B721" s="188"/>
      <c r="C721" s="93"/>
      <c r="D721" s="93"/>
      <c r="E721" s="93"/>
      <c r="F721" s="93"/>
      <c r="G721" s="188"/>
      <c r="H721" s="188"/>
      <c r="I721" s="188"/>
      <c r="J721" s="93"/>
      <c r="K721" s="93"/>
      <c r="L721" s="93"/>
      <c r="M721" s="93"/>
      <c r="N721" s="93"/>
      <c r="O721" s="93"/>
      <c r="P721" s="93"/>
      <c r="Q721" s="93"/>
      <c r="R721" s="93"/>
      <c r="S721" s="93"/>
      <c r="T721" s="93"/>
      <c r="U721" s="93"/>
      <c r="V721" s="93"/>
      <c r="W721" s="93"/>
      <c r="X721" s="93"/>
      <c r="Y721" s="93"/>
      <c r="Z721" s="93"/>
      <c r="AA721" s="93"/>
      <c r="AB721" s="93"/>
    </row>
    <row r="722">
      <c r="A722" s="93"/>
      <c r="B722" s="188"/>
      <c r="C722" s="93"/>
      <c r="D722" s="93"/>
      <c r="E722" s="93"/>
      <c r="F722" s="93"/>
      <c r="G722" s="188"/>
      <c r="H722" s="188"/>
      <c r="I722" s="188"/>
      <c r="J722" s="93"/>
      <c r="K722" s="93"/>
      <c r="L722" s="93"/>
      <c r="M722" s="93"/>
      <c r="N722" s="93"/>
      <c r="O722" s="93"/>
      <c r="P722" s="93"/>
      <c r="Q722" s="93"/>
      <c r="R722" s="93"/>
      <c r="S722" s="93"/>
      <c r="T722" s="93"/>
      <c r="U722" s="93"/>
      <c r="V722" s="93"/>
      <c r="W722" s="93"/>
      <c r="X722" s="93"/>
      <c r="Y722" s="93"/>
      <c r="Z722" s="93"/>
      <c r="AA722" s="93"/>
      <c r="AB722" s="93"/>
    </row>
    <row r="723">
      <c r="A723" s="93"/>
      <c r="B723" s="188"/>
      <c r="C723" s="93"/>
      <c r="D723" s="93"/>
      <c r="E723" s="93"/>
      <c r="F723" s="93"/>
      <c r="G723" s="188"/>
      <c r="H723" s="188"/>
      <c r="I723" s="188"/>
      <c r="J723" s="93"/>
      <c r="K723" s="93"/>
      <c r="L723" s="93"/>
      <c r="M723" s="93"/>
      <c r="N723" s="93"/>
      <c r="O723" s="93"/>
      <c r="P723" s="93"/>
      <c r="Q723" s="93"/>
      <c r="R723" s="93"/>
      <c r="S723" s="93"/>
      <c r="T723" s="93"/>
      <c r="U723" s="93"/>
      <c r="V723" s="93"/>
      <c r="W723" s="93"/>
      <c r="X723" s="93"/>
      <c r="Y723" s="93"/>
      <c r="Z723" s="93"/>
      <c r="AA723" s="93"/>
      <c r="AB723" s="93"/>
    </row>
    <row r="724">
      <c r="A724" s="93"/>
      <c r="B724" s="188"/>
      <c r="C724" s="93"/>
      <c r="D724" s="93"/>
      <c r="E724" s="93"/>
      <c r="F724" s="93"/>
      <c r="G724" s="188"/>
      <c r="H724" s="188"/>
      <c r="I724" s="188"/>
      <c r="J724" s="93"/>
      <c r="K724" s="93"/>
      <c r="L724" s="93"/>
      <c r="M724" s="93"/>
      <c r="N724" s="93"/>
      <c r="O724" s="93"/>
      <c r="P724" s="93"/>
      <c r="Q724" s="93"/>
      <c r="R724" s="93"/>
      <c r="S724" s="93"/>
      <c r="T724" s="93"/>
      <c r="U724" s="93"/>
      <c r="V724" s="93"/>
      <c r="W724" s="93"/>
      <c r="X724" s="93"/>
      <c r="Y724" s="93"/>
      <c r="Z724" s="93"/>
      <c r="AA724" s="93"/>
      <c r="AB724" s="93"/>
    </row>
    <row r="725">
      <c r="A725" s="93"/>
      <c r="B725" s="188"/>
      <c r="C725" s="93"/>
      <c r="D725" s="93"/>
      <c r="E725" s="93"/>
      <c r="F725" s="93"/>
      <c r="G725" s="188"/>
      <c r="H725" s="188"/>
      <c r="I725" s="188"/>
      <c r="J725" s="93"/>
      <c r="K725" s="93"/>
      <c r="L725" s="93"/>
      <c r="M725" s="93"/>
      <c r="N725" s="93"/>
      <c r="O725" s="93"/>
      <c r="P725" s="93"/>
      <c r="Q725" s="93"/>
      <c r="R725" s="93"/>
      <c r="S725" s="93"/>
      <c r="T725" s="93"/>
      <c r="U725" s="93"/>
      <c r="V725" s="93"/>
      <c r="W725" s="93"/>
      <c r="X725" s="93"/>
      <c r="Y725" s="93"/>
      <c r="Z725" s="93"/>
      <c r="AA725" s="93"/>
      <c r="AB725" s="93"/>
    </row>
    <row r="726">
      <c r="A726" s="93"/>
      <c r="B726" s="188"/>
      <c r="C726" s="93"/>
      <c r="D726" s="93"/>
      <c r="E726" s="93"/>
      <c r="F726" s="93"/>
      <c r="G726" s="188"/>
      <c r="H726" s="188"/>
      <c r="I726" s="188"/>
      <c r="J726" s="93"/>
      <c r="K726" s="93"/>
      <c r="L726" s="93"/>
      <c r="M726" s="93"/>
      <c r="N726" s="93"/>
      <c r="O726" s="93"/>
      <c r="P726" s="93"/>
      <c r="Q726" s="93"/>
      <c r="R726" s="93"/>
      <c r="S726" s="93"/>
      <c r="T726" s="93"/>
      <c r="U726" s="93"/>
      <c r="V726" s="93"/>
      <c r="W726" s="93"/>
      <c r="X726" s="93"/>
      <c r="Y726" s="93"/>
      <c r="Z726" s="93"/>
      <c r="AA726" s="93"/>
      <c r="AB726" s="93"/>
    </row>
    <row r="727">
      <c r="A727" s="93"/>
      <c r="B727" s="188"/>
      <c r="C727" s="93"/>
      <c r="D727" s="93"/>
      <c r="E727" s="93"/>
      <c r="F727" s="93"/>
      <c r="G727" s="188"/>
      <c r="H727" s="188"/>
      <c r="I727" s="188"/>
      <c r="J727" s="93"/>
      <c r="K727" s="93"/>
      <c r="L727" s="93"/>
      <c r="M727" s="93"/>
      <c r="N727" s="93"/>
      <c r="O727" s="93"/>
      <c r="P727" s="93"/>
      <c r="Q727" s="93"/>
      <c r="R727" s="93"/>
      <c r="S727" s="93"/>
      <c r="T727" s="93"/>
      <c r="U727" s="93"/>
      <c r="V727" s="93"/>
      <c r="W727" s="93"/>
      <c r="X727" s="93"/>
      <c r="Y727" s="93"/>
      <c r="Z727" s="93"/>
      <c r="AA727" s="93"/>
      <c r="AB727" s="93"/>
    </row>
    <row r="728">
      <c r="A728" s="93"/>
      <c r="B728" s="188"/>
      <c r="C728" s="93"/>
      <c r="D728" s="93"/>
      <c r="E728" s="93"/>
      <c r="F728" s="93"/>
      <c r="G728" s="188"/>
      <c r="H728" s="188"/>
      <c r="I728" s="188"/>
      <c r="J728" s="93"/>
      <c r="K728" s="93"/>
      <c r="L728" s="93"/>
      <c r="M728" s="93"/>
      <c r="N728" s="93"/>
      <c r="O728" s="93"/>
      <c r="P728" s="93"/>
      <c r="Q728" s="93"/>
      <c r="R728" s="93"/>
      <c r="S728" s="93"/>
      <c r="T728" s="93"/>
      <c r="U728" s="93"/>
      <c r="V728" s="93"/>
      <c r="W728" s="93"/>
      <c r="X728" s="93"/>
      <c r="Y728" s="93"/>
      <c r="Z728" s="93"/>
      <c r="AA728" s="93"/>
      <c r="AB728" s="93"/>
    </row>
    <row r="729">
      <c r="A729" s="93"/>
      <c r="B729" s="188"/>
      <c r="C729" s="93"/>
      <c r="D729" s="93"/>
      <c r="E729" s="93"/>
      <c r="F729" s="93"/>
      <c r="G729" s="188"/>
      <c r="H729" s="188"/>
      <c r="I729" s="188"/>
      <c r="J729" s="93"/>
      <c r="K729" s="93"/>
      <c r="L729" s="93"/>
      <c r="M729" s="93"/>
      <c r="N729" s="93"/>
      <c r="O729" s="93"/>
      <c r="P729" s="93"/>
      <c r="Q729" s="93"/>
      <c r="R729" s="93"/>
      <c r="S729" s="93"/>
      <c r="T729" s="93"/>
      <c r="U729" s="93"/>
      <c r="V729" s="93"/>
      <c r="W729" s="93"/>
      <c r="X729" s="93"/>
      <c r="Y729" s="93"/>
      <c r="Z729" s="93"/>
      <c r="AA729" s="93"/>
      <c r="AB729" s="93"/>
    </row>
    <row r="730">
      <c r="A730" s="93"/>
      <c r="B730" s="188"/>
      <c r="C730" s="93"/>
      <c r="D730" s="93"/>
      <c r="E730" s="93"/>
      <c r="F730" s="93"/>
      <c r="G730" s="188"/>
      <c r="H730" s="188"/>
      <c r="I730" s="188"/>
      <c r="J730" s="93"/>
      <c r="K730" s="93"/>
      <c r="L730" s="93"/>
      <c r="M730" s="93"/>
      <c r="N730" s="93"/>
      <c r="O730" s="93"/>
      <c r="P730" s="93"/>
      <c r="Q730" s="93"/>
      <c r="R730" s="93"/>
      <c r="S730" s="93"/>
      <c r="T730" s="93"/>
      <c r="U730" s="93"/>
      <c r="V730" s="93"/>
      <c r="W730" s="93"/>
      <c r="X730" s="93"/>
      <c r="Y730" s="93"/>
      <c r="Z730" s="93"/>
      <c r="AA730" s="93"/>
      <c r="AB730" s="93"/>
    </row>
    <row r="731">
      <c r="A731" s="93"/>
      <c r="B731" s="188"/>
      <c r="C731" s="93"/>
      <c r="D731" s="93"/>
      <c r="E731" s="93"/>
      <c r="F731" s="93"/>
      <c r="G731" s="188"/>
      <c r="H731" s="188"/>
      <c r="I731" s="188"/>
      <c r="J731" s="93"/>
      <c r="K731" s="93"/>
      <c r="L731" s="93"/>
      <c r="M731" s="93"/>
      <c r="N731" s="93"/>
      <c r="O731" s="93"/>
      <c r="P731" s="93"/>
      <c r="Q731" s="93"/>
      <c r="R731" s="93"/>
      <c r="S731" s="93"/>
      <c r="T731" s="93"/>
      <c r="U731" s="93"/>
      <c r="V731" s="93"/>
      <c r="W731" s="93"/>
      <c r="X731" s="93"/>
      <c r="Y731" s="93"/>
      <c r="Z731" s="93"/>
      <c r="AA731" s="93"/>
      <c r="AB731" s="93"/>
    </row>
    <row r="732">
      <c r="A732" s="93"/>
      <c r="B732" s="188"/>
      <c r="C732" s="93"/>
      <c r="D732" s="93"/>
      <c r="E732" s="93"/>
      <c r="F732" s="93"/>
      <c r="G732" s="188"/>
      <c r="H732" s="188"/>
      <c r="I732" s="188"/>
      <c r="J732" s="93"/>
      <c r="K732" s="93"/>
      <c r="L732" s="93"/>
      <c r="M732" s="93"/>
      <c r="N732" s="93"/>
      <c r="O732" s="93"/>
      <c r="P732" s="93"/>
      <c r="Q732" s="93"/>
      <c r="R732" s="93"/>
      <c r="S732" s="93"/>
      <c r="T732" s="93"/>
      <c r="U732" s="93"/>
      <c r="V732" s="93"/>
      <c r="W732" s="93"/>
      <c r="X732" s="93"/>
      <c r="Y732" s="93"/>
      <c r="Z732" s="93"/>
      <c r="AA732" s="93"/>
      <c r="AB732" s="93"/>
    </row>
    <row r="733">
      <c r="A733" s="93"/>
      <c r="B733" s="188"/>
      <c r="C733" s="93"/>
      <c r="D733" s="93"/>
      <c r="E733" s="93"/>
      <c r="F733" s="93"/>
      <c r="G733" s="188"/>
      <c r="H733" s="188"/>
      <c r="I733" s="188"/>
      <c r="J733" s="93"/>
      <c r="K733" s="93"/>
      <c r="L733" s="93"/>
      <c r="M733" s="93"/>
      <c r="N733" s="93"/>
      <c r="O733" s="93"/>
      <c r="P733" s="93"/>
      <c r="Q733" s="93"/>
      <c r="R733" s="93"/>
      <c r="S733" s="93"/>
      <c r="T733" s="93"/>
      <c r="U733" s="93"/>
      <c r="V733" s="93"/>
      <c r="W733" s="93"/>
      <c r="X733" s="93"/>
      <c r="Y733" s="93"/>
      <c r="Z733" s="93"/>
      <c r="AA733" s="93"/>
      <c r="AB733" s="93"/>
    </row>
    <row r="734">
      <c r="A734" s="93"/>
      <c r="B734" s="188"/>
      <c r="C734" s="93"/>
      <c r="D734" s="93"/>
      <c r="E734" s="93"/>
      <c r="F734" s="93"/>
      <c r="G734" s="188"/>
      <c r="H734" s="188"/>
      <c r="I734" s="188"/>
      <c r="J734" s="93"/>
      <c r="K734" s="93"/>
      <c r="L734" s="93"/>
      <c r="M734" s="93"/>
      <c r="N734" s="93"/>
      <c r="O734" s="93"/>
      <c r="P734" s="93"/>
      <c r="Q734" s="93"/>
      <c r="R734" s="93"/>
      <c r="S734" s="93"/>
      <c r="T734" s="93"/>
      <c r="U734" s="93"/>
      <c r="V734" s="93"/>
      <c r="W734" s="93"/>
      <c r="X734" s="93"/>
      <c r="Y734" s="93"/>
      <c r="Z734" s="93"/>
      <c r="AA734" s="93"/>
      <c r="AB734" s="93"/>
    </row>
    <row r="735">
      <c r="A735" s="93"/>
      <c r="B735" s="188"/>
      <c r="C735" s="93"/>
      <c r="D735" s="93"/>
      <c r="E735" s="93"/>
      <c r="F735" s="93"/>
      <c r="G735" s="188"/>
      <c r="H735" s="188"/>
      <c r="I735" s="188"/>
      <c r="J735" s="93"/>
      <c r="K735" s="93"/>
      <c r="L735" s="93"/>
      <c r="M735" s="93"/>
      <c r="N735" s="93"/>
      <c r="O735" s="93"/>
      <c r="P735" s="93"/>
      <c r="Q735" s="93"/>
      <c r="R735" s="93"/>
      <c r="S735" s="93"/>
      <c r="T735" s="93"/>
      <c r="U735" s="93"/>
      <c r="V735" s="93"/>
      <c r="W735" s="93"/>
      <c r="X735" s="93"/>
      <c r="Y735" s="93"/>
      <c r="Z735" s="93"/>
      <c r="AA735" s="93"/>
      <c r="AB735" s="93"/>
    </row>
    <row r="736">
      <c r="A736" s="93"/>
      <c r="B736" s="188"/>
      <c r="C736" s="93"/>
      <c r="D736" s="93"/>
      <c r="E736" s="93"/>
      <c r="F736" s="93"/>
      <c r="G736" s="188"/>
      <c r="H736" s="188"/>
      <c r="I736" s="188"/>
      <c r="J736" s="93"/>
      <c r="K736" s="93"/>
      <c r="L736" s="93"/>
      <c r="M736" s="93"/>
      <c r="N736" s="93"/>
      <c r="O736" s="93"/>
      <c r="P736" s="93"/>
      <c r="Q736" s="93"/>
      <c r="R736" s="93"/>
      <c r="S736" s="93"/>
      <c r="T736" s="93"/>
      <c r="U736" s="93"/>
      <c r="V736" s="93"/>
      <c r="W736" s="93"/>
      <c r="X736" s="93"/>
      <c r="Y736" s="93"/>
      <c r="Z736" s="93"/>
      <c r="AA736" s="93"/>
      <c r="AB736" s="93"/>
    </row>
    <row r="737">
      <c r="A737" s="93"/>
      <c r="B737" s="188"/>
      <c r="C737" s="93"/>
      <c r="D737" s="93"/>
      <c r="E737" s="93"/>
      <c r="F737" s="93"/>
      <c r="G737" s="188"/>
      <c r="H737" s="188"/>
      <c r="I737" s="188"/>
      <c r="J737" s="93"/>
      <c r="K737" s="93"/>
      <c r="L737" s="93"/>
      <c r="M737" s="93"/>
      <c r="N737" s="93"/>
      <c r="O737" s="93"/>
      <c r="P737" s="93"/>
      <c r="Q737" s="93"/>
      <c r="R737" s="93"/>
      <c r="S737" s="93"/>
      <c r="T737" s="93"/>
      <c r="U737" s="93"/>
      <c r="V737" s="93"/>
      <c r="W737" s="93"/>
      <c r="X737" s="93"/>
      <c r="Y737" s="93"/>
      <c r="Z737" s="93"/>
      <c r="AA737" s="93"/>
      <c r="AB737" s="93"/>
    </row>
    <row r="738">
      <c r="A738" s="93"/>
      <c r="B738" s="188"/>
      <c r="C738" s="93"/>
      <c r="D738" s="93"/>
      <c r="E738" s="93"/>
      <c r="F738" s="93"/>
      <c r="G738" s="188"/>
      <c r="H738" s="188"/>
      <c r="I738" s="188"/>
      <c r="J738" s="93"/>
      <c r="K738" s="93"/>
      <c r="L738" s="93"/>
      <c r="M738" s="93"/>
      <c r="N738" s="93"/>
      <c r="O738" s="93"/>
      <c r="P738" s="93"/>
      <c r="Q738" s="93"/>
      <c r="R738" s="93"/>
      <c r="S738" s="93"/>
      <c r="T738" s="93"/>
      <c r="U738" s="93"/>
      <c r="V738" s="93"/>
      <c r="W738" s="93"/>
      <c r="X738" s="93"/>
      <c r="Y738" s="93"/>
      <c r="Z738" s="93"/>
      <c r="AA738" s="93"/>
      <c r="AB738" s="93"/>
    </row>
    <row r="739">
      <c r="A739" s="93"/>
      <c r="B739" s="188"/>
      <c r="C739" s="93"/>
      <c r="D739" s="93"/>
      <c r="E739" s="93"/>
      <c r="F739" s="93"/>
      <c r="G739" s="188"/>
      <c r="H739" s="188"/>
      <c r="I739" s="188"/>
      <c r="J739" s="93"/>
      <c r="K739" s="93"/>
      <c r="L739" s="93"/>
      <c r="M739" s="93"/>
      <c r="N739" s="93"/>
      <c r="O739" s="93"/>
      <c r="P739" s="93"/>
      <c r="Q739" s="93"/>
      <c r="R739" s="93"/>
      <c r="S739" s="93"/>
      <c r="T739" s="93"/>
      <c r="U739" s="93"/>
      <c r="V739" s="93"/>
      <c r="W739" s="93"/>
      <c r="X739" s="93"/>
      <c r="Y739" s="93"/>
      <c r="Z739" s="93"/>
      <c r="AA739" s="93"/>
      <c r="AB739" s="93"/>
    </row>
    <row r="740">
      <c r="A740" s="93"/>
      <c r="B740" s="188"/>
      <c r="C740" s="93"/>
      <c r="D740" s="93"/>
      <c r="E740" s="93"/>
      <c r="F740" s="93"/>
      <c r="G740" s="188"/>
      <c r="H740" s="188"/>
      <c r="I740" s="188"/>
      <c r="J740" s="93"/>
      <c r="K740" s="93"/>
      <c r="L740" s="93"/>
      <c r="M740" s="93"/>
      <c r="N740" s="93"/>
      <c r="O740" s="93"/>
      <c r="P740" s="93"/>
      <c r="Q740" s="93"/>
      <c r="R740" s="93"/>
      <c r="S740" s="93"/>
      <c r="T740" s="93"/>
      <c r="U740" s="93"/>
      <c r="V740" s="93"/>
      <c r="W740" s="93"/>
      <c r="X740" s="93"/>
      <c r="Y740" s="93"/>
      <c r="Z740" s="93"/>
      <c r="AA740" s="93"/>
      <c r="AB740" s="93"/>
    </row>
    <row r="741">
      <c r="A741" s="93"/>
      <c r="B741" s="188"/>
      <c r="C741" s="93"/>
      <c r="D741" s="93"/>
      <c r="E741" s="93"/>
      <c r="F741" s="93"/>
      <c r="G741" s="188"/>
      <c r="H741" s="188"/>
      <c r="I741" s="188"/>
      <c r="J741" s="93"/>
      <c r="K741" s="93"/>
      <c r="L741" s="93"/>
      <c r="M741" s="93"/>
      <c r="N741" s="93"/>
      <c r="O741" s="93"/>
      <c r="P741" s="93"/>
      <c r="Q741" s="93"/>
      <c r="R741" s="93"/>
      <c r="S741" s="93"/>
      <c r="T741" s="93"/>
      <c r="U741" s="93"/>
      <c r="V741" s="93"/>
      <c r="W741" s="93"/>
      <c r="X741" s="93"/>
      <c r="Y741" s="93"/>
      <c r="Z741" s="93"/>
      <c r="AA741" s="93"/>
      <c r="AB741" s="93"/>
    </row>
    <row r="742">
      <c r="A742" s="93"/>
      <c r="B742" s="188"/>
      <c r="C742" s="93"/>
      <c r="D742" s="93"/>
      <c r="E742" s="93"/>
      <c r="F742" s="93"/>
      <c r="G742" s="188"/>
      <c r="H742" s="188"/>
      <c r="I742" s="188"/>
      <c r="J742" s="93"/>
      <c r="K742" s="93"/>
      <c r="L742" s="93"/>
      <c r="M742" s="93"/>
      <c r="N742" s="93"/>
      <c r="O742" s="93"/>
      <c r="P742" s="93"/>
      <c r="Q742" s="93"/>
      <c r="R742" s="93"/>
      <c r="S742" s="93"/>
      <c r="T742" s="93"/>
      <c r="U742" s="93"/>
      <c r="V742" s="93"/>
      <c r="W742" s="93"/>
      <c r="X742" s="93"/>
      <c r="Y742" s="93"/>
      <c r="Z742" s="93"/>
      <c r="AA742" s="93"/>
      <c r="AB742" s="93"/>
    </row>
    <row r="743">
      <c r="A743" s="93"/>
      <c r="B743" s="188"/>
      <c r="C743" s="93"/>
      <c r="D743" s="93"/>
      <c r="E743" s="93"/>
      <c r="F743" s="93"/>
      <c r="G743" s="188"/>
      <c r="H743" s="188"/>
      <c r="I743" s="188"/>
      <c r="J743" s="93"/>
      <c r="K743" s="93"/>
      <c r="L743" s="93"/>
      <c r="M743" s="93"/>
      <c r="N743" s="93"/>
      <c r="O743" s="93"/>
      <c r="P743" s="93"/>
      <c r="Q743" s="93"/>
      <c r="R743" s="93"/>
      <c r="S743" s="93"/>
      <c r="T743" s="93"/>
      <c r="U743" s="93"/>
      <c r="V743" s="93"/>
      <c r="W743" s="93"/>
      <c r="X743" s="93"/>
      <c r="Y743" s="93"/>
      <c r="Z743" s="93"/>
      <c r="AA743" s="93"/>
      <c r="AB743" s="93"/>
    </row>
    <row r="744">
      <c r="A744" s="93"/>
      <c r="B744" s="188"/>
      <c r="C744" s="93"/>
      <c r="D744" s="93"/>
      <c r="E744" s="93"/>
      <c r="F744" s="93"/>
      <c r="G744" s="188"/>
      <c r="H744" s="188"/>
      <c r="I744" s="188"/>
      <c r="J744" s="93"/>
      <c r="K744" s="93"/>
      <c r="L744" s="93"/>
      <c r="M744" s="93"/>
      <c r="N744" s="93"/>
      <c r="O744" s="93"/>
      <c r="P744" s="93"/>
      <c r="Q744" s="93"/>
      <c r="R744" s="93"/>
      <c r="S744" s="93"/>
      <c r="T744" s="93"/>
      <c r="U744" s="93"/>
      <c r="V744" s="93"/>
      <c r="W744" s="93"/>
      <c r="X744" s="93"/>
      <c r="Y744" s="93"/>
      <c r="Z744" s="93"/>
      <c r="AA744" s="93"/>
      <c r="AB744" s="93"/>
    </row>
    <row r="745">
      <c r="A745" s="93"/>
      <c r="B745" s="188"/>
      <c r="C745" s="93"/>
      <c r="D745" s="93"/>
      <c r="E745" s="93"/>
      <c r="F745" s="93"/>
      <c r="G745" s="188"/>
      <c r="H745" s="188"/>
      <c r="I745" s="188"/>
      <c r="J745" s="93"/>
      <c r="K745" s="93"/>
      <c r="L745" s="93"/>
      <c r="M745" s="93"/>
      <c r="N745" s="93"/>
      <c r="O745" s="93"/>
      <c r="P745" s="93"/>
      <c r="Q745" s="93"/>
      <c r="R745" s="93"/>
      <c r="S745" s="93"/>
      <c r="T745" s="93"/>
      <c r="U745" s="93"/>
      <c r="V745" s="93"/>
      <c r="W745" s="93"/>
      <c r="X745" s="93"/>
      <c r="Y745" s="93"/>
      <c r="Z745" s="93"/>
      <c r="AA745" s="93"/>
      <c r="AB745" s="93"/>
    </row>
    <row r="746">
      <c r="A746" s="93"/>
      <c r="B746" s="188"/>
      <c r="C746" s="93"/>
      <c r="D746" s="93"/>
      <c r="E746" s="93"/>
      <c r="F746" s="93"/>
      <c r="G746" s="188"/>
      <c r="H746" s="188"/>
      <c r="I746" s="188"/>
      <c r="J746" s="93"/>
      <c r="K746" s="93"/>
      <c r="L746" s="93"/>
      <c r="M746" s="93"/>
      <c r="N746" s="93"/>
      <c r="O746" s="93"/>
      <c r="P746" s="93"/>
      <c r="Q746" s="93"/>
      <c r="R746" s="93"/>
      <c r="S746" s="93"/>
      <c r="T746" s="93"/>
      <c r="U746" s="93"/>
      <c r="V746" s="93"/>
      <c r="W746" s="93"/>
      <c r="X746" s="93"/>
      <c r="Y746" s="93"/>
      <c r="Z746" s="93"/>
      <c r="AA746" s="93"/>
      <c r="AB746" s="93"/>
    </row>
    <row r="747">
      <c r="A747" s="93"/>
      <c r="B747" s="188"/>
      <c r="C747" s="93"/>
      <c r="D747" s="93"/>
      <c r="E747" s="93"/>
      <c r="F747" s="93"/>
      <c r="G747" s="188"/>
      <c r="H747" s="188"/>
      <c r="I747" s="188"/>
      <c r="J747" s="93"/>
      <c r="K747" s="93"/>
      <c r="L747" s="93"/>
      <c r="M747" s="93"/>
      <c r="N747" s="93"/>
      <c r="O747" s="93"/>
      <c r="P747" s="93"/>
      <c r="Q747" s="93"/>
      <c r="R747" s="93"/>
      <c r="S747" s="93"/>
      <c r="T747" s="93"/>
      <c r="U747" s="93"/>
      <c r="V747" s="93"/>
      <c r="W747" s="93"/>
      <c r="X747" s="93"/>
      <c r="Y747" s="93"/>
      <c r="Z747" s="93"/>
      <c r="AA747" s="93"/>
      <c r="AB747" s="93"/>
    </row>
    <row r="748">
      <c r="A748" s="93"/>
      <c r="B748" s="188"/>
      <c r="C748" s="93"/>
      <c r="D748" s="93"/>
      <c r="E748" s="93"/>
      <c r="F748" s="93"/>
      <c r="G748" s="188"/>
      <c r="H748" s="188"/>
      <c r="I748" s="188"/>
      <c r="J748" s="93"/>
      <c r="K748" s="93"/>
      <c r="L748" s="93"/>
      <c r="M748" s="93"/>
      <c r="N748" s="93"/>
      <c r="O748" s="93"/>
      <c r="P748" s="93"/>
      <c r="Q748" s="93"/>
      <c r="R748" s="93"/>
      <c r="S748" s="93"/>
      <c r="T748" s="93"/>
      <c r="U748" s="93"/>
      <c r="V748" s="93"/>
      <c r="W748" s="93"/>
      <c r="X748" s="93"/>
      <c r="Y748" s="93"/>
      <c r="Z748" s="93"/>
      <c r="AA748" s="93"/>
      <c r="AB748" s="93"/>
    </row>
    <row r="749">
      <c r="A749" s="93"/>
      <c r="B749" s="188"/>
      <c r="C749" s="93"/>
      <c r="D749" s="93"/>
      <c r="E749" s="93"/>
      <c r="F749" s="93"/>
      <c r="G749" s="188"/>
      <c r="H749" s="188"/>
      <c r="I749" s="188"/>
      <c r="J749" s="93"/>
      <c r="K749" s="93"/>
      <c r="L749" s="93"/>
      <c r="M749" s="93"/>
      <c r="N749" s="93"/>
      <c r="O749" s="93"/>
      <c r="P749" s="93"/>
      <c r="Q749" s="93"/>
      <c r="R749" s="93"/>
      <c r="S749" s="93"/>
      <c r="T749" s="93"/>
      <c r="U749" s="93"/>
      <c r="V749" s="93"/>
      <c r="W749" s="93"/>
      <c r="X749" s="93"/>
      <c r="Y749" s="93"/>
      <c r="Z749" s="93"/>
      <c r="AA749" s="93"/>
      <c r="AB749" s="93"/>
    </row>
    <row r="750">
      <c r="A750" s="93"/>
      <c r="B750" s="188"/>
      <c r="C750" s="93"/>
      <c r="D750" s="93"/>
      <c r="E750" s="93"/>
      <c r="F750" s="93"/>
      <c r="G750" s="188"/>
      <c r="H750" s="188"/>
      <c r="I750" s="188"/>
      <c r="J750" s="93"/>
      <c r="K750" s="93"/>
      <c r="L750" s="93"/>
      <c r="M750" s="93"/>
      <c r="N750" s="93"/>
      <c r="O750" s="93"/>
      <c r="P750" s="93"/>
      <c r="Q750" s="93"/>
      <c r="R750" s="93"/>
      <c r="S750" s="93"/>
      <c r="T750" s="93"/>
      <c r="U750" s="93"/>
      <c r="V750" s="93"/>
      <c r="W750" s="93"/>
      <c r="X750" s="93"/>
      <c r="Y750" s="93"/>
      <c r="Z750" s="93"/>
      <c r="AA750" s="93"/>
      <c r="AB750" s="93"/>
    </row>
    <row r="751">
      <c r="A751" s="93"/>
      <c r="B751" s="188"/>
      <c r="C751" s="93"/>
      <c r="D751" s="93"/>
      <c r="E751" s="93"/>
      <c r="F751" s="93"/>
      <c r="G751" s="188"/>
      <c r="H751" s="188"/>
      <c r="I751" s="188"/>
      <c r="J751" s="93"/>
      <c r="K751" s="93"/>
      <c r="L751" s="93"/>
      <c r="M751" s="93"/>
      <c r="N751" s="93"/>
      <c r="O751" s="93"/>
      <c r="P751" s="93"/>
      <c r="Q751" s="93"/>
      <c r="R751" s="93"/>
      <c r="S751" s="93"/>
      <c r="T751" s="93"/>
      <c r="U751" s="93"/>
      <c r="V751" s="93"/>
      <c r="W751" s="93"/>
      <c r="X751" s="93"/>
      <c r="Y751" s="93"/>
      <c r="Z751" s="93"/>
      <c r="AA751" s="93"/>
      <c r="AB751" s="93"/>
    </row>
    <row r="752">
      <c r="A752" s="93"/>
      <c r="B752" s="188"/>
      <c r="C752" s="93"/>
      <c r="D752" s="93"/>
      <c r="E752" s="93"/>
      <c r="F752" s="93"/>
      <c r="G752" s="188"/>
      <c r="H752" s="188"/>
      <c r="I752" s="188"/>
      <c r="J752" s="93"/>
      <c r="K752" s="93"/>
      <c r="L752" s="93"/>
      <c r="M752" s="93"/>
      <c r="N752" s="93"/>
      <c r="O752" s="93"/>
      <c r="P752" s="93"/>
      <c r="Q752" s="93"/>
      <c r="R752" s="93"/>
      <c r="S752" s="93"/>
      <c r="T752" s="93"/>
      <c r="U752" s="93"/>
      <c r="V752" s="93"/>
      <c r="W752" s="93"/>
      <c r="X752" s="93"/>
      <c r="Y752" s="93"/>
      <c r="Z752" s="93"/>
      <c r="AA752" s="93"/>
      <c r="AB752" s="93"/>
    </row>
    <row r="753">
      <c r="A753" s="93"/>
      <c r="B753" s="188"/>
      <c r="C753" s="93"/>
      <c r="D753" s="93"/>
      <c r="E753" s="93"/>
      <c r="F753" s="93"/>
      <c r="G753" s="188"/>
      <c r="H753" s="188"/>
      <c r="I753" s="188"/>
      <c r="J753" s="93"/>
      <c r="K753" s="93"/>
      <c r="L753" s="93"/>
      <c r="M753" s="93"/>
      <c r="N753" s="93"/>
      <c r="O753" s="93"/>
      <c r="P753" s="93"/>
      <c r="Q753" s="93"/>
      <c r="R753" s="93"/>
      <c r="S753" s="93"/>
      <c r="T753" s="93"/>
      <c r="U753" s="93"/>
      <c r="V753" s="93"/>
      <c r="W753" s="93"/>
      <c r="X753" s="93"/>
      <c r="Y753" s="93"/>
      <c r="Z753" s="93"/>
      <c r="AA753" s="93"/>
      <c r="AB753" s="93"/>
    </row>
    <row r="754">
      <c r="A754" s="93"/>
      <c r="B754" s="188"/>
      <c r="C754" s="93"/>
      <c r="D754" s="93"/>
      <c r="E754" s="93"/>
      <c r="F754" s="93"/>
      <c r="G754" s="188"/>
      <c r="H754" s="188"/>
      <c r="I754" s="188"/>
      <c r="J754" s="93"/>
      <c r="K754" s="93"/>
      <c r="L754" s="93"/>
      <c r="M754" s="93"/>
      <c r="N754" s="93"/>
      <c r="O754" s="93"/>
      <c r="P754" s="93"/>
      <c r="Q754" s="93"/>
      <c r="R754" s="93"/>
      <c r="S754" s="93"/>
      <c r="T754" s="93"/>
      <c r="U754" s="93"/>
      <c r="V754" s="93"/>
      <c r="W754" s="93"/>
      <c r="X754" s="93"/>
      <c r="Y754" s="93"/>
      <c r="Z754" s="93"/>
      <c r="AA754" s="93"/>
      <c r="AB754" s="93"/>
    </row>
    <row r="755">
      <c r="A755" s="93"/>
      <c r="B755" s="188"/>
      <c r="C755" s="93"/>
      <c r="D755" s="93"/>
      <c r="E755" s="93"/>
      <c r="F755" s="93"/>
      <c r="G755" s="188"/>
      <c r="H755" s="188"/>
      <c r="I755" s="188"/>
      <c r="J755" s="93"/>
      <c r="K755" s="93"/>
      <c r="L755" s="93"/>
      <c r="M755" s="93"/>
      <c r="N755" s="93"/>
      <c r="O755" s="93"/>
      <c r="P755" s="93"/>
      <c r="Q755" s="93"/>
      <c r="R755" s="93"/>
      <c r="S755" s="93"/>
      <c r="T755" s="93"/>
      <c r="U755" s="93"/>
      <c r="V755" s="93"/>
      <c r="W755" s="93"/>
      <c r="X755" s="93"/>
      <c r="Y755" s="93"/>
      <c r="Z755" s="93"/>
      <c r="AA755" s="93"/>
      <c r="AB755" s="93"/>
    </row>
    <row r="756">
      <c r="A756" s="93"/>
      <c r="B756" s="188"/>
      <c r="C756" s="93"/>
      <c r="D756" s="93"/>
      <c r="E756" s="93"/>
      <c r="F756" s="93"/>
      <c r="G756" s="188"/>
      <c r="H756" s="188"/>
      <c r="I756" s="188"/>
      <c r="J756" s="93"/>
      <c r="K756" s="93"/>
      <c r="L756" s="93"/>
      <c r="M756" s="93"/>
      <c r="N756" s="93"/>
      <c r="O756" s="93"/>
      <c r="P756" s="93"/>
      <c r="Q756" s="93"/>
      <c r="R756" s="93"/>
      <c r="S756" s="93"/>
      <c r="T756" s="93"/>
      <c r="U756" s="93"/>
      <c r="V756" s="93"/>
      <c r="W756" s="93"/>
      <c r="X756" s="93"/>
      <c r="Y756" s="93"/>
      <c r="Z756" s="93"/>
      <c r="AA756" s="93"/>
      <c r="AB756" s="93"/>
    </row>
    <row r="757">
      <c r="A757" s="93"/>
      <c r="B757" s="188"/>
      <c r="C757" s="93"/>
      <c r="D757" s="93"/>
      <c r="E757" s="93"/>
      <c r="F757" s="93"/>
      <c r="G757" s="188"/>
      <c r="H757" s="188"/>
      <c r="I757" s="188"/>
      <c r="J757" s="93"/>
      <c r="K757" s="93"/>
      <c r="L757" s="93"/>
      <c r="M757" s="93"/>
      <c r="N757" s="93"/>
      <c r="O757" s="93"/>
      <c r="P757" s="93"/>
      <c r="Q757" s="93"/>
      <c r="R757" s="93"/>
      <c r="S757" s="93"/>
      <c r="T757" s="93"/>
      <c r="U757" s="93"/>
      <c r="V757" s="93"/>
      <c r="W757" s="93"/>
      <c r="X757" s="93"/>
      <c r="Y757" s="93"/>
      <c r="Z757" s="93"/>
      <c r="AA757" s="93"/>
      <c r="AB757" s="93"/>
    </row>
    <row r="758">
      <c r="A758" s="93"/>
      <c r="B758" s="188"/>
      <c r="C758" s="93"/>
      <c r="D758" s="93"/>
      <c r="E758" s="93"/>
      <c r="F758" s="93"/>
      <c r="G758" s="188"/>
      <c r="H758" s="188"/>
      <c r="I758" s="188"/>
      <c r="J758" s="93"/>
      <c r="K758" s="93"/>
      <c r="L758" s="93"/>
      <c r="M758" s="93"/>
      <c r="N758" s="93"/>
      <c r="O758" s="93"/>
      <c r="P758" s="93"/>
      <c r="Q758" s="93"/>
      <c r="R758" s="93"/>
      <c r="S758" s="93"/>
      <c r="T758" s="93"/>
      <c r="U758" s="93"/>
      <c r="V758" s="93"/>
      <c r="W758" s="93"/>
      <c r="X758" s="93"/>
      <c r="Y758" s="93"/>
      <c r="Z758" s="93"/>
      <c r="AA758" s="93"/>
      <c r="AB758" s="93"/>
    </row>
    <row r="759">
      <c r="A759" s="93"/>
      <c r="B759" s="188"/>
      <c r="C759" s="93"/>
      <c r="D759" s="93"/>
      <c r="E759" s="93"/>
      <c r="F759" s="93"/>
      <c r="G759" s="188"/>
      <c r="H759" s="188"/>
      <c r="I759" s="188"/>
      <c r="J759" s="93"/>
      <c r="K759" s="93"/>
      <c r="L759" s="93"/>
      <c r="M759" s="93"/>
      <c r="N759" s="93"/>
      <c r="O759" s="93"/>
      <c r="P759" s="93"/>
      <c r="Q759" s="93"/>
      <c r="R759" s="93"/>
      <c r="S759" s="93"/>
      <c r="T759" s="93"/>
      <c r="U759" s="93"/>
      <c r="V759" s="93"/>
      <c r="W759" s="93"/>
      <c r="X759" s="93"/>
      <c r="Y759" s="93"/>
      <c r="Z759" s="93"/>
      <c r="AA759" s="93"/>
      <c r="AB759" s="93"/>
    </row>
    <row r="760">
      <c r="A760" s="93"/>
      <c r="B760" s="188"/>
      <c r="C760" s="93"/>
      <c r="D760" s="93"/>
      <c r="E760" s="93"/>
      <c r="F760" s="93"/>
      <c r="G760" s="188"/>
      <c r="H760" s="188"/>
      <c r="I760" s="188"/>
      <c r="J760" s="93"/>
      <c r="K760" s="93"/>
      <c r="L760" s="93"/>
      <c r="M760" s="93"/>
      <c r="N760" s="93"/>
      <c r="O760" s="93"/>
      <c r="P760" s="93"/>
      <c r="Q760" s="93"/>
      <c r="R760" s="93"/>
      <c r="S760" s="93"/>
      <c r="T760" s="93"/>
      <c r="U760" s="93"/>
      <c r="V760" s="93"/>
      <c r="W760" s="93"/>
      <c r="X760" s="93"/>
      <c r="Y760" s="93"/>
      <c r="Z760" s="93"/>
      <c r="AA760" s="93"/>
      <c r="AB760" s="93"/>
    </row>
    <row r="761">
      <c r="A761" s="93"/>
      <c r="B761" s="188"/>
      <c r="C761" s="93"/>
      <c r="D761" s="93"/>
      <c r="E761" s="93"/>
      <c r="F761" s="93"/>
      <c r="G761" s="188"/>
      <c r="H761" s="188"/>
      <c r="I761" s="188"/>
      <c r="J761" s="93"/>
      <c r="K761" s="93"/>
      <c r="L761" s="93"/>
      <c r="M761" s="93"/>
      <c r="N761" s="93"/>
      <c r="O761" s="93"/>
      <c r="P761" s="93"/>
      <c r="Q761" s="93"/>
      <c r="R761" s="93"/>
      <c r="S761" s="93"/>
      <c r="T761" s="93"/>
      <c r="U761" s="93"/>
      <c r="V761" s="93"/>
      <c r="W761" s="93"/>
      <c r="X761" s="93"/>
      <c r="Y761" s="93"/>
      <c r="Z761" s="93"/>
      <c r="AA761" s="93"/>
      <c r="AB761" s="93"/>
    </row>
    <row r="762">
      <c r="A762" s="93"/>
      <c r="B762" s="188"/>
      <c r="C762" s="93"/>
      <c r="D762" s="93"/>
      <c r="E762" s="93"/>
      <c r="F762" s="93"/>
      <c r="G762" s="188"/>
      <c r="H762" s="188"/>
      <c r="I762" s="188"/>
      <c r="J762" s="93"/>
      <c r="K762" s="93"/>
      <c r="L762" s="93"/>
      <c r="M762" s="93"/>
      <c r="N762" s="93"/>
      <c r="O762" s="93"/>
      <c r="P762" s="93"/>
      <c r="Q762" s="93"/>
      <c r="R762" s="93"/>
      <c r="S762" s="93"/>
      <c r="T762" s="93"/>
      <c r="U762" s="93"/>
      <c r="V762" s="93"/>
      <c r="W762" s="93"/>
      <c r="X762" s="93"/>
      <c r="Y762" s="93"/>
      <c r="Z762" s="93"/>
      <c r="AA762" s="93"/>
      <c r="AB762" s="93"/>
    </row>
    <row r="763">
      <c r="A763" s="93"/>
      <c r="B763" s="188"/>
      <c r="C763" s="93"/>
      <c r="D763" s="93"/>
      <c r="E763" s="93"/>
      <c r="F763" s="93"/>
      <c r="G763" s="188"/>
      <c r="H763" s="188"/>
      <c r="I763" s="188"/>
      <c r="J763" s="93"/>
      <c r="K763" s="93"/>
      <c r="L763" s="93"/>
      <c r="M763" s="93"/>
      <c r="N763" s="93"/>
      <c r="O763" s="93"/>
      <c r="P763" s="93"/>
      <c r="Q763" s="93"/>
      <c r="R763" s="93"/>
      <c r="S763" s="93"/>
      <c r="T763" s="93"/>
      <c r="U763" s="93"/>
      <c r="V763" s="93"/>
      <c r="W763" s="93"/>
      <c r="X763" s="93"/>
      <c r="Y763" s="93"/>
      <c r="Z763" s="93"/>
      <c r="AA763" s="93"/>
      <c r="AB763" s="93"/>
    </row>
    <row r="764">
      <c r="A764" s="93"/>
      <c r="B764" s="188"/>
      <c r="C764" s="93"/>
      <c r="D764" s="93"/>
      <c r="E764" s="93"/>
      <c r="F764" s="93"/>
      <c r="G764" s="188"/>
      <c r="H764" s="188"/>
      <c r="I764" s="188"/>
      <c r="J764" s="93"/>
      <c r="K764" s="93"/>
      <c r="L764" s="93"/>
      <c r="M764" s="93"/>
      <c r="N764" s="93"/>
      <c r="O764" s="93"/>
      <c r="P764" s="93"/>
      <c r="Q764" s="93"/>
      <c r="R764" s="93"/>
      <c r="S764" s="93"/>
      <c r="T764" s="93"/>
      <c r="U764" s="93"/>
      <c r="V764" s="93"/>
      <c r="W764" s="93"/>
      <c r="X764" s="93"/>
      <c r="Y764" s="93"/>
      <c r="Z764" s="93"/>
      <c r="AA764" s="93"/>
      <c r="AB764" s="93"/>
    </row>
    <row r="765">
      <c r="A765" s="93"/>
      <c r="B765" s="188"/>
      <c r="C765" s="93"/>
      <c r="D765" s="93"/>
      <c r="E765" s="93"/>
      <c r="F765" s="93"/>
      <c r="G765" s="188"/>
      <c r="H765" s="188"/>
      <c r="I765" s="188"/>
      <c r="J765" s="93"/>
      <c r="K765" s="93"/>
      <c r="L765" s="93"/>
      <c r="M765" s="93"/>
      <c r="N765" s="93"/>
      <c r="O765" s="93"/>
      <c r="P765" s="93"/>
      <c r="Q765" s="93"/>
      <c r="R765" s="93"/>
      <c r="S765" s="93"/>
      <c r="T765" s="93"/>
      <c r="U765" s="93"/>
      <c r="V765" s="93"/>
      <c r="W765" s="93"/>
      <c r="X765" s="93"/>
      <c r="Y765" s="93"/>
      <c r="Z765" s="93"/>
      <c r="AA765" s="93"/>
      <c r="AB765" s="93"/>
    </row>
    <row r="766">
      <c r="A766" s="93"/>
      <c r="B766" s="188"/>
      <c r="C766" s="93"/>
      <c r="D766" s="93"/>
      <c r="E766" s="93"/>
      <c r="F766" s="93"/>
      <c r="G766" s="188"/>
      <c r="H766" s="188"/>
      <c r="I766" s="188"/>
      <c r="J766" s="93"/>
      <c r="K766" s="93"/>
      <c r="L766" s="93"/>
      <c r="M766" s="93"/>
      <c r="N766" s="93"/>
      <c r="O766" s="93"/>
      <c r="P766" s="93"/>
      <c r="Q766" s="93"/>
      <c r="R766" s="93"/>
      <c r="S766" s="93"/>
      <c r="T766" s="93"/>
      <c r="U766" s="93"/>
      <c r="V766" s="93"/>
      <c r="W766" s="93"/>
      <c r="X766" s="93"/>
      <c r="Y766" s="93"/>
      <c r="Z766" s="93"/>
      <c r="AA766" s="93"/>
      <c r="AB766" s="93"/>
    </row>
    <row r="767">
      <c r="A767" s="93"/>
      <c r="B767" s="188"/>
      <c r="C767" s="93"/>
      <c r="D767" s="93"/>
      <c r="E767" s="93"/>
      <c r="F767" s="93"/>
      <c r="G767" s="188"/>
      <c r="H767" s="188"/>
      <c r="I767" s="188"/>
      <c r="J767" s="93"/>
      <c r="K767" s="93"/>
      <c r="L767" s="93"/>
      <c r="M767" s="93"/>
      <c r="N767" s="93"/>
      <c r="O767" s="93"/>
      <c r="P767" s="93"/>
      <c r="Q767" s="93"/>
      <c r="R767" s="93"/>
      <c r="S767" s="93"/>
      <c r="T767" s="93"/>
      <c r="U767" s="93"/>
      <c r="V767" s="93"/>
      <c r="W767" s="93"/>
      <c r="X767" s="93"/>
      <c r="Y767" s="93"/>
      <c r="Z767" s="93"/>
      <c r="AA767" s="93"/>
      <c r="AB767" s="93"/>
    </row>
    <row r="768">
      <c r="A768" s="93"/>
      <c r="B768" s="188"/>
      <c r="C768" s="93"/>
      <c r="D768" s="93"/>
      <c r="E768" s="93"/>
      <c r="F768" s="93"/>
      <c r="G768" s="188"/>
      <c r="H768" s="188"/>
      <c r="I768" s="188"/>
      <c r="J768" s="93"/>
      <c r="K768" s="93"/>
      <c r="L768" s="93"/>
      <c r="M768" s="93"/>
      <c r="N768" s="93"/>
      <c r="O768" s="93"/>
      <c r="P768" s="93"/>
      <c r="Q768" s="93"/>
      <c r="R768" s="93"/>
      <c r="S768" s="93"/>
      <c r="T768" s="93"/>
      <c r="U768" s="93"/>
      <c r="V768" s="93"/>
      <c r="W768" s="93"/>
      <c r="X768" s="93"/>
      <c r="Y768" s="93"/>
      <c r="Z768" s="93"/>
      <c r="AA768" s="93"/>
      <c r="AB768" s="93"/>
    </row>
    <row r="769">
      <c r="A769" s="93"/>
      <c r="B769" s="188"/>
      <c r="C769" s="93"/>
      <c r="D769" s="93"/>
      <c r="E769" s="93"/>
      <c r="F769" s="93"/>
      <c r="G769" s="188"/>
      <c r="H769" s="188"/>
      <c r="I769" s="188"/>
      <c r="J769" s="93"/>
      <c r="K769" s="93"/>
      <c r="L769" s="93"/>
      <c r="M769" s="93"/>
      <c r="N769" s="93"/>
      <c r="O769" s="93"/>
      <c r="P769" s="93"/>
      <c r="Q769" s="93"/>
      <c r="R769" s="93"/>
      <c r="S769" s="93"/>
      <c r="T769" s="93"/>
      <c r="U769" s="93"/>
      <c r="V769" s="93"/>
      <c r="W769" s="93"/>
      <c r="X769" s="93"/>
      <c r="Y769" s="93"/>
      <c r="Z769" s="93"/>
      <c r="AA769" s="93"/>
      <c r="AB769" s="93"/>
    </row>
    <row r="770">
      <c r="A770" s="93"/>
      <c r="B770" s="188"/>
      <c r="C770" s="93"/>
      <c r="D770" s="93"/>
      <c r="E770" s="93"/>
      <c r="F770" s="93"/>
      <c r="G770" s="188"/>
      <c r="H770" s="188"/>
      <c r="I770" s="188"/>
      <c r="J770" s="93"/>
      <c r="K770" s="93"/>
      <c r="L770" s="93"/>
      <c r="M770" s="93"/>
      <c r="N770" s="93"/>
      <c r="O770" s="93"/>
      <c r="P770" s="93"/>
      <c r="Q770" s="93"/>
      <c r="R770" s="93"/>
      <c r="S770" s="93"/>
      <c r="T770" s="93"/>
      <c r="U770" s="93"/>
      <c r="V770" s="93"/>
      <c r="W770" s="93"/>
      <c r="X770" s="93"/>
      <c r="Y770" s="93"/>
      <c r="Z770" s="93"/>
      <c r="AA770" s="93"/>
      <c r="AB770" s="93"/>
    </row>
    <row r="771">
      <c r="A771" s="93"/>
      <c r="B771" s="188"/>
      <c r="C771" s="93"/>
      <c r="D771" s="93"/>
      <c r="E771" s="93"/>
      <c r="F771" s="93"/>
      <c r="G771" s="188"/>
      <c r="H771" s="188"/>
      <c r="I771" s="188"/>
      <c r="J771" s="93"/>
      <c r="K771" s="93"/>
      <c r="L771" s="93"/>
      <c r="M771" s="93"/>
      <c r="N771" s="93"/>
      <c r="O771" s="93"/>
      <c r="P771" s="93"/>
      <c r="Q771" s="93"/>
      <c r="R771" s="93"/>
      <c r="S771" s="93"/>
      <c r="T771" s="93"/>
      <c r="U771" s="93"/>
      <c r="V771" s="93"/>
      <c r="W771" s="93"/>
      <c r="X771" s="93"/>
      <c r="Y771" s="93"/>
      <c r="Z771" s="93"/>
      <c r="AA771" s="93"/>
      <c r="AB771" s="93"/>
    </row>
    <row r="772">
      <c r="A772" s="93"/>
      <c r="B772" s="188"/>
      <c r="C772" s="93"/>
      <c r="D772" s="93"/>
      <c r="E772" s="93"/>
      <c r="F772" s="93"/>
      <c r="G772" s="188"/>
      <c r="H772" s="188"/>
      <c r="I772" s="188"/>
      <c r="J772" s="93"/>
      <c r="K772" s="93"/>
      <c r="L772" s="93"/>
      <c r="M772" s="93"/>
      <c r="N772" s="93"/>
      <c r="O772" s="93"/>
      <c r="P772" s="93"/>
      <c r="Q772" s="93"/>
      <c r="R772" s="93"/>
      <c r="S772" s="93"/>
      <c r="T772" s="93"/>
      <c r="U772" s="93"/>
      <c r="V772" s="93"/>
      <c r="W772" s="93"/>
      <c r="X772" s="93"/>
      <c r="Y772" s="93"/>
      <c r="Z772" s="93"/>
      <c r="AA772" s="93"/>
      <c r="AB772" s="93"/>
    </row>
    <row r="773">
      <c r="A773" s="93"/>
      <c r="B773" s="188"/>
      <c r="C773" s="93"/>
      <c r="D773" s="93"/>
      <c r="E773" s="93"/>
      <c r="F773" s="93"/>
      <c r="G773" s="188"/>
      <c r="H773" s="188"/>
      <c r="I773" s="188"/>
      <c r="J773" s="93"/>
      <c r="K773" s="93"/>
      <c r="L773" s="93"/>
      <c r="M773" s="93"/>
      <c r="N773" s="93"/>
      <c r="O773" s="93"/>
      <c r="P773" s="93"/>
      <c r="Q773" s="93"/>
      <c r="R773" s="93"/>
      <c r="S773" s="93"/>
      <c r="T773" s="93"/>
      <c r="U773" s="93"/>
      <c r="V773" s="93"/>
      <c r="W773" s="93"/>
      <c r="X773" s="93"/>
      <c r="Y773" s="93"/>
      <c r="Z773" s="93"/>
      <c r="AA773" s="93"/>
      <c r="AB773" s="93"/>
    </row>
    <row r="774">
      <c r="A774" s="93"/>
      <c r="B774" s="188"/>
      <c r="C774" s="93"/>
      <c r="D774" s="93"/>
      <c r="E774" s="93"/>
      <c r="F774" s="93"/>
      <c r="G774" s="188"/>
      <c r="H774" s="188"/>
      <c r="I774" s="188"/>
      <c r="J774" s="93"/>
      <c r="K774" s="93"/>
      <c r="L774" s="93"/>
      <c r="M774" s="93"/>
      <c r="N774" s="93"/>
      <c r="O774" s="93"/>
      <c r="P774" s="93"/>
      <c r="Q774" s="93"/>
      <c r="R774" s="93"/>
      <c r="S774" s="93"/>
      <c r="T774" s="93"/>
      <c r="U774" s="93"/>
      <c r="V774" s="93"/>
      <c r="W774" s="93"/>
      <c r="X774" s="93"/>
      <c r="Y774" s="93"/>
      <c r="Z774" s="93"/>
      <c r="AA774" s="93"/>
      <c r="AB774" s="93"/>
    </row>
    <row r="775">
      <c r="A775" s="93"/>
      <c r="B775" s="188"/>
      <c r="C775" s="93"/>
      <c r="D775" s="93"/>
      <c r="E775" s="93"/>
      <c r="F775" s="93"/>
      <c r="G775" s="188"/>
      <c r="H775" s="188"/>
      <c r="I775" s="188"/>
      <c r="J775" s="93"/>
      <c r="K775" s="93"/>
      <c r="L775" s="93"/>
      <c r="M775" s="93"/>
      <c r="N775" s="93"/>
      <c r="O775" s="93"/>
      <c r="P775" s="93"/>
      <c r="Q775" s="93"/>
      <c r="R775" s="93"/>
      <c r="S775" s="93"/>
      <c r="T775" s="93"/>
      <c r="U775" s="93"/>
      <c r="V775" s="93"/>
      <c r="W775" s="93"/>
      <c r="X775" s="93"/>
      <c r="Y775" s="93"/>
      <c r="Z775" s="93"/>
      <c r="AA775" s="93"/>
      <c r="AB775" s="93"/>
    </row>
    <row r="776">
      <c r="A776" s="93"/>
      <c r="B776" s="188"/>
      <c r="C776" s="93"/>
      <c r="D776" s="93"/>
      <c r="E776" s="93"/>
      <c r="F776" s="93"/>
      <c r="G776" s="188"/>
      <c r="H776" s="188"/>
      <c r="I776" s="188"/>
      <c r="J776" s="93"/>
      <c r="K776" s="93"/>
      <c r="L776" s="93"/>
      <c r="M776" s="93"/>
      <c r="N776" s="93"/>
      <c r="O776" s="93"/>
      <c r="P776" s="93"/>
      <c r="Q776" s="93"/>
      <c r="R776" s="93"/>
      <c r="S776" s="93"/>
      <c r="T776" s="93"/>
      <c r="U776" s="93"/>
      <c r="V776" s="93"/>
      <c r="W776" s="93"/>
      <c r="X776" s="93"/>
      <c r="Y776" s="93"/>
      <c r="Z776" s="93"/>
      <c r="AA776" s="93"/>
      <c r="AB776" s="93"/>
    </row>
    <row r="777">
      <c r="A777" s="93"/>
      <c r="B777" s="188"/>
      <c r="C777" s="93"/>
      <c r="D777" s="93"/>
      <c r="E777" s="93"/>
      <c r="F777" s="93"/>
      <c r="G777" s="188"/>
      <c r="H777" s="188"/>
      <c r="I777" s="188"/>
      <c r="J777" s="93"/>
      <c r="K777" s="93"/>
      <c r="L777" s="93"/>
      <c r="M777" s="93"/>
      <c r="N777" s="93"/>
      <c r="O777" s="93"/>
      <c r="P777" s="93"/>
      <c r="Q777" s="93"/>
      <c r="R777" s="93"/>
      <c r="S777" s="93"/>
      <c r="T777" s="93"/>
      <c r="U777" s="93"/>
      <c r="V777" s="93"/>
      <c r="W777" s="93"/>
      <c r="X777" s="93"/>
      <c r="Y777" s="93"/>
      <c r="Z777" s="93"/>
      <c r="AA777" s="93"/>
      <c r="AB777" s="93"/>
    </row>
    <row r="778">
      <c r="A778" s="93"/>
      <c r="B778" s="188"/>
      <c r="C778" s="93"/>
      <c r="D778" s="93"/>
      <c r="E778" s="93"/>
      <c r="F778" s="93"/>
      <c r="G778" s="188"/>
      <c r="H778" s="188"/>
      <c r="I778" s="188"/>
      <c r="J778" s="93"/>
      <c r="K778" s="93"/>
      <c r="L778" s="93"/>
      <c r="M778" s="93"/>
      <c r="N778" s="93"/>
      <c r="O778" s="93"/>
      <c r="P778" s="93"/>
      <c r="Q778" s="93"/>
      <c r="R778" s="93"/>
      <c r="S778" s="93"/>
      <c r="T778" s="93"/>
      <c r="U778" s="93"/>
      <c r="V778" s="93"/>
      <c r="W778" s="93"/>
      <c r="X778" s="93"/>
      <c r="Y778" s="93"/>
      <c r="Z778" s="93"/>
      <c r="AA778" s="93"/>
      <c r="AB778" s="93"/>
    </row>
    <row r="779">
      <c r="A779" s="93"/>
      <c r="B779" s="188"/>
      <c r="C779" s="93"/>
      <c r="D779" s="93"/>
      <c r="E779" s="93"/>
      <c r="F779" s="93"/>
      <c r="G779" s="188"/>
      <c r="H779" s="188"/>
      <c r="I779" s="188"/>
      <c r="J779" s="93"/>
      <c r="K779" s="93"/>
      <c r="L779" s="93"/>
      <c r="M779" s="93"/>
      <c r="N779" s="93"/>
      <c r="O779" s="93"/>
      <c r="P779" s="93"/>
      <c r="Q779" s="93"/>
      <c r="R779" s="93"/>
      <c r="S779" s="93"/>
      <c r="T779" s="93"/>
      <c r="U779" s="93"/>
      <c r="V779" s="93"/>
      <c r="W779" s="93"/>
      <c r="X779" s="93"/>
      <c r="Y779" s="93"/>
      <c r="Z779" s="93"/>
      <c r="AA779" s="93"/>
      <c r="AB779" s="93"/>
    </row>
    <row r="780">
      <c r="A780" s="93"/>
      <c r="B780" s="188"/>
      <c r="C780" s="93"/>
      <c r="D780" s="93"/>
      <c r="E780" s="93"/>
      <c r="F780" s="93"/>
      <c r="G780" s="188"/>
      <c r="H780" s="188"/>
      <c r="I780" s="188"/>
      <c r="J780" s="93"/>
      <c r="K780" s="93"/>
      <c r="L780" s="93"/>
      <c r="M780" s="93"/>
      <c r="N780" s="93"/>
      <c r="O780" s="93"/>
      <c r="P780" s="93"/>
      <c r="Q780" s="93"/>
      <c r="R780" s="93"/>
      <c r="S780" s="93"/>
      <c r="T780" s="93"/>
      <c r="U780" s="93"/>
      <c r="V780" s="93"/>
      <c r="W780" s="93"/>
      <c r="X780" s="93"/>
      <c r="Y780" s="93"/>
      <c r="Z780" s="93"/>
      <c r="AA780" s="93"/>
      <c r="AB780" s="93"/>
    </row>
    <row r="781">
      <c r="A781" s="93"/>
      <c r="B781" s="188"/>
      <c r="C781" s="93"/>
      <c r="D781" s="93"/>
      <c r="E781" s="93"/>
      <c r="F781" s="93"/>
      <c r="G781" s="188"/>
      <c r="H781" s="188"/>
      <c r="I781" s="188"/>
      <c r="J781" s="93"/>
      <c r="K781" s="93"/>
      <c r="L781" s="93"/>
      <c r="M781" s="93"/>
      <c r="N781" s="93"/>
      <c r="O781" s="93"/>
      <c r="P781" s="93"/>
      <c r="Q781" s="93"/>
      <c r="R781" s="93"/>
      <c r="S781" s="93"/>
      <c r="T781" s="93"/>
      <c r="U781" s="93"/>
      <c r="V781" s="93"/>
      <c r="W781" s="93"/>
      <c r="X781" s="93"/>
      <c r="Y781" s="93"/>
      <c r="Z781" s="93"/>
      <c r="AA781" s="93"/>
      <c r="AB781" s="93"/>
    </row>
    <row r="782">
      <c r="A782" s="93"/>
      <c r="B782" s="188"/>
      <c r="C782" s="93"/>
      <c r="D782" s="93"/>
      <c r="E782" s="93"/>
      <c r="F782" s="93"/>
      <c r="G782" s="188"/>
      <c r="H782" s="188"/>
      <c r="I782" s="188"/>
      <c r="J782" s="93"/>
      <c r="K782" s="93"/>
      <c r="L782" s="93"/>
      <c r="M782" s="93"/>
      <c r="N782" s="93"/>
      <c r="O782" s="93"/>
      <c r="P782" s="93"/>
      <c r="Q782" s="93"/>
      <c r="R782" s="93"/>
      <c r="S782" s="93"/>
      <c r="T782" s="93"/>
      <c r="U782" s="93"/>
      <c r="V782" s="93"/>
      <c r="W782" s="93"/>
      <c r="X782" s="93"/>
      <c r="Y782" s="93"/>
      <c r="Z782" s="93"/>
      <c r="AA782" s="93"/>
      <c r="AB782" s="93"/>
    </row>
    <row r="783">
      <c r="A783" s="93"/>
      <c r="B783" s="188"/>
      <c r="C783" s="93"/>
      <c r="D783" s="93"/>
      <c r="E783" s="93"/>
      <c r="F783" s="93"/>
      <c r="G783" s="188"/>
      <c r="H783" s="188"/>
      <c r="I783" s="188"/>
      <c r="J783" s="93"/>
      <c r="K783" s="93"/>
      <c r="L783" s="93"/>
      <c r="M783" s="93"/>
      <c r="N783" s="93"/>
      <c r="O783" s="93"/>
      <c r="P783" s="93"/>
      <c r="Q783" s="93"/>
      <c r="R783" s="93"/>
      <c r="S783" s="93"/>
      <c r="T783" s="93"/>
      <c r="U783" s="93"/>
      <c r="V783" s="93"/>
      <c r="W783" s="93"/>
      <c r="X783" s="93"/>
      <c r="Y783" s="93"/>
      <c r="Z783" s="93"/>
      <c r="AA783" s="93"/>
      <c r="AB783" s="93"/>
    </row>
    <row r="784">
      <c r="A784" s="93"/>
      <c r="B784" s="188"/>
      <c r="C784" s="93"/>
      <c r="D784" s="93"/>
      <c r="E784" s="93"/>
      <c r="F784" s="93"/>
      <c r="G784" s="188"/>
      <c r="H784" s="188"/>
      <c r="I784" s="188"/>
      <c r="J784" s="93"/>
      <c r="K784" s="93"/>
      <c r="L784" s="93"/>
      <c r="M784" s="93"/>
      <c r="N784" s="93"/>
      <c r="O784" s="93"/>
      <c r="P784" s="93"/>
      <c r="Q784" s="93"/>
      <c r="R784" s="93"/>
      <c r="S784" s="93"/>
      <c r="T784" s="93"/>
      <c r="U784" s="93"/>
      <c r="V784" s="93"/>
      <c r="W784" s="93"/>
      <c r="X784" s="93"/>
      <c r="Y784" s="93"/>
      <c r="Z784" s="93"/>
      <c r="AA784" s="93"/>
      <c r="AB784" s="93"/>
    </row>
    <row r="785">
      <c r="A785" s="93"/>
      <c r="B785" s="188"/>
      <c r="C785" s="93"/>
      <c r="D785" s="93"/>
      <c r="E785" s="93"/>
      <c r="F785" s="93"/>
      <c r="G785" s="188"/>
      <c r="H785" s="188"/>
      <c r="I785" s="188"/>
      <c r="J785" s="93"/>
      <c r="K785" s="93"/>
      <c r="L785" s="93"/>
      <c r="M785" s="93"/>
      <c r="N785" s="93"/>
      <c r="O785" s="93"/>
      <c r="P785" s="93"/>
      <c r="Q785" s="93"/>
      <c r="R785" s="93"/>
      <c r="S785" s="93"/>
      <c r="T785" s="93"/>
      <c r="U785" s="93"/>
      <c r="V785" s="93"/>
      <c r="W785" s="93"/>
      <c r="X785" s="93"/>
      <c r="Y785" s="93"/>
      <c r="Z785" s="93"/>
      <c r="AA785" s="93"/>
      <c r="AB785" s="93"/>
    </row>
    <row r="786">
      <c r="A786" s="93"/>
      <c r="B786" s="188"/>
      <c r="C786" s="93"/>
      <c r="D786" s="93"/>
      <c r="E786" s="93"/>
      <c r="F786" s="93"/>
      <c r="G786" s="188"/>
      <c r="H786" s="188"/>
      <c r="I786" s="188"/>
      <c r="J786" s="93"/>
      <c r="K786" s="93"/>
      <c r="L786" s="93"/>
      <c r="M786" s="93"/>
      <c r="N786" s="93"/>
      <c r="O786" s="93"/>
      <c r="P786" s="93"/>
      <c r="Q786" s="93"/>
      <c r="R786" s="93"/>
      <c r="S786" s="93"/>
      <c r="T786" s="93"/>
      <c r="U786" s="93"/>
      <c r="V786" s="93"/>
      <c r="W786" s="93"/>
      <c r="X786" s="93"/>
      <c r="Y786" s="93"/>
      <c r="Z786" s="93"/>
      <c r="AA786" s="93"/>
      <c r="AB786" s="93"/>
    </row>
    <row r="787">
      <c r="A787" s="93"/>
      <c r="B787" s="188"/>
      <c r="C787" s="93"/>
      <c r="D787" s="93"/>
      <c r="E787" s="93"/>
      <c r="F787" s="93"/>
      <c r="G787" s="188"/>
      <c r="H787" s="188"/>
      <c r="I787" s="188"/>
      <c r="J787" s="93"/>
      <c r="K787" s="93"/>
      <c r="L787" s="93"/>
      <c r="M787" s="93"/>
      <c r="N787" s="93"/>
      <c r="O787" s="93"/>
      <c r="P787" s="93"/>
      <c r="Q787" s="93"/>
      <c r="R787" s="93"/>
      <c r="S787" s="93"/>
      <c r="T787" s="93"/>
      <c r="U787" s="93"/>
      <c r="V787" s="93"/>
      <c r="W787" s="93"/>
      <c r="X787" s="93"/>
      <c r="Y787" s="93"/>
      <c r="Z787" s="93"/>
      <c r="AA787" s="93"/>
      <c r="AB787" s="93"/>
    </row>
    <row r="788">
      <c r="A788" s="93"/>
      <c r="B788" s="188"/>
      <c r="C788" s="93"/>
      <c r="D788" s="93"/>
      <c r="E788" s="93"/>
      <c r="F788" s="93"/>
      <c r="G788" s="188"/>
      <c r="H788" s="188"/>
      <c r="I788" s="188"/>
      <c r="J788" s="93"/>
      <c r="K788" s="93"/>
      <c r="L788" s="93"/>
      <c r="M788" s="93"/>
      <c r="N788" s="93"/>
      <c r="O788" s="93"/>
      <c r="P788" s="93"/>
      <c r="Q788" s="93"/>
      <c r="R788" s="93"/>
      <c r="S788" s="93"/>
      <c r="T788" s="93"/>
      <c r="U788" s="93"/>
      <c r="V788" s="93"/>
      <c r="W788" s="93"/>
      <c r="X788" s="93"/>
      <c r="Y788" s="93"/>
      <c r="Z788" s="93"/>
      <c r="AA788" s="93"/>
      <c r="AB788" s="93"/>
    </row>
    <row r="789">
      <c r="A789" s="93"/>
      <c r="B789" s="188"/>
      <c r="C789" s="93"/>
      <c r="D789" s="93"/>
      <c r="E789" s="93"/>
      <c r="F789" s="93"/>
      <c r="G789" s="188"/>
      <c r="H789" s="188"/>
      <c r="I789" s="188"/>
      <c r="J789" s="93"/>
      <c r="K789" s="93"/>
      <c r="L789" s="93"/>
      <c r="M789" s="93"/>
      <c r="N789" s="93"/>
      <c r="O789" s="93"/>
      <c r="P789" s="93"/>
      <c r="Q789" s="93"/>
      <c r="R789" s="93"/>
      <c r="S789" s="93"/>
      <c r="T789" s="93"/>
      <c r="U789" s="93"/>
      <c r="V789" s="93"/>
      <c r="W789" s="93"/>
      <c r="X789" s="93"/>
      <c r="Y789" s="93"/>
      <c r="Z789" s="93"/>
      <c r="AA789" s="93"/>
      <c r="AB789" s="93"/>
    </row>
    <row r="790">
      <c r="A790" s="93"/>
      <c r="B790" s="188"/>
      <c r="C790" s="93"/>
      <c r="D790" s="93"/>
      <c r="E790" s="93"/>
      <c r="F790" s="93"/>
      <c r="G790" s="188"/>
      <c r="H790" s="188"/>
      <c r="I790" s="188"/>
      <c r="J790" s="93"/>
      <c r="K790" s="93"/>
      <c r="L790" s="93"/>
      <c r="M790" s="93"/>
      <c r="N790" s="93"/>
      <c r="O790" s="93"/>
      <c r="P790" s="93"/>
      <c r="Q790" s="93"/>
      <c r="R790" s="93"/>
      <c r="S790" s="93"/>
      <c r="T790" s="93"/>
      <c r="U790" s="93"/>
      <c r="V790" s="93"/>
      <c r="W790" s="93"/>
      <c r="X790" s="93"/>
      <c r="Y790" s="93"/>
      <c r="Z790" s="93"/>
      <c r="AA790" s="93"/>
      <c r="AB790" s="93"/>
    </row>
    <row r="791">
      <c r="A791" s="93"/>
      <c r="B791" s="188"/>
      <c r="C791" s="93"/>
      <c r="D791" s="93"/>
      <c r="E791" s="93"/>
      <c r="F791" s="93"/>
      <c r="G791" s="188"/>
      <c r="H791" s="188"/>
      <c r="I791" s="188"/>
      <c r="J791" s="93"/>
      <c r="K791" s="93"/>
      <c r="L791" s="93"/>
      <c r="M791" s="93"/>
      <c r="N791" s="93"/>
      <c r="O791" s="93"/>
      <c r="P791" s="93"/>
      <c r="Q791" s="93"/>
      <c r="R791" s="93"/>
      <c r="S791" s="93"/>
      <c r="T791" s="93"/>
      <c r="U791" s="93"/>
      <c r="V791" s="93"/>
      <c r="W791" s="93"/>
      <c r="X791" s="93"/>
      <c r="Y791" s="93"/>
      <c r="Z791" s="93"/>
      <c r="AA791" s="93"/>
      <c r="AB791" s="93"/>
    </row>
    <row r="792">
      <c r="A792" s="93"/>
      <c r="B792" s="188"/>
      <c r="C792" s="93"/>
      <c r="D792" s="93"/>
      <c r="E792" s="93"/>
      <c r="F792" s="93"/>
      <c r="G792" s="188"/>
      <c r="H792" s="188"/>
      <c r="I792" s="188"/>
      <c r="J792" s="93"/>
      <c r="K792" s="93"/>
      <c r="L792" s="93"/>
      <c r="M792" s="93"/>
      <c r="N792" s="93"/>
      <c r="O792" s="93"/>
      <c r="P792" s="93"/>
      <c r="Q792" s="93"/>
      <c r="R792" s="93"/>
      <c r="S792" s="93"/>
      <c r="T792" s="93"/>
      <c r="U792" s="93"/>
      <c r="V792" s="93"/>
      <c r="W792" s="93"/>
      <c r="X792" s="93"/>
      <c r="Y792" s="93"/>
      <c r="Z792" s="93"/>
      <c r="AA792" s="93"/>
      <c r="AB792" s="93"/>
    </row>
    <row r="793">
      <c r="A793" s="93"/>
      <c r="B793" s="188"/>
      <c r="C793" s="93"/>
      <c r="D793" s="93"/>
      <c r="E793" s="93"/>
      <c r="F793" s="93"/>
      <c r="G793" s="188"/>
      <c r="H793" s="188"/>
      <c r="I793" s="188"/>
      <c r="J793" s="93"/>
      <c r="K793" s="93"/>
      <c r="L793" s="93"/>
      <c r="M793" s="93"/>
      <c r="N793" s="93"/>
      <c r="O793" s="93"/>
      <c r="P793" s="93"/>
      <c r="Q793" s="93"/>
      <c r="R793" s="93"/>
      <c r="S793" s="93"/>
      <c r="T793" s="93"/>
      <c r="U793" s="93"/>
      <c r="V793" s="93"/>
      <c r="W793" s="93"/>
      <c r="X793" s="93"/>
      <c r="Y793" s="93"/>
      <c r="Z793" s="93"/>
      <c r="AA793" s="93"/>
      <c r="AB793" s="93"/>
    </row>
    <row r="794">
      <c r="A794" s="93"/>
      <c r="B794" s="188"/>
      <c r="C794" s="93"/>
      <c r="D794" s="93"/>
      <c r="E794" s="93"/>
      <c r="F794" s="93"/>
      <c r="G794" s="188"/>
      <c r="H794" s="188"/>
      <c r="I794" s="188"/>
      <c r="J794" s="93"/>
      <c r="K794" s="93"/>
      <c r="L794" s="93"/>
      <c r="M794" s="93"/>
      <c r="N794" s="93"/>
      <c r="O794" s="93"/>
      <c r="P794" s="93"/>
      <c r="Q794" s="93"/>
      <c r="R794" s="93"/>
      <c r="S794" s="93"/>
      <c r="T794" s="93"/>
      <c r="U794" s="93"/>
      <c r="V794" s="93"/>
      <c r="W794" s="93"/>
      <c r="X794" s="93"/>
      <c r="Y794" s="93"/>
      <c r="Z794" s="93"/>
      <c r="AA794" s="93"/>
      <c r="AB794" s="93"/>
    </row>
    <row r="795">
      <c r="A795" s="93"/>
      <c r="B795" s="188"/>
      <c r="C795" s="93"/>
      <c r="D795" s="93"/>
      <c r="E795" s="93"/>
      <c r="F795" s="93"/>
      <c r="G795" s="188"/>
      <c r="H795" s="188"/>
      <c r="I795" s="188"/>
      <c r="J795" s="93"/>
      <c r="K795" s="93"/>
      <c r="L795" s="93"/>
      <c r="M795" s="93"/>
      <c r="N795" s="93"/>
      <c r="O795" s="93"/>
      <c r="P795" s="93"/>
      <c r="Q795" s="93"/>
      <c r="R795" s="93"/>
      <c r="S795" s="93"/>
      <c r="T795" s="93"/>
      <c r="U795" s="93"/>
      <c r="V795" s="93"/>
      <c r="W795" s="93"/>
      <c r="X795" s="93"/>
      <c r="Y795" s="93"/>
      <c r="Z795" s="93"/>
      <c r="AA795" s="93"/>
      <c r="AB795" s="93"/>
    </row>
    <row r="796">
      <c r="A796" s="93"/>
      <c r="B796" s="188"/>
      <c r="C796" s="93"/>
      <c r="D796" s="93"/>
      <c r="E796" s="93"/>
      <c r="F796" s="93"/>
      <c r="G796" s="188"/>
      <c r="H796" s="188"/>
      <c r="I796" s="188"/>
      <c r="J796" s="93"/>
      <c r="K796" s="93"/>
      <c r="L796" s="93"/>
      <c r="M796" s="93"/>
      <c r="N796" s="93"/>
      <c r="O796" s="93"/>
      <c r="P796" s="93"/>
      <c r="Q796" s="93"/>
      <c r="R796" s="93"/>
      <c r="S796" s="93"/>
      <c r="T796" s="93"/>
      <c r="U796" s="93"/>
      <c r="V796" s="93"/>
      <c r="W796" s="93"/>
      <c r="X796" s="93"/>
      <c r="Y796" s="93"/>
      <c r="Z796" s="93"/>
      <c r="AA796" s="93"/>
      <c r="AB796" s="93"/>
    </row>
    <row r="797">
      <c r="A797" s="93"/>
      <c r="B797" s="188"/>
      <c r="C797" s="93"/>
      <c r="D797" s="93"/>
      <c r="E797" s="93"/>
      <c r="F797" s="93"/>
      <c r="G797" s="188"/>
      <c r="H797" s="188"/>
      <c r="I797" s="188"/>
      <c r="J797" s="93"/>
      <c r="K797" s="93"/>
      <c r="L797" s="93"/>
      <c r="M797" s="93"/>
      <c r="N797" s="93"/>
      <c r="O797" s="93"/>
      <c r="P797" s="93"/>
      <c r="Q797" s="93"/>
      <c r="R797" s="93"/>
      <c r="S797" s="93"/>
      <c r="T797" s="93"/>
      <c r="U797" s="93"/>
      <c r="V797" s="93"/>
      <c r="W797" s="93"/>
      <c r="X797" s="93"/>
      <c r="Y797" s="93"/>
      <c r="Z797" s="93"/>
      <c r="AA797" s="93"/>
      <c r="AB797" s="93"/>
    </row>
    <row r="798">
      <c r="A798" s="93"/>
      <c r="B798" s="188"/>
      <c r="C798" s="93"/>
      <c r="D798" s="93"/>
      <c r="E798" s="93"/>
      <c r="F798" s="93"/>
      <c r="G798" s="188"/>
      <c r="H798" s="188"/>
      <c r="I798" s="188"/>
      <c r="J798" s="93"/>
      <c r="K798" s="93"/>
      <c r="L798" s="93"/>
      <c r="M798" s="93"/>
      <c r="N798" s="93"/>
      <c r="O798" s="93"/>
      <c r="P798" s="93"/>
      <c r="Q798" s="93"/>
      <c r="R798" s="93"/>
      <c r="S798" s="93"/>
      <c r="T798" s="93"/>
      <c r="U798" s="93"/>
      <c r="V798" s="93"/>
      <c r="W798" s="93"/>
      <c r="X798" s="93"/>
      <c r="Y798" s="93"/>
      <c r="Z798" s="93"/>
      <c r="AA798" s="93"/>
      <c r="AB798" s="93"/>
    </row>
    <row r="799">
      <c r="A799" s="93"/>
      <c r="B799" s="188"/>
      <c r="C799" s="93"/>
      <c r="D799" s="93"/>
      <c r="E799" s="93"/>
      <c r="F799" s="93"/>
      <c r="G799" s="188"/>
      <c r="H799" s="188"/>
      <c r="I799" s="188"/>
      <c r="J799" s="93"/>
      <c r="K799" s="93"/>
      <c r="L799" s="93"/>
      <c r="M799" s="93"/>
      <c r="N799" s="93"/>
      <c r="O799" s="93"/>
      <c r="P799" s="93"/>
      <c r="Q799" s="93"/>
      <c r="R799" s="93"/>
      <c r="S799" s="93"/>
      <c r="T799" s="93"/>
      <c r="U799" s="93"/>
      <c r="V799" s="93"/>
      <c r="W799" s="93"/>
      <c r="X799" s="93"/>
      <c r="Y799" s="93"/>
      <c r="Z799" s="93"/>
      <c r="AA799" s="93"/>
      <c r="AB799" s="93"/>
    </row>
    <row r="800">
      <c r="A800" s="93"/>
      <c r="B800" s="188"/>
      <c r="C800" s="93"/>
      <c r="D800" s="93"/>
      <c r="E800" s="93"/>
      <c r="F800" s="93"/>
      <c r="G800" s="188"/>
      <c r="H800" s="188"/>
      <c r="I800" s="188"/>
      <c r="J800" s="93"/>
      <c r="K800" s="93"/>
      <c r="L800" s="93"/>
      <c r="M800" s="93"/>
      <c r="N800" s="93"/>
      <c r="O800" s="93"/>
      <c r="P800" s="93"/>
      <c r="Q800" s="93"/>
      <c r="R800" s="93"/>
      <c r="S800" s="93"/>
      <c r="T800" s="93"/>
      <c r="U800" s="93"/>
      <c r="V800" s="93"/>
      <c r="W800" s="93"/>
      <c r="X800" s="93"/>
      <c r="Y800" s="93"/>
      <c r="Z800" s="93"/>
      <c r="AA800" s="93"/>
      <c r="AB800" s="93"/>
    </row>
    <row r="801">
      <c r="A801" s="93"/>
      <c r="B801" s="188"/>
      <c r="C801" s="93"/>
      <c r="D801" s="93"/>
      <c r="E801" s="93"/>
      <c r="F801" s="93"/>
      <c r="G801" s="188"/>
      <c r="H801" s="188"/>
      <c r="I801" s="188"/>
      <c r="J801" s="93"/>
      <c r="K801" s="93"/>
      <c r="L801" s="93"/>
      <c r="M801" s="93"/>
      <c r="N801" s="93"/>
      <c r="O801" s="93"/>
      <c r="P801" s="93"/>
      <c r="Q801" s="93"/>
      <c r="R801" s="93"/>
      <c r="S801" s="93"/>
      <c r="T801" s="93"/>
      <c r="U801" s="93"/>
      <c r="V801" s="93"/>
      <c r="W801" s="93"/>
      <c r="X801" s="93"/>
      <c r="Y801" s="93"/>
      <c r="Z801" s="93"/>
      <c r="AA801" s="93"/>
      <c r="AB801" s="93"/>
    </row>
    <row r="802">
      <c r="A802" s="93"/>
      <c r="B802" s="188"/>
      <c r="C802" s="93"/>
      <c r="D802" s="93"/>
      <c r="E802" s="93"/>
      <c r="F802" s="93"/>
      <c r="G802" s="188"/>
      <c r="H802" s="188"/>
      <c r="I802" s="188"/>
      <c r="J802" s="93"/>
      <c r="K802" s="93"/>
      <c r="L802" s="93"/>
      <c r="M802" s="93"/>
      <c r="N802" s="93"/>
      <c r="O802" s="93"/>
      <c r="P802" s="93"/>
      <c r="Q802" s="93"/>
      <c r="R802" s="93"/>
      <c r="S802" s="93"/>
      <c r="T802" s="93"/>
      <c r="U802" s="93"/>
      <c r="V802" s="93"/>
      <c r="W802" s="93"/>
      <c r="X802" s="93"/>
      <c r="Y802" s="93"/>
      <c r="Z802" s="93"/>
      <c r="AA802" s="93"/>
      <c r="AB802" s="93"/>
    </row>
    <row r="803">
      <c r="A803" s="93"/>
      <c r="B803" s="188"/>
      <c r="C803" s="93"/>
      <c r="D803" s="93"/>
      <c r="E803" s="93"/>
      <c r="F803" s="93"/>
      <c r="G803" s="188"/>
      <c r="H803" s="188"/>
      <c r="I803" s="188"/>
      <c r="J803" s="93"/>
      <c r="K803" s="93"/>
      <c r="L803" s="93"/>
      <c r="M803" s="93"/>
      <c r="N803" s="93"/>
      <c r="O803" s="93"/>
      <c r="P803" s="93"/>
      <c r="Q803" s="93"/>
      <c r="R803" s="93"/>
      <c r="S803" s="93"/>
      <c r="T803" s="93"/>
      <c r="U803" s="93"/>
      <c r="V803" s="93"/>
      <c r="W803" s="93"/>
      <c r="X803" s="93"/>
      <c r="Y803" s="93"/>
      <c r="Z803" s="93"/>
      <c r="AA803" s="93"/>
      <c r="AB803" s="93"/>
    </row>
    <row r="804">
      <c r="A804" s="93"/>
      <c r="B804" s="188"/>
      <c r="C804" s="93"/>
      <c r="D804" s="93"/>
      <c r="E804" s="93"/>
      <c r="F804" s="93"/>
      <c r="G804" s="188"/>
      <c r="H804" s="188"/>
      <c r="I804" s="188"/>
      <c r="J804" s="93"/>
      <c r="K804" s="93"/>
      <c r="L804" s="93"/>
      <c r="M804" s="93"/>
      <c r="N804" s="93"/>
      <c r="O804" s="93"/>
      <c r="P804" s="93"/>
      <c r="Q804" s="93"/>
      <c r="R804" s="93"/>
      <c r="S804" s="93"/>
      <c r="T804" s="93"/>
      <c r="U804" s="93"/>
      <c r="V804" s="93"/>
      <c r="W804" s="93"/>
      <c r="X804" s="93"/>
      <c r="Y804" s="93"/>
      <c r="Z804" s="93"/>
      <c r="AA804" s="93"/>
      <c r="AB804" s="93"/>
    </row>
    <row r="805">
      <c r="A805" s="93"/>
      <c r="B805" s="188"/>
      <c r="C805" s="93"/>
      <c r="D805" s="93"/>
      <c r="E805" s="93"/>
      <c r="F805" s="93"/>
      <c r="G805" s="188"/>
      <c r="H805" s="188"/>
      <c r="I805" s="188"/>
      <c r="J805" s="93"/>
      <c r="K805" s="93"/>
      <c r="L805" s="93"/>
      <c r="M805" s="93"/>
      <c r="N805" s="93"/>
      <c r="O805" s="93"/>
      <c r="P805" s="93"/>
      <c r="Q805" s="93"/>
      <c r="R805" s="93"/>
      <c r="S805" s="93"/>
      <c r="T805" s="93"/>
      <c r="U805" s="93"/>
      <c r="V805" s="93"/>
      <c r="W805" s="93"/>
      <c r="X805" s="93"/>
      <c r="Y805" s="93"/>
      <c r="Z805" s="93"/>
      <c r="AA805" s="93"/>
      <c r="AB805" s="93"/>
    </row>
    <row r="806">
      <c r="A806" s="93"/>
      <c r="B806" s="188"/>
      <c r="C806" s="93"/>
      <c r="D806" s="93"/>
      <c r="E806" s="93"/>
      <c r="F806" s="93"/>
      <c r="G806" s="188"/>
      <c r="H806" s="188"/>
      <c r="I806" s="188"/>
      <c r="J806" s="93"/>
      <c r="K806" s="93"/>
      <c r="L806" s="93"/>
      <c r="M806" s="93"/>
      <c r="N806" s="93"/>
      <c r="O806" s="93"/>
      <c r="P806" s="93"/>
      <c r="Q806" s="93"/>
      <c r="R806" s="93"/>
      <c r="S806" s="93"/>
      <c r="T806" s="93"/>
      <c r="U806" s="93"/>
      <c r="V806" s="93"/>
      <c r="W806" s="93"/>
      <c r="X806" s="93"/>
      <c r="Y806" s="93"/>
      <c r="Z806" s="93"/>
      <c r="AA806" s="93"/>
      <c r="AB806" s="93"/>
    </row>
    <row r="807">
      <c r="A807" s="93"/>
      <c r="B807" s="188"/>
      <c r="C807" s="93"/>
      <c r="D807" s="93"/>
      <c r="E807" s="93"/>
      <c r="F807" s="93"/>
      <c r="G807" s="188"/>
      <c r="H807" s="188"/>
      <c r="I807" s="188"/>
      <c r="J807" s="93"/>
      <c r="K807" s="93"/>
      <c r="L807" s="93"/>
      <c r="M807" s="93"/>
      <c r="N807" s="93"/>
      <c r="O807" s="93"/>
      <c r="P807" s="93"/>
      <c r="Q807" s="93"/>
      <c r="R807" s="93"/>
      <c r="S807" s="93"/>
      <c r="T807" s="93"/>
      <c r="U807" s="93"/>
      <c r="V807" s="93"/>
      <c r="W807" s="93"/>
      <c r="X807" s="93"/>
      <c r="Y807" s="93"/>
      <c r="Z807" s="93"/>
      <c r="AA807" s="93"/>
      <c r="AB807" s="93"/>
    </row>
    <row r="808">
      <c r="A808" s="93"/>
      <c r="B808" s="188"/>
      <c r="C808" s="93"/>
      <c r="D808" s="93"/>
      <c r="E808" s="93"/>
      <c r="F808" s="93"/>
      <c r="G808" s="188"/>
      <c r="H808" s="188"/>
      <c r="I808" s="188"/>
      <c r="J808" s="93"/>
      <c r="K808" s="93"/>
      <c r="L808" s="93"/>
      <c r="M808" s="93"/>
      <c r="N808" s="93"/>
      <c r="O808" s="93"/>
      <c r="P808" s="93"/>
      <c r="Q808" s="93"/>
      <c r="R808" s="93"/>
      <c r="S808" s="93"/>
      <c r="T808" s="93"/>
      <c r="U808" s="93"/>
      <c r="V808" s="93"/>
      <c r="W808" s="93"/>
      <c r="X808" s="93"/>
      <c r="Y808" s="93"/>
      <c r="Z808" s="93"/>
      <c r="AA808" s="93"/>
      <c r="AB808" s="93"/>
    </row>
    <row r="809">
      <c r="A809" s="93"/>
      <c r="B809" s="188"/>
      <c r="C809" s="93"/>
      <c r="D809" s="93"/>
      <c r="E809" s="93"/>
      <c r="F809" s="93"/>
      <c r="G809" s="188"/>
      <c r="H809" s="188"/>
      <c r="I809" s="188"/>
      <c r="J809" s="93"/>
      <c r="K809" s="93"/>
      <c r="L809" s="93"/>
      <c r="M809" s="93"/>
      <c r="N809" s="93"/>
      <c r="O809" s="93"/>
      <c r="P809" s="93"/>
      <c r="Q809" s="93"/>
      <c r="R809" s="93"/>
      <c r="S809" s="93"/>
      <c r="T809" s="93"/>
      <c r="U809" s="93"/>
      <c r="V809" s="93"/>
      <c r="W809" s="93"/>
      <c r="X809" s="93"/>
      <c r="Y809" s="93"/>
      <c r="Z809" s="93"/>
      <c r="AA809" s="93"/>
      <c r="AB809" s="93"/>
    </row>
    <row r="810">
      <c r="A810" s="93"/>
      <c r="B810" s="188"/>
      <c r="C810" s="93"/>
      <c r="D810" s="93"/>
      <c r="E810" s="93"/>
      <c r="F810" s="93"/>
      <c r="G810" s="188"/>
      <c r="H810" s="188"/>
      <c r="I810" s="188"/>
      <c r="J810" s="93"/>
      <c r="K810" s="93"/>
      <c r="L810" s="93"/>
      <c r="M810" s="93"/>
      <c r="N810" s="93"/>
      <c r="O810" s="93"/>
      <c r="P810" s="93"/>
      <c r="Q810" s="93"/>
      <c r="R810" s="93"/>
      <c r="S810" s="93"/>
      <c r="T810" s="93"/>
      <c r="U810" s="93"/>
      <c r="V810" s="93"/>
      <c r="W810" s="93"/>
      <c r="X810" s="93"/>
      <c r="Y810" s="93"/>
      <c r="Z810" s="93"/>
      <c r="AA810" s="93"/>
      <c r="AB810" s="93"/>
    </row>
    <row r="811">
      <c r="A811" s="93"/>
      <c r="B811" s="188"/>
      <c r="C811" s="93"/>
      <c r="D811" s="93"/>
      <c r="E811" s="93"/>
      <c r="F811" s="93"/>
      <c r="G811" s="188"/>
      <c r="H811" s="188"/>
      <c r="I811" s="188"/>
      <c r="J811" s="93"/>
      <c r="K811" s="93"/>
      <c r="L811" s="93"/>
      <c r="M811" s="93"/>
      <c r="N811" s="93"/>
      <c r="O811" s="93"/>
      <c r="P811" s="93"/>
      <c r="Q811" s="93"/>
      <c r="R811" s="93"/>
      <c r="S811" s="93"/>
      <c r="T811" s="93"/>
      <c r="U811" s="93"/>
      <c r="V811" s="93"/>
      <c r="W811" s="93"/>
      <c r="X811" s="93"/>
      <c r="Y811" s="93"/>
      <c r="Z811" s="93"/>
      <c r="AA811" s="93"/>
      <c r="AB811" s="93"/>
    </row>
    <row r="812">
      <c r="A812" s="93"/>
      <c r="B812" s="188"/>
      <c r="C812" s="93"/>
      <c r="D812" s="93"/>
      <c r="E812" s="93"/>
      <c r="F812" s="93"/>
      <c r="G812" s="188"/>
      <c r="H812" s="188"/>
      <c r="I812" s="188"/>
      <c r="J812" s="93"/>
      <c r="K812" s="93"/>
      <c r="L812" s="93"/>
      <c r="M812" s="93"/>
      <c r="N812" s="93"/>
      <c r="O812" s="93"/>
      <c r="P812" s="93"/>
      <c r="Q812" s="93"/>
      <c r="R812" s="93"/>
      <c r="S812" s="93"/>
      <c r="T812" s="93"/>
      <c r="U812" s="93"/>
      <c r="V812" s="93"/>
      <c r="W812" s="93"/>
      <c r="X812" s="93"/>
      <c r="Y812" s="93"/>
      <c r="Z812" s="93"/>
      <c r="AA812" s="93"/>
      <c r="AB812" s="93"/>
    </row>
    <row r="813">
      <c r="A813" s="93"/>
      <c r="B813" s="188"/>
      <c r="C813" s="93"/>
      <c r="D813" s="93"/>
      <c r="E813" s="93"/>
      <c r="F813" s="93"/>
      <c r="G813" s="188"/>
      <c r="H813" s="188"/>
      <c r="I813" s="188"/>
      <c r="J813" s="93"/>
      <c r="K813" s="93"/>
      <c r="L813" s="93"/>
      <c r="M813" s="93"/>
      <c r="N813" s="93"/>
      <c r="O813" s="93"/>
      <c r="P813" s="93"/>
      <c r="Q813" s="93"/>
      <c r="R813" s="93"/>
      <c r="S813" s="93"/>
      <c r="T813" s="93"/>
      <c r="U813" s="93"/>
      <c r="V813" s="93"/>
      <c r="W813" s="93"/>
      <c r="X813" s="93"/>
      <c r="Y813" s="93"/>
      <c r="Z813" s="93"/>
      <c r="AA813" s="93"/>
      <c r="AB813" s="93"/>
    </row>
    <row r="814">
      <c r="A814" s="93"/>
      <c r="B814" s="188"/>
      <c r="C814" s="93"/>
      <c r="D814" s="93"/>
      <c r="E814" s="93"/>
      <c r="F814" s="93"/>
      <c r="G814" s="188"/>
      <c r="H814" s="188"/>
      <c r="I814" s="188"/>
      <c r="J814" s="93"/>
      <c r="K814" s="93"/>
      <c r="L814" s="93"/>
      <c r="M814" s="93"/>
      <c r="N814" s="93"/>
      <c r="O814" s="93"/>
      <c r="P814" s="93"/>
      <c r="Q814" s="93"/>
      <c r="R814" s="93"/>
      <c r="S814" s="93"/>
      <c r="T814" s="93"/>
      <c r="U814" s="93"/>
      <c r="V814" s="93"/>
      <c r="W814" s="93"/>
      <c r="X814" s="93"/>
      <c r="Y814" s="93"/>
      <c r="Z814" s="93"/>
      <c r="AA814" s="93"/>
      <c r="AB814" s="93"/>
    </row>
    <row r="815">
      <c r="A815" s="93"/>
      <c r="B815" s="188"/>
      <c r="C815" s="93"/>
      <c r="D815" s="93"/>
      <c r="E815" s="93"/>
      <c r="F815" s="93"/>
      <c r="G815" s="188"/>
      <c r="H815" s="188"/>
      <c r="I815" s="188"/>
      <c r="J815" s="93"/>
      <c r="K815" s="93"/>
      <c r="L815" s="93"/>
      <c r="M815" s="93"/>
      <c r="N815" s="93"/>
      <c r="O815" s="93"/>
      <c r="P815" s="93"/>
      <c r="Q815" s="93"/>
      <c r="R815" s="93"/>
      <c r="S815" s="93"/>
      <c r="T815" s="93"/>
      <c r="U815" s="93"/>
      <c r="V815" s="93"/>
      <c r="W815" s="93"/>
      <c r="X815" s="93"/>
      <c r="Y815" s="93"/>
      <c r="Z815" s="93"/>
      <c r="AA815" s="93"/>
      <c r="AB815" s="93"/>
    </row>
    <row r="816">
      <c r="A816" s="93"/>
      <c r="B816" s="188"/>
      <c r="C816" s="93"/>
      <c r="D816" s="93"/>
      <c r="E816" s="93"/>
      <c r="F816" s="93"/>
      <c r="G816" s="188"/>
      <c r="H816" s="188"/>
      <c r="I816" s="188"/>
      <c r="J816" s="93"/>
      <c r="K816" s="93"/>
      <c r="L816" s="93"/>
      <c r="M816" s="93"/>
      <c r="N816" s="93"/>
      <c r="O816" s="93"/>
      <c r="P816" s="93"/>
      <c r="Q816" s="93"/>
      <c r="R816" s="93"/>
      <c r="S816" s="93"/>
      <c r="T816" s="93"/>
      <c r="U816" s="93"/>
      <c r="V816" s="93"/>
      <c r="W816" s="93"/>
      <c r="X816" s="93"/>
      <c r="Y816" s="93"/>
      <c r="Z816" s="93"/>
      <c r="AA816" s="93"/>
      <c r="AB816" s="93"/>
    </row>
    <row r="817">
      <c r="A817" s="93"/>
      <c r="B817" s="188"/>
      <c r="C817" s="93"/>
      <c r="D817" s="93"/>
      <c r="E817" s="93"/>
      <c r="F817" s="93"/>
      <c r="G817" s="188"/>
      <c r="H817" s="188"/>
      <c r="I817" s="188"/>
      <c r="J817" s="93"/>
      <c r="K817" s="93"/>
      <c r="L817" s="93"/>
      <c r="M817" s="93"/>
      <c r="N817" s="93"/>
      <c r="O817" s="93"/>
      <c r="P817" s="93"/>
      <c r="Q817" s="93"/>
      <c r="R817" s="93"/>
      <c r="S817" s="93"/>
      <c r="T817" s="93"/>
      <c r="U817" s="93"/>
      <c r="V817" s="93"/>
      <c r="W817" s="93"/>
      <c r="X817" s="93"/>
      <c r="Y817" s="93"/>
      <c r="Z817" s="93"/>
      <c r="AA817" s="93"/>
      <c r="AB817" s="93"/>
    </row>
    <row r="818">
      <c r="A818" s="93"/>
      <c r="B818" s="188"/>
      <c r="C818" s="93"/>
      <c r="D818" s="93"/>
      <c r="E818" s="93"/>
      <c r="F818" s="93"/>
      <c r="G818" s="188"/>
      <c r="H818" s="188"/>
      <c r="I818" s="188"/>
      <c r="J818" s="93"/>
      <c r="K818" s="93"/>
      <c r="L818" s="93"/>
      <c r="M818" s="93"/>
      <c r="N818" s="93"/>
      <c r="O818" s="93"/>
      <c r="P818" s="93"/>
      <c r="Q818" s="93"/>
      <c r="R818" s="93"/>
      <c r="S818" s="93"/>
      <c r="T818" s="93"/>
      <c r="U818" s="93"/>
      <c r="V818" s="93"/>
      <c r="W818" s="93"/>
      <c r="X818" s="93"/>
      <c r="Y818" s="93"/>
      <c r="Z818" s="93"/>
      <c r="AA818" s="93"/>
      <c r="AB818" s="93"/>
    </row>
    <row r="819">
      <c r="A819" s="93"/>
      <c r="B819" s="188"/>
      <c r="C819" s="93"/>
      <c r="D819" s="93"/>
      <c r="E819" s="93"/>
      <c r="F819" s="93"/>
      <c r="G819" s="188"/>
      <c r="H819" s="188"/>
      <c r="I819" s="188"/>
      <c r="J819" s="93"/>
      <c r="K819" s="93"/>
      <c r="L819" s="93"/>
      <c r="M819" s="93"/>
      <c r="N819" s="93"/>
      <c r="O819" s="93"/>
      <c r="P819" s="93"/>
      <c r="Q819" s="93"/>
      <c r="R819" s="93"/>
      <c r="S819" s="93"/>
      <c r="T819" s="93"/>
      <c r="U819" s="93"/>
      <c r="V819" s="93"/>
      <c r="W819" s="93"/>
      <c r="X819" s="93"/>
      <c r="Y819" s="93"/>
      <c r="Z819" s="93"/>
      <c r="AA819" s="93"/>
      <c r="AB819" s="93"/>
    </row>
    <row r="820">
      <c r="A820" s="93"/>
      <c r="B820" s="188"/>
      <c r="C820" s="93"/>
      <c r="D820" s="93"/>
      <c r="E820" s="93"/>
      <c r="F820" s="93"/>
      <c r="G820" s="188"/>
      <c r="H820" s="188"/>
      <c r="I820" s="188"/>
      <c r="J820" s="93"/>
      <c r="K820" s="93"/>
      <c r="L820" s="93"/>
      <c r="M820" s="93"/>
      <c r="N820" s="93"/>
      <c r="O820" s="93"/>
      <c r="P820" s="93"/>
      <c r="Q820" s="93"/>
      <c r="R820" s="93"/>
      <c r="S820" s="93"/>
      <c r="T820" s="93"/>
      <c r="U820" s="93"/>
      <c r="V820" s="93"/>
      <c r="W820" s="93"/>
      <c r="X820" s="93"/>
      <c r="Y820" s="93"/>
      <c r="Z820" s="93"/>
      <c r="AA820" s="93"/>
      <c r="AB820" s="93"/>
    </row>
    <row r="821">
      <c r="A821" s="93"/>
      <c r="B821" s="188"/>
      <c r="C821" s="93"/>
      <c r="D821" s="93"/>
      <c r="E821" s="93"/>
      <c r="F821" s="93"/>
      <c r="G821" s="188"/>
      <c r="H821" s="188"/>
      <c r="I821" s="188"/>
      <c r="J821" s="93"/>
      <c r="K821" s="93"/>
      <c r="L821" s="93"/>
      <c r="M821" s="93"/>
      <c r="N821" s="93"/>
      <c r="O821" s="93"/>
      <c r="P821" s="93"/>
      <c r="Q821" s="93"/>
      <c r="R821" s="93"/>
      <c r="S821" s="93"/>
      <c r="T821" s="93"/>
      <c r="U821" s="93"/>
      <c r="V821" s="93"/>
      <c r="W821" s="93"/>
      <c r="X821" s="93"/>
      <c r="Y821" s="93"/>
      <c r="Z821" s="93"/>
      <c r="AA821" s="93"/>
      <c r="AB821" s="93"/>
    </row>
    <row r="822">
      <c r="A822" s="93"/>
      <c r="B822" s="188"/>
      <c r="C822" s="93"/>
      <c r="D822" s="93"/>
      <c r="E822" s="93"/>
      <c r="F822" s="93"/>
      <c r="G822" s="188"/>
      <c r="H822" s="188"/>
      <c r="I822" s="188"/>
      <c r="J822" s="93"/>
      <c r="K822" s="93"/>
      <c r="L822" s="93"/>
      <c r="M822" s="93"/>
      <c r="N822" s="93"/>
      <c r="O822" s="93"/>
      <c r="P822" s="93"/>
      <c r="Q822" s="93"/>
      <c r="R822" s="93"/>
      <c r="S822" s="93"/>
      <c r="T822" s="93"/>
      <c r="U822" s="93"/>
      <c r="V822" s="93"/>
      <c r="W822" s="93"/>
      <c r="X822" s="93"/>
      <c r="Y822" s="93"/>
      <c r="Z822" s="93"/>
      <c r="AA822" s="93"/>
      <c r="AB822" s="93"/>
    </row>
    <row r="823">
      <c r="A823" s="93"/>
      <c r="B823" s="188"/>
      <c r="C823" s="93"/>
      <c r="D823" s="93"/>
      <c r="E823" s="93"/>
      <c r="F823" s="93"/>
      <c r="G823" s="188"/>
      <c r="H823" s="188"/>
      <c r="I823" s="188"/>
      <c r="J823" s="93"/>
      <c r="K823" s="93"/>
      <c r="L823" s="93"/>
      <c r="M823" s="93"/>
      <c r="N823" s="93"/>
      <c r="O823" s="93"/>
      <c r="P823" s="93"/>
      <c r="Q823" s="93"/>
      <c r="R823" s="93"/>
      <c r="S823" s="93"/>
      <c r="T823" s="93"/>
      <c r="U823" s="93"/>
      <c r="V823" s="93"/>
      <c r="W823" s="93"/>
      <c r="X823" s="93"/>
      <c r="Y823" s="93"/>
      <c r="Z823" s="93"/>
      <c r="AA823" s="93"/>
      <c r="AB823" s="93"/>
    </row>
    <row r="824">
      <c r="A824" s="93"/>
      <c r="B824" s="188"/>
      <c r="C824" s="93"/>
      <c r="D824" s="93"/>
      <c r="E824" s="93"/>
      <c r="F824" s="93"/>
      <c r="G824" s="188"/>
      <c r="H824" s="188"/>
      <c r="I824" s="188"/>
      <c r="J824" s="93"/>
      <c r="K824" s="93"/>
      <c r="L824" s="93"/>
      <c r="M824" s="93"/>
      <c r="N824" s="93"/>
      <c r="O824" s="93"/>
      <c r="P824" s="93"/>
      <c r="Q824" s="93"/>
      <c r="R824" s="93"/>
      <c r="S824" s="93"/>
      <c r="T824" s="93"/>
      <c r="U824" s="93"/>
      <c r="V824" s="93"/>
      <c r="W824" s="93"/>
      <c r="X824" s="93"/>
      <c r="Y824" s="93"/>
      <c r="Z824" s="93"/>
      <c r="AA824" s="93"/>
      <c r="AB824" s="93"/>
    </row>
    <row r="825">
      <c r="A825" s="93"/>
      <c r="B825" s="188"/>
      <c r="C825" s="93"/>
      <c r="D825" s="93"/>
      <c r="E825" s="93"/>
      <c r="F825" s="93"/>
      <c r="G825" s="188"/>
      <c r="H825" s="188"/>
      <c r="I825" s="188"/>
      <c r="J825" s="93"/>
      <c r="K825" s="93"/>
      <c r="L825" s="93"/>
      <c r="M825" s="93"/>
      <c r="N825" s="93"/>
      <c r="O825" s="93"/>
      <c r="P825" s="93"/>
      <c r="Q825" s="93"/>
      <c r="R825" s="93"/>
      <c r="S825" s="93"/>
      <c r="T825" s="93"/>
      <c r="U825" s="93"/>
      <c r="V825" s="93"/>
      <c r="W825" s="93"/>
      <c r="X825" s="93"/>
      <c r="Y825" s="93"/>
      <c r="Z825" s="93"/>
      <c r="AA825" s="93"/>
      <c r="AB825" s="93"/>
    </row>
    <row r="826">
      <c r="A826" s="93"/>
      <c r="B826" s="188"/>
      <c r="C826" s="93"/>
      <c r="D826" s="93"/>
      <c r="E826" s="93"/>
      <c r="F826" s="93"/>
      <c r="G826" s="188"/>
      <c r="H826" s="188"/>
      <c r="I826" s="188"/>
      <c r="J826" s="93"/>
      <c r="K826" s="93"/>
      <c r="L826" s="93"/>
      <c r="M826" s="93"/>
      <c r="N826" s="93"/>
      <c r="O826" s="93"/>
      <c r="P826" s="93"/>
      <c r="Q826" s="93"/>
      <c r="R826" s="93"/>
      <c r="S826" s="93"/>
      <c r="T826" s="93"/>
      <c r="U826" s="93"/>
      <c r="V826" s="93"/>
      <c r="W826" s="93"/>
      <c r="X826" s="93"/>
      <c r="Y826" s="93"/>
      <c r="Z826" s="93"/>
      <c r="AA826" s="93"/>
      <c r="AB826" s="93"/>
    </row>
    <row r="827">
      <c r="A827" s="93"/>
      <c r="B827" s="188"/>
      <c r="C827" s="93"/>
      <c r="D827" s="93"/>
      <c r="E827" s="93"/>
      <c r="F827" s="93"/>
      <c r="G827" s="188"/>
      <c r="H827" s="188"/>
      <c r="I827" s="188"/>
      <c r="J827" s="93"/>
      <c r="K827" s="93"/>
      <c r="L827" s="93"/>
      <c r="M827" s="93"/>
      <c r="N827" s="93"/>
      <c r="O827" s="93"/>
      <c r="P827" s="93"/>
      <c r="Q827" s="93"/>
      <c r="R827" s="93"/>
      <c r="S827" s="93"/>
      <c r="T827" s="93"/>
      <c r="U827" s="93"/>
      <c r="V827" s="93"/>
      <c r="W827" s="93"/>
      <c r="X827" s="93"/>
      <c r="Y827" s="93"/>
      <c r="Z827" s="93"/>
      <c r="AA827" s="93"/>
      <c r="AB827" s="93"/>
    </row>
    <row r="828">
      <c r="A828" s="93"/>
      <c r="B828" s="188"/>
      <c r="C828" s="93"/>
      <c r="D828" s="93"/>
      <c r="E828" s="93"/>
      <c r="F828" s="93"/>
      <c r="G828" s="188"/>
      <c r="H828" s="188"/>
      <c r="I828" s="188"/>
      <c r="J828" s="93"/>
      <c r="K828" s="93"/>
      <c r="L828" s="93"/>
      <c r="M828" s="93"/>
      <c r="N828" s="93"/>
      <c r="O828" s="93"/>
      <c r="P828" s="93"/>
      <c r="Q828" s="93"/>
      <c r="R828" s="93"/>
      <c r="S828" s="93"/>
      <c r="T828" s="93"/>
      <c r="U828" s="93"/>
      <c r="V828" s="93"/>
      <c r="W828" s="93"/>
      <c r="X828" s="93"/>
      <c r="Y828" s="93"/>
      <c r="Z828" s="93"/>
      <c r="AA828" s="93"/>
      <c r="AB828" s="93"/>
    </row>
    <row r="829">
      <c r="A829" s="93"/>
      <c r="B829" s="188"/>
      <c r="C829" s="93"/>
      <c r="D829" s="93"/>
      <c r="E829" s="93"/>
      <c r="F829" s="93"/>
      <c r="G829" s="188"/>
      <c r="H829" s="188"/>
      <c r="I829" s="188"/>
      <c r="J829" s="93"/>
      <c r="K829" s="93"/>
      <c r="L829" s="93"/>
      <c r="M829" s="93"/>
      <c r="N829" s="93"/>
      <c r="O829" s="93"/>
      <c r="P829" s="93"/>
      <c r="Q829" s="93"/>
      <c r="R829" s="93"/>
      <c r="S829" s="93"/>
      <c r="T829" s="93"/>
      <c r="U829" s="93"/>
      <c r="V829" s="93"/>
      <c r="W829" s="93"/>
      <c r="X829" s="93"/>
      <c r="Y829" s="93"/>
      <c r="Z829" s="93"/>
      <c r="AA829" s="93"/>
      <c r="AB829" s="93"/>
    </row>
    <row r="830">
      <c r="A830" s="93"/>
      <c r="B830" s="188"/>
      <c r="C830" s="93"/>
      <c r="D830" s="93"/>
      <c r="E830" s="93"/>
      <c r="F830" s="93"/>
      <c r="G830" s="188"/>
      <c r="H830" s="188"/>
      <c r="I830" s="188"/>
      <c r="J830" s="93"/>
      <c r="K830" s="93"/>
      <c r="L830" s="93"/>
      <c r="M830" s="93"/>
      <c r="N830" s="93"/>
      <c r="O830" s="93"/>
      <c r="P830" s="93"/>
      <c r="Q830" s="93"/>
      <c r="R830" s="93"/>
      <c r="S830" s="93"/>
      <c r="T830" s="93"/>
      <c r="U830" s="93"/>
      <c r="V830" s="93"/>
      <c r="W830" s="93"/>
      <c r="X830" s="93"/>
      <c r="Y830" s="93"/>
      <c r="Z830" s="93"/>
      <c r="AA830" s="93"/>
      <c r="AB830" s="93"/>
    </row>
    <row r="831">
      <c r="A831" s="93"/>
      <c r="B831" s="188"/>
      <c r="C831" s="93"/>
      <c r="D831" s="93"/>
      <c r="E831" s="93"/>
      <c r="F831" s="93"/>
      <c r="G831" s="188"/>
      <c r="H831" s="188"/>
      <c r="I831" s="188"/>
      <c r="J831" s="93"/>
      <c r="K831" s="93"/>
      <c r="L831" s="93"/>
      <c r="M831" s="93"/>
      <c r="N831" s="93"/>
      <c r="O831" s="93"/>
      <c r="P831" s="93"/>
      <c r="Q831" s="93"/>
      <c r="R831" s="93"/>
      <c r="S831" s="93"/>
      <c r="T831" s="93"/>
      <c r="U831" s="93"/>
      <c r="V831" s="93"/>
      <c r="W831" s="93"/>
      <c r="X831" s="93"/>
      <c r="Y831" s="93"/>
      <c r="Z831" s="93"/>
      <c r="AA831" s="93"/>
      <c r="AB831" s="93"/>
    </row>
    <row r="832">
      <c r="A832" s="93"/>
      <c r="B832" s="188"/>
      <c r="C832" s="93"/>
      <c r="D832" s="93"/>
      <c r="E832" s="93"/>
      <c r="F832" s="93"/>
      <c r="G832" s="188"/>
      <c r="H832" s="188"/>
      <c r="I832" s="188"/>
      <c r="J832" s="93"/>
      <c r="K832" s="93"/>
      <c r="L832" s="93"/>
      <c r="M832" s="93"/>
      <c r="N832" s="93"/>
      <c r="O832" s="93"/>
      <c r="P832" s="93"/>
      <c r="Q832" s="93"/>
      <c r="R832" s="93"/>
      <c r="S832" s="93"/>
      <c r="T832" s="93"/>
      <c r="U832" s="93"/>
      <c r="V832" s="93"/>
      <c r="W832" s="93"/>
      <c r="X832" s="93"/>
      <c r="Y832" s="93"/>
      <c r="Z832" s="93"/>
      <c r="AA832" s="93"/>
      <c r="AB832" s="93"/>
    </row>
    <row r="833">
      <c r="A833" s="93"/>
      <c r="B833" s="188"/>
      <c r="C833" s="93"/>
      <c r="D833" s="93"/>
      <c r="E833" s="93"/>
      <c r="F833" s="93"/>
      <c r="G833" s="188"/>
      <c r="H833" s="188"/>
      <c r="I833" s="188"/>
      <c r="J833" s="93"/>
      <c r="K833" s="93"/>
      <c r="L833" s="93"/>
      <c r="M833" s="93"/>
      <c r="N833" s="93"/>
      <c r="O833" s="93"/>
      <c r="P833" s="93"/>
      <c r="Q833" s="93"/>
      <c r="R833" s="93"/>
      <c r="S833" s="93"/>
      <c r="T833" s="93"/>
      <c r="U833" s="93"/>
      <c r="V833" s="93"/>
      <c r="W833" s="93"/>
      <c r="X833" s="93"/>
      <c r="Y833" s="93"/>
      <c r="Z833" s="93"/>
      <c r="AA833" s="93"/>
      <c r="AB833" s="93"/>
    </row>
    <row r="834">
      <c r="A834" s="93"/>
      <c r="B834" s="188"/>
      <c r="C834" s="93"/>
      <c r="D834" s="93"/>
      <c r="E834" s="93"/>
      <c r="F834" s="93"/>
      <c r="G834" s="188"/>
      <c r="H834" s="188"/>
      <c r="I834" s="188"/>
      <c r="J834" s="93"/>
      <c r="K834" s="93"/>
      <c r="L834" s="93"/>
      <c r="M834" s="93"/>
      <c r="N834" s="93"/>
      <c r="O834" s="93"/>
      <c r="P834" s="93"/>
      <c r="Q834" s="93"/>
      <c r="R834" s="93"/>
      <c r="S834" s="93"/>
      <c r="T834" s="93"/>
      <c r="U834" s="93"/>
      <c r="V834" s="93"/>
      <c r="W834" s="93"/>
      <c r="X834" s="93"/>
      <c r="Y834" s="93"/>
      <c r="Z834" s="93"/>
      <c r="AA834" s="93"/>
      <c r="AB834" s="93"/>
    </row>
    <row r="835">
      <c r="A835" s="93"/>
      <c r="B835" s="188"/>
      <c r="C835" s="93"/>
      <c r="D835" s="93"/>
      <c r="E835" s="93"/>
      <c r="F835" s="93"/>
      <c r="G835" s="188"/>
      <c r="H835" s="188"/>
      <c r="I835" s="188"/>
      <c r="J835" s="93"/>
      <c r="K835" s="93"/>
      <c r="L835" s="93"/>
      <c r="M835" s="93"/>
      <c r="N835" s="93"/>
      <c r="O835" s="93"/>
      <c r="P835" s="93"/>
      <c r="Q835" s="93"/>
      <c r="R835" s="93"/>
      <c r="S835" s="93"/>
      <c r="T835" s="93"/>
      <c r="U835" s="93"/>
      <c r="V835" s="93"/>
      <c r="W835" s="93"/>
      <c r="X835" s="93"/>
      <c r="Y835" s="93"/>
      <c r="Z835" s="93"/>
      <c r="AA835" s="93"/>
      <c r="AB835" s="93"/>
    </row>
    <row r="836">
      <c r="A836" s="93"/>
      <c r="B836" s="188"/>
      <c r="C836" s="93"/>
      <c r="D836" s="93"/>
      <c r="E836" s="93"/>
      <c r="F836" s="93"/>
      <c r="G836" s="188"/>
      <c r="H836" s="188"/>
      <c r="I836" s="188"/>
      <c r="J836" s="93"/>
      <c r="K836" s="93"/>
      <c r="L836" s="93"/>
      <c r="M836" s="93"/>
      <c r="N836" s="93"/>
      <c r="O836" s="93"/>
      <c r="P836" s="93"/>
      <c r="Q836" s="93"/>
      <c r="R836" s="93"/>
      <c r="S836" s="93"/>
      <c r="T836" s="93"/>
      <c r="U836" s="93"/>
      <c r="V836" s="93"/>
      <c r="W836" s="93"/>
      <c r="X836" s="93"/>
      <c r="Y836" s="93"/>
      <c r="Z836" s="93"/>
      <c r="AA836" s="93"/>
      <c r="AB836" s="93"/>
    </row>
    <row r="837">
      <c r="A837" s="93"/>
      <c r="B837" s="188"/>
      <c r="C837" s="93"/>
      <c r="D837" s="93"/>
      <c r="E837" s="93"/>
      <c r="F837" s="93"/>
      <c r="G837" s="188"/>
      <c r="H837" s="188"/>
      <c r="I837" s="188"/>
      <c r="J837" s="93"/>
      <c r="K837" s="93"/>
      <c r="L837" s="93"/>
      <c r="M837" s="93"/>
      <c r="N837" s="93"/>
      <c r="O837" s="93"/>
      <c r="P837" s="93"/>
      <c r="Q837" s="93"/>
      <c r="R837" s="93"/>
      <c r="S837" s="93"/>
      <c r="T837" s="93"/>
      <c r="U837" s="93"/>
      <c r="V837" s="93"/>
      <c r="W837" s="93"/>
      <c r="X837" s="93"/>
      <c r="Y837" s="93"/>
      <c r="Z837" s="93"/>
      <c r="AA837" s="93"/>
      <c r="AB837" s="93"/>
    </row>
    <row r="838">
      <c r="A838" s="93"/>
      <c r="B838" s="188"/>
      <c r="C838" s="93"/>
      <c r="D838" s="93"/>
      <c r="E838" s="93"/>
      <c r="F838" s="93"/>
      <c r="G838" s="188"/>
      <c r="H838" s="188"/>
      <c r="I838" s="188"/>
      <c r="J838" s="93"/>
      <c r="K838" s="93"/>
      <c r="L838" s="93"/>
      <c r="M838" s="93"/>
      <c r="N838" s="93"/>
      <c r="O838" s="93"/>
      <c r="P838" s="93"/>
      <c r="Q838" s="93"/>
      <c r="R838" s="93"/>
      <c r="S838" s="93"/>
      <c r="T838" s="93"/>
      <c r="U838" s="93"/>
      <c r="V838" s="93"/>
      <c r="W838" s="93"/>
      <c r="X838" s="93"/>
      <c r="Y838" s="93"/>
      <c r="Z838" s="93"/>
      <c r="AA838" s="93"/>
      <c r="AB838" s="93"/>
    </row>
    <row r="839">
      <c r="A839" s="93"/>
      <c r="B839" s="188"/>
      <c r="C839" s="93"/>
      <c r="D839" s="93"/>
      <c r="E839" s="93"/>
      <c r="F839" s="93"/>
      <c r="G839" s="188"/>
      <c r="H839" s="188"/>
      <c r="I839" s="188"/>
      <c r="J839" s="93"/>
      <c r="K839" s="93"/>
      <c r="L839" s="93"/>
      <c r="M839" s="93"/>
      <c r="N839" s="93"/>
      <c r="O839" s="93"/>
      <c r="P839" s="93"/>
      <c r="Q839" s="93"/>
      <c r="R839" s="93"/>
      <c r="S839" s="93"/>
      <c r="T839" s="93"/>
      <c r="U839" s="93"/>
      <c r="V839" s="93"/>
      <c r="W839" s="93"/>
      <c r="X839" s="93"/>
      <c r="Y839" s="93"/>
      <c r="Z839" s="93"/>
      <c r="AA839" s="93"/>
      <c r="AB839" s="93"/>
    </row>
    <row r="840">
      <c r="A840" s="93"/>
      <c r="B840" s="188"/>
      <c r="C840" s="93"/>
      <c r="D840" s="93"/>
      <c r="E840" s="93"/>
      <c r="F840" s="93"/>
      <c r="G840" s="188"/>
      <c r="H840" s="188"/>
      <c r="I840" s="188"/>
      <c r="J840" s="93"/>
      <c r="K840" s="93"/>
      <c r="L840" s="93"/>
      <c r="M840" s="93"/>
      <c r="N840" s="93"/>
      <c r="O840" s="93"/>
      <c r="P840" s="93"/>
      <c r="Q840" s="93"/>
      <c r="R840" s="93"/>
      <c r="S840" s="93"/>
      <c r="T840" s="93"/>
      <c r="U840" s="93"/>
      <c r="V840" s="93"/>
      <c r="W840" s="93"/>
      <c r="X840" s="93"/>
      <c r="Y840" s="93"/>
      <c r="Z840" s="93"/>
      <c r="AA840" s="93"/>
      <c r="AB840" s="93"/>
    </row>
    <row r="841">
      <c r="A841" s="93"/>
      <c r="B841" s="188"/>
      <c r="C841" s="93"/>
      <c r="D841" s="93"/>
      <c r="E841" s="93"/>
      <c r="F841" s="93"/>
      <c r="G841" s="188"/>
      <c r="H841" s="188"/>
      <c r="I841" s="188"/>
      <c r="J841" s="93"/>
      <c r="K841" s="93"/>
      <c r="L841" s="93"/>
      <c r="M841" s="93"/>
      <c r="N841" s="93"/>
      <c r="O841" s="93"/>
      <c r="P841" s="93"/>
      <c r="Q841" s="93"/>
      <c r="R841" s="93"/>
      <c r="S841" s="93"/>
      <c r="T841" s="93"/>
      <c r="U841" s="93"/>
      <c r="V841" s="93"/>
      <c r="W841" s="93"/>
      <c r="X841" s="93"/>
      <c r="Y841" s="93"/>
      <c r="Z841" s="93"/>
      <c r="AA841" s="93"/>
      <c r="AB841" s="93"/>
    </row>
    <row r="842">
      <c r="A842" s="93"/>
      <c r="B842" s="188"/>
      <c r="C842" s="93"/>
      <c r="D842" s="93"/>
      <c r="E842" s="93"/>
      <c r="F842" s="93"/>
      <c r="G842" s="188"/>
      <c r="H842" s="188"/>
      <c r="I842" s="188"/>
      <c r="J842" s="93"/>
      <c r="K842" s="93"/>
      <c r="L842" s="93"/>
      <c r="M842" s="93"/>
      <c r="N842" s="93"/>
      <c r="O842" s="93"/>
      <c r="P842" s="93"/>
      <c r="Q842" s="93"/>
      <c r="R842" s="93"/>
      <c r="S842" s="93"/>
      <c r="T842" s="93"/>
      <c r="U842" s="93"/>
      <c r="V842" s="93"/>
      <c r="W842" s="93"/>
      <c r="X842" s="93"/>
      <c r="Y842" s="93"/>
      <c r="Z842" s="93"/>
      <c r="AA842" s="93"/>
      <c r="AB842" s="93"/>
    </row>
    <row r="843">
      <c r="A843" s="93"/>
      <c r="B843" s="188"/>
      <c r="C843" s="93"/>
      <c r="D843" s="93"/>
      <c r="E843" s="93"/>
      <c r="F843" s="93"/>
      <c r="G843" s="188"/>
      <c r="H843" s="188"/>
      <c r="I843" s="188"/>
      <c r="J843" s="93"/>
      <c r="K843" s="93"/>
      <c r="L843" s="93"/>
      <c r="M843" s="93"/>
      <c r="N843" s="93"/>
      <c r="O843" s="93"/>
      <c r="P843" s="93"/>
      <c r="Q843" s="93"/>
      <c r="R843" s="93"/>
      <c r="S843" s="93"/>
      <c r="T843" s="93"/>
      <c r="U843" s="93"/>
      <c r="V843" s="93"/>
      <c r="W843" s="93"/>
      <c r="X843" s="93"/>
      <c r="Y843" s="93"/>
      <c r="Z843" s="93"/>
      <c r="AA843" s="93"/>
      <c r="AB843" s="93"/>
    </row>
    <row r="844">
      <c r="A844" s="93"/>
      <c r="B844" s="188"/>
      <c r="C844" s="93"/>
      <c r="D844" s="93"/>
      <c r="E844" s="93"/>
      <c r="F844" s="93"/>
      <c r="G844" s="188"/>
      <c r="H844" s="188"/>
      <c r="I844" s="188"/>
      <c r="J844" s="93"/>
      <c r="K844" s="93"/>
      <c r="L844" s="93"/>
      <c r="M844" s="93"/>
      <c r="N844" s="93"/>
      <c r="O844" s="93"/>
      <c r="P844" s="93"/>
      <c r="Q844" s="93"/>
      <c r="R844" s="93"/>
      <c r="S844" s="93"/>
      <c r="T844" s="93"/>
      <c r="U844" s="93"/>
      <c r="V844" s="93"/>
      <c r="W844" s="93"/>
      <c r="X844" s="93"/>
      <c r="Y844" s="93"/>
      <c r="Z844" s="93"/>
      <c r="AA844" s="93"/>
      <c r="AB844" s="93"/>
    </row>
    <row r="845">
      <c r="A845" s="93"/>
      <c r="B845" s="188"/>
      <c r="C845" s="93"/>
      <c r="D845" s="93"/>
      <c r="E845" s="93"/>
      <c r="F845" s="93"/>
      <c r="G845" s="188"/>
      <c r="H845" s="188"/>
      <c r="I845" s="188"/>
      <c r="J845" s="93"/>
      <c r="K845" s="93"/>
      <c r="L845" s="93"/>
      <c r="M845" s="93"/>
      <c r="N845" s="93"/>
      <c r="O845" s="93"/>
      <c r="P845" s="93"/>
      <c r="Q845" s="93"/>
      <c r="R845" s="93"/>
      <c r="S845" s="93"/>
      <c r="T845" s="93"/>
      <c r="U845" s="93"/>
      <c r="V845" s="93"/>
      <c r="W845" s="93"/>
      <c r="X845" s="93"/>
      <c r="Y845" s="93"/>
      <c r="Z845" s="93"/>
      <c r="AA845" s="93"/>
      <c r="AB845" s="93"/>
    </row>
    <row r="846">
      <c r="A846" s="93"/>
      <c r="B846" s="188"/>
      <c r="C846" s="93"/>
      <c r="D846" s="93"/>
      <c r="E846" s="93"/>
      <c r="F846" s="93"/>
      <c r="G846" s="188"/>
      <c r="H846" s="188"/>
      <c r="I846" s="188"/>
      <c r="J846" s="93"/>
      <c r="K846" s="93"/>
      <c r="L846" s="93"/>
      <c r="M846" s="93"/>
      <c r="N846" s="93"/>
      <c r="O846" s="93"/>
      <c r="P846" s="93"/>
      <c r="Q846" s="93"/>
      <c r="R846" s="93"/>
      <c r="S846" s="93"/>
      <c r="T846" s="93"/>
      <c r="U846" s="93"/>
      <c r="V846" s="93"/>
      <c r="W846" s="93"/>
      <c r="X846" s="93"/>
      <c r="Y846" s="93"/>
      <c r="Z846" s="93"/>
      <c r="AA846" s="93"/>
      <c r="AB846" s="93"/>
    </row>
    <row r="847">
      <c r="A847" s="93"/>
      <c r="B847" s="188"/>
      <c r="C847" s="93"/>
      <c r="D847" s="93"/>
      <c r="E847" s="93"/>
      <c r="F847" s="93"/>
      <c r="G847" s="188"/>
      <c r="H847" s="188"/>
      <c r="I847" s="188"/>
      <c r="J847" s="93"/>
      <c r="K847" s="93"/>
      <c r="L847" s="93"/>
      <c r="M847" s="93"/>
      <c r="N847" s="93"/>
      <c r="O847" s="93"/>
      <c r="P847" s="93"/>
      <c r="Q847" s="93"/>
      <c r="R847" s="93"/>
      <c r="S847" s="93"/>
      <c r="T847" s="93"/>
      <c r="U847" s="93"/>
      <c r="V847" s="93"/>
      <c r="W847" s="93"/>
      <c r="X847" s="93"/>
      <c r="Y847" s="93"/>
      <c r="Z847" s="93"/>
      <c r="AA847" s="93"/>
      <c r="AB847" s="93"/>
    </row>
    <row r="848">
      <c r="A848" s="93"/>
      <c r="B848" s="188"/>
      <c r="C848" s="93"/>
      <c r="D848" s="93"/>
      <c r="E848" s="93"/>
      <c r="F848" s="93"/>
      <c r="G848" s="188"/>
      <c r="H848" s="188"/>
      <c r="I848" s="188"/>
      <c r="J848" s="93"/>
      <c r="K848" s="93"/>
      <c r="L848" s="93"/>
      <c r="M848" s="93"/>
      <c r="N848" s="93"/>
      <c r="O848" s="93"/>
      <c r="P848" s="93"/>
      <c r="Q848" s="93"/>
      <c r="R848" s="93"/>
      <c r="S848" s="93"/>
      <c r="T848" s="93"/>
      <c r="U848" s="93"/>
      <c r="V848" s="93"/>
      <c r="W848" s="93"/>
      <c r="X848" s="93"/>
      <c r="Y848" s="93"/>
      <c r="Z848" s="93"/>
      <c r="AA848" s="93"/>
      <c r="AB848" s="93"/>
    </row>
    <row r="849">
      <c r="A849" s="93"/>
      <c r="B849" s="188"/>
      <c r="C849" s="93"/>
      <c r="D849" s="93"/>
      <c r="E849" s="93"/>
      <c r="F849" s="93"/>
      <c r="G849" s="188"/>
      <c r="H849" s="188"/>
      <c r="I849" s="188"/>
      <c r="J849" s="93"/>
      <c r="K849" s="93"/>
      <c r="L849" s="93"/>
      <c r="M849" s="93"/>
      <c r="N849" s="93"/>
      <c r="O849" s="93"/>
      <c r="P849" s="93"/>
      <c r="Q849" s="93"/>
      <c r="R849" s="93"/>
      <c r="S849" s="93"/>
      <c r="T849" s="93"/>
      <c r="U849" s="93"/>
      <c r="V849" s="93"/>
      <c r="W849" s="93"/>
      <c r="X849" s="93"/>
      <c r="Y849" s="93"/>
      <c r="Z849" s="93"/>
      <c r="AA849" s="93"/>
      <c r="AB849" s="93"/>
    </row>
    <row r="850">
      <c r="A850" s="93"/>
      <c r="B850" s="188"/>
      <c r="C850" s="93"/>
      <c r="D850" s="93"/>
      <c r="E850" s="93"/>
      <c r="F850" s="93"/>
      <c r="G850" s="188"/>
      <c r="H850" s="188"/>
      <c r="I850" s="188"/>
      <c r="J850" s="93"/>
      <c r="K850" s="93"/>
      <c r="L850" s="93"/>
      <c r="M850" s="93"/>
      <c r="N850" s="93"/>
      <c r="O850" s="93"/>
      <c r="P850" s="93"/>
      <c r="Q850" s="93"/>
      <c r="R850" s="93"/>
      <c r="S850" s="93"/>
      <c r="T850" s="93"/>
      <c r="U850" s="93"/>
      <c r="V850" s="93"/>
      <c r="W850" s="93"/>
      <c r="X850" s="93"/>
      <c r="Y850" s="93"/>
      <c r="Z850" s="93"/>
      <c r="AA850" s="93"/>
      <c r="AB850" s="93"/>
    </row>
    <row r="851">
      <c r="A851" s="93"/>
      <c r="B851" s="188"/>
      <c r="C851" s="93"/>
      <c r="D851" s="93"/>
      <c r="E851" s="93"/>
      <c r="F851" s="93"/>
      <c r="G851" s="188"/>
      <c r="H851" s="188"/>
      <c r="I851" s="188"/>
      <c r="J851" s="93"/>
      <c r="K851" s="93"/>
      <c r="L851" s="93"/>
      <c r="M851" s="93"/>
      <c r="N851" s="93"/>
      <c r="O851" s="93"/>
      <c r="P851" s="93"/>
      <c r="Q851" s="93"/>
      <c r="R851" s="93"/>
      <c r="S851" s="93"/>
      <c r="T851" s="93"/>
      <c r="U851" s="93"/>
      <c r="V851" s="93"/>
      <c r="W851" s="93"/>
      <c r="X851" s="93"/>
      <c r="Y851" s="93"/>
      <c r="Z851" s="93"/>
      <c r="AA851" s="93"/>
      <c r="AB851" s="93"/>
    </row>
    <row r="852">
      <c r="A852" s="93"/>
      <c r="B852" s="188"/>
      <c r="C852" s="93"/>
      <c r="D852" s="93"/>
      <c r="E852" s="93"/>
      <c r="F852" s="93"/>
      <c r="G852" s="188"/>
      <c r="H852" s="188"/>
      <c r="I852" s="188"/>
      <c r="J852" s="93"/>
      <c r="K852" s="93"/>
      <c r="L852" s="93"/>
      <c r="M852" s="93"/>
      <c r="N852" s="93"/>
      <c r="O852" s="93"/>
      <c r="P852" s="93"/>
      <c r="Q852" s="93"/>
      <c r="R852" s="93"/>
      <c r="S852" s="93"/>
      <c r="T852" s="93"/>
      <c r="U852" s="93"/>
      <c r="V852" s="93"/>
      <c r="W852" s="93"/>
      <c r="X852" s="93"/>
      <c r="Y852" s="93"/>
      <c r="Z852" s="93"/>
      <c r="AA852" s="93"/>
      <c r="AB852" s="93"/>
    </row>
    <row r="853">
      <c r="A853" s="93"/>
      <c r="B853" s="188"/>
      <c r="C853" s="93"/>
      <c r="D853" s="93"/>
      <c r="E853" s="93"/>
      <c r="F853" s="93"/>
      <c r="G853" s="188"/>
      <c r="H853" s="188"/>
      <c r="I853" s="188"/>
      <c r="J853" s="93"/>
      <c r="K853" s="93"/>
      <c r="L853" s="93"/>
      <c r="M853" s="93"/>
      <c r="N853" s="93"/>
      <c r="O853" s="93"/>
      <c r="P853" s="93"/>
      <c r="Q853" s="93"/>
      <c r="R853" s="93"/>
      <c r="S853" s="93"/>
      <c r="T853" s="93"/>
      <c r="U853" s="93"/>
      <c r="V853" s="93"/>
      <c r="W853" s="93"/>
      <c r="X853" s="93"/>
      <c r="Y853" s="93"/>
      <c r="Z853" s="93"/>
      <c r="AA853" s="93"/>
      <c r="AB853" s="93"/>
    </row>
    <row r="854">
      <c r="A854" s="93"/>
      <c r="B854" s="188"/>
      <c r="C854" s="93"/>
      <c r="D854" s="93"/>
      <c r="E854" s="93"/>
      <c r="F854" s="93"/>
      <c r="G854" s="188"/>
      <c r="H854" s="188"/>
      <c r="I854" s="188"/>
      <c r="J854" s="93"/>
      <c r="K854" s="93"/>
      <c r="L854" s="93"/>
      <c r="M854" s="93"/>
      <c r="N854" s="93"/>
      <c r="O854" s="93"/>
      <c r="P854" s="93"/>
      <c r="Q854" s="93"/>
      <c r="R854" s="93"/>
      <c r="S854" s="93"/>
      <c r="T854" s="93"/>
      <c r="U854" s="93"/>
      <c r="V854" s="93"/>
      <c r="W854" s="93"/>
      <c r="X854" s="93"/>
      <c r="Y854" s="93"/>
      <c r="Z854" s="93"/>
      <c r="AA854" s="93"/>
      <c r="AB854" s="93"/>
    </row>
    <row r="855">
      <c r="A855" s="93"/>
      <c r="B855" s="188"/>
      <c r="C855" s="93"/>
      <c r="D855" s="93"/>
      <c r="E855" s="93"/>
      <c r="F855" s="93"/>
      <c r="G855" s="188"/>
      <c r="H855" s="188"/>
      <c r="I855" s="188"/>
      <c r="J855" s="93"/>
      <c r="K855" s="93"/>
      <c r="L855" s="93"/>
      <c r="M855" s="93"/>
      <c r="N855" s="93"/>
      <c r="O855" s="93"/>
      <c r="P855" s="93"/>
      <c r="Q855" s="93"/>
      <c r="R855" s="93"/>
      <c r="S855" s="93"/>
      <c r="T855" s="93"/>
      <c r="U855" s="93"/>
      <c r="V855" s="93"/>
      <c r="W855" s="93"/>
      <c r="X855" s="93"/>
      <c r="Y855" s="93"/>
      <c r="Z855" s="93"/>
      <c r="AA855" s="93"/>
      <c r="AB855" s="93"/>
    </row>
    <row r="856">
      <c r="A856" s="93"/>
      <c r="B856" s="188"/>
      <c r="C856" s="93"/>
      <c r="D856" s="93"/>
      <c r="E856" s="93"/>
      <c r="F856" s="93"/>
      <c r="G856" s="188"/>
      <c r="H856" s="188"/>
      <c r="I856" s="188"/>
      <c r="J856" s="93"/>
      <c r="K856" s="93"/>
      <c r="L856" s="93"/>
      <c r="M856" s="93"/>
      <c r="N856" s="93"/>
      <c r="O856" s="93"/>
      <c r="P856" s="93"/>
      <c r="Q856" s="93"/>
      <c r="R856" s="93"/>
      <c r="S856" s="93"/>
      <c r="T856" s="93"/>
      <c r="U856" s="93"/>
      <c r="V856" s="93"/>
      <c r="W856" s="93"/>
      <c r="X856" s="93"/>
      <c r="Y856" s="93"/>
      <c r="Z856" s="93"/>
      <c r="AA856" s="93"/>
      <c r="AB856" s="93"/>
    </row>
    <row r="857">
      <c r="A857" s="93"/>
      <c r="B857" s="188"/>
      <c r="C857" s="93"/>
      <c r="D857" s="93"/>
      <c r="E857" s="93"/>
      <c r="F857" s="93"/>
      <c r="G857" s="188"/>
      <c r="H857" s="188"/>
      <c r="I857" s="188"/>
      <c r="J857" s="93"/>
      <c r="K857" s="93"/>
      <c r="L857" s="93"/>
      <c r="M857" s="93"/>
      <c r="N857" s="93"/>
      <c r="O857" s="93"/>
      <c r="P857" s="93"/>
      <c r="Q857" s="93"/>
      <c r="R857" s="93"/>
      <c r="S857" s="93"/>
      <c r="T857" s="93"/>
      <c r="U857" s="93"/>
      <c r="V857" s="93"/>
      <c r="W857" s="93"/>
      <c r="X857" s="93"/>
      <c r="Y857" s="93"/>
      <c r="Z857" s="93"/>
      <c r="AA857" s="93"/>
      <c r="AB857" s="93"/>
    </row>
    <row r="858">
      <c r="A858" s="93"/>
      <c r="B858" s="188"/>
      <c r="C858" s="93"/>
      <c r="D858" s="93"/>
      <c r="E858" s="93"/>
      <c r="F858" s="93"/>
      <c r="G858" s="188"/>
      <c r="H858" s="188"/>
      <c r="I858" s="188"/>
      <c r="J858" s="93"/>
      <c r="K858" s="93"/>
      <c r="L858" s="93"/>
      <c r="M858" s="93"/>
      <c r="N858" s="93"/>
      <c r="O858" s="93"/>
      <c r="P858" s="93"/>
      <c r="Q858" s="93"/>
      <c r="R858" s="93"/>
      <c r="S858" s="93"/>
      <c r="T858" s="93"/>
      <c r="U858" s="93"/>
      <c r="V858" s="93"/>
      <c r="W858" s="93"/>
      <c r="X858" s="93"/>
      <c r="Y858" s="93"/>
      <c r="Z858" s="93"/>
      <c r="AA858" s="93"/>
      <c r="AB858" s="93"/>
    </row>
    <row r="859">
      <c r="A859" s="93"/>
      <c r="B859" s="188"/>
      <c r="C859" s="93"/>
      <c r="D859" s="93"/>
      <c r="E859" s="93"/>
      <c r="F859" s="93"/>
      <c r="G859" s="188"/>
      <c r="H859" s="188"/>
      <c r="I859" s="188"/>
      <c r="J859" s="93"/>
      <c r="K859" s="93"/>
      <c r="L859" s="93"/>
      <c r="M859" s="93"/>
      <c r="N859" s="93"/>
      <c r="O859" s="93"/>
      <c r="P859" s="93"/>
      <c r="Q859" s="93"/>
      <c r="R859" s="93"/>
      <c r="S859" s="93"/>
      <c r="T859" s="93"/>
      <c r="U859" s="93"/>
      <c r="V859" s="93"/>
      <c r="W859" s="93"/>
      <c r="X859" s="93"/>
      <c r="Y859" s="93"/>
      <c r="Z859" s="93"/>
      <c r="AA859" s="93"/>
      <c r="AB859" s="93"/>
    </row>
    <row r="860">
      <c r="A860" s="93"/>
      <c r="B860" s="188"/>
      <c r="C860" s="93"/>
      <c r="D860" s="93"/>
      <c r="E860" s="93"/>
      <c r="F860" s="93"/>
      <c r="G860" s="188"/>
      <c r="H860" s="188"/>
      <c r="I860" s="188"/>
      <c r="J860" s="93"/>
      <c r="K860" s="93"/>
      <c r="L860" s="93"/>
      <c r="M860" s="93"/>
      <c r="N860" s="93"/>
      <c r="O860" s="93"/>
      <c r="P860" s="93"/>
      <c r="Q860" s="93"/>
      <c r="R860" s="93"/>
      <c r="S860" s="93"/>
      <c r="T860" s="93"/>
      <c r="U860" s="93"/>
      <c r="V860" s="93"/>
      <c r="W860" s="93"/>
      <c r="X860" s="93"/>
      <c r="Y860" s="93"/>
      <c r="Z860" s="93"/>
      <c r="AA860" s="93"/>
      <c r="AB860" s="93"/>
    </row>
    <row r="861">
      <c r="A861" s="93"/>
      <c r="B861" s="188"/>
      <c r="C861" s="93"/>
      <c r="D861" s="93"/>
      <c r="E861" s="93"/>
      <c r="F861" s="93"/>
      <c r="G861" s="188"/>
      <c r="H861" s="188"/>
      <c r="I861" s="188"/>
      <c r="J861" s="93"/>
      <c r="K861" s="93"/>
      <c r="L861" s="93"/>
      <c r="M861" s="93"/>
      <c r="N861" s="93"/>
      <c r="O861" s="93"/>
      <c r="P861" s="93"/>
      <c r="Q861" s="93"/>
      <c r="R861" s="93"/>
      <c r="S861" s="93"/>
      <c r="T861" s="93"/>
      <c r="U861" s="93"/>
      <c r="V861" s="93"/>
      <c r="W861" s="93"/>
      <c r="X861" s="93"/>
      <c r="Y861" s="93"/>
      <c r="Z861" s="93"/>
      <c r="AA861" s="93"/>
      <c r="AB861" s="93"/>
    </row>
    <row r="862">
      <c r="A862" s="93"/>
      <c r="B862" s="188"/>
      <c r="C862" s="93"/>
      <c r="D862" s="93"/>
      <c r="E862" s="93"/>
      <c r="F862" s="93"/>
      <c r="G862" s="188"/>
      <c r="H862" s="188"/>
      <c r="I862" s="188"/>
      <c r="J862" s="93"/>
      <c r="K862" s="93"/>
      <c r="L862" s="93"/>
      <c r="M862" s="93"/>
      <c r="N862" s="93"/>
      <c r="O862" s="93"/>
      <c r="P862" s="93"/>
      <c r="Q862" s="93"/>
      <c r="R862" s="93"/>
      <c r="S862" s="93"/>
      <c r="T862" s="93"/>
      <c r="U862" s="93"/>
      <c r="V862" s="93"/>
      <c r="W862" s="93"/>
      <c r="X862" s="93"/>
      <c r="Y862" s="93"/>
      <c r="Z862" s="93"/>
      <c r="AA862" s="93"/>
      <c r="AB862" s="93"/>
    </row>
    <row r="863">
      <c r="A863" s="93"/>
      <c r="B863" s="188"/>
      <c r="C863" s="93"/>
      <c r="D863" s="93"/>
      <c r="E863" s="93"/>
      <c r="F863" s="93"/>
      <c r="G863" s="188"/>
      <c r="H863" s="188"/>
      <c r="I863" s="188"/>
      <c r="J863" s="93"/>
      <c r="K863" s="93"/>
      <c r="L863" s="93"/>
      <c r="M863" s="93"/>
      <c r="N863" s="93"/>
      <c r="O863" s="93"/>
      <c r="P863" s="93"/>
      <c r="Q863" s="93"/>
      <c r="R863" s="93"/>
      <c r="S863" s="93"/>
      <c r="T863" s="93"/>
      <c r="U863" s="93"/>
      <c r="V863" s="93"/>
      <c r="W863" s="93"/>
      <c r="X863" s="93"/>
      <c r="Y863" s="93"/>
      <c r="Z863" s="93"/>
      <c r="AA863" s="93"/>
      <c r="AB863" s="93"/>
    </row>
    <row r="864">
      <c r="A864" s="93"/>
      <c r="B864" s="188"/>
      <c r="C864" s="93"/>
      <c r="D864" s="93"/>
      <c r="E864" s="93"/>
      <c r="F864" s="93"/>
      <c r="G864" s="188"/>
      <c r="H864" s="188"/>
      <c r="I864" s="188"/>
      <c r="J864" s="93"/>
      <c r="K864" s="93"/>
      <c r="L864" s="93"/>
      <c r="M864" s="93"/>
      <c r="N864" s="93"/>
      <c r="O864" s="93"/>
      <c r="P864" s="93"/>
      <c r="Q864" s="93"/>
      <c r="R864" s="93"/>
      <c r="S864" s="93"/>
      <c r="T864" s="93"/>
      <c r="U864" s="93"/>
      <c r="V864" s="93"/>
      <c r="W864" s="93"/>
      <c r="X864" s="93"/>
      <c r="Y864" s="93"/>
      <c r="Z864" s="93"/>
      <c r="AA864" s="93"/>
      <c r="AB864" s="93"/>
    </row>
    <row r="865">
      <c r="A865" s="93"/>
      <c r="B865" s="188"/>
      <c r="C865" s="93"/>
      <c r="D865" s="93"/>
      <c r="E865" s="93"/>
      <c r="F865" s="93"/>
      <c r="G865" s="188"/>
      <c r="H865" s="188"/>
      <c r="I865" s="188"/>
      <c r="J865" s="93"/>
      <c r="K865" s="93"/>
      <c r="L865" s="93"/>
      <c r="M865" s="93"/>
      <c r="N865" s="93"/>
      <c r="O865" s="93"/>
      <c r="P865" s="93"/>
      <c r="Q865" s="93"/>
      <c r="R865" s="93"/>
      <c r="S865" s="93"/>
      <c r="T865" s="93"/>
      <c r="U865" s="93"/>
      <c r="V865" s="93"/>
      <c r="W865" s="93"/>
      <c r="X865" s="93"/>
      <c r="Y865" s="93"/>
      <c r="Z865" s="93"/>
      <c r="AA865" s="93"/>
      <c r="AB865" s="93"/>
    </row>
    <row r="866">
      <c r="A866" s="93"/>
      <c r="B866" s="188"/>
      <c r="C866" s="93"/>
      <c r="D866" s="93"/>
      <c r="E866" s="93"/>
      <c r="F866" s="93"/>
      <c r="G866" s="188"/>
      <c r="H866" s="188"/>
      <c r="I866" s="188"/>
      <c r="J866" s="93"/>
      <c r="K866" s="93"/>
      <c r="L866" s="93"/>
      <c r="M866" s="93"/>
      <c r="N866" s="93"/>
      <c r="O866" s="93"/>
      <c r="P866" s="93"/>
      <c r="Q866" s="93"/>
      <c r="R866" s="93"/>
      <c r="S866" s="93"/>
      <c r="T866" s="93"/>
      <c r="U866" s="93"/>
      <c r="V866" s="93"/>
      <c r="W866" s="93"/>
      <c r="X866" s="93"/>
      <c r="Y866" s="93"/>
      <c r="Z866" s="93"/>
      <c r="AA866" s="93"/>
      <c r="AB866" s="93"/>
    </row>
    <row r="867">
      <c r="A867" s="93"/>
      <c r="B867" s="188"/>
      <c r="C867" s="93"/>
      <c r="D867" s="93"/>
      <c r="E867" s="93"/>
      <c r="F867" s="93"/>
      <c r="G867" s="188"/>
      <c r="H867" s="188"/>
      <c r="I867" s="188"/>
      <c r="J867" s="93"/>
      <c r="K867" s="93"/>
      <c r="L867" s="93"/>
      <c r="M867" s="93"/>
      <c r="N867" s="93"/>
      <c r="O867" s="93"/>
      <c r="P867" s="93"/>
      <c r="Q867" s="93"/>
      <c r="R867" s="93"/>
      <c r="S867" s="93"/>
      <c r="T867" s="93"/>
      <c r="U867" s="93"/>
      <c r="V867" s="93"/>
      <c r="W867" s="93"/>
      <c r="X867" s="93"/>
      <c r="Y867" s="93"/>
      <c r="Z867" s="93"/>
      <c r="AA867" s="93"/>
      <c r="AB867" s="93"/>
    </row>
    <row r="868">
      <c r="A868" s="93"/>
      <c r="B868" s="188"/>
      <c r="C868" s="93"/>
      <c r="D868" s="93"/>
      <c r="E868" s="93"/>
      <c r="F868" s="93"/>
      <c r="G868" s="188"/>
      <c r="H868" s="188"/>
      <c r="I868" s="188"/>
      <c r="J868" s="93"/>
      <c r="K868" s="93"/>
      <c r="L868" s="93"/>
      <c r="M868" s="93"/>
      <c r="N868" s="93"/>
      <c r="O868" s="93"/>
      <c r="P868" s="93"/>
      <c r="Q868" s="93"/>
      <c r="R868" s="93"/>
      <c r="S868" s="93"/>
      <c r="T868" s="93"/>
      <c r="U868" s="93"/>
      <c r="V868" s="93"/>
      <c r="W868" s="93"/>
      <c r="X868" s="93"/>
      <c r="Y868" s="93"/>
      <c r="Z868" s="93"/>
      <c r="AA868" s="93"/>
      <c r="AB868" s="93"/>
    </row>
    <row r="869">
      <c r="A869" s="93"/>
      <c r="B869" s="188"/>
      <c r="C869" s="93"/>
      <c r="D869" s="93"/>
      <c r="E869" s="93"/>
      <c r="F869" s="93"/>
      <c r="G869" s="188"/>
      <c r="H869" s="188"/>
      <c r="I869" s="188"/>
      <c r="J869" s="93"/>
      <c r="K869" s="93"/>
      <c r="L869" s="93"/>
      <c r="M869" s="93"/>
      <c r="N869" s="93"/>
      <c r="O869" s="93"/>
      <c r="P869" s="93"/>
      <c r="Q869" s="93"/>
      <c r="R869" s="93"/>
      <c r="S869" s="93"/>
      <c r="T869" s="93"/>
      <c r="U869" s="93"/>
      <c r="V869" s="93"/>
      <c r="W869" s="93"/>
      <c r="X869" s="93"/>
      <c r="Y869" s="93"/>
      <c r="Z869" s="93"/>
      <c r="AA869" s="93"/>
      <c r="AB869" s="93"/>
    </row>
    <row r="870">
      <c r="A870" s="93"/>
      <c r="B870" s="188"/>
      <c r="C870" s="93"/>
      <c r="D870" s="93"/>
      <c r="E870" s="93"/>
      <c r="F870" s="93"/>
      <c r="G870" s="188"/>
      <c r="H870" s="188"/>
      <c r="I870" s="188"/>
      <c r="J870" s="93"/>
      <c r="K870" s="93"/>
      <c r="L870" s="93"/>
      <c r="M870" s="93"/>
      <c r="N870" s="93"/>
      <c r="O870" s="93"/>
      <c r="P870" s="93"/>
      <c r="Q870" s="93"/>
      <c r="R870" s="93"/>
      <c r="S870" s="93"/>
      <c r="T870" s="93"/>
      <c r="U870" s="93"/>
      <c r="V870" s="93"/>
      <c r="W870" s="93"/>
      <c r="X870" s="93"/>
      <c r="Y870" s="93"/>
      <c r="Z870" s="93"/>
      <c r="AA870" s="93"/>
      <c r="AB870" s="93"/>
    </row>
    <row r="871">
      <c r="A871" s="93"/>
      <c r="B871" s="188"/>
      <c r="C871" s="93"/>
      <c r="D871" s="93"/>
      <c r="E871" s="93"/>
      <c r="F871" s="93"/>
      <c r="G871" s="188"/>
      <c r="H871" s="188"/>
      <c r="I871" s="188"/>
      <c r="J871" s="93"/>
      <c r="K871" s="93"/>
      <c r="L871" s="93"/>
      <c r="M871" s="93"/>
      <c r="N871" s="93"/>
      <c r="O871" s="93"/>
      <c r="P871" s="93"/>
      <c r="Q871" s="93"/>
      <c r="R871" s="93"/>
      <c r="S871" s="93"/>
      <c r="T871" s="93"/>
      <c r="U871" s="93"/>
      <c r="V871" s="93"/>
      <c r="W871" s="93"/>
      <c r="X871" s="93"/>
      <c r="Y871" s="93"/>
      <c r="Z871" s="93"/>
      <c r="AA871" s="93"/>
      <c r="AB871" s="93"/>
    </row>
    <row r="872">
      <c r="A872" s="93"/>
      <c r="B872" s="188"/>
      <c r="C872" s="93"/>
      <c r="D872" s="93"/>
      <c r="E872" s="93"/>
      <c r="F872" s="93"/>
      <c r="G872" s="188"/>
      <c r="H872" s="188"/>
      <c r="I872" s="188"/>
      <c r="J872" s="93"/>
      <c r="K872" s="93"/>
      <c r="L872" s="93"/>
      <c r="M872" s="93"/>
      <c r="N872" s="93"/>
      <c r="O872" s="93"/>
      <c r="P872" s="93"/>
      <c r="Q872" s="93"/>
      <c r="R872" s="93"/>
      <c r="S872" s="93"/>
      <c r="T872" s="93"/>
      <c r="U872" s="93"/>
      <c r="V872" s="93"/>
      <c r="W872" s="93"/>
      <c r="X872" s="93"/>
      <c r="Y872" s="93"/>
      <c r="Z872" s="93"/>
      <c r="AA872" s="93"/>
      <c r="AB872" s="93"/>
    </row>
    <row r="873">
      <c r="A873" s="93"/>
      <c r="B873" s="188"/>
      <c r="C873" s="93"/>
      <c r="D873" s="93"/>
      <c r="E873" s="93"/>
      <c r="F873" s="93"/>
      <c r="G873" s="188"/>
      <c r="H873" s="188"/>
      <c r="I873" s="188"/>
      <c r="J873" s="93"/>
      <c r="K873" s="93"/>
      <c r="L873" s="93"/>
      <c r="M873" s="93"/>
      <c r="N873" s="93"/>
      <c r="O873" s="93"/>
      <c r="P873" s="93"/>
      <c r="Q873" s="93"/>
      <c r="R873" s="93"/>
      <c r="S873" s="93"/>
      <c r="T873" s="93"/>
      <c r="U873" s="93"/>
      <c r="V873" s="93"/>
      <c r="W873" s="93"/>
      <c r="X873" s="93"/>
      <c r="Y873" s="93"/>
      <c r="Z873" s="93"/>
      <c r="AA873" s="93"/>
      <c r="AB873" s="93"/>
    </row>
    <row r="874">
      <c r="A874" s="93"/>
      <c r="B874" s="188"/>
      <c r="C874" s="93"/>
      <c r="D874" s="93"/>
      <c r="E874" s="93"/>
      <c r="F874" s="93"/>
      <c r="G874" s="188"/>
      <c r="H874" s="188"/>
      <c r="I874" s="188"/>
      <c r="J874" s="93"/>
      <c r="K874" s="93"/>
      <c r="L874" s="93"/>
      <c r="M874" s="93"/>
      <c r="N874" s="93"/>
      <c r="O874" s="93"/>
      <c r="P874" s="93"/>
      <c r="Q874" s="93"/>
      <c r="R874" s="93"/>
      <c r="S874" s="93"/>
      <c r="T874" s="93"/>
      <c r="U874" s="93"/>
      <c r="V874" s="93"/>
      <c r="W874" s="93"/>
      <c r="X874" s="93"/>
      <c r="Y874" s="93"/>
      <c r="Z874" s="93"/>
      <c r="AA874" s="93"/>
      <c r="AB874" s="93"/>
    </row>
    <row r="875">
      <c r="A875" s="93"/>
      <c r="B875" s="188"/>
      <c r="C875" s="93"/>
      <c r="D875" s="93"/>
      <c r="E875" s="93"/>
      <c r="F875" s="93"/>
      <c r="G875" s="188"/>
      <c r="H875" s="188"/>
      <c r="I875" s="188"/>
      <c r="J875" s="93"/>
      <c r="K875" s="93"/>
      <c r="L875" s="93"/>
      <c r="M875" s="93"/>
      <c r="N875" s="93"/>
      <c r="O875" s="93"/>
      <c r="P875" s="93"/>
      <c r="Q875" s="93"/>
      <c r="R875" s="93"/>
      <c r="S875" s="93"/>
      <c r="T875" s="93"/>
      <c r="U875" s="93"/>
      <c r="V875" s="93"/>
      <c r="W875" s="93"/>
      <c r="X875" s="93"/>
      <c r="Y875" s="93"/>
      <c r="Z875" s="93"/>
      <c r="AA875" s="93"/>
      <c r="AB875" s="93"/>
    </row>
    <row r="876">
      <c r="A876" s="93"/>
      <c r="B876" s="188"/>
      <c r="C876" s="93"/>
      <c r="D876" s="93"/>
      <c r="E876" s="93"/>
      <c r="F876" s="93"/>
      <c r="G876" s="188"/>
      <c r="H876" s="188"/>
      <c r="I876" s="188"/>
      <c r="J876" s="93"/>
      <c r="K876" s="93"/>
      <c r="L876" s="93"/>
      <c r="M876" s="93"/>
      <c r="N876" s="93"/>
      <c r="O876" s="93"/>
      <c r="P876" s="93"/>
      <c r="Q876" s="93"/>
      <c r="R876" s="93"/>
      <c r="S876" s="93"/>
      <c r="T876" s="93"/>
      <c r="U876" s="93"/>
      <c r="V876" s="93"/>
      <c r="W876" s="93"/>
      <c r="X876" s="93"/>
      <c r="Y876" s="93"/>
      <c r="Z876" s="93"/>
      <c r="AA876" s="93"/>
      <c r="AB876" s="93"/>
    </row>
    <row r="877">
      <c r="A877" s="93"/>
      <c r="B877" s="188"/>
      <c r="C877" s="93"/>
      <c r="D877" s="93"/>
      <c r="E877" s="93"/>
      <c r="F877" s="93"/>
      <c r="G877" s="188"/>
      <c r="H877" s="188"/>
      <c r="I877" s="188"/>
      <c r="J877" s="93"/>
      <c r="K877" s="93"/>
      <c r="L877" s="93"/>
      <c r="M877" s="93"/>
      <c r="N877" s="93"/>
      <c r="O877" s="93"/>
      <c r="P877" s="93"/>
      <c r="Q877" s="93"/>
      <c r="R877" s="93"/>
      <c r="S877" s="93"/>
      <c r="T877" s="93"/>
      <c r="U877" s="93"/>
      <c r="V877" s="93"/>
      <c r="W877" s="93"/>
      <c r="X877" s="93"/>
      <c r="Y877" s="93"/>
      <c r="Z877" s="93"/>
      <c r="AA877" s="93"/>
      <c r="AB877" s="93"/>
    </row>
    <row r="878">
      <c r="A878" s="93"/>
      <c r="B878" s="188"/>
      <c r="C878" s="93"/>
      <c r="D878" s="93"/>
      <c r="E878" s="93"/>
      <c r="F878" s="93"/>
      <c r="G878" s="188"/>
      <c r="H878" s="188"/>
      <c r="I878" s="188"/>
      <c r="J878" s="93"/>
      <c r="K878" s="93"/>
      <c r="L878" s="93"/>
      <c r="M878" s="93"/>
      <c r="N878" s="93"/>
      <c r="O878" s="93"/>
      <c r="P878" s="93"/>
      <c r="Q878" s="93"/>
      <c r="R878" s="93"/>
      <c r="S878" s="93"/>
      <c r="T878" s="93"/>
      <c r="U878" s="93"/>
      <c r="V878" s="93"/>
      <c r="W878" s="93"/>
      <c r="X878" s="93"/>
      <c r="Y878" s="93"/>
      <c r="Z878" s="93"/>
      <c r="AA878" s="93"/>
      <c r="AB878" s="93"/>
    </row>
    <row r="879">
      <c r="A879" s="93"/>
      <c r="B879" s="188"/>
      <c r="C879" s="93"/>
      <c r="D879" s="93"/>
      <c r="E879" s="93"/>
      <c r="F879" s="93"/>
      <c r="G879" s="188"/>
      <c r="H879" s="188"/>
      <c r="I879" s="188"/>
      <c r="J879" s="93"/>
      <c r="K879" s="93"/>
      <c r="L879" s="93"/>
      <c r="M879" s="93"/>
      <c r="N879" s="93"/>
      <c r="O879" s="93"/>
      <c r="P879" s="93"/>
      <c r="Q879" s="93"/>
      <c r="R879" s="93"/>
      <c r="S879" s="93"/>
      <c r="T879" s="93"/>
      <c r="U879" s="93"/>
      <c r="V879" s="93"/>
      <c r="W879" s="93"/>
      <c r="X879" s="93"/>
      <c r="Y879" s="93"/>
      <c r="Z879" s="93"/>
      <c r="AA879" s="93"/>
      <c r="AB879" s="93"/>
    </row>
    <row r="880">
      <c r="A880" s="93"/>
      <c r="B880" s="188"/>
      <c r="C880" s="93"/>
      <c r="D880" s="93"/>
      <c r="E880" s="93"/>
      <c r="F880" s="93"/>
      <c r="G880" s="188"/>
      <c r="H880" s="188"/>
      <c r="I880" s="188"/>
      <c r="J880" s="93"/>
      <c r="K880" s="93"/>
      <c r="L880" s="93"/>
      <c r="M880" s="93"/>
      <c r="N880" s="93"/>
      <c r="O880" s="93"/>
      <c r="P880" s="93"/>
      <c r="Q880" s="93"/>
      <c r="R880" s="93"/>
      <c r="S880" s="93"/>
      <c r="T880" s="93"/>
      <c r="U880" s="93"/>
      <c r="V880" s="93"/>
      <c r="W880" s="93"/>
      <c r="X880" s="93"/>
      <c r="Y880" s="93"/>
      <c r="Z880" s="93"/>
      <c r="AA880" s="93"/>
      <c r="AB880" s="93"/>
    </row>
    <row r="881">
      <c r="A881" s="93"/>
      <c r="B881" s="188"/>
      <c r="C881" s="93"/>
      <c r="D881" s="93"/>
      <c r="E881" s="93"/>
      <c r="F881" s="93"/>
      <c r="G881" s="188"/>
      <c r="H881" s="188"/>
      <c r="I881" s="188"/>
      <c r="J881" s="93"/>
      <c r="K881" s="93"/>
      <c r="L881" s="93"/>
      <c r="M881" s="93"/>
      <c r="N881" s="93"/>
      <c r="O881" s="93"/>
      <c r="P881" s="93"/>
      <c r="Q881" s="93"/>
      <c r="R881" s="93"/>
      <c r="S881" s="93"/>
      <c r="T881" s="93"/>
      <c r="U881" s="93"/>
      <c r="V881" s="93"/>
      <c r="W881" s="93"/>
      <c r="X881" s="93"/>
      <c r="Y881" s="93"/>
      <c r="Z881" s="93"/>
      <c r="AA881" s="93"/>
      <c r="AB881" s="93"/>
    </row>
    <row r="882">
      <c r="A882" s="93"/>
      <c r="B882" s="188"/>
      <c r="C882" s="93"/>
      <c r="D882" s="93"/>
      <c r="E882" s="93"/>
      <c r="F882" s="93"/>
      <c r="G882" s="188"/>
      <c r="H882" s="188"/>
      <c r="I882" s="188"/>
      <c r="J882" s="93"/>
      <c r="K882" s="93"/>
      <c r="L882" s="93"/>
      <c r="M882" s="93"/>
      <c r="N882" s="93"/>
      <c r="O882" s="93"/>
      <c r="P882" s="93"/>
      <c r="Q882" s="93"/>
      <c r="R882" s="93"/>
      <c r="S882" s="93"/>
      <c r="T882" s="93"/>
      <c r="U882" s="93"/>
      <c r="V882" s="93"/>
      <c r="W882" s="93"/>
      <c r="X882" s="93"/>
      <c r="Y882" s="93"/>
      <c r="Z882" s="93"/>
      <c r="AA882" s="93"/>
      <c r="AB882" s="93"/>
    </row>
    <row r="883">
      <c r="A883" s="93"/>
      <c r="B883" s="188"/>
      <c r="C883" s="93"/>
      <c r="D883" s="93"/>
      <c r="E883" s="93"/>
      <c r="F883" s="93"/>
      <c r="G883" s="188"/>
      <c r="H883" s="188"/>
      <c r="I883" s="188"/>
      <c r="J883" s="93"/>
      <c r="K883" s="93"/>
      <c r="L883" s="93"/>
      <c r="M883" s="93"/>
      <c r="N883" s="93"/>
      <c r="O883" s="93"/>
      <c r="P883" s="93"/>
      <c r="Q883" s="93"/>
      <c r="R883" s="93"/>
      <c r="S883" s="93"/>
      <c r="T883" s="93"/>
      <c r="U883" s="93"/>
      <c r="V883" s="93"/>
      <c r="W883" s="93"/>
      <c r="X883" s="93"/>
      <c r="Y883" s="93"/>
      <c r="Z883" s="93"/>
      <c r="AA883" s="93"/>
      <c r="AB883" s="93"/>
    </row>
    <row r="884">
      <c r="A884" s="93"/>
      <c r="B884" s="188"/>
      <c r="C884" s="93"/>
      <c r="D884" s="93"/>
      <c r="E884" s="93"/>
      <c r="F884" s="93"/>
      <c r="G884" s="188"/>
      <c r="H884" s="188"/>
      <c r="I884" s="188"/>
      <c r="J884" s="93"/>
      <c r="K884" s="93"/>
      <c r="L884" s="93"/>
      <c r="M884" s="93"/>
      <c r="N884" s="93"/>
      <c r="O884" s="93"/>
      <c r="P884" s="93"/>
      <c r="Q884" s="93"/>
      <c r="R884" s="93"/>
      <c r="S884" s="93"/>
      <c r="T884" s="93"/>
      <c r="U884" s="93"/>
      <c r="V884" s="93"/>
      <c r="W884" s="93"/>
      <c r="X884" s="93"/>
      <c r="Y884" s="93"/>
      <c r="Z884" s="93"/>
      <c r="AA884" s="93"/>
      <c r="AB884" s="93"/>
    </row>
    <row r="885">
      <c r="A885" s="93"/>
      <c r="B885" s="188"/>
      <c r="C885" s="93"/>
      <c r="D885" s="93"/>
      <c r="E885" s="93"/>
      <c r="F885" s="93"/>
      <c r="G885" s="188"/>
      <c r="H885" s="188"/>
      <c r="I885" s="188"/>
      <c r="J885" s="93"/>
      <c r="K885" s="93"/>
      <c r="L885" s="93"/>
      <c r="M885" s="93"/>
      <c r="N885" s="93"/>
      <c r="O885" s="93"/>
      <c r="P885" s="93"/>
      <c r="Q885" s="93"/>
      <c r="R885" s="93"/>
      <c r="S885" s="93"/>
      <c r="T885" s="93"/>
      <c r="U885" s="93"/>
      <c r="V885" s="93"/>
      <c r="W885" s="93"/>
      <c r="X885" s="93"/>
      <c r="Y885" s="93"/>
      <c r="Z885" s="93"/>
      <c r="AA885" s="93"/>
      <c r="AB885" s="93"/>
    </row>
    <row r="886">
      <c r="A886" s="93"/>
      <c r="B886" s="188"/>
      <c r="C886" s="93"/>
      <c r="D886" s="93"/>
      <c r="E886" s="93"/>
      <c r="F886" s="93"/>
      <c r="G886" s="188"/>
      <c r="H886" s="188"/>
      <c r="I886" s="188"/>
      <c r="J886" s="93"/>
      <c r="K886" s="93"/>
      <c r="L886" s="93"/>
      <c r="M886" s="93"/>
      <c r="N886" s="93"/>
      <c r="O886" s="93"/>
      <c r="P886" s="93"/>
      <c r="Q886" s="93"/>
      <c r="R886" s="93"/>
      <c r="S886" s="93"/>
      <c r="T886" s="93"/>
      <c r="U886" s="93"/>
      <c r="V886" s="93"/>
      <c r="W886" s="93"/>
      <c r="X886" s="93"/>
      <c r="Y886" s="93"/>
      <c r="Z886" s="93"/>
      <c r="AA886" s="93"/>
      <c r="AB886" s="93"/>
    </row>
    <row r="887">
      <c r="A887" s="93"/>
      <c r="B887" s="188"/>
      <c r="C887" s="93"/>
      <c r="D887" s="93"/>
      <c r="E887" s="93"/>
      <c r="F887" s="93"/>
      <c r="G887" s="188"/>
      <c r="H887" s="188"/>
      <c r="I887" s="188"/>
      <c r="J887" s="93"/>
      <c r="K887" s="93"/>
      <c r="L887" s="93"/>
      <c r="M887" s="93"/>
      <c r="N887" s="93"/>
      <c r="O887" s="93"/>
      <c r="P887" s="93"/>
      <c r="Q887" s="93"/>
      <c r="R887" s="93"/>
      <c r="S887" s="93"/>
      <c r="T887" s="93"/>
      <c r="U887" s="93"/>
      <c r="V887" s="93"/>
      <c r="W887" s="93"/>
      <c r="X887" s="93"/>
      <c r="Y887" s="93"/>
      <c r="Z887" s="93"/>
      <c r="AA887" s="93"/>
      <c r="AB887" s="93"/>
    </row>
    <row r="888">
      <c r="A888" s="93"/>
      <c r="B888" s="188"/>
      <c r="C888" s="93"/>
      <c r="D888" s="93"/>
      <c r="E888" s="93"/>
      <c r="F888" s="93"/>
      <c r="G888" s="188"/>
      <c r="H888" s="188"/>
      <c r="I888" s="188"/>
      <c r="J888" s="93"/>
      <c r="K888" s="93"/>
      <c r="L888" s="93"/>
      <c r="M888" s="93"/>
      <c r="N888" s="93"/>
      <c r="O888" s="93"/>
      <c r="P888" s="93"/>
      <c r="Q888" s="93"/>
      <c r="R888" s="93"/>
      <c r="S888" s="93"/>
      <c r="T888" s="93"/>
      <c r="U888" s="93"/>
      <c r="V888" s="93"/>
      <c r="W888" s="93"/>
      <c r="X888" s="93"/>
      <c r="Y888" s="93"/>
      <c r="Z888" s="93"/>
      <c r="AA888" s="93"/>
      <c r="AB888" s="93"/>
    </row>
    <row r="889">
      <c r="A889" s="93"/>
      <c r="B889" s="188"/>
      <c r="C889" s="93"/>
      <c r="D889" s="93"/>
      <c r="E889" s="93"/>
      <c r="F889" s="93"/>
      <c r="G889" s="188"/>
      <c r="H889" s="188"/>
      <c r="I889" s="188"/>
      <c r="J889" s="93"/>
      <c r="K889" s="93"/>
      <c r="L889" s="93"/>
      <c r="M889" s="93"/>
      <c r="N889" s="93"/>
      <c r="O889" s="93"/>
      <c r="P889" s="93"/>
      <c r="Q889" s="93"/>
      <c r="R889" s="93"/>
      <c r="S889" s="93"/>
      <c r="T889" s="93"/>
      <c r="U889" s="93"/>
      <c r="V889" s="93"/>
      <c r="W889" s="93"/>
      <c r="X889" s="93"/>
      <c r="Y889" s="93"/>
      <c r="Z889" s="93"/>
      <c r="AA889" s="93"/>
      <c r="AB889" s="93"/>
    </row>
    <row r="890">
      <c r="A890" s="93"/>
      <c r="B890" s="188"/>
      <c r="C890" s="93"/>
      <c r="D890" s="93"/>
      <c r="E890" s="93"/>
      <c r="F890" s="93"/>
      <c r="G890" s="188"/>
      <c r="H890" s="188"/>
      <c r="I890" s="188"/>
      <c r="J890" s="93"/>
      <c r="K890" s="93"/>
      <c r="L890" s="93"/>
      <c r="M890" s="93"/>
      <c r="N890" s="93"/>
      <c r="O890" s="93"/>
      <c r="P890" s="93"/>
      <c r="Q890" s="93"/>
      <c r="R890" s="93"/>
      <c r="S890" s="93"/>
      <c r="T890" s="93"/>
      <c r="U890" s="93"/>
      <c r="V890" s="93"/>
      <c r="W890" s="93"/>
      <c r="X890" s="93"/>
      <c r="Y890" s="93"/>
      <c r="Z890" s="93"/>
      <c r="AA890" s="93"/>
      <c r="AB890" s="93"/>
    </row>
    <row r="891">
      <c r="A891" s="93"/>
      <c r="B891" s="188"/>
      <c r="C891" s="93"/>
      <c r="D891" s="93"/>
      <c r="E891" s="93"/>
      <c r="F891" s="93"/>
      <c r="G891" s="188"/>
      <c r="H891" s="188"/>
      <c r="I891" s="188"/>
      <c r="J891" s="93"/>
      <c r="K891" s="93"/>
      <c r="L891" s="93"/>
      <c r="M891" s="93"/>
      <c r="N891" s="93"/>
      <c r="O891" s="93"/>
      <c r="P891" s="93"/>
      <c r="Q891" s="93"/>
      <c r="R891" s="93"/>
      <c r="S891" s="93"/>
      <c r="T891" s="93"/>
      <c r="U891" s="93"/>
      <c r="V891" s="93"/>
      <c r="W891" s="93"/>
      <c r="X891" s="93"/>
      <c r="Y891" s="93"/>
      <c r="Z891" s="93"/>
      <c r="AA891" s="93"/>
      <c r="AB891" s="93"/>
    </row>
    <row r="892">
      <c r="A892" s="93"/>
      <c r="B892" s="188"/>
      <c r="C892" s="93"/>
      <c r="D892" s="93"/>
      <c r="E892" s="93"/>
      <c r="F892" s="93"/>
      <c r="G892" s="188"/>
      <c r="H892" s="188"/>
      <c r="I892" s="188"/>
      <c r="J892" s="93"/>
      <c r="K892" s="93"/>
      <c r="L892" s="93"/>
      <c r="M892" s="93"/>
      <c r="N892" s="93"/>
      <c r="O892" s="93"/>
      <c r="P892" s="93"/>
      <c r="Q892" s="93"/>
      <c r="R892" s="93"/>
      <c r="S892" s="93"/>
      <c r="T892" s="93"/>
      <c r="U892" s="93"/>
      <c r="V892" s="93"/>
      <c r="W892" s="93"/>
      <c r="X892" s="93"/>
      <c r="Y892" s="93"/>
      <c r="Z892" s="93"/>
      <c r="AA892" s="93"/>
      <c r="AB892" s="93"/>
    </row>
    <row r="893">
      <c r="A893" s="93"/>
      <c r="B893" s="188"/>
      <c r="C893" s="93"/>
      <c r="D893" s="93"/>
      <c r="E893" s="93"/>
      <c r="F893" s="93"/>
      <c r="G893" s="188"/>
      <c r="H893" s="188"/>
      <c r="I893" s="188"/>
      <c r="J893" s="93"/>
      <c r="K893" s="93"/>
      <c r="L893" s="93"/>
      <c r="M893" s="93"/>
      <c r="N893" s="93"/>
      <c r="O893" s="93"/>
      <c r="P893" s="93"/>
      <c r="Q893" s="93"/>
      <c r="R893" s="93"/>
      <c r="S893" s="93"/>
      <c r="T893" s="93"/>
      <c r="U893" s="93"/>
      <c r="V893" s="93"/>
      <c r="W893" s="93"/>
      <c r="X893" s="93"/>
      <c r="Y893" s="93"/>
      <c r="Z893" s="93"/>
      <c r="AA893" s="93"/>
      <c r="AB893" s="93"/>
    </row>
    <row r="894">
      <c r="A894" s="93"/>
      <c r="B894" s="188"/>
      <c r="C894" s="93"/>
      <c r="D894" s="93"/>
      <c r="E894" s="93"/>
      <c r="F894" s="93"/>
      <c r="G894" s="188"/>
      <c r="H894" s="188"/>
      <c r="I894" s="188"/>
      <c r="J894" s="93"/>
      <c r="K894" s="93"/>
      <c r="L894" s="93"/>
      <c r="M894" s="93"/>
      <c r="N894" s="93"/>
      <c r="O894" s="93"/>
      <c r="P894" s="93"/>
      <c r="Q894" s="93"/>
      <c r="R894" s="93"/>
      <c r="S894" s="93"/>
      <c r="T894" s="93"/>
      <c r="U894" s="93"/>
      <c r="V894" s="93"/>
      <c r="W894" s="93"/>
      <c r="X894" s="93"/>
      <c r="Y894" s="93"/>
      <c r="Z894" s="93"/>
      <c r="AA894" s="93"/>
      <c r="AB894" s="93"/>
    </row>
    <row r="895">
      <c r="A895" s="93"/>
      <c r="B895" s="188"/>
      <c r="C895" s="93"/>
      <c r="D895" s="93"/>
      <c r="E895" s="93"/>
      <c r="F895" s="93"/>
      <c r="G895" s="188"/>
      <c r="H895" s="188"/>
      <c r="I895" s="188"/>
      <c r="J895" s="93"/>
      <c r="K895" s="93"/>
      <c r="L895" s="93"/>
      <c r="M895" s="93"/>
      <c r="N895" s="93"/>
      <c r="O895" s="93"/>
      <c r="P895" s="93"/>
      <c r="Q895" s="93"/>
      <c r="R895" s="93"/>
      <c r="S895" s="93"/>
      <c r="T895" s="93"/>
      <c r="U895" s="93"/>
      <c r="V895" s="93"/>
      <c r="W895" s="93"/>
      <c r="X895" s="93"/>
      <c r="Y895" s="93"/>
      <c r="Z895" s="93"/>
      <c r="AA895" s="93"/>
      <c r="AB895" s="93"/>
    </row>
    <row r="896">
      <c r="A896" s="93"/>
      <c r="B896" s="188"/>
      <c r="C896" s="93"/>
      <c r="D896" s="93"/>
      <c r="E896" s="93"/>
      <c r="F896" s="93"/>
      <c r="G896" s="188"/>
      <c r="H896" s="188"/>
      <c r="I896" s="188"/>
      <c r="J896" s="93"/>
      <c r="K896" s="93"/>
      <c r="L896" s="93"/>
      <c r="M896" s="93"/>
      <c r="N896" s="93"/>
      <c r="O896" s="93"/>
      <c r="P896" s="93"/>
      <c r="Q896" s="93"/>
      <c r="R896" s="93"/>
      <c r="S896" s="93"/>
      <c r="T896" s="93"/>
      <c r="U896" s="93"/>
      <c r="V896" s="93"/>
      <c r="W896" s="93"/>
      <c r="X896" s="93"/>
      <c r="Y896" s="93"/>
      <c r="Z896" s="93"/>
      <c r="AA896" s="93"/>
      <c r="AB896" s="93"/>
    </row>
    <row r="897">
      <c r="A897" s="93"/>
      <c r="B897" s="188"/>
      <c r="C897" s="93"/>
      <c r="D897" s="93"/>
      <c r="E897" s="93"/>
      <c r="F897" s="93"/>
      <c r="G897" s="188"/>
      <c r="H897" s="188"/>
      <c r="I897" s="188"/>
      <c r="J897" s="93"/>
      <c r="K897" s="93"/>
      <c r="L897" s="93"/>
      <c r="M897" s="93"/>
      <c r="N897" s="93"/>
      <c r="O897" s="93"/>
      <c r="P897" s="93"/>
      <c r="Q897" s="93"/>
      <c r="R897" s="93"/>
      <c r="S897" s="93"/>
      <c r="T897" s="93"/>
      <c r="U897" s="93"/>
      <c r="V897" s="93"/>
      <c r="W897" s="93"/>
      <c r="X897" s="93"/>
      <c r="Y897" s="93"/>
      <c r="Z897" s="93"/>
      <c r="AA897" s="93"/>
      <c r="AB897" s="93"/>
    </row>
    <row r="898">
      <c r="A898" s="93"/>
      <c r="B898" s="188"/>
      <c r="C898" s="93"/>
      <c r="D898" s="93"/>
      <c r="E898" s="93"/>
      <c r="F898" s="93"/>
      <c r="G898" s="188"/>
      <c r="H898" s="188"/>
      <c r="I898" s="188"/>
      <c r="J898" s="93"/>
      <c r="K898" s="93"/>
      <c r="L898" s="93"/>
      <c r="M898" s="93"/>
      <c r="N898" s="93"/>
      <c r="O898" s="93"/>
      <c r="P898" s="93"/>
      <c r="Q898" s="93"/>
      <c r="R898" s="93"/>
      <c r="S898" s="93"/>
      <c r="T898" s="93"/>
      <c r="U898" s="93"/>
      <c r="V898" s="93"/>
      <c r="W898" s="93"/>
      <c r="X898" s="93"/>
      <c r="Y898" s="93"/>
      <c r="Z898" s="93"/>
      <c r="AA898" s="93"/>
      <c r="AB898" s="93"/>
    </row>
    <row r="899">
      <c r="A899" s="93"/>
      <c r="B899" s="188"/>
      <c r="C899" s="93"/>
      <c r="D899" s="93"/>
      <c r="E899" s="93"/>
      <c r="F899" s="93"/>
      <c r="G899" s="188"/>
      <c r="H899" s="188"/>
      <c r="I899" s="188"/>
      <c r="J899" s="93"/>
      <c r="K899" s="93"/>
      <c r="L899" s="93"/>
      <c r="M899" s="93"/>
      <c r="N899" s="93"/>
      <c r="O899" s="93"/>
      <c r="P899" s="93"/>
      <c r="Q899" s="93"/>
      <c r="R899" s="93"/>
      <c r="S899" s="93"/>
      <c r="T899" s="93"/>
      <c r="U899" s="93"/>
      <c r="V899" s="93"/>
      <c r="W899" s="93"/>
      <c r="X899" s="93"/>
      <c r="Y899" s="93"/>
      <c r="Z899" s="93"/>
      <c r="AA899" s="93"/>
      <c r="AB899" s="93"/>
    </row>
    <row r="900">
      <c r="A900" s="93"/>
      <c r="B900" s="188"/>
      <c r="C900" s="93"/>
      <c r="D900" s="93"/>
      <c r="E900" s="93"/>
      <c r="F900" s="93"/>
      <c r="G900" s="188"/>
      <c r="H900" s="188"/>
      <c r="I900" s="188"/>
      <c r="J900" s="93"/>
      <c r="K900" s="93"/>
      <c r="L900" s="93"/>
      <c r="M900" s="93"/>
      <c r="N900" s="93"/>
      <c r="O900" s="93"/>
      <c r="P900" s="93"/>
      <c r="Q900" s="93"/>
      <c r="R900" s="93"/>
      <c r="S900" s="93"/>
      <c r="T900" s="93"/>
      <c r="U900" s="93"/>
      <c r="V900" s="93"/>
      <c r="W900" s="93"/>
      <c r="X900" s="93"/>
      <c r="Y900" s="93"/>
      <c r="Z900" s="93"/>
      <c r="AA900" s="93"/>
      <c r="AB900" s="93"/>
    </row>
    <row r="901">
      <c r="A901" s="93"/>
      <c r="B901" s="188"/>
      <c r="C901" s="93"/>
      <c r="D901" s="93"/>
      <c r="E901" s="93"/>
      <c r="F901" s="93"/>
      <c r="G901" s="188"/>
      <c r="H901" s="188"/>
      <c r="I901" s="188"/>
      <c r="J901" s="93"/>
      <c r="K901" s="93"/>
      <c r="L901" s="93"/>
      <c r="M901" s="93"/>
      <c r="N901" s="93"/>
      <c r="O901" s="93"/>
      <c r="P901" s="93"/>
      <c r="Q901" s="93"/>
      <c r="R901" s="93"/>
      <c r="S901" s="93"/>
      <c r="T901" s="93"/>
      <c r="U901" s="93"/>
      <c r="V901" s="93"/>
      <c r="W901" s="93"/>
      <c r="X901" s="93"/>
      <c r="Y901" s="93"/>
      <c r="Z901" s="93"/>
      <c r="AA901" s="93"/>
      <c r="AB901" s="93"/>
    </row>
    <row r="902">
      <c r="A902" s="93"/>
      <c r="B902" s="188"/>
      <c r="C902" s="93"/>
      <c r="D902" s="93"/>
      <c r="E902" s="93"/>
      <c r="F902" s="93"/>
      <c r="G902" s="188"/>
      <c r="H902" s="188"/>
      <c r="I902" s="188"/>
      <c r="J902" s="93"/>
      <c r="K902" s="93"/>
      <c r="L902" s="93"/>
      <c r="M902" s="93"/>
      <c r="N902" s="93"/>
      <c r="O902" s="93"/>
      <c r="P902" s="93"/>
      <c r="Q902" s="93"/>
      <c r="R902" s="93"/>
      <c r="S902" s="93"/>
      <c r="T902" s="93"/>
      <c r="U902" s="93"/>
      <c r="V902" s="93"/>
      <c r="W902" s="93"/>
      <c r="X902" s="93"/>
      <c r="Y902" s="93"/>
      <c r="Z902" s="93"/>
      <c r="AA902" s="93"/>
      <c r="AB902" s="93"/>
    </row>
    <row r="903">
      <c r="A903" s="93"/>
      <c r="B903" s="188"/>
      <c r="C903" s="93"/>
      <c r="D903" s="93"/>
      <c r="E903" s="93"/>
      <c r="F903" s="93"/>
      <c r="G903" s="188"/>
      <c r="H903" s="188"/>
      <c r="I903" s="188"/>
      <c r="J903" s="93"/>
      <c r="K903" s="93"/>
      <c r="L903" s="93"/>
      <c r="M903" s="93"/>
      <c r="N903" s="93"/>
      <c r="O903" s="93"/>
      <c r="P903" s="93"/>
      <c r="Q903" s="93"/>
      <c r="R903" s="93"/>
      <c r="S903" s="93"/>
      <c r="T903" s="93"/>
      <c r="U903" s="93"/>
      <c r="V903" s="93"/>
      <c r="W903" s="93"/>
      <c r="X903" s="93"/>
      <c r="Y903" s="93"/>
      <c r="Z903" s="93"/>
      <c r="AA903" s="93"/>
      <c r="AB903" s="93"/>
    </row>
    <row r="904">
      <c r="A904" s="93"/>
      <c r="B904" s="188"/>
      <c r="C904" s="93"/>
      <c r="D904" s="93"/>
      <c r="E904" s="93"/>
      <c r="F904" s="93"/>
      <c r="G904" s="188"/>
      <c r="H904" s="188"/>
      <c r="I904" s="188"/>
      <c r="J904" s="93"/>
      <c r="K904" s="93"/>
      <c r="L904" s="93"/>
      <c r="M904" s="93"/>
      <c r="N904" s="93"/>
      <c r="O904" s="93"/>
      <c r="P904" s="93"/>
      <c r="Q904" s="93"/>
      <c r="R904" s="93"/>
      <c r="S904" s="93"/>
      <c r="T904" s="93"/>
      <c r="U904" s="93"/>
      <c r="V904" s="93"/>
      <c r="W904" s="93"/>
      <c r="X904" s="93"/>
      <c r="Y904" s="93"/>
      <c r="Z904" s="93"/>
      <c r="AA904" s="93"/>
      <c r="AB904" s="93"/>
    </row>
    <row r="905">
      <c r="A905" s="93"/>
      <c r="B905" s="188"/>
      <c r="C905" s="93"/>
      <c r="D905" s="93"/>
      <c r="E905" s="93"/>
      <c r="F905" s="93"/>
      <c r="G905" s="188"/>
      <c r="H905" s="188"/>
      <c r="I905" s="188"/>
      <c r="J905" s="93"/>
      <c r="K905" s="93"/>
      <c r="L905" s="93"/>
      <c r="M905" s="93"/>
      <c r="N905" s="93"/>
      <c r="O905" s="93"/>
      <c r="P905" s="93"/>
      <c r="Q905" s="93"/>
      <c r="R905" s="93"/>
      <c r="S905" s="93"/>
      <c r="T905" s="93"/>
      <c r="U905" s="93"/>
      <c r="V905" s="93"/>
      <c r="W905" s="93"/>
      <c r="X905" s="93"/>
      <c r="Y905" s="93"/>
      <c r="Z905" s="93"/>
      <c r="AA905" s="93"/>
      <c r="AB905" s="93"/>
    </row>
    <row r="906">
      <c r="A906" s="93"/>
      <c r="B906" s="188"/>
      <c r="C906" s="93"/>
      <c r="D906" s="93"/>
      <c r="E906" s="93"/>
      <c r="F906" s="93"/>
      <c r="G906" s="188"/>
      <c r="H906" s="188"/>
      <c r="I906" s="188"/>
      <c r="J906" s="93"/>
      <c r="K906" s="93"/>
      <c r="L906" s="93"/>
      <c r="M906" s="93"/>
      <c r="N906" s="93"/>
      <c r="O906" s="93"/>
      <c r="P906" s="93"/>
      <c r="Q906" s="93"/>
      <c r="R906" s="93"/>
      <c r="S906" s="93"/>
      <c r="T906" s="93"/>
      <c r="U906" s="93"/>
      <c r="V906" s="93"/>
      <c r="W906" s="93"/>
      <c r="X906" s="93"/>
      <c r="Y906" s="93"/>
      <c r="Z906" s="93"/>
      <c r="AA906" s="93"/>
      <c r="AB906" s="93"/>
    </row>
    <row r="907">
      <c r="A907" s="93"/>
      <c r="B907" s="188"/>
      <c r="C907" s="93"/>
      <c r="D907" s="93"/>
      <c r="E907" s="93"/>
      <c r="F907" s="93"/>
      <c r="G907" s="188"/>
      <c r="H907" s="188"/>
      <c r="I907" s="188"/>
      <c r="J907" s="93"/>
      <c r="K907" s="93"/>
      <c r="L907" s="93"/>
      <c r="M907" s="93"/>
      <c r="N907" s="93"/>
      <c r="O907" s="93"/>
      <c r="P907" s="93"/>
      <c r="Q907" s="93"/>
      <c r="R907" s="93"/>
      <c r="S907" s="93"/>
      <c r="T907" s="93"/>
      <c r="U907" s="93"/>
      <c r="V907" s="93"/>
      <c r="W907" s="93"/>
      <c r="X907" s="93"/>
      <c r="Y907" s="93"/>
      <c r="Z907" s="93"/>
      <c r="AA907" s="93"/>
      <c r="AB907" s="93"/>
    </row>
    <row r="908">
      <c r="A908" s="93"/>
      <c r="B908" s="188"/>
      <c r="C908" s="93"/>
      <c r="D908" s="93"/>
      <c r="E908" s="93"/>
      <c r="F908" s="93"/>
      <c r="G908" s="188"/>
      <c r="H908" s="188"/>
      <c r="I908" s="188"/>
      <c r="J908" s="93"/>
      <c r="K908" s="93"/>
      <c r="L908" s="93"/>
      <c r="M908" s="93"/>
      <c r="N908" s="93"/>
      <c r="O908" s="93"/>
      <c r="P908" s="93"/>
      <c r="Q908" s="93"/>
      <c r="R908" s="93"/>
      <c r="S908" s="93"/>
      <c r="T908" s="93"/>
      <c r="U908" s="93"/>
      <c r="V908" s="93"/>
      <c r="W908" s="93"/>
      <c r="X908" s="93"/>
      <c r="Y908" s="93"/>
      <c r="Z908" s="93"/>
      <c r="AA908" s="93"/>
      <c r="AB908" s="93"/>
    </row>
    <row r="909">
      <c r="A909" s="93"/>
      <c r="B909" s="188"/>
      <c r="C909" s="93"/>
      <c r="D909" s="93"/>
      <c r="E909" s="93"/>
      <c r="F909" s="93"/>
      <c r="G909" s="188"/>
      <c r="H909" s="188"/>
      <c r="I909" s="188"/>
      <c r="J909" s="93"/>
      <c r="K909" s="93"/>
      <c r="L909" s="93"/>
      <c r="M909" s="93"/>
      <c r="N909" s="93"/>
      <c r="O909" s="93"/>
      <c r="P909" s="93"/>
      <c r="Q909" s="93"/>
      <c r="R909" s="93"/>
      <c r="S909" s="93"/>
      <c r="T909" s="93"/>
      <c r="U909" s="93"/>
      <c r="V909" s="93"/>
      <c r="W909" s="93"/>
      <c r="X909" s="93"/>
      <c r="Y909" s="93"/>
      <c r="Z909" s="93"/>
      <c r="AA909" s="93"/>
      <c r="AB909" s="93"/>
    </row>
    <row r="910">
      <c r="A910" s="93"/>
      <c r="B910" s="188"/>
      <c r="C910" s="93"/>
      <c r="D910" s="93"/>
      <c r="E910" s="93"/>
      <c r="F910" s="93"/>
      <c r="G910" s="188"/>
      <c r="H910" s="188"/>
      <c r="I910" s="188"/>
      <c r="J910" s="93"/>
      <c r="K910" s="93"/>
      <c r="L910" s="93"/>
      <c r="M910" s="93"/>
      <c r="N910" s="93"/>
      <c r="O910" s="93"/>
      <c r="P910" s="93"/>
      <c r="Q910" s="93"/>
      <c r="R910" s="93"/>
      <c r="S910" s="93"/>
      <c r="T910" s="93"/>
      <c r="U910" s="93"/>
      <c r="V910" s="93"/>
      <c r="W910" s="93"/>
      <c r="X910" s="93"/>
      <c r="Y910" s="93"/>
      <c r="Z910" s="93"/>
      <c r="AA910" s="93"/>
      <c r="AB910" s="93"/>
    </row>
    <row r="911">
      <c r="A911" s="93"/>
      <c r="B911" s="188"/>
      <c r="C911" s="93"/>
      <c r="D911" s="93"/>
      <c r="E911" s="93"/>
      <c r="F911" s="93"/>
      <c r="G911" s="188"/>
      <c r="H911" s="188"/>
      <c r="I911" s="188"/>
      <c r="J911" s="93"/>
      <c r="K911" s="93"/>
      <c r="L911" s="93"/>
      <c r="M911" s="93"/>
      <c r="N911" s="93"/>
      <c r="O911" s="93"/>
      <c r="P911" s="93"/>
      <c r="Q911" s="93"/>
      <c r="R911" s="93"/>
      <c r="S911" s="93"/>
      <c r="T911" s="93"/>
      <c r="U911" s="93"/>
      <c r="V911" s="93"/>
      <c r="W911" s="93"/>
      <c r="X911" s="93"/>
      <c r="Y911" s="93"/>
      <c r="Z911" s="93"/>
      <c r="AA911" s="93"/>
      <c r="AB911" s="93"/>
    </row>
    <row r="912">
      <c r="A912" s="93"/>
      <c r="B912" s="188"/>
      <c r="C912" s="93"/>
      <c r="D912" s="93"/>
      <c r="E912" s="93"/>
      <c r="F912" s="93"/>
      <c r="G912" s="188"/>
      <c r="H912" s="188"/>
      <c r="I912" s="188"/>
      <c r="J912" s="93"/>
      <c r="K912" s="93"/>
      <c r="L912" s="93"/>
      <c r="M912" s="93"/>
      <c r="N912" s="93"/>
      <c r="O912" s="93"/>
      <c r="P912" s="93"/>
      <c r="Q912" s="93"/>
      <c r="R912" s="93"/>
      <c r="S912" s="93"/>
      <c r="T912" s="93"/>
      <c r="U912" s="93"/>
      <c r="V912" s="93"/>
      <c r="W912" s="93"/>
      <c r="X912" s="93"/>
      <c r="Y912" s="93"/>
      <c r="Z912" s="93"/>
      <c r="AA912" s="93"/>
      <c r="AB912" s="93"/>
    </row>
    <row r="913">
      <c r="A913" s="93"/>
      <c r="B913" s="188"/>
      <c r="C913" s="93"/>
      <c r="D913" s="93"/>
      <c r="E913" s="93"/>
      <c r="F913" s="93"/>
      <c r="G913" s="188"/>
      <c r="H913" s="188"/>
      <c r="I913" s="188"/>
      <c r="J913" s="93"/>
      <c r="K913" s="93"/>
      <c r="L913" s="93"/>
      <c r="M913" s="93"/>
      <c r="N913" s="93"/>
      <c r="O913" s="93"/>
      <c r="P913" s="93"/>
      <c r="Q913" s="93"/>
      <c r="R913" s="93"/>
      <c r="S913" s="93"/>
      <c r="T913" s="93"/>
      <c r="U913" s="93"/>
      <c r="V913" s="93"/>
      <c r="W913" s="93"/>
      <c r="X913" s="93"/>
      <c r="Y913" s="93"/>
      <c r="Z913" s="93"/>
      <c r="AA913" s="93"/>
      <c r="AB913" s="93"/>
    </row>
    <row r="914">
      <c r="A914" s="93"/>
      <c r="B914" s="188"/>
      <c r="C914" s="93"/>
      <c r="D914" s="93"/>
      <c r="E914" s="93"/>
      <c r="F914" s="93"/>
      <c r="G914" s="188"/>
      <c r="H914" s="188"/>
      <c r="I914" s="188"/>
      <c r="J914" s="93"/>
      <c r="K914" s="93"/>
      <c r="L914" s="93"/>
      <c r="M914" s="93"/>
      <c r="N914" s="93"/>
      <c r="O914" s="93"/>
      <c r="P914" s="93"/>
      <c r="Q914" s="93"/>
      <c r="R914" s="93"/>
      <c r="S914" s="93"/>
      <c r="T914" s="93"/>
      <c r="U914" s="93"/>
      <c r="V914" s="93"/>
      <c r="W914" s="93"/>
      <c r="X914" s="93"/>
      <c r="Y914" s="93"/>
      <c r="Z914" s="93"/>
      <c r="AA914" s="93"/>
      <c r="AB914" s="93"/>
    </row>
    <row r="915">
      <c r="A915" s="93"/>
      <c r="B915" s="188"/>
      <c r="C915" s="93"/>
      <c r="D915" s="93"/>
      <c r="E915" s="93"/>
      <c r="F915" s="93"/>
      <c r="G915" s="188"/>
      <c r="H915" s="188"/>
      <c r="I915" s="188"/>
      <c r="J915" s="93"/>
      <c r="K915" s="93"/>
      <c r="L915" s="93"/>
      <c r="M915" s="93"/>
      <c r="N915" s="93"/>
      <c r="O915" s="93"/>
      <c r="P915" s="93"/>
      <c r="Q915" s="93"/>
      <c r="R915" s="93"/>
      <c r="S915" s="93"/>
      <c r="T915" s="93"/>
      <c r="U915" s="93"/>
      <c r="V915" s="93"/>
      <c r="W915" s="93"/>
      <c r="X915" s="93"/>
      <c r="Y915" s="93"/>
      <c r="Z915" s="93"/>
      <c r="AA915" s="93"/>
      <c r="AB915" s="93"/>
    </row>
    <row r="916">
      <c r="A916" s="93"/>
      <c r="B916" s="188"/>
      <c r="C916" s="93"/>
      <c r="D916" s="93"/>
      <c r="E916" s="93"/>
      <c r="F916" s="93"/>
      <c r="G916" s="188"/>
      <c r="H916" s="188"/>
      <c r="I916" s="188"/>
      <c r="J916" s="93"/>
      <c r="K916" s="93"/>
      <c r="L916" s="93"/>
      <c r="M916" s="93"/>
      <c r="N916" s="93"/>
      <c r="O916" s="93"/>
      <c r="P916" s="93"/>
      <c r="Q916" s="93"/>
      <c r="R916" s="93"/>
      <c r="S916" s="93"/>
      <c r="T916" s="93"/>
      <c r="U916" s="93"/>
      <c r="V916" s="93"/>
      <c r="W916" s="93"/>
      <c r="X916" s="93"/>
      <c r="Y916" s="93"/>
      <c r="Z916" s="93"/>
      <c r="AA916" s="93"/>
      <c r="AB916" s="93"/>
    </row>
    <row r="917">
      <c r="A917" s="93"/>
      <c r="B917" s="188"/>
      <c r="C917" s="93"/>
      <c r="D917" s="93"/>
      <c r="E917" s="93"/>
      <c r="F917" s="93"/>
      <c r="G917" s="188"/>
      <c r="H917" s="188"/>
      <c r="I917" s="188"/>
      <c r="J917" s="93"/>
      <c r="K917" s="93"/>
      <c r="L917" s="93"/>
      <c r="M917" s="93"/>
      <c r="N917" s="93"/>
      <c r="O917" s="93"/>
      <c r="P917" s="93"/>
      <c r="Q917" s="93"/>
      <c r="R917" s="93"/>
      <c r="S917" s="93"/>
      <c r="T917" s="93"/>
      <c r="U917" s="93"/>
      <c r="V917" s="93"/>
      <c r="W917" s="93"/>
      <c r="X917" s="93"/>
      <c r="Y917" s="93"/>
      <c r="Z917" s="93"/>
      <c r="AA917" s="93"/>
      <c r="AB917" s="93"/>
    </row>
    <row r="918">
      <c r="A918" s="93"/>
      <c r="B918" s="188"/>
      <c r="C918" s="93"/>
      <c r="D918" s="93"/>
      <c r="E918" s="93"/>
      <c r="F918" s="93"/>
      <c r="G918" s="188"/>
      <c r="H918" s="188"/>
      <c r="I918" s="188"/>
      <c r="J918" s="93"/>
      <c r="K918" s="93"/>
      <c r="L918" s="93"/>
      <c r="M918" s="93"/>
      <c r="N918" s="93"/>
      <c r="O918" s="93"/>
      <c r="P918" s="93"/>
      <c r="Q918" s="93"/>
      <c r="R918" s="93"/>
      <c r="S918" s="93"/>
      <c r="T918" s="93"/>
      <c r="U918" s="93"/>
      <c r="V918" s="93"/>
      <c r="W918" s="93"/>
      <c r="X918" s="93"/>
      <c r="Y918" s="93"/>
      <c r="Z918" s="93"/>
      <c r="AA918" s="93"/>
      <c r="AB918" s="93"/>
    </row>
    <row r="919">
      <c r="A919" s="93"/>
      <c r="B919" s="188"/>
      <c r="C919" s="93"/>
      <c r="D919" s="93"/>
      <c r="E919" s="93"/>
      <c r="F919" s="93"/>
      <c r="G919" s="188"/>
      <c r="H919" s="188"/>
      <c r="I919" s="188"/>
      <c r="J919" s="93"/>
      <c r="K919" s="93"/>
      <c r="L919" s="93"/>
      <c r="M919" s="93"/>
      <c r="N919" s="93"/>
      <c r="O919" s="93"/>
      <c r="P919" s="93"/>
      <c r="Q919" s="93"/>
      <c r="R919" s="93"/>
      <c r="S919" s="93"/>
      <c r="T919" s="93"/>
      <c r="U919" s="93"/>
      <c r="V919" s="93"/>
      <c r="W919" s="93"/>
      <c r="X919" s="93"/>
      <c r="Y919" s="93"/>
      <c r="Z919" s="93"/>
      <c r="AA919" s="93"/>
      <c r="AB919" s="93"/>
    </row>
    <row r="920">
      <c r="A920" s="93"/>
      <c r="B920" s="188"/>
      <c r="C920" s="93"/>
      <c r="D920" s="93"/>
      <c r="E920" s="93"/>
      <c r="F920" s="93"/>
      <c r="G920" s="188"/>
      <c r="H920" s="188"/>
      <c r="I920" s="188"/>
      <c r="J920" s="93"/>
      <c r="K920" s="93"/>
      <c r="L920" s="93"/>
      <c r="M920" s="93"/>
      <c r="N920" s="93"/>
      <c r="O920" s="93"/>
      <c r="P920" s="93"/>
      <c r="Q920" s="93"/>
      <c r="R920" s="93"/>
      <c r="S920" s="93"/>
      <c r="T920" s="93"/>
      <c r="U920" s="93"/>
      <c r="V920" s="93"/>
      <c r="W920" s="93"/>
      <c r="X920" s="93"/>
      <c r="Y920" s="93"/>
      <c r="Z920" s="93"/>
      <c r="AA920" s="93"/>
      <c r="AB920" s="93"/>
    </row>
    <row r="921">
      <c r="A921" s="93"/>
      <c r="B921" s="188"/>
      <c r="C921" s="93"/>
      <c r="D921" s="93"/>
      <c r="E921" s="93"/>
      <c r="F921" s="93"/>
      <c r="G921" s="188"/>
      <c r="H921" s="188"/>
      <c r="I921" s="188"/>
      <c r="J921" s="93"/>
      <c r="K921" s="93"/>
      <c r="L921" s="93"/>
      <c r="M921" s="93"/>
      <c r="N921" s="93"/>
      <c r="O921" s="93"/>
      <c r="P921" s="93"/>
      <c r="Q921" s="93"/>
      <c r="R921" s="93"/>
      <c r="S921" s="93"/>
      <c r="T921" s="93"/>
      <c r="U921" s="93"/>
      <c r="V921" s="93"/>
      <c r="W921" s="93"/>
      <c r="X921" s="93"/>
      <c r="Y921" s="93"/>
      <c r="Z921" s="93"/>
      <c r="AA921" s="93"/>
      <c r="AB921" s="93"/>
    </row>
    <row r="922">
      <c r="A922" s="93"/>
      <c r="B922" s="188"/>
      <c r="C922" s="93"/>
      <c r="D922" s="93"/>
      <c r="E922" s="93"/>
      <c r="F922" s="93"/>
      <c r="G922" s="188"/>
      <c r="H922" s="188"/>
      <c r="I922" s="188"/>
      <c r="J922" s="93"/>
      <c r="K922" s="93"/>
      <c r="L922" s="93"/>
      <c r="M922" s="93"/>
      <c r="N922" s="93"/>
      <c r="O922" s="93"/>
      <c r="P922" s="93"/>
      <c r="Q922" s="93"/>
      <c r="R922" s="93"/>
      <c r="S922" s="93"/>
      <c r="T922" s="93"/>
      <c r="U922" s="93"/>
      <c r="V922" s="93"/>
      <c r="W922" s="93"/>
      <c r="X922" s="93"/>
      <c r="Y922" s="93"/>
      <c r="Z922" s="93"/>
      <c r="AA922" s="93"/>
      <c r="AB922" s="93"/>
    </row>
    <row r="923">
      <c r="A923" s="93"/>
      <c r="B923" s="188"/>
      <c r="C923" s="93"/>
      <c r="D923" s="93"/>
      <c r="E923" s="93"/>
      <c r="F923" s="93"/>
      <c r="G923" s="188"/>
      <c r="H923" s="188"/>
      <c r="I923" s="188"/>
      <c r="J923" s="93"/>
      <c r="K923" s="93"/>
      <c r="L923" s="93"/>
      <c r="M923" s="93"/>
      <c r="N923" s="93"/>
      <c r="O923" s="93"/>
      <c r="P923" s="93"/>
      <c r="Q923" s="93"/>
      <c r="R923" s="93"/>
      <c r="S923" s="93"/>
      <c r="T923" s="93"/>
      <c r="U923" s="93"/>
      <c r="V923" s="93"/>
      <c r="W923" s="93"/>
      <c r="X923" s="93"/>
      <c r="Y923" s="93"/>
      <c r="Z923" s="93"/>
      <c r="AA923" s="93"/>
      <c r="AB923" s="93"/>
    </row>
    <row r="924">
      <c r="A924" s="93"/>
      <c r="B924" s="188"/>
      <c r="C924" s="93"/>
      <c r="D924" s="93"/>
      <c r="E924" s="93"/>
      <c r="F924" s="93"/>
      <c r="G924" s="188"/>
      <c r="H924" s="188"/>
      <c r="I924" s="188"/>
      <c r="J924" s="93"/>
      <c r="K924" s="93"/>
      <c r="L924" s="93"/>
      <c r="M924" s="93"/>
      <c r="N924" s="93"/>
      <c r="O924" s="93"/>
      <c r="P924" s="93"/>
      <c r="Q924" s="93"/>
      <c r="R924" s="93"/>
      <c r="S924" s="93"/>
      <c r="T924" s="93"/>
      <c r="U924" s="93"/>
      <c r="V924" s="93"/>
      <c r="W924" s="93"/>
      <c r="X924" s="93"/>
      <c r="Y924" s="93"/>
      <c r="Z924" s="93"/>
      <c r="AA924" s="93"/>
      <c r="AB924" s="93"/>
    </row>
    <row r="925">
      <c r="A925" s="93"/>
      <c r="B925" s="188"/>
      <c r="C925" s="93"/>
      <c r="D925" s="93"/>
      <c r="E925" s="93"/>
      <c r="F925" s="93"/>
      <c r="G925" s="188"/>
      <c r="H925" s="188"/>
      <c r="I925" s="188"/>
      <c r="J925" s="93"/>
      <c r="K925" s="93"/>
      <c r="L925" s="93"/>
      <c r="M925" s="93"/>
      <c r="N925" s="93"/>
      <c r="O925" s="93"/>
      <c r="P925" s="93"/>
      <c r="Q925" s="93"/>
      <c r="R925" s="93"/>
      <c r="S925" s="93"/>
      <c r="T925" s="93"/>
      <c r="U925" s="93"/>
      <c r="V925" s="93"/>
      <c r="W925" s="93"/>
      <c r="X925" s="93"/>
      <c r="Y925" s="93"/>
      <c r="Z925" s="93"/>
      <c r="AA925" s="93"/>
      <c r="AB925" s="93"/>
    </row>
    <row r="926">
      <c r="A926" s="93"/>
      <c r="B926" s="188"/>
      <c r="C926" s="93"/>
      <c r="D926" s="93"/>
      <c r="E926" s="93"/>
      <c r="F926" s="93"/>
      <c r="G926" s="188"/>
      <c r="H926" s="188"/>
      <c r="I926" s="188"/>
      <c r="J926" s="93"/>
      <c r="K926" s="93"/>
      <c r="L926" s="93"/>
      <c r="M926" s="93"/>
      <c r="N926" s="93"/>
      <c r="O926" s="93"/>
      <c r="P926" s="93"/>
      <c r="Q926" s="93"/>
      <c r="R926" s="93"/>
      <c r="S926" s="93"/>
      <c r="T926" s="93"/>
      <c r="U926" s="93"/>
      <c r="V926" s="93"/>
      <c r="W926" s="93"/>
      <c r="X926" s="93"/>
      <c r="Y926" s="93"/>
      <c r="Z926" s="93"/>
      <c r="AA926" s="93"/>
      <c r="AB926" s="93"/>
    </row>
    <row r="927">
      <c r="A927" s="93"/>
      <c r="B927" s="188"/>
      <c r="C927" s="93"/>
      <c r="D927" s="93"/>
      <c r="E927" s="93"/>
      <c r="F927" s="93"/>
      <c r="G927" s="188"/>
      <c r="H927" s="188"/>
      <c r="I927" s="188"/>
      <c r="J927" s="93"/>
      <c r="K927" s="93"/>
      <c r="L927" s="93"/>
      <c r="M927" s="93"/>
      <c r="N927" s="93"/>
      <c r="O927" s="93"/>
      <c r="P927" s="93"/>
      <c r="Q927" s="93"/>
      <c r="R927" s="93"/>
      <c r="S927" s="93"/>
      <c r="T927" s="93"/>
      <c r="U927" s="93"/>
      <c r="V927" s="93"/>
      <c r="W927" s="93"/>
      <c r="X927" s="93"/>
      <c r="Y927" s="93"/>
      <c r="Z927" s="93"/>
      <c r="AA927" s="93"/>
      <c r="AB927" s="93"/>
    </row>
    <row r="928">
      <c r="A928" s="93"/>
      <c r="B928" s="188"/>
      <c r="C928" s="93"/>
      <c r="D928" s="93"/>
      <c r="E928" s="93"/>
      <c r="F928" s="93"/>
      <c r="G928" s="188"/>
      <c r="H928" s="188"/>
      <c r="I928" s="188"/>
      <c r="J928" s="93"/>
      <c r="K928" s="93"/>
      <c r="L928" s="93"/>
      <c r="M928" s="93"/>
      <c r="N928" s="93"/>
      <c r="O928" s="93"/>
      <c r="P928" s="93"/>
      <c r="Q928" s="93"/>
      <c r="R928" s="93"/>
      <c r="S928" s="93"/>
      <c r="T928" s="93"/>
      <c r="U928" s="93"/>
      <c r="V928" s="93"/>
      <c r="W928" s="93"/>
      <c r="X928" s="93"/>
      <c r="Y928" s="93"/>
      <c r="Z928" s="93"/>
      <c r="AA928" s="93"/>
      <c r="AB928" s="93"/>
    </row>
    <row r="929">
      <c r="A929" s="93"/>
      <c r="B929" s="188"/>
      <c r="C929" s="93"/>
      <c r="D929" s="93"/>
      <c r="E929" s="93"/>
      <c r="F929" s="93"/>
      <c r="G929" s="188"/>
      <c r="H929" s="188"/>
      <c r="I929" s="188"/>
      <c r="J929" s="93"/>
      <c r="K929" s="93"/>
      <c r="L929" s="93"/>
      <c r="M929" s="93"/>
      <c r="N929" s="93"/>
      <c r="O929" s="93"/>
      <c r="P929" s="93"/>
      <c r="Q929" s="93"/>
      <c r="R929" s="93"/>
      <c r="S929" s="93"/>
      <c r="T929" s="93"/>
      <c r="U929" s="93"/>
      <c r="V929" s="93"/>
      <c r="W929" s="93"/>
      <c r="X929" s="93"/>
      <c r="Y929" s="93"/>
      <c r="Z929" s="93"/>
      <c r="AA929" s="93"/>
      <c r="AB929" s="93"/>
    </row>
    <row r="930">
      <c r="A930" s="93"/>
      <c r="B930" s="188"/>
      <c r="C930" s="93"/>
      <c r="D930" s="93"/>
      <c r="E930" s="93"/>
      <c r="F930" s="93"/>
      <c r="G930" s="188"/>
      <c r="H930" s="188"/>
      <c r="I930" s="188"/>
      <c r="J930" s="93"/>
      <c r="K930" s="93"/>
      <c r="L930" s="93"/>
      <c r="M930" s="93"/>
      <c r="N930" s="93"/>
      <c r="O930" s="93"/>
      <c r="P930" s="93"/>
      <c r="Q930" s="93"/>
      <c r="R930" s="93"/>
      <c r="S930" s="93"/>
      <c r="T930" s="93"/>
      <c r="U930" s="93"/>
      <c r="V930" s="93"/>
      <c r="W930" s="93"/>
      <c r="X930" s="93"/>
      <c r="Y930" s="93"/>
      <c r="Z930" s="93"/>
      <c r="AA930" s="93"/>
      <c r="AB930" s="93"/>
    </row>
    <row r="931">
      <c r="A931" s="93"/>
      <c r="B931" s="188"/>
      <c r="C931" s="93"/>
      <c r="D931" s="93"/>
      <c r="E931" s="93"/>
      <c r="F931" s="93"/>
      <c r="G931" s="188"/>
      <c r="H931" s="188"/>
      <c r="I931" s="188"/>
      <c r="J931" s="93"/>
      <c r="K931" s="93"/>
      <c r="L931" s="93"/>
      <c r="M931" s="93"/>
      <c r="N931" s="93"/>
      <c r="O931" s="93"/>
      <c r="P931" s="93"/>
      <c r="Q931" s="93"/>
      <c r="R931" s="93"/>
      <c r="S931" s="93"/>
      <c r="T931" s="93"/>
      <c r="U931" s="93"/>
      <c r="V931" s="93"/>
      <c r="W931" s="93"/>
      <c r="X931" s="93"/>
      <c r="Y931" s="93"/>
      <c r="Z931" s="93"/>
      <c r="AA931" s="93"/>
      <c r="AB931" s="93"/>
    </row>
    <row r="932">
      <c r="A932" s="93"/>
      <c r="B932" s="188"/>
      <c r="C932" s="93"/>
      <c r="D932" s="93"/>
      <c r="E932" s="93"/>
      <c r="F932" s="93"/>
      <c r="G932" s="188"/>
      <c r="H932" s="188"/>
      <c r="I932" s="188"/>
      <c r="J932" s="93"/>
      <c r="K932" s="93"/>
      <c r="L932" s="93"/>
      <c r="M932" s="93"/>
      <c r="N932" s="93"/>
      <c r="O932" s="93"/>
      <c r="P932" s="93"/>
      <c r="Q932" s="93"/>
      <c r="R932" s="93"/>
      <c r="S932" s="93"/>
      <c r="T932" s="93"/>
      <c r="U932" s="93"/>
      <c r="V932" s="93"/>
      <c r="W932" s="93"/>
      <c r="X932" s="93"/>
      <c r="Y932" s="93"/>
      <c r="Z932" s="93"/>
      <c r="AA932" s="93"/>
      <c r="AB932" s="93"/>
    </row>
    <row r="933">
      <c r="A933" s="93"/>
      <c r="B933" s="188"/>
      <c r="C933" s="93"/>
      <c r="D933" s="93"/>
      <c r="E933" s="93"/>
      <c r="F933" s="93"/>
      <c r="G933" s="188"/>
      <c r="H933" s="188"/>
      <c r="I933" s="188"/>
      <c r="J933" s="93"/>
      <c r="K933" s="93"/>
      <c r="L933" s="93"/>
      <c r="M933" s="93"/>
      <c r="N933" s="93"/>
      <c r="O933" s="93"/>
      <c r="P933" s="93"/>
      <c r="Q933" s="93"/>
      <c r="R933" s="93"/>
      <c r="S933" s="93"/>
      <c r="T933" s="93"/>
      <c r="U933" s="93"/>
      <c r="V933" s="93"/>
      <c r="W933" s="93"/>
      <c r="X933" s="93"/>
      <c r="Y933" s="93"/>
      <c r="Z933" s="93"/>
      <c r="AA933" s="93"/>
      <c r="AB933" s="93"/>
    </row>
    <row r="934">
      <c r="A934" s="93"/>
      <c r="B934" s="188"/>
      <c r="C934" s="93"/>
      <c r="D934" s="93"/>
      <c r="E934" s="93"/>
      <c r="F934" s="93"/>
      <c r="G934" s="188"/>
      <c r="H934" s="188"/>
      <c r="I934" s="188"/>
      <c r="J934" s="93"/>
      <c r="K934" s="93"/>
      <c r="L934" s="93"/>
      <c r="M934" s="93"/>
      <c r="N934" s="93"/>
      <c r="O934" s="93"/>
      <c r="P934" s="93"/>
      <c r="Q934" s="93"/>
      <c r="R934" s="93"/>
      <c r="S934" s="93"/>
      <c r="T934" s="93"/>
      <c r="U934" s="93"/>
      <c r="V934" s="93"/>
      <c r="W934" s="93"/>
      <c r="X934" s="93"/>
      <c r="Y934" s="93"/>
      <c r="Z934" s="93"/>
      <c r="AA934" s="93"/>
      <c r="AB934" s="93"/>
    </row>
    <row r="935">
      <c r="A935" s="93"/>
      <c r="B935" s="188"/>
      <c r="C935" s="93"/>
      <c r="D935" s="93"/>
      <c r="E935" s="93"/>
      <c r="F935" s="93"/>
      <c r="G935" s="188"/>
      <c r="H935" s="188"/>
      <c r="I935" s="188"/>
      <c r="J935" s="93"/>
      <c r="K935" s="93"/>
      <c r="L935" s="93"/>
      <c r="M935" s="93"/>
      <c r="N935" s="93"/>
      <c r="O935" s="93"/>
      <c r="P935" s="93"/>
      <c r="Q935" s="93"/>
      <c r="R935" s="93"/>
      <c r="S935" s="93"/>
      <c r="T935" s="93"/>
      <c r="U935" s="93"/>
      <c r="V935" s="93"/>
      <c r="W935" s="93"/>
      <c r="X935" s="93"/>
      <c r="Y935" s="93"/>
      <c r="Z935" s="93"/>
      <c r="AA935" s="93"/>
      <c r="AB935" s="93"/>
    </row>
    <row r="936">
      <c r="A936" s="93"/>
      <c r="B936" s="188"/>
      <c r="C936" s="93"/>
      <c r="D936" s="93"/>
      <c r="E936" s="93"/>
      <c r="F936" s="93"/>
      <c r="G936" s="188"/>
      <c r="H936" s="188"/>
      <c r="I936" s="188"/>
      <c r="J936" s="93"/>
      <c r="K936" s="93"/>
      <c r="L936" s="93"/>
      <c r="M936" s="93"/>
      <c r="N936" s="93"/>
      <c r="O936" s="93"/>
      <c r="P936" s="93"/>
      <c r="Q936" s="93"/>
      <c r="R936" s="93"/>
      <c r="S936" s="93"/>
      <c r="T936" s="93"/>
      <c r="U936" s="93"/>
      <c r="V936" s="93"/>
      <c r="W936" s="93"/>
      <c r="X936" s="93"/>
      <c r="Y936" s="93"/>
      <c r="Z936" s="93"/>
      <c r="AA936" s="93"/>
      <c r="AB936" s="93"/>
    </row>
    <row r="937">
      <c r="A937" s="93"/>
      <c r="B937" s="188"/>
      <c r="C937" s="93"/>
      <c r="D937" s="93"/>
      <c r="E937" s="93"/>
      <c r="F937" s="93"/>
      <c r="G937" s="188"/>
      <c r="H937" s="188"/>
      <c r="I937" s="188"/>
      <c r="J937" s="93"/>
      <c r="K937" s="93"/>
      <c r="L937" s="93"/>
      <c r="M937" s="93"/>
      <c r="N937" s="93"/>
      <c r="O937" s="93"/>
      <c r="P937" s="93"/>
      <c r="Q937" s="93"/>
      <c r="R937" s="93"/>
      <c r="S937" s="93"/>
      <c r="T937" s="93"/>
      <c r="U937" s="93"/>
      <c r="V937" s="93"/>
      <c r="W937" s="93"/>
      <c r="X937" s="93"/>
      <c r="Y937" s="93"/>
      <c r="Z937" s="93"/>
      <c r="AA937" s="93"/>
      <c r="AB937" s="93"/>
    </row>
    <row r="938">
      <c r="A938" s="93"/>
      <c r="B938" s="188"/>
      <c r="C938" s="93"/>
      <c r="D938" s="93"/>
      <c r="E938" s="93"/>
      <c r="F938" s="93"/>
      <c r="G938" s="188"/>
      <c r="H938" s="188"/>
      <c r="I938" s="188"/>
      <c r="J938" s="93"/>
      <c r="K938" s="93"/>
      <c r="L938" s="93"/>
      <c r="M938" s="93"/>
      <c r="N938" s="93"/>
      <c r="O938" s="93"/>
      <c r="P938" s="93"/>
      <c r="Q938" s="93"/>
      <c r="R938" s="93"/>
      <c r="S938" s="93"/>
      <c r="T938" s="93"/>
      <c r="U938" s="93"/>
      <c r="V938" s="93"/>
      <c r="W938" s="93"/>
      <c r="X938" s="93"/>
      <c r="Y938" s="93"/>
      <c r="Z938" s="93"/>
      <c r="AA938" s="93"/>
      <c r="AB938" s="93"/>
    </row>
    <row r="939">
      <c r="A939" s="93"/>
      <c r="B939" s="188"/>
      <c r="C939" s="93"/>
      <c r="D939" s="93"/>
      <c r="E939" s="93"/>
      <c r="F939" s="93"/>
      <c r="G939" s="188"/>
      <c r="H939" s="188"/>
      <c r="I939" s="188"/>
      <c r="J939" s="93"/>
      <c r="K939" s="93"/>
      <c r="L939" s="93"/>
      <c r="M939" s="93"/>
      <c r="N939" s="93"/>
      <c r="O939" s="93"/>
      <c r="P939" s="93"/>
      <c r="Q939" s="93"/>
      <c r="R939" s="93"/>
      <c r="S939" s="93"/>
      <c r="T939" s="93"/>
      <c r="U939" s="93"/>
      <c r="V939" s="93"/>
      <c r="W939" s="93"/>
      <c r="X939" s="93"/>
      <c r="Y939" s="93"/>
      <c r="Z939" s="93"/>
      <c r="AA939" s="93"/>
      <c r="AB939" s="93"/>
    </row>
    <row r="940">
      <c r="A940" s="93"/>
      <c r="B940" s="188"/>
      <c r="C940" s="93"/>
      <c r="D940" s="93"/>
      <c r="E940" s="93"/>
      <c r="F940" s="93"/>
      <c r="G940" s="188"/>
      <c r="H940" s="188"/>
      <c r="I940" s="188"/>
      <c r="J940" s="93"/>
      <c r="K940" s="93"/>
      <c r="L940" s="93"/>
      <c r="M940" s="93"/>
      <c r="N940" s="93"/>
      <c r="O940" s="93"/>
      <c r="P940" s="93"/>
      <c r="Q940" s="93"/>
      <c r="R940" s="93"/>
      <c r="S940" s="93"/>
      <c r="T940" s="93"/>
      <c r="U940" s="93"/>
      <c r="V940" s="93"/>
      <c r="W940" s="93"/>
      <c r="X940" s="93"/>
      <c r="Y940" s="93"/>
      <c r="Z940" s="93"/>
      <c r="AA940" s="93"/>
      <c r="AB940" s="93"/>
    </row>
    <row r="941">
      <c r="A941" s="93"/>
      <c r="B941" s="188"/>
      <c r="C941" s="93"/>
      <c r="D941" s="93"/>
      <c r="E941" s="93"/>
      <c r="F941" s="93"/>
      <c r="G941" s="188"/>
      <c r="H941" s="188"/>
      <c r="I941" s="188"/>
      <c r="J941" s="93"/>
      <c r="K941" s="93"/>
      <c r="L941" s="93"/>
      <c r="M941" s="93"/>
      <c r="N941" s="93"/>
      <c r="O941" s="93"/>
      <c r="P941" s="93"/>
      <c r="Q941" s="93"/>
      <c r="R941" s="93"/>
      <c r="S941" s="93"/>
      <c r="T941" s="93"/>
      <c r="U941" s="93"/>
      <c r="V941" s="93"/>
      <c r="W941" s="93"/>
      <c r="X941" s="93"/>
      <c r="Y941" s="93"/>
      <c r="Z941" s="93"/>
      <c r="AA941" s="93"/>
      <c r="AB941" s="93"/>
    </row>
    <row r="942">
      <c r="A942" s="93"/>
      <c r="B942" s="188"/>
      <c r="C942" s="93"/>
      <c r="D942" s="93"/>
      <c r="E942" s="93"/>
      <c r="F942" s="93"/>
      <c r="G942" s="188"/>
      <c r="H942" s="188"/>
      <c r="I942" s="188"/>
      <c r="J942" s="93"/>
      <c r="K942" s="93"/>
      <c r="L942" s="93"/>
      <c r="M942" s="93"/>
      <c r="N942" s="93"/>
      <c r="O942" s="93"/>
      <c r="P942" s="93"/>
      <c r="Q942" s="93"/>
      <c r="R942" s="93"/>
      <c r="S942" s="93"/>
      <c r="T942" s="93"/>
      <c r="U942" s="93"/>
      <c r="V942" s="93"/>
      <c r="W942" s="93"/>
      <c r="X942" s="93"/>
      <c r="Y942" s="93"/>
      <c r="Z942" s="93"/>
      <c r="AA942" s="93"/>
      <c r="AB942" s="93"/>
    </row>
    <row r="943">
      <c r="A943" s="93"/>
      <c r="B943" s="188"/>
      <c r="C943" s="93"/>
      <c r="D943" s="93"/>
      <c r="E943" s="93"/>
      <c r="F943" s="93"/>
      <c r="G943" s="188"/>
      <c r="H943" s="188"/>
      <c r="I943" s="188"/>
      <c r="J943" s="93"/>
      <c r="K943" s="93"/>
      <c r="L943" s="93"/>
      <c r="M943" s="93"/>
      <c r="N943" s="93"/>
      <c r="O943" s="93"/>
      <c r="P943" s="93"/>
      <c r="Q943" s="93"/>
      <c r="R943" s="93"/>
      <c r="S943" s="93"/>
      <c r="T943" s="93"/>
      <c r="U943" s="93"/>
      <c r="V943" s="93"/>
      <c r="W943" s="93"/>
      <c r="X943" s="93"/>
      <c r="Y943" s="93"/>
      <c r="Z943" s="93"/>
      <c r="AA943" s="93"/>
      <c r="AB943" s="93"/>
    </row>
    <row r="944">
      <c r="A944" s="93"/>
      <c r="B944" s="188"/>
      <c r="C944" s="93"/>
      <c r="D944" s="93"/>
      <c r="E944" s="93"/>
      <c r="F944" s="93"/>
      <c r="G944" s="188"/>
      <c r="H944" s="188"/>
      <c r="I944" s="188"/>
      <c r="J944" s="93"/>
      <c r="K944" s="93"/>
      <c r="L944" s="93"/>
      <c r="M944" s="93"/>
      <c r="N944" s="93"/>
      <c r="O944" s="93"/>
      <c r="P944" s="93"/>
      <c r="Q944" s="93"/>
      <c r="R944" s="93"/>
      <c r="S944" s="93"/>
      <c r="T944" s="93"/>
      <c r="U944" s="93"/>
      <c r="V944" s="93"/>
      <c r="W944" s="93"/>
      <c r="X944" s="93"/>
      <c r="Y944" s="93"/>
      <c r="Z944" s="93"/>
      <c r="AA944" s="93"/>
      <c r="AB944" s="93"/>
    </row>
    <row r="945">
      <c r="A945" s="93"/>
      <c r="B945" s="188"/>
      <c r="C945" s="93"/>
      <c r="D945" s="93"/>
      <c r="E945" s="93"/>
      <c r="F945" s="93"/>
      <c r="G945" s="188"/>
      <c r="H945" s="188"/>
      <c r="I945" s="188"/>
      <c r="J945" s="93"/>
      <c r="K945" s="93"/>
      <c r="L945" s="93"/>
      <c r="M945" s="93"/>
      <c r="N945" s="93"/>
      <c r="O945" s="93"/>
      <c r="P945" s="93"/>
      <c r="Q945" s="93"/>
      <c r="R945" s="93"/>
      <c r="S945" s="93"/>
      <c r="T945" s="93"/>
      <c r="U945" s="93"/>
      <c r="V945" s="93"/>
      <c r="W945" s="93"/>
      <c r="X945" s="93"/>
      <c r="Y945" s="93"/>
      <c r="Z945" s="93"/>
      <c r="AA945" s="93"/>
      <c r="AB945" s="93"/>
    </row>
    <row r="946">
      <c r="A946" s="93"/>
      <c r="B946" s="188"/>
      <c r="C946" s="93"/>
      <c r="D946" s="93"/>
      <c r="E946" s="93"/>
      <c r="F946" s="93"/>
      <c r="G946" s="188"/>
      <c r="H946" s="188"/>
      <c r="I946" s="188"/>
      <c r="J946" s="93"/>
      <c r="K946" s="93"/>
      <c r="L946" s="93"/>
      <c r="M946" s="93"/>
      <c r="N946" s="93"/>
      <c r="O946" s="93"/>
      <c r="P946" s="93"/>
      <c r="Q946" s="93"/>
      <c r="R946" s="93"/>
      <c r="S946" s="93"/>
      <c r="T946" s="93"/>
      <c r="U946" s="93"/>
      <c r="V946" s="93"/>
      <c r="W946" s="93"/>
      <c r="X946" s="93"/>
      <c r="Y946" s="93"/>
      <c r="Z946" s="93"/>
      <c r="AA946" s="93"/>
      <c r="AB946" s="93"/>
    </row>
    <row r="947">
      <c r="A947" s="93"/>
      <c r="B947" s="188"/>
      <c r="C947" s="93"/>
      <c r="D947" s="93"/>
      <c r="E947" s="93"/>
      <c r="F947" s="93"/>
      <c r="G947" s="188"/>
      <c r="H947" s="188"/>
      <c r="I947" s="188"/>
      <c r="J947" s="93"/>
      <c r="K947" s="93"/>
      <c r="L947" s="93"/>
      <c r="M947" s="93"/>
      <c r="N947" s="93"/>
      <c r="O947" s="93"/>
      <c r="P947" s="93"/>
      <c r="Q947" s="93"/>
      <c r="R947" s="93"/>
      <c r="S947" s="93"/>
      <c r="T947" s="93"/>
      <c r="U947" s="93"/>
      <c r="V947" s="93"/>
      <c r="W947" s="93"/>
      <c r="X947" s="93"/>
      <c r="Y947" s="93"/>
      <c r="Z947" s="93"/>
      <c r="AA947" s="93"/>
      <c r="AB947" s="93"/>
    </row>
    <row r="948">
      <c r="A948" s="93"/>
      <c r="B948" s="188"/>
      <c r="C948" s="93"/>
      <c r="D948" s="93"/>
      <c r="E948" s="93"/>
      <c r="F948" s="93"/>
      <c r="G948" s="188"/>
      <c r="H948" s="188"/>
      <c r="I948" s="188"/>
      <c r="J948" s="93"/>
      <c r="K948" s="93"/>
      <c r="L948" s="93"/>
      <c r="M948" s="93"/>
      <c r="N948" s="93"/>
      <c r="O948" s="93"/>
      <c r="P948" s="93"/>
      <c r="Q948" s="93"/>
      <c r="R948" s="93"/>
      <c r="S948" s="93"/>
      <c r="T948" s="93"/>
      <c r="U948" s="93"/>
      <c r="V948" s="93"/>
      <c r="W948" s="93"/>
      <c r="X948" s="93"/>
      <c r="Y948" s="93"/>
      <c r="Z948" s="93"/>
      <c r="AA948" s="93"/>
      <c r="AB948" s="93"/>
    </row>
    <row r="949">
      <c r="A949" s="93"/>
      <c r="B949" s="188"/>
      <c r="C949" s="93"/>
      <c r="D949" s="93"/>
      <c r="E949" s="93"/>
      <c r="F949" s="93"/>
      <c r="G949" s="188"/>
      <c r="H949" s="188"/>
      <c r="I949" s="188"/>
      <c r="J949" s="93"/>
      <c r="K949" s="93"/>
      <c r="L949" s="93"/>
      <c r="M949" s="93"/>
      <c r="N949" s="93"/>
      <c r="O949" s="93"/>
      <c r="P949" s="93"/>
      <c r="Q949" s="93"/>
      <c r="R949" s="93"/>
      <c r="S949" s="93"/>
      <c r="T949" s="93"/>
      <c r="U949" s="93"/>
      <c r="V949" s="93"/>
      <c r="W949" s="93"/>
      <c r="X949" s="93"/>
      <c r="Y949" s="93"/>
      <c r="Z949" s="93"/>
      <c r="AA949" s="93"/>
      <c r="AB949" s="93"/>
    </row>
    <row r="950">
      <c r="A950" s="93"/>
      <c r="B950" s="188"/>
      <c r="C950" s="93"/>
      <c r="D950" s="93"/>
      <c r="E950" s="93"/>
      <c r="F950" s="93"/>
      <c r="G950" s="188"/>
      <c r="H950" s="188"/>
      <c r="I950" s="188"/>
      <c r="J950" s="93"/>
      <c r="K950" s="93"/>
      <c r="L950" s="93"/>
      <c r="M950" s="93"/>
      <c r="N950" s="93"/>
      <c r="O950" s="93"/>
      <c r="P950" s="93"/>
      <c r="Q950" s="93"/>
      <c r="R950" s="93"/>
      <c r="S950" s="93"/>
      <c r="T950" s="93"/>
      <c r="U950" s="93"/>
      <c r="V950" s="93"/>
      <c r="W950" s="93"/>
      <c r="X950" s="93"/>
      <c r="Y950" s="93"/>
      <c r="Z950" s="93"/>
      <c r="AA950" s="93"/>
      <c r="AB950" s="93"/>
    </row>
    <row r="951">
      <c r="A951" s="93"/>
      <c r="B951" s="188"/>
      <c r="C951" s="93"/>
      <c r="D951" s="93"/>
      <c r="E951" s="93"/>
      <c r="F951" s="93"/>
      <c r="G951" s="188"/>
      <c r="H951" s="188"/>
      <c r="I951" s="188"/>
      <c r="J951" s="93"/>
      <c r="K951" s="93"/>
      <c r="L951" s="93"/>
      <c r="M951" s="93"/>
      <c r="N951" s="93"/>
      <c r="O951" s="93"/>
      <c r="P951" s="93"/>
      <c r="Q951" s="93"/>
      <c r="R951" s="93"/>
      <c r="S951" s="93"/>
      <c r="T951" s="93"/>
      <c r="U951" s="93"/>
      <c r="V951" s="93"/>
      <c r="W951" s="93"/>
      <c r="X951" s="93"/>
      <c r="Y951" s="93"/>
      <c r="Z951" s="93"/>
      <c r="AA951" s="93"/>
      <c r="AB951" s="93"/>
    </row>
    <row r="952">
      <c r="A952" s="93"/>
      <c r="B952" s="188"/>
      <c r="C952" s="93"/>
      <c r="D952" s="93"/>
      <c r="E952" s="93"/>
      <c r="F952" s="93"/>
      <c r="G952" s="188"/>
      <c r="H952" s="188"/>
      <c r="I952" s="188"/>
      <c r="J952" s="93"/>
      <c r="K952" s="93"/>
      <c r="L952" s="93"/>
      <c r="M952" s="93"/>
      <c r="N952" s="93"/>
      <c r="O952" s="93"/>
      <c r="P952" s="93"/>
      <c r="Q952" s="93"/>
      <c r="R952" s="93"/>
      <c r="S952" s="93"/>
      <c r="T952" s="93"/>
      <c r="U952" s="93"/>
      <c r="V952" s="93"/>
      <c r="W952" s="93"/>
      <c r="X952" s="93"/>
      <c r="Y952" s="93"/>
      <c r="Z952" s="93"/>
      <c r="AA952" s="93"/>
      <c r="AB952" s="93"/>
    </row>
    <row r="953">
      <c r="A953" s="93"/>
      <c r="B953" s="188"/>
      <c r="C953" s="93"/>
      <c r="D953" s="93"/>
      <c r="E953" s="93"/>
      <c r="F953" s="93"/>
      <c r="G953" s="188"/>
      <c r="H953" s="188"/>
      <c r="I953" s="188"/>
      <c r="J953" s="93"/>
      <c r="K953" s="93"/>
      <c r="L953" s="93"/>
      <c r="M953" s="93"/>
      <c r="N953" s="93"/>
      <c r="O953" s="93"/>
      <c r="P953" s="93"/>
      <c r="Q953" s="93"/>
      <c r="R953" s="93"/>
      <c r="S953" s="93"/>
      <c r="T953" s="93"/>
      <c r="U953" s="93"/>
      <c r="V953" s="93"/>
      <c r="W953" s="93"/>
      <c r="X953" s="93"/>
      <c r="Y953" s="93"/>
      <c r="Z953" s="93"/>
      <c r="AA953" s="93"/>
      <c r="AB953" s="93"/>
    </row>
    <row r="954">
      <c r="A954" s="93"/>
      <c r="B954" s="188"/>
      <c r="C954" s="93"/>
      <c r="D954" s="93"/>
      <c r="E954" s="93"/>
      <c r="F954" s="93"/>
      <c r="G954" s="188"/>
      <c r="H954" s="188"/>
      <c r="I954" s="188"/>
      <c r="J954" s="93"/>
      <c r="K954" s="93"/>
      <c r="L954" s="93"/>
      <c r="M954" s="93"/>
      <c r="N954" s="93"/>
      <c r="O954" s="93"/>
      <c r="P954" s="93"/>
      <c r="Q954" s="93"/>
      <c r="R954" s="93"/>
      <c r="S954" s="93"/>
      <c r="T954" s="93"/>
      <c r="U954" s="93"/>
      <c r="V954" s="93"/>
      <c r="W954" s="93"/>
      <c r="X954" s="93"/>
      <c r="Y954" s="93"/>
      <c r="Z954" s="93"/>
      <c r="AA954" s="93"/>
      <c r="AB954" s="93"/>
    </row>
    <row r="955">
      <c r="A955" s="93"/>
      <c r="B955" s="188"/>
      <c r="C955" s="93"/>
      <c r="D955" s="93"/>
      <c r="E955" s="93"/>
      <c r="F955" s="93"/>
      <c r="G955" s="188"/>
      <c r="H955" s="188"/>
      <c r="I955" s="188"/>
      <c r="J955" s="93"/>
      <c r="K955" s="93"/>
      <c r="L955" s="93"/>
      <c r="M955" s="93"/>
      <c r="N955" s="93"/>
      <c r="O955" s="93"/>
      <c r="P955" s="93"/>
      <c r="Q955" s="93"/>
      <c r="R955" s="93"/>
      <c r="S955" s="93"/>
      <c r="T955" s="93"/>
      <c r="U955" s="93"/>
      <c r="V955" s="93"/>
      <c r="W955" s="93"/>
      <c r="X955" s="93"/>
      <c r="Y955" s="93"/>
      <c r="Z955" s="93"/>
      <c r="AA955" s="93"/>
      <c r="AB955" s="93"/>
    </row>
    <row r="956">
      <c r="A956" s="93"/>
      <c r="B956" s="188"/>
      <c r="C956" s="93"/>
      <c r="D956" s="93"/>
      <c r="E956" s="93"/>
      <c r="F956" s="93"/>
      <c r="G956" s="188"/>
      <c r="H956" s="188"/>
      <c r="I956" s="188"/>
      <c r="J956" s="93"/>
      <c r="K956" s="93"/>
      <c r="L956" s="93"/>
      <c r="M956" s="93"/>
      <c r="N956" s="93"/>
      <c r="O956" s="93"/>
      <c r="P956" s="93"/>
      <c r="Q956" s="93"/>
      <c r="R956" s="93"/>
      <c r="S956" s="93"/>
      <c r="T956" s="93"/>
      <c r="U956" s="93"/>
      <c r="V956" s="93"/>
      <c r="W956" s="93"/>
      <c r="X956" s="93"/>
      <c r="Y956" s="93"/>
      <c r="Z956" s="93"/>
      <c r="AA956" s="93"/>
      <c r="AB956" s="93"/>
    </row>
    <row r="957">
      <c r="A957" s="93"/>
      <c r="B957" s="188"/>
      <c r="C957" s="93"/>
      <c r="D957" s="93"/>
      <c r="E957" s="93"/>
      <c r="F957" s="93"/>
      <c r="G957" s="188"/>
      <c r="H957" s="188"/>
      <c r="I957" s="188"/>
      <c r="J957" s="93"/>
      <c r="K957" s="93"/>
      <c r="L957" s="93"/>
      <c r="M957" s="93"/>
      <c r="N957" s="93"/>
      <c r="O957" s="93"/>
      <c r="P957" s="93"/>
      <c r="Q957" s="93"/>
      <c r="R957" s="93"/>
      <c r="S957" s="93"/>
      <c r="T957" s="93"/>
      <c r="U957" s="93"/>
      <c r="V957" s="93"/>
      <c r="W957" s="93"/>
      <c r="X957" s="93"/>
      <c r="Y957" s="93"/>
      <c r="Z957" s="93"/>
      <c r="AA957" s="93"/>
      <c r="AB957" s="93"/>
    </row>
    <row r="958">
      <c r="A958" s="93"/>
      <c r="B958" s="188"/>
      <c r="C958" s="93"/>
      <c r="D958" s="93"/>
      <c r="E958" s="93"/>
      <c r="F958" s="93"/>
      <c r="G958" s="188"/>
      <c r="H958" s="188"/>
      <c r="I958" s="188"/>
      <c r="J958" s="93"/>
      <c r="K958" s="93"/>
      <c r="L958" s="93"/>
      <c r="M958" s="93"/>
      <c r="N958" s="93"/>
      <c r="O958" s="93"/>
      <c r="P958" s="93"/>
      <c r="Q958" s="93"/>
      <c r="R958" s="93"/>
      <c r="S958" s="93"/>
      <c r="T958" s="93"/>
      <c r="U958" s="93"/>
      <c r="V958" s="93"/>
      <c r="W958" s="93"/>
      <c r="X958" s="93"/>
      <c r="Y958" s="93"/>
      <c r="Z958" s="93"/>
      <c r="AA958" s="93"/>
      <c r="AB958" s="93"/>
    </row>
    <row r="959">
      <c r="A959" s="93"/>
      <c r="B959" s="188"/>
      <c r="C959" s="93"/>
      <c r="D959" s="93"/>
      <c r="E959" s="93"/>
      <c r="F959" s="93"/>
      <c r="G959" s="188"/>
      <c r="H959" s="188"/>
      <c r="I959" s="188"/>
      <c r="J959" s="93"/>
      <c r="K959" s="93"/>
      <c r="L959" s="93"/>
      <c r="M959" s="93"/>
      <c r="N959" s="93"/>
      <c r="O959" s="93"/>
      <c r="P959" s="93"/>
      <c r="Q959" s="93"/>
      <c r="R959" s="93"/>
      <c r="S959" s="93"/>
      <c r="T959" s="93"/>
      <c r="U959" s="93"/>
      <c r="V959" s="93"/>
      <c r="W959" s="93"/>
      <c r="X959" s="93"/>
      <c r="Y959" s="93"/>
      <c r="Z959" s="93"/>
      <c r="AA959" s="93"/>
      <c r="AB959" s="93"/>
    </row>
    <row r="960">
      <c r="A960" s="93"/>
      <c r="B960" s="188"/>
      <c r="C960" s="93"/>
      <c r="D960" s="93"/>
      <c r="E960" s="93"/>
      <c r="F960" s="93"/>
      <c r="G960" s="188"/>
      <c r="H960" s="188"/>
      <c r="I960" s="188"/>
      <c r="J960" s="93"/>
      <c r="K960" s="93"/>
      <c r="L960" s="93"/>
      <c r="M960" s="93"/>
      <c r="N960" s="93"/>
      <c r="O960" s="93"/>
      <c r="P960" s="93"/>
      <c r="Q960" s="93"/>
      <c r="R960" s="93"/>
      <c r="S960" s="93"/>
      <c r="T960" s="93"/>
      <c r="U960" s="93"/>
      <c r="V960" s="93"/>
      <c r="W960" s="93"/>
      <c r="X960" s="93"/>
      <c r="Y960" s="93"/>
      <c r="Z960" s="93"/>
      <c r="AA960" s="93"/>
      <c r="AB960" s="93"/>
    </row>
    <row r="961">
      <c r="A961" s="93"/>
      <c r="B961" s="188"/>
      <c r="C961" s="93"/>
      <c r="D961" s="93"/>
      <c r="E961" s="93"/>
      <c r="F961" s="93"/>
      <c r="G961" s="188"/>
      <c r="H961" s="188"/>
      <c r="I961" s="188"/>
      <c r="J961" s="93"/>
      <c r="K961" s="93"/>
      <c r="L961" s="93"/>
      <c r="M961" s="93"/>
      <c r="N961" s="93"/>
      <c r="O961" s="93"/>
      <c r="P961" s="93"/>
      <c r="Q961" s="93"/>
      <c r="R961" s="93"/>
      <c r="S961" s="93"/>
      <c r="T961" s="93"/>
      <c r="U961" s="93"/>
      <c r="V961" s="93"/>
      <c r="W961" s="93"/>
      <c r="X961" s="93"/>
      <c r="Y961" s="93"/>
      <c r="Z961" s="93"/>
      <c r="AA961" s="93"/>
      <c r="AB961" s="93"/>
    </row>
    <row r="962">
      <c r="A962" s="93"/>
      <c r="B962" s="188"/>
      <c r="C962" s="93"/>
      <c r="D962" s="93"/>
      <c r="E962" s="93"/>
      <c r="F962" s="93"/>
      <c r="G962" s="188"/>
      <c r="H962" s="188"/>
      <c r="I962" s="188"/>
      <c r="J962" s="93"/>
      <c r="K962" s="93"/>
      <c r="L962" s="93"/>
      <c r="M962" s="93"/>
      <c r="N962" s="93"/>
      <c r="O962" s="93"/>
      <c r="P962" s="93"/>
      <c r="Q962" s="93"/>
      <c r="R962" s="93"/>
      <c r="S962" s="93"/>
      <c r="T962" s="93"/>
      <c r="U962" s="93"/>
      <c r="V962" s="93"/>
      <c r="W962" s="93"/>
      <c r="X962" s="93"/>
      <c r="Y962" s="93"/>
      <c r="Z962" s="93"/>
      <c r="AA962" s="93"/>
      <c r="AB962" s="93"/>
    </row>
    <row r="963">
      <c r="A963" s="93"/>
      <c r="B963" s="188"/>
      <c r="C963" s="93"/>
      <c r="D963" s="93"/>
      <c r="E963" s="93"/>
      <c r="F963" s="93"/>
      <c r="G963" s="188"/>
      <c r="H963" s="188"/>
      <c r="I963" s="188"/>
      <c r="J963" s="93"/>
      <c r="K963" s="93"/>
      <c r="L963" s="93"/>
      <c r="M963" s="93"/>
      <c r="N963" s="93"/>
      <c r="O963" s="93"/>
      <c r="P963" s="93"/>
      <c r="Q963" s="93"/>
      <c r="R963" s="93"/>
      <c r="S963" s="93"/>
      <c r="T963" s="93"/>
      <c r="U963" s="93"/>
      <c r="V963" s="93"/>
      <c r="W963" s="93"/>
      <c r="X963" s="93"/>
      <c r="Y963" s="93"/>
      <c r="Z963" s="93"/>
      <c r="AA963" s="93"/>
      <c r="AB963" s="93"/>
    </row>
    <row r="964">
      <c r="A964" s="93"/>
      <c r="B964" s="188"/>
      <c r="C964" s="93"/>
      <c r="D964" s="93"/>
      <c r="E964" s="93"/>
      <c r="F964" s="93"/>
      <c r="G964" s="188"/>
      <c r="H964" s="188"/>
      <c r="I964" s="188"/>
      <c r="J964" s="93"/>
      <c r="K964" s="93"/>
      <c r="L964" s="93"/>
      <c r="M964" s="93"/>
      <c r="N964" s="93"/>
      <c r="O964" s="93"/>
      <c r="P964" s="93"/>
      <c r="Q964" s="93"/>
      <c r="R964" s="93"/>
      <c r="S964" s="93"/>
      <c r="T964" s="93"/>
      <c r="U964" s="93"/>
      <c r="V964" s="93"/>
      <c r="W964" s="93"/>
      <c r="X964" s="93"/>
      <c r="Y964" s="93"/>
      <c r="Z964" s="93"/>
      <c r="AA964" s="93"/>
      <c r="AB964" s="93"/>
    </row>
    <row r="965">
      <c r="A965" s="93"/>
      <c r="B965" s="188"/>
      <c r="C965" s="93"/>
      <c r="D965" s="93"/>
      <c r="E965" s="93"/>
      <c r="F965" s="93"/>
      <c r="G965" s="188"/>
      <c r="H965" s="188"/>
      <c r="I965" s="188"/>
      <c r="J965" s="93"/>
      <c r="K965" s="93"/>
      <c r="L965" s="93"/>
      <c r="M965" s="93"/>
      <c r="N965" s="93"/>
      <c r="O965" s="93"/>
      <c r="P965" s="93"/>
      <c r="Q965" s="93"/>
      <c r="R965" s="93"/>
      <c r="S965" s="93"/>
      <c r="T965" s="93"/>
      <c r="U965" s="93"/>
      <c r="V965" s="93"/>
      <c r="W965" s="93"/>
      <c r="X965" s="93"/>
      <c r="Y965" s="93"/>
      <c r="Z965" s="93"/>
      <c r="AA965" s="93"/>
      <c r="AB965" s="93"/>
    </row>
    <row r="966">
      <c r="A966" s="93"/>
      <c r="B966" s="188"/>
      <c r="C966" s="93"/>
      <c r="D966" s="93"/>
      <c r="E966" s="93"/>
      <c r="F966" s="93"/>
      <c r="G966" s="188"/>
      <c r="H966" s="188"/>
      <c r="I966" s="188"/>
      <c r="J966" s="93"/>
      <c r="K966" s="93"/>
      <c r="L966" s="93"/>
      <c r="M966" s="93"/>
      <c r="N966" s="93"/>
      <c r="O966" s="93"/>
      <c r="P966" s="93"/>
      <c r="Q966" s="93"/>
      <c r="R966" s="93"/>
      <c r="S966" s="93"/>
      <c r="T966" s="93"/>
      <c r="U966" s="93"/>
      <c r="V966" s="93"/>
      <c r="W966" s="93"/>
      <c r="X966" s="93"/>
      <c r="Y966" s="93"/>
      <c r="Z966" s="93"/>
      <c r="AA966" s="93"/>
      <c r="AB966" s="93"/>
    </row>
    <row r="967">
      <c r="A967" s="93"/>
      <c r="B967" s="188"/>
      <c r="C967" s="93"/>
      <c r="D967" s="93"/>
      <c r="E967" s="93"/>
      <c r="F967" s="93"/>
      <c r="G967" s="188"/>
      <c r="H967" s="188"/>
      <c r="I967" s="188"/>
      <c r="J967" s="93"/>
      <c r="K967" s="93"/>
      <c r="L967" s="93"/>
      <c r="M967" s="93"/>
      <c r="N967" s="93"/>
      <c r="O967" s="93"/>
      <c r="P967" s="93"/>
      <c r="Q967" s="93"/>
      <c r="R967" s="93"/>
      <c r="S967" s="93"/>
      <c r="T967" s="93"/>
      <c r="U967" s="93"/>
      <c r="V967" s="93"/>
      <c r="W967" s="93"/>
      <c r="X967" s="93"/>
      <c r="Y967" s="93"/>
      <c r="Z967" s="93"/>
      <c r="AA967" s="93"/>
      <c r="AB967" s="93"/>
    </row>
    <row r="968">
      <c r="A968" s="93"/>
      <c r="B968" s="188"/>
      <c r="C968" s="93"/>
      <c r="D968" s="93"/>
      <c r="E968" s="93"/>
      <c r="F968" s="93"/>
      <c r="G968" s="188"/>
      <c r="H968" s="188"/>
      <c r="I968" s="188"/>
      <c r="J968" s="93"/>
      <c r="K968" s="93"/>
      <c r="L968" s="93"/>
      <c r="M968" s="93"/>
      <c r="N968" s="93"/>
      <c r="O968" s="93"/>
      <c r="P968" s="93"/>
      <c r="Q968" s="93"/>
      <c r="R968" s="93"/>
      <c r="S968" s="93"/>
      <c r="T968" s="93"/>
      <c r="U968" s="93"/>
      <c r="V968" s="93"/>
      <c r="W968" s="93"/>
      <c r="X968" s="93"/>
      <c r="Y968" s="93"/>
      <c r="Z968" s="93"/>
      <c r="AA968" s="93"/>
      <c r="AB968" s="93"/>
    </row>
    <row r="969">
      <c r="A969" s="93"/>
      <c r="B969" s="188"/>
      <c r="C969" s="93"/>
      <c r="D969" s="93"/>
      <c r="E969" s="93"/>
      <c r="F969" s="93"/>
      <c r="G969" s="188"/>
      <c r="H969" s="188"/>
      <c r="I969" s="188"/>
      <c r="J969" s="93"/>
      <c r="K969" s="93"/>
      <c r="L969" s="93"/>
      <c r="M969" s="93"/>
      <c r="N969" s="93"/>
      <c r="O969" s="93"/>
      <c r="P969" s="93"/>
      <c r="Q969" s="93"/>
      <c r="R969" s="93"/>
      <c r="S969" s="93"/>
      <c r="T969" s="93"/>
      <c r="U969" s="93"/>
      <c r="V969" s="93"/>
      <c r="W969" s="93"/>
      <c r="X969" s="93"/>
      <c r="Y969" s="93"/>
      <c r="Z969" s="93"/>
      <c r="AA969" s="93"/>
      <c r="AB969" s="93"/>
    </row>
    <row r="970">
      <c r="A970" s="93"/>
      <c r="B970" s="188"/>
      <c r="C970" s="93"/>
      <c r="D970" s="93"/>
      <c r="E970" s="93"/>
      <c r="F970" s="93"/>
      <c r="G970" s="188"/>
      <c r="H970" s="188"/>
      <c r="I970" s="188"/>
      <c r="J970" s="93"/>
      <c r="K970" s="93"/>
      <c r="L970" s="93"/>
      <c r="M970" s="93"/>
      <c r="N970" s="93"/>
      <c r="O970" s="93"/>
      <c r="P970" s="93"/>
      <c r="Q970" s="93"/>
      <c r="R970" s="93"/>
      <c r="S970" s="93"/>
      <c r="T970" s="93"/>
      <c r="U970" s="93"/>
      <c r="V970" s="93"/>
      <c r="W970" s="93"/>
      <c r="X970" s="93"/>
      <c r="Y970" s="93"/>
      <c r="Z970" s="93"/>
      <c r="AA970" s="93"/>
      <c r="AB970" s="93"/>
    </row>
    <row r="971">
      <c r="A971" s="93"/>
      <c r="B971" s="188"/>
      <c r="C971" s="93"/>
      <c r="D971" s="93"/>
      <c r="E971" s="93"/>
      <c r="F971" s="93"/>
      <c r="G971" s="188"/>
      <c r="H971" s="188"/>
      <c r="I971" s="188"/>
      <c r="J971" s="93"/>
      <c r="K971" s="93"/>
      <c r="L971" s="93"/>
      <c r="M971" s="93"/>
      <c r="N971" s="93"/>
      <c r="O971" s="93"/>
      <c r="P971" s="93"/>
      <c r="Q971" s="93"/>
      <c r="R971" s="93"/>
      <c r="S971" s="93"/>
      <c r="T971" s="93"/>
      <c r="U971" s="93"/>
      <c r="V971" s="93"/>
      <c r="W971" s="93"/>
      <c r="X971" s="93"/>
      <c r="Y971" s="93"/>
      <c r="Z971" s="93"/>
      <c r="AA971" s="93"/>
      <c r="AB971" s="93"/>
    </row>
    <row r="972">
      <c r="A972" s="93"/>
      <c r="B972" s="188"/>
      <c r="C972" s="93"/>
      <c r="D972" s="93"/>
      <c r="E972" s="93"/>
      <c r="F972" s="93"/>
      <c r="G972" s="188"/>
      <c r="H972" s="188"/>
      <c r="I972" s="188"/>
      <c r="J972" s="93"/>
      <c r="K972" s="93"/>
      <c r="L972" s="93"/>
      <c r="M972" s="93"/>
      <c r="N972" s="93"/>
      <c r="O972" s="93"/>
      <c r="P972" s="93"/>
      <c r="Q972" s="93"/>
      <c r="R972" s="93"/>
      <c r="S972" s="93"/>
      <c r="T972" s="93"/>
      <c r="U972" s="93"/>
      <c r="V972" s="93"/>
      <c r="W972" s="93"/>
      <c r="X972" s="93"/>
      <c r="Y972" s="93"/>
      <c r="Z972" s="93"/>
      <c r="AA972" s="93"/>
      <c r="AB972" s="93"/>
    </row>
    <row r="973">
      <c r="A973" s="93"/>
      <c r="B973" s="188"/>
      <c r="C973" s="93"/>
      <c r="D973" s="93"/>
      <c r="E973" s="93"/>
      <c r="F973" s="93"/>
      <c r="G973" s="188"/>
      <c r="H973" s="188"/>
      <c r="I973" s="188"/>
      <c r="J973" s="93"/>
      <c r="K973" s="93"/>
      <c r="L973" s="93"/>
      <c r="M973" s="93"/>
      <c r="N973" s="93"/>
      <c r="O973" s="93"/>
      <c r="P973" s="93"/>
      <c r="Q973" s="93"/>
      <c r="R973" s="93"/>
      <c r="S973" s="93"/>
      <c r="T973" s="93"/>
      <c r="U973" s="93"/>
      <c r="V973" s="93"/>
      <c r="W973" s="93"/>
      <c r="X973" s="93"/>
      <c r="Y973" s="93"/>
      <c r="Z973" s="93"/>
      <c r="AA973" s="93"/>
      <c r="AB973" s="93"/>
    </row>
    <row r="974">
      <c r="A974" s="93"/>
      <c r="B974" s="188"/>
      <c r="C974" s="93"/>
      <c r="D974" s="93"/>
      <c r="E974" s="93"/>
      <c r="F974" s="93"/>
      <c r="G974" s="188"/>
      <c r="H974" s="188"/>
      <c r="I974" s="188"/>
      <c r="J974" s="93"/>
      <c r="K974" s="93"/>
      <c r="L974" s="93"/>
      <c r="M974" s="93"/>
      <c r="N974" s="93"/>
      <c r="O974" s="93"/>
      <c r="P974" s="93"/>
      <c r="Q974" s="93"/>
      <c r="R974" s="93"/>
      <c r="S974" s="93"/>
      <c r="T974" s="93"/>
      <c r="U974" s="93"/>
      <c r="V974" s="93"/>
      <c r="W974" s="93"/>
      <c r="X974" s="93"/>
      <c r="Y974" s="93"/>
      <c r="Z974" s="93"/>
      <c r="AA974" s="93"/>
      <c r="AB974" s="93"/>
    </row>
    <row r="975">
      <c r="A975" s="93"/>
      <c r="B975" s="188"/>
      <c r="C975" s="93"/>
      <c r="D975" s="93"/>
      <c r="E975" s="93"/>
      <c r="F975" s="93"/>
      <c r="G975" s="188"/>
      <c r="H975" s="188"/>
      <c r="I975" s="188"/>
      <c r="J975" s="93"/>
      <c r="K975" s="93"/>
      <c r="L975" s="93"/>
      <c r="M975" s="93"/>
      <c r="N975" s="93"/>
      <c r="O975" s="93"/>
      <c r="P975" s="93"/>
      <c r="Q975" s="93"/>
      <c r="R975" s="93"/>
      <c r="S975" s="93"/>
      <c r="T975" s="93"/>
      <c r="U975" s="93"/>
      <c r="V975" s="93"/>
      <c r="W975" s="93"/>
      <c r="X975" s="93"/>
      <c r="Y975" s="93"/>
      <c r="Z975" s="93"/>
      <c r="AA975" s="93"/>
      <c r="AB975" s="93"/>
    </row>
    <row r="976">
      <c r="A976" s="93"/>
      <c r="B976" s="188"/>
      <c r="C976" s="93"/>
      <c r="D976" s="93"/>
      <c r="E976" s="93"/>
      <c r="F976" s="93"/>
      <c r="G976" s="188"/>
      <c r="H976" s="188"/>
      <c r="I976" s="188"/>
      <c r="J976" s="93"/>
      <c r="K976" s="93"/>
      <c r="L976" s="93"/>
      <c r="M976" s="93"/>
      <c r="N976" s="93"/>
      <c r="O976" s="93"/>
      <c r="P976" s="93"/>
      <c r="Q976" s="93"/>
      <c r="R976" s="93"/>
      <c r="S976" s="93"/>
      <c r="T976" s="93"/>
      <c r="U976" s="93"/>
      <c r="V976" s="93"/>
      <c r="W976" s="93"/>
      <c r="X976" s="93"/>
      <c r="Y976" s="93"/>
      <c r="Z976" s="93"/>
      <c r="AA976" s="93"/>
      <c r="AB976" s="93"/>
    </row>
    <row r="977">
      <c r="A977" s="93"/>
      <c r="B977" s="188"/>
      <c r="C977" s="93"/>
      <c r="D977" s="93"/>
      <c r="E977" s="93"/>
      <c r="F977" s="93"/>
      <c r="G977" s="188"/>
      <c r="H977" s="188"/>
      <c r="I977" s="188"/>
      <c r="J977" s="93"/>
      <c r="K977" s="93"/>
      <c r="L977" s="93"/>
      <c r="M977" s="93"/>
      <c r="N977" s="93"/>
      <c r="O977" s="93"/>
      <c r="P977" s="93"/>
      <c r="Q977" s="93"/>
      <c r="R977" s="93"/>
      <c r="S977" s="93"/>
      <c r="T977" s="93"/>
      <c r="U977" s="93"/>
      <c r="V977" s="93"/>
      <c r="W977" s="93"/>
      <c r="X977" s="93"/>
      <c r="Y977" s="93"/>
      <c r="Z977" s="93"/>
      <c r="AA977" s="93"/>
      <c r="AB977" s="93"/>
    </row>
    <row r="978">
      <c r="A978" s="93"/>
      <c r="B978" s="188"/>
      <c r="C978" s="93"/>
      <c r="D978" s="93"/>
      <c r="E978" s="93"/>
      <c r="F978" s="93"/>
      <c r="G978" s="188"/>
      <c r="H978" s="188"/>
      <c r="I978" s="188"/>
      <c r="J978" s="93"/>
      <c r="K978" s="93"/>
      <c r="L978" s="93"/>
      <c r="M978" s="93"/>
      <c r="N978" s="93"/>
      <c r="O978" s="93"/>
      <c r="P978" s="93"/>
      <c r="Q978" s="93"/>
      <c r="R978" s="93"/>
      <c r="S978" s="93"/>
      <c r="T978" s="93"/>
      <c r="U978" s="93"/>
      <c r="V978" s="93"/>
      <c r="W978" s="93"/>
      <c r="X978" s="93"/>
      <c r="Y978" s="93"/>
      <c r="Z978" s="93"/>
      <c r="AA978" s="93"/>
      <c r="AB978" s="93"/>
    </row>
    <row r="979">
      <c r="A979" s="93"/>
      <c r="B979" s="188"/>
      <c r="C979" s="93"/>
      <c r="D979" s="93"/>
      <c r="E979" s="93"/>
      <c r="F979" s="93"/>
      <c r="G979" s="188"/>
      <c r="H979" s="188"/>
      <c r="I979" s="188"/>
      <c r="J979" s="93"/>
      <c r="K979" s="93"/>
      <c r="L979" s="93"/>
      <c r="M979" s="93"/>
      <c r="N979" s="93"/>
      <c r="O979" s="93"/>
      <c r="P979" s="93"/>
      <c r="Q979" s="93"/>
      <c r="R979" s="93"/>
      <c r="S979" s="93"/>
      <c r="T979" s="93"/>
      <c r="U979" s="93"/>
      <c r="V979" s="93"/>
      <c r="W979" s="93"/>
      <c r="X979" s="93"/>
      <c r="Y979" s="93"/>
      <c r="Z979" s="93"/>
      <c r="AA979" s="93"/>
      <c r="AB979" s="93"/>
    </row>
    <row r="980">
      <c r="A980" s="93"/>
      <c r="B980" s="188"/>
      <c r="C980" s="93"/>
      <c r="D980" s="93"/>
      <c r="E980" s="93"/>
      <c r="F980" s="93"/>
      <c r="G980" s="188"/>
      <c r="H980" s="188"/>
      <c r="I980" s="188"/>
      <c r="J980" s="93"/>
      <c r="K980" s="93"/>
      <c r="L980" s="93"/>
      <c r="M980" s="93"/>
      <c r="N980" s="93"/>
      <c r="O980" s="93"/>
      <c r="P980" s="93"/>
      <c r="Q980" s="93"/>
      <c r="R980" s="93"/>
      <c r="S980" s="93"/>
      <c r="T980" s="93"/>
      <c r="U980" s="93"/>
      <c r="V980" s="93"/>
      <c r="W980" s="93"/>
      <c r="X980" s="93"/>
      <c r="Y980" s="93"/>
      <c r="Z980" s="93"/>
      <c r="AA980" s="93"/>
      <c r="AB980" s="93"/>
    </row>
    <row r="981">
      <c r="A981" s="93"/>
      <c r="B981" s="188"/>
      <c r="C981" s="93"/>
      <c r="D981" s="93"/>
      <c r="E981" s="93"/>
      <c r="F981" s="93"/>
      <c r="G981" s="188"/>
      <c r="H981" s="188"/>
      <c r="I981" s="188"/>
      <c r="J981" s="93"/>
      <c r="K981" s="93"/>
      <c r="L981" s="93"/>
      <c r="M981" s="93"/>
      <c r="N981" s="93"/>
      <c r="O981" s="93"/>
      <c r="P981" s="93"/>
      <c r="Q981" s="93"/>
      <c r="R981" s="93"/>
      <c r="S981" s="93"/>
      <c r="T981" s="93"/>
      <c r="U981" s="93"/>
      <c r="V981" s="93"/>
      <c r="W981" s="93"/>
      <c r="X981" s="93"/>
      <c r="Y981" s="93"/>
      <c r="Z981" s="93"/>
      <c r="AA981" s="93"/>
      <c r="AB981" s="93"/>
    </row>
    <row r="982">
      <c r="A982" s="93"/>
      <c r="B982" s="188"/>
      <c r="C982" s="93"/>
      <c r="D982" s="93"/>
      <c r="E982" s="93"/>
      <c r="F982" s="93"/>
      <c r="G982" s="188"/>
      <c r="H982" s="188"/>
      <c r="I982" s="188"/>
      <c r="J982" s="93"/>
      <c r="K982" s="93"/>
      <c r="L982" s="93"/>
      <c r="M982" s="93"/>
      <c r="N982" s="93"/>
      <c r="O982" s="93"/>
      <c r="P982" s="93"/>
      <c r="Q982" s="93"/>
      <c r="R982" s="93"/>
      <c r="S982" s="93"/>
      <c r="T982" s="93"/>
      <c r="U982" s="93"/>
      <c r="V982" s="93"/>
      <c r="W982" s="93"/>
      <c r="X982" s="93"/>
      <c r="Y982" s="93"/>
      <c r="Z982" s="93"/>
      <c r="AA982" s="93"/>
      <c r="AB982" s="93"/>
    </row>
    <row r="983">
      <c r="A983" s="93"/>
      <c r="B983" s="188"/>
      <c r="C983" s="93"/>
      <c r="D983" s="93"/>
      <c r="E983" s="93"/>
      <c r="F983" s="93"/>
      <c r="G983" s="188"/>
      <c r="H983" s="188"/>
      <c r="I983" s="188"/>
      <c r="J983" s="93"/>
      <c r="K983" s="93"/>
      <c r="L983" s="93"/>
      <c r="M983" s="93"/>
      <c r="N983" s="93"/>
      <c r="O983" s="93"/>
      <c r="P983" s="93"/>
      <c r="Q983" s="93"/>
      <c r="R983" s="93"/>
      <c r="S983" s="93"/>
      <c r="T983" s="93"/>
      <c r="U983" s="93"/>
      <c r="V983" s="93"/>
      <c r="W983" s="93"/>
      <c r="X983" s="93"/>
      <c r="Y983" s="93"/>
      <c r="Z983" s="93"/>
      <c r="AA983" s="93"/>
      <c r="AB983" s="93"/>
    </row>
    <row r="984">
      <c r="A984" s="93"/>
      <c r="B984" s="188"/>
      <c r="C984" s="93"/>
      <c r="D984" s="93"/>
      <c r="E984" s="93"/>
      <c r="F984" s="93"/>
      <c r="G984" s="188"/>
      <c r="H984" s="188"/>
      <c r="I984" s="188"/>
      <c r="J984" s="93"/>
      <c r="K984" s="93"/>
      <c r="L984" s="93"/>
      <c r="M984" s="93"/>
      <c r="N984" s="93"/>
      <c r="O984" s="93"/>
      <c r="P984" s="93"/>
      <c r="Q984" s="93"/>
      <c r="R984" s="93"/>
      <c r="S984" s="93"/>
      <c r="T984" s="93"/>
      <c r="U984" s="93"/>
      <c r="V984" s="93"/>
      <c r="W984" s="93"/>
      <c r="X984" s="93"/>
      <c r="Y984" s="93"/>
      <c r="Z984" s="93"/>
      <c r="AA984" s="93"/>
      <c r="AB984" s="93"/>
    </row>
    <row r="985">
      <c r="A985" s="93"/>
      <c r="B985" s="188"/>
      <c r="C985" s="93"/>
      <c r="D985" s="93"/>
      <c r="E985" s="93"/>
      <c r="F985" s="93"/>
      <c r="G985" s="188"/>
      <c r="H985" s="188"/>
      <c r="I985" s="188"/>
      <c r="J985" s="93"/>
      <c r="K985" s="93"/>
      <c r="L985" s="93"/>
      <c r="M985" s="93"/>
      <c r="N985" s="93"/>
      <c r="O985" s="93"/>
      <c r="P985" s="93"/>
      <c r="Q985" s="93"/>
      <c r="R985" s="93"/>
      <c r="S985" s="93"/>
      <c r="T985" s="93"/>
      <c r="U985" s="93"/>
      <c r="V985" s="93"/>
      <c r="W985" s="93"/>
      <c r="X985" s="93"/>
      <c r="Y985" s="93"/>
      <c r="Z985" s="93"/>
      <c r="AA985" s="93"/>
      <c r="AB985" s="93"/>
    </row>
    <row r="986">
      <c r="A986" s="93"/>
      <c r="B986" s="188"/>
      <c r="C986" s="93"/>
      <c r="D986" s="93"/>
      <c r="E986" s="93"/>
      <c r="F986" s="93"/>
      <c r="G986" s="188"/>
      <c r="H986" s="188"/>
      <c r="I986" s="188"/>
      <c r="J986" s="93"/>
      <c r="K986" s="93"/>
      <c r="L986" s="93"/>
      <c r="M986" s="93"/>
      <c r="N986" s="93"/>
      <c r="O986" s="93"/>
      <c r="P986" s="93"/>
      <c r="Q986" s="93"/>
      <c r="R986" s="93"/>
      <c r="S986" s="93"/>
      <c r="T986" s="93"/>
      <c r="U986" s="93"/>
      <c r="V986" s="93"/>
      <c r="W986" s="93"/>
      <c r="X986" s="93"/>
      <c r="Y986" s="93"/>
      <c r="Z986" s="93"/>
      <c r="AA986" s="93"/>
      <c r="AB986" s="93"/>
    </row>
    <row r="987">
      <c r="A987" s="93"/>
      <c r="B987" s="188"/>
      <c r="C987" s="93"/>
      <c r="D987" s="93"/>
      <c r="E987" s="93"/>
      <c r="F987" s="93"/>
      <c r="G987" s="188"/>
      <c r="H987" s="188"/>
      <c r="I987" s="188"/>
      <c r="J987" s="93"/>
      <c r="K987" s="93"/>
      <c r="L987" s="93"/>
      <c r="M987" s="93"/>
      <c r="N987" s="93"/>
      <c r="O987" s="93"/>
      <c r="P987" s="93"/>
      <c r="Q987" s="93"/>
      <c r="R987" s="93"/>
      <c r="S987" s="93"/>
      <c r="T987" s="93"/>
      <c r="U987" s="93"/>
      <c r="V987" s="93"/>
      <c r="W987" s="93"/>
      <c r="X987" s="93"/>
      <c r="Y987" s="93"/>
      <c r="Z987" s="93"/>
      <c r="AA987" s="93"/>
      <c r="AB987" s="93"/>
    </row>
    <row r="988">
      <c r="A988" s="93"/>
      <c r="B988" s="188"/>
      <c r="C988" s="93"/>
      <c r="D988" s="93"/>
      <c r="E988" s="93"/>
      <c r="F988" s="93"/>
      <c r="G988" s="188"/>
      <c r="H988" s="188"/>
      <c r="I988" s="188"/>
      <c r="J988" s="93"/>
      <c r="K988" s="93"/>
      <c r="L988" s="93"/>
      <c r="M988" s="93"/>
      <c r="N988" s="93"/>
      <c r="O988" s="93"/>
      <c r="P988" s="93"/>
      <c r="Q988" s="93"/>
      <c r="R988" s="93"/>
      <c r="S988" s="93"/>
      <c r="T988" s="93"/>
      <c r="U988" s="93"/>
      <c r="V988" s="93"/>
      <c r="W988" s="93"/>
      <c r="X988" s="93"/>
      <c r="Y988" s="93"/>
      <c r="Z988" s="93"/>
      <c r="AA988" s="93"/>
      <c r="AB988" s="93"/>
    </row>
    <row r="989">
      <c r="A989" s="93"/>
      <c r="B989" s="188"/>
      <c r="C989" s="93"/>
      <c r="D989" s="93"/>
      <c r="E989" s="93"/>
      <c r="F989" s="93"/>
      <c r="G989" s="188"/>
      <c r="H989" s="188"/>
      <c r="I989" s="188"/>
      <c r="J989" s="93"/>
      <c r="K989" s="93"/>
      <c r="L989" s="93"/>
      <c r="M989" s="93"/>
      <c r="N989" s="93"/>
      <c r="O989" s="93"/>
      <c r="P989" s="93"/>
      <c r="Q989" s="93"/>
      <c r="R989" s="93"/>
      <c r="S989" s="93"/>
      <c r="T989" s="93"/>
      <c r="U989" s="93"/>
      <c r="V989" s="93"/>
      <c r="W989" s="93"/>
      <c r="X989" s="93"/>
      <c r="Y989" s="93"/>
      <c r="Z989" s="93"/>
      <c r="AA989" s="93"/>
      <c r="AB989" s="93"/>
    </row>
    <row r="990">
      <c r="A990" s="93"/>
      <c r="B990" s="188"/>
      <c r="C990" s="93"/>
      <c r="D990" s="93"/>
      <c r="E990" s="93"/>
      <c r="F990" s="93"/>
      <c r="G990" s="188"/>
      <c r="H990" s="188"/>
      <c r="I990" s="188"/>
      <c r="J990" s="93"/>
      <c r="K990" s="93"/>
      <c r="L990" s="93"/>
      <c r="M990" s="93"/>
      <c r="N990" s="93"/>
      <c r="O990" s="93"/>
      <c r="P990" s="93"/>
      <c r="Q990" s="93"/>
      <c r="R990" s="93"/>
      <c r="S990" s="93"/>
      <c r="T990" s="93"/>
      <c r="U990" s="93"/>
      <c r="V990" s="93"/>
      <c r="W990" s="93"/>
      <c r="X990" s="93"/>
      <c r="Y990" s="93"/>
      <c r="Z990" s="93"/>
      <c r="AA990" s="93"/>
      <c r="AB990" s="93"/>
    </row>
    <row r="991">
      <c r="A991" s="93"/>
      <c r="B991" s="188"/>
      <c r="C991" s="93"/>
      <c r="D991" s="93"/>
      <c r="E991" s="93"/>
      <c r="F991" s="93"/>
      <c r="G991" s="188"/>
      <c r="H991" s="188"/>
      <c r="I991" s="188"/>
      <c r="J991" s="93"/>
      <c r="K991" s="93"/>
      <c r="L991" s="93"/>
      <c r="M991" s="93"/>
      <c r="N991" s="93"/>
      <c r="O991" s="93"/>
      <c r="P991" s="93"/>
      <c r="Q991" s="93"/>
      <c r="R991" s="93"/>
      <c r="S991" s="93"/>
      <c r="T991" s="93"/>
      <c r="U991" s="93"/>
      <c r="V991" s="93"/>
      <c r="W991" s="93"/>
      <c r="X991" s="93"/>
      <c r="Y991" s="93"/>
      <c r="Z991" s="93"/>
      <c r="AA991" s="93"/>
      <c r="AB991" s="93"/>
    </row>
    <row r="992">
      <c r="A992" s="93"/>
      <c r="B992" s="188"/>
      <c r="C992" s="93"/>
      <c r="D992" s="93"/>
      <c r="E992" s="93"/>
      <c r="F992" s="93"/>
      <c r="G992" s="188"/>
      <c r="H992" s="188"/>
      <c r="I992" s="188"/>
      <c r="J992" s="93"/>
      <c r="K992" s="93"/>
      <c r="L992" s="93"/>
      <c r="M992" s="93"/>
      <c r="N992" s="93"/>
      <c r="O992" s="93"/>
      <c r="P992" s="93"/>
      <c r="Q992" s="93"/>
      <c r="R992" s="93"/>
      <c r="S992" s="93"/>
      <c r="T992" s="93"/>
      <c r="U992" s="93"/>
      <c r="V992" s="93"/>
      <c r="W992" s="93"/>
      <c r="X992" s="93"/>
      <c r="Y992" s="93"/>
      <c r="Z992" s="93"/>
      <c r="AA992" s="93"/>
      <c r="AB992" s="93"/>
    </row>
    <row r="993">
      <c r="A993" s="93"/>
      <c r="B993" s="188"/>
      <c r="C993" s="93"/>
      <c r="D993" s="93"/>
      <c r="E993" s="93"/>
      <c r="F993" s="93"/>
      <c r="G993" s="188"/>
      <c r="H993" s="188"/>
      <c r="I993" s="188"/>
      <c r="J993" s="93"/>
      <c r="K993" s="93"/>
      <c r="L993" s="93"/>
      <c r="M993" s="93"/>
      <c r="N993" s="93"/>
      <c r="O993" s="93"/>
      <c r="P993" s="93"/>
      <c r="Q993" s="93"/>
      <c r="R993" s="93"/>
      <c r="S993" s="93"/>
      <c r="T993" s="93"/>
      <c r="U993" s="93"/>
      <c r="V993" s="93"/>
      <c r="W993" s="93"/>
      <c r="X993" s="93"/>
      <c r="Y993" s="93"/>
      <c r="Z993" s="93"/>
      <c r="AA993" s="93"/>
      <c r="AB993" s="93"/>
    </row>
    <row r="994">
      <c r="A994" s="93"/>
      <c r="B994" s="188"/>
      <c r="C994" s="93"/>
      <c r="D994" s="93"/>
      <c r="E994" s="93"/>
      <c r="F994" s="93"/>
      <c r="G994" s="188"/>
      <c r="H994" s="188"/>
      <c r="I994" s="188"/>
      <c r="J994" s="93"/>
      <c r="K994" s="93"/>
      <c r="L994" s="93"/>
      <c r="M994" s="93"/>
      <c r="N994" s="93"/>
      <c r="O994" s="93"/>
      <c r="P994" s="93"/>
      <c r="Q994" s="93"/>
      <c r="R994" s="93"/>
      <c r="S994" s="93"/>
      <c r="T994" s="93"/>
      <c r="U994" s="93"/>
      <c r="V994" s="93"/>
      <c r="W994" s="93"/>
      <c r="X994" s="93"/>
      <c r="Y994" s="93"/>
      <c r="Z994" s="93"/>
      <c r="AA994" s="93"/>
      <c r="AB994" s="93"/>
    </row>
    <row r="995">
      <c r="A995" s="93"/>
      <c r="B995" s="188"/>
      <c r="C995" s="93"/>
      <c r="D995" s="93"/>
      <c r="E995" s="93"/>
      <c r="F995" s="93"/>
      <c r="G995" s="188"/>
      <c r="H995" s="188"/>
      <c r="I995" s="188"/>
      <c r="J995" s="93"/>
      <c r="K995" s="93"/>
      <c r="L995" s="93"/>
      <c r="M995" s="93"/>
      <c r="N995" s="93"/>
      <c r="O995" s="93"/>
      <c r="P995" s="93"/>
      <c r="Q995" s="93"/>
      <c r="R995" s="93"/>
      <c r="S995" s="93"/>
      <c r="T995" s="93"/>
      <c r="U995" s="93"/>
      <c r="V995" s="93"/>
      <c r="W995" s="93"/>
      <c r="X995" s="93"/>
      <c r="Y995" s="93"/>
      <c r="Z995" s="93"/>
      <c r="AA995" s="93"/>
      <c r="AB995" s="93"/>
    </row>
    <row r="996">
      <c r="A996" s="93"/>
      <c r="B996" s="188"/>
      <c r="C996" s="93"/>
      <c r="D996" s="93"/>
      <c r="E996" s="93"/>
      <c r="F996" s="93"/>
      <c r="G996" s="188"/>
      <c r="H996" s="188"/>
      <c r="I996" s="188"/>
      <c r="J996" s="93"/>
      <c r="K996" s="93"/>
      <c r="L996" s="93"/>
      <c r="M996" s="93"/>
      <c r="N996" s="93"/>
      <c r="O996" s="93"/>
      <c r="P996" s="93"/>
      <c r="Q996" s="93"/>
      <c r="R996" s="93"/>
      <c r="S996" s="93"/>
      <c r="T996" s="93"/>
      <c r="U996" s="93"/>
      <c r="V996" s="93"/>
      <c r="W996" s="93"/>
      <c r="X996" s="93"/>
      <c r="Y996" s="93"/>
      <c r="Z996" s="93"/>
      <c r="AA996" s="93"/>
      <c r="AB996" s="93"/>
    </row>
    <row r="997">
      <c r="A997" s="93"/>
      <c r="B997" s="188"/>
      <c r="C997" s="93"/>
      <c r="D997" s="93"/>
      <c r="E997" s="93"/>
      <c r="F997" s="93"/>
      <c r="G997" s="188"/>
      <c r="H997" s="188"/>
      <c r="I997" s="188"/>
      <c r="J997" s="93"/>
      <c r="K997" s="93"/>
      <c r="L997" s="93"/>
      <c r="M997" s="93"/>
      <c r="N997" s="93"/>
      <c r="O997" s="93"/>
      <c r="P997" s="93"/>
      <c r="Q997" s="93"/>
      <c r="R997" s="93"/>
      <c r="S997" s="93"/>
      <c r="T997" s="93"/>
      <c r="U997" s="93"/>
      <c r="V997" s="93"/>
      <c r="W997" s="93"/>
      <c r="X997" s="93"/>
      <c r="Y997" s="93"/>
      <c r="Z997" s="93"/>
      <c r="AA997" s="93"/>
      <c r="AB997" s="93"/>
    </row>
    <row r="998">
      <c r="A998" s="93"/>
      <c r="B998" s="188"/>
      <c r="C998" s="93"/>
      <c r="D998" s="93"/>
      <c r="E998" s="93"/>
      <c r="F998" s="93"/>
      <c r="G998" s="188"/>
      <c r="H998" s="188"/>
      <c r="I998" s="188"/>
      <c r="J998" s="93"/>
      <c r="K998" s="93"/>
      <c r="L998" s="93"/>
      <c r="M998" s="93"/>
      <c r="N998" s="93"/>
      <c r="O998" s="93"/>
      <c r="P998" s="93"/>
      <c r="Q998" s="93"/>
      <c r="R998" s="93"/>
      <c r="S998" s="93"/>
      <c r="T998" s="93"/>
      <c r="U998" s="93"/>
      <c r="V998" s="93"/>
      <c r="W998" s="93"/>
      <c r="X998" s="93"/>
      <c r="Y998" s="93"/>
      <c r="Z998" s="93"/>
      <c r="AA998" s="93"/>
      <c r="AB998" s="93"/>
    </row>
    <row r="999">
      <c r="A999" s="93"/>
      <c r="B999" s="188"/>
      <c r="C999" s="93"/>
      <c r="D999" s="93"/>
      <c r="E999" s="93"/>
      <c r="F999" s="93"/>
      <c r="G999" s="188"/>
      <c r="H999" s="188"/>
      <c r="I999" s="188"/>
      <c r="J999" s="93"/>
      <c r="K999" s="93"/>
      <c r="L999" s="93"/>
      <c r="M999" s="93"/>
      <c r="N999" s="93"/>
      <c r="O999" s="93"/>
      <c r="P999" s="93"/>
      <c r="Q999" s="93"/>
      <c r="R999" s="93"/>
      <c r="S999" s="93"/>
      <c r="T999" s="93"/>
      <c r="U999" s="93"/>
      <c r="V999" s="93"/>
      <c r="W999" s="93"/>
      <c r="X999" s="93"/>
      <c r="Y999" s="93"/>
      <c r="Z999" s="93"/>
      <c r="AA999" s="93"/>
      <c r="AB999" s="93"/>
    </row>
    <row r="1000">
      <c r="A1000" s="93"/>
      <c r="B1000" s="188"/>
      <c r="C1000" s="93"/>
      <c r="D1000" s="93"/>
      <c r="E1000" s="93"/>
      <c r="F1000" s="93"/>
      <c r="G1000" s="188"/>
      <c r="H1000" s="188"/>
      <c r="I1000" s="188"/>
      <c r="J1000" s="93"/>
      <c r="K1000" s="93"/>
      <c r="L1000" s="93"/>
      <c r="M1000" s="93"/>
      <c r="N1000" s="93"/>
      <c r="O1000" s="93"/>
      <c r="P1000" s="93"/>
      <c r="Q1000" s="93"/>
      <c r="R1000" s="93"/>
      <c r="S1000" s="93"/>
      <c r="T1000" s="93"/>
      <c r="U1000" s="93"/>
      <c r="V1000" s="93"/>
      <c r="W1000" s="93"/>
      <c r="X1000" s="93"/>
      <c r="Y1000" s="93"/>
      <c r="Z1000" s="93"/>
      <c r="AA1000" s="93"/>
      <c r="AB1000" s="93"/>
    </row>
  </sheetData>
  <hyperlinks>
    <hyperlink r:id="rId1" ref="B27"/>
    <hyperlink r:id="rId2" ref="B31"/>
    <hyperlink r:id="rId3" ref="B32"/>
  </hyperlinks>
  <drawing r:id="rId4"/>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2.63" defaultRowHeight="15.75"/>
  <cols>
    <col customWidth="1" min="1" max="1" width="16.63"/>
    <col customWidth="1" min="2" max="3" width="14.5"/>
    <col customWidth="1" min="6" max="6" width="18.5"/>
    <col customWidth="1" min="9" max="9" width="16.5"/>
    <col customWidth="1" min="11" max="11" width="88.88"/>
    <col customWidth="1" min="12" max="13" width="20.13"/>
    <col customWidth="1" min="14" max="14" width="6.5"/>
    <col customWidth="1" min="15" max="17" width="8.25"/>
    <col customWidth="1" min="18" max="18" width="13.38"/>
    <col customWidth="1" min="19" max="22" width="15.25"/>
    <col customWidth="1" min="23" max="23" width="55.88"/>
    <col customWidth="1" min="28" max="28" width="9.38"/>
    <col customWidth="1" min="34" max="34" width="27.38"/>
  </cols>
  <sheetData>
    <row r="1">
      <c r="A1" s="1" t="s">
        <v>0</v>
      </c>
      <c r="B1" s="1" t="s">
        <v>3</v>
      </c>
      <c r="C1" s="1" t="s">
        <v>7922</v>
      </c>
      <c r="D1" s="1" t="s">
        <v>1909</v>
      </c>
      <c r="E1" s="1" t="s">
        <v>9564</v>
      </c>
      <c r="F1" s="1" t="s">
        <v>9565</v>
      </c>
      <c r="G1" s="1" t="s">
        <v>9566</v>
      </c>
      <c r="H1" s="1" t="s">
        <v>9567</v>
      </c>
      <c r="I1" s="1" t="s">
        <v>9568</v>
      </c>
      <c r="J1" s="1" t="s">
        <v>9569</v>
      </c>
      <c r="K1" s="1" t="s">
        <v>2094</v>
      </c>
      <c r="L1" s="1" t="s">
        <v>119</v>
      </c>
      <c r="M1" s="1" t="s">
        <v>9570</v>
      </c>
      <c r="N1" s="1" t="s">
        <v>2095</v>
      </c>
      <c r="O1" s="1" t="s">
        <v>2096</v>
      </c>
      <c r="P1" s="110" t="s">
        <v>2097</v>
      </c>
      <c r="Q1" s="110" t="s">
        <v>456</v>
      </c>
      <c r="R1" s="1" t="s">
        <v>9565</v>
      </c>
      <c r="S1" s="1" t="s">
        <v>9566</v>
      </c>
      <c r="T1" s="1" t="s">
        <v>17</v>
      </c>
      <c r="U1" s="1" t="s">
        <v>9568</v>
      </c>
      <c r="V1" s="1" t="s">
        <v>9571</v>
      </c>
      <c r="W1" s="1" t="s">
        <v>9572</v>
      </c>
      <c r="X1" s="1" t="s">
        <v>9573</v>
      </c>
      <c r="Y1" s="1" t="s">
        <v>9574</v>
      </c>
      <c r="Z1" s="1" t="s">
        <v>9575</v>
      </c>
      <c r="AA1" s="110" t="s">
        <v>9576</v>
      </c>
      <c r="AB1" s="1" t="s">
        <v>2098</v>
      </c>
      <c r="AC1" s="1" t="s">
        <v>9565</v>
      </c>
      <c r="AD1" s="1" t="s">
        <v>9566</v>
      </c>
      <c r="AE1" s="1" t="s">
        <v>17</v>
      </c>
      <c r="AF1" s="1" t="s">
        <v>9568</v>
      </c>
      <c r="AG1" s="1" t="s">
        <v>9571</v>
      </c>
      <c r="AH1" s="1" t="s">
        <v>9577</v>
      </c>
      <c r="AI1" s="1" t="s">
        <v>9578</v>
      </c>
      <c r="AJ1" s="1" t="s">
        <v>9579</v>
      </c>
      <c r="AK1" s="1" t="s">
        <v>9580</v>
      </c>
      <c r="AL1" s="110" t="s">
        <v>9581</v>
      </c>
      <c r="AM1" s="1" t="s">
        <v>2098</v>
      </c>
      <c r="AN1" s="111"/>
      <c r="AO1" s="111"/>
      <c r="AP1" s="111"/>
    </row>
    <row r="2">
      <c r="A2" s="5" t="s">
        <v>9352</v>
      </c>
      <c r="B2" s="5" t="s">
        <v>8283</v>
      </c>
      <c r="C2" s="5" t="s">
        <v>131</v>
      </c>
      <c r="D2" s="5" t="s">
        <v>9582</v>
      </c>
      <c r="E2" s="117" t="s">
        <v>9393</v>
      </c>
      <c r="F2" s="117" t="s">
        <v>7149</v>
      </c>
      <c r="G2" s="5" t="s">
        <v>131</v>
      </c>
      <c r="H2" s="5" t="s">
        <v>131</v>
      </c>
      <c r="I2" s="5" t="s">
        <v>131</v>
      </c>
      <c r="J2" s="5" t="s">
        <v>131</v>
      </c>
      <c r="K2" s="5" t="s">
        <v>5497</v>
      </c>
      <c r="L2" s="5" t="s">
        <v>1719</v>
      </c>
      <c r="M2" s="5" t="s">
        <v>125</v>
      </c>
      <c r="N2" s="5">
        <v>1994.0</v>
      </c>
      <c r="O2" s="5">
        <v>32.0</v>
      </c>
      <c r="P2" s="124" t="s">
        <v>5498</v>
      </c>
      <c r="Q2" s="119"/>
      <c r="R2" s="116"/>
      <c r="S2" s="116"/>
      <c r="T2" s="116"/>
      <c r="U2" s="116"/>
      <c r="V2" s="116"/>
      <c r="W2" s="116"/>
      <c r="X2" s="116"/>
      <c r="Y2" s="116"/>
      <c r="Z2" s="116"/>
      <c r="AA2" s="114"/>
      <c r="AB2" s="121"/>
      <c r="AC2" s="116"/>
      <c r="AD2" s="116"/>
      <c r="AE2" s="116"/>
      <c r="AF2" s="116"/>
      <c r="AG2" s="116"/>
      <c r="AH2" s="116"/>
      <c r="AI2" s="116"/>
      <c r="AJ2" s="116"/>
      <c r="AK2" s="116"/>
      <c r="AL2" s="116"/>
      <c r="AM2" s="116"/>
      <c r="AN2" s="116"/>
      <c r="AO2" s="116"/>
      <c r="AP2" s="116"/>
    </row>
    <row r="3">
      <c r="A3" s="117" t="s">
        <v>3039</v>
      </c>
      <c r="B3" s="5" t="s">
        <v>8283</v>
      </c>
      <c r="C3" s="5" t="s">
        <v>1302</v>
      </c>
      <c r="D3" s="117" t="s">
        <v>9583</v>
      </c>
      <c r="E3" s="117" t="s">
        <v>9393</v>
      </c>
      <c r="F3" s="117" t="s">
        <v>9584</v>
      </c>
      <c r="G3" s="117" t="s">
        <v>9585</v>
      </c>
      <c r="H3" s="117" t="s">
        <v>9586</v>
      </c>
      <c r="I3" s="117" t="s">
        <v>9587</v>
      </c>
      <c r="J3" s="117" t="s">
        <v>9588</v>
      </c>
      <c r="K3" s="5" t="s">
        <v>3040</v>
      </c>
      <c r="L3" s="5" t="s">
        <v>3041</v>
      </c>
      <c r="M3" s="5" t="s">
        <v>129</v>
      </c>
      <c r="N3" s="5">
        <v>1995.0</v>
      </c>
      <c r="O3" s="5">
        <v>466.0</v>
      </c>
      <c r="P3" s="124" t="s">
        <v>3042</v>
      </c>
      <c r="Q3" s="119"/>
      <c r="R3" s="117"/>
      <c r="S3" s="117"/>
      <c r="T3" s="117"/>
      <c r="U3" s="117"/>
      <c r="V3" s="117"/>
      <c r="W3" s="117"/>
      <c r="X3" s="5"/>
      <c r="Y3" s="5"/>
      <c r="Z3" s="5"/>
      <c r="AA3" s="119"/>
      <c r="AB3" s="115"/>
      <c r="AC3" s="116"/>
      <c r="AD3" s="116"/>
      <c r="AE3" s="116"/>
      <c r="AF3" s="116"/>
      <c r="AG3" s="116"/>
      <c r="AH3" s="116"/>
      <c r="AI3" s="116"/>
      <c r="AJ3" s="116"/>
      <c r="AK3" s="116"/>
      <c r="AL3" s="116"/>
      <c r="AM3" s="116"/>
      <c r="AN3" s="116"/>
      <c r="AO3" s="116"/>
      <c r="AP3" s="116"/>
    </row>
    <row r="4">
      <c r="A4" s="5" t="s">
        <v>2162</v>
      </c>
      <c r="B4" s="5" t="s">
        <v>8016</v>
      </c>
      <c r="C4" s="5" t="s">
        <v>9589</v>
      </c>
      <c r="D4" s="117" t="s">
        <v>9583</v>
      </c>
      <c r="E4" s="5" t="s">
        <v>266</v>
      </c>
      <c r="F4" s="5" t="s">
        <v>9590</v>
      </c>
      <c r="G4" s="117" t="s">
        <v>9591</v>
      </c>
      <c r="H4" s="117" t="s">
        <v>9592</v>
      </c>
      <c r="I4" s="117" t="s">
        <v>9593</v>
      </c>
      <c r="J4" s="5" t="s">
        <v>9594</v>
      </c>
      <c r="K4" s="5" t="s">
        <v>2163</v>
      </c>
      <c r="L4" s="5" t="s">
        <v>1719</v>
      </c>
      <c r="M4" s="5" t="s">
        <v>129</v>
      </c>
      <c r="N4" s="5">
        <v>1996.0</v>
      </c>
      <c r="O4" s="5">
        <v>2038.0</v>
      </c>
      <c r="P4" s="124" t="s">
        <v>9595</v>
      </c>
      <c r="Q4" s="120"/>
      <c r="R4" s="116"/>
      <c r="S4" s="116"/>
      <c r="T4" s="116"/>
      <c r="U4" s="116"/>
      <c r="V4" s="116"/>
      <c r="W4" s="116"/>
      <c r="X4" s="116"/>
      <c r="Y4" s="116"/>
      <c r="Z4" s="116"/>
      <c r="AA4" s="114"/>
      <c r="AB4" s="115"/>
      <c r="AC4" s="116"/>
      <c r="AD4" s="116"/>
      <c r="AE4" s="116"/>
      <c r="AF4" s="116"/>
      <c r="AG4" s="116"/>
      <c r="AH4" s="116"/>
      <c r="AI4" s="116"/>
      <c r="AJ4" s="116"/>
      <c r="AK4" s="116"/>
      <c r="AL4" s="116"/>
      <c r="AM4" s="116"/>
      <c r="AN4" s="116"/>
      <c r="AO4" s="116"/>
      <c r="AP4" s="116"/>
    </row>
    <row r="5">
      <c r="A5" s="5" t="s">
        <v>5783</v>
      </c>
      <c r="B5" s="5" t="s">
        <v>7933</v>
      </c>
      <c r="C5" s="5" t="s">
        <v>8429</v>
      </c>
      <c r="D5" s="117" t="s">
        <v>9583</v>
      </c>
      <c r="E5" s="117" t="s">
        <v>9393</v>
      </c>
      <c r="F5" s="117" t="s">
        <v>9596</v>
      </c>
      <c r="G5" s="117" t="s">
        <v>9597</v>
      </c>
      <c r="H5" s="117" t="s">
        <v>9598</v>
      </c>
      <c r="I5" s="117" t="s">
        <v>9599</v>
      </c>
      <c r="J5" s="117" t="s">
        <v>9590</v>
      </c>
      <c r="K5" s="5" t="s">
        <v>5784</v>
      </c>
      <c r="L5" s="5" t="s">
        <v>1044</v>
      </c>
      <c r="M5" s="5" t="s">
        <v>129</v>
      </c>
      <c r="N5" s="5">
        <v>1997.0</v>
      </c>
      <c r="O5" s="5">
        <v>14383.0</v>
      </c>
      <c r="P5" s="124" t="s">
        <v>5785</v>
      </c>
      <c r="Q5" s="119"/>
      <c r="R5" s="116"/>
      <c r="S5" s="116"/>
      <c r="T5" s="116"/>
      <c r="U5" s="116"/>
      <c r="V5" s="116"/>
      <c r="W5" s="116"/>
      <c r="X5" s="116"/>
      <c r="Y5" s="116"/>
      <c r="Z5" s="116"/>
      <c r="AA5" s="114"/>
      <c r="AB5" s="115">
        <v>43991.0</v>
      </c>
      <c r="AC5" s="116"/>
      <c r="AD5" s="116"/>
      <c r="AE5" s="116"/>
      <c r="AF5" s="116"/>
      <c r="AG5" s="116"/>
      <c r="AH5" s="116"/>
      <c r="AI5" s="116"/>
      <c r="AJ5" s="116"/>
      <c r="AK5" s="116"/>
      <c r="AL5" s="116"/>
      <c r="AM5" s="116"/>
      <c r="AN5" s="116"/>
      <c r="AO5" s="116"/>
      <c r="AP5" s="116"/>
    </row>
    <row r="6">
      <c r="A6" s="5" t="s">
        <v>2249</v>
      </c>
      <c r="B6" s="5" t="s">
        <v>7933</v>
      </c>
      <c r="C6" s="5" t="s">
        <v>8324</v>
      </c>
      <c r="D6" s="117" t="s">
        <v>9583</v>
      </c>
      <c r="E6" s="117" t="s">
        <v>9393</v>
      </c>
      <c r="F6" s="117" t="s">
        <v>9600</v>
      </c>
      <c r="G6" s="117" t="s">
        <v>9601</v>
      </c>
      <c r="H6" s="5" t="s">
        <v>131</v>
      </c>
      <c r="I6" s="5" t="s">
        <v>131</v>
      </c>
      <c r="J6" s="117" t="s">
        <v>9602</v>
      </c>
      <c r="K6" s="5" t="s">
        <v>2250</v>
      </c>
      <c r="L6" s="5" t="s">
        <v>1719</v>
      </c>
      <c r="M6" s="5" t="s">
        <v>125</v>
      </c>
      <c r="N6" s="5">
        <v>1998.0</v>
      </c>
      <c r="O6" s="5">
        <v>4568.0</v>
      </c>
      <c r="P6" s="124" t="s">
        <v>2251</v>
      </c>
      <c r="Q6" s="124" t="s">
        <v>8342</v>
      </c>
      <c r="R6" s="116"/>
      <c r="S6" s="116"/>
      <c r="T6" s="116"/>
      <c r="U6" s="116"/>
      <c r="V6" s="116"/>
      <c r="W6" s="116"/>
      <c r="X6" s="116"/>
      <c r="Y6" s="116"/>
      <c r="Z6" s="116"/>
      <c r="AA6" s="114"/>
      <c r="AB6" s="115">
        <v>43991.0</v>
      </c>
      <c r="AC6" s="116"/>
      <c r="AD6" s="116"/>
      <c r="AE6" s="116"/>
      <c r="AF6" s="116"/>
      <c r="AG6" s="116"/>
      <c r="AH6" s="116"/>
      <c r="AI6" s="116"/>
      <c r="AJ6" s="116"/>
      <c r="AK6" s="116"/>
      <c r="AL6" s="116"/>
      <c r="AM6" s="116"/>
      <c r="AN6" s="116"/>
      <c r="AO6" s="116"/>
      <c r="AP6" s="116"/>
    </row>
    <row r="7">
      <c r="A7" s="5" t="s">
        <v>2824</v>
      </c>
      <c r="B7" s="5" t="s">
        <v>8283</v>
      </c>
      <c r="C7" s="5" t="s">
        <v>131</v>
      </c>
      <c r="D7" s="5" t="s">
        <v>9582</v>
      </c>
      <c r="E7" s="117" t="s">
        <v>9393</v>
      </c>
      <c r="F7" s="117" t="s">
        <v>9603</v>
      </c>
      <c r="G7" s="117" t="s">
        <v>9604</v>
      </c>
      <c r="H7" s="117" t="s">
        <v>131</v>
      </c>
      <c r="I7" s="117" t="s">
        <v>131</v>
      </c>
      <c r="J7" s="117" t="s">
        <v>9605</v>
      </c>
      <c r="K7" s="5" t="s">
        <v>2825</v>
      </c>
      <c r="L7" s="5" t="s">
        <v>2826</v>
      </c>
      <c r="M7" s="5" t="s">
        <v>129</v>
      </c>
      <c r="N7" s="5">
        <v>1998.0</v>
      </c>
      <c r="O7" s="5">
        <v>619.0</v>
      </c>
      <c r="P7" s="192" t="s">
        <v>2827</v>
      </c>
      <c r="Q7" s="123"/>
      <c r="R7" s="116"/>
      <c r="S7" s="116"/>
      <c r="T7" s="116"/>
      <c r="U7" s="116"/>
      <c r="V7" s="116"/>
      <c r="W7" s="116"/>
      <c r="X7" s="116"/>
      <c r="Y7" s="116"/>
      <c r="Z7" s="116"/>
      <c r="AA7" s="114"/>
      <c r="AB7" s="115"/>
      <c r="AC7" s="116"/>
      <c r="AD7" s="116"/>
      <c r="AE7" s="116"/>
      <c r="AF7" s="116"/>
      <c r="AG7" s="116"/>
      <c r="AH7" s="116"/>
      <c r="AI7" s="116"/>
      <c r="AJ7" s="116"/>
      <c r="AK7" s="116"/>
      <c r="AL7" s="116"/>
      <c r="AM7" s="116"/>
      <c r="AN7" s="116"/>
      <c r="AO7" s="116"/>
      <c r="AP7" s="116"/>
    </row>
    <row r="8">
      <c r="A8" s="117" t="s">
        <v>6364</v>
      </c>
      <c r="B8" s="5" t="s">
        <v>7933</v>
      </c>
      <c r="C8" s="5" t="s">
        <v>8429</v>
      </c>
      <c r="D8" s="117" t="s">
        <v>9583</v>
      </c>
      <c r="E8" s="117" t="s">
        <v>9393</v>
      </c>
      <c r="F8" s="117" t="s">
        <v>9606</v>
      </c>
      <c r="G8" s="117" t="s">
        <v>131</v>
      </c>
      <c r="H8" s="5" t="s">
        <v>131</v>
      </c>
      <c r="I8" s="5" t="s">
        <v>131</v>
      </c>
      <c r="J8" s="117" t="s">
        <v>9607</v>
      </c>
      <c r="K8" s="5" t="s">
        <v>6885</v>
      </c>
      <c r="L8" s="5" t="s">
        <v>8441</v>
      </c>
      <c r="M8" s="5" t="s">
        <v>129</v>
      </c>
      <c r="N8" s="5">
        <v>1999.0</v>
      </c>
      <c r="O8" s="5">
        <v>4378.0</v>
      </c>
      <c r="P8" s="124" t="s">
        <v>6887</v>
      </c>
      <c r="Q8" s="119"/>
      <c r="R8" s="116"/>
      <c r="S8" s="116"/>
      <c r="T8" s="116"/>
      <c r="U8" s="116"/>
      <c r="V8" s="116"/>
      <c r="W8" s="116"/>
      <c r="X8" s="116"/>
      <c r="Y8" s="116"/>
      <c r="Z8" s="116"/>
      <c r="AA8" s="114"/>
      <c r="AB8" s="115">
        <v>43991.0</v>
      </c>
      <c r="AC8" s="116"/>
      <c r="AD8" s="116"/>
      <c r="AE8" s="116"/>
      <c r="AF8" s="116"/>
      <c r="AG8" s="116"/>
      <c r="AH8" s="116"/>
      <c r="AI8" s="116"/>
      <c r="AJ8" s="116"/>
      <c r="AK8" s="116"/>
      <c r="AL8" s="116"/>
      <c r="AM8" s="116"/>
      <c r="AN8" s="116"/>
      <c r="AO8" s="116"/>
      <c r="AP8" s="116"/>
    </row>
    <row r="9">
      <c r="A9" s="5" t="s">
        <v>5002</v>
      </c>
      <c r="B9" s="5" t="s">
        <v>8283</v>
      </c>
      <c r="C9" s="5" t="s">
        <v>8416</v>
      </c>
      <c r="D9" s="117" t="s">
        <v>9583</v>
      </c>
      <c r="E9" s="117" t="s">
        <v>9393</v>
      </c>
      <c r="F9" s="117" t="s">
        <v>9608</v>
      </c>
      <c r="G9" s="5" t="s">
        <v>9609</v>
      </c>
      <c r="H9" s="5" t="s">
        <v>131</v>
      </c>
      <c r="I9" s="5" t="s">
        <v>131</v>
      </c>
      <c r="J9" s="117" t="s">
        <v>9608</v>
      </c>
      <c r="K9" s="5" t="s">
        <v>5003</v>
      </c>
      <c r="L9" s="5" t="s">
        <v>5004</v>
      </c>
      <c r="M9" s="5" t="s">
        <v>129</v>
      </c>
      <c r="N9" s="5">
        <v>1999.0</v>
      </c>
      <c r="O9" s="5">
        <v>37.0</v>
      </c>
      <c r="P9" s="124" t="s">
        <v>5005</v>
      </c>
      <c r="Q9" s="119"/>
      <c r="R9" s="116"/>
      <c r="S9" s="116"/>
      <c r="T9" s="116"/>
      <c r="U9" s="116"/>
      <c r="V9" s="116"/>
      <c r="W9" s="116"/>
      <c r="X9" s="116"/>
      <c r="Y9" s="116"/>
      <c r="Z9" s="116"/>
      <c r="AA9" s="114"/>
      <c r="AB9" s="115"/>
      <c r="AC9" s="116"/>
      <c r="AD9" s="116"/>
      <c r="AE9" s="116"/>
      <c r="AF9" s="116"/>
      <c r="AG9" s="116"/>
      <c r="AH9" s="116"/>
      <c r="AI9" s="116"/>
      <c r="AJ9" s="116"/>
      <c r="AK9" s="116"/>
      <c r="AL9" s="116"/>
      <c r="AM9" s="116"/>
      <c r="AN9" s="116"/>
      <c r="AO9" s="116"/>
      <c r="AP9" s="116"/>
    </row>
    <row r="10">
      <c r="A10" s="5" t="s">
        <v>5113</v>
      </c>
      <c r="B10" s="5" t="s">
        <v>7933</v>
      </c>
      <c r="C10" s="5" t="s">
        <v>8048</v>
      </c>
      <c r="D10" s="117" t="s">
        <v>9583</v>
      </c>
      <c r="E10" s="5" t="s">
        <v>266</v>
      </c>
      <c r="F10" s="5" t="s">
        <v>9610</v>
      </c>
      <c r="G10" s="5" t="s">
        <v>9611</v>
      </c>
      <c r="H10" s="5" t="s">
        <v>9612</v>
      </c>
      <c r="I10" s="5" t="s">
        <v>9613</v>
      </c>
      <c r="J10" s="5" t="s">
        <v>146</v>
      </c>
      <c r="K10" s="5" t="s">
        <v>9614</v>
      </c>
      <c r="L10" s="5" t="s">
        <v>180</v>
      </c>
      <c r="M10" s="5" t="s">
        <v>129</v>
      </c>
      <c r="N10" s="5">
        <v>2001.0</v>
      </c>
      <c r="O10" s="5">
        <v>5582.0</v>
      </c>
      <c r="P10" s="124" t="s">
        <v>5115</v>
      </c>
      <c r="Q10" s="119"/>
      <c r="R10" s="116"/>
      <c r="S10" s="116"/>
      <c r="T10" s="116"/>
      <c r="U10" s="116"/>
      <c r="V10" s="116"/>
      <c r="W10" s="116"/>
      <c r="X10" s="116"/>
      <c r="Y10" s="116"/>
      <c r="Z10" s="116"/>
      <c r="AA10" s="114"/>
      <c r="AB10" s="115">
        <v>43997.0</v>
      </c>
      <c r="AC10" s="116"/>
      <c r="AD10" s="116"/>
      <c r="AE10" s="116"/>
      <c r="AF10" s="116"/>
      <c r="AG10" s="116"/>
      <c r="AH10" s="116"/>
      <c r="AI10" s="116"/>
      <c r="AJ10" s="116"/>
      <c r="AK10" s="116"/>
      <c r="AL10" s="116"/>
      <c r="AM10" s="116"/>
      <c r="AN10" s="116"/>
      <c r="AO10" s="116"/>
      <c r="AP10" s="116"/>
    </row>
    <row r="11">
      <c r="A11" s="34" t="s">
        <v>3595</v>
      </c>
      <c r="B11" s="5" t="s">
        <v>7933</v>
      </c>
      <c r="C11" s="5" t="s">
        <v>131</v>
      </c>
      <c r="D11" s="5" t="s">
        <v>9582</v>
      </c>
      <c r="E11" s="117" t="s">
        <v>9393</v>
      </c>
      <c r="F11" s="117" t="s">
        <v>9596</v>
      </c>
      <c r="G11" s="117" t="s">
        <v>9611</v>
      </c>
      <c r="H11" s="117" t="s">
        <v>9615</v>
      </c>
      <c r="I11" s="117" t="s">
        <v>9616</v>
      </c>
      <c r="J11" s="117" t="s">
        <v>9617</v>
      </c>
      <c r="K11" s="34" t="s">
        <v>3596</v>
      </c>
      <c r="L11" s="5" t="s">
        <v>1044</v>
      </c>
      <c r="M11" s="5" t="s">
        <v>129</v>
      </c>
      <c r="N11" s="5">
        <v>2001.0</v>
      </c>
      <c r="O11" s="5">
        <v>4909.0</v>
      </c>
      <c r="P11" s="124" t="s">
        <v>3597</v>
      </c>
      <c r="Q11" s="119"/>
      <c r="R11" s="116"/>
      <c r="S11" s="116"/>
      <c r="T11" s="116"/>
      <c r="U11" s="116"/>
      <c r="V11" s="116"/>
      <c r="W11" s="116"/>
      <c r="X11" s="116"/>
      <c r="Y11" s="116"/>
      <c r="Z11" s="116"/>
      <c r="AA11" s="114"/>
      <c r="AB11" s="115">
        <v>43992.0</v>
      </c>
      <c r="AC11" s="116"/>
      <c r="AD11" s="116"/>
      <c r="AE11" s="116"/>
      <c r="AF11" s="116"/>
      <c r="AG11" s="116"/>
      <c r="AH11" s="116"/>
      <c r="AI11" s="116"/>
      <c r="AJ11" s="116"/>
      <c r="AK11" s="116"/>
      <c r="AL11" s="116"/>
      <c r="AM11" s="116"/>
      <c r="AN11" s="116"/>
      <c r="AO11" s="116"/>
      <c r="AP11" s="116"/>
    </row>
    <row r="12">
      <c r="A12" s="5" t="s">
        <v>9618</v>
      </c>
      <c r="B12" s="5" t="s">
        <v>7933</v>
      </c>
      <c r="C12" s="5" t="s">
        <v>8458</v>
      </c>
      <c r="D12" s="117" t="s">
        <v>9583</v>
      </c>
      <c r="E12" s="5" t="s">
        <v>266</v>
      </c>
      <c r="F12" s="5" t="s">
        <v>9619</v>
      </c>
      <c r="G12" s="5" t="s">
        <v>9620</v>
      </c>
      <c r="H12" s="5" t="s">
        <v>9621</v>
      </c>
      <c r="I12" s="5" t="s">
        <v>9622</v>
      </c>
      <c r="J12" s="5" t="s">
        <v>9619</v>
      </c>
      <c r="K12" s="5" t="s">
        <v>9623</v>
      </c>
      <c r="L12" s="5" t="s">
        <v>2126</v>
      </c>
      <c r="M12" s="5" t="s">
        <v>129</v>
      </c>
      <c r="N12" s="5">
        <v>2002.0</v>
      </c>
      <c r="O12" s="5">
        <v>8424.0</v>
      </c>
      <c r="P12" s="124" t="s">
        <v>9624</v>
      </c>
      <c r="Q12" s="124" t="s">
        <v>9625</v>
      </c>
      <c r="R12" s="116"/>
      <c r="S12" s="116"/>
      <c r="T12" s="116"/>
      <c r="U12" s="116"/>
      <c r="V12" s="116"/>
      <c r="W12" s="116"/>
      <c r="X12" s="116"/>
      <c r="Y12" s="116"/>
      <c r="Z12" s="116"/>
      <c r="AA12" s="114"/>
      <c r="AB12" s="116"/>
      <c r="AC12" s="116"/>
      <c r="AD12" s="116"/>
      <c r="AE12" s="116"/>
      <c r="AF12" s="116"/>
      <c r="AG12" s="116"/>
      <c r="AH12" s="116"/>
      <c r="AI12" s="116"/>
      <c r="AJ12" s="116"/>
      <c r="AK12" s="116"/>
      <c r="AL12" s="116"/>
      <c r="AM12" s="116"/>
      <c r="AN12" s="116"/>
      <c r="AO12" s="116"/>
      <c r="AP12" s="116"/>
    </row>
    <row r="13">
      <c r="A13" s="5" t="s">
        <v>4004</v>
      </c>
      <c r="B13" s="5" t="s">
        <v>8283</v>
      </c>
      <c r="C13" s="5" t="s">
        <v>8582</v>
      </c>
      <c r="D13" s="117" t="s">
        <v>9583</v>
      </c>
      <c r="E13" s="117" t="s">
        <v>9393</v>
      </c>
      <c r="F13" s="117" t="s">
        <v>9626</v>
      </c>
      <c r="G13" s="117" t="s">
        <v>9627</v>
      </c>
      <c r="H13" s="117" t="s">
        <v>131</v>
      </c>
      <c r="I13" s="117" t="s">
        <v>131</v>
      </c>
      <c r="J13" s="117" t="s">
        <v>9628</v>
      </c>
      <c r="K13" s="5" t="s">
        <v>4005</v>
      </c>
      <c r="L13" s="5" t="s">
        <v>1044</v>
      </c>
      <c r="M13" s="5" t="s">
        <v>129</v>
      </c>
      <c r="N13" s="5">
        <v>2002.0</v>
      </c>
      <c r="O13" s="5">
        <v>551.0</v>
      </c>
      <c r="P13" s="124" t="s">
        <v>4006</v>
      </c>
      <c r="Q13" s="119"/>
      <c r="R13" s="116"/>
      <c r="S13" s="116"/>
      <c r="T13" s="116"/>
      <c r="U13" s="116"/>
      <c r="V13" s="116"/>
      <c r="W13" s="116"/>
      <c r="X13" s="116"/>
      <c r="Y13" s="116"/>
      <c r="Z13" s="116"/>
      <c r="AA13" s="114"/>
      <c r="AB13" s="121"/>
      <c r="AC13" s="116"/>
      <c r="AD13" s="116"/>
      <c r="AE13" s="116"/>
      <c r="AF13" s="116"/>
      <c r="AG13" s="116"/>
      <c r="AH13" s="116"/>
      <c r="AI13" s="116"/>
      <c r="AJ13" s="116"/>
      <c r="AK13" s="116"/>
      <c r="AL13" s="116"/>
      <c r="AM13" s="116"/>
      <c r="AN13" s="116"/>
      <c r="AO13" s="116"/>
      <c r="AP13" s="116"/>
    </row>
    <row r="14">
      <c r="A14" s="117" t="s">
        <v>3277</v>
      </c>
      <c r="B14" s="5" t="s">
        <v>8283</v>
      </c>
      <c r="C14" s="5" t="s">
        <v>8582</v>
      </c>
      <c r="D14" s="117" t="s">
        <v>9583</v>
      </c>
      <c r="E14" s="117" t="s">
        <v>9393</v>
      </c>
      <c r="F14" s="117" t="s">
        <v>9629</v>
      </c>
      <c r="G14" s="117" t="s">
        <v>9630</v>
      </c>
      <c r="H14" s="117" t="s">
        <v>131</v>
      </c>
      <c r="I14" s="117" t="s">
        <v>131</v>
      </c>
      <c r="J14" s="117" t="s">
        <v>9629</v>
      </c>
      <c r="K14" s="5" t="s">
        <v>3278</v>
      </c>
      <c r="L14" s="5" t="s">
        <v>3279</v>
      </c>
      <c r="M14" s="5" t="s">
        <v>129</v>
      </c>
      <c r="N14" s="5">
        <v>2002.0</v>
      </c>
      <c r="O14" s="5">
        <v>163.0</v>
      </c>
      <c r="P14" s="124" t="s">
        <v>3280</v>
      </c>
      <c r="Q14" s="119"/>
      <c r="R14" s="116"/>
      <c r="S14" s="116"/>
      <c r="T14" s="116"/>
      <c r="U14" s="116"/>
      <c r="V14" s="116"/>
      <c r="W14" s="116"/>
      <c r="X14" s="116"/>
      <c r="Y14" s="116"/>
      <c r="Z14" s="116"/>
      <c r="AA14" s="114"/>
      <c r="AB14" s="115"/>
      <c r="AC14" s="116"/>
      <c r="AD14" s="116"/>
      <c r="AE14" s="116"/>
      <c r="AF14" s="116"/>
      <c r="AG14" s="116"/>
      <c r="AH14" s="116"/>
      <c r="AI14" s="116"/>
      <c r="AJ14" s="116"/>
      <c r="AK14" s="116"/>
      <c r="AL14" s="116"/>
      <c r="AM14" s="116"/>
      <c r="AN14" s="116"/>
      <c r="AO14" s="116"/>
      <c r="AP14" s="116"/>
    </row>
    <row r="15">
      <c r="A15" s="117" t="s">
        <v>4243</v>
      </c>
      <c r="B15" s="5" t="s">
        <v>8283</v>
      </c>
      <c r="C15" s="5" t="s">
        <v>131</v>
      </c>
      <c r="D15" s="117" t="s">
        <v>9631</v>
      </c>
      <c r="E15" s="117" t="s">
        <v>9393</v>
      </c>
      <c r="F15" s="117" t="s">
        <v>9632</v>
      </c>
      <c r="G15" s="117" t="s">
        <v>9633</v>
      </c>
      <c r="H15" s="117" t="s">
        <v>9634</v>
      </c>
      <c r="I15" s="117" t="s">
        <v>9635</v>
      </c>
      <c r="J15" s="117" t="s">
        <v>9636</v>
      </c>
      <c r="K15" s="5" t="s">
        <v>9637</v>
      </c>
      <c r="L15" s="5" t="s">
        <v>1044</v>
      </c>
      <c r="M15" s="5" t="s">
        <v>129</v>
      </c>
      <c r="N15" s="5">
        <v>2003.0</v>
      </c>
      <c r="O15" s="5">
        <v>716.0</v>
      </c>
      <c r="P15" s="124" t="s">
        <v>4245</v>
      </c>
      <c r="Q15" s="119"/>
      <c r="R15" s="116"/>
      <c r="S15" s="116"/>
      <c r="T15" s="116"/>
      <c r="U15" s="116"/>
      <c r="V15" s="116"/>
      <c r="W15" s="116"/>
      <c r="X15" s="116"/>
      <c r="Y15" s="116"/>
      <c r="Z15" s="116"/>
      <c r="AA15" s="114"/>
      <c r="AB15" s="115"/>
      <c r="AC15" s="116"/>
      <c r="AD15" s="116"/>
      <c r="AE15" s="116"/>
      <c r="AF15" s="116"/>
      <c r="AG15" s="116"/>
      <c r="AH15" s="116"/>
      <c r="AI15" s="116"/>
      <c r="AJ15" s="116"/>
      <c r="AK15" s="116"/>
      <c r="AL15" s="116"/>
      <c r="AM15" s="116"/>
      <c r="AN15" s="116"/>
      <c r="AO15" s="116"/>
      <c r="AP15" s="116"/>
    </row>
    <row r="16">
      <c r="A16" s="5" t="s">
        <v>3554</v>
      </c>
      <c r="B16" s="5" t="s">
        <v>8331</v>
      </c>
      <c r="C16" s="5" t="s">
        <v>9036</v>
      </c>
      <c r="D16" s="117" t="s">
        <v>9631</v>
      </c>
      <c r="E16" s="5" t="s">
        <v>9395</v>
      </c>
      <c r="F16" s="5" t="s">
        <v>9638</v>
      </c>
      <c r="G16" s="5" t="s">
        <v>9639</v>
      </c>
      <c r="H16" s="5" t="s">
        <v>9640</v>
      </c>
      <c r="I16" s="5" t="s">
        <v>131</v>
      </c>
      <c r="J16" s="5" t="s">
        <v>9641</v>
      </c>
      <c r="K16" s="5" t="s">
        <v>3555</v>
      </c>
      <c r="L16" s="5" t="s">
        <v>2141</v>
      </c>
      <c r="M16" s="5" t="s">
        <v>129</v>
      </c>
      <c r="N16" s="5">
        <v>2003.0</v>
      </c>
      <c r="O16" s="5">
        <v>206.0</v>
      </c>
      <c r="P16" s="113" t="s">
        <v>9642</v>
      </c>
      <c r="Q16" s="120"/>
      <c r="R16" s="116"/>
      <c r="S16" s="116"/>
      <c r="T16" s="116"/>
      <c r="U16" s="116"/>
      <c r="V16" s="116"/>
      <c r="W16" s="116"/>
      <c r="X16" s="116"/>
      <c r="Y16" s="116"/>
      <c r="Z16" s="116"/>
      <c r="AA16" s="114"/>
      <c r="AB16" s="115"/>
      <c r="AC16" s="116"/>
      <c r="AD16" s="116"/>
      <c r="AE16" s="116"/>
      <c r="AF16" s="116"/>
      <c r="AG16" s="116"/>
      <c r="AH16" s="116"/>
      <c r="AI16" s="116"/>
      <c r="AJ16" s="116"/>
      <c r="AK16" s="116"/>
      <c r="AL16" s="116"/>
      <c r="AM16" s="116"/>
      <c r="AN16" s="116"/>
      <c r="AO16" s="116"/>
      <c r="AP16" s="116"/>
    </row>
    <row r="17">
      <c r="A17" s="117" t="s">
        <v>9229</v>
      </c>
      <c r="B17" s="5" t="s">
        <v>8331</v>
      </c>
      <c r="C17" s="5" t="s">
        <v>131</v>
      </c>
      <c r="D17" s="117" t="s">
        <v>9631</v>
      </c>
      <c r="E17" s="5" t="s">
        <v>9395</v>
      </c>
      <c r="F17" s="5" t="s">
        <v>9643</v>
      </c>
      <c r="G17" s="5" t="s">
        <v>9644</v>
      </c>
      <c r="H17" s="5" t="s">
        <v>9645</v>
      </c>
      <c r="I17" s="5" t="s">
        <v>9646</v>
      </c>
      <c r="J17" s="5" t="s">
        <v>9643</v>
      </c>
      <c r="K17" s="5" t="s">
        <v>6043</v>
      </c>
      <c r="L17" s="5" t="s">
        <v>3029</v>
      </c>
      <c r="M17" s="5" t="s">
        <v>129</v>
      </c>
      <c r="N17" s="5">
        <v>2004.0</v>
      </c>
      <c r="O17" s="5">
        <v>171.0</v>
      </c>
      <c r="P17" s="124" t="s">
        <v>6044</v>
      </c>
      <c r="Q17" s="119"/>
      <c r="R17" s="116"/>
      <c r="S17" s="116"/>
      <c r="T17" s="116"/>
      <c r="U17" s="116"/>
      <c r="V17" s="116"/>
      <c r="W17" s="116"/>
      <c r="X17" s="116"/>
      <c r="Y17" s="116"/>
      <c r="Z17" s="116"/>
      <c r="AA17" s="114"/>
      <c r="AB17" s="115"/>
      <c r="AC17" s="116"/>
      <c r="AD17" s="116"/>
      <c r="AE17" s="116"/>
      <c r="AF17" s="116"/>
      <c r="AG17" s="116"/>
      <c r="AH17" s="116"/>
      <c r="AI17" s="116"/>
      <c r="AJ17" s="116"/>
      <c r="AK17" s="116"/>
      <c r="AL17" s="116"/>
      <c r="AM17" s="116"/>
      <c r="AN17" s="116"/>
      <c r="AO17" s="116"/>
      <c r="AP17" s="116"/>
    </row>
    <row r="18">
      <c r="A18" s="5" t="s">
        <v>2065</v>
      </c>
      <c r="B18" s="5" t="s">
        <v>7933</v>
      </c>
      <c r="C18" s="5" t="s">
        <v>8399</v>
      </c>
      <c r="D18" s="117" t="s">
        <v>9583</v>
      </c>
      <c r="E18" s="5" t="s">
        <v>9395</v>
      </c>
      <c r="F18" s="5" t="s">
        <v>9647</v>
      </c>
      <c r="G18" s="5" t="s">
        <v>131</v>
      </c>
      <c r="H18" s="5" t="s">
        <v>9648</v>
      </c>
      <c r="I18" s="5" t="s">
        <v>131</v>
      </c>
      <c r="J18" s="5" t="s">
        <v>9649</v>
      </c>
      <c r="K18" s="5" t="s">
        <v>9650</v>
      </c>
      <c r="L18" s="5" t="s">
        <v>605</v>
      </c>
      <c r="M18" s="5" t="s">
        <v>129</v>
      </c>
      <c r="N18" s="5">
        <v>2005.0</v>
      </c>
      <c r="O18" s="5">
        <v>31524.0</v>
      </c>
      <c r="P18" s="113" t="s">
        <v>9642</v>
      </c>
      <c r="Q18" s="125" t="s">
        <v>8413</v>
      </c>
      <c r="R18" s="116"/>
      <c r="S18" s="116"/>
      <c r="T18" s="116"/>
      <c r="U18" s="116"/>
      <c r="V18" s="116"/>
      <c r="W18" s="116"/>
      <c r="X18" s="116"/>
      <c r="Y18" s="116"/>
      <c r="Z18" s="116"/>
      <c r="AA18" s="114"/>
      <c r="AB18" s="121">
        <v>43996.0</v>
      </c>
      <c r="AC18" s="116"/>
      <c r="AD18" s="116"/>
      <c r="AE18" s="116"/>
      <c r="AF18" s="116"/>
      <c r="AG18" s="116"/>
      <c r="AH18" s="116"/>
      <c r="AI18" s="116"/>
      <c r="AJ18" s="116"/>
      <c r="AK18" s="116"/>
      <c r="AL18" s="116"/>
      <c r="AM18" s="116"/>
      <c r="AN18" s="116"/>
      <c r="AO18" s="116"/>
      <c r="AP18" s="116"/>
    </row>
    <row r="19">
      <c r="A19" s="117" t="s">
        <v>5757</v>
      </c>
      <c r="B19" s="5" t="s">
        <v>8283</v>
      </c>
      <c r="C19" s="5" t="s">
        <v>8416</v>
      </c>
      <c r="D19" s="117" t="s">
        <v>9583</v>
      </c>
      <c r="E19" s="117" t="s">
        <v>9393</v>
      </c>
      <c r="F19" s="117" t="s">
        <v>7149</v>
      </c>
      <c r="G19" s="117" t="s">
        <v>131</v>
      </c>
      <c r="H19" s="117" t="s">
        <v>9651</v>
      </c>
      <c r="I19" s="5" t="s">
        <v>131</v>
      </c>
      <c r="J19" s="117" t="s">
        <v>7149</v>
      </c>
      <c r="K19" s="5" t="s">
        <v>5758</v>
      </c>
      <c r="L19" s="5" t="s">
        <v>605</v>
      </c>
      <c r="M19" s="5" t="s">
        <v>129</v>
      </c>
      <c r="N19" s="5">
        <v>2005.0</v>
      </c>
      <c r="O19" s="5">
        <v>2519.0</v>
      </c>
      <c r="P19" s="124" t="s">
        <v>5759</v>
      </c>
      <c r="Q19" s="119"/>
      <c r="R19" s="116"/>
      <c r="S19" s="116"/>
      <c r="T19" s="116"/>
      <c r="U19" s="116"/>
      <c r="V19" s="116"/>
      <c r="W19" s="116"/>
      <c r="X19" s="116"/>
      <c r="Y19" s="116"/>
      <c r="Z19" s="116"/>
      <c r="AA19" s="114"/>
      <c r="AB19" s="115"/>
      <c r="AC19" s="116"/>
      <c r="AD19" s="116"/>
      <c r="AE19" s="116"/>
      <c r="AF19" s="116"/>
      <c r="AG19" s="116"/>
      <c r="AH19" s="116"/>
      <c r="AI19" s="116"/>
      <c r="AJ19" s="116"/>
      <c r="AK19" s="116"/>
      <c r="AL19" s="116"/>
      <c r="AM19" s="116"/>
      <c r="AN19" s="116"/>
      <c r="AO19" s="116"/>
      <c r="AP19" s="116"/>
    </row>
    <row r="20">
      <c r="A20" s="5" t="s">
        <v>2073</v>
      </c>
      <c r="B20" s="5" t="s">
        <v>8331</v>
      </c>
      <c r="C20" s="5" t="s">
        <v>131</v>
      </c>
      <c r="D20" s="5" t="s">
        <v>9631</v>
      </c>
      <c r="E20" s="117" t="s">
        <v>9395</v>
      </c>
      <c r="F20" s="117" t="s">
        <v>9602</v>
      </c>
      <c r="G20" s="117" t="s">
        <v>9652</v>
      </c>
      <c r="H20" s="117" t="s">
        <v>131</v>
      </c>
      <c r="I20" s="117" t="s">
        <v>131</v>
      </c>
      <c r="J20" s="117" t="s">
        <v>9602</v>
      </c>
      <c r="K20" s="5" t="s">
        <v>4023</v>
      </c>
      <c r="L20" s="5" t="s">
        <v>2218</v>
      </c>
      <c r="M20" s="5" t="s">
        <v>129</v>
      </c>
      <c r="N20" s="5">
        <v>2005.0</v>
      </c>
      <c r="O20" s="5">
        <v>277.0</v>
      </c>
      <c r="P20" s="124" t="s">
        <v>4024</v>
      </c>
      <c r="Q20" s="113" t="s">
        <v>2319</v>
      </c>
      <c r="R20" s="116"/>
      <c r="S20" s="116"/>
      <c r="T20" s="116"/>
      <c r="U20" s="116"/>
      <c r="V20" s="116"/>
      <c r="W20" s="116"/>
      <c r="X20" s="116"/>
      <c r="Y20" s="116"/>
      <c r="Z20" s="116"/>
      <c r="AA20" s="114"/>
      <c r="AB20" s="115"/>
      <c r="AC20" s="116"/>
      <c r="AD20" s="116"/>
      <c r="AE20" s="116"/>
      <c r="AF20" s="116"/>
      <c r="AG20" s="116"/>
      <c r="AH20" s="116"/>
      <c r="AI20" s="116"/>
      <c r="AJ20" s="116"/>
      <c r="AK20" s="116"/>
      <c r="AL20" s="116"/>
      <c r="AM20" s="116"/>
      <c r="AN20" s="116"/>
      <c r="AO20" s="116"/>
      <c r="AP20" s="116"/>
    </row>
    <row r="21">
      <c r="A21" s="5" t="s">
        <v>9653</v>
      </c>
      <c r="B21" s="5" t="s">
        <v>8283</v>
      </c>
      <c r="C21" s="5" t="s">
        <v>1302</v>
      </c>
      <c r="D21" s="117" t="s">
        <v>9583</v>
      </c>
      <c r="E21" s="117" t="s">
        <v>9393</v>
      </c>
      <c r="F21" s="5" t="s">
        <v>9654</v>
      </c>
      <c r="G21" s="5" t="s">
        <v>9591</v>
      </c>
      <c r="H21" s="117" t="s">
        <v>131</v>
      </c>
      <c r="I21" s="117" t="s">
        <v>131</v>
      </c>
      <c r="J21" s="5" t="s">
        <v>9654</v>
      </c>
      <c r="K21" s="47" t="s">
        <v>4249</v>
      </c>
      <c r="L21" s="47" t="s">
        <v>2771</v>
      </c>
      <c r="M21" s="5" t="s">
        <v>129</v>
      </c>
      <c r="N21" s="47">
        <v>2006.0</v>
      </c>
      <c r="O21" s="47">
        <v>891.0</v>
      </c>
      <c r="P21" s="193" t="s">
        <v>4250</v>
      </c>
      <c r="Q21" s="119"/>
      <c r="R21" s="116"/>
      <c r="S21" s="116"/>
      <c r="T21" s="116"/>
      <c r="U21" s="116"/>
      <c r="V21" s="116"/>
      <c r="W21" s="5" t="s">
        <v>9655</v>
      </c>
      <c r="X21" s="116"/>
      <c r="Y21" s="116"/>
      <c r="Z21" s="5">
        <v>20.0</v>
      </c>
      <c r="AA21" s="124" t="s">
        <v>9656</v>
      </c>
      <c r="AB21" s="115">
        <v>44033.0</v>
      </c>
      <c r="AC21" s="116"/>
      <c r="AD21" s="116"/>
      <c r="AE21" s="116"/>
      <c r="AF21" s="116"/>
      <c r="AG21" s="116"/>
      <c r="AH21" s="5" t="s">
        <v>9657</v>
      </c>
      <c r="AI21" s="116"/>
      <c r="AJ21" s="116"/>
      <c r="AK21" s="5">
        <v>3.0</v>
      </c>
      <c r="AL21" s="51" t="s">
        <v>9658</v>
      </c>
      <c r="AM21" s="115">
        <v>44033.0</v>
      </c>
      <c r="AN21" s="116"/>
      <c r="AO21" s="116"/>
      <c r="AP21" s="116"/>
    </row>
    <row r="22">
      <c r="A22" s="5" t="s">
        <v>4976</v>
      </c>
      <c r="B22" s="5" t="s">
        <v>8283</v>
      </c>
      <c r="C22" s="5" t="s">
        <v>8582</v>
      </c>
      <c r="D22" s="117" t="s">
        <v>9583</v>
      </c>
      <c r="E22" s="117" t="s">
        <v>9393</v>
      </c>
      <c r="F22" s="117" t="s">
        <v>9659</v>
      </c>
      <c r="G22" s="117" t="s">
        <v>9591</v>
      </c>
      <c r="H22" s="117" t="s">
        <v>9660</v>
      </c>
      <c r="I22" s="117" t="s">
        <v>9661</v>
      </c>
      <c r="J22" s="117" t="s">
        <v>9662</v>
      </c>
      <c r="K22" s="116" t="s">
        <v>4977</v>
      </c>
      <c r="L22" s="5" t="s">
        <v>4978</v>
      </c>
      <c r="M22" s="5" t="s">
        <v>129</v>
      </c>
      <c r="N22" s="116">
        <v>2006.0</v>
      </c>
      <c r="O22" s="116">
        <v>806.0</v>
      </c>
      <c r="P22" s="194" t="s">
        <v>4979</v>
      </c>
      <c r="Q22" s="144"/>
      <c r="R22" s="116"/>
      <c r="S22" s="116"/>
      <c r="T22" s="116"/>
      <c r="U22" s="116"/>
      <c r="V22" s="116"/>
      <c r="W22" s="116"/>
      <c r="X22" s="116"/>
      <c r="Y22" s="116"/>
      <c r="Z22" s="116"/>
      <c r="AA22" s="114"/>
      <c r="AB22" s="115"/>
      <c r="AC22" s="116"/>
      <c r="AD22" s="116"/>
      <c r="AE22" s="116"/>
      <c r="AF22" s="116"/>
      <c r="AG22" s="116"/>
      <c r="AH22" s="116"/>
      <c r="AI22" s="116"/>
      <c r="AJ22" s="116"/>
      <c r="AK22" s="116"/>
      <c r="AL22" s="116"/>
      <c r="AM22" s="116"/>
      <c r="AN22" s="116"/>
      <c r="AO22" s="116"/>
      <c r="AP22" s="116"/>
    </row>
    <row r="23">
      <c r="A23" s="5" t="s">
        <v>6549</v>
      </c>
      <c r="B23" s="5" t="s">
        <v>8331</v>
      </c>
      <c r="C23" s="5" t="s">
        <v>8332</v>
      </c>
      <c r="D23" s="117" t="s">
        <v>9583</v>
      </c>
      <c r="E23" s="5" t="s">
        <v>9395</v>
      </c>
      <c r="F23" s="5" t="s">
        <v>9663</v>
      </c>
      <c r="G23" s="5" t="s">
        <v>9591</v>
      </c>
      <c r="H23" s="195" t="s">
        <v>9664</v>
      </c>
      <c r="I23" s="195" t="s">
        <v>131</v>
      </c>
      <c r="J23" s="5" t="s">
        <v>9665</v>
      </c>
      <c r="K23" s="5" t="s">
        <v>6550</v>
      </c>
      <c r="L23" s="5" t="s">
        <v>1719</v>
      </c>
      <c r="M23" s="5" t="s">
        <v>125</v>
      </c>
      <c r="N23" s="5">
        <v>2006.0</v>
      </c>
      <c r="O23" s="5">
        <v>412.0</v>
      </c>
      <c r="P23" s="113" t="s">
        <v>9642</v>
      </c>
      <c r="Q23" s="120"/>
      <c r="R23" s="116"/>
      <c r="S23" s="116"/>
      <c r="T23" s="116"/>
      <c r="U23" s="116"/>
      <c r="V23" s="116"/>
      <c r="W23" s="116"/>
      <c r="X23" s="116"/>
      <c r="Y23" s="116"/>
      <c r="Z23" s="116"/>
      <c r="AA23" s="114"/>
      <c r="AB23" s="115"/>
      <c r="AC23" s="116"/>
      <c r="AD23" s="116"/>
      <c r="AE23" s="116"/>
      <c r="AF23" s="116"/>
      <c r="AG23" s="116"/>
      <c r="AH23" s="116"/>
      <c r="AI23" s="116"/>
      <c r="AJ23" s="116"/>
      <c r="AK23" s="116"/>
      <c r="AL23" s="116"/>
      <c r="AM23" s="116"/>
      <c r="AN23" s="116"/>
      <c r="AO23" s="116"/>
      <c r="AP23" s="116"/>
    </row>
    <row r="24">
      <c r="A24" s="5" t="s">
        <v>6745</v>
      </c>
      <c r="B24" s="5" t="s">
        <v>8016</v>
      </c>
      <c r="C24" s="5" t="s">
        <v>8033</v>
      </c>
      <c r="D24" s="117" t="s">
        <v>9583</v>
      </c>
      <c r="E24" s="5" t="s">
        <v>266</v>
      </c>
      <c r="F24" s="5" t="s">
        <v>9610</v>
      </c>
      <c r="G24" s="5" t="s">
        <v>9591</v>
      </c>
      <c r="H24" s="117" t="s">
        <v>131</v>
      </c>
      <c r="I24" s="117" t="s">
        <v>131</v>
      </c>
      <c r="J24" s="5" t="s">
        <v>9666</v>
      </c>
      <c r="K24" s="5" t="s">
        <v>6746</v>
      </c>
      <c r="L24" s="5" t="s">
        <v>605</v>
      </c>
      <c r="M24" s="5" t="s">
        <v>129</v>
      </c>
      <c r="N24" s="5">
        <v>2006.0</v>
      </c>
      <c r="O24" s="5">
        <v>232.0</v>
      </c>
      <c r="P24" s="124" t="s">
        <v>6747</v>
      </c>
      <c r="Q24" s="119"/>
      <c r="R24" s="116"/>
      <c r="S24" s="116"/>
      <c r="T24" s="116"/>
      <c r="U24" s="116"/>
      <c r="V24" s="116"/>
      <c r="W24" s="116"/>
      <c r="X24" s="116"/>
      <c r="Y24" s="116"/>
      <c r="Z24" s="116"/>
      <c r="AA24" s="114"/>
      <c r="AB24" s="115"/>
      <c r="AC24" s="116"/>
      <c r="AD24" s="116"/>
      <c r="AE24" s="116"/>
      <c r="AF24" s="116"/>
      <c r="AG24" s="116"/>
      <c r="AH24" s="116"/>
      <c r="AI24" s="116"/>
      <c r="AJ24" s="116"/>
      <c r="AK24" s="116"/>
      <c r="AL24" s="116"/>
      <c r="AM24" s="116"/>
      <c r="AN24" s="116"/>
      <c r="AO24" s="116"/>
      <c r="AP24" s="116"/>
    </row>
    <row r="25">
      <c r="A25" s="5" t="s">
        <v>5181</v>
      </c>
      <c r="B25" s="5" t="s">
        <v>8331</v>
      </c>
      <c r="C25" s="5" t="s">
        <v>9036</v>
      </c>
      <c r="D25" s="117" t="s">
        <v>9631</v>
      </c>
      <c r="E25" s="5" t="s">
        <v>9395</v>
      </c>
      <c r="F25" s="5" t="s">
        <v>9667</v>
      </c>
      <c r="G25" s="5" t="s">
        <v>9668</v>
      </c>
      <c r="H25" s="5" t="s">
        <v>9669</v>
      </c>
      <c r="I25" s="5" t="s">
        <v>9670</v>
      </c>
      <c r="J25" s="5" t="s">
        <v>9667</v>
      </c>
      <c r="K25" s="5" t="s">
        <v>5182</v>
      </c>
      <c r="L25" s="5" t="s">
        <v>1719</v>
      </c>
      <c r="M25" s="5" t="s">
        <v>125</v>
      </c>
      <c r="N25" s="5">
        <v>2006.0</v>
      </c>
      <c r="O25" s="5">
        <v>25.0</v>
      </c>
      <c r="P25" s="113" t="s">
        <v>9642</v>
      </c>
      <c r="Q25" s="120"/>
      <c r="R25" s="7"/>
      <c r="S25" s="7"/>
      <c r="T25" s="7"/>
      <c r="U25" s="7"/>
      <c r="V25" s="7"/>
      <c r="W25" s="7"/>
      <c r="X25" s="117"/>
      <c r="Y25" s="5"/>
      <c r="Z25" s="5"/>
      <c r="AA25" s="119"/>
      <c r="AB25" s="115"/>
      <c r="AC25" s="116"/>
      <c r="AD25" s="116"/>
      <c r="AE25" s="116"/>
      <c r="AF25" s="116"/>
      <c r="AG25" s="116"/>
      <c r="AH25" s="116"/>
      <c r="AI25" s="116"/>
      <c r="AJ25" s="116"/>
      <c r="AK25" s="116"/>
      <c r="AL25" s="116"/>
      <c r="AM25" s="116"/>
      <c r="AN25" s="116"/>
      <c r="AO25" s="116"/>
      <c r="AP25" s="116"/>
    </row>
    <row r="26">
      <c r="A26" s="5" t="s">
        <v>858</v>
      </c>
      <c r="B26" s="5" t="s">
        <v>8331</v>
      </c>
      <c r="C26" s="5" t="s">
        <v>8399</v>
      </c>
      <c r="D26" s="117" t="s">
        <v>9583</v>
      </c>
      <c r="E26" s="5" t="s">
        <v>9395</v>
      </c>
      <c r="F26" s="5" t="s">
        <v>9671</v>
      </c>
      <c r="G26" s="5" t="s">
        <v>131</v>
      </c>
      <c r="H26" s="5" t="s">
        <v>131</v>
      </c>
      <c r="I26" s="5" t="s">
        <v>131</v>
      </c>
      <c r="J26" s="5" t="s">
        <v>131</v>
      </c>
      <c r="K26" s="5" t="s">
        <v>3897</v>
      </c>
      <c r="L26" s="5" t="s">
        <v>3898</v>
      </c>
      <c r="M26" s="5" t="s">
        <v>129</v>
      </c>
      <c r="N26" s="5">
        <v>2006.0</v>
      </c>
      <c r="O26" s="5">
        <v>24.0</v>
      </c>
      <c r="P26" s="113" t="s">
        <v>9642</v>
      </c>
      <c r="Q26" s="120"/>
      <c r="R26" s="116"/>
      <c r="S26" s="116"/>
      <c r="T26" s="116"/>
      <c r="U26" s="116"/>
      <c r="V26" s="116"/>
      <c r="W26" s="116"/>
      <c r="X26" s="116"/>
      <c r="Y26" s="116"/>
      <c r="Z26" s="116"/>
      <c r="AA26" s="114"/>
      <c r="AB26" s="115"/>
      <c r="AC26" s="116"/>
      <c r="AD26" s="116"/>
      <c r="AE26" s="116"/>
      <c r="AF26" s="116"/>
      <c r="AG26" s="116"/>
      <c r="AH26" s="116"/>
      <c r="AI26" s="116"/>
      <c r="AJ26" s="116"/>
      <c r="AK26" s="116"/>
      <c r="AL26" s="116"/>
      <c r="AM26" s="116"/>
      <c r="AN26" s="116"/>
      <c r="AO26" s="116"/>
      <c r="AP26" s="116"/>
    </row>
    <row r="27">
      <c r="A27" s="5" t="s">
        <v>3566</v>
      </c>
      <c r="B27" s="5" t="s">
        <v>7933</v>
      </c>
      <c r="C27" s="5" t="s">
        <v>8416</v>
      </c>
      <c r="D27" s="117" t="s">
        <v>9583</v>
      </c>
      <c r="E27" s="117" t="s">
        <v>9393</v>
      </c>
      <c r="F27" s="117" t="s">
        <v>9672</v>
      </c>
      <c r="G27" s="117" t="s">
        <v>9591</v>
      </c>
      <c r="H27" s="5" t="s">
        <v>131</v>
      </c>
      <c r="I27" s="5" t="s">
        <v>131</v>
      </c>
      <c r="J27" s="117" t="s">
        <v>9673</v>
      </c>
      <c r="K27" s="5" t="s">
        <v>3567</v>
      </c>
      <c r="L27" s="134" t="s">
        <v>1719</v>
      </c>
      <c r="M27" s="134" t="s">
        <v>125</v>
      </c>
      <c r="N27" s="5">
        <v>2007.0</v>
      </c>
      <c r="O27" s="5">
        <v>4160.0</v>
      </c>
      <c r="P27" s="124" t="s">
        <v>3568</v>
      </c>
      <c r="Q27" s="119"/>
      <c r="R27" s="116"/>
      <c r="S27" s="116"/>
      <c r="T27" s="116"/>
      <c r="U27" s="116"/>
      <c r="V27" s="116"/>
      <c r="W27" s="116"/>
      <c r="X27" s="116"/>
      <c r="Y27" s="116"/>
      <c r="Z27" s="116"/>
      <c r="AA27" s="114"/>
      <c r="AB27" s="121">
        <v>43990.0</v>
      </c>
      <c r="AC27" s="116"/>
      <c r="AD27" s="116"/>
      <c r="AE27" s="116"/>
      <c r="AF27" s="116"/>
      <c r="AG27" s="116"/>
      <c r="AH27" s="116"/>
      <c r="AI27" s="116"/>
      <c r="AJ27" s="116"/>
      <c r="AK27" s="116"/>
      <c r="AL27" s="116"/>
      <c r="AM27" s="116"/>
      <c r="AN27" s="116"/>
      <c r="AO27" s="116"/>
      <c r="AP27" s="116"/>
    </row>
    <row r="28">
      <c r="A28" s="5" t="s">
        <v>2078</v>
      </c>
      <c r="B28" s="5" t="s">
        <v>8016</v>
      </c>
      <c r="C28" s="5" t="s">
        <v>8033</v>
      </c>
      <c r="D28" s="117" t="s">
        <v>9583</v>
      </c>
      <c r="E28" s="5" t="s">
        <v>266</v>
      </c>
      <c r="F28" s="5" t="s">
        <v>9674</v>
      </c>
      <c r="G28" s="196" t="s">
        <v>9675</v>
      </c>
      <c r="H28" s="117" t="s">
        <v>131</v>
      </c>
      <c r="I28" s="117" t="s">
        <v>131</v>
      </c>
      <c r="J28" s="5" t="s">
        <v>9676</v>
      </c>
      <c r="K28" s="117" t="s">
        <v>3693</v>
      </c>
      <c r="L28" s="5" t="s">
        <v>1719</v>
      </c>
      <c r="M28" s="5" t="s">
        <v>125</v>
      </c>
      <c r="N28" s="5">
        <v>2007.0</v>
      </c>
      <c r="O28" s="5">
        <v>2017.0</v>
      </c>
      <c r="P28" s="124" t="s">
        <v>9677</v>
      </c>
      <c r="Q28" s="119"/>
      <c r="R28" s="5"/>
      <c r="S28" s="5"/>
      <c r="T28" s="5"/>
      <c r="U28" s="5"/>
      <c r="V28" s="5"/>
      <c r="W28" s="5"/>
      <c r="X28" s="117"/>
      <c r="Y28" s="5"/>
      <c r="Z28" s="5"/>
      <c r="AA28" s="119"/>
      <c r="AB28" s="115"/>
      <c r="AC28" s="116"/>
      <c r="AD28" s="116"/>
      <c r="AE28" s="116"/>
      <c r="AF28" s="116"/>
      <c r="AG28" s="116"/>
      <c r="AH28" s="116"/>
      <c r="AI28" s="116"/>
      <c r="AJ28" s="116"/>
      <c r="AK28" s="116"/>
      <c r="AL28" s="116"/>
      <c r="AM28" s="116"/>
      <c r="AN28" s="116"/>
      <c r="AO28" s="116"/>
      <c r="AP28" s="116"/>
    </row>
    <row r="29">
      <c r="A29" s="117" t="s">
        <v>2084</v>
      </c>
      <c r="B29" s="5" t="s">
        <v>8016</v>
      </c>
      <c r="C29" s="5" t="s">
        <v>8048</v>
      </c>
      <c r="D29" s="117" t="s">
        <v>9583</v>
      </c>
      <c r="E29" s="5" t="s">
        <v>266</v>
      </c>
      <c r="F29" s="5" t="s">
        <v>9626</v>
      </c>
      <c r="G29" s="5" t="s">
        <v>9627</v>
      </c>
      <c r="H29" s="5" t="s">
        <v>9678</v>
      </c>
      <c r="I29" s="5" t="s">
        <v>9679</v>
      </c>
      <c r="J29" s="5" t="s">
        <v>9680</v>
      </c>
      <c r="K29" s="5" t="s">
        <v>3031</v>
      </c>
      <c r="L29" s="5" t="s">
        <v>2126</v>
      </c>
      <c r="M29" s="5" t="s">
        <v>129</v>
      </c>
      <c r="N29" s="5">
        <v>2007.0</v>
      </c>
      <c r="O29" s="5">
        <v>786.0</v>
      </c>
      <c r="P29" s="124" t="s">
        <v>3032</v>
      </c>
      <c r="Q29" s="119"/>
      <c r="R29" s="116"/>
      <c r="S29" s="116"/>
      <c r="T29" s="116"/>
      <c r="U29" s="116"/>
      <c r="V29" s="116"/>
      <c r="W29" s="116"/>
      <c r="X29" s="116"/>
      <c r="Y29" s="116"/>
      <c r="Z29" s="116"/>
      <c r="AA29" s="114"/>
      <c r="AB29" s="121"/>
      <c r="AC29" s="116"/>
      <c r="AD29" s="116"/>
      <c r="AE29" s="116"/>
      <c r="AF29" s="116"/>
      <c r="AG29" s="116"/>
      <c r="AH29" s="116"/>
      <c r="AI29" s="116"/>
      <c r="AJ29" s="116"/>
      <c r="AK29" s="116"/>
      <c r="AL29" s="116"/>
      <c r="AM29" s="116"/>
      <c r="AN29" s="116"/>
      <c r="AO29" s="116"/>
      <c r="AP29" s="116"/>
    </row>
    <row r="30">
      <c r="A30" s="117" t="s">
        <v>2068</v>
      </c>
      <c r="B30" s="5" t="s">
        <v>8016</v>
      </c>
      <c r="C30" s="5" t="s">
        <v>7972</v>
      </c>
      <c r="D30" s="117" t="s">
        <v>9631</v>
      </c>
      <c r="E30" s="5" t="s">
        <v>266</v>
      </c>
      <c r="F30" s="5" t="s">
        <v>9681</v>
      </c>
      <c r="G30" s="5" t="s">
        <v>9682</v>
      </c>
      <c r="H30" s="5" t="s">
        <v>131</v>
      </c>
      <c r="I30" s="5" t="s">
        <v>131</v>
      </c>
      <c r="J30" s="5" t="s">
        <v>9683</v>
      </c>
      <c r="K30" s="5" t="s">
        <v>2197</v>
      </c>
      <c r="L30" s="5" t="s">
        <v>1044</v>
      </c>
      <c r="M30" s="5" t="s">
        <v>129</v>
      </c>
      <c r="N30" s="5">
        <v>2008.0</v>
      </c>
      <c r="O30" s="5">
        <v>681.0</v>
      </c>
      <c r="P30" s="124" t="s">
        <v>2198</v>
      </c>
      <c r="Q30" s="119"/>
      <c r="R30" s="116"/>
      <c r="S30" s="116"/>
      <c r="T30" s="116"/>
      <c r="U30" s="116"/>
      <c r="V30" s="116"/>
      <c r="W30" s="116"/>
      <c r="X30" s="116"/>
      <c r="Y30" s="116"/>
      <c r="Z30" s="116"/>
      <c r="AA30" s="114"/>
      <c r="AB30" s="115"/>
      <c r="AC30" s="116"/>
      <c r="AD30" s="116"/>
      <c r="AE30" s="116"/>
      <c r="AF30" s="116"/>
      <c r="AG30" s="116"/>
      <c r="AH30" s="116"/>
      <c r="AI30" s="116"/>
      <c r="AJ30" s="116"/>
      <c r="AK30" s="116"/>
      <c r="AL30" s="116"/>
      <c r="AM30" s="116"/>
      <c r="AN30" s="116"/>
      <c r="AO30" s="116"/>
      <c r="AP30" s="116"/>
    </row>
    <row r="31">
      <c r="A31" s="5" t="s">
        <v>952</v>
      </c>
      <c r="B31" s="5" t="s">
        <v>7933</v>
      </c>
      <c r="C31" s="5" t="s">
        <v>7934</v>
      </c>
      <c r="D31" s="117" t="s">
        <v>9583</v>
      </c>
      <c r="E31" s="117" t="s">
        <v>9395</v>
      </c>
      <c r="F31" s="117" t="s">
        <v>9684</v>
      </c>
      <c r="G31" s="117" t="s">
        <v>9591</v>
      </c>
      <c r="H31" s="117" t="s">
        <v>9685</v>
      </c>
      <c r="I31" s="117" t="s">
        <v>9686</v>
      </c>
      <c r="J31" s="117" t="s">
        <v>9684</v>
      </c>
      <c r="K31" s="117" t="s">
        <v>3146</v>
      </c>
      <c r="L31" s="5" t="s">
        <v>605</v>
      </c>
      <c r="M31" s="5" t="s">
        <v>129</v>
      </c>
      <c r="N31" s="5">
        <v>2009.0</v>
      </c>
      <c r="O31" s="5">
        <v>18621.0</v>
      </c>
      <c r="P31" s="113" t="s">
        <v>9642</v>
      </c>
      <c r="Q31" s="125" t="s">
        <v>9687</v>
      </c>
      <c r="R31" s="5" t="s">
        <v>9688</v>
      </c>
      <c r="S31" s="5" t="s">
        <v>9689</v>
      </c>
      <c r="T31" s="5" t="s">
        <v>9690</v>
      </c>
      <c r="U31" s="5" t="s">
        <v>131</v>
      </c>
      <c r="V31" s="1" t="s">
        <v>9691</v>
      </c>
      <c r="W31" s="5" t="s">
        <v>9692</v>
      </c>
      <c r="X31" s="117" t="s">
        <v>2126</v>
      </c>
      <c r="Y31" s="5">
        <v>2015.0</v>
      </c>
      <c r="Z31" s="5">
        <v>16529.0</v>
      </c>
      <c r="AA31" s="113" t="s">
        <v>9642</v>
      </c>
      <c r="AB31" s="115">
        <v>43993.0</v>
      </c>
      <c r="AC31" s="116"/>
      <c r="AD31" s="116"/>
      <c r="AE31" s="116"/>
      <c r="AF31" s="116"/>
      <c r="AG31" s="116"/>
      <c r="AH31" s="116"/>
      <c r="AI31" s="116"/>
      <c r="AJ31" s="116"/>
      <c r="AK31" s="116"/>
      <c r="AL31" s="116"/>
      <c r="AM31" s="116"/>
      <c r="AN31" s="116"/>
      <c r="AO31" s="116"/>
      <c r="AP31" s="116"/>
    </row>
    <row r="32">
      <c r="A32" s="5" t="s">
        <v>8367</v>
      </c>
      <c r="B32" s="5" t="s">
        <v>7933</v>
      </c>
      <c r="C32" s="5" t="s">
        <v>8064</v>
      </c>
      <c r="D32" s="117" t="s">
        <v>9583</v>
      </c>
      <c r="E32" s="5" t="s">
        <v>266</v>
      </c>
      <c r="F32" s="5" t="s">
        <v>9693</v>
      </c>
      <c r="G32" s="5" t="s">
        <v>9591</v>
      </c>
      <c r="H32" s="5" t="s">
        <v>9694</v>
      </c>
      <c r="I32" s="5" t="s">
        <v>131</v>
      </c>
      <c r="J32" s="5" t="s">
        <v>9695</v>
      </c>
      <c r="K32" s="5" t="s">
        <v>9696</v>
      </c>
      <c r="L32" s="5" t="s">
        <v>1719</v>
      </c>
      <c r="M32" s="5" t="s">
        <v>125</v>
      </c>
      <c r="N32" s="5">
        <v>2009.0</v>
      </c>
      <c r="O32" s="5">
        <v>7374.0</v>
      </c>
      <c r="P32" s="124" t="s">
        <v>4450</v>
      </c>
      <c r="Q32" s="124" t="s">
        <v>9697</v>
      </c>
      <c r="R32" s="116"/>
      <c r="S32" s="116"/>
      <c r="T32" s="116"/>
      <c r="U32" s="116"/>
      <c r="V32" s="116"/>
      <c r="W32" s="116"/>
      <c r="X32" s="116"/>
      <c r="Y32" s="116"/>
      <c r="Z32" s="116"/>
      <c r="AA32" s="114"/>
      <c r="AB32" s="115">
        <v>43997.0</v>
      </c>
      <c r="AC32" s="116"/>
      <c r="AD32" s="116"/>
      <c r="AE32" s="116"/>
      <c r="AF32" s="116"/>
      <c r="AG32" s="116"/>
      <c r="AH32" s="116"/>
      <c r="AI32" s="116"/>
      <c r="AJ32" s="116"/>
      <c r="AK32" s="116"/>
      <c r="AL32" s="116"/>
      <c r="AM32" s="116"/>
      <c r="AN32" s="116"/>
      <c r="AO32" s="116"/>
      <c r="AP32" s="116"/>
    </row>
    <row r="33">
      <c r="A33" s="5" t="s">
        <v>2079</v>
      </c>
      <c r="B33" s="5" t="s">
        <v>8016</v>
      </c>
      <c r="C33" s="5" t="s">
        <v>8048</v>
      </c>
      <c r="D33" s="117" t="s">
        <v>9583</v>
      </c>
      <c r="E33" s="5" t="s">
        <v>266</v>
      </c>
      <c r="F33" s="5" t="s">
        <v>9698</v>
      </c>
      <c r="G33" s="5" t="s">
        <v>9591</v>
      </c>
      <c r="H33" s="5" t="s">
        <v>9699</v>
      </c>
      <c r="I33" s="5" t="s">
        <v>9700</v>
      </c>
      <c r="J33" s="5" t="s">
        <v>9698</v>
      </c>
      <c r="K33" s="5" t="s">
        <v>2223</v>
      </c>
      <c r="L33" s="5" t="s">
        <v>605</v>
      </c>
      <c r="M33" s="5" t="s">
        <v>129</v>
      </c>
      <c r="N33" s="5">
        <v>2009.0</v>
      </c>
      <c r="O33" s="5">
        <v>1659.0</v>
      </c>
      <c r="P33" s="197" t="s">
        <v>2224</v>
      </c>
      <c r="Q33" s="119"/>
      <c r="R33" s="116"/>
      <c r="S33" s="116"/>
      <c r="T33" s="116"/>
      <c r="U33" s="116"/>
      <c r="V33" s="116"/>
      <c r="W33" s="116"/>
      <c r="X33" s="116"/>
      <c r="Y33" s="116"/>
      <c r="Z33" s="116"/>
      <c r="AA33" s="114"/>
      <c r="AB33" s="115"/>
      <c r="AC33" s="116"/>
      <c r="AD33" s="116"/>
      <c r="AE33" s="116"/>
      <c r="AF33" s="116"/>
      <c r="AG33" s="116"/>
      <c r="AH33" s="116"/>
      <c r="AI33" s="116"/>
      <c r="AJ33" s="116"/>
      <c r="AK33" s="116"/>
      <c r="AL33" s="116"/>
      <c r="AM33" s="116"/>
      <c r="AN33" s="116"/>
      <c r="AO33" s="116"/>
      <c r="AP33" s="116"/>
    </row>
    <row r="34">
      <c r="A34" s="5" t="s">
        <v>838</v>
      </c>
      <c r="B34" s="5" t="s">
        <v>8331</v>
      </c>
      <c r="C34" s="5" t="s">
        <v>8332</v>
      </c>
      <c r="D34" s="117" t="s">
        <v>9583</v>
      </c>
      <c r="E34" s="5" t="s">
        <v>9395</v>
      </c>
      <c r="F34" s="5" t="s">
        <v>9610</v>
      </c>
      <c r="G34" s="5" t="s">
        <v>9701</v>
      </c>
      <c r="H34" s="117" t="s">
        <v>131</v>
      </c>
      <c r="I34" s="117" t="s">
        <v>131</v>
      </c>
      <c r="J34" s="5" t="s">
        <v>9702</v>
      </c>
      <c r="K34" s="5" t="s">
        <v>2678</v>
      </c>
      <c r="L34" s="5" t="s">
        <v>180</v>
      </c>
      <c r="M34" s="5" t="s">
        <v>129</v>
      </c>
      <c r="N34" s="5">
        <v>2009.0</v>
      </c>
      <c r="O34" s="5">
        <v>1112.0</v>
      </c>
      <c r="P34" s="113" t="s">
        <v>9642</v>
      </c>
      <c r="Q34" s="120"/>
      <c r="R34" s="116"/>
      <c r="S34" s="116"/>
      <c r="T34" s="116"/>
      <c r="U34" s="116"/>
      <c r="V34" s="116"/>
      <c r="W34" s="116"/>
      <c r="X34" s="116"/>
      <c r="Y34" s="116"/>
      <c r="Z34" s="116"/>
      <c r="AA34" s="114"/>
      <c r="AB34" s="115"/>
      <c r="AC34" s="116"/>
      <c r="AD34" s="116"/>
      <c r="AE34" s="116"/>
      <c r="AF34" s="116"/>
      <c r="AG34" s="116"/>
      <c r="AH34" s="116"/>
      <c r="AI34" s="116"/>
      <c r="AJ34" s="116"/>
      <c r="AK34" s="116"/>
      <c r="AL34" s="116"/>
      <c r="AM34" s="116"/>
      <c r="AN34" s="116"/>
      <c r="AO34" s="116"/>
      <c r="AP34" s="116"/>
    </row>
    <row r="35">
      <c r="A35" s="5" t="s">
        <v>1546</v>
      </c>
      <c r="B35" s="5" t="s">
        <v>8016</v>
      </c>
      <c r="C35" s="5" t="s">
        <v>8048</v>
      </c>
      <c r="D35" s="117" t="s">
        <v>9583</v>
      </c>
      <c r="E35" s="5" t="s">
        <v>266</v>
      </c>
      <c r="F35" s="5" t="s">
        <v>9703</v>
      </c>
      <c r="G35" s="5" t="s">
        <v>9597</v>
      </c>
      <c r="H35" s="5" t="s">
        <v>9704</v>
      </c>
      <c r="I35" s="5" t="s">
        <v>9705</v>
      </c>
      <c r="J35" s="5" t="s">
        <v>9706</v>
      </c>
      <c r="K35" s="5" t="s">
        <v>6232</v>
      </c>
      <c r="L35" s="5" t="s">
        <v>180</v>
      </c>
      <c r="M35" s="5" t="s">
        <v>129</v>
      </c>
      <c r="N35" s="5">
        <v>2009.0</v>
      </c>
      <c r="O35" s="5">
        <v>716.0</v>
      </c>
      <c r="P35" s="124" t="s">
        <v>6233</v>
      </c>
      <c r="Q35" s="119"/>
      <c r="R35" s="116"/>
      <c r="S35" s="116"/>
      <c r="T35" s="116"/>
      <c r="U35" s="116"/>
      <c r="V35" s="116"/>
      <c r="W35" s="116"/>
      <c r="X35" s="116"/>
      <c r="Y35" s="116"/>
      <c r="Z35" s="116"/>
      <c r="AA35" s="114"/>
      <c r="AB35" s="115"/>
      <c r="AC35" s="116"/>
      <c r="AD35" s="116"/>
      <c r="AE35" s="116"/>
      <c r="AF35" s="116"/>
      <c r="AG35" s="116"/>
      <c r="AH35" s="116"/>
      <c r="AI35" s="116"/>
      <c r="AJ35" s="116"/>
      <c r="AK35" s="116"/>
      <c r="AL35" s="116"/>
      <c r="AM35" s="116"/>
      <c r="AN35" s="116"/>
      <c r="AO35" s="116"/>
      <c r="AP35" s="116"/>
    </row>
    <row r="36">
      <c r="A36" s="5" t="s">
        <v>1284</v>
      </c>
      <c r="B36" s="5" t="s">
        <v>8283</v>
      </c>
      <c r="C36" s="5" t="s">
        <v>1302</v>
      </c>
      <c r="D36" s="117" t="s">
        <v>9583</v>
      </c>
      <c r="E36" s="117" t="s">
        <v>9393</v>
      </c>
      <c r="F36" s="117" t="s">
        <v>9707</v>
      </c>
      <c r="G36" s="117" t="s">
        <v>131</v>
      </c>
      <c r="H36" s="117" t="s">
        <v>9708</v>
      </c>
      <c r="I36" s="117" t="s">
        <v>9709</v>
      </c>
      <c r="J36" s="117" t="s">
        <v>9710</v>
      </c>
      <c r="K36" s="5" t="s">
        <v>2469</v>
      </c>
      <c r="L36" s="5" t="s">
        <v>671</v>
      </c>
      <c r="M36" s="5" t="s">
        <v>129</v>
      </c>
      <c r="N36" s="5">
        <v>2009.0</v>
      </c>
      <c r="O36" s="5">
        <v>119.0</v>
      </c>
      <c r="P36" s="124" t="s">
        <v>2471</v>
      </c>
      <c r="Q36" s="119"/>
      <c r="R36" s="116"/>
      <c r="S36" s="116"/>
      <c r="T36" s="116"/>
      <c r="U36" s="116"/>
      <c r="V36" s="116"/>
      <c r="W36" s="116"/>
      <c r="X36" s="116"/>
      <c r="Y36" s="116"/>
      <c r="Z36" s="116"/>
      <c r="AA36" s="114"/>
      <c r="AB36" s="115"/>
      <c r="AC36" s="116"/>
      <c r="AD36" s="116"/>
      <c r="AE36" s="116"/>
      <c r="AF36" s="116"/>
      <c r="AG36" s="116"/>
      <c r="AH36" s="116"/>
      <c r="AI36" s="116"/>
      <c r="AJ36" s="116"/>
      <c r="AK36" s="116"/>
      <c r="AL36" s="116"/>
      <c r="AM36" s="116"/>
      <c r="AN36" s="116"/>
      <c r="AO36" s="116"/>
      <c r="AP36" s="116"/>
    </row>
    <row r="37">
      <c r="A37" s="5" t="s">
        <v>1111</v>
      </c>
      <c r="B37" s="5" t="s">
        <v>8331</v>
      </c>
      <c r="C37" s="5" t="s">
        <v>8336</v>
      </c>
      <c r="D37" s="117" t="s">
        <v>9583</v>
      </c>
      <c r="E37" s="5" t="s">
        <v>9395</v>
      </c>
      <c r="F37" s="5" t="s">
        <v>9711</v>
      </c>
      <c r="G37" s="5" t="s">
        <v>9591</v>
      </c>
      <c r="H37" s="5" t="s">
        <v>9712</v>
      </c>
      <c r="I37" s="5" t="s">
        <v>131</v>
      </c>
      <c r="J37" s="5" t="s">
        <v>9711</v>
      </c>
      <c r="K37" s="5" t="s">
        <v>4933</v>
      </c>
      <c r="L37" s="5" t="s">
        <v>1132</v>
      </c>
      <c r="M37" s="5" t="s">
        <v>129</v>
      </c>
      <c r="N37" s="5">
        <v>2009.0</v>
      </c>
      <c r="O37" s="5">
        <v>115.0</v>
      </c>
      <c r="P37" s="113" t="s">
        <v>9642</v>
      </c>
      <c r="Q37" s="113" t="s">
        <v>9713</v>
      </c>
      <c r="R37" s="116"/>
      <c r="S37" s="116"/>
      <c r="T37" s="116"/>
      <c r="U37" s="116"/>
      <c r="V37" s="116"/>
      <c r="W37" s="116"/>
      <c r="X37" s="116"/>
      <c r="Y37" s="116"/>
      <c r="Z37" s="116"/>
      <c r="AA37" s="114"/>
      <c r="AB37" s="115"/>
      <c r="AC37" s="116"/>
      <c r="AD37" s="116"/>
      <c r="AE37" s="116"/>
      <c r="AF37" s="116"/>
      <c r="AG37" s="116"/>
      <c r="AH37" s="116"/>
      <c r="AI37" s="116"/>
      <c r="AJ37" s="116"/>
      <c r="AK37" s="116"/>
      <c r="AL37" s="116"/>
      <c r="AM37" s="116"/>
      <c r="AN37" s="116"/>
      <c r="AO37" s="116"/>
      <c r="AP37" s="116"/>
    </row>
    <row r="38">
      <c r="A38" s="5" t="s">
        <v>1367</v>
      </c>
      <c r="B38" s="5" t="s">
        <v>7933</v>
      </c>
      <c r="C38" s="5" t="s">
        <v>7934</v>
      </c>
      <c r="D38" s="117" t="s">
        <v>9583</v>
      </c>
      <c r="E38" s="117" t="s">
        <v>9395</v>
      </c>
      <c r="F38" s="117" t="s">
        <v>9714</v>
      </c>
      <c r="G38" s="117" t="s">
        <v>9715</v>
      </c>
      <c r="H38" s="117" t="s">
        <v>9716</v>
      </c>
      <c r="I38" s="117" t="s">
        <v>131</v>
      </c>
      <c r="J38" s="117" t="s">
        <v>131</v>
      </c>
      <c r="K38" s="117" t="s">
        <v>4980</v>
      </c>
      <c r="L38" s="5" t="s">
        <v>2126</v>
      </c>
      <c r="M38" s="5" t="s">
        <v>129</v>
      </c>
      <c r="N38" s="5">
        <v>2010.0</v>
      </c>
      <c r="O38" s="5">
        <v>8323.0</v>
      </c>
      <c r="P38" s="124" t="s">
        <v>4981</v>
      </c>
      <c r="Q38" s="119"/>
      <c r="R38" s="7" t="s">
        <v>9714</v>
      </c>
      <c r="S38" s="117" t="s">
        <v>9715</v>
      </c>
      <c r="T38" s="7" t="s">
        <v>1963</v>
      </c>
      <c r="U38" s="7" t="s">
        <v>9717</v>
      </c>
      <c r="V38" s="7"/>
      <c r="W38" s="16" t="s">
        <v>9718</v>
      </c>
      <c r="X38" s="117" t="s">
        <v>2126</v>
      </c>
      <c r="Y38" s="5">
        <v>2015.0</v>
      </c>
      <c r="Z38" s="5">
        <v>2402.0</v>
      </c>
      <c r="AA38" s="124" t="s">
        <v>9719</v>
      </c>
      <c r="AB38" s="115">
        <v>43993.0</v>
      </c>
      <c r="AC38" s="116"/>
      <c r="AD38" s="116"/>
      <c r="AE38" s="116"/>
      <c r="AF38" s="116"/>
      <c r="AG38" s="116"/>
      <c r="AH38" s="116"/>
      <c r="AI38" s="116"/>
      <c r="AJ38" s="116"/>
      <c r="AK38" s="116"/>
      <c r="AL38" s="116"/>
      <c r="AM38" s="116"/>
      <c r="AN38" s="116"/>
      <c r="AO38" s="116"/>
      <c r="AP38" s="116"/>
    </row>
    <row r="39">
      <c r="A39" s="5" t="s">
        <v>1557</v>
      </c>
      <c r="B39" s="5" t="s">
        <v>8016</v>
      </c>
      <c r="C39" s="5" t="s">
        <v>8048</v>
      </c>
      <c r="D39" s="117" t="s">
        <v>9583</v>
      </c>
      <c r="E39" s="5" t="s">
        <v>266</v>
      </c>
      <c r="F39" s="5" t="s">
        <v>9720</v>
      </c>
      <c r="G39" s="5" t="s">
        <v>9721</v>
      </c>
      <c r="H39" s="5" t="s">
        <v>9722</v>
      </c>
      <c r="I39" s="5" t="s">
        <v>9723</v>
      </c>
      <c r="J39" s="5" t="s">
        <v>9724</v>
      </c>
      <c r="K39" s="117" t="s">
        <v>4083</v>
      </c>
      <c r="L39" s="5" t="s">
        <v>605</v>
      </c>
      <c r="M39" s="5" t="s">
        <v>129</v>
      </c>
      <c r="N39" s="5">
        <v>2010.0</v>
      </c>
      <c r="O39" s="5">
        <v>2095.0</v>
      </c>
      <c r="P39" s="124" t="s">
        <v>4084</v>
      </c>
      <c r="Q39" s="119"/>
      <c r="R39" s="116"/>
      <c r="S39" s="116"/>
      <c r="T39" s="116"/>
      <c r="U39" s="116"/>
      <c r="V39" s="116"/>
      <c r="W39" s="116"/>
      <c r="X39" s="116"/>
      <c r="Y39" s="116"/>
      <c r="Z39" s="116"/>
      <c r="AA39" s="114"/>
      <c r="AB39" s="115"/>
      <c r="AC39" s="116"/>
      <c r="AD39" s="116"/>
      <c r="AE39" s="116"/>
      <c r="AF39" s="116"/>
      <c r="AG39" s="116"/>
      <c r="AH39" s="116"/>
      <c r="AI39" s="116"/>
      <c r="AJ39" s="116"/>
      <c r="AK39" s="116"/>
      <c r="AL39" s="116"/>
      <c r="AM39" s="116"/>
      <c r="AN39" s="116"/>
      <c r="AO39" s="116"/>
      <c r="AP39" s="116"/>
    </row>
    <row r="40">
      <c r="A40" s="5" t="s">
        <v>6050</v>
      </c>
      <c r="B40" s="5" t="s">
        <v>8283</v>
      </c>
      <c r="C40" s="5" t="s">
        <v>8416</v>
      </c>
      <c r="D40" s="117" t="s">
        <v>9583</v>
      </c>
      <c r="E40" s="117" t="s">
        <v>9393</v>
      </c>
      <c r="F40" s="117" t="s">
        <v>9626</v>
      </c>
      <c r="G40" s="117" t="s">
        <v>9627</v>
      </c>
      <c r="H40" s="117" t="s">
        <v>9725</v>
      </c>
      <c r="I40" s="117" t="s">
        <v>9726</v>
      </c>
      <c r="J40" s="117" t="s">
        <v>131</v>
      </c>
      <c r="K40" s="5" t="s">
        <v>6051</v>
      </c>
      <c r="L40" s="5" t="s">
        <v>5794</v>
      </c>
      <c r="M40" s="5" t="s">
        <v>129</v>
      </c>
      <c r="N40" s="5">
        <v>2010.0</v>
      </c>
      <c r="O40" s="5">
        <v>1776.0</v>
      </c>
      <c r="P40" s="124" t="s">
        <v>3697</v>
      </c>
      <c r="Q40" s="119"/>
      <c r="R40" s="116"/>
      <c r="S40" s="116"/>
      <c r="T40" s="116"/>
      <c r="U40" s="116"/>
      <c r="V40" s="116"/>
      <c r="W40" s="116"/>
      <c r="X40" s="116"/>
      <c r="Y40" s="116"/>
      <c r="Z40" s="116"/>
      <c r="AA40" s="114"/>
      <c r="AB40" s="115"/>
      <c r="AC40" s="116"/>
      <c r="AD40" s="116"/>
      <c r="AE40" s="116"/>
      <c r="AF40" s="116"/>
      <c r="AG40" s="116"/>
      <c r="AH40" s="116"/>
      <c r="AI40" s="116"/>
      <c r="AJ40" s="116"/>
      <c r="AK40" s="116"/>
      <c r="AL40" s="116"/>
      <c r="AM40" s="116"/>
      <c r="AN40" s="116"/>
      <c r="AO40" s="116"/>
      <c r="AP40" s="116"/>
    </row>
    <row r="41">
      <c r="A41" s="5" t="s">
        <v>4549</v>
      </c>
      <c r="B41" s="5" t="s">
        <v>8283</v>
      </c>
      <c r="C41" s="5" t="s">
        <v>8794</v>
      </c>
      <c r="D41" s="117" t="s">
        <v>9583</v>
      </c>
      <c r="E41" s="117" t="s">
        <v>9393</v>
      </c>
      <c r="F41" s="117" t="s">
        <v>9727</v>
      </c>
      <c r="G41" s="117" t="s">
        <v>131</v>
      </c>
      <c r="H41" s="117" t="s">
        <v>131</v>
      </c>
      <c r="I41" s="117" t="s">
        <v>131</v>
      </c>
      <c r="J41" s="117" t="s">
        <v>131</v>
      </c>
      <c r="K41" s="5" t="s">
        <v>4550</v>
      </c>
      <c r="L41" s="5" t="s">
        <v>4551</v>
      </c>
      <c r="M41" s="5" t="s">
        <v>129</v>
      </c>
      <c r="N41" s="5">
        <v>2010.0</v>
      </c>
      <c r="O41" s="5">
        <v>1600.0</v>
      </c>
      <c r="P41" s="124" t="s">
        <v>4552</v>
      </c>
      <c r="Q41" s="125" t="s">
        <v>8814</v>
      </c>
      <c r="R41" s="116"/>
      <c r="S41" s="116"/>
      <c r="T41" s="116"/>
      <c r="U41" s="116"/>
      <c r="V41" s="116"/>
      <c r="W41" s="116"/>
      <c r="X41" s="116"/>
      <c r="Y41" s="116"/>
      <c r="Z41" s="116"/>
      <c r="AA41" s="114"/>
      <c r="AB41" s="115"/>
      <c r="AC41" s="116"/>
      <c r="AD41" s="116"/>
      <c r="AE41" s="116"/>
      <c r="AF41" s="116"/>
      <c r="AG41" s="116"/>
      <c r="AH41" s="116"/>
      <c r="AI41" s="116"/>
      <c r="AJ41" s="116"/>
      <c r="AK41" s="116"/>
      <c r="AL41" s="116"/>
      <c r="AM41" s="116"/>
      <c r="AN41" s="116"/>
      <c r="AO41" s="116"/>
      <c r="AP41" s="116"/>
    </row>
    <row r="42">
      <c r="A42" s="117" t="s">
        <v>1690</v>
      </c>
      <c r="B42" s="5" t="s">
        <v>8283</v>
      </c>
      <c r="C42" s="5" t="s">
        <v>8324</v>
      </c>
      <c r="D42" s="117" t="s">
        <v>9583</v>
      </c>
      <c r="E42" s="117" t="s">
        <v>9393</v>
      </c>
      <c r="F42" s="117" t="s">
        <v>9672</v>
      </c>
      <c r="G42" s="117" t="s">
        <v>9591</v>
      </c>
      <c r="H42" s="117" t="s">
        <v>9621</v>
      </c>
      <c r="I42" s="117" t="s">
        <v>9728</v>
      </c>
      <c r="J42" s="117" t="s">
        <v>131</v>
      </c>
      <c r="K42" s="5" t="s">
        <v>6889</v>
      </c>
      <c r="L42" s="5" t="s">
        <v>1719</v>
      </c>
      <c r="M42" s="5" t="s">
        <v>125</v>
      </c>
      <c r="N42" s="5">
        <v>2010.0</v>
      </c>
      <c r="O42" s="5">
        <v>777.0</v>
      </c>
      <c r="P42" s="124" t="s">
        <v>4097</v>
      </c>
      <c r="Q42" s="119"/>
      <c r="R42" s="116"/>
      <c r="S42" s="116"/>
      <c r="T42" s="116"/>
      <c r="U42" s="116"/>
      <c r="V42" s="116"/>
      <c r="W42" s="116"/>
      <c r="X42" s="116"/>
      <c r="Y42" s="116"/>
      <c r="Z42" s="116"/>
      <c r="AA42" s="114"/>
      <c r="AB42" s="115"/>
      <c r="AC42" s="116"/>
      <c r="AD42" s="116"/>
      <c r="AE42" s="116"/>
      <c r="AF42" s="116"/>
      <c r="AG42" s="116"/>
      <c r="AH42" s="116"/>
      <c r="AI42" s="116"/>
      <c r="AJ42" s="116"/>
      <c r="AK42" s="116"/>
      <c r="AL42" s="116"/>
      <c r="AM42" s="116"/>
      <c r="AN42" s="116"/>
      <c r="AO42" s="116"/>
      <c r="AP42" s="116"/>
    </row>
    <row r="43">
      <c r="A43" s="5" t="s">
        <v>181</v>
      </c>
      <c r="B43" s="5" t="s">
        <v>8283</v>
      </c>
      <c r="C43" s="5" t="s">
        <v>8286</v>
      </c>
      <c r="D43" s="117" t="s">
        <v>9583</v>
      </c>
      <c r="E43" s="117" t="s">
        <v>9393</v>
      </c>
      <c r="F43" s="117" t="s">
        <v>9729</v>
      </c>
      <c r="G43" s="117" t="s">
        <v>9730</v>
      </c>
      <c r="H43" s="117" t="s">
        <v>131</v>
      </c>
      <c r="I43" s="117" t="s">
        <v>131</v>
      </c>
      <c r="J43" s="117" t="s">
        <v>9731</v>
      </c>
      <c r="K43" s="5" t="s">
        <v>4107</v>
      </c>
      <c r="L43" s="5" t="s">
        <v>671</v>
      </c>
      <c r="M43" s="5" t="s">
        <v>129</v>
      </c>
      <c r="N43" s="5">
        <v>2010.0</v>
      </c>
      <c r="O43" s="5">
        <v>592.0</v>
      </c>
      <c r="P43" s="124" t="s">
        <v>4108</v>
      </c>
      <c r="Q43" s="119"/>
      <c r="R43" s="116"/>
      <c r="S43" s="116"/>
      <c r="T43" s="116"/>
      <c r="U43" s="116"/>
      <c r="V43" s="116"/>
      <c r="W43" s="116"/>
      <c r="X43" s="116"/>
      <c r="Y43" s="116"/>
      <c r="Z43" s="116"/>
      <c r="AA43" s="114"/>
      <c r="AB43" s="115"/>
      <c r="AC43" s="116"/>
      <c r="AD43" s="116"/>
      <c r="AE43" s="116"/>
      <c r="AF43" s="116"/>
      <c r="AG43" s="116"/>
      <c r="AH43" s="116"/>
      <c r="AI43" s="116"/>
      <c r="AJ43" s="116"/>
      <c r="AK43" s="116"/>
      <c r="AL43" s="116"/>
      <c r="AM43" s="116"/>
      <c r="AN43" s="116"/>
      <c r="AO43" s="116"/>
      <c r="AP43" s="116"/>
    </row>
    <row r="44">
      <c r="A44" s="5" t="s">
        <v>1078</v>
      </c>
      <c r="B44" s="5" t="s">
        <v>8331</v>
      </c>
      <c r="C44" s="5" t="s">
        <v>8332</v>
      </c>
      <c r="D44" s="117" t="s">
        <v>9583</v>
      </c>
      <c r="E44" s="5" t="s">
        <v>9395</v>
      </c>
      <c r="F44" s="5" t="s">
        <v>9626</v>
      </c>
      <c r="G44" s="5" t="s">
        <v>9732</v>
      </c>
      <c r="H44" s="5" t="s">
        <v>9733</v>
      </c>
      <c r="I44" s="5" t="s">
        <v>9734</v>
      </c>
      <c r="J44" s="5" t="s">
        <v>9610</v>
      </c>
      <c r="K44" s="5" t="s">
        <v>4208</v>
      </c>
      <c r="L44" s="5" t="s">
        <v>1102</v>
      </c>
      <c r="M44" s="5" t="s">
        <v>129</v>
      </c>
      <c r="N44" s="5">
        <v>2010.0</v>
      </c>
      <c r="O44" s="5">
        <v>518.0</v>
      </c>
      <c r="P44" s="113" t="s">
        <v>9642</v>
      </c>
      <c r="Q44" s="120"/>
      <c r="R44" s="116"/>
      <c r="S44" s="116"/>
      <c r="T44" s="116"/>
      <c r="U44" s="116"/>
      <c r="V44" s="116"/>
      <c r="W44" s="116"/>
      <c r="X44" s="116"/>
      <c r="Y44" s="116"/>
      <c r="Z44" s="116"/>
      <c r="AA44" s="114"/>
      <c r="AB44" s="142"/>
      <c r="AC44" s="116"/>
      <c r="AD44" s="116"/>
      <c r="AE44" s="116"/>
      <c r="AF44" s="116"/>
      <c r="AG44" s="116"/>
      <c r="AH44" s="116"/>
      <c r="AI44" s="116"/>
      <c r="AJ44" s="116"/>
      <c r="AK44" s="116"/>
      <c r="AL44" s="116"/>
      <c r="AM44" s="116"/>
      <c r="AN44" s="116"/>
      <c r="AO44" s="116"/>
      <c r="AP44" s="116"/>
    </row>
    <row r="45">
      <c r="A45" s="5" t="s">
        <v>2077</v>
      </c>
      <c r="B45" s="5" t="s">
        <v>8016</v>
      </c>
      <c r="C45" s="5" t="s">
        <v>8017</v>
      </c>
      <c r="D45" s="117" t="s">
        <v>9583</v>
      </c>
      <c r="E45" s="5" t="s">
        <v>266</v>
      </c>
      <c r="F45" s="5" t="s">
        <v>9698</v>
      </c>
      <c r="G45" s="5" t="s">
        <v>9591</v>
      </c>
      <c r="H45" s="5" t="s">
        <v>9735</v>
      </c>
      <c r="I45" s="5" t="s">
        <v>9736</v>
      </c>
      <c r="J45" s="5" t="s">
        <v>9698</v>
      </c>
      <c r="K45" s="5" t="s">
        <v>9737</v>
      </c>
      <c r="L45" s="5" t="s">
        <v>605</v>
      </c>
      <c r="M45" s="5" t="s">
        <v>129</v>
      </c>
      <c r="N45" s="5">
        <v>2010.0</v>
      </c>
      <c r="O45" s="5">
        <v>205.0</v>
      </c>
      <c r="P45" s="113" t="s">
        <v>2222</v>
      </c>
      <c r="Q45" s="119"/>
      <c r="R45" s="116"/>
      <c r="S45" s="116"/>
      <c r="T45" s="116"/>
      <c r="U45" s="116"/>
      <c r="V45" s="116"/>
      <c r="W45" s="116"/>
      <c r="X45" s="116"/>
      <c r="Y45" s="116"/>
      <c r="Z45" s="116"/>
      <c r="AA45" s="114"/>
      <c r="AB45" s="115"/>
      <c r="AC45" s="116"/>
      <c r="AD45" s="116"/>
      <c r="AE45" s="116"/>
      <c r="AF45" s="116"/>
      <c r="AG45" s="116"/>
      <c r="AH45" s="116"/>
      <c r="AI45" s="116"/>
      <c r="AJ45" s="116"/>
      <c r="AK45" s="116"/>
      <c r="AL45" s="116"/>
      <c r="AM45" s="116"/>
      <c r="AN45" s="116"/>
      <c r="AO45" s="116"/>
      <c r="AP45" s="116"/>
    </row>
    <row r="46">
      <c r="A46" s="5" t="s">
        <v>908</v>
      </c>
      <c r="B46" s="5" t="s">
        <v>8283</v>
      </c>
      <c r="C46" s="5" t="s">
        <v>131</v>
      </c>
      <c r="D46" s="5" t="s">
        <v>9582</v>
      </c>
      <c r="E46" s="117" t="s">
        <v>9393</v>
      </c>
      <c r="F46" s="117" t="s">
        <v>9738</v>
      </c>
      <c r="G46" s="117" t="s">
        <v>131</v>
      </c>
      <c r="H46" s="117" t="s">
        <v>9739</v>
      </c>
      <c r="I46" s="117" t="s">
        <v>131</v>
      </c>
      <c r="J46" s="117" t="s">
        <v>131</v>
      </c>
      <c r="K46" s="34" t="s">
        <v>6615</v>
      </c>
      <c r="L46" s="5" t="s">
        <v>938</v>
      </c>
      <c r="M46" s="5" t="s">
        <v>129</v>
      </c>
      <c r="N46" s="5">
        <v>2010.0</v>
      </c>
      <c r="O46" s="5">
        <v>183.0</v>
      </c>
      <c r="P46" s="192" t="s">
        <v>6616</v>
      </c>
      <c r="Q46" s="119"/>
      <c r="R46" s="116"/>
      <c r="S46" s="116"/>
      <c r="T46" s="116"/>
      <c r="U46" s="116"/>
      <c r="V46" s="116"/>
      <c r="W46" s="116"/>
      <c r="X46" s="116"/>
      <c r="Y46" s="116"/>
      <c r="Z46" s="116"/>
      <c r="AA46" s="114"/>
      <c r="AB46" s="121"/>
      <c r="AC46" s="116"/>
      <c r="AD46" s="116"/>
      <c r="AE46" s="116"/>
      <c r="AF46" s="116"/>
      <c r="AG46" s="116"/>
      <c r="AH46" s="116"/>
      <c r="AI46" s="116"/>
      <c r="AJ46" s="116"/>
      <c r="AK46" s="116"/>
      <c r="AL46" s="116"/>
      <c r="AM46" s="116"/>
      <c r="AN46" s="116"/>
      <c r="AO46" s="116"/>
      <c r="AP46" s="116"/>
    </row>
    <row r="47">
      <c r="A47" s="5" t="s">
        <v>6234</v>
      </c>
      <c r="B47" s="5" t="s">
        <v>8283</v>
      </c>
      <c r="C47" s="5" t="s">
        <v>8429</v>
      </c>
      <c r="D47" s="117" t="s">
        <v>9583</v>
      </c>
      <c r="E47" s="117" t="s">
        <v>9393</v>
      </c>
      <c r="F47" s="117" t="s">
        <v>9740</v>
      </c>
      <c r="G47" s="117" t="s">
        <v>131</v>
      </c>
      <c r="H47" s="117" t="s">
        <v>9741</v>
      </c>
      <c r="I47" s="117" t="s">
        <v>131</v>
      </c>
      <c r="J47" s="117" t="s">
        <v>9742</v>
      </c>
      <c r="K47" s="5" t="s">
        <v>6235</v>
      </c>
      <c r="L47" s="5" t="s">
        <v>6236</v>
      </c>
      <c r="M47" s="5" t="s">
        <v>129</v>
      </c>
      <c r="N47" s="5">
        <v>2010.0</v>
      </c>
      <c r="O47" s="47">
        <v>158.0</v>
      </c>
      <c r="P47" s="193" t="s">
        <v>6237</v>
      </c>
      <c r="Q47" s="119"/>
      <c r="R47" s="116"/>
      <c r="S47" s="116"/>
      <c r="T47" s="116"/>
      <c r="U47" s="116"/>
      <c r="V47" s="116"/>
      <c r="W47" s="116"/>
      <c r="X47" s="116"/>
      <c r="Y47" s="116"/>
      <c r="Z47" s="116"/>
      <c r="AA47" s="114"/>
      <c r="AB47" s="115"/>
      <c r="AC47" s="116"/>
      <c r="AD47" s="116"/>
      <c r="AE47" s="116"/>
      <c r="AF47" s="116"/>
      <c r="AG47" s="116"/>
      <c r="AH47" s="116"/>
      <c r="AI47" s="116"/>
      <c r="AJ47" s="116"/>
      <c r="AK47" s="116"/>
      <c r="AL47" s="116"/>
      <c r="AM47" s="116"/>
      <c r="AN47" s="116"/>
      <c r="AO47" s="116"/>
      <c r="AP47" s="116"/>
    </row>
    <row r="48">
      <c r="A48" s="5" t="s">
        <v>3431</v>
      </c>
      <c r="B48" s="5" t="s">
        <v>8331</v>
      </c>
      <c r="C48" s="5" t="s">
        <v>9036</v>
      </c>
      <c r="D48" s="117" t="s">
        <v>9631</v>
      </c>
      <c r="E48" s="1" t="s">
        <v>9395</v>
      </c>
      <c r="F48" s="5" t="s">
        <v>9743</v>
      </c>
      <c r="G48" s="5" t="s">
        <v>9744</v>
      </c>
      <c r="H48" s="5" t="s">
        <v>9745</v>
      </c>
      <c r="I48" s="5" t="s">
        <v>9746</v>
      </c>
      <c r="J48" s="5" t="s">
        <v>9743</v>
      </c>
      <c r="K48" s="5" t="s">
        <v>3432</v>
      </c>
      <c r="L48" s="5" t="s">
        <v>9315</v>
      </c>
      <c r="M48" s="5" t="s">
        <v>129</v>
      </c>
      <c r="N48" s="5">
        <v>2010.0</v>
      </c>
      <c r="O48" s="5">
        <v>148.0</v>
      </c>
      <c r="P48" s="113" t="s">
        <v>9642</v>
      </c>
      <c r="Q48" s="120"/>
      <c r="R48" s="116"/>
      <c r="S48" s="116"/>
      <c r="T48" s="116"/>
      <c r="U48" s="116"/>
      <c r="V48" s="116"/>
      <c r="W48" s="116"/>
      <c r="X48" s="116"/>
      <c r="Y48" s="116"/>
      <c r="Z48" s="116"/>
      <c r="AA48" s="114"/>
      <c r="AB48" s="115"/>
      <c r="AC48" s="116"/>
      <c r="AD48" s="116"/>
      <c r="AE48" s="116"/>
      <c r="AF48" s="116"/>
      <c r="AG48" s="116"/>
      <c r="AH48" s="116"/>
      <c r="AI48" s="116"/>
      <c r="AJ48" s="116"/>
      <c r="AK48" s="116"/>
      <c r="AL48" s="116"/>
      <c r="AM48" s="116"/>
      <c r="AN48" s="116"/>
      <c r="AO48" s="116"/>
      <c r="AP48" s="116"/>
    </row>
    <row r="49">
      <c r="A49" s="5" t="s">
        <v>9747</v>
      </c>
      <c r="B49" s="5" t="s">
        <v>8283</v>
      </c>
      <c r="C49" s="5" t="s">
        <v>131</v>
      </c>
      <c r="D49" s="117" t="s">
        <v>9631</v>
      </c>
      <c r="E49" s="117" t="s">
        <v>9393</v>
      </c>
      <c r="F49" s="117" t="s">
        <v>7149</v>
      </c>
      <c r="G49" s="117" t="s">
        <v>131</v>
      </c>
      <c r="H49" s="117" t="s">
        <v>9748</v>
      </c>
      <c r="I49" s="117" t="s">
        <v>131</v>
      </c>
      <c r="J49" s="117" t="s">
        <v>7149</v>
      </c>
      <c r="K49" s="5" t="s">
        <v>5754</v>
      </c>
      <c r="L49" s="5" t="s">
        <v>2771</v>
      </c>
      <c r="M49" s="5" t="s">
        <v>129</v>
      </c>
      <c r="N49" s="5">
        <v>2010.0</v>
      </c>
      <c r="O49" s="5">
        <v>86.0</v>
      </c>
      <c r="P49" s="124" t="s">
        <v>5755</v>
      </c>
      <c r="Q49" s="119"/>
      <c r="R49" s="116"/>
      <c r="S49" s="116"/>
      <c r="T49" s="116"/>
      <c r="U49" s="116"/>
      <c r="V49" s="116"/>
      <c r="W49" s="116"/>
      <c r="X49" s="116"/>
      <c r="Y49" s="116"/>
      <c r="Z49" s="116"/>
      <c r="AA49" s="114"/>
      <c r="AB49" s="121"/>
      <c r="AC49" s="116"/>
      <c r="AD49" s="116"/>
      <c r="AE49" s="116"/>
      <c r="AF49" s="116"/>
      <c r="AG49" s="116"/>
      <c r="AH49" s="116"/>
      <c r="AI49" s="116"/>
      <c r="AJ49" s="116"/>
      <c r="AK49" s="116"/>
      <c r="AL49" s="116"/>
      <c r="AM49" s="116"/>
      <c r="AN49" s="116"/>
      <c r="AO49" s="116"/>
      <c r="AP49" s="116"/>
    </row>
    <row r="50">
      <c r="A50" s="5" t="s">
        <v>2151</v>
      </c>
      <c r="B50" s="5" t="s">
        <v>8283</v>
      </c>
      <c r="C50" s="5" t="s">
        <v>8582</v>
      </c>
      <c r="D50" s="117" t="s">
        <v>9583</v>
      </c>
      <c r="E50" s="117" t="s">
        <v>9393</v>
      </c>
      <c r="F50" s="117" t="s">
        <v>9749</v>
      </c>
      <c r="G50" s="117" t="s">
        <v>9750</v>
      </c>
      <c r="H50" s="5" t="s">
        <v>131</v>
      </c>
      <c r="I50" s="5" t="s">
        <v>131</v>
      </c>
      <c r="J50" s="117" t="s">
        <v>9749</v>
      </c>
      <c r="K50" s="5" t="s">
        <v>2152</v>
      </c>
      <c r="L50" s="5" t="s">
        <v>2153</v>
      </c>
      <c r="M50" s="5" t="s">
        <v>129</v>
      </c>
      <c r="N50" s="5">
        <v>2010.0</v>
      </c>
      <c r="O50" s="5">
        <v>30.0</v>
      </c>
      <c r="P50" s="124" t="s">
        <v>2154</v>
      </c>
      <c r="Q50" s="119"/>
      <c r="R50" s="116"/>
      <c r="S50" s="116"/>
      <c r="T50" s="116"/>
      <c r="U50" s="116"/>
      <c r="V50" s="116"/>
      <c r="W50" s="116"/>
      <c r="X50" s="116"/>
      <c r="Y50" s="116"/>
      <c r="Z50" s="116"/>
      <c r="AA50" s="114"/>
      <c r="AB50" s="115"/>
      <c r="AC50" s="116"/>
      <c r="AD50" s="116"/>
      <c r="AE50" s="116"/>
      <c r="AF50" s="116"/>
      <c r="AG50" s="116"/>
      <c r="AH50" s="116"/>
      <c r="AI50" s="116"/>
      <c r="AJ50" s="116"/>
      <c r="AK50" s="116"/>
      <c r="AL50" s="116"/>
      <c r="AM50" s="116"/>
      <c r="AN50" s="116"/>
      <c r="AO50" s="116"/>
      <c r="AP50" s="116"/>
    </row>
    <row r="51">
      <c r="A51" s="5" t="s">
        <v>7195</v>
      </c>
      <c r="B51" s="5" t="s">
        <v>8283</v>
      </c>
      <c r="C51" s="5" t="s">
        <v>9751</v>
      </c>
      <c r="D51" s="117" t="s">
        <v>9583</v>
      </c>
      <c r="E51" s="117" t="s">
        <v>9393</v>
      </c>
      <c r="F51" s="117"/>
      <c r="G51" s="117"/>
      <c r="H51" s="117"/>
      <c r="I51" s="117"/>
      <c r="J51" s="117"/>
      <c r="K51" s="5" t="s">
        <v>7196</v>
      </c>
      <c r="L51" s="5" t="s">
        <v>7197</v>
      </c>
      <c r="M51" s="5" t="s">
        <v>129</v>
      </c>
      <c r="N51" s="5">
        <v>2010.0</v>
      </c>
      <c r="O51" s="5">
        <v>21.0</v>
      </c>
      <c r="P51" s="124" t="s">
        <v>7198</v>
      </c>
      <c r="Q51" s="119"/>
      <c r="R51" s="116"/>
      <c r="S51" s="116"/>
      <c r="T51" s="116"/>
      <c r="U51" s="116"/>
      <c r="V51" s="116"/>
      <c r="W51" s="116"/>
      <c r="X51" s="116"/>
      <c r="Y51" s="116"/>
      <c r="Z51" s="116"/>
      <c r="AA51" s="114"/>
      <c r="AB51" s="115"/>
      <c r="AC51" s="116"/>
      <c r="AD51" s="116"/>
      <c r="AE51" s="116"/>
      <c r="AF51" s="116"/>
      <c r="AG51" s="116"/>
      <c r="AH51" s="116"/>
      <c r="AI51" s="116"/>
      <c r="AJ51" s="116"/>
      <c r="AK51" s="116"/>
      <c r="AL51" s="116"/>
      <c r="AM51" s="116"/>
      <c r="AN51" s="116"/>
      <c r="AO51" s="116"/>
      <c r="AP51" s="116"/>
    </row>
    <row r="52">
      <c r="A52" s="5" t="s">
        <v>6229</v>
      </c>
      <c r="B52" s="5" t="s">
        <v>8283</v>
      </c>
      <c r="C52" s="5" t="s">
        <v>8429</v>
      </c>
      <c r="D52" s="117" t="s">
        <v>9583</v>
      </c>
      <c r="E52" s="117" t="s">
        <v>9393</v>
      </c>
      <c r="F52" s="117" t="s">
        <v>9752</v>
      </c>
      <c r="G52" s="117" t="s">
        <v>9753</v>
      </c>
      <c r="H52" s="117" t="s">
        <v>131</v>
      </c>
      <c r="I52" s="117" t="s">
        <v>131</v>
      </c>
      <c r="J52" s="117" t="s">
        <v>9754</v>
      </c>
      <c r="K52" s="5" t="s">
        <v>6230</v>
      </c>
      <c r="L52" s="5" t="s">
        <v>2112</v>
      </c>
      <c r="M52" s="5" t="s">
        <v>129</v>
      </c>
      <c r="N52" s="5">
        <v>2011.0</v>
      </c>
      <c r="O52" s="5">
        <v>8.0</v>
      </c>
      <c r="P52" s="124" t="s">
        <v>6231</v>
      </c>
      <c r="Q52" s="119"/>
      <c r="R52" s="5"/>
      <c r="S52" s="5"/>
      <c r="T52" s="5"/>
      <c r="U52" s="5"/>
      <c r="V52" s="5"/>
      <c r="W52" s="5" t="s">
        <v>9755</v>
      </c>
      <c r="X52" s="5" t="s">
        <v>9756</v>
      </c>
      <c r="Y52" s="5">
        <v>2012.0</v>
      </c>
      <c r="Z52" s="5">
        <v>10.0</v>
      </c>
      <c r="AA52" s="124" t="s">
        <v>9757</v>
      </c>
      <c r="AB52" s="115">
        <v>43991.0</v>
      </c>
      <c r="AC52" s="154"/>
      <c r="AD52" s="116"/>
      <c r="AE52" s="116"/>
      <c r="AF52" s="116"/>
      <c r="AG52" s="116"/>
      <c r="AH52" s="116"/>
      <c r="AI52" s="116"/>
      <c r="AJ52" s="116"/>
      <c r="AK52" s="116"/>
      <c r="AL52" s="116"/>
      <c r="AM52" s="116"/>
      <c r="AN52" s="116"/>
      <c r="AO52" s="116"/>
      <c r="AP52" s="116"/>
    </row>
    <row r="53">
      <c r="A53" s="117" t="s">
        <v>1503</v>
      </c>
      <c r="B53" s="5" t="s">
        <v>8016</v>
      </c>
      <c r="C53" s="5" t="s">
        <v>8048</v>
      </c>
      <c r="D53" s="117" t="s">
        <v>9583</v>
      </c>
      <c r="E53" s="5" t="s">
        <v>266</v>
      </c>
      <c r="F53" s="5" t="s">
        <v>9758</v>
      </c>
      <c r="G53" s="5" t="s">
        <v>9591</v>
      </c>
      <c r="H53" s="117" t="s">
        <v>131</v>
      </c>
      <c r="I53" s="117" t="s">
        <v>131</v>
      </c>
      <c r="J53" s="5" t="s">
        <v>9759</v>
      </c>
      <c r="K53" s="5" t="s">
        <v>6890</v>
      </c>
      <c r="L53" s="5" t="s">
        <v>2480</v>
      </c>
      <c r="M53" s="5" t="s">
        <v>129</v>
      </c>
      <c r="N53" s="5">
        <v>2011.0</v>
      </c>
      <c r="O53" s="5">
        <v>506.0</v>
      </c>
      <c r="P53" s="124" t="s">
        <v>6891</v>
      </c>
      <c r="Q53" s="119"/>
      <c r="R53" s="116"/>
      <c r="S53" s="116"/>
      <c r="T53" s="116"/>
      <c r="U53" s="116"/>
      <c r="V53" s="116"/>
      <c r="W53" s="116"/>
      <c r="X53" s="116"/>
      <c r="Y53" s="116"/>
      <c r="Z53" s="116"/>
      <c r="AA53" s="114"/>
      <c r="AB53" s="115"/>
      <c r="AC53" s="116"/>
      <c r="AD53" s="116"/>
      <c r="AE53" s="116"/>
      <c r="AF53" s="116"/>
      <c r="AG53" s="116"/>
      <c r="AH53" s="116"/>
      <c r="AI53" s="116"/>
      <c r="AJ53" s="116"/>
      <c r="AK53" s="116"/>
      <c r="AL53" s="116"/>
      <c r="AM53" s="116"/>
      <c r="AN53" s="116"/>
      <c r="AO53" s="116"/>
      <c r="AP53" s="116"/>
    </row>
    <row r="54">
      <c r="A54" s="117" t="s">
        <v>5234</v>
      </c>
      <c r="B54" s="5" t="s">
        <v>8283</v>
      </c>
      <c r="C54" s="5" t="s">
        <v>131</v>
      </c>
      <c r="D54" s="5" t="s">
        <v>9582</v>
      </c>
      <c r="E54" s="117" t="s">
        <v>9393</v>
      </c>
      <c r="F54" s="117" t="s">
        <v>9760</v>
      </c>
      <c r="G54" s="117" t="s">
        <v>9761</v>
      </c>
      <c r="H54" s="117" t="s">
        <v>9762</v>
      </c>
      <c r="I54" s="117" t="s">
        <v>9763</v>
      </c>
      <c r="J54" s="117" t="s">
        <v>9760</v>
      </c>
      <c r="K54" s="5" t="s">
        <v>5235</v>
      </c>
      <c r="L54" s="5" t="s">
        <v>5236</v>
      </c>
      <c r="M54" s="5" t="s">
        <v>129</v>
      </c>
      <c r="N54" s="5">
        <v>2011.0</v>
      </c>
      <c r="O54" s="5">
        <v>385.0</v>
      </c>
      <c r="P54" s="124" t="s">
        <v>5237</v>
      </c>
      <c r="Q54" s="120"/>
      <c r="R54" s="5"/>
      <c r="S54" s="5"/>
      <c r="T54" s="5"/>
      <c r="U54" s="5"/>
      <c r="V54" s="5"/>
      <c r="W54" s="5"/>
      <c r="X54" s="5"/>
      <c r="Y54" s="5"/>
      <c r="Z54" s="5"/>
      <c r="AA54" s="119"/>
      <c r="AB54" s="115"/>
      <c r="AC54" s="116"/>
      <c r="AD54" s="116"/>
      <c r="AE54" s="116"/>
      <c r="AF54" s="116"/>
      <c r="AG54" s="116"/>
      <c r="AH54" s="116"/>
      <c r="AI54" s="116"/>
      <c r="AJ54" s="116"/>
      <c r="AK54" s="116"/>
      <c r="AL54" s="116"/>
      <c r="AM54" s="116"/>
      <c r="AN54" s="116"/>
      <c r="AO54" s="116"/>
      <c r="AP54" s="116"/>
    </row>
    <row r="55">
      <c r="A55" s="34" t="s">
        <v>5775</v>
      </c>
      <c r="B55" s="5" t="s">
        <v>8283</v>
      </c>
      <c r="C55" s="5" t="s">
        <v>131</v>
      </c>
      <c r="D55" s="5" t="s">
        <v>9582</v>
      </c>
      <c r="E55" s="117" t="s">
        <v>9393</v>
      </c>
      <c r="F55" s="117" t="s">
        <v>9764</v>
      </c>
      <c r="G55" s="117" t="s">
        <v>131</v>
      </c>
      <c r="H55" s="117" t="s">
        <v>131</v>
      </c>
      <c r="I55" s="117" t="s">
        <v>131</v>
      </c>
      <c r="J55" s="117" t="s">
        <v>9765</v>
      </c>
      <c r="K55" s="117" t="s">
        <v>5776</v>
      </c>
      <c r="L55" s="5" t="s">
        <v>2771</v>
      </c>
      <c r="M55" s="5" t="s">
        <v>129</v>
      </c>
      <c r="N55" s="5">
        <v>2011.0</v>
      </c>
      <c r="O55" s="5">
        <v>366.0</v>
      </c>
      <c r="P55" s="124" t="s">
        <v>5777</v>
      </c>
      <c r="Q55" s="119"/>
      <c r="R55" s="5"/>
      <c r="S55" s="5"/>
      <c r="T55" s="5"/>
      <c r="U55" s="5"/>
      <c r="V55" s="5"/>
      <c r="W55" s="5"/>
      <c r="X55" s="5"/>
      <c r="Y55" s="5"/>
      <c r="Z55" s="5"/>
      <c r="AA55" s="119"/>
      <c r="AB55" s="115"/>
      <c r="AC55" s="116"/>
      <c r="AD55" s="116"/>
      <c r="AE55" s="116"/>
      <c r="AF55" s="116"/>
      <c r="AG55" s="116"/>
      <c r="AH55" s="116"/>
      <c r="AI55" s="116"/>
      <c r="AJ55" s="116"/>
      <c r="AK55" s="116"/>
      <c r="AL55" s="116"/>
      <c r="AM55" s="116"/>
      <c r="AN55" s="116"/>
      <c r="AO55" s="116"/>
      <c r="AP55" s="116"/>
    </row>
    <row r="56">
      <c r="A56" s="5" t="s">
        <v>2070</v>
      </c>
      <c r="B56" s="5" t="s">
        <v>8283</v>
      </c>
      <c r="C56" s="5" t="s">
        <v>131</v>
      </c>
      <c r="D56" s="195" t="s">
        <v>9631</v>
      </c>
      <c r="E56" s="195" t="s">
        <v>9393</v>
      </c>
      <c r="F56" s="198" t="s">
        <v>8694</v>
      </c>
      <c r="G56" s="198" t="s">
        <v>9652</v>
      </c>
      <c r="H56" s="198" t="s">
        <v>9766</v>
      </c>
      <c r="I56" s="198" t="s">
        <v>9767</v>
      </c>
      <c r="J56" s="198" t="s">
        <v>9768</v>
      </c>
      <c r="K56" s="176" t="s">
        <v>4048</v>
      </c>
      <c r="L56" s="176" t="s">
        <v>2218</v>
      </c>
      <c r="M56" s="5" t="s">
        <v>129</v>
      </c>
      <c r="N56" s="176">
        <v>2011.0</v>
      </c>
      <c r="O56" s="176">
        <v>19.0</v>
      </c>
      <c r="P56" s="193" t="s">
        <v>4049</v>
      </c>
      <c r="Q56" s="176"/>
      <c r="R56" s="116"/>
      <c r="S56" s="116"/>
      <c r="T56" s="116"/>
      <c r="U56" s="116"/>
      <c r="V56" s="116"/>
      <c r="W56" s="116"/>
      <c r="X56" s="116"/>
      <c r="Y56" s="116"/>
      <c r="Z56" s="116"/>
      <c r="AA56" s="114"/>
      <c r="AB56" s="115"/>
      <c r="AC56" s="116"/>
      <c r="AD56" s="116"/>
      <c r="AE56" s="116"/>
      <c r="AF56" s="116"/>
      <c r="AG56" s="116"/>
      <c r="AH56" s="116"/>
      <c r="AI56" s="116"/>
      <c r="AJ56" s="116"/>
      <c r="AK56" s="116"/>
      <c r="AL56" s="116"/>
      <c r="AM56" s="116"/>
      <c r="AN56" s="116"/>
      <c r="AO56" s="116"/>
      <c r="AP56" s="116"/>
    </row>
    <row r="57">
      <c r="A57" s="5" t="s">
        <v>2713</v>
      </c>
      <c r="B57" s="5" t="s">
        <v>8016</v>
      </c>
      <c r="C57" s="5" t="s">
        <v>9769</v>
      </c>
      <c r="D57" s="117" t="s">
        <v>9583</v>
      </c>
      <c r="E57" s="5" t="s">
        <v>266</v>
      </c>
      <c r="F57" s="5" t="s">
        <v>9770</v>
      </c>
      <c r="G57" s="5" t="s">
        <v>131</v>
      </c>
      <c r="H57" s="5" t="s">
        <v>131</v>
      </c>
      <c r="I57" s="5" t="s">
        <v>131</v>
      </c>
      <c r="J57" s="5" t="s">
        <v>131</v>
      </c>
      <c r="K57" s="5" t="s">
        <v>2714</v>
      </c>
      <c r="L57" s="5" t="s">
        <v>2715</v>
      </c>
      <c r="M57" s="5" t="s">
        <v>129</v>
      </c>
      <c r="N57" s="5">
        <v>2011.0</v>
      </c>
      <c r="O57" s="5">
        <v>19.0</v>
      </c>
      <c r="P57" s="113" t="s">
        <v>9642</v>
      </c>
      <c r="Q57" s="119"/>
      <c r="R57" s="116"/>
      <c r="S57" s="116"/>
      <c r="T57" s="116"/>
      <c r="U57" s="116"/>
      <c r="V57" s="116"/>
      <c r="W57" s="116"/>
      <c r="X57" s="116"/>
      <c r="Y57" s="116"/>
      <c r="Z57" s="116"/>
      <c r="AA57" s="114"/>
      <c r="AB57" s="115"/>
      <c r="AC57" s="116"/>
      <c r="AD57" s="116"/>
      <c r="AE57" s="116"/>
      <c r="AF57" s="116"/>
      <c r="AG57" s="116"/>
      <c r="AH57" s="116"/>
      <c r="AI57" s="116"/>
      <c r="AJ57" s="116"/>
      <c r="AK57" s="116"/>
      <c r="AL57" s="116"/>
      <c r="AM57" s="116"/>
      <c r="AN57" s="116"/>
      <c r="AO57" s="116"/>
      <c r="AP57" s="116"/>
    </row>
    <row r="58">
      <c r="A58" s="117" t="s">
        <v>2260</v>
      </c>
      <c r="B58" s="5" t="s">
        <v>8283</v>
      </c>
      <c r="C58" s="5" t="s">
        <v>131</v>
      </c>
      <c r="D58" s="5" t="s">
        <v>9582</v>
      </c>
      <c r="E58" s="117" t="s">
        <v>9393</v>
      </c>
      <c r="F58" s="117" t="s">
        <v>9771</v>
      </c>
      <c r="G58" s="117" t="s">
        <v>9591</v>
      </c>
      <c r="H58" s="5" t="s">
        <v>131</v>
      </c>
      <c r="I58" s="5" t="s">
        <v>131</v>
      </c>
      <c r="J58" s="117" t="s">
        <v>9772</v>
      </c>
      <c r="K58" s="34" t="s">
        <v>2261</v>
      </c>
      <c r="L58" s="5" t="s">
        <v>180</v>
      </c>
      <c r="M58" s="5" t="s">
        <v>129</v>
      </c>
      <c r="N58" s="5">
        <v>2011.0</v>
      </c>
      <c r="O58" s="5">
        <v>14.0</v>
      </c>
      <c r="P58" s="113" t="s">
        <v>9773</v>
      </c>
      <c r="Q58" s="119"/>
      <c r="R58" s="116"/>
      <c r="S58" s="116"/>
      <c r="T58" s="116"/>
      <c r="U58" s="116"/>
      <c r="V58" s="116"/>
      <c r="W58" s="116"/>
      <c r="X58" s="116"/>
      <c r="Y58" s="116"/>
      <c r="Z58" s="116"/>
      <c r="AA58" s="114"/>
      <c r="AB58" s="115"/>
      <c r="AC58" s="116"/>
      <c r="AD58" s="116"/>
      <c r="AE58" s="116"/>
      <c r="AF58" s="116"/>
      <c r="AG58" s="116"/>
      <c r="AH58" s="116"/>
      <c r="AI58" s="116"/>
      <c r="AJ58" s="116"/>
      <c r="AK58" s="116"/>
      <c r="AL58" s="116"/>
      <c r="AM58" s="116"/>
      <c r="AN58" s="116"/>
      <c r="AO58" s="116"/>
      <c r="AP58" s="116"/>
    </row>
    <row r="59">
      <c r="A59" s="117" t="s">
        <v>2066</v>
      </c>
      <c r="B59" s="5" t="s">
        <v>7933</v>
      </c>
      <c r="C59" s="5" t="s">
        <v>8458</v>
      </c>
      <c r="D59" s="117" t="s">
        <v>9583</v>
      </c>
      <c r="E59" s="5" t="s">
        <v>266</v>
      </c>
      <c r="F59" s="198" t="s">
        <v>9774</v>
      </c>
      <c r="G59" s="5" t="s">
        <v>9775</v>
      </c>
      <c r="H59" s="5" t="s">
        <v>131</v>
      </c>
      <c r="I59" s="5" t="s">
        <v>131</v>
      </c>
      <c r="J59" s="5" t="s">
        <v>9776</v>
      </c>
      <c r="K59" s="5" t="s">
        <v>2389</v>
      </c>
      <c r="L59" s="5" t="s">
        <v>605</v>
      </c>
      <c r="M59" s="5" t="s">
        <v>129</v>
      </c>
      <c r="N59" s="5">
        <v>2012.0</v>
      </c>
      <c r="O59" s="5">
        <v>4847.0</v>
      </c>
      <c r="P59" s="124" t="s">
        <v>2390</v>
      </c>
      <c r="Q59" s="199" t="s">
        <v>8439</v>
      </c>
      <c r="R59" s="116"/>
      <c r="S59" s="116"/>
      <c r="T59" s="116"/>
      <c r="U59" s="116"/>
      <c r="V59" s="116"/>
      <c r="W59" s="116"/>
      <c r="X59" s="116"/>
      <c r="Y59" s="116"/>
      <c r="Z59" s="116"/>
      <c r="AA59" s="114"/>
      <c r="AB59" s="115">
        <v>43997.0</v>
      </c>
      <c r="AC59" s="116"/>
      <c r="AD59" s="116"/>
      <c r="AE59" s="116"/>
      <c r="AF59" s="116"/>
      <c r="AG59" s="116"/>
      <c r="AH59" s="116"/>
      <c r="AI59" s="116"/>
      <c r="AJ59" s="116"/>
      <c r="AK59" s="116"/>
      <c r="AL59" s="116"/>
      <c r="AM59" s="116"/>
      <c r="AN59" s="116"/>
      <c r="AO59" s="116"/>
      <c r="AP59" s="116"/>
    </row>
    <row r="60">
      <c r="A60" s="117" t="s">
        <v>3758</v>
      </c>
      <c r="B60" s="5" t="s">
        <v>8283</v>
      </c>
      <c r="C60" s="5" t="s">
        <v>8314</v>
      </c>
      <c r="D60" s="117" t="s">
        <v>9583</v>
      </c>
      <c r="E60" s="117" t="s">
        <v>9393</v>
      </c>
      <c r="F60" s="117" t="s">
        <v>9777</v>
      </c>
      <c r="G60" s="117" t="s">
        <v>9778</v>
      </c>
      <c r="H60" s="117" t="s">
        <v>9779</v>
      </c>
      <c r="I60" s="117" t="s">
        <v>9780</v>
      </c>
      <c r="J60" s="117" t="s">
        <v>9781</v>
      </c>
      <c r="K60" s="5" t="s">
        <v>3759</v>
      </c>
      <c r="L60" s="5" t="s">
        <v>460</v>
      </c>
      <c r="M60" s="5" t="s">
        <v>129</v>
      </c>
      <c r="N60" s="5">
        <v>2012.0</v>
      </c>
      <c r="O60" s="5">
        <v>137.0</v>
      </c>
      <c r="P60" s="124" t="s">
        <v>3760</v>
      </c>
      <c r="Q60" s="119"/>
      <c r="R60" s="116"/>
      <c r="S60" s="116"/>
      <c r="T60" s="116"/>
      <c r="U60" s="116"/>
      <c r="V60" s="116"/>
      <c r="W60" s="116"/>
      <c r="X60" s="116"/>
      <c r="Y60" s="116"/>
      <c r="Z60" s="116"/>
      <c r="AA60" s="114"/>
      <c r="AB60" s="115"/>
      <c r="AC60" s="116"/>
      <c r="AD60" s="116"/>
      <c r="AE60" s="116"/>
      <c r="AF60" s="116"/>
      <c r="AG60" s="116"/>
      <c r="AH60" s="116"/>
      <c r="AI60" s="116"/>
      <c r="AJ60" s="116"/>
      <c r="AK60" s="116"/>
      <c r="AL60" s="116"/>
      <c r="AM60" s="116"/>
      <c r="AN60" s="116"/>
      <c r="AO60" s="116"/>
      <c r="AP60" s="116"/>
    </row>
    <row r="61">
      <c r="A61" s="5" t="s">
        <v>583</v>
      </c>
      <c r="B61" s="5" t="s">
        <v>8283</v>
      </c>
      <c r="C61" s="5" t="s">
        <v>131</v>
      </c>
      <c r="D61" s="5" t="s">
        <v>9582</v>
      </c>
      <c r="E61" s="117" t="s">
        <v>9393</v>
      </c>
      <c r="F61" s="117" t="s">
        <v>9782</v>
      </c>
      <c r="G61" s="117" t="s">
        <v>131</v>
      </c>
      <c r="H61" s="117" t="s">
        <v>9783</v>
      </c>
      <c r="I61" s="117" t="s">
        <v>9784</v>
      </c>
      <c r="J61" s="117" t="s">
        <v>9720</v>
      </c>
      <c r="K61" s="34" t="s">
        <v>5481</v>
      </c>
      <c r="L61" s="5" t="s">
        <v>605</v>
      </c>
      <c r="M61" s="5" t="s">
        <v>129</v>
      </c>
      <c r="N61" s="5">
        <v>2012.0</v>
      </c>
      <c r="O61" s="5">
        <v>87.0</v>
      </c>
      <c r="P61" s="124" t="s">
        <v>5482</v>
      </c>
      <c r="Q61" s="119"/>
      <c r="R61" s="116"/>
      <c r="S61" s="116"/>
      <c r="T61" s="116"/>
      <c r="U61" s="116"/>
      <c r="V61" s="116"/>
      <c r="W61" s="116"/>
      <c r="X61" s="116"/>
      <c r="Y61" s="116"/>
      <c r="Z61" s="116"/>
      <c r="AA61" s="114"/>
      <c r="AB61" s="115"/>
      <c r="AC61" s="116"/>
      <c r="AD61" s="116"/>
      <c r="AE61" s="116"/>
      <c r="AF61" s="116"/>
      <c r="AG61" s="116"/>
      <c r="AH61" s="116"/>
      <c r="AI61" s="116"/>
      <c r="AJ61" s="116"/>
      <c r="AK61" s="116"/>
      <c r="AL61" s="116"/>
      <c r="AM61" s="116"/>
      <c r="AN61" s="116"/>
      <c r="AO61" s="116"/>
      <c r="AP61" s="116"/>
    </row>
    <row r="62">
      <c r="A62" s="5" t="s">
        <v>3768</v>
      </c>
      <c r="B62" s="5" t="s">
        <v>8016</v>
      </c>
      <c r="C62" s="5" t="s">
        <v>9785</v>
      </c>
      <c r="D62" s="117" t="s">
        <v>9583</v>
      </c>
      <c r="E62" s="5" t="s">
        <v>266</v>
      </c>
      <c r="F62" s="5" t="s">
        <v>9786</v>
      </c>
      <c r="G62" s="5" t="s">
        <v>9591</v>
      </c>
      <c r="H62" s="5" t="s">
        <v>9787</v>
      </c>
      <c r="I62" s="5" t="s">
        <v>9788</v>
      </c>
      <c r="J62" s="5" t="s">
        <v>9789</v>
      </c>
      <c r="K62" s="5" t="s">
        <v>3769</v>
      </c>
      <c r="L62" s="5" t="s">
        <v>605</v>
      </c>
      <c r="M62" s="5" t="s">
        <v>129</v>
      </c>
      <c r="N62" s="5">
        <v>2012.0</v>
      </c>
      <c r="O62" s="5">
        <v>83.0</v>
      </c>
      <c r="P62" s="124" t="s">
        <v>3770</v>
      </c>
      <c r="Q62" s="124" t="s">
        <v>9790</v>
      </c>
      <c r="R62" s="116"/>
      <c r="S62" s="116"/>
      <c r="T62" s="116"/>
      <c r="U62" s="116"/>
      <c r="V62" s="116"/>
      <c r="W62" s="116"/>
      <c r="X62" s="116"/>
      <c r="Y62" s="116"/>
      <c r="Z62" s="116"/>
      <c r="AA62" s="114"/>
      <c r="AB62" s="115"/>
      <c r="AC62" s="116"/>
      <c r="AD62" s="116"/>
      <c r="AE62" s="116"/>
      <c r="AF62" s="116"/>
      <c r="AG62" s="116"/>
      <c r="AH62" s="116"/>
      <c r="AI62" s="116"/>
      <c r="AJ62" s="116"/>
      <c r="AK62" s="116"/>
      <c r="AL62" s="116"/>
      <c r="AM62" s="116"/>
      <c r="AN62" s="116"/>
      <c r="AO62" s="116"/>
      <c r="AP62" s="116"/>
    </row>
    <row r="63">
      <c r="A63" s="117" t="s">
        <v>5455</v>
      </c>
      <c r="B63" s="5" t="s">
        <v>8331</v>
      </c>
      <c r="C63" s="5" t="s">
        <v>8996</v>
      </c>
      <c r="D63" s="117" t="s">
        <v>9583</v>
      </c>
      <c r="E63" s="5" t="s">
        <v>9395</v>
      </c>
      <c r="F63" s="5" t="s">
        <v>9791</v>
      </c>
      <c r="G63" s="5" t="s">
        <v>9792</v>
      </c>
      <c r="H63" s="5" t="s">
        <v>9621</v>
      </c>
      <c r="I63" s="5" t="s">
        <v>9793</v>
      </c>
      <c r="J63" s="5" t="s">
        <v>9791</v>
      </c>
      <c r="K63" s="5" t="s">
        <v>5456</v>
      </c>
      <c r="L63" s="5" t="s">
        <v>5457</v>
      </c>
      <c r="M63" s="5" t="s">
        <v>129</v>
      </c>
      <c r="N63" s="5">
        <v>2012.0</v>
      </c>
      <c r="O63" s="5">
        <v>25.0</v>
      </c>
      <c r="P63" s="113" t="s">
        <v>9642</v>
      </c>
      <c r="Q63" s="120"/>
      <c r="R63" s="5"/>
      <c r="S63" s="5"/>
      <c r="T63" s="5"/>
      <c r="U63" s="5"/>
      <c r="V63" s="5"/>
      <c r="W63" s="5" t="s">
        <v>9794</v>
      </c>
      <c r="X63" s="116"/>
      <c r="Y63" s="116"/>
      <c r="Z63" s="116"/>
      <c r="AA63" s="114"/>
      <c r="AB63" s="116"/>
      <c r="AC63" s="116"/>
      <c r="AD63" s="116"/>
      <c r="AE63" s="116"/>
      <c r="AF63" s="116"/>
      <c r="AG63" s="116"/>
      <c r="AH63" s="116"/>
      <c r="AI63" s="116"/>
      <c r="AJ63" s="116"/>
      <c r="AK63" s="116"/>
      <c r="AL63" s="116"/>
      <c r="AM63" s="116"/>
      <c r="AN63" s="116"/>
      <c r="AO63" s="116"/>
      <c r="AP63" s="116"/>
    </row>
    <row r="64">
      <c r="A64" s="5" t="s">
        <v>8849</v>
      </c>
      <c r="B64" s="5" t="s">
        <v>8283</v>
      </c>
      <c r="C64" s="5" t="s">
        <v>131</v>
      </c>
      <c r="D64" s="5" t="s">
        <v>9582</v>
      </c>
      <c r="E64" s="117" t="s">
        <v>9393</v>
      </c>
      <c r="F64" s="117" t="s">
        <v>9795</v>
      </c>
      <c r="G64" s="117" t="s">
        <v>9796</v>
      </c>
      <c r="H64" s="117" t="s">
        <v>9797</v>
      </c>
      <c r="I64" s="117" t="s">
        <v>9798</v>
      </c>
      <c r="J64" s="117" t="s">
        <v>9799</v>
      </c>
      <c r="K64" s="7" t="s">
        <v>9800</v>
      </c>
      <c r="L64" s="5" t="s">
        <v>605</v>
      </c>
      <c r="M64" s="5" t="s">
        <v>129</v>
      </c>
      <c r="N64" s="5">
        <v>2013.0</v>
      </c>
      <c r="O64" s="5">
        <v>180.0</v>
      </c>
      <c r="P64" s="124" t="s">
        <v>6676</v>
      </c>
      <c r="Q64" s="120"/>
      <c r="R64" s="5"/>
      <c r="S64" s="5"/>
      <c r="T64" s="5"/>
      <c r="U64" s="5"/>
      <c r="V64" s="5"/>
      <c r="W64" s="5" t="s">
        <v>9801</v>
      </c>
      <c r="X64" s="5" t="s">
        <v>131</v>
      </c>
      <c r="Y64" s="5" t="s">
        <v>131</v>
      </c>
      <c r="Z64" s="5" t="s">
        <v>131</v>
      </c>
      <c r="AA64" s="114"/>
      <c r="AB64" s="115">
        <v>43997.0</v>
      </c>
      <c r="AC64" s="116"/>
      <c r="AD64" s="116"/>
      <c r="AE64" s="116"/>
      <c r="AF64" s="116"/>
      <c r="AG64" s="116"/>
      <c r="AH64" s="116"/>
      <c r="AI64" s="116"/>
      <c r="AJ64" s="116"/>
      <c r="AK64" s="116"/>
      <c r="AL64" s="116"/>
      <c r="AM64" s="116"/>
      <c r="AN64" s="116"/>
      <c r="AO64" s="116"/>
      <c r="AP64" s="116"/>
    </row>
    <row r="65">
      <c r="A65" s="5" t="s">
        <v>2080</v>
      </c>
      <c r="B65" s="5" t="s">
        <v>8016</v>
      </c>
      <c r="C65" s="5" t="s">
        <v>8064</v>
      </c>
      <c r="D65" s="117" t="s">
        <v>9583</v>
      </c>
      <c r="E65" s="5" t="s">
        <v>266</v>
      </c>
      <c r="F65" s="5" t="s">
        <v>9802</v>
      </c>
      <c r="G65" s="5" t="s">
        <v>9803</v>
      </c>
      <c r="H65" s="5" t="s">
        <v>9804</v>
      </c>
      <c r="I65" s="5" t="s">
        <v>9805</v>
      </c>
      <c r="J65" s="5" t="s">
        <v>9806</v>
      </c>
      <c r="K65" s="5" t="s">
        <v>9807</v>
      </c>
      <c r="L65" s="5" t="s">
        <v>605</v>
      </c>
      <c r="M65" s="5" t="s">
        <v>129</v>
      </c>
      <c r="N65" s="5">
        <v>2013.0</v>
      </c>
      <c r="O65" s="5">
        <v>1602.0</v>
      </c>
      <c r="P65" s="124" t="s">
        <v>9808</v>
      </c>
      <c r="Q65" s="119"/>
      <c r="R65" s="116"/>
      <c r="S65" s="116"/>
      <c r="T65" s="116"/>
      <c r="U65" s="116"/>
      <c r="V65" s="116"/>
      <c r="W65" s="116"/>
      <c r="X65" s="116"/>
      <c r="Y65" s="116"/>
      <c r="Z65" s="116"/>
      <c r="AA65" s="114"/>
      <c r="AB65" s="115"/>
      <c r="AC65" s="116"/>
      <c r="AD65" s="116"/>
      <c r="AE65" s="116"/>
      <c r="AF65" s="116"/>
      <c r="AG65" s="116"/>
      <c r="AH65" s="116"/>
      <c r="AI65" s="116"/>
      <c r="AJ65" s="116"/>
      <c r="AK65" s="116"/>
      <c r="AL65" s="116"/>
      <c r="AM65" s="116"/>
      <c r="AN65" s="116"/>
      <c r="AO65" s="116"/>
      <c r="AP65" s="116"/>
    </row>
    <row r="66">
      <c r="A66" s="5" t="s">
        <v>2085</v>
      </c>
      <c r="B66" s="5" t="s">
        <v>8016</v>
      </c>
      <c r="C66" s="5" t="s">
        <v>8017</v>
      </c>
      <c r="D66" s="117" t="s">
        <v>9583</v>
      </c>
      <c r="E66" s="5" t="s">
        <v>266</v>
      </c>
      <c r="F66" s="5" t="s">
        <v>9703</v>
      </c>
      <c r="G66" s="5" t="s">
        <v>9701</v>
      </c>
      <c r="H66" s="117" t="s">
        <v>131</v>
      </c>
      <c r="I66" s="117" t="s">
        <v>131</v>
      </c>
      <c r="J66" s="5" t="s">
        <v>146</v>
      </c>
      <c r="K66" s="5" t="s">
        <v>9809</v>
      </c>
      <c r="L66" s="5" t="s">
        <v>180</v>
      </c>
      <c r="M66" s="5" t="s">
        <v>129</v>
      </c>
      <c r="N66" s="5">
        <v>2013.0</v>
      </c>
      <c r="O66" s="5">
        <v>843.0</v>
      </c>
      <c r="P66" s="124" t="s">
        <v>9810</v>
      </c>
      <c r="Q66" s="119"/>
      <c r="R66" s="116"/>
      <c r="S66" s="116"/>
      <c r="T66" s="116"/>
      <c r="U66" s="116"/>
      <c r="V66" s="116"/>
      <c r="W66" s="116"/>
      <c r="X66" s="116"/>
      <c r="Y66" s="116"/>
      <c r="Z66" s="116"/>
      <c r="AA66" s="114"/>
      <c r="AB66" s="115"/>
      <c r="AC66" s="116"/>
      <c r="AD66" s="116"/>
      <c r="AE66" s="116"/>
      <c r="AF66" s="116"/>
      <c r="AG66" s="116"/>
      <c r="AH66" s="116"/>
      <c r="AI66" s="116"/>
      <c r="AJ66" s="116"/>
      <c r="AK66" s="116"/>
      <c r="AL66" s="116"/>
      <c r="AM66" s="116"/>
      <c r="AN66" s="116"/>
      <c r="AO66" s="116"/>
      <c r="AP66" s="116"/>
    </row>
    <row r="67">
      <c r="A67" s="5" t="s">
        <v>147</v>
      </c>
      <c r="B67" s="5" t="s">
        <v>8283</v>
      </c>
      <c r="C67" s="5" t="s">
        <v>131</v>
      </c>
      <c r="D67" s="5" t="s">
        <v>9582</v>
      </c>
      <c r="E67" s="117" t="s">
        <v>9393</v>
      </c>
      <c r="F67" s="117" t="s">
        <v>9811</v>
      </c>
      <c r="G67" s="117" t="s">
        <v>9715</v>
      </c>
      <c r="H67" s="117" t="s">
        <v>9812</v>
      </c>
      <c r="I67" s="117" t="s">
        <v>9813</v>
      </c>
      <c r="J67" s="117" t="s">
        <v>9814</v>
      </c>
      <c r="K67" s="5" t="s">
        <v>2745</v>
      </c>
      <c r="L67" s="5" t="s">
        <v>180</v>
      </c>
      <c r="M67" s="5" t="s">
        <v>129</v>
      </c>
      <c r="N67" s="5">
        <v>2013.0</v>
      </c>
      <c r="O67" s="5">
        <v>666.0</v>
      </c>
      <c r="P67" s="124" t="s">
        <v>2746</v>
      </c>
      <c r="Q67" s="119"/>
      <c r="R67" s="116"/>
      <c r="S67" s="116"/>
      <c r="T67" s="116"/>
      <c r="U67" s="116"/>
      <c r="V67" s="116"/>
      <c r="W67" s="116"/>
      <c r="X67" s="116"/>
      <c r="Y67" s="116"/>
      <c r="Z67" s="116"/>
      <c r="AA67" s="114"/>
      <c r="AB67" s="142"/>
      <c r="AC67" s="116"/>
      <c r="AD67" s="116"/>
      <c r="AE67" s="116"/>
      <c r="AF67" s="116"/>
      <c r="AG67" s="116"/>
      <c r="AH67" s="116"/>
      <c r="AI67" s="116"/>
      <c r="AJ67" s="116"/>
      <c r="AK67" s="116"/>
      <c r="AL67" s="116"/>
      <c r="AM67" s="116"/>
      <c r="AN67" s="116"/>
      <c r="AO67" s="116"/>
      <c r="AP67" s="116"/>
    </row>
    <row r="68">
      <c r="A68" s="5" t="s">
        <v>4860</v>
      </c>
      <c r="B68" s="5" t="s">
        <v>8331</v>
      </c>
      <c r="C68" s="5" t="s">
        <v>8996</v>
      </c>
      <c r="D68" s="117" t="s">
        <v>9631</v>
      </c>
      <c r="E68" s="5" t="s">
        <v>9395</v>
      </c>
      <c r="F68" s="5" t="s">
        <v>9659</v>
      </c>
      <c r="G68" s="5" t="s">
        <v>9815</v>
      </c>
      <c r="H68" s="117" t="s">
        <v>131</v>
      </c>
      <c r="I68" s="117" t="s">
        <v>131</v>
      </c>
      <c r="J68" s="5" t="s">
        <v>9816</v>
      </c>
      <c r="K68" s="5" t="s">
        <v>4861</v>
      </c>
      <c r="L68" s="5" t="s">
        <v>2112</v>
      </c>
      <c r="M68" s="5" t="s">
        <v>129</v>
      </c>
      <c r="N68" s="5">
        <v>2013.0</v>
      </c>
      <c r="O68" s="5">
        <v>263.0</v>
      </c>
      <c r="P68" s="113" t="s">
        <v>9642</v>
      </c>
      <c r="Q68" s="120"/>
      <c r="R68" s="116"/>
      <c r="S68" s="116"/>
      <c r="T68" s="116"/>
      <c r="U68" s="116"/>
      <c r="V68" s="116"/>
      <c r="W68" s="116"/>
      <c r="X68" s="116"/>
      <c r="Y68" s="116"/>
      <c r="Z68" s="116"/>
      <c r="AA68" s="114"/>
      <c r="AB68" s="115"/>
      <c r="AC68" s="116"/>
      <c r="AD68" s="116"/>
      <c r="AE68" s="116"/>
      <c r="AF68" s="116"/>
      <c r="AG68" s="116"/>
      <c r="AH68" s="116"/>
      <c r="AI68" s="116"/>
      <c r="AJ68" s="116"/>
      <c r="AK68" s="116"/>
      <c r="AL68" s="116"/>
      <c r="AM68" s="116"/>
      <c r="AN68" s="116"/>
      <c r="AO68" s="116"/>
      <c r="AP68" s="116"/>
    </row>
    <row r="69">
      <c r="A69" s="5" t="s">
        <v>2083</v>
      </c>
      <c r="B69" s="5" t="s">
        <v>8016</v>
      </c>
      <c r="C69" s="5" t="s">
        <v>8079</v>
      </c>
      <c r="D69" s="117" t="s">
        <v>9583</v>
      </c>
      <c r="E69" s="5" t="s">
        <v>266</v>
      </c>
      <c r="F69" s="5" t="s">
        <v>9758</v>
      </c>
      <c r="G69" s="5" t="s">
        <v>9591</v>
      </c>
      <c r="H69" s="5" t="s">
        <v>9817</v>
      </c>
      <c r="I69" s="5" t="s">
        <v>9818</v>
      </c>
      <c r="J69" s="5" t="s">
        <v>9819</v>
      </c>
      <c r="K69" s="117" t="s">
        <v>4254</v>
      </c>
      <c r="L69" s="5" t="s">
        <v>180</v>
      </c>
      <c r="M69" s="5" t="s">
        <v>129</v>
      </c>
      <c r="N69" s="5">
        <v>2013.0</v>
      </c>
      <c r="O69" s="5">
        <v>239.0</v>
      </c>
      <c r="P69" s="124" t="s">
        <v>4255</v>
      </c>
      <c r="Q69" s="119"/>
      <c r="R69" s="116"/>
      <c r="S69" s="116"/>
      <c r="T69" s="116"/>
      <c r="U69" s="116"/>
      <c r="V69" s="116"/>
      <c r="W69" s="116"/>
      <c r="X69" s="116"/>
      <c r="Y69" s="116"/>
      <c r="Z69" s="116"/>
      <c r="AA69" s="114"/>
      <c r="AB69" s="115"/>
      <c r="AC69" s="116"/>
      <c r="AD69" s="116"/>
      <c r="AE69" s="116"/>
      <c r="AF69" s="116"/>
      <c r="AG69" s="116"/>
      <c r="AH69" s="116"/>
      <c r="AI69" s="116"/>
      <c r="AJ69" s="116"/>
      <c r="AK69" s="116"/>
      <c r="AL69" s="116"/>
      <c r="AM69" s="116"/>
      <c r="AN69" s="116"/>
      <c r="AO69" s="116"/>
      <c r="AP69" s="116"/>
    </row>
    <row r="70">
      <c r="A70" s="117" t="s">
        <v>2069</v>
      </c>
      <c r="B70" s="5" t="s">
        <v>8016</v>
      </c>
      <c r="C70" s="5" t="s">
        <v>8566</v>
      </c>
      <c r="D70" s="117" t="s">
        <v>9583</v>
      </c>
      <c r="E70" s="5" t="s">
        <v>266</v>
      </c>
      <c r="F70" s="5" t="s">
        <v>9820</v>
      </c>
      <c r="G70" s="5" t="s">
        <v>131</v>
      </c>
      <c r="H70" s="5" t="s">
        <v>131</v>
      </c>
      <c r="I70" s="5" t="s">
        <v>131</v>
      </c>
      <c r="J70" s="5" t="s">
        <v>9821</v>
      </c>
      <c r="K70" s="5" t="s">
        <v>6751</v>
      </c>
      <c r="L70" s="5" t="s">
        <v>2116</v>
      </c>
      <c r="M70" s="5" t="s">
        <v>129</v>
      </c>
      <c r="N70" s="5">
        <v>2013.0</v>
      </c>
      <c r="O70" s="5">
        <v>78.0</v>
      </c>
      <c r="P70" s="124" t="s">
        <v>6752</v>
      </c>
      <c r="Q70" s="119"/>
      <c r="R70" s="116"/>
      <c r="S70" s="116"/>
      <c r="T70" s="116"/>
      <c r="U70" s="116"/>
      <c r="V70" s="116"/>
      <c r="W70" s="116"/>
      <c r="X70" s="116"/>
      <c r="Y70" s="116"/>
      <c r="Z70" s="116"/>
      <c r="AA70" s="114"/>
      <c r="AB70" s="115"/>
      <c r="AC70" s="116"/>
      <c r="AD70" s="116"/>
      <c r="AE70" s="116"/>
      <c r="AF70" s="116"/>
      <c r="AG70" s="116"/>
      <c r="AH70" s="116"/>
      <c r="AI70" s="116"/>
      <c r="AJ70" s="116"/>
      <c r="AK70" s="116"/>
      <c r="AL70" s="116"/>
      <c r="AM70" s="116"/>
      <c r="AN70" s="116"/>
      <c r="AO70" s="116"/>
      <c r="AP70" s="116"/>
    </row>
    <row r="71">
      <c r="A71" s="5" t="s">
        <v>1234</v>
      </c>
      <c r="B71" s="5" t="s">
        <v>7933</v>
      </c>
      <c r="C71" s="5" t="s">
        <v>7972</v>
      </c>
      <c r="D71" s="117" t="s">
        <v>9583</v>
      </c>
      <c r="E71" s="5" t="s">
        <v>266</v>
      </c>
      <c r="F71" s="5" t="s">
        <v>9822</v>
      </c>
      <c r="G71" s="5" t="s">
        <v>9823</v>
      </c>
      <c r="H71" s="5" t="s">
        <v>9824</v>
      </c>
      <c r="I71" s="5" t="s">
        <v>9825</v>
      </c>
      <c r="J71" s="5" t="s">
        <v>146</v>
      </c>
      <c r="K71" s="5" t="s">
        <v>9826</v>
      </c>
      <c r="L71" s="5" t="s">
        <v>460</v>
      </c>
      <c r="M71" s="5" t="s">
        <v>129</v>
      </c>
      <c r="N71" s="5">
        <v>2014.0</v>
      </c>
      <c r="O71" s="5">
        <v>9692.0</v>
      </c>
      <c r="P71" s="124" t="s">
        <v>4807</v>
      </c>
      <c r="Q71" s="113" t="s">
        <v>7991</v>
      </c>
      <c r="R71" s="116"/>
      <c r="S71" s="116"/>
      <c r="T71" s="116"/>
      <c r="U71" s="116"/>
      <c r="V71" s="116"/>
      <c r="W71" s="116"/>
      <c r="X71" s="116"/>
      <c r="Y71" s="116"/>
      <c r="Z71" s="116"/>
      <c r="AA71" s="114"/>
      <c r="AB71" s="115">
        <v>43994.0</v>
      </c>
      <c r="AC71" s="116"/>
      <c r="AD71" s="116"/>
      <c r="AE71" s="116"/>
      <c r="AF71" s="116"/>
      <c r="AG71" s="116"/>
      <c r="AH71" s="116"/>
      <c r="AI71" s="116"/>
      <c r="AJ71" s="116"/>
      <c r="AK71" s="116"/>
      <c r="AL71" s="116"/>
      <c r="AM71" s="116"/>
      <c r="AN71" s="116"/>
      <c r="AO71" s="116"/>
      <c r="AP71" s="116"/>
    </row>
    <row r="72">
      <c r="A72" s="5" t="s">
        <v>1016</v>
      </c>
      <c r="B72" s="5" t="s">
        <v>8283</v>
      </c>
      <c r="C72" s="5" t="s">
        <v>8314</v>
      </c>
      <c r="D72" s="117" t="s">
        <v>9583</v>
      </c>
      <c r="E72" s="117" t="s">
        <v>9393</v>
      </c>
      <c r="F72" s="117" t="s">
        <v>9827</v>
      </c>
      <c r="G72" s="117" t="s">
        <v>131</v>
      </c>
      <c r="H72" s="117" t="s">
        <v>9828</v>
      </c>
      <c r="I72" s="117" t="s">
        <v>9829</v>
      </c>
      <c r="J72" s="117" t="s">
        <v>9830</v>
      </c>
      <c r="K72" s="200" t="s">
        <v>4190</v>
      </c>
      <c r="L72" s="39" t="s">
        <v>1044</v>
      </c>
      <c r="M72" s="5" t="s">
        <v>129</v>
      </c>
      <c r="N72" s="47">
        <v>2014.0</v>
      </c>
      <c r="O72" s="47">
        <v>357.0</v>
      </c>
      <c r="P72" s="193" t="s">
        <v>4192</v>
      </c>
      <c r="Q72" s="119"/>
      <c r="R72" s="5"/>
      <c r="S72" s="5"/>
      <c r="T72" s="5"/>
      <c r="U72" s="5"/>
      <c r="V72" s="119"/>
      <c r="W72" s="200"/>
      <c r="X72" s="201"/>
      <c r="Y72" s="201"/>
      <c r="Z72" s="201"/>
      <c r="AA72" s="202"/>
      <c r="AB72" s="200">
        <v>43991.0</v>
      </c>
      <c r="AC72" s="116"/>
      <c r="AD72" s="116"/>
      <c r="AE72" s="116"/>
      <c r="AF72" s="116"/>
      <c r="AG72" s="116"/>
      <c r="AH72" s="116"/>
      <c r="AI72" s="116"/>
      <c r="AJ72" s="116"/>
      <c r="AK72" s="116"/>
      <c r="AL72" s="116"/>
      <c r="AM72" s="116"/>
      <c r="AN72" s="116"/>
      <c r="AO72" s="116"/>
      <c r="AP72" s="116"/>
    </row>
    <row r="73">
      <c r="A73" s="5" t="s">
        <v>8609</v>
      </c>
      <c r="B73" s="5" t="s">
        <v>8283</v>
      </c>
      <c r="C73" s="5" t="s">
        <v>8286</v>
      </c>
      <c r="D73" s="117" t="s">
        <v>9583</v>
      </c>
      <c r="E73" s="117" t="s">
        <v>9393</v>
      </c>
      <c r="F73" s="117" t="s">
        <v>9831</v>
      </c>
      <c r="G73" s="117" t="s">
        <v>131</v>
      </c>
      <c r="H73" s="117" t="s">
        <v>9621</v>
      </c>
      <c r="I73" s="117" t="s">
        <v>9832</v>
      </c>
      <c r="J73" s="117" t="s">
        <v>9683</v>
      </c>
      <c r="K73" s="5" t="s">
        <v>7200</v>
      </c>
      <c r="L73" s="5" t="s">
        <v>5794</v>
      </c>
      <c r="M73" s="5" t="s">
        <v>129</v>
      </c>
      <c r="N73" s="5">
        <v>2014.0</v>
      </c>
      <c r="O73" s="5">
        <v>317.0</v>
      </c>
      <c r="P73" s="124" t="s">
        <v>7201</v>
      </c>
      <c r="Q73" s="119"/>
      <c r="R73" s="116"/>
      <c r="S73" s="116"/>
      <c r="T73" s="116"/>
      <c r="U73" s="116"/>
      <c r="V73" s="116"/>
      <c r="W73" s="116"/>
      <c r="X73" s="116"/>
      <c r="Y73" s="116"/>
      <c r="Z73" s="116"/>
      <c r="AA73" s="114"/>
      <c r="AB73" s="115"/>
      <c r="AC73" s="116"/>
      <c r="AD73" s="116"/>
      <c r="AE73" s="116"/>
      <c r="AF73" s="116"/>
      <c r="AG73" s="116"/>
      <c r="AH73" s="116"/>
      <c r="AI73" s="116"/>
      <c r="AJ73" s="116"/>
      <c r="AK73" s="116"/>
      <c r="AL73" s="116"/>
      <c r="AM73" s="116"/>
      <c r="AN73" s="116"/>
      <c r="AO73" s="116"/>
      <c r="AP73" s="116"/>
    </row>
    <row r="74">
      <c r="A74" s="5" t="s">
        <v>3271</v>
      </c>
      <c r="B74" s="5" t="s">
        <v>8331</v>
      </c>
      <c r="C74" s="5" t="s">
        <v>8996</v>
      </c>
      <c r="D74" s="117" t="s">
        <v>9631</v>
      </c>
      <c r="E74" s="5" t="s">
        <v>9395</v>
      </c>
      <c r="F74" s="5" t="s">
        <v>9833</v>
      </c>
      <c r="G74" s="117" t="s">
        <v>131</v>
      </c>
      <c r="H74" s="117" t="s">
        <v>131</v>
      </c>
      <c r="I74" s="117" t="s">
        <v>131</v>
      </c>
      <c r="J74" s="5" t="s">
        <v>9626</v>
      </c>
      <c r="K74" s="5" t="s">
        <v>3272</v>
      </c>
      <c r="L74" s="5" t="s">
        <v>3273</v>
      </c>
      <c r="M74" s="5" t="s">
        <v>129</v>
      </c>
      <c r="N74" s="5">
        <v>2014.0</v>
      </c>
      <c r="O74" s="5">
        <v>276.0</v>
      </c>
      <c r="P74" s="113" t="s">
        <v>9642</v>
      </c>
      <c r="Q74" s="120"/>
      <c r="R74" s="116"/>
      <c r="S74" s="116"/>
      <c r="T74" s="116"/>
      <c r="U74" s="116"/>
      <c r="V74" s="116"/>
      <c r="W74" s="116"/>
      <c r="X74" s="116"/>
      <c r="Y74" s="116"/>
      <c r="Z74" s="116"/>
      <c r="AA74" s="114"/>
      <c r="AB74" s="115"/>
      <c r="AC74" s="116"/>
      <c r="AD74" s="116"/>
      <c r="AE74" s="116"/>
      <c r="AF74" s="116"/>
      <c r="AG74" s="116"/>
      <c r="AH74" s="116"/>
      <c r="AI74" s="116"/>
      <c r="AJ74" s="116"/>
      <c r="AK74" s="116"/>
      <c r="AL74" s="116"/>
      <c r="AM74" s="116"/>
      <c r="AN74" s="116"/>
      <c r="AO74" s="116"/>
      <c r="AP74" s="116"/>
    </row>
    <row r="75">
      <c r="A75" s="34" t="s">
        <v>437</v>
      </c>
      <c r="B75" s="5" t="s">
        <v>8283</v>
      </c>
      <c r="C75" s="5" t="s">
        <v>131</v>
      </c>
      <c r="D75" s="5" t="s">
        <v>9582</v>
      </c>
      <c r="E75" s="117" t="s">
        <v>9393</v>
      </c>
      <c r="F75" s="117" t="s">
        <v>9834</v>
      </c>
      <c r="G75" s="117" t="s">
        <v>9835</v>
      </c>
      <c r="H75" s="5" t="s">
        <v>131</v>
      </c>
      <c r="I75" s="5" t="s">
        <v>131</v>
      </c>
      <c r="J75" s="117" t="s">
        <v>9836</v>
      </c>
      <c r="K75" s="5" t="s">
        <v>2165</v>
      </c>
      <c r="L75" s="5" t="s">
        <v>460</v>
      </c>
      <c r="M75" s="5" t="s">
        <v>129</v>
      </c>
      <c r="N75" s="5">
        <v>2014.0</v>
      </c>
      <c r="O75" s="5">
        <v>234.0</v>
      </c>
      <c r="P75" s="192" t="s">
        <v>2166</v>
      </c>
      <c r="Q75" s="119"/>
      <c r="R75" s="116"/>
      <c r="S75" s="116"/>
      <c r="T75" s="116"/>
      <c r="U75" s="116"/>
      <c r="V75" s="116"/>
      <c r="W75" s="116"/>
      <c r="X75" s="116"/>
      <c r="Y75" s="116"/>
      <c r="Z75" s="116"/>
      <c r="AA75" s="114"/>
      <c r="AB75" s="115"/>
      <c r="AC75" s="116"/>
      <c r="AD75" s="116"/>
      <c r="AE75" s="116"/>
      <c r="AF75" s="116"/>
      <c r="AG75" s="116"/>
      <c r="AH75" s="116"/>
      <c r="AI75" s="116"/>
      <c r="AJ75" s="116"/>
      <c r="AK75" s="116"/>
      <c r="AL75" s="116"/>
      <c r="AM75" s="116"/>
      <c r="AN75" s="116"/>
      <c r="AO75" s="116"/>
      <c r="AP75" s="116"/>
    </row>
    <row r="76">
      <c r="A76" s="117" t="s">
        <v>3884</v>
      </c>
      <c r="B76" s="5" t="s">
        <v>8331</v>
      </c>
      <c r="C76" s="5" t="s">
        <v>9164</v>
      </c>
      <c r="D76" s="117" t="s">
        <v>9583</v>
      </c>
      <c r="E76" s="5" t="s">
        <v>9395</v>
      </c>
      <c r="F76" s="5" t="s">
        <v>9837</v>
      </c>
      <c r="G76" s="5" t="s">
        <v>9644</v>
      </c>
      <c r="H76" s="5" t="s">
        <v>9838</v>
      </c>
      <c r="I76" s="5" t="s">
        <v>9839</v>
      </c>
      <c r="J76" s="5" t="s">
        <v>131</v>
      </c>
      <c r="K76" s="5" t="s">
        <v>3885</v>
      </c>
      <c r="L76" s="5" t="s">
        <v>3886</v>
      </c>
      <c r="M76" s="5" t="s">
        <v>129</v>
      </c>
      <c r="N76" s="5">
        <v>2014.0</v>
      </c>
      <c r="O76" s="5">
        <v>126.0</v>
      </c>
      <c r="P76" s="113" t="s">
        <v>9642</v>
      </c>
      <c r="Q76" s="120"/>
      <c r="R76" s="116"/>
      <c r="S76" s="116"/>
      <c r="T76" s="116"/>
      <c r="U76" s="116"/>
      <c r="V76" s="116"/>
      <c r="W76" s="116"/>
      <c r="X76" s="116"/>
      <c r="Y76" s="116"/>
      <c r="Z76" s="116"/>
      <c r="AA76" s="114"/>
      <c r="AB76" s="115"/>
      <c r="AC76" s="116"/>
      <c r="AD76" s="116"/>
      <c r="AE76" s="116"/>
      <c r="AF76" s="116"/>
      <c r="AG76" s="116"/>
      <c r="AH76" s="116"/>
      <c r="AI76" s="116"/>
      <c r="AJ76" s="116"/>
      <c r="AK76" s="116"/>
      <c r="AL76" s="116"/>
      <c r="AM76" s="116"/>
      <c r="AN76" s="116"/>
      <c r="AO76" s="116"/>
      <c r="AP76" s="116"/>
    </row>
    <row r="77">
      <c r="A77" s="5" t="s">
        <v>3033</v>
      </c>
      <c r="B77" s="5" t="s">
        <v>8283</v>
      </c>
      <c r="C77" s="5" t="s">
        <v>131</v>
      </c>
      <c r="D77" s="5" t="s">
        <v>9582</v>
      </c>
      <c r="E77" s="117" t="s">
        <v>9393</v>
      </c>
      <c r="F77" s="117" t="s">
        <v>9840</v>
      </c>
      <c r="G77" s="117" t="s">
        <v>9841</v>
      </c>
      <c r="H77" s="117" t="s">
        <v>9842</v>
      </c>
      <c r="I77" s="117" t="s">
        <v>9843</v>
      </c>
      <c r="J77" s="117" t="s">
        <v>131</v>
      </c>
      <c r="K77" s="34" t="s">
        <v>3034</v>
      </c>
      <c r="L77" s="5" t="s">
        <v>2116</v>
      </c>
      <c r="M77" s="5" t="s">
        <v>129</v>
      </c>
      <c r="N77" s="5">
        <v>2014.0</v>
      </c>
      <c r="O77" s="5">
        <v>62.0</v>
      </c>
      <c r="P77" s="124" t="s">
        <v>3035</v>
      </c>
      <c r="Q77" s="119"/>
      <c r="R77" s="116"/>
      <c r="S77" s="116"/>
      <c r="T77" s="116"/>
      <c r="U77" s="116"/>
      <c r="V77" s="116"/>
      <c r="W77" s="116"/>
      <c r="X77" s="116"/>
      <c r="Y77" s="116"/>
      <c r="Z77" s="116"/>
      <c r="AA77" s="114"/>
      <c r="AB77" s="115"/>
      <c r="AC77" s="116"/>
      <c r="AD77" s="116"/>
      <c r="AE77" s="116"/>
      <c r="AF77" s="116"/>
      <c r="AG77" s="116"/>
      <c r="AH77" s="116"/>
      <c r="AI77" s="116"/>
      <c r="AJ77" s="116"/>
      <c r="AK77" s="116"/>
      <c r="AL77" s="116"/>
      <c r="AM77" s="116"/>
      <c r="AN77" s="116"/>
      <c r="AO77" s="116"/>
      <c r="AP77" s="116"/>
    </row>
    <row r="78">
      <c r="A78" s="5" t="s">
        <v>2640</v>
      </c>
      <c r="B78" s="5" t="s">
        <v>8331</v>
      </c>
      <c r="C78" s="5" t="s">
        <v>131</v>
      </c>
      <c r="D78" s="5" t="s">
        <v>9631</v>
      </c>
      <c r="E78" s="117" t="s">
        <v>9395</v>
      </c>
      <c r="F78" s="117" t="s">
        <v>9844</v>
      </c>
      <c r="G78" s="117" t="s">
        <v>9845</v>
      </c>
      <c r="H78" s="117" t="s">
        <v>9846</v>
      </c>
      <c r="I78" s="117" t="s">
        <v>9847</v>
      </c>
      <c r="J78" s="117" t="s">
        <v>9844</v>
      </c>
      <c r="K78" s="7" t="s">
        <v>2641</v>
      </c>
      <c r="L78" s="5" t="s">
        <v>2642</v>
      </c>
      <c r="M78" s="5" t="s">
        <v>129</v>
      </c>
      <c r="N78" s="5">
        <v>2014.0</v>
      </c>
      <c r="O78" s="5">
        <v>44.0</v>
      </c>
      <c r="P78" s="124" t="s">
        <v>2643</v>
      </c>
      <c r="Q78" s="113" t="s">
        <v>2319</v>
      </c>
      <c r="R78" s="5"/>
      <c r="S78" s="5"/>
      <c r="T78" s="5"/>
      <c r="U78" s="5"/>
      <c r="V78" s="5"/>
      <c r="W78" s="5"/>
      <c r="X78" s="116"/>
      <c r="Y78" s="116"/>
      <c r="Z78" s="116"/>
      <c r="AA78" s="114"/>
      <c r="AB78" s="121"/>
      <c r="AC78" s="116"/>
      <c r="AD78" s="116"/>
      <c r="AE78" s="116"/>
      <c r="AF78" s="116"/>
      <c r="AG78" s="116"/>
      <c r="AH78" s="116"/>
      <c r="AI78" s="116"/>
      <c r="AJ78" s="116"/>
      <c r="AK78" s="116"/>
      <c r="AL78" s="116"/>
      <c r="AM78" s="116"/>
      <c r="AN78" s="116"/>
      <c r="AO78" s="116"/>
      <c r="AP78" s="116"/>
    </row>
    <row r="79">
      <c r="A79" s="5" t="s">
        <v>4497</v>
      </c>
      <c r="B79" s="5" t="s">
        <v>8283</v>
      </c>
      <c r="C79" s="5" t="s">
        <v>8582</v>
      </c>
      <c r="D79" s="117" t="s">
        <v>9583</v>
      </c>
      <c r="E79" s="117" t="s">
        <v>9393</v>
      </c>
      <c r="F79" s="117" t="s">
        <v>9848</v>
      </c>
      <c r="G79" s="117" t="s">
        <v>9849</v>
      </c>
      <c r="H79" s="117" t="s">
        <v>131</v>
      </c>
      <c r="I79" s="117" t="s">
        <v>131</v>
      </c>
      <c r="J79" s="117" t="s">
        <v>131</v>
      </c>
      <c r="K79" s="5" t="s">
        <v>4498</v>
      </c>
      <c r="L79" s="5" t="s">
        <v>3048</v>
      </c>
      <c r="M79" s="5" t="s">
        <v>129</v>
      </c>
      <c r="N79" s="5">
        <v>2014.0</v>
      </c>
      <c r="O79" s="5">
        <v>7.0</v>
      </c>
      <c r="P79" s="124" t="s">
        <v>4499</v>
      </c>
      <c r="Q79" s="119"/>
      <c r="R79" s="116"/>
      <c r="S79" s="116"/>
      <c r="T79" s="116"/>
      <c r="U79" s="116"/>
      <c r="V79" s="116"/>
      <c r="W79" s="203"/>
      <c r="X79" s="116"/>
      <c r="Y79" s="116"/>
      <c r="Z79" s="116"/>
      <c r="AA79" s="114"/>
      <c r="AB79" s="115"/>
      <c r="AC79" s="116"/>
      <c r="AD79" s="116"/>
      <c r="AE79" s="116"/>
      <c r="AF79" s="116"/>
      <c r="AG79" s="116"/>
      <c r="AH79" s="116"/>
      <c r="AI79" s="116"/>
      <c r="AJ79" s="116"/>
      <c r="AK79" s="116"/>
      <c r="AL79" s="116"/>
      <c r="AM79" s="116"/>
      <c r="AN79" s="116"/>
      <c r="AO79" s="116"/>
      <c r="AP79" s="116"/>
    </row>
    <row r="80">
      <c r="A80" s="117" t="s">
        <v>278</v>
      </c>
      <c r="B80" s="5" t="s">
        <v>8283</v>
      </c>
      <c r="C80" s="5" t="s">
        <v>8326</v>
      </c>
      <c r="D80" s="117" t="s">
        <v>9583</v>
      </c>
      <c r="E80" s="117" t="s">
        <v>9393</v>
      </c>
      <c r="F80" s="117" t="s">
        <v>9830</v>
      </c>
      <c r="G80" s="117" t="s">
        <v>131</v>
      </c>
      <c r="H80" s="117" t="s">
        <v>131</v>
      </c>
      <c r="I80" s="117" t="s">
        <v>131</v>
      </c>
      <c r="J80" s="117" t="s">
        <v>131</v>
      </c>
      <c r="K80" s="5" t="s">
        <v>3397</v>
      </c>
      <c r="L80" s="5" t="s">
        <v>314</v>
      </c>
      <c r="M80" s="5" t="s">
        <v>129</v>
      </c>
      <c r="N80" s="5">
        <v>2014.0</v>
      </c>
      <c r="O80" s="5">
        <v>7.0</v>
      </c>
      <c r="P80" s="124" t="s">
        <v>3398</v>
      </c>
      <c r="Q80" s="119"/>
      <c r="R80" s="116"/>
      <c r="S80" s="116"/>
      <c r="T80" s="116"/>
      <c r="U80" s="116"/>
      <c r="V80" s="116"/>
      <c r="W80" s="116"/>
      <c r="X80" s="116"/>
      <c r="Y80" s="116"/>
      <c r="Z80" s="116"/>
      <c r="AA80" s="114"/>
      <c r="AB80" s="115"/>
      <c r="AC80" s="116"/>
      <c r="AD80" s="116"/>
      <c r="AE80" s="116"/>
      <c r="AF80" s="116"/>
      <c r="AG80" s="116"/>
      <c r="AH80" s="116"/>
      <c r="AI80" s="116"/>
      <c r="AJ80" s="116"/>
      <c r="AK80" s="116"/>
      <c r="AL80" s="116"/>
      <c r="AM80" s="116"/>
      <c r="AN80" s="116"/>
      <c r="AO80" s="116"/>
      <c r="AP80" s="116"/>
    </row>
    <row r="81">
      <c r="A81" s="117" t="s">
        <v>7484</v>
      </c>
      <c r="B81" s="5" t="s">
        <v>8016</v>
      </c>
      <c r="C81" s="5" t="s">
        <v>8017</v>
      </c>
      <c r="D81" s="117" t="s">
        <v>9583</v>
      </c>
      <c r="E81" s="5" t="s">
        <v>266</v>
      </c>
      <c r="F81" s="5" t="s">
        <v>9850</v>
      </c>
      <c r="G81" s="5" t="s">
        <v>131</v>
      </c>
      <c r="H81" s="5" t="s">
        <v>9851</v>
      </c>
      <c r="I81" s="5" t="s">
        <v>9852</v>
      </c>
      <c r="J81" s="5" t="s">
        <v>131</v>
      </c>
      <c r="K81" s="5" t="s">
        <v>7485</v>
      </c>
      <c r="L81" s="5" t="s">
        <v>6982</v>
      </c>
      <c r="M81" s="5" t="s">
        <v>129</v>
      </c>
      <c r="N81" s="5">
        <v>2014.0</v>
      </c>
      <c r="O81" s="5">
        <v>1.0</v>
      </c>
      <c r="P81" s="124" t="s">
        <v>7486</v>
      </c>
      <c r="Q81" s="119"/>
      <c r="R81" s="116"/>
      <c r="S81" s="116"/>
      <c r="T81" s="116"/>
      <c r="U81" s="116"/>
      <c r="V81" s="116"/>
      <c r="W81" s="116"/>
      <c r="X81" s="116"/>
      <c r="Y81" s="116"/>
      <c r="Z81" s="116"/>
      <c r="AA81" s="114"/>
      <c r="AB81" s="115"/>
      <c r="AC81" s="116"/>
      <c r="AD81" s="116"/>
      <c r="AE81" s="116"/>
      <c r="AF81" s="116"/>
      <c r="AG81" s="116"/>
      <c r="AH81" s="116"/>
      <c r="AI81" s="116"/>
      <c r="AJ81" s="116"/>
      <c r="AK81" s="116"/>
      <c r="AL81" s="116"/>
      <c r="AM81" s="116"/>
      <c r="AN81" s="116"/>
      <c r="AO81" s="116"/>
      <c r="AP81" s="116"/>
    </row>
    <row r="82">
      <c r="A82" s="117" t="s">
        <v>2076</v>
      </c>
      <c r="B82" s="5" t="s">
        <v>8016</v>
      </c>
      <c r="C82" s="5" t="s">
        <v>9853</v>
      </c>
      <c r="D82" s="117" t="s">
        <v>9583</v>
      </c>
      <c r="E82" s="5" t="s">
        <v>266</v>
      </c>
      <c r="F82" s="5" t="s">
        <v>9684</v>
      </c>
      <c r="G82" s="5" t="s">
        <v>9591</v>
      </c>
      <c r="H82" s="5" t="s">
        <v>9854</v>
      </c>
      <c r="I82" s="5" t="s">
        <v>131</v>
      </c>
      <c r="J82" s="5" t="s">
        <v>9590</v>
      </c>
      <c r="K82" s="5" t="s">
        <v>6267</v>
      </c>
      <c r="L82" s="5" t="s">
        <v>605</v>
      </c>
      <c r="M82" s="5" t="s">
        <v>129</v>
      </c>
      <c r="N82" s="5">
        <v>2015.0</v>
      </c>
      <c r="O82" s="5">
        <v>673.0</v>
      </c>
      <c r="P82" s="124" t="s">
        <v>6268</v>
      </c>
      <c r="Q82" s="119"/>
      <c r="R82" s="116"/>
      <c r="S82" s="116"/>
      <c r="T82" s="116"/>
      <c r="U82" s="116"/>
      <c r="V82" s="116"/>
      <c r="W82" s="116"/>
      <c r="X82" s="116"/>
      <c r="Y82" s="116"/>
      <c r="Z82" s="116"/>
      <c r="AA82" s="114"/>
      <c r="AB82" s="115"/>
      <c r="AC82" s="116"/>
      <c r="AD82" s="116"/>
      <c r="AE82" s="116"/>
      <c r="AF82" s="116"/>
      <c r="AG82" s="116"/>
      <c r="AH82" s="116"/>
      <c r="AI82" s="116"/>
      <c r="AJ82" s="116"/>
      <c r="AK82" s="116"/>
      <c r="AL82" s="116"/>
      <c r="AM82" s="116"/>
      <c r="AN82" s="116"/>
      <c r="AO82" s="116"/>
      <c r="AP82" s="116"/>
    </row>
    <row r="83">
      <c r="A83" s="117" t="s">
        <v>4295</v>
      </c>
      <c r="B83" s="5" t="s">
        <v>8016</v>
      </c>
      <c r="C83" s="5" t="s">
        <v>8111</v>
      </c>
      <c r="D83" s="117" t="s">
        <v>9583</v>
      </c>
      <c r="E83" s="5" t="s">
        <v>266</v>
      </c>
      <c r="F83" s="5" t="s">
        <v>9855</v>
      </c>
      <c r="G83" s="5" t="s">
        <v>9856</v>
      </c>
      <c r="H83" s="5" t="s">
        <v>9857</v>
      </c>
      <c r="I83" s="5" t="s">
        <v>9858</v>
      </c>
      <c r="J83" s="5" t="s">
        <v>9855</v>
      </c>
      <c r="K83" s="117" t="s">
        <v>4296</v>
      </c>
      <c r="L83" s="5" t="s">
        <v>2414</v>
      </c>
      <c r="M83" s="5" t="s">
        <v>129</v>
      </c>
      <c r="N83" s="5">
        <v>2015.0</v>
      </c>
      <c r="O83" s="5">
        <v>492.0</v>
      </c>
      <c r="P83" s="113" t="str">
        <f>HYPERLINK("https://scholar.google.com/scholar?hl=en&amp;as_sdt=0%2C31&amp;q=ICDAR2015&amp;btnG=","link")</f>
        <v>link</v>
      </c>
      <c r="Q83" s="133"/>
      <c r="R83" s="116"/>
      <c r="S83" s="116"/>
      <c r="T83" s="116"/>
      <c r="U83" s="116"/>
      <c r="V83" s="116"/>
      <c r="W83" s="116"/>
      <c r="X83" s="116"/>
      <c r="Y83" s="116"/>
      <c r="Z83" s="116"/>
      <c r="AA83" s="114"/>
      <c r="AB83" s="115"/>
      <c r="AC83" s="116"/>
      <c r="AD83" s="116"/>
      <c r="AE83" s="116"/>
      <c r="AF83" s="116"/>
      <c r="AG83" s="116"/>
      <c r="AH83" s="116"/>
      <c r="AI83" s="116"/>
      <c r="AJ83" s="116"/>
      <c r="AK83" s="116"/>
      <c r="AL83" s="116"/>
      <c r="AM83" s="116"/>
      <c r="AN83" s="116"/>
      <c r="AO83" s="116"/>
      <c r="AP83" s="116"/>
    </row>
    <row r="84">
      <c r="A84" s="5" t="s">
        <v>2081</v>
      </c>
      <c r="B84" s="5" t="s">
        <v>8016</v>
      </c>
      <c r="C84" s="5" t="s">
        <v>8079</v>
      </c>
      <c r="D84" s="117" t="s">
        <v>9583</v>
      </c>
      <c r="E84" s="5" t="s">
        <v>266</v>
      </c>
      <c r="F84" s="5" t="s">
        <v>9666</v>
      </c>
      <c r="G84" s="5" t="s">
        <v>9591</v>
      </c>
      <c r="H84" s="5" t="s">
        <v>9621</v>
      </c>
      <c r="I84" s="5" t="s">
        <v>9859</v>
      </c>
      <c r="J84" s="5" t="s">
        <v>9860</v>
      </c>
      <c r="K84" s="5" t="s">
        <v>6241</v>
      </c>
      <c r="L84" s="5" t="s">
        <v>180</v>
      </c>
      <c r="M84" s="5" t="s">
        <v>129</v>
      </c>
      <c r="N84" s="5">
        <v>2015.0</v>
      </c>
      <c r="O84" s="5">
        <v>311.0</v>
      </c>
      <c r="P84" s="124" t="s">
        <v>6242</v>
      </c>
      <c r="Q84" s="119"/>
      <c r="R84" s="5"/>
      <c r="S84" s="5"/>
      <c r="T84" s="5"/>
      <c r="U84" s="5"/>
      <c r="V84" s="5"/>
      <c r="W84" s="5"/>
      <c r="X84" s="116"/>
      <c r="Y84" s="5"/>
      <c r="Z84" s="116"/>
      <c r="AA84" s="114"/>
      <c r="AB84" s="115"/>
      <c r="AC84" s="116"/>
      <c r="AD84" s="116"/>
      <c r="AE84" s="116"/>
      <c r="AF84" s="116"/>
      <c r="AG84" s="116"/>
      <c r="AH84" s="116"/>
      <c r="AI84" s="116"/>
      <c r="AJ84" s="116"/>
      <c r="AK84" s="116"/>
      <c r="AL84" s="116"/>
      <c r="AM84" s="116"/>
      <c r="AN84" s="116"/>
      <c r="AO84" s="116"/>
      <c r="AP84" s="116"/>
    </row>
    <row r="85">
      <c r="A85" s="5" t="s">
        <v>2072</v>
      </c>
      <c r="B85" s="5" t="s">
        <v>8331</v>
      </c>
      <c r="C85" s="5" t="s">
        <v>8399</v>
      </c>
      <c r="D85" s="117" t="s">
        <v>9631</v>
      </c>
      <c r="E85" s="5" t="s">
        <v>9395</v>
      </c>
      <c r="F85" s="5" t="s">
        <v>9861</v>
      </c>
      <c r="G85" s="5" t="s">
        <v>9862</v>
      </c>
      <c r="H85" s="5" t="s">
        <v>9863</v>
      </c>
      <c r="I85" s="5" t="s">
        <v>9864</v>
      </c>
      <c r="J85" s="5" t="s">
        <v>9861</v>
      </c>
      <c r="K85" s="5" t="s">
        <v>3993</v>
      </c>
      <c r="L85" s="5" t="s">
        <v>605</v>
      </c>
      <c r="M85" s="5" t="s">
        <v>129</v>
      </c>
      <c r="N85" s="5">
        <v>2015.0</v>
      </c>
      <c r="O85" s="5">
        <v>270.0</v>
      </c>
      <c r="P85" s="113" t="s">
        <v>9642</v>
      </c>
      <c r="Q85" s="120"/>
      <c r="R85" s="116"/>
      <c r="S85" s="116"/>
      <c r="T85" s="116"/>
      <c r="U85" s="116"/>
      <c r="V85" s="116"/>
      <c r="W85" s="116"/>
      <c r="X85" s="116"/>
      <c r="Y85" s="116"/>
      <c r="Z85" s="116"/>
      <c r="AA85" s="114"/>
      <c r="AB85" s="115"/>
      <c r="AC85" s="116"/>
      <c r="AD85" s="116"/>
      <c r="AE85" s="116"/>
      <c r="AF85" s="116"/>
      <c r="AG85" s="116"/>
      <c r="AH85" s="116"/>
      <c r="AI85" s="116"/>
      <c r="AJ85" s="116"/>
      <c r="AK85" s="116"/>
      <c r="AL85" s="116"/>
      <c r="AM85" s="116"/>
      <c r="AN85" s="116"/>
      <c r="AO85" s="116"/>
      <c r="AP85" s="116"/>
    </row>
    <row r="86">
      <c r="A86" s="5" t="s">
        <v>2082</v>
      </c>
      <c r="B86" s="5" t="s">
        <v>8016</v>
      </c>
      <c r="C86" s="5" t="s">
        <v>131</v>
      </c>
      <c r="D86" s="117" t="s">
        <v>9631</v>
      </c>
      <c r="E86" s="5" t="s">
        <v>266</v>
      </c>
      <c r="F86" s="5" t="s">
        <v>9865</v>
      </c>
      <c r="G86" s="5" t="s">
        <v>9866</v>
      </c>
      <c r="H86" s="5" t="s">
        <v>9867</v>
      </c>
      <c r="I86" s="5" t="s">
        <v>9868</v>
      </c>
      <c r="J86" s="5" t="s">
        <v>9865</v>
      </c>
      <c r="K86" s="5" t="s">
        <v>3710</v>
      </c>
      <c r="L86" s="5" t="s">
        <v>2116</v>
      </c>
      <c r="M86" s="5" t="s">
        <v>129</v>
      </c>
      <c r="N86" s="5">
        <v>2015.0</v>
      </c>
      <c r="O86" s="5">
        <v>148.0</v>
      </c>
      <c r="P86" s="124" t="s">
        <v>3711</v>
      </c>
      <c r="Q86" s="119"/>
      <c r="R86" s="116"/>
      <c r="S86" s="116"/>
      <c r="T86" s="116"/>
      <c r="U86" s="116"/>
      <c r="V86" s="116"/>
      <c r="W86" s="116"/>
      <c r="X86" s="116"/>
      <c r="Y86" s="116"/>
      <c r="Z86" s="116"/>
      <c r="AA86" s="114"/>
      <c r="AB86" s="121"/>
      <c r="AC86" s="116"/>
      <c r="AD86" s="116"/>
      <c r="AE86" s="116"/>
      <c r="AF86" s="116"/>
      <c r="AG86" s="116"/>
      <c r="AH86" s="116"/>
      <c r="AI86" s="116"/>
      <c r="AJ86" s="116"/>
      <c r="AK86" s="116"/>
      <c r="AL86" s="116"/>
      <c r="AM86" s="116"/>
      <c r="AN86" s="116"/>
      <c r="AO86" s="116"/>
      <c r="AP86" s="116"/>
    </row>
    <row r="87">
      <c r="A87" s="5" t="s">
        <v>4906</v>
      </c>
      <c r="B87" s="5" t="s">
        <v>8283</v>
      </c>
      <c r="C87" s="5" t="s">
        <v>8429</v>
      </c>
      <c r="D87" s="117" t="s">
        <v>9583</v>
      </c>
      <c r="E87" s="117" t="s">
        <v>9393</v>
      </c>
      <c r="F87" s="117" t="s">
        <v>9869</v>
      </c>
      <c r="G87" s="117" t="s">
        <v>9585</v>
      </c>
      <c r="H87" s="117" t="s">
        <v>9621</v>
      </c>
      <c r="I87" s="117" t="s">
        <v>9870</v>
      </c>
      <c r="J87" s="117" t="s">
        <v>9869</v>
      </c>
      <c r="K87" s="5" t="s">
        <v>4907</v>
      </c>
      <c r="L87" s="5" t="s">
        <v>4908</v>
      </c>
      <c r="M87" s="5" t="s">
        <v>129</v>
      </c>
      <c r="N87" s="5">
        <v>2015.0</v>
      </c>
      <c r="O87" s="5">
        <v>110.0</v>
      </c>
      <c r="P87" s="124" t="s">
        <v>4909</v>
      </c>
      <c r="Q87" s="119"/>
      <c r="R87" s="116"/>
      <c r="S87" s="116"/>
      <c r="T87" s="116"/>
      <c r="U87" s="116"/>
      <c r="V87" s="116"/>
      <c r="W87" s="116"/>
      <c r="X87" s="116"/>
      <c r="Y87" s="116"/>
      <c r="Z87" s="116"/>
      <c r="AA87" s="114"/>
      <c r="AB87" s="115"/>
      <c r="AC87" s="116"/>
      <c r="AD87" s="116"/>
      <c r="AE87" s="116"/>
      <c r="AF87" s="116"/>
      <c r="AG87" s="116"/>
      <c r="AH87" s="116"/>
      <c r="AI87" s="116"/>
      <c r="AJ87" s="116"/>
      <c r="AK87" s="116"/>
      <c r="AL87" s="116"/>
      <c r="AM87" s="116"/>
      <c r="AN87" s="116"/>
      <c r="AO87" s="116"/>
      <c r="AP87" s="116"/>
    </row>
    <row r="88">
      <c r="A88" s="5" t="s">
        <v>1636</v>
      </c>
      <c r="B88" s="5" t="s">
        <v>8283</v>
      </c>
      <c r="C88" s="5" t="s">
        <v>131</v>
      </c>
      <c r="D88" s="5" t="s">
        <v>9582</v>
      </c>
      <c r="E88" s="117" t="s">
        <v>9393</v>
      </c>
      <c r="F88" s="117" t="s">
        <v>9871</v>
      </c>
      <c r="G88" s="117" t="s">
        <v>9872</v>
      </c>
      <c r="H88" s="117" t="s">
        <v>131</v>
      </c>
      <c r="I88" s="117" t="s">
        <v>131</v>
      </c>
      <c r="J88" s="117" t="s">
        <v>9873</v>
      </c>
      <c r="K88" s="34" t="s">
        <v>7246</v>
      </c>
      <c r="L88" s="5" t="s">
        <v>1657</v>
      </c>
      <c r="M88" s="5" t="s">
        <v>129</v>
      </c>
      <c r="N88" s="5">
        <v>2015.0</v>
      </c>
      <c r="O88" s="5">
        <v>84.0</v>
      </c>
      <c r="P88" s="124" t="s">
        <v>7247</v>
      </c>
      <c r="Q88" s="119"/>
      <c r="R88" s="116"/>
      <c r="S88" s="116"/>
      <c r="T88" s="116"/>
      <c r="U88" s="116"/>
      <c r="V88" s="116"/>
      <c r="W88" s="116"/>
      <c r="X88" s="116"/>
      <c r="Y88" s="116"/>
      <c r="Z88" s="116"/>
      <c r="AA88" s="114"/>
      <c r="AB88" s="115"/>
      <c r="AC88" s="116"/>
      <c r="AD88" s="116"/>
      <c r="AE88" s="116"/>
      <c r="AF88" s="116"/>
      <c r="AG88" s="116"/>
      <c r="AH88" s="116"/>
      <c r="AI88" s="116"/>
      <c r="AJ88" s="116"/>
      <c r="AK88" s="116"/>
      <c r="AL88" s="116"/>
      <c r="AM88" s="116"/>
      <c r="AN88" s="116"/>
      <c r="AO88" s="116"/>
      <c r="AP88" s="116"/>
    </row>
    <row r="89">
      <c r="A89" s="5" t="s">
        <v>7576</v>
      </c>
      <c r="B89" s="5" t="s">
        <v>8016</v>
      </c>
      <c r="C89" s="5" t="s">
        <v>131</v>
      </c>
      <c r="D89" s="5" t="s">
        <v>9631</v>
      </c>
      <c r="E89" s="117" t="s">
        <v>266</v>
      </c>
      <c r="F89" s="117" t="s">
        <v>9874</v>
      </c>
      <c r="G89" s="117" t="s">
        <v>9875</v>
      </c>
      <c r="H89" s="117" t="s">
        <v>9876</v>
      </c>
      <c r="I89" s="117" t="s">
        <v>9877</v>
      </c>
      <c r="J89" s="117" t="s">
        <v>9878</v>
      </c>
      <c r="K89" s="7" t="s">
        <v>7577</v>
      </c>
      <c r="L89" s="5" t="s">
        <v>7578</v>
      </c>
      <c r="M89" s="5" t="s">
        <v>129</v>
      </c>
      <c r="N89" s="5">
        <v>2015.0</v>
      </c>
      <c r="O89" s="5">
        <v>44.0</v>
      </c>
      <c r="P89" s="124" t="s">
        <v>7579</v>
      </c>
      <c r="Q89" s="113" t="s">
        <v>2319</v>
      </c>
      <c r="R89" s="5"/>
      <c r="S89" s="5"/>
      <c r="T89" s="5"/>
      <c r="U89" s="5"/>
      <c r="V89" s="5"/>
      <c r="W89" s="5"/>
      <c r="X89" s="116"/>
      <c r="Y89" s="116"/>
      <c r="Z89" s="116"/>
      <c r="AA89" s="114"/>
      <c r="AB89" s="121"/>
      <c r="AC89" s="116"/>
      <c r="AD89" s="116"/>
      <c r="AE89" s="116"/>
      <c r="AF89" s="116"/>
      <c r="AG89" s="116"/>
      <c r="AH89" s="116"/>
      <c r="AI89" s="116"/>
      <c r="AJ89" s="116"/>
      <c r="AK89" s="116"/>
      <c r="AL89" s="116"/>
      <c r="AM89" s="116"/>
      <c r="AN89" s="116"/>
      <c r="AO89" s="116"/>
      <c r="AP89" s="116"/>
    </row>
    <row r="90">
      <c r="A90" s="5" t="s">
        <v>2121</v>
      </c>
      <c r="B90" s="5" t="s">
        <v>8016</v>
      </c>
      <c r="C90" s="5" t="s">
        <v>7972</v>
      </c>
      <c r="D90" s="117" t="s">
        <v>9583</v>
      </c>
      <c r="E90" s="5" t="s">
        <v>266</v>
      </c>
      <c r="F90" s="5" t="s">
        <v>9601</v>
      </c>
      <c r="G90" s="5" t="s">
        <v>131</v>
      </c>
      <c r="H90" s="5" t="s">
        <v>131</v>
      </c>
      <c r="I90" s="5" t="s">
        <v>131</v>
      </c>
      <c r="J90" s="5" t="s">
        <v>9879</v>
      </c>
      <c r="K90" s="5" t="s">
        <v>2122</v>
      </c>
      <c r="L90" s="5" t="s">
        <v>605</v>
      </c>
      <c r="M90" s="5" t="s">
        <v>129</v>
      </c>
      <c r="N90" s="5">
        <v>2016.0</v>
      </c>
      <c r="O90" s="5">
        <v>744.0</v>
      </c>
      <c r="P90" s="124" t="s">
        <v>2123</v>
      </c>
      <c r="Q90" s="119"/>
      <c r="R90" s="116"/>
      <c r="S90" s="116"/>
      <c r="T90" s="116"/>
      <c r="U90" s="116"/>
      <c r="V90" s="116"/>
      <c r="W90" s="116"/>
      <c r="X90" s="116"/>
      <c r="Y90" s="116"/>
      <c r="Z90" s="116"/>
      <c r="AA90" s="114"/>
      <c r="AB90" s="115"/>
      <c r="AC90" s="116"/>
      <c r="AD90" s="116"/>
      <c r="AE90" s="116"/>
      <c r="AF90" s="116"/>
      <c r="AG90" s="116"/>
      <c r="AH90" s="116"/>
      <c r="AI90" s="116"/>
      <c r="AJ90" s="116"/>
      <c r="AK90" s="116"/>
      <c r="AL90" s="116"/>
      <c r="AM90" s="116"/>
      <c r="AN90" s="116"/>
      <c r="AO90" s="116"/>
      <c r="AP90" s="116"/>
    </row>
    <row r="91">
      <c r="A91" s="5" t="s">
        <v>6683</v>
      </c>
      <c r="B91" s="5" t="s">
        <v>8016</v>
      </c>
      <c r="C91" s="5" t="s">
        <v>7972</v>
      </c>
      <c r="D91" s="5" t="s">
        <v>266</v>
      </c>
      <c r="E91" s="5" t="s">
        <v>266</v>
      </c>
      <c r="F91" s="117"/>
      <c r="G91" s="117"/>
      <c r="H91" s="5"/>
      <c r="I91" s="5"/>
      <c r="J91" s="5"/>
      <c r="K91" s="5" t="s">
        <v>6684</v>
      </c>
      <c r="L91" s="5" t="s">
        <v>460</v>
      </c>
      <c r="M91" s="5" t="s">
        <v>129</v>
      </c>
      <c r="N91" s="5">
        <v>2016.0</v>
      </c>
      <c r="O91" s="5">
        <v>656.0</v>
      </c>
      <c r="P91" s="124" t="s">
        <v>6685</v>
      </c>
      <c r="Q91" s="119"/>
      <c r="R91" s="116"/>
      <c r="S91" s="116"/>
      <c r="T91" s="116"/>
      <c r="U91" s="116"/>
      <c r="V91" s="116"/>
      <c r="W91" s="116"/>
      <c r="X91" s="116"/>
      <c r="Y91" s="116"/>
      <c r="Z91" s="116"/>
      <c r="AA91" s="114"/>
      <c r="AB91" s="115"/>
      <c r="AC91" s="116"/>
      <c r="AD91" s="116"/>
      <c r="AE91" s="116"/>
      <c r="AF91" s="116"/>
      <c r="AG91" s="116"/>
      <c r="AH91" s="116"/>
      <c r="AI91" s="116"/>
      <c r="AJ91" s="116"/>
      <c r="AK91" s="116"/>
      <c r="AL91" s="116"/>
      <c r="AM91" s="116"/>
      <c r="AN91" s="116"/>
      <c r="AO91" s="116"/>
      <c r="AP91" s="116"/>
    </row>
    <row r="92">
      <c r="A92" s="117" t="s">
        <v>6942</v>
      </c>
      <c r="B92" s="5" t="s">
        <v>8016</v>
      </c>
      <c r="C92" s="5" t="s">
        <v>8111</v>
      </c>
      <c r="D92" s="117" t="s">
        <v>9583</v>
      </c>
      <c r="E92" s="5" t="s">
        <v>266</v>
      </c>
      <c r="F92" s="5" t="s">
        <v>9822</v>
      </c>
      <c r="G92" s="5" t="s">
        <v>9591</v>
      </c>
      <c r="H92" s="5" t="s">
        <v>9880</v>
      </c>
      <c r="I92" s="5" t="s">
        <v>131</v>
      </c>
      <c r="J92" s="5" t="s">
        <v>146</v>
      </c>
      <c r="K92" s="5" t="s">
        <v>6943</v>
      </c>
      <c r="L92" s="5" t="s">
        <v>1719</v>
      </c>
      <c r="M92" s="5" t="s">
        <v>125</v>
      </c>
      <c r="N92" s="5">
        <v>2016.0</v>
      </c>
      <c r="O92" s="5">
        <v>158.0</v>
      </c>
      <c r="P92" s="113" t="s">
        <v>9642</v>
      </c>
      <c r="Q92" s="120"/>
      <c r="R92" s="116"/>
      <c r="S92" s="116"/>
      <c r="T92" s="116"/>
      <c r="U92" s="116"/>
      <c r="V92" s="116"/>
      <c r="W92" s="116"/>
      <c r="X92" s="116"/>
      <c r="Y92" s="116"/>
      <c r="Z92" s="116"/>
      <c r="AA92" s="114"/>
      <c r="AB92" s="115"/>
      <c r="AC92" s="116"/>
      <c r="AD92" s="116"/>
      <c r="AE92" s="116"/>
      <c r="AF92" s="116"/>
      <c r="AG92" s="116"/>
      <c r="AH92" s="116"/>
      <c r="AI92" s="116"/>
      <c r="AJ92" s="116"/>
      <c r="AK92" s="116"/>
      <c r="AL92" s="116"/>
      <c r="AM92" s="116"/>
      <c r="AN92" s="116"/>
      <c r="AO92" s="116"/>
      <c r="AP92" s="116"/>
    </row>
    <row r="93">
      <c r="A93" s="5" t="s">
        <v>4379</v>
      </c>
      <c r="B93" s="5" t="s">
        <v>8331</v>
      </c>
      <c r="C93" s="5" t="s">
        <v>9018</v>
      </c>
      <c r="D93" s="117" t="s">
        <v>9583</v>
      </c>
      <c r="E93" s="5" t="s">
        <v>9395</v>
      </c>
      <c r="F93" s="5" t="s">
        <v>9881</v>
      </c>
      <c r="G93" s="5" t="s">
        <v>9591</v>
      </c>
      <c r="H93" s="5" t="s">
        <v>9882</v>
      </c>
      <c r="I93" s="5" t="s">
        <v>9883</v>
      </c>
      <c r="J93" s="5" t="s">
        <v>9594</v>
      </c>
      <c r="K93" s="5" t="s">
        <v>4380</v>
      </c>
      <c r="L93" s="5" t="s">
        <v>605</v>
      </c>
      <c r="M93" s="5" t="s">
        <v>129</v>
      </c>
      <c r="N93" s="5">
        <v>2016.0</v>
      </c>
      <c r="O93" s="5">
        <v>117.0</v>
      </c>
      <c r="P93" s="113" t="s">
        <v>9642</v>
      </c>
      <c r="Q93" s="120"/>
      <c r="R93" s="116"/>
      <c r="S93" s="116"/>
      <c r="T93" s="116"/>
      <c r="U93" s="116"/>
      <c r="V93" s="116"/>
      <c r="W93" s="116"/>
      <c r="X93" s="116"/>
      <c r="Y93" s="116"/>
      <c r="Z93" s="116"/>
      <c r="AA93" s="114"/>
      <c r="AB93" s="115"/>
      <c r="AC93" s="116"/>
      <c r="AD93" s="116"/>
      <c r="AE93" s="116"/>
      <c r="AF93" s="116"/>
      <c r="AG93" s="116"/>
      <c r="AH93" s="116"/>
      <c r="AI93" s="116"/>
      <c r="AJ93" s="116"/>
      <c r="AK93" s="116"/>
      <c r="AL93" s="116"/>
      <c r="AM93" s="116"/>
      <c r="AN93" s="116"/>
      <c r="AO93" s="116"/>
      <c r="AP93" s="116"/>
    </row>
    <row r="94">
      <c r="A94" s="117" t="s">
        <v>4233</v>
      </c>
      <c r="B94" s="5" t="s">
        <v>8331</v>
      </c>
      <c r="C94" s="5" t="s">
        <v>8996</v>
      </c>
      <c r="D94" s="117" t="s">
        <v>9583</v>
      </c>
      <c r="E94" s="5" t="s">
        <v>9395</v>
      </c>
      <c r="F94" s="5" t="s">
        <v>9884</v>
      </c>
      <c r="G94" s="5" t="s">
        <v>9796</v>
      </c>
      <c r="H94" s="5" t="s">
        <v>9885</v>
      </c>
      <c r="I94" s="5" t="s">
        <v>9886</v>
      </c>
      <c r="J94" s="5" t="s">
        <v>9884</v>
      </c>
      <c r="K94" s="5" t="s">
        <v>4234</v>
      </c>
      <c r="L94" s="5" t="s">
        <v>605</v>
      </c>
      <c r="M94" s="5" t="s">
        <v>129</v>
      </c>
      <c r="N94" s="5">
        <v>2016.0</v>
      </c>
      <c r="O94" s="5">
        <v>116.0</v>
      </c>
      <c r="P94" s="113" t="s">
        <v>9642</v>
      </c>
      <c r="Q94" s="120"/>
      <c r="R94" s="116"/>
      <c r="S94" s="116"/>
      <c r="T94" s="116"/>
      <c r="U94" s="116"/>
      <c r="V94" s="116"/>
      <c r="W94" s="116"/>
      <c r="X94" s="116"/>
      <c r="Y94" s="116"/>
      <c r="Z94" s="116"/>
      <c r="AA94" s="114"/>
      <c r="AB94" s="121"/>
      <c r="AC94" s="116"/>
      <c r="AD94" s="116"/>
      <c r="AE94" s="116"/>
      <c r="AF94" s="116"/>
      <c r="AG94" s="116"/>
      <c r="AH94" s="116"/>
      <c r="AI94" s="116"/>
      <c r="AJ94" s="116"/>
      <c r="AK94" s="116"/>
      <c r="AL94" s="116"/>
      <c r="AM94" s="116"/>
      <c r="AN94" s="116"/>
      <c r="AO94" s="116"/>
      <c r="AP94" s="116"/>
    </row>
    <row r="95">
      <c r="A95" s="5" t="s">
        <v>643</v>
      </c>
      <c r="B95" s="5" t="s">
        <v>8283</v>
      </c>
      <c r="C95" s="5" t="s">
        <v>131</v>
      </c>
      <c r="D95" s="5" t="s">
        <v>9582</v>
      </c>
      <c r="E95" s="117" t="s">
        <v>9393</v>
      </c>
      <c r="F95" s="117" t="s">
        <v>9887</v>
      </c>
      <c r="G95" s="117" t="s">
        <v>9823</v>
      </c>
      <c r="H95" s="117" t="s">
        <v>9888</v>
      </c>
      <c r="I95" s="117" t="s">
        <v>9889</v>
      </c>
      <c r="J95" s="117" t="s">
        <v>9890</v>
      </c>
      <c r="K95" s="5" t="s">
        <v>4222</v>
      </c>
      <c r="L95" s="5" t="s">
        <v>671</v>
      </c>
      <c r="M95" s="5" t="s">
        <v>129</v>
      </c>
      <c r="N95" s="5">
        <v>2016.0</v>
      </c>
      <c r="O95" s="5">
        <v>53.0</v>
      </c>
      <c r="P95" s="124" t="s">
        <v>4223</v>
      </c>
      <c r="Q95" s="119"/>
      <c r="R95" s="116"/>
      <c r="S95" s="116"/>
      <c r="T95" s="116"/>
      <c r="U95" s="116"/>
      <c r="V95" s="116"/>
      <c r="W95" s="116"/>
      <c r="X95" s="116"/>
      <c r="Y95" s="116"/>
      <c r="Z95" s="116"/>
      <c r="AA95" s="114"/>
      <c r="AB95" s="115"/>
      <c r="AC95" s="116"/>
      <c r="AD95" s="116"/>
      <c r="AE95" s="116"/>
      <c r="AF95" s="116"/>
      <c r="AG95" s="116"/>
      <c r="AH95" s="116"/>
      <c r="AI95" s="116"/>
      <c r="AJ95" s="116"/>
      <c r="AK95" s="116"/>
      <c r="AL95" s="116"/>
      <c r="AM95" s="116"/>
      <c r="AN95" s="116"/>
      <c r="AO95" s="116"/>
      <c r="AP95" s="116"/>
    </row>
    <row r="96">
      <c r="A96" s="5" t="s">
        <v>9891</v>
      </c>
      <c r="B96" s="5" t="s">
        <v>8016</v>
      </c>
      <c r="C96" s="5" t="s">
        <v>8033</v>
      </c>
      <c r="D96" s="117" t="s">
        <v>9583</v>
      </c>
      <c r="E96" s="5" t="s">
        <v>266</v>
      </c>
      <c r="F96" s="5" t="s">
        <v>9892</v>
      </c>
      <c r="G96" s="5" t="s">
        <v>9597</v>
      </c>
      <c r="H96" s="5" t="s">
        <v>131</v>
      </c>
      <c r="I96" s="5" t="s">
        <v>131</v>
      </c>
      <c r="J96" s="5" t="s">
        <v>9892</v>
      </c>
      <c r="K96" s="5" t="s">
        <v>4974</v>
      </c>
      <c r="L96" s="5" t="s">
        <v>2104</v>
      </c>
      <c r="M96" s="5" t="s">
        <v>129</v>
      </c>
      <c r="N96" s="5">
        <v>2016.0</v>
      </c>
      <c r="O96" s="5">
        <v>53.0</v>
      </c>
      <c r="P96" s="124" t="s">
        <v>4975</v>
      </c>
      <c r="Q96" s="144"/>
      <c r="R96" s="116"/>
      <c r="S96" s="116"/>
      <c r="T96" s="116"/>
      <c r="U96" s="116"/>
      <c r="V96" s="116"/>
      <c r="W96" s="116"/>
      <c r="X96" s="116"/>
      <c r="Y96" s="116"/>
      <c r="Z96" s="116"/>
      <c r="AA96" s="114"/>
      <c r="AB96" s="115"/>
      <c r="AC96" s="116"/>
      <c r="AD96" s="116"/>
      <c r="AE96" s="116"/>
      <c r="AF96" s="116"/>
      <c r="AG96" s="116"/>
      <c r="AH96" s="116"/>
      <c r="AI96" s="116"/>
      <c r="AJ96" s="116"/>
      <c r="AK96" s="116"/>
      <c r="AL96" s="116"/>
      <c r="AM96" s="116"/>
      <c r="AN96" s="116"/>
      <c r="AO96" s="116"/>
      <c r="AP96" s="116"/>
    </row>
    <row r="97">
      <c r="A97" s="5" t="s">
        <v>3482</v>
      </c>
      <c r="B97" s="5" t="s">
        <v>8016</v>
      </c>
      <c r="C97" s="5" t="s">
        <v>9853</v>
      </c>
      <c r="D97" s="117" t="s">
        <v>9583</v>
      </c>
      <c r="E97" s="5" t="s">
        <v>266</v>
      </c>
      <c r="F97" s="5" t="s">
        <v>9893</v>
      </c>
      <c r="G97" s="117" t="s">
        <v>9591</v>
      </c>
      <c r="H97" s="5" t="s">
        <v>9621</v>
      </c>
      <c r="I97" s="5" t="s">
        <v>9894</v>
      </c>
      <c r="J97" s="5" t="s">
        <v>9874</v>
      </c>
      <c r="K97" s="5" t="s">
        <v>3483</v>
      </c>
      <c r="L97" s="5" t="s">
        <v>3484</v>
      </c>
      <c r="M97" s="5" t="s">
        <v>129</v>
      </c>
      <c r="N97" s="5">
        <v>2016.0</v>
      </c>
      <c r="O97" s="5">
        <v>41.0</v>
      </c>
      <c r="P97" s="124" t="s">
        <v>3485</v>
      </c>
      <c r="Q97" s="119"/>
      <c r="R97" s="116"/>
      <c r="S97" s="116"/>
      <c r="T97" s="116"/>
      <c r="U97" s="116"/>
      <c r="V97" s="116"/>
      <c r="W97" s="116"/>
      <c r="X97" s="116"/>
      <c r="Y97" s="116"/>
      <c r="Z97" s="116"/>
      <c r="AA97" s="114"/>
      <c r="AB97" s="121"/>
      <c r="AC97" s="116"/>
      <c r="AD97" s="116"/>
      <c r="AE97" s="116"/>
      <c r="AF97" s="116"/>
      <c r="AG97" s="116"/>
      <c r="AH97" s="116"/>
      <c r="AI97" s="116"/>
      <c r="AJ97" s="116"/>
      <c r="AK97" s="116"/>
      <c r="AL97" s="116"/>
      <c r="AM97" s="116"/>
      <c r="AN97" s="116"/>
      <c r="AO97" s="116"/>
      <c r="AP97" s="116"/>
    </row>
    <row r="98">
      <c r="A98" s="5" t="s">
        <v>2067</v>
      </c>
      <c r="B98" s="5" t="s">
        <v>8016</v>
      </c>
      <c r="C98" s="5" t="s">
        <v>9853</v>
      </c>
      <c r="D98" s="117" t="s">
        <v>9583</v>
      </c>
      <c r="E98" s="5" t="s">
        <v>266</v>
      </c>
      <c r="F98" s="5" t="s">
        <v>9703</v>
      </c>
      <c r="G98" s="5" t="s">
        <v>131</v>
      </c>
      <c r="H98" s="5" t="s">
        <v>9895</v>
      </c>
      <c r="I98" s="5" t="s">
        <v>9896</v>
      </c>
      <c r="J98" s="5" t="s">
        <v>9897</v>
      </c>
      <c r="K98" s="5" t="s">
        <v>9898</v>
      </c>
      <c r="L98" s="5" t="s">
        <v>605</v>
      </c>
      <c r="M98" s="5" t="s">
        <v>129</v>
      </c>
      <c r="N98" s="5">
        <v>2017.0</v>
      </c>
      <c r="O98" s="5">
        <v>532.0</v>
      </c>
      <c r="P98" s="124" t="s">
        <v>9899</v>
      </c>
      <c r="Q98" s="124" t="s">
        <v>9900</v>
      </c>
      <c r="R98" s="116"/>
      <c r="S98" s="116"/>
      <c r="T98" s="116"/>
      <c r="U98" s="116"/>
      <c r="V98" s="116"/>
      <c r="W98" s="116"/>
      <c r="X98" s="116"/>
      <c r="Y98" s="116"/>
      <c r="Z98" s="116"/>
      <c r="AA98" s="114"/>
      <c r="AB98" s="121"/>
      <c r="AC98" s="116"/>
      <c r="AD98" s="116"/>
      <c r="AE98" s="116"/>
      <c r="AF98" s="116"/>
      <c r="AG98" s="116"/>
      <c r="AH98" s="116"/>
      <c r="AI98" s="116"/>
      <c r="AJ98" s="116"/>
      <c r="AK98" s="116"/>
      <c r="AL98" s="116"/>
      <c r="AM98" s="116"/>
      <c r="AN98" s="116"/>
      <c r="AO98" s="116"/>
      <c r="AP98" s="116"/>
    </row>
    <row r="99">
      <c r="A99" s="5" t="s">
        <v>2881</v>
      </c>
      <c r="B99" s="5" t="s">
        <v>8016</v>
      </c>
      <c r="C99" s="5" t="s">
        <v>9785</v>
      </c>
      <c r="D99" s="117" t="s">
        <v>9583</v>
      </c>
      <c r="E99" s="5" t="s">
        <v>266</v>
      </c>
      <c r="F99" s="5" t="s">
        <v>9901</v>
      </c>
      <c r="G99" s="5" t="s">
        <v>9902</v>
      </c>
      <c r="H99" s="117" t="s">
        <v>131</v>
      </c>
      <c r="I99" s="117" t="s">
        <v>131</v>
      </c>
      <c r="J99" s="5" t="s">
        <v>9901</v>
      </c>
      <c r="K99" s="5" t="s">
        <v>2882</v>
      </c>
      <c r="L99" s="5" t="s">
        <v>2883</v>
      </c>
      <c r="M99" s="5" t="s">
        <v>129</v>
      </c>
      <c r="N99" s="5">
        <v>2017.0</v>
      </c>
      <c r="O99" s="5">
        <v>482.0</v>
      </c>
      <c r="P99" s="124" t="s">
        <v>9903</v>
      </c>
      <c r="Q99" s="119"/>
      <c r="R99" s="116"/>
      <c r="S99" s="116"/>
      <c r="T99" s="116"/>
      <c r="U99" s="116"/>
      <c r="V99" s="116"/>
      <c r="W99" s="116"/>
      <c r="X99" s="116"/>
      <c r="Y99" s="116"/>
      <c r="Z99" s="116"/>
      <c r="AA99" s="114"/>
      <c r="AB99" s="115"/>
      <c r="AC99" s="116"/>
      <c r="AD99" s="116"/>
      <c r="AE99" s="116"/>
      <c r="AF99" s="116"/>
      <c r="AG99" s="116"/>
      <c r="AH99" s="116"/>
      <c r="AI99" s="116"/>
      <c r="AJ99" s="116"/>
      <c r="AK99" s="116"/>
      <c r="AL99" s="116"/>
      <c r="AM99" s="116"/>
      <c r="AN99" s="116"/>
      <c r="AO99" s="116"/>
      <c r="AP99" s="116"/>
    </row>
    <row r="100">
      <c r="A100" s="5" t="s">
        <v>1465</v>
      </c>
      <c r="B100" s="5" t="s">
        <v>8283</v>
      </c>
      <c r="C100" s="5" t="s">
        <v>131</v>
      </c>
      <c r="D100" s="5" t="s">
        <v>9582</v>
      </c>
      <c r="E100" s="117" t="s">
        <v>9393</v>
      </c>
      <c r="F100" s="117" t="s">
        <v>9904</v>
      </c>
      <c r="G100" s="117" t="s">
        <v>9905</v>
      </c>
      <c r="H100" s="117" t="s">
        <v>9906</v>
      </c>
      <c r="I100" s="117" t="s">
        <v>9907</v>
      </c>
      <c r="J100" s="117" t="s">
        <v>9904</v>
      </c>
      <c r="K100" s="5" t="s">
        <v>6445</v>
      </c>
      <c r="L100" s="5" t="s">
        <v>605</v>
      </c>
      <c r="M100" s="5" t="s">
        <v>129</v>
      </c>
      <c r="N100" s="5">
        <v>2017.0</v>
      </c>
      <c r="O100" s="5">
        <v>169.0</v>
      </c>
      <c r="P100" s="124" t="s">
        <v>4731</v>
      </c>
      <c r="Q100" s="119"/>
      <c r="R100" s="116"/>
      <c r="S100" s="116"/>
      <c r="T100" s="116"/>
      <c r="U100" s="116"/>
      <c r="V100" s="116"/>
      <c r="W100" s="116"/>
      <c r="X100" s="116"/>
      <c r="Y100" s="116"/>
      <c r="Z100" s="116"/>
      <c r="AA100" s="114"/>
      <c r="AB100" s="115"/>
      <c r="AC100" s="116"/>
      <c r="AD100" s="116"/>
      <c r="AE100" s="116"/>
      <c r="AF100" s="116"/>
      <c r="AG100" s="116"/>
      <c r="AH100" s="116"/>
      <c r="AI100" s="116"/>
      <c r="AJ100" s="116"/>
      <c r="AK100" s="116"/>
      <c r="AL100" s="116"/>
      <c r="AM100" s="116"/>
      <c r="AN100" s="116"/>
      <c r="AO100" s="116"/>
      <c r="AP100" s="116"/>
    </row>
    <row r="101">
      <c r="A101" s="5" t="s">
        <v>7468</v>
      </c>
      <c r="B101" s="5" t="s">
        <v>8331</v>
      </c>
      <c r="C101" s="5" t="s">
        <v>9018</v>
      </c>
      <c r="D101" s="117" t="s">
        <v>9583</v>
      </c>
      <c r="E101" s="5" t="s">
        <v>9395</v>
      </c>
      <c r="F101" s="5" t="s">
        <v>9811</v>
      </c>
      <c r="G101" s="5" t="s">
        <v>9908</v>
      </c>
      <c r="H101" s="5" t="s">
        <v>131</v>
      </c>
      <c r="I101" s="5" t="s">
        <v>131</v>
      </c>
      <c r="J101" s="5" t="s">
        <v>9811</v>
      </c>
      <c r="K101" s="5" t="s">
        <v>7469</v>
      </c>
      <c r="L101" s="5" t="s">
        <v>605</v>
      </c>
      <c r="M101" s="5" t="s">
        <v>129</v>
      </c>
      <c r="N101" s="5">
        <v>2017.0</v>
      </c>
      <c r="O101" s="5">
        <v>113.0</v>
      </c>
      <c r="P101" s="113" t="s">
        <v>9642</v>
      </c>
      <c r="Q101" s="119"/>
      <c r="R101" s="116"/>
      <c r="S101" s="116"/>
      <c r="T101" s="116"/>
      <c r="U101" s="116"/>
      <c r="V101" s="116"/>
      <c r="W101" s="116"/>
      <c r="X101" s="116"/>
      <c r="Y101" s="116"/>
      <c r="Z101" s="116"/>
      <c r="AA101" s="114"/>
      <c r="AB101" s="115"/>
      <c r="AC101" s="116"/>
      <c r="AD101" s="116"/>
      <c r="AE101" s="116"/>
      <c r="AF101" s="116"/>
      <c r="AG101" s="116"/>
      <c r="AH101" s="116"/>
      <c r="AI101" s="116"/>
      <c r="AJ101" s="116"/>
      <c r="AK101" s="116"/>
      <c r="AL101" s="116"/>
      <c r="AM101" s="116"/>
      <c r="AN101" s="116"/>
      <c r="AO101" s="116"/>
      <c r="AP101" s="116"/>
    </row>
    <row r="102">
      <c r="A102" s="5" t="s">
        <v>2063</v>
      </c>
      <c r="B102" s="5" t="s">
        <v>8016</v>
      </c>
      <c r="C102" s="5" t="s">
        <v>8111</v>
      </c>
      <c r="D102" s="117" t="s">
        <v>9583</v>
      </c>
      <c r="E102" s="5" t="s">
        <v>266</v>
      </c>
      <c r="F102" s="5" t="s">
        <v>9909</v>
      </c>
      <c r="G102" s="5" t="s">
        <v>9910</v>
      </c>
      <c r="H102" s="5" t="s">
        <v>131</v>
      </c>
      <c r="I102" s="5" t="s">
        <v>131</v>
      </c>
      <c r="J102" s="5" t="s">
        <v>9909</v>
      </c>
      <c r="K102" s="5" t="s">
        <v>5447</v>
      </c>
      <c r="L102" s="5" t="s">
        <v>2414</v>
      </c>
      <c r="M102" s="5" t="s">
        <v>129</v>
      </c>
      <c r="N102" s="5">
        <v>2017.0</v>
      </c>
      <c r="O102" s="5">
        <v>90.0</v>
      </c>
      <c r="P102" s="113" t="s">
        <v>9642</v>
      </c>
      <c r="Q102" s="120"/>
      <c r="R102" s="204"/>
      <c r="S102" s="204"/>
      <c r="T102" s="204"/>
      <c r="U102" s="204"/>
      <c r="V102" s="204"/>
      <c r="W102" s="16" t="s">
        <v>9911</v>
      </c>
      <c r="X102" s="116"/>
      <c r="Y102" s="116"/>
      <c r="Z102" s="116"/>
      <c r="AA102" s="114"/>
      <c r="AB102" s="115"/>
      <c r="AC102" s="116"/>
      <c r="AD102" s="116"/>
      <c r="AE102" s="116"/>
      <c r="AF102" s="116"/>
      <c r="AG102" s="116"/>
      <c r="AH102" s="116"/>
      <c r="AI102" s="116"/>
      <c r="AJ102" s="116"/>
      <c r="AK102" s="116"/>
      <c r="AL102" s="116"/>
      <c r="AM102" s="116"/>
      <c r="AN102" s="116"/>
      <c r="AO102" s="116"/>
      <c r="AP102" s="116"/>
    </row>
    <row r="103">
      <c r="A103" s="5" t="s">
        <v>2074</v>
      </c>
      <c r="B103" s="5" t="s">
        <v>8331</v>
      </c>
      <c r="C103" s="5" t="s">
        <v>9164</v>
      </c>
      <c r="D103" s="117" t="s">
        <v>9631</v>
      </c>
      <c r="E103" s="5" t="s">
        <v>9395</v>
      </c>
      <c r="F103" s="5" t="s">
        <v>9912</v>
      </c>
      <c r="G103" s="5" t="s">
        <v>9652</v>
      </c>
      <c r="H103" s="5" t="s">
        <v>131</v>
      </c>
      <c r="I103" s="5" t="s">
        <v>131</v>
      </c>
      <c r="J103" s="5" t="s">
        <v>9912</v>
      </c>
      <c r="K103" s="7" t="s">
        <v>2747</v>
      </c>
      <c r="L103" s="5" t="s">
        <v>2748</v>
      </c>
      <c r="M103" s="5" t="s">
        <v>129</v>
      </c>
      <c r="N103" s="5">
        <v>2017.0</v>
      </c>
      <c r="O103" s="5">
        <v>18.0</v>
      </c>
      <c r="P103" s="113" t="s">
        <v>9642</v>
      </c>
      <c r="Q103" s="120"/>
      <c r="R103" s="5"/>
      <c r="S103" s="5"/>
      <c r="T103" s="5"/>
      <c r="U103" s="5"/>
      <c r="V103" s="5"/>
      <c r="W103" s="5"/>
      <c r="X103" s="5"/>
      <c r="Y103" s="5"/>
      <c r="Z103" s="5"/>
      <c r="AA103" s="114"/>
      <c r="AB103" s="115"/>
      <c r="AC103" s="116"/>
      <c r="AD103" s="116"/>
      <c r="AE103" s="116"/>
      <c r="AF103" s="116"/>
      <c r="AG103" s="116"/>
      <c r="AH103" s="116"/>
      <c r="AI103" s="116"/>
      <c r="AJ103" s="116"/>
      <c r="AK103" s="116"/>
      <c r="AL103" s="116"/>
      <c r="AM103" s="116"/>
      <c r="AN103" s="116"/>
      <c r="AO103" s="116"/>
      <c r="AP103" s="116"/>
    </row>
    <row r="104">
      <c r="A104" s="117" t="s">
        <v>2064</v>
      </c>
      <c r="B104" s="5" t="s">
        <v>8016</v>
      </c>
      <c r="C104" s="5" t="s">
        <v>131</v>
      </c>
      <c r="D104" s="117" t="s">
        <v>9631</v>
      </c>
      <c r="E104" s="117" t="s">
        <v>266</v>
      </c>
      <c r="F104" s="117" t="s">
        <v>8694</v>
      </c>
      <c r="G104" s="117" t="s">
        <v>9652</v>
      </c>
      <c r="H104" s="117" t="s">
        <v>9913</v>
      </c>
      <c r="I104" s="117" t="s">
        <v>9914</v>
      </c>
      <c r="J104" s="117" t="s">
        <v>8694</v>
      </c>
      <c r="K104" s="5" t="s">
        <v>9915</v>
      </c>
      <c r="L104" s="5" t="s">
        <v>2218</v>
      </c>
      <c r="M104" s="5" t="s">
        <v>129</v>
      </c>
      <c r="N104" s="5">
        <v>2017.0</v>
      </c>
      <c r="O104" s="5">
        <v>7.0</v>
      </c>
      <c r="P104" s="124" t="s">
        <v>6953</v>
      </c>
      <c r="Q104" s="113" t="s">
        <v>8263</v>
      </c>
      <c r="R104" s="116"/>
      <c r="S104" s="116"/>
      <c r="T104" s="116"/>
      <c r="U104" s="116"/>
      <c r="V104" s="116"/>
      <c r="W104" s="116"/>
      <c r="X104" s="116"/>
      <c r="Y104" s="116"/>
      <c r="Z104" s="116"/>
      <c r="AA104" s="114"/>
      <c r="AB104" s="115"/>
      <c r="AC104" s="116"/>
      <c r="AD104" s="116"/>
      <c r="AE104" s="116"/>
      <c r="AF104" s="116"/>
      <c r="AG104" s="116"/>
      <c r="AH104" s="116"/>
      <c r="AI104" s="116"/>
      <c r="AJ104" s="116"/>
      <c r="AK104" s="116"/>
      <c r="AL104" s="116"/>
      <c r="AM104" s="116"/>
      <c r="AN104" s="116"/>
      <c r="AO104" s="116"/>
      <c r="AP104" s="116"/>
    </row>
    <row r="105">
      <c r="A105" s="5" t="s">
        <v>1397</v>
      </c>
      <c r="B105" s="5" t="s">
        <v>8283</v>
      </c>
      <c r="C105" s="5" t="s">
        <v>131</v>
      </c>
      <c r="D105" s="5" t="s">
        <v>9582</v>
      </c>
      <c r="E105" s="117" t="s">
        <v>9393</v>
      </c>
      <c r="F105" s="117" t="s">
        <v>9720</v>
      </c>
      <c r="G105" s="117" t="s">
        <v>9916</v>
      </c>
      <c r="H105" s="5" t="s">
        <v>131</v>
      </c>
      <c r="I105" s="5" t="s">
        <v>131</v>
      </c>
      <c r="J105" s="117" t="s">
        <v>9720</v>
      </c>
      <c r="K105" s="5" t="s">
        <v>3587</v>
      </c>
      <c r="L105" s="5" t="s">
        <v>1427</v>
      </c>
      <c r="M105" s="5" t="s">
        <v>129</v>
      </c>
      <c r="N105" s="5">
        <v>2018.0</v>
      </c>
      <c r="O105" s="5">
        <v>699.0</v>
      </c>
      <c r="P105" s="124" t="s">
        <v>3588</v>
      </c>
      <c r="Q105" s="119"/>
      <c r="R105" s="116"/>
      <c r="S105" s="116"/>
      <c r="T105" s="116"/>
      <c r="U105" s="116"/>
      <c r="V105" s="116"/>
      <c r="W105" s="116"/>
      <c r="X105" s="116"/>
      <c r="Y105" s="116"/>
      <c r="Z105" s="116"/>
      <c r="AA105" s="114"/>
      <c r="AB105" s="115"/>
      <c r="AC105" s="116"/>
      <c r="AD105" s="116"/>
      <c r="AE105" s="116"/>
      <c r="AF105" s="116"/>
      <c r="AG105" s="116"/>
      <c r="AH105" s="116"/>
      <c r="AI105" s="116"/>
      <c r="AJ105" s="116"/>
      <c r="AK105" s="116"/>
      <c r="AL105" s="116"/>
      <c r="AM105" s="116"/>
      <c r="AN105" s="116"/>
      <c r="AO105" s="116"/>
      <c r="AP105" s="116"/>
    </row>
    <row r="106">
      <c r="A106" s="5" t="s">
        <v>2086</v>
      </c>
      <c r="B106" s="5" t="s">
        <v>8016</v>
      </c>
      <c r="C106" s="5" t="s">
        <v>8079</v>
      </c>
      <c r="D106" s="117" t="s">
        <v>9583</v>
      </c>
      <c r="E106" s="5" t="s">
        <v>266</v>
      </c>
      <c r="F106" s="5" t="s">
        <v>9917</v>
      </c>
      <c r="G106" s="5" t="s">
        <v>9630</v>
      </c>
      <c r="H106" s="5" t="s">
        <v>131</v>
      </c>
      <c r="I106" s="5" t="s">
        <v>131</v>
      </c>
      <c r="J106" s="5" t="s">
        <v>9918</v>
      </c>
      <c r="K106" s="5" t="s">
        <v>9919</v>
      </c>
      <c r="L106" s="5" t="s">
        <v>605</v>
      </c>
      <c r="M106" s="5" t="s">
        <v>129</v>
      </c>
      <c r="N106" s="5">
        <v>2018.0</v>
      </c>
      <c r="O106" s="5">
        <v>108.0</v>
      </c>
      <c r="P106" s="124" t="s">
        <v>3798</v>
      </c>
      <c r="Q106" s="119"/>
      <c r="R106" s="116"/>
      <c r="S106" s="116"/>
      <c r="T106" s="116"/>
      <c r="U106" s="116"/>
      <c r="V106" s="116"/>
      <c r="W106" s="116"/>
      <c r="X106" s="116"/>
      <c r="Y106" s="116"/>
      <c r="Z106" s="116"/>
      <c r="AA106" s="114"/>
      <c r="AB106" s="121"/>
      <c r="AC106" s="116"/>
      <c r="AD106" s="116"/>
      <c r="AE106" s="116"/>
      <c r="AF106" s="116"/>
      <c r="AG106" s="116"/>
      <c r="AH106" s="116"/>
      <c r="AI106" s="116"/>
      <c r="AJ106" s="116"/>
      <c r="AK106" s="116"/>
      <c r="AL106" s="116"/>
      <c r="AM106" s="116"/>
      <c r="AN106" s="116"/>
      <c r="AO106" s="116"/>
      <c r="AP106" s="116"/>
    </row>
    <row r="107">
      <c r="A107" s="5" t="s">
        <v>5789</v>
      </c>
      <c r="B107" s="5" t="s">
        <v>8283</v>
      </c>
      <c r="C107" s="5" t="s">
        <v>131</v>
      </c>
      <c r="D107" s="117" t="s">
        <v>9631</v>
      </c>
      <c r="E107" s="117" t="s">
        <v>9393</v>
      </c>
      <c r="F107" s="117" t="s">
        <v>7149</v>
      </c>
      <c r="G107" s="117"/>
      <c r="H107" s="117" t="s">
        <v>9920</v>
      </c>
      <c r="I107" s="117" t="s">
        <v>9921</v>
      </c>
      <c r="J107" s="117" t="s">
        <v>7149</v>
      </c>
      <c r="K107" s="5" t="s">
        <v>5790</v>
      </c>
      <c r="L107" s="5" t="s">
        <v>3234</v>
      </c>
      <c r="M107" s="5" t="s">
        <v>129</v>
      </c>
      <c r="N107" s="5">
        <v>2018.0</v>
      </c>
      <c r="O107" s="5">
        <v>85.0</v>
      </c>
      <c r="P107" s="124" t="s">
        <v>5791</v>
      </c>
      <c r="Q107" s="119"/>
      <c r="R107" s="116"/>
      <c r="S107" s="116"/>
      <c r="T107" s="116"/>
      <c r="U107" s="116"/>
      <c r="V107" s="116"/>
      <c r="W107" s="116"/>
      <c r="X107" s="116"/>
      <c r="Y107" s="116"/>
      <c r="Z107" s="116"/>
      <c r="AA107" s="114"/>
      <c r="AB107" s="115"/>
      <c r="AC107" s="116"/>
      <c r="AD107" s="116"/>
      <c r="AE107" s="116"/>
      <c r="AF107" s="116"/>
      <c r="AG107" s="116"/>
      <c r="AH107" s="116"/>
      <c r="AI107" s="116"/>
      <c r="AJ107" s="116"/>
      <c r="AK107" s="116"/>
      <c r="AL107" s="116"/>
      <c r="AM107" s="116"/>
      <c r="AN107" s="116"/>
      <c r="AO107" s="116"/>
      <c r="AP107" s="116"/>
    </row>
    <row r="108">
      <c r="A108" s="117" t="s">
        <v>1670</v>
      </c>
      <c r="B108" s="5" t="s">
        <v>8016</v>
      </c>
      <c r="C108" s="5" t="s">
        <v>8548</v>
      </c>
      <c r="D108" s="117" t="s">
        <v>9583</v>
      </c>
      <c r="E108" s="5" t="s">
        <v>266</v>
      </c>
      <c r="F108" s="5" t="s">
        <v>9922</v>
      </c>
      <c r="G108" s="5" t="s">
        <v>131</v>
      </c>
      <c r="H108" s="5" t="s">
        <v>9923</v>
      </c>
      <c r="I108" s="5" t="s">
        <v>9924</v>
      </c>
      <c r="J108" s="5" t="s">
        <v>9925</v>
      </c>
      <c r="K108" s="5" t="s">
        <v>3230</v>
      </c>
      <c r="L108" s="5" t="s">
        <v>460</v>
      </c>
      <c r="M108" s="5" t="s">
        <v>129</v>
      </c>
      <c r="N108" s="5">
        <v>2018.0</v>
      </c>
      <c r="O108" s="5">
        <v>83.0</v>
      </c>
      <c r="P108" s="113" t="s">
        <v>9926</v>
      </c>
      <c r="Q108" s="120"/>
      <c r="R108" s="116"/>
      <c r="S108" s="116"/>
      <c r="T108" s="116"/>
      <c r="U108" s="116"/>
      <c r="V108" s="116"/>
      <c r="W108" s="116"/>
      <c r="X108" s="116"/>
      <c r="Y108" s="116"/>
      <c r="Z108" s="116"/>
      <c r="AA108" s="114"/>
      <c r="AB108" s="115"/>
      <c r="AC108" s="116"/>
      <c r="AD108" s="116"/>
      <c r="AE108" s="116"/>
      <c r="AF108" s="116"/>
      <c r="AG108" s="116"/>
      <c r="AH108" s="116"/>
      <c r="AI108" s="116"/>
      <c r="AJ108" s="116"/>
      <c r="AK108" s="116"/>
      <c r="AL108" s="116"/>
      <c r="AM108" s="116"/>
      <c r="AN108" s="116"/>
      <c r="AO108" s="116"/>
      <c r="AP108" s="116"/>
    </row>
    <row r="109">
      <c r="A109" s="5" t="s">
        <v>1172</v>
      </c>
      <c r="B109" s="5" t="s">
        <v>8016</v>
      </c>
      <c r="C109" s="5" t="s">
        <v>8079</v>
      </c>
      <c r="D109" s="117" t="s">
        <v>9583</v>
      </c>
      <c r="E109" s="5" t="s">
        <v>266</v>
      </c>
      <c r="F109" s="5" t="s">
        <v>9860</v>
      </c>
      <c r="G109" s="5" t="s">
        <v>131</v>
      </c>
      <c r="H109" s="5" t="s">
        <v>131</v>
      </c>
      <c r="I109" s="5" t="s">
        <v>131</v>
      </c>
      <c r="J109" s="5" t="s">
        <v>9927</v>
      </c>
      <c r="K109" s="5" t="s">
        <v>6285</v>
      </c>
      <c r="L109" s="5" t="s">
        <v>671</v>
      </c>
      <c r="M109" s="5" t="s">
        <v>129</v>
      </c>
      <c r="N109" s="5">
        <v>2018.0</v>
      </c>
      <c r="O109" s="5">
        <v>38.0</v>
      </c>
      <c r="P109" s="124" t="s">
        <v>6286</v>
      </c>
      <c r="Q109" s="119"/>
      <c r="R109" s="204"/>
      <c r="S109" s="204"/>
      <c r="T109" s="204"/>
      <c r="U109" s="204"/>
      <c r="V109" s="204"/>
      <c r="W109" s="204"/>
      <c r="X109" s="116"/>
      <c r="Y109" s="116"/>
      <c r="Z109" s="116"/>
      <c r="AA109" s="114"/>
      <c r="AB109" s="121"/>
      <c r="AC109" s="116"/>
      <c r="AD109" s="116"/>
      <c r="AE109" s="116"/>
      <c r="AF109" s="116"/>
      <c r="AG109" s="116"/>
      <c r="AH109" s="116"/>
      <c r="AI109" s="116"/>
      <c r="AJ109" s="116"/>
      <c r="AK109" s="116"/>
      <c r="AL109" s="116"/>
      <c r="AM109" s="116"/>
      <c r="AN109" s="116"/>
      <c r="AO109" s="116"/>
      <c r="AP109" s="116"/>
    </row>
    <row r="110">
      <c r="A110" s="205" t="s">
        <v>2071</v>
      </c>
      <c r="B110" s="5" t="s">
        <v>8331</v>
      </c>
      <c r="C110" s="5" t="s">
        <v>8399</v>
      </c>
      <c r="D110" s="117" t="s">
        <v>9583</v>
      </c>
      <c r="E110" s="5" t="s">
        <v>9395</v>
      </c>
      <c r="F110" s="5" t="s">
        <v>9861</v>
      </c>
      <c r="G110" s="5" t="s">
        <v>9597</v>
      </c>
      <c r="H110" s="5" t="s">
        <v>131</v>
      </c>
      <c r="I110" s="5" t="s">
        <v>131</v>
      </c>
      <c r="J110" s="5" t="s">
        <v>9928</v>
      </c>
      <c r="K110" s="5" t="s">
        <v>2918</v>
      </c>
      <c r="L110" s="5" t="s">
        <v>2919</v>
      </c>
      <c r="M110" s="5" t="s">
        <v>129</v>
      </c>
      <c r="N110" s="5">
        <v>2018.0</v>
      </c>
      <c r="O110" s="5">
        <v>29.0</v>
      </c>
      <c r="P110" s="113" t="s">
        <v>9642</v>
      </c>
      <c r="Q110" s="120"/>
      <c r="R110" s="116"/>
      <c r="S110" s="116"/>
      <c r="T110" s="116"/>
      <c r="U110" s="116"/>
      <c r="V110" s="116"/>
      <c r="W110" s="116"/>
      <c r="X110" s="116"/>
      <c r="Y110" s="116"/>
      <c r="Z110" s="116"/>
      <c r="AA110" s="114"/>
      <c r="AB110" s="121"/>
      <c r="AC110" s="116"/>
      <c r="AD110" s="116"/>
      <c r="AE110" s="116"/>
      <c r="AF110" s="116"/>
      <c r="AG110" s="116"/>
      <c r="AH110" s="116"/>
      <c r="AI110" s="116"/>
      <c r="AJ110" s="116"/>
      <c r="AK110" s="116"/>
      <c r="AL110" s="116"/>
      <c r="AM110" s="116"/>
      <c r="AN110" s="116"/>
      <c r="AO110" s="116"/>
      <c r="AP110" s="116"/>
    </row>
    <row r="111">
      <c r="A111" s="5" t="s">
        <v>2075</v>
      </c>
      <c r="B111" s="5" t="s">
        <v>8331</v>
      </c>
      <c r="C111" s="5" t="s">
        <v>9164</v>
      </c>
      <c r="D111" s="117" t="s">
        <v>9631</v>
      </c>
      <c r="E111" s="5" t="s">
        <v>9395</v>
      </c>
      <c r="F111" s="5" t="s">
        <v>9929</v>
      </c>
      <c r="G111" s="5" t="s">
        <v>9930</v>
      </c>
      <c r="H111" s="5" t="s">
        <v>9931</v>
      </c>
      <c r="I111" s="5" t="s">
        <v>9932</v>
      </c>
      <c r="J111" s="5" t="s">
        <v>9929</v>
      </c>
      <c r="K111" s="7" t="s">
        <v>5021</v>
      </c>
      <c r="L111" s="5" t="s">
        <v>2748</v>
      </c>
      <c r="M111" s="5" t="s">
        <v>129</v>
      </c>
      <c r="N111" s="5">
        <v>2018.0</v>
      </c>
      <c r="O111" s="5">
        <v>13.0</v>
      </c>
      <c r="P111" s="113" t="s">
        <v>9642</v>
      </c>
      <c r="Q111" s="120"/>
      <c r="R111" s="116"/>
      <c r="S111" s="116"/>
      <c r="T111" s="116"/>
      <c r="U111" s="116"/>
      <c r="V111" s="116"/>
      <c r="W111" s="116"/>
      <c r="X111" s="116"/>
      <c r="Y111" s="116"/>
      <c r="Z111" s="116"/>
      <c r="AA111" s="114"/>
      <c r="AB111" s="121"/>
      <c r="AC111" s="116"/>
      <c r="AD111" s="116"/>
      <c r="AE111" s="116"/>
      <c r="AF111" s="116"/>
      <c r="AG111" s="116"/>
      <c r="AH111" s="116"/>
      <c r="AI111" s="116"/>
      <c r="AJ111" s="116"/>
      <c r="AK111" s="116"/>
      <c r="AL111" s="116"/>
      <c r="AM111" s="116"/>
      <c r="AN111" s="116"/>
      <c r="AO111" s="116"/>
      <c r="AP111" s="116"/>
    </row>
    <row r="112">
      <c r="A112" s="117" t="s">
        <v>8478</v>
      </c>
      <c r="B112" s="5" t="s">
        <v>8016</v>
      </c>
      <c r="C112" s="5" t="s">
        <v>8064</v>
      </c>
      <c r="D112" s="117" t="s">
        <v>9583</v>
      </c>
      <c r="E112" s="5" t="s">
        <v>266</v>
      </c>
      <c r="F112" s="5" t="s">
        <v>9933</v>
      </c>
      <c r="G112" s="5" t="s">
        <v>9591</v>
      </c>
      <c r="H112" s="5" t="s">
        <v>9934</v>
      </c>
      <c r="I112" s="5" t="s">
        <v>9935</v>
      </c>
      <c r="J112" s="5" t="s">
        <v>131</v>
      </c>
      <c r="K112" s="5" t="s">
        <v>6981</v>
      </c>
      <c r="L112" s="5" t="s">
        <v>6982</v>
      </c>
      <c r="M112" s="5" t="s">
        <v>129</v>
      </c>
      <c r="N112" s="5">
        <v>2019.0</v>
      </c>
      <c r="O112" s="5">
        <v>6.0</v>
      </c>
      <c r="P112" s="124" t="s">
        <v>6983</v>
      </c>
      <c r="Q112" s="119"/>
      <c r="R112" s="116"/>
      <c r="S112" s="116"/>
      <c r="T112" s="116"/>
      <c r="U112" s="116"/>
      <c r="V112" s="116"/>
      <c r="W112" s="116"/>
      <c r="X112" s="116"/>
      <c r="Y112" s="116"/>
      <c r="Z112" s="116"/>
      <c r="AA112" s="114"/>
      <c r="AB112" s="115"/>
      <c r="AC112" s="116"/>
      <c r="AD112" s="116"/>
      <c r="AE112" s="116"/>
      <c r="AF112" s="116"/>
      <c r="AG112" s="116"/>
      <c r="AH112" s="116"/>
      <c r="AI112" s="116"/>
      <c r="AJ112" s="116"/>
      <c r="AK112" s="116"/>
      <c r="AL112" s="116"/>
      <c r="AM112" s="116"/>
      <c r="AN112" s="116"/>
      <c r="AO112" s="116"/>
      <c r="AP112" s="116"/>
    </row>
    <row r="113">
      <c r="A113" s="5" t="s">
        <v>4570</v>
      </c>
      <c r="B113" s="5" t="s">
        <v>8283</v>
      </c>
      <c r="C113" s="5" t="s">
        <v>8429</v>
      </c>
      <c r="D113" s="117" t="s">
        <v>9583</v>
      </c>
      <c r="E113" s="117" t="s">
        <v>9393</v>
      </c>
      <c r="F113" s="117" t="s">
        <v>9936</v>
      </c>
      <c r="G113" s="117" t="s">
        <v>9597</v>
      </c>
      <c r="H113" s="117" t="s">
        <v>9937</v>
      </c>
      <c r="I113" s="117" t="s">
        <v>9938</v>
      </c>
      <c r="J113" s="117" t="s">
        <v>9939</v>
      </c>
      <c r="K113" s="5" t="s">
        <v>4571</v>
      </c>
      <c r="L113" s="5" t="s">
        <v>8732</v>
      </c>
      <c r="M113" s="5" t="s">
        <v>129</v>
      </c>
      <c r="N113" s="5">
        <v>2019.0</v>
      </c>
      <c r="O113" s="5">
        <v>2.0</v>
      </c>
      <c r="P113" s="124" t="s">
        <v>4573</v>
      </c>
      <c r="Q113" s="119"/>
      <c r="R113" s="116"/>
      <c r="S113" s="116"/>
      <c r="T113" s="116"/>
      <c r="U113" s="116"/>
      <c r="V113" s="116"/>
      <c r="W113" s="116"/>
      <c r="X113" s="116"/>
      <c r="Y113" s="116"/>
      <c r="Z113" s="116"/>
      <c r="AA113" s="114"/>
      <c r="AB113" s="115"/>
      <c r="AC113" s="116"/>
      <c r="AD113" s="116"/>
      <c r="AE113" s="116"/>
      <c r="AF113" s="116"/>
      <c r="AG113" s="116"/>
      <c r="AH113" s="116"/>
      <c r="AI113" s="116"/>
      <c r="AJ113" s="116"/>
      <c r="AK113" s="116"/>
      <c r="AL113" s="116"/>
      <c r="AM113" s="116"/>
      <c r="AN113" s="116"/>
      <c r="AO113" s="116"/>
      <c r="AP113" s="116"/>
    </row>
    <row r="114">
      <c r="A114" s="5" t="s">
        <v>4086</v>
      </c>
      <c r="B114" s="5" t="s">
        <v>8016</v>
      </c>
      <c r="C114" s="5" t="s">
        <v>9853</v>
      </c>
      <c r="D114" s="117" t="s">
        <v>9583</v>
      </c>
      <c r="E114" s="5" t="s">
        <v>266</v>
      </c>
      <c r="F114" s="5" t="s">
        <v>9940</v>
      </c>
      <c r="G114" s="5" t="s">
        <v>9941</v>
      </c>
      <c r="H114" s="117" t="s">
        <v>131</v>
      </c>
      <c r="I114" s="117" t="s">
        <v>131</v>
      </c>
      <c r="J114" s="5" t="s">
        <v>9942</v>
      </c>
      <c r="K114" s="5" t="s">
        <v>4087</v>
      </c>
      <c r="L114" s="5" t="s">
        <v>2104</v>
      </c>
      <c r="M114" s="5" t="s">
        <v>129</v>
      </c>
      <c r="N114" s="5">
        <v>2020.0</v>
      </c>
      <c r="O114" s="5">
        <v>1.0</v>
      </c>
      <c r="P114" s="124" t="s">
        <v>4088</v>
      </c>
      <c r="Q114" s="119"/>
      <c r="R114" s="116"/>
      <c r="S114" s="116"/>
      <c r="T114" s="116"/>
      <c r="U114" s="116"/>
      <c r="V114" s="116"/>
      <c r="W114" s="116"/>
      <c r="X114" s="116"/>
      <c r="Y114" s="116"/>
      <c r="Z114" s="116"/>
      <c r="AA114" s="114"/>
      <c r="AB114" s="115"/>
      <c r="AC114" s="116"/>
      <c r="AD114" s="116"/>
      <c r="AE114" s="116"/>
      <c r="AF114" s="116"/>
      <c r="AG114" s="116"/>
      <c r="AH114" s="116"/>
      <c r="AI114" s="116"/>
      <c r="AJ114" s="116"/>
      <c r="AK114" s="116"/>
      <c r="AL114" s="116"/>
      <c r="AM114" s="116"/>
      <c r="AN114" s="116"/>
      <c r="AO114" s="116"/>
      <c r="AP114" s="116"/>
    </row>
  </sheetData>
  <customSheetViews>
    <customSheetView guid="{D0448226-5153-4143-B5A9-CE4DBD385BF1}" filter="1" showAutoFilter="1">
      <autoFilter ref="$A$1:$AM$114">
        <filterColumn colId="4">
          <filters>
            <filter val="Body-based"/>
          </filters>
        </filterColumn>
      </autoFilter>
    </customSheetView>
    <customSheetView guid="{52211F97-8B6C-46B5-9AA1-09FF8BAD2D9C}" filter="1" showAutoFilter="1">
      <autoFilter ref="$A$1:$AP$114">
        <sortState ref="A1:AP114">
          <sortCondition descending="1" ref="O1:O114"/>
        </sortState>
      </autoFilter>
    </customSheetView>
  </customSheetViews>
  <conditionalFormatting sqref="A42 A74 A96 A99">
    <cfRule type="expression" dxfId="0" priority="1">
      <formula>countif(#REF!,#REF!)&gt;1</formula>
    </cfRule>
  </conditionalFormatting>
  <conditionalFormatting sqref="A2:A76 A78:A87 A89:A105 A108:A114">
    <cfRule type="expression" dxfId="0" priority="2">
      <formula>countif(A:A,A2)&gt;1</formula>
    </cfRule>
  </conditionalFormatting>
  <conditionalFormatting sqref="K2:K19 K21:K114 F58 J58 R106:W106">
    <cfRule type="containsText" dxfId="2" priority="3" operator="containsText" text="N/A">
      <formula>NOT(ISERROR(SEARCH(("N/A"),(K2))))</formula>
    </cfRule>
  </conditionalFormatting>
  <conditionalFormatting sqref="K1:K19 K21:K114">
    <cfRule type="expression" dxfId="0" priority="4">
      <formula>countif(K:K,K1)&gt;1 </formula>
    </cfRule>
  </conditionalFormatting>
  <conditionalFormatting sqref="A1:N114 O1:P35 O37:P78 O80:P114">
    <cfRule type="containsBlanks" dxfId="1" priority="5">
      <formula>LEN(TRIM(A1))=0</formula>
    </cfRule>
  </conditionalFormatting>
  <hyperlinks>
    <hyperlink r:id="rId1" ref="P2"/>
    <hyperlink r:id="rId2" ref="P3"/>
    <hyperlink r:id="rId3" ref="P4"/>
    <hyperlink r:id="rId4" ref="P5"/>
    <hyperlink r:id="rId5" ref="P6"/>
    <hyperlink r:id="rId6" ref="Q6"/>
    <hyperlink r:id="rId7" ref="P7"/>
    <hyperlink r:id="rId8" ref="P8"/>
    <hyperlink r:id="rId9" ref="P9"/>
    <hyperlink r:id="rId10" ref="P10"/>
    <hyperlink r:id="rId11" ref="P11"/>
    <hyperlink r:id="rId12" ref="P12"/>
    <hyperlink r:id="rId13" ref="Q12"/>
    <hyperlink r:id="rId14" ref="P13"/>
    <hyperlink r:id="rId15" ref="P14"/>
    <hyperlink r:id="rId16" ref="P15"/>
    <hyperlink r:id="rId17" ref="P16"/>
    <hyperlink r:id="rId18" ref="P17"/>
    <hyperlink r:id="rId19" ref="P18"/>
    <hyperlink r:id="rId20" ref="Q18"/>
    <hyperlink r:id="rId21" ref="P19"/>
    <hyperlink r:id="rId22" ref="P20"/>
    <hyperlink r:id="rId23" ref="Q20"/>
    <hyperlink r:id="rId24" ref="P21"/>
    <hyperlink r:id="rId25" ref="AA21"/>
    <hyperlink r:id="rId26" ref="AL21"/>
    <hyperlink r:id="rId27" ref="P22"/>
    <hyperlink r:id="rId28" ref="P23"/>
    <hyperlink r:id="rId29" ref="P24"/>
    <hyperlink r:id="rId30" ref="P25"/>
    <hyperlink r:id="rId31" ref="P26"/>
    <hyperlink r:id="rId32" ref="P27"/>
    <hyperlink r:id="rId33" ref="P28"/>
    <hyperlink r:id="rId34" ref="P29"/>
    <hyperlink r:id="rId35" ref="P30"/>
    <hyperlink r:id="rId36" ref="P31"/>
    <hyperlink r:id="rId37" ref="Q31"/>
    <hyperlink r:id="rId38" ref="AA31"/>
    <hyperlink r:id="rId39" ref="P32"/>
    <hyperlink r:id="rId40" ref="Q32"/>
    <hyperlink r:id="rId41" ref="P33"/>
    <hyperlink r:id="rId42" ref="P34"/>
    <hyperlink r:id="rId43" ref="P35"/>
    <hyperlink r:id="rId44" ref="P36"/>
    <hyperlink r:id="rId45" ref="P37"/>
    <hyperlink r:id="rId46" ref="Q37"/>
    <hyperlink r:id="rId47" ref="P38"/>
    <hyperlink r:id="rId48" ref="W38"/>
    <hyperlink r:id="rId49" ref="AA38"/>
    <hyperlink r:id="rId50" ref="P39"/>
    <hyperlink r:id="rId51" ref="P40"/>
    <hyperlink r:id="rId52" ref="P41"/>
    <hyperlink r:id="rId53" ref="Q41"/>
    <hyperlink r:id="rId54" ref="P42"/>
    <hyperlink r:id="rId55" ref="P43"/>
    <hyperlink r:id="rId56" ref="P44"/>
    <hyperlink r:id="rId57" ref="P45"/>
    <hyperlink r:id="rId58" ref="P46"/>
    <hyperlink r:id="rId59" ref="P47"/>
    <hyperlink r:id="rId60" ref="P48"/>
    <hyperlink r:id="rId61" ref="P49"/>
    <hyperlink r:id="rId62" ref="P50"/>
    <hyperlink r:id="rId63" ref="P51"/>
    <hyperlink r:id="rId64" ref="P52"/>
    <hyperlink r:id="rId65" ref="AA52"/>
    <hyperlink r:id="rId66" ref="P53"/>
    <hyperlink r:id="rId67" ref="P54"/>
    <hyperlink r:id="rId68" ref="P55"/>
    <hyperlink r:id="rId69" ref="P56"/>
    <hyperlink r:id="rId70" ref="P57"/>
    <hyperlink r:id="rId71" ref="P58"/>
    <hyperlink r:id="rId72" ref="P59"/>
    <hyperlink r:id="rId73" ref="Q59"/>
    <hyperlink r:id="rId74" ref="P60"/>
    <hyperlink r:id="rId75" ref="P61"/>
    <hyperlink r:id="rId76" ref="P62"/>
    <hyperlink r:id="rId77" ref="Q62"/>
    <hyperlink r:id="rId78" ref="P63"/>
    <hyperlink r:id="rId79" ref="P64"/>
    <hyperlink r:id="rId80" ref="P65"/>
    <hyperlink r:id="rId81" ref="P66"/>
    <hyperlink r:id="rId82" ref="P67"/>
    <hyperlink r:id="rId83" ref="P68"/>
    <hyperlink r:id="rId84" ref="P69"/>
    <hyperlink r:id="rId85" ref="P70"/>
    <hyperlink r:id="rId86" ref="P71"/>
    <hyperlink r:id="rId87" location="home" ref="Q71"/>
    <hyperlink r:id="rId88" ref="P72"/>
    <hyperlink r:id="rId89" ref="P73"/>
    <hyperlink r:id="rId90" ref="P74"/>
    <hyperlink r:id="rId91" ref="P75"/>
    <hyperlink r:id="rId92" ref="P76"/>
    <hyperlink r:id="rId93" ref="P77"/>
    <hyperlink r:id="rId94" ref="P78"/>
    <hyperlink r:id="rId95" ref="Q78"/>
    <hyperlink r:id="rId96" ref="P79"/>
    <hyperlink r:id="rId97" ref="P80"/>
    <hyperlink r:id="rId98" ref="P81"/>
    <hyperlink r:id="rId99" ref="P82"/>
    <hyperlink r:id="rId100" ref="P84"/>
    <hyperlink r:id="rId101" ref="P85"/>
    <hyperlink r:id="rId102" ref="P86"/>
    <hyperlink r:id="rId103" ref="P87"/>
    <hyperlink r:id="rId104" ref="P88"/>
    <hyperlink r:id="rId105" ref="P89"/>
    <hyperlink r:id="rId106" ref="Q89"/>
    <hyperlink r:id="rId107" ref="P90"/>
    <hyperlink r:id="rId108" ref="P91"/>
    <hyperlink r:id="rId109" ref="P92"/>
    <hyperlink r:id="rId110" ref="P93"/>
    <hyperlink r:id="rId111" ref="P94"/>
    <hyperlink r:id="rId112" ref="P95"/>
    <hyperlink r:id="rId113" ref="P96"/>
    <hyperlink r:id="rId114" ref="P97"/>
    <hyperlink r:id="rId115" ref="P98"/>
    <hyperlink r:id="rId116" ref="Q98"/>
    <hyperlink r:id="rId117" ref="P99"/>
    <hyperlink r:id="rId118" ref="P100"/>
    <hyperlink r:id="rId119" ref="P101"/>
    <hyperlink r:id="rId120" ref="P102"/>
    <hyperlink r:id="rId121" ref="W102"/>
    <hyperlink r:id="rId122" ref="P103"/>
    <hyperlink r:id="rId123" ref="P104"/>
    <hyperlink r:id="rId124" ref="Q104"/>
    <hyperlink r:id="rId125" ref="P105"/>
    <hyperlink r:id="rId126" ref="P106"/>
    <hyperlink r:id="rId127" ref="P107"/>
    <hyperlink r:id="rId128" ref="P108"/>
    <hyperlink r:id="rId129" ref="P109"/>
    <hyperlink r:id="rId130" ref="P110"/>
    <hyperlink r:id="rId131" ref="P111"/>
    <hyperlink r:id="rId132" ref="P112"/>
    <hyperlink r:id="rId133" ref="P113"/>
    <hyperlink r:id="rId134" ref="P114"/>
  </hyperlinks>
  <drawing r:id="rId135"/>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sheetData>
    <row r="1">
      <c r="A1" s="61" t="s">
        <v>0</v>
      </c>
      <c r="B1" s="61" t="s">
        <v>1893</v>
      </c>
      <c r="C1" s="61" t="s">
        <v>63</v>
      </c>
      <c r="D1" s="62" t="s">
        <v>1894</v>
      </c>
      <c r="E1" s="63"/>
      <c r="F1" s="63"/>
      <c r="G1" s="63"/>
      <c r="H1" s="63"/>
      <c r="I1" s="63"/>
      <c r="J1" s="63"/>
      <c r="K1" s="63"/>
      <c r="L1" s="63"/>
      <c r="M1" s="63"/>
      <c r="N1" s="63"/>
      <c r="O1" s="63"/>
      <c r="P1" s="63"/>
      <c r="Q1" s="63"/>
      <c r="R1" s="63"/>
      <c r="S1" s="63"/>
      <c r="T1" s="63"/>
      <c r="U1" s="63"/>
      <c r="V1" s="63"/>
      <c r="W1" s="63"/>
      <c r="X1" s="63"/>
      <c r="Y1" s="63"/>
      <c r="Z1" s="63"/>
      <c r="AA1" s="63"/>
    </row>
    <row r="2">
      <c r="A2" s="64" t="s">
        <v>761</v>
      </c>
      <c r="B2" s="24" t="s">
        <v>771</v>
      </c>
      <c r="C2" s="24" t="s">
        <v>772</v>
      </c>
      <c r="D2" s="63" t="s">
        <v>1895</v>
      </c>
      <c r="E2" s="63"/>
      <c r="F2" s="63"/>
      <c r="G2" s="63"/>
      <c r="H2" s="63"/>
      <c r="I2" s="63"/>
      <c r="J2" s="63"/>
      <c r="K2" s="63"/>
      <c r="L2" s="63"/>
      <c r="M2" s="63"/>
      <c r="N2" s="63"/>
      <c r="O2" s="63"/>
      <c r="P2" s="63"/>
      <c r="Q2" s="63"/>
      <c r="R2" s="63"/>
      <c r="S2" s="63"/>
      <c r="T2" s="63"/>
      <c r="U2" s="63"/>
      <c r="V2" s="63"/>
      <c r="W2" s="63"/>
      <c r="X2" s="63"/>
      <c r="Y2" s="63"/>
      <c r="Z2" s="63"/>
      <c r="AA2" s="63"/>
    </row>
    <row r="3">
      <c r="A3" s="64" t="s">
        <v>1269</v>
      </c>
      <c r="B3" s="64" t="s">
        <v>195</v>
      </c>
      <c r="C3" s="64" t="s">
        <v>1283</v>
      </c>
      <c r="D3" s="63" t="s">
        <v>1895</v>
      </c>
      <c r="E3" s="63"/>
      <c r="F3" s="63"/>
      <c r="G3" s="63"/>
      <c r="H3" s="63"/>
      <c r="I3" s="63"/>
      <c r="J3" s="63"/>
      <c r="K3" s="63"/>
      <c r="L3" s="63"/>
      <c r="M3" s="63"/>
      <c r="N3" s="63"/>
      <c r="O3" s="63"/>
      <c r="P3" s="63"/>
      <c r="Q3" s="63"/>
      <c r="R3" s="63"/>
      <c r="S3" s="63"/>
      <c r="T3" s="63"/>
      <c r="U3" s="63"/>
      <c r="V3" s="63"/>
      <c r="W3" s="63"/>
      <c r="X3" s="63"/>
      <c r="Y3" s="63"/>
      <c r="Z3" s="63"/>
      <c r="AA3" s="63"/>
    </row>
    <row r="4">
      <c r="A4" s="64" t="s">
        <v>1517</v>
      </c>
      <c r="B4" s="64" t="s">
        <v>195</v>
      </c>
      <c r="C4" s="64" t="s">
        <v>1529</v>
      </c>
      <c r="D4" s="63" t="s">
        <v>1895</v>
      </c>
      <c r="E4" s="63"/>
      <c r="F4" s="63"/>
      <c r="G4" s="63"/>
      <c r="H4" s="63"/>
      <c r="I4" s="63"/>
      <c r="J4" s="63"/>
      <c r="K4" s="63"/>
      <c r="L4" s="63"/>
      <c r="M4" s="63"/>
      <c r="N4" s="63"/>
      <c r="O4" s="63"/>
      <c r="P4" s="63"/>
      <c r="Q4" s="63"/>
      <c r="R4" s="63"/>
      <c r="S4" s="63"/>
      <c r="T4" s="63"/>
      <c r="U4" s="63"/>
      <c r="V4" s="63"/>
      <c r="W4" s="63"/>
      <c r="X4" s="63"/>
      <c r="Y4" s="63"/>
      <c r="Z4" s="63"/>
      <c r="AA4" s="63"/>
    </row>
    <row r="5">
      <c r="A5" s="64" t="s">
        <v>347</v>
      </c>
      <c r="B5" s="64" t="s">
        <v>195</v>
      </c>
      <c r="C5" s="64" t="s">
        <v>362</v>
      </c>
      <c r="D5" s="63" t="s">
        <v>1895</v>
      </c>
      <c r="E5" s="63"/>
      <c r="F5" s="63"/>
      <c r="G5" s="63"/>
      <c r="H5" s="63"/>
      <c r="I5" s="63"/>
      <c r="J5" s="63"/>
      <c r="K5" s="63"/>
      <c r="L5" s="63"/>
      <c r="M5" s="63"/>
      <c r="N5" s="63"/>
      <c r="O5" s="63"/>
      <c r="P5" s="63"/>
      <c r="Q5" s="63"/>
      <c r="R5" s="63"/>
      <c r="S5" s="63"/>
      <c r="T5" s="63"/>
      <c r="U5" s="63"/>
      <c r="V5" s="63"/>
      <c r="W5" s="63"/>
      <c r="X5" s="63"/>
      <c r="Y5" s="63"/>
      <c r="Z5" s="63"/>
      <c r="AA5" s="63"/>
    </row>
    <row r="6">
      <c r="A6" s="64" t="s">
        <v>1428</v>
      </c>
      <c r="B6" s="64" t="s">
        <v>1440</v>
      </c>
      <c r="C6" s="64" t="s">
        <v>1441</v>
      </c>
      <c r="D6" s="63" t="s">
        <v>1895</v>
      </c>
      <c r="E6" s="63"/>
      <c r="F6" s="63"/>
      <c r="G6" s="63"/>
      <c r="H6" s="63"/>
      <c r="I6" s="63"/>
      <c r="J6" s="63"/>
      <c r="K6" s="63"/>
      <c r="L6" s="63"/>
      <c r="M6" s="63"/>
      <c r="N6" s="63"/>
      <c r="O6" s="63"/>
      <c r="P6" s="63"/>
      <c r="Q6" s="63"/>
      <c r="R6" s="63"/>
      <c r="S6" s="63"/>
      <c r="T6" s="63"/>
      <c r="U6" s="63"/>
      <c r="V6" s="63"/>
      <c r="W6" s="63"/>
      <c r="X6" s="63"/>
      <c r="Y6" s="63"/>
      <c r="Z6" s="63"/>
      <c r="AA6" s="63"/>
    </row>
    <row r="7">
      <c r="A7" s="64" t="s">
        <v>552</v>
      </c>
      <c r="B7" s="64" t="s">
        <v>564</v>
      </c>
      <c r="C7" s="64" t="s">
        <v>565</v>
      </c>
      <c r="D7" s="63" t="s">
        <v>1895</v>
      </c>
      <c r="E7" s="63"/>
      <c r="F7" s="63"/>
      <c r="G7" s="63"/>
      <c r="H7" s="63"/>
      <c r="I7" s="63"/>
      <c r="J7" s="63"/>
      <c r="K7" s="63"/>
      <c r="L7" s="63"/>
      <c r="M7" s="63"/>
      <c r="N7" s="63"/>
      <c r="O7" s="63"/>
      <c r="P7" s="63"/>
      <c r="Q7" s="63"/>
      <c r="R7" s="63"/>
      <c r="S7" s="63"/>
      <c r="T7" s="63"/>
      <c r="U7" s="63"/>
      <c r="V7" s="63"/>
      <c r="W7" s="63"/>
      <c r="X7" s="63"/>
      <c r="Y7" s="63"/>
      <c r="Z7" s="63"/>
      <c r="AA7" s="63"/>
    </row>
    <row r="8">
      <c r="A8" s="64" t="s">
        <v>525</v>
      </c>
      <c r="B8" s="64" t="s">
        <v>535</v>
      </c>
      <c r="C8" s="64" t="s">
        <v>536</v>
      </c>
      <c r="D8" s="63" t="s">
        <v>1895</v>
      </c>
      <c r="E8" s="63"/>
      <c r="F8" s="63"/>
      <c r="G8" s="63"/>
      <c r="H8" s="63"/>
      <c r="I8" s="63"/>
      <c r="J8" s="63"/>
      <c r="K8" s="63"/>
      <c r="L8" s="63"/>
      <c r="M8" s="63"/>
      <c r="N8" s="63"/>
      <c r="O8" s="63"/>
      <c r="P8" s="63"/>
      <c r="Q8" s="63"/>
      <c r="R8" s="63"/>
      <c r="S8" s="63"/>
      <c r="T8" s="63"/>
      <c r="U8" s="63"/>
      <c r="V8" s="63"/>
      <c r="W8" s="63"/>
      <c r="X8" s="63"/>
      <c r="Y8" s="63"/>
      <c r="Z8" s="63"/>
      <c r="AA8" s="63"/>
    </row>
    <row r="9">
      <c r="A9" s="64" t="s">
        <v>278</v>
      </c>
      <c r="B9" s="65" t="s">
        <v>298</v>
      </c>
      <c r="C9" s="66" t="s">
        <v>1896</v>
      </c>
      <c r="D9" s="63" t="s">
        <v>1895</v>
      </c>
      <c r="E9" s="63"/>
      <c r="F9" s="63"/>
      <c r="G9" s="63"/>
      <c r="H9" s="63"/>
      <c r="I9" s="63"/>
      <c r="J9" s="63"/>
      <c r="K9" s="63"/>
      <c r="L9" s="63"/>
      <c r="M9" s="63"/>
      <c r="N9" s="63"/>
      <c r="O9" s="63"/>
      <c r="P9" s="63"/>
      <c r="Q9" s="63"/>
      <c r="R9" s="63"/>
      <c r="S9" s="63"/>
      <c r="T9" s="63"/>
      <c r="U9" s="63"/>
      <c r="V9" s="63"/>
      <c r="W9" s="63"/>
      <c r="X9" s="63"/>
      <c r="Y9" s="63"/>
      <c r="Z9" s="63"/>
      <c r="AA9" s="63"/>
    </row>
    <row r="10">
      <c r="A10" s="64" t="s">
        <v>181</v>
      </c>
      <c r="B10" s="64" t="s">
        <v>195</v>
      </c>
      <c r="C10" s="64" t="s">
        <v>196</v>
      </c>
      <c r="D10" s="63" t="s">
        <v>1895</v>
      </c>
      <c r="E10" s="63" t="s">
        <v>1897</v>
      </c>
      <c r="F10" s="63"/>
      <c r="G10" s="63"/>
      <c r="H10" s="63"/>
      <c r="I10" s="63"/>
      <c r="J10" s="63"/>
      <c r="K10" s="63"/>
      <c r="L10" s="63"/>
      <c r="M10" s="63"/>
      <c r="N10" s="63"/>
      <c r="O10" s="63"/>
      <c r="P10" s="63"/>
      <c r="Q10" s="63"/>
      <c r="R10" s="63"/>
      <c r="S10" s="63"/>
      <c r="T10" s="63"/>
      <c r="U10" s="63"/>
      <c r="V10" s="63"/>
      <c r="W10" s="63"/>
      <c r="X10" s="63"/>
      <c r="Y10" s="63"/>
      <c r="Z10" s="63"/>
      <c r="AA10" s="63"/>
    </row>
    <row r="11">
      <c r="A11" s="64" t="s">
        <v>783</v>
      </c>
      <c r="B11" s="65" t="s">
        <v>248</v>
      </c>
      <c r="C11" s="64" t="s">
        <v>249</v>
      </c>
      <c r="D11" s="63" t="s">
        <v>1895</v>
      </c>
      <c r="E11" s="63"/>
      <c r="F11" s="63"/>
      <c r="G11" s="63"/>
      <c r="H11" s="63"/>
      <c r="I11" s="63"/>
      <c r="J11" s="63"/>
      <c r="K11" s="63"/>
      <c r="L11" s="63"/>
      <c r="M11" s="63"/>
      <c r="N11" s="63"/>
      <c r="O11" s="63"/>
      <c r="P11" s="63"/>
      <c r="Q11" s="63"/>
      <c r="R11" s="63"/>
      <c r="S11" s="63"/>
      <c r="T11" s="63"/>
      <c r="U11" s="63"/>
      <c r="V11" s="63"/>
      <c r="W11" s="63"/>
      <c r="X11" s="63"/>
      <c r="Y11" s="63"/>
      <c r="Z11" s="63"/>
      <c r="AA11" s="63"/>
    </row>
    <row r="12">
      <c r="A12" s="64" t="s">
        <v>379</v>
      </c>
      <c r="B12" s="64" t="s">
        <v>276</v>
      </c>
      <c r="C12" s="64" t="s">
        <v>277</v>
      </c>
      <c r="D12" s="63" t="s">
        <v>1895</v>
      </c>
      <c r="E12" s="63"/>
      <c r="F12" s="63"/>
      <c r="G12" s="63"/>
      <c r="H12" s="63"/>
      <c r="I12" s="63"/>
      <c r="J12" s="63"/>
      <c r="K12" s="63"/>
      <c r="L12" s="63"/>
      <c r="M12" s="63"/>
      <c r="N12" s="63"/>
      <c r="O12" s="63"/>
      <c r="P12" s="63"/>
      <c r="Q12" s="63"/>
      <c r="R12" s="63"/>
      <c r="S12" s="63"/>
      <c r="T12" s="63"/>
      <c r="U12" s="63"/>
      <c r="V12" s="63"/>
      <c r="W12" s="63"/>
      <c r="X12" s="63"/>
      <c r="Y12" s="63"/>
      <c r="Z12" s="63"/>
      <c r="AA12" s="63"/>
    </row>
    <row r="13">
      <c r="A13" s="64" t="s">
        <v>491</v>
      </c>
      <c r="B13" s="64" t="s">
        <v>507</v>
      </c>
      <c r="C13" s="64" t="s">
        <v>508</v>
      </c>
      <c r="D13" s="63" t="s">
        <v>1895</v>
      </c>
      <c r="E13" s="63"/>
      <c r="F13" s="63"/>
      <c r="G13" s="63"/>
      <c r="H13" s="63"/>
      <c r="I13" s="63"/>
      <c r="J13" s="63"/>
      <c r="K13" s="63"/>
      <c r="L13" s="63"/>
      <c r="M13" s="63"/>
      <c r="N13" s="63"/>
      <c r="O13" s="63"/>
      <c r="P13" s="63"/>
      <c r="Q13" s="63"/>
      <c r="R13" s="63"/>
      <c r="S13" s="63"/>
      <c r="T13" s="63"/>
      <c r="U13" s="63"/>
      <c r="V13" s="63"/>
      <c r="W13" s="63"/>
      <c r="X13" s="63"/>
      <c r="Y13" s="63"/>
      <c r="Z13" s="63"/>
      <c r="AA13" s="63"/>
    </row>
    <row r="14">
      <c r="A14" s="64" t="s">
        <v>871</v>
      </c>
      <c r="B14" s="64" t="s">
        <v>883</v>
      </c>
      <c r="C14" s="64" t="s">
        <v>884</v>
      </c>
      <c r="D14" s="63" t="s">
        <v>1895</v>
      </c>
      <c r="E14" s="63"/>
      <c r="F14" s="63"/>
      <c r="G14" s="63"/>
      <c r="H14" s="63"/>
      <c r="I14" s="63"/>
      <c r="J14" s="63"/>
      <c r="K14" s="63"/>
      <c r="L14" s="63"/>
      <c r="M14" s="63"/>
      <c r="N14" s="63"/>
      <c r="O14" s="63"/>
      <c r="P14" s="63"/>
      <c r="Q14" s="63"/>
      <c r="R14" s="63"/>
      <c r="S14" s="63"/>
      <c r="T14" s="63"/>
      <c r="U14" s="63"/>
      <c r="V14" s="63"/>
      <c r="W14" s="63"/>
      <c r="X14" s="63"/>
      <c r="Y14" s="63"/>
      <c r="Z14" s="63"/>
      <c r="AA14" s="63"/>
    </row>
    <row r="15">
      <c r="A15" s="64" t="s">
        <v>1320</v>
      </c>
      <c r="B15" s="64" t="s">
        <v>212</v>
      </c>
      <c r="C15" s="64" t="s">
        <v>1335</v>
      </c>
      <c r="D15" s="63" t="s">
        <v>1895</v>
      </c>
      <c r="E15" s="63"/>
      <c r="F15" s="63"/>
      <c r="G15" s="63"/>
      <c r="H15" s="63"/>
      <c r="I15" s="63"/>
      <c r="J15" s="63"/>
      <c r="K15" s="63"/>
      <c r="L15" s="63"/>
      <c r="M15" s="63"/>
      <c r="N15" s="63"/>
      <c r="O15" s="63"/>
      <c r="P15" s="63"/>
      <c r="Q15" s="63"/>
      <c r="R15" s="63"/>
      <c r="S15" s="63"/>
      <c r="T15" s="63"/>
      <c r="U15" s="63"/>
      <c r="V15" s="63"/>
      <c r="W15" s="63"/>
      <c r="X15" s="63"/>
      <c r="Y15" s="63"/>
      <c r="Z15" s="63"/>
      <c r="AA15" s="63"/>
    </row>
    <row r="16">
      <c r="A16" s="64" t="s">
        <v>1780</v>
      </c>
      <c r="B16" s="64" t="s">
        <v>212</v>
      </c>
      <c r="C16" s="64" t="s">
        <v>435</v>
      </c>
      <c r="D16" s="63" t="s">
        <v>1895</v>
      </c>
      <c r="E16" s="63"/>
      <c r="F16" s="63"/>
      <c r="G16" s="63"/>
      <c r="H16" s="63"/>
      <c r="I16" s="63"/>
      <c r="J16" s="63"/>
      <c r="K16" s="63"/>
      <c r="L16" s="63"/>
      <c r="M16" s="63"/>
      <c r="N16" s="63"/>
      <c r="O16" s="63"/>
      <c r="P16" s="63"/>
      <c r="Q16" s="63"/>
      <c r="R16" s="63"/>
      <c r="S16" s="63"/>
      <c r="T16" s="63"/>
      <c r="U16" s="63"/>
      <c r="V16" s="63"/>
      <c r="W16" s="63"/>
      <c r="X16" s="63"/>
      <c r="Y16" s="63"/>
      <c r="Z16" s="63"/>
      <c r="AA16" s="63"/>
    </row>
    <row r="17">
      <c r="A17" s="64" t="s">
        <v>1581</v>
      </c>
      <c r="B17" s="64" t="s">
        <v>276</v>
      </c>
      <c r="C17" s="64" t="s">
        <v>277</v>
      </c>
      <c r="D17" s="63" t="s">
        <v>1895</v>
      </c>
      <c r="E17" s="63"/>
      <c r="F17" s="63"/>
      <c r="G17" s="63"/>
      <c r="H17" s="63"/>
      <c r="I17" s="63"/>
      <c r="J17" s="63"/>
      <c r="K17" s="63"/>
      <c r="L17" s="63"/>
      <c r="M17" s="63"/>
      <c r="N17" s="63"/>
      <c r="O17" s="63"/>
      <c r="P17" s="63"/>
      <c r="Q17" s="63"/>
      <c r="R17" s="63"/>
      <c r="S17" s="63"/>
      <c r="T17" s="63"/>
      <c r="U17" s="63"/>
      <c r="V17" s="63"/>
      <c r="W17" s="63"/>
      <c r="X17" s="63"/>
      <c r="Y17" s="63"/>
      <c r="Z17" s="63"/>
      <c r="AA17" s="63"/>
    </row>
    <row r="18">
      <c r="A18" s="64" t="s">
        <v>952</v>
      </c>
      <c r="B18" s="64" t="s">
        <v>212</v>
      </c>
      <c r="C18" s="64" t="s">
        <v>435</v>
      </c>
      <c r="D18" s="63" t="s">
        <v>1895</v>
      </c>
      <c r="E18" s="63"/>
      <c r="F18" s="63"/>
      <c r="G18" s="63"/>
      <c r="H18" s="63"/>
      <c r="I18" s="63"/>
      <c r="J18" s="63"/>
      <c r="K18" s="63"/>
      <c r="L18" s="63"/>
      <c r="M18" s="63"/>
      <c r="N18" s="63"/>
      <c r="O18" s="63"/>
      <c r="P18" s="63"/>
      <c r="Q18" s="63"/>
      <c r="R18" s="63"/>
      <c r="S18" s="63"/>
      <c r="T18" s="63"/>
      <c r="U18" s="63"/>
      <c r="V18" s="63"/>
      <c r="W18" s="63"/>
      <c r="X18" s="63"/>
      <c r="Y18" s="63"/>
      <c r="Z18" s="63"/>
      <c r="AA18" s="63"/>
    </row>
    <row r="19">
      <c r="A19" s="64" t="s">
        <v>364</v>
      </c>
      <c r="B19" s="64" t="s">
        <v>377</v>
      </c>
      <c r="C19" s="64" t="s">
        <v>378</v>
      </c>
      <c r="D19" s="63" t="s">
        <v>1895</v>
      </c>
      <c r="E19" s="63"/>
      <c r="F19" s="63"/>
      <c r="G19" s="63"/>
      <c r="H19" s="63"/>
      <c r="I19" s="63"/>
      <c r="J19" s="63"/>
      <c r="K19" s="63"/>
      <c r="L19" s="63"/>
      <c r="M19" s="63"/>
      <c r="N19" s="63"/>
      <c r="O19" s="63"/>
      <c r="P19" s="63"/>
      <c r="Q19" s="63"/>
      <c r="R19" s="63"/>
      <c r="S19" s="63"/>
      <c r="T19" s="63"/>
      <c r="U19" s="63"/>
      <c r="V19" s="63"/>
      <c r="W19" s="63"/>
      <c r="X19" s="63"/>
      <c r="Y19" s="63"/>
      <c r="Z19" s="63"/>
      <c r="AA19" s="63"/>
    </row>
    <row r="20">
      <c r="A20" s="64" t="s">
        <v>121</v>
      </c>
      <c r="B20" s="65" t="s">
        <v>145</v>
      </c>
      <c r="C20" s="64" t="s">
        <v>146</v>
      </c>
      <c r="D20" s="63" t="s">
        <v>1895</v>
      </c>
      <c r="E20" s="63"/>
      <c r="F20" s="63"/>
      <c r="G20" s="63"/>
      <c r="H20" s="63"/>
      <c r="I20" s="63"/>
      <c r="J20" s="63"/>
      <c r="K20" s="63"/>
      <c r="L20" s="63"/>
      <c r="M20" s="63"/>
      <c r="N20" s="63"/>
      <c r="O20" s="63"/>
      <c r="P20" s="63"/>
      <c r="Q20" s="63"/>
      <c r="R20" s="63"/>
      <c r="S20" s="63"/>
      <c r="T20" s="63"/>
      <c r="U20" s="63"/>
      <c r="V20" s="63"/>
      <c r="W20" s="63"/>
      <c r="X20" s="63"/>
      <c r="Y20" s="63"/>
      <c r="Z20" s="63"/>
      <c r="AA20" s="63"/>
    </row>
    <row r="21">
      <c r="A21" s="64" t="s">
        <v>1465</v>
      </c>
      <c r="B21" s="64" t="s">
        <v>248</v>
      </c>
      <c r="C21" s="64" t="s">
        <v>249</v>
      </c>
      <c r="D21" s="63" t="s">
        <v>1895</v>
      </c>
      <c r="E21" s="63"/>
      <c r="F21" s="63"/>
      <c r="G21" s="63"/>
      <c r="H21" s="63"/>
      <c r="I21" s="63"/>
      <c r="J21" s="63"/>
      <c r="K21" s="63"/>
      <c r="L21" s="63"/>
      <c r="M21" s="63"/>
      <c r="N21" s="63"/>
      <c r="O21" s="63"/>
      <c r="P21" s="63"/>
      <c r="Q21" s="63"/>
      <c r="R21" s="63"/>
      <c r="S21" s="63"/>
      <c r="T21" s="63"/>
      <c r="U21" s="63"/>
      <c r="V21" s="63"/>
      <c r="W21" s="63"/>
      <c r="X21" s="63"/>
      <c r="Y21" s="63"/>
      <c r="Z21" s="63"/>
      <c r="AA21" s="63"/>
    </row>
    <row r="22">
      <c r="A22" s="64" t="s">
        <v>1397</v>
      </c>
      <c r="B22" s="64" t="s">
        <v>212</v>
      </c>
      <c r="C22" s="64" t="s">
        <v>432</v>
      </c>
      <c r="D22" s="63" t="s">
        <v>1895</v>
      </c>
      <c r="E22" s="63" t="s">
        <v>1898</v>
      </c>
      <c r="F22" s="63"/>
      <c r="G22" s="63"/>
      <c r="H22" s="63"/>
      <c r="I22" s="63"/>
      <c r="J22" s="63"/>
      <c r="K22" s="63"/>
      <c r="L22" s="63"/>
      <c r="M22" s="63"/>
      <c r="N22" s="63"/>
      <c r="O22" s="63"/>
      <c r="P22" s="63"/>
      <c r="Q22" s="63"/>
      <c r="R22" s="63"/>
      <c r="S22" s="63"/>
      <c r="T22" s="63"/>
      <c r="U22" s="63"/>
      <c r="V22" s="63"/>
      <c r="W22" s="63"/>
      <c r="X22" s="63"/>
      <c r="Y22" s="63"/>
      <c r="Z22" s="63"/>
      <c r="AA22" s="63"/>
    </row>
    <row r="23">
      <c r="A23" s="64" t="s">
        <v>822</v>
      </c>
      <c r="B23" s="64" t="s">
        <v>276</v>
      </c>
      <c r="C23" s="64" t="s">
        <v>277</v>
      </c>
      <c r="D23" s="63" t="s">
        <v>1895</v>
      </c>
      <c r="E23" s="63"/>
      <c r="F23" s="63"/>
      <c r="G23" s="63"/>
      <c r="H23" s="63"/>
      <c r="I23" s="63"/>
      <c r="J23" s="63"/>
      <c r="K23" s="63"/>
      <c r="L23" s="63"/>
      <c r="M23" s="63"/>
      <c r="N23" s="63"/>
      <c r="O23" s="63"/>
      <c r="P23" s="63"/>
      <c r="Q23" s="63"/>
      <c r="R23" s="63"/>
      <c r="S23" s="63"/>
      <c r="T23" s="63"/>
      <c r="U23" s="63"/>
      <c r="V23" s="63"/>
      <c r="W23" s="63"/>
      <c r="X23" s="63"/>
      <c r="Y23" s="63"/>
      <c r="Z23" s="63"/>
      <c r="AA23" s="63"/>
    </row>
    <row r="24">
      <c r="A24" s="64" t="s">
        <v>461</v>
      </c>
      <c r="B24" s="65" t="s">
        <v>276</v>
      </c>
      <c r="C24" s="64" t="s">
        <v>277</v>
      </c>
      <c r="D24" s="63" t="s">
        <v>1895</v>
      </c>
      <c r="E24" s="63"/>
      <c r="F24" s="63"/>
      <c r="G24" s="63"/>
      <c r="H24" s="63"/>
      <c r="I24" s="63"/>
      <c r="J24" s="63"/>
      <c r="K24" s="63"/>
      <c r="L24" s="63"/>
      <c r="M24" s="63"/>
      <c r="N24" s="63"/>
      <c r="O24" s="63"/>
      <c r="P24" s="63"/>
      <c r="Q24" s="63"/>
      <c r="R24" s="63"/>
      <c r="S24" s="63"/>
      <c r="T24" s="63"/>
      <c r="U24" s="63"/>
      <c r="V24" s="63"/>
      <c r="W24" s="63"/>
      <c r="X24" s="63"/>
      <c r="Y24" s="63"/>
      <c r="Z24" s="63"/>
      <c r="AA24" s="63"/>
    </row>
    <row r="25">
      <c r="A25" s="64" t="s">
        <v>567</v>
      </c>
      <c r="B25" s="65" t="s">
        <v>276</v>
      </c>
      <c r="C25" s="64" t="s">
        <v>277</v>
      </c>
      <c r="D25" s="63" t="s">
        <v>1895</v>
      </c>
      <c r="E25" s="63"/>
      <c r="F25" s="63"/>
      <c r="G25" s="63"/>
      <c r="H25" s="63"/>
      <c r="I25" s="63"/>
      <c r="J25" s="63"/>
      <c r="K25" s="63"/>
      <c r="L25" s="63"/>
      <c r="M25" s="63"/>
      <c r="N25" s="63"/>
      <c r="O25" s="63"/>
      <c r="P25" s="63"/>
      <c r="Q25" s="63"/>
      <c r="R25" s="63"/>
      <c r="S25" s="63"/>
      <c r="T25" s="63"/>
      <c r="U25" s="63"/>
      <c r="V25" s="63"/>
      <c r="W25" s="63"/>
      <c r="X25" s="63"/>
      <c r="Y25" s="63"/>
      <c r="Z25" s="63"/>
      <c r="AA25" s="63"/>
    </row>
    <row r="26">
      <c r="A26" s="64" t="s">
        <v>908</v>
      </c>
      <c r="B26" s="64" t="s">
        <v>212</v>
      </c>
      <c r="C26" s="66" t="s">
        <v>1899</v>
      </c>
      <c r="D26" s="63" t="s">
        <v>1895</v>
      </c>
      <c r="E26" s="63"/>
      <c r="F26" s="63"/>
      <c r="G26" s="63"/>
      <c r="H26" s="63"/>
      <c r="I26" s="63"/>
      <c r="J26" s="63"/>
      <c r="K26" s="63"/>
      <c r="L26" s="63"/>
      <c r="M26" s="63"/>
      <c r="N26" s="63"/>
      <c r="O26" s="63"/>
      <c r="P26" s="63"/>
      <c r="Q26" s="63"/>
      <c r="R26" s="63"/>
      <c r="S26" s="63"/>
      <c r="T26" s="63"/>
      <c r="U26" s="63"/>
      <c r="V26" s="63"/>
      <c r="W26" s="63"/>
      <c r="X26" s="63"/>
      <c r="Y26" s="63"/>
      <c r="Z26" s="63"/>
      <c r="AA26" s="63"/>
    </row>
    <row r="27">
      <c r="A27" s="64" t="s">
        <v>713</v>
      </c>
      <c r="B27" s="65" t="s">
        <v>248</v>
      </c>
      <c r="C27" s="64" t="s">
        <v>249</v>
      </c>
      <c r="D27" s="63" t="s">
        <v>1895</v>
      </c>
      <c r="E27" s="63"/>
      <c r="F27" s="63"/>
      <c r="G27" s="63"/>
      <c r="H27" s="63"/>
      <c r="I27" s="63"/>
      <c r="J27" s="63"/>
      <c r="K27" s="63"/>
      <c r="L27" s="63"/>
      <c r="M27" s="63"/>
      <c r="N27" s="63"/>
      <c r="O27" s="63"/>
      <c r="P27" s="63"/>
      <c r="Q27" s="63"/>
      <c r="R27" s="63"/>
      <c r="S27" s="63"/>
      <c r="T27" s="63"/>
      <c r="U27" s="63"/>
      <c r="V27" s="63"/>
      <c r="W27" s="63"/>
      <c r="X27" s="63"/>
      <c r="Y27" s="63"/>
      <c r="Z27" s="63"/>
      <c r="AA27" s="63"/>
    </row>
    <row r="28">
      <c r="A28" s="64" t="s">
        <v>838</v>
      </c>
      <c r="B28" s="65" t="s">
        <v>248</v>
      </c>
      <c r="C28" s="64" t="s">
        <v>249</v>
      </c>
      <c r="D28" s="63" t="s">
        <v>1895</v>
      </c>
      <c r="E28" s="63"/>
      <c r="F28" s="63"/>
      <c r="G28" s="63"/>
      <c r="H28" s="63"/>
      <c r="I28" s="63"/>
      <c r="J28" s="63"/>
      <c r="K28" s="63"/>
      <c r="L28" s="63"/>
      <c r="M28" s="63"/>
      <c r="N28" s="63"/>
      <c r="O28" s="63"/>
      <c r="P28" s="63"/>
      <c r="Q28" s="63"/>
      <c r="R28" s="63"/>
      <c r="S28" s="63"/>
      <c r="T28" s="63"/>
      <c r="U28" s="63"/>
      <c r="V28" s="63"/>
      <c r="W28" s="63"/>
      <c r="X28" s="63"/>
      <c r="Y28" s="63"/>
      <c r="Z28" s="63"/>
      <c r="AA28" s="63"/>
    </row>
    <row r="29">
      <c r="A29" s="64" t="s">
        <v>1537</v>
      </c>
      <c r="B29" s="65" t="s">
        <v>276</v>
      </c>
      <c r="C29" s="64" t="s">
        <v>277</v>
      </c>
      <c r="D29" s="63" t="s">
        <v>1895</v>
      </c>
      <c r="E29" s="63"/>
      <c r="F29" s="63"/>
      <c r="G29" s="63"/>
      <c r="H29" s="63"/>
      <c r="I29" s="63"/>
      <c r="J29" s="63"/>
      <c r="K29" s="63"/>
      <c r="L29" s="63"/>
      <c r="M29" s="63"/>
      <c r="N29" s="63"/>
      <c r="O29" s="63"/>
      <c r="P29" s="63"/>
      <c r="Q29" s="63"/>
      <c r="R29" s="63"/>
      <c r="S29" s="63"/>
      <c r="T29" s="63"/>
      <c r="U29" s="63"/>
      <c r="V29" s="63"/>
      <c r="W29" s="63"/>
      <c r="X29" s="63"/>
      <c r="Y29" s="63"/>
      <c r="Z29" s="63"/>
      <c r="AA29" s="63"/>
    </row>
    <row r="30">
      <c r="A30" s="64" t="s">
        <v>622</v>
      </c>
      <c r="B30" s="64" t="s">
        <v>145</v>
      </c>
      <c r="C30" s="64" t="s">
        <v>146</v>
      </c>
      <c r="D30" s="63" t="s">
        <v>1895</v>
      </c>
      <c r="E30" s="63"/>
      <c r="F30" s="63"/>
      <c r="G30" s="63"/>
      <c r="H30" s="63"/>
      <c r="I30" s="63"/>
      <c r="J30" s="63"/>
      <c r="K30" s="63"/>
      <c r="L30" s="63"/>
      <c r="M30" s="63"/>
      <c r="N30" s="63"/>
      <c r="O30" s="63"/>
      <c r="P30" s="63"/>
      <c r="Q30" s="63"/>
      <c r="R30" s="63"/>
      <c r="S30" s="63"/>
      <c r="T30" s="63"/>
      <c r="U30" s="63"/>
      <c r="V30" s="63"/>
      <c r="W30" s="63"/>
      <c r="X30" s="63"/>
      <c r="Y30" s="63"/>
      <c r="Z30" s="63"/>
      <c r="AA30" s="63"/>
    </row>
    <row r="31">
      <c r="A31" s="64" t="s">
        <v>1337</v>
      </c>
      <c r="B31" s="64" t="s">
        <v>248</v>
      </c>
      <c r="C31" s="64" t="s">
        <v>249</v>
      </c>
      <c r="D31" s="63" t="s">
        <v>1895</v>
      </c>
      <c r="E31" s="63"/>
      <c r="F31" s="63"/>
      <c r="G31" s="63"/>
      <c r="H31" s="63"/>
      <c r="I31" s="63"/>
      <c r="J31" s="63"/>
      <c r="K31" s="63"/>
      <c r="L31" s="63"/>
      <c r="M31" s="63"/>
      <c r="N31" s="63"/>
      <c r="O31" s="63"/>
      <c r="P31" s="63"/>
      <c r="Q31" s="63"/>
      <c r="R31" s="63"/>
      <c r="S31" s="63"/>
      <c r="T31" s="63"/>
      <c r="U31" s="63"/>
      <c r="V31" s="63"/>
      <c r="W31" s="63"/>
      <c r="X31" s="63"/>
      <c r="Y31" s="63"/>
      <c r="Z31" s="63"/>
      <c r="AA31" s="63"/>
    </row>
    <row r="32">
      <c r="A32" s="64" t="s">
        <v>1732</v>
      </c>
      <c r="B32" s="65" t="s">
        <v>145</v>
      </c>
      <c r="C32" s="64" t="s">
        <v>661</v>
      </c>
      <c r="D32" s="63" t="s">
        <v>1895</v>
      </c>
      <c r="E32" s="63"/>
      <c r="F32" s="63"/>
      <c r="G32" s="63"/>
      <c r="H32" s="63"/>
      <c r="I32" s="63"/>
      <c r="J32" s="63"/>
      <c r="K32" s="63"/>
      <c r="L32" s="63"/>
      <c r="M32" s="63"/>
      <c r="N32" s="63"/>
      <c r="O32" s="63"/>
      <c r="P32" s="63"/>
      <c r="Q32" s="63"/>
      <c r="R32" s="63"/>
      <c r="S32" s="63"/>
      <c r="T32" s="63"/>
      <c r="U32" s="63"/>
      <c r="V32" s="63"/>
      <c r="W32" s="63"/>
      <c r="X32" s="63"/>
      <c r="Y32" s="63"/>
      <c r="Z32" s="63"/>
      <c r="AA32" s="63"/>
    </row>
    <row r="33">
      <c r="A33" s="64" t="s">
        <v>1593</v>
      </c>
      <c r="B33" s="64" t="s">
        <v>276</v>
      </c>
      <c r="C33" s="64" t="s">
        <v>1608</v>
      </c>
      <c r="D33" s="63" t="s">
        <v>1895</v>
      </c>
      <c r="E33" s="63"/>
      <c r="F33" s="63"/>
      <c r="G33" s="63"/>
      <c r="H33" s="63"/>
      <c r="I33" s="63"/>
      <c r="J33" s="63"/>
      <c r="K33" s="63"/>
      <c r="L33" s="63"/>
      <c r="M33" s="63"/>
      <c r="N33" s="63"/>
      <c r="O33" s="63"/>
      <c r="P33" s="63"/>
      <c r="Q33" s="63"/>
      <c r="R33" s="63"/>
      <c r="S33" s="63"/>
      <c r="T33" s="63"/>
      <c r="U33" s="63"/>
      <c r="V33" s="63"/>
      <c r="W33" s="63"/>
      <c r="X33" s="63"/>
      <c r="Y33" s="63"/>
      <c r="Z33" s="63"/>
      <c r="AA33" s="63"/>
    </row>
    <row r="34">
      <c r="A34" s="64" t="s">
        <v>1885</v>
      </c>
      <c r="B34" s="65" t="s">
        <v>276</v>
      </c>
      <c r="C34" s="64" t="s">
        <v>277</v>
      </c>
      <c r="D34" s="63" t="s">
        <v>1895</v>
      </c>
      <c r="E34" s="63"/>
      <c r="F34" s="63"/>
      <c r="G34" s="63"/>
      <c r="H34" s="63"/>
      <c r="I34" s="63"/>
      <c r="J34" s="63"/>
      <c r="K34" s="63"/>
      <c r="L34" s="63"/>
      <c r="M34" s="63"/>
      <c r="N34" s="63"/>
      <c r="O34" s="63"/>
      <c r="P34" s="63"/>
      <c r="Q34" s="63"/>
      <c r="R34" s="63"/>
      <c r="S34" s="63"/>
      <c r="T34" s="63"/>
      <c r="U34" s="63"/>
      <c r="V34" s="63"/>
      <c r="W34" s="63"/>
      <c r="X34" s="63"/>
      <c r="Y34" s="63"/>
      <c r="Z34" s="63"/>
      <c r="AA34" s="63"/>
    </row>
    <row r="35">
      <c r="A35" s="64" t="s">
        <v>1004</v>
      </c>
      <c r="B35" s="65" t="s">
        <v>276</v>
      </c>
      <c r="C35" s="64" t="s">
        <v>277</v>
      </c>
      <c r="D35" s="63" t="s">
        <v>1895</v>
      </c>
      <c r="E35" s="63"/>
      <c r="F35" s="63"/>
      <c r="G35" s="63"/>
      <c r="H35" s="63"/>
      <c r="I35" s="63"/>
      <c r="J35" s="63"/>
      <c r="K35" s="63"/>
      <c r="L35" s="63"/>
      <c r="M35" s="63"/>
      <c r="N35" s="63"/>
      <c r="O35" s="63"/>
      <c r="P35" s="63"/>
      <c r="Q35" s="63"/>
      <c r="R35" s="63"/>
      <c r="S35" s="63"/>
      <c r="T35" s="63"/>
      <c r="U35" s="63"/>
      <c r="V35" s="63"/>
      <c r="W35" s="63"/>
      <c r="X35" s="63"/>
      <c r="Y35" s="63"/>
      <c r="Z35" s="63"/>
      <c r="AA35" s="63"/>
    </row>
    <row r="36">
      <c r="A36" s="64" t="s">
        <v>1873</v>
      </c>
      <c r="B36" s="65" t="s">
        <v>276</v>
      </c>
      <c r="C36" s="64" t="s">
        <v>277</v>
      </c>
      <c r="D36" s="63" t="s">
        <v>1895</v>
      </c>
      <c r="E36" s="63"/>
      <c r="F36" s="63"/>
      <c r="G36" s="63"/>
      <c r="H36" s="63"/>
      <c r="I36" s="63"/>
      <c r="J36" s="63"/>
      <c r="K36" s="63"/>
      <c r="L36" s="63"/>
      <c r="M36" s="63"/>
      <c r="N36" s="63"/>
      <c r="O36" s="63"/>
      <c r="P36" s="63"/>
      <c r="Q36" s="63"/>
      <c r="R36" s="63"/>
      <c r="S36" s="63"/>
      <c r="T36" s="63"/>
      <c r="U36" s="63"/>
      <c r="V36" s="63"/>
      <c r="W36" s="63"/>
      <c r="X36" s="63"/>
      <c r="Y36" s="63"/>
      <c r="Z36" s="63"/>
      <c r="AA36" s="63"/>
    </row>
    <row r="37">
      <c r="A37" s="64" t="s">
        <v>1234</v>
      </c>
      <c r="B37" s="65" t="s">
        <v>145</v>
      </c>
      <c r="C37" s="64" t="s">
        <v>661</v>
      </c>
      <c r="D37" s="63" t="s">
        <v>1895</v>
      </c>
      <c r="E37" s="63"/>
      <c r="F37" s="63"/>
      <c r="G37" s="63"/>
      <c r="H37" s="63"/>
      <c r="I37" s="63"/>
      <c r="J37" s="63"/>
      <c r="K37" s="63"/>
      <c r="L37" s="63"/>
      <c r="M37" s="63"/>
      <c r="N37" s="63"/>
      <c r="O37" s="63"/>
      <c r="P37" s="63"/>
      <c r="Q37" s="63"/>
      <c r="R37" s="63"/>
      <c r="S37" s="63"/>
      <c r="T37" s="63"/>
      <c r="U37" s="63"/>
      <c r="V37" s="63"/>
      <c r="W37" s="63"/>
      <c r="X37" s="63"/>
      <c r="Y37" s="63"/>
      <c r="Z37" s="63"/>
      <c r="AA37" s="63"/>
    </row>
    <row r="38">
      <c r="A38" s="64" t="s">
        <v>980</v>
      </c>
      <c r="B38" s="65" t="s">
        <v>145</v>
      </c>
      <c r="C38" s="64" t="s">
        <v>992</v>
      </c>
      <c r="D38" s="63" t="s">
        <v>1895</v>
      </c>
      <c r="E38" s="63"/>
      <c r="F38" s="63"/>
      <c r="G38" s="63"/>
      <c r="H38" s="63"/>
      <c r="I38" s="63"/>
      <c r="J38" s="63"/>
      <c r="K38" s="63"/>
      <c r="L38" s="63"/>
      <c r="M38" s="63"/>
      <c r="N38" s="63"/>
      <c r="O38" s="63"/>
      <c r="P38" s="63"/>
      <c r="Q38" s="63"/>
      <c r="R38" s="63"/>
      <c r="S38" s="63"/>
      <c r="T38" s="63"/>
      <c r="U38" s="63"/>
      <c r="V38" s="63"/>
      <c r="W38" s="63"/>
      <c r="X38" s="63"/>
      <c r="Y38" s="63"/>
      <c r="Z38" s="63"/>
      <c r="AA38" s="63"/>
    </row>
    <row r="39">
      <c r="A39" s="64" t="s">
        <v>606</v>
      </c>
      <c r="B39" s="65" t="s">
        <v>276</v>
      </c>
      <c r="C39" s="64" t="s">
        <v>277</v>
      </c>
      <c r="D39" s="63" t="s">
        <v>1895</v>
      </c>
      <c r="E39" s="63"/>
      <c r="F39" s="63"/>
      <c r="G39" s="63"/>
      <c r="H39" s="63"/>
      <c r="I39" s="63"/>
      <c r="J39" s="63"/>
      <c r="K39" s="63"/>
      <c r="L39" s="63"/>
      <c r="M39" s="63"/>
      <c r="N39" s="63"/>
      <c r="O39" s="63"/>
      <c r="P39" s="63"/>
      <c r="Q39" s="63"/>
      <c r="R39" s="63"/>
      <c r="S39" s="63"/>
      <c r="T39" s="63"/>
      <c r="U39" s="63"/>
      <c r="V39" s="63"/>
      <c r="W39" s="63"/>
      <c r="X39" s="63"/>
      <c r="Y39" s="63"/>
      <c r="Z39" s="63"/>
      <c r="AA39" s="63"/>
    </row>
    <row r="40">
      <c r="A40" s="64" t="s">
        <v>885</v>
      </c>
      <c r="B40" s="64" t="s">
        <v>212</v>
      </c>
      <c r="C40" s="64" t="s">
        <v>435</v>
      </c>
      <c r="D40" s="63" t="s">
        <v>1895</v>
      </c>
      <c r="E40" s="63"/>
      <c r="F40" s="63"/>
      <c r="G40" s="63"/>
      <c r="H40" s="63"/>
      <c r="I40" s="63"/>
      <c r="J40" s="63"/>
      <c r="K40" s="63"/>
      <c r="L40" s="63"/>
      <c r="M40" s="63"/>
      <c r="N40" s="63"/>
      <c r="O40" s="63"/>
      <c r="P40" s="63"/>
      <c r="Q40" s="63"/>
      <c r="R40" s="63"/>
      <c r="S40" s="63"/>
      <c r="T40" s="63"/>
      <c r="U40" s="63"/>
      <c r="V40" s="63"/>
      <c r="W40" s="63"/>
      <c r="X40" s="63"/>
      <c r="Y40" s="63"/>
      <c r="Z40" s="63"/>
      <c r="AA40" s="63"/>
    </row>
    <row r="41">
      <c r="A41" s="64" t="s">
        <v>232</v>
      </c>
      <c r="B41" s="65" t="s">
        <v>248</v>
      </c>
      <c r="C41" s="64" t="s">
        <v>249</v>
      </c>
      <c r="D41" s="63" t="s">
        <v>1895</v>
      </c>
      <c r="E41" s="63"/>
      <c r="F41" s="63"/>
      <c r="G41" s="63"/>
      <c r="H41" s="63"/>
      <c r="I41" s="63"/>
      <c r="J41" s="63"/>
      <c r="K41" s="63"/>
      <c r="L41" s="63"/>
      <c r="M41" s="63"/>
      <c r="N41" s="63"/>
      <c r="O41" s="63"/>
      <c r="P41" s="63"/>
      <c r="Q41" s="63"/>
      <c r="R41" s="63"/>
      <c r="S41" s="63"/>
      <c r="T41" s="63"/>
      <c r="U41" s="63"/>
      <c r="V41" s="63"/>
      <c r="W41" s="63"/>
      <c r="X41" s="63"/>
      <c r="Y41" s="63"/>
      <c r="Z41" s="63"/>
      <c r="AA41" s="63"/>
    </row>
    <row r="42">
      <c r="A42" s="64" t="s">
        <v>1805</v>
      </c>
      <c r="B42" s="65" t="s">
        <v>1816</v>
      </c>
      <c r="C42" s="64" t="s">
        <v>1817</v>
      </c>
      <c r="D42" s="63" t="s">
        <v>1895</v>
      </c>
      <c r="E42" s="63"/>
      <c r="F42" s="63"/>
      <c r="G42" s="63"/>
      <c r="H42" s="63"/>
      <c r="I42" s="63"/>
      <c r="J42" s="63"/>
      <c r="K42" s="63"/>
      <c r="L42" s="63"/>
      <c r="M42" s="63"/>
      <c r="N42" s="63"/>
      <c r="O42" s="63"/>
      <c r="P42" s="63"/>
      <c r="Q42" s="63"/>
      <c r="R42" s="63"/>
      <c r="S42" s="63"/>
      <c r="T42" s="63"/>
      <c r="U42" s="63"/>
      <c r="V42" s="63"/>
      <c r="W42" s="63"/>
      <c r="X42" s="63"/>
      <c r="Y42" s="63"/>
      <c r="Z42" s="63"/>
      <c r="AA42" s="63"/>
    </row>
    <row r="43">
      <c r="A43" s="64" t="s">
        <v>1658</v>
      </c>
      <c r="B43" s="65" t="s">
        <v>597</v>
      </c>
      <c r="C43" s="64" t="s">
        <v>1669</v>
      </c>
      <c r="D43" s="63" t="s">
        <v>1895</v>
      </c>
      <c r="E43" s="63"/>
      <c r="F43" s="63"/>
      <c r="G43" s="63"/>
      <c r="H43" s="63"/>
      <c r="I43" s="63"/>
      <c r="J43" s="63"/>
      <c r="K43" s="63"/>
      <c r="L43" s="63"/>
      <c r="M43" s="63"/>
      <c r="N43" s="63"/>
      <c r="O43" s="63"/>
      <c r="P43" s="63"/>
      <c r="Q43" s="63"/>
      <c r="R43" s="63"/>
      <c r="S43" s="63"/>
      <c r="T43" s="63"/>
      <c r="U43" s="63"/>
      <c r="V43" s="63"/>
      <c r="W43" s="63"/>
      <c r="X43" s="63"/>
      <c r="Y43" s="63"/>
      <c r="Z43" s="63"/>
      <c r="AA43" s="63"/>
    </row>
    <row r="44">
      <c r="A44" s="64" t="s">
        <v>1358</v>
      </c>
      <c r="B44" s="65" t="s">
        <v>597</v>
      </c>
      <c r="C44" s="66" t="s">
        <v>689</v>
      </c>
      <c r="D44" s="63" t="s">
        <v>1895</v>
      </c>
      <c r="E44" s="63"/>
      <c r="F44" s="63"/>
      <c r="G44" s="63"/>
      <c r="H44" s="63"/>
      <c r="I44" s="63"/>
      <c r="J44" s="63"/>
      <c r="K44" s="63"/>
      <c r="L44" s="63"/>
      <c r="M44" s="63"/>
      <c r="N44" s="63"/>
      <c r="O44" s="63"/>
      <c r="P44" s="63"/>
      <c r="Q44" s="63"/>
      <c r="R44" s="63"/>
      <c r="S44" s="63"/>
      <c r="T44" s="63"/>
      <c r="U44" s="63"/>
      <c r="V44" s="63"/>
      <c r="W44" s="63"/>
      <c r="X44" s="63"/>
      <c r="Y44" s="63"/>
      <c r="Z44" s="63"/>
      <c r="AA44" s="63"/>
    </row>
    <row r="45">
      <c r="A45" s="64" t="s">
        <v>678</v>
      </c>
      <c r="B45" s="65" t="s">
        <v>597</v>
      </c>
      <c r="C45" s="66" t="s">
        <v>689</v>
      </c>
      <c r="D45" s="63" t="s">
        <v>1895</v>
      </c>
      <c r="E45" s="63"/>
      <c r="F45" s="63"/>
      <c r="G45" s="63"/>
      <c r="H45" s="63"/>
      <c r="I45" s="63"/>
      <c r="J45" s="63"/>
      <c r="K45" s="63"/>
      <c r="L45" s="63"/>
      <c r="M45" s="63"/>
      <c r="N45" s="63"/>
      <c r="O45" s="63"/>
      <c r="P45" s="63"/>
      <c r="Q45" s="63"/>
      <c r="R45" s="63"/>
      <c r="S45" s="63"/>
      <c r="T45" s="63"/>
      <c r="U45" s="63"/>
      <c r="V45" s="63"/>
      <c r="W45" s="63"/>
      <c r="X45" s="63"/>
      <c r="Y45" s="63"/>
      <c r="Z45" s="63"/>
      <c r="AA45" s="63"/>
    </row>
    <row r="46">
      <c r="A46" s="64" t="s">
        <v>795</v>
      </c>
      <c r="B46" s="65" t="s">
        <v>145</v>
      </c>
      <c r="C46" s="64" t="s">
        <v>146</v>
      </c>
      <c r="D46" s="63" t="s">
        <v>1895</v>
      </c>
      <c r="E46" s="63"/>
      <c r="F46" s="63"/>
      <c r="G46" s="63"/>
      <c r="H46" s="63"/>
      <c r="I46" s="63"/>
      <c r="J46" s="63"/>
      <c r="K46" s="63"/>
      <c r="L46" s="63"/>
      <c r="M46" s="63"/>
      <c r="N46" s="63"/>
      <c r="O46" s="63"/>
      <c r="P46" s="63"/>
      <c r="Q46" s="63"/>
      <c r="R46" s="63"/>
      <c r="S46" s="63"/>
      <c r="T46" s="63"/>
      <c r="U46" s="63"/>
      <c r="V46" s="63"/>
      <c r="W46" s="63"/>
      <c r="X46" s="63"/>
      <c r="Y46" s="63"/>
      <c r="Z46" s="63"/>
      <c r="AA46" s="63"/>
    </row>
    <row r="47">
      <c r="A47" s="64" t="s">
        <v>1900</v>
      </c>
      <c r="B47" s="65" t="s">
        <v>248</v>
      </c>
      <c r="C47" s="64" t="s">
        <v>249</v>
      </c>
      <c r="D47" s="63" t="s">
        <v>1895</v>
      </c>
      <c r="E47" s="63"/>
      <c r="F47" s="63"/>
      <c r="G47" s="63"/>
      <c r="H47" s="63"/>
      <c r="I47" s="63"/>
      <c r="J47" s="63"/>
      <c r="K47" s="63"/>
      <c r="L47" s="63"/>
      <c r="M47" s="63"/>
      <c r="N47" s="63"/>
      <c r="O47" s="63"/>
      <c r="P47" s="63"/>
      <c r="Q47" s="63"/>
      <c r="R47" s="63"/>
      <c r="S47" s="63"/>
      <c r="T47" s="63"/>
      <c r="U47" s="63"/>
      <c r="V47" s="63"/>
      <c r="W47" s="63"/>
      <c r="X47" s="63"/>
      <c r="Y47" s="63"/>
      <c r="Z47" s="63"/>
      <c r="AA47" s="63"/>
    </row>
    <row r="48">
      <c r="A48" s="64" t="s">
        <v>1901</v>
      </c>
      <c r="B48" s="64" t="s">
        <v>212</v>
      </c>
      <c r="C48" s="64" t="s">
        <v>435</v>
      </c>
      <c r="D48" s="63" t="s">
        <v>1895</v>
      </c>
      <c r="E48" s="63"/>
      <c r="F48" s="63"/>
      <c r="G48" s="63"/>
      <c r="H48" s="63"/>
      <c r="I48" s="63"/>
      <c r="J48" s="63"/>
      <c r="K48" s="63"/>
      <c r="L48" s="63"/>
      <c r="M48" s="63"/>
      <c r="N48" s="63"/>
      <c r="O48" s="63"/>
      <c r="P48" s="63"/>
      <c r="Q48" s="63"/>
      <c r="R48" s="63"/>
      <c r="S48" s="63"/>
      <c r="T48" s="63"/>
      <c r="U48" s="63"/>
      <c r="V48" s="63"/>
      <c r="W48" s="63"/>
      <c r="X48" s="63"/>
      <c r="Y48" s="63"/>
      <c r="Z48" s="63"/>
      <c r="AA48" s="63"/>
    </row>
    <row r="49">
      <c r="A49" s="64" t="s">
        <v>1818</v>
      </c>
      <c r="B49" s="65" t="s">
        <v>1830</v>
      </c>
      <c r="C49" s="64" t="s">
        <v>1831</v>
      </c>
      <c r="D49" s="63" t="s">
        <v>1895</v>
      </c>
      <c r="E49" s="63"/>
      <c r="F49" s="63"/>
      <c r="G49" s="63"/>
      <c r="H49" s="63"/>
      <c r="I49" s="63"/>
      <c r="J49" s="63"/>
      <c r="K49" s="63"/>
      <c r="L49" s="63"/>
      <c r="M49" s="63"/>
      <c r="N49" s="63"/>
      <c r="O49" s="63"/>
      <c r="P49" s="63"/>
      <c r="Q49" s="63"/>
      <c r="R49" s="63"/>
      <c r="S49" s="63"/>
      <c r="T49" s="63"/>
      <c r="U49" s="63"/>
      <c r="V49" s="63"/>
      <c r="W49" s="63"/>
      <c r="X49" s="63"/>
      <c r="Y49" s="63"/>
      <c r="Z49" s="63"/>
      <c r="AA49" s="63"/>
    </row>
    <row r="50">
      <c r="A50" s="64" t="s">
        <v>1016</v>
      </c>
      <c r="B50" s="65" t="s">
        <v>145</v>
      </c>
      <c r="C50" s="64" t="s">
        <v>1032</v>
      </c>
      <c r="D50" s="63" t="s">
        <v>1895</v>
      </c>
      <c r="E50" s="63"/>
      <c r="F50" s="63"/>
      <c r="G50" s="63"/>
      <c r="H50" s="63"/>
      <c r="I50" s="63"/>
      <c r="J50" s="63"/>
      <c r="K50" s="63"/>
      <c r="L50" s="63"/>
      <c r="M50" s="63"/>
      <c r="N50" s="63"/>
      <c r="O50" s="63"/>
      <c r="P50" s="63"/>
      <c r="Q50" s="63"/>
      <c r="R50" s="63"/>
      <c r="S50" s="63"/>
      <c r="T50" s="63"/>
      <c r="U50" s="63"/>
      <c r="V50" s="63"/>
      <c r="W50" s="63"/>
      <c r="X50" s="63"/>
      <c r="Y50" s="63"/>
      <c r="Z50" s="63"/>
      <c r="AA50" s="63"/>
    </row>
    <row r="51">
      <c r="A51" s="64" t="s">
        <v>806</v>
      </c>
      <c r="B51" s="64" t="s">
        <v>759</v>
      </c>
      <c r="C51" s="64" t="s">
        <v>760</v>
      </c>
      <c r="D51" s="63" t="s">
        <v>1895</v>
      </c>
      <c r="E51" s="63"/>
      <c r="F51" s="63"/>
      <c r="G51" s="63"/>
      <c r="H51" s="63"/>
      <c r="I51" s="63"/>
      <c r="J51" s="63"/>
      <c r="K51" s="63"/>
      <c r="L51" s="63"/>
      <c r="M51" s="63"/>
      <c r="N51" s="63"/>
      <c r="O51" s="63"/>
      <c r="P51" s="63"/>
      <c r="Q51" s="63"/>
      <c r="R51" s="63"/>
      <c r="S51" s="63"/>
      <c r="T51" s="63"/>
      <c r="U51" s="63"/>
      <c r="V51" s="63"/>
      <c r="W51" s="63"/>
      <c r="X51" s="63"/>
      <c r="Y51" s="63"/>
      <c r="Z51" s="63"/>
      <c r="AA51" s="63"/>
    </row>
    <row r="52">
      <c r="A52" s="64" t="s">
        <v>1557</v>
      </c>
      <c r="B52" s="64" t="s">
        <v>212</v>
      </c>
      <c r="C52" s="64" t="s">
        <v>435</v>
      </c>
      <c r="D52" s="63" t="s">
        <v>1895</v>
      </c>
      <c r="E52" s="63"/>
      <c r="F52" s="63"/>
      <c r="G52" s="63"/>
      <c r="H52" s="63"/>
      <c r="I52" s="63"/>
      <c r="J52" s="63"/>
      <c r="K52" s="63"/>
      <c r="L52" s="63"/>
      <c r="M52" s="63"/>
      <c r="N52" s="63"/>
      <c r="O52" s="63"/>
      <c r="P52" s="63"/>
      <c r="Q52" s="63"/>
      <c r="R52" s="63"/>
      <c r="S52" s="63"/>
      <c r="T52" s="63"/>
      <c r="U52" s="63"/>
      <c r="V52" s="63"/>
      <c r="W52" s="63"/>
      <c r="X52" s="63"/>
      <c r="Y52" s="63"/>
      <c r="Z52" s="63"/>
      <c r="AA52" s="63"/>
    </row>
    <row r="53">
      <c r="A53" s="64" t="s">
        <v>264</v>
      </c>
      <c r="B53" s="65" t="s">
        <v>276</v>
      </c>
      <c r="C53" s="64" t="s">
        <v>277</v>
      </c>
      <c r="D53" s="63" t="s">
        <v>1895</v>
      </c>
      <c r="E53" s="63"/>
      <c r="F53" s="63"/>
      <c r="G53" s="63"/>
      <c r="H53" s="63"/>
      <c r="I53" s="63"/>
      <c r="J53" s="63"/>
      <c r="K53" s="63"/>
      <c r="L53" s="63"/>
      <c r="M53" s="63"/>
      <c r="N53" s="63"/>
      <c r="O53" s="63"/>
      <c r="P53" s="63"/>
      <c r="Q53" s="63"/>
      <c r="R53" s="63"/>
      <c r="S53" s="63"/>
      <c r="T53" s="63"/>
      <c r="U53" s="63"/>
      <c r="V53" s="63"/>
      <c r="W53" s="63"/>
      <c r="X53" s="63"/>
      <c r="Y53" s="63"/>
      <c r="Z53" s="63"/>
      <c r="AA53" s="63"/>
    </row>
    <row r="54">
      <c r="A54" s="64" t="s">
        <v>994</v>
      </c>
      <c r="B54" s="64" t="s">
        <v>230</v>
      </c>
      <c r="C54" s="64" t="s">
        <v>1002</v>
      </c>
      <c r="D54" s="63" t="s">
        <v>1895</v>
      </c>
      <c r="E54" s="63"/>
      <c r="F54" s="63"/>
      <c r="G54" s="63"/>
      <c r="H54" s="63"/>
      <c r="I54" s="63"/>
      <c r="J54" s="63"/>
      <c r="K54" s="63"/>
      <c r="L54" s="63"/>
      <c r="M54" s="63"/>
      <c r="N54" s="63"/>
      <c r="O54" s="63"/>
      <c r="P54" s="63"/>
      <c r="Q54" s="63"/>
      <c r="R54" s="63"/>
      <c r="S54" s="63"/>
      <c r="T54" s="63"/>
      <c r="U54" s="63"/>
      <c r="V54" s="63"/>
      <c r="W54" s="63"/>
      <c r="X54" s="63"/>
      <c r="Y54" s="63"/>
      <c r="Z54" s="63"/>
      <c r="AA54" s="63"/>
    </row>
    <row r="55">
      <c r="A55" s="64" t="s">
        <v>1380</v>
      </c>
      <c r="B55" s="65" t="s">
        <v>276</v>
      </c>
      <c r="C55" s="64" t="s">
        <v>277</v>
      </c>
      <c r="D55" s="63" t="s">
        <v>1895</v>
      </c>
      <c r="E55" s="63"/>
      <c r="F55" s="63"/>
      <c r="G55" s="63"/>
      <c r="H55" s="63"/>
      <c r="I55" s="63"/>
      <c r="J55" s="63"/>
      <c r="K55" s="63"/>
      <c r="L55" s="63"/>
      <c r="M55" s="63"/>
      <c r="N55" s="63"/>
      <c r="O55" s="63"/>
      <c r="P55" s="63"/>
      <c r="Q55" s="63"/>
      <c r="R55" s="63"/>
      <c r="S55" s="63"/>
      <c r="T55" s="63"/>
      <c r="U55" s="63"/>
      <c r="V55" s="63"/>
      <c r="W55" s="63"/>
      <c r="X55" s="63"/>
      <c r="Y55" s="63"/>
      <c r="Z55" s="63"/>
      <c r="AA55" s="63"/>
    </row>
    <row r="56">
      <c r="A56" s="64" t="s">
        <v>1133</v>
      </c>
      <c r="B56" s="64" t="s">
        <v>1144</v>
      </c>
      <c r="C56" s="64" t="s">
        <v>1145</v>
      </c>
      <c r="D56" s="63" t="s">
        <v>1895</v>
      </c>
      <c r="E56" s="63"/>
      <c r="F56" s="63"/>
      <c r="G56" s="63"/>
      <c r="H56" s="63"/>
      <c r="I56" s="63"/>
      <c r="J56" s="63"/>
      <c r="K56" s="63"/>
      <c r="L56" s="63"/>
      <c r="M56" s="63"/>
      <c r="N56" s="63"/>
      <c r="O56" s="63"/>
      <c r="P56" s="63"/>
      <c r="Q56" s="63"/>
      <c r="R56" s="63"/>
      <c r="S56" s="63"/>
      <c r="T56" s="63"/>
      <c r="U56" s="63"/>
      <c r="V56" s="63"/>
      <c r="W56" s="63"/>
      <c r="X56" s="63"/>
      <c r="Y56" s="63"/>
      <c r="Z56" s="63"/>
      <c r="AA56" s="63"/>
    </row>
    <row r="57">
      <c r="A57" s="64" t="s">
        <v>900</v>
      </c>
      <c r="B57" s="64" t="s">
        <v>212</v>
      </c>
      <c r="C57" s="64" t="s">
        <v>435</v>
      </c>
      <c r="D57" s="63" t="s">
        <v>1895</v>
      </c>
      <c r="E57" s="63"/>
      <c r="F57" s="63"/>
      <c r="G57" s="63"/>
      <c r="H57" s="63"/>
      <c r="I57" s="63"/>
      <c r="J57" s="63"/>
      <c r="K57" s="63"/>
      <c r="L57" s="63"/>
      <c r="M57" s="63"/>
      <c r="N57" s="63"/>
      <c r="O57" s="63"/>
      <c r="P57" s="63"/>
      <c r="Q57" s="63"/>
      <c r="R57" s="63"/>
      <c r="S57" s="63"/>
      <c r="T57" s="63"/>
      <c r="U57" s="63"/>
      <c r="V57" s="63"/>
      <c r="W57" s="63"/>
      <c r="X57" s="63"/>
      <c r="Y57" s="63"/>
      <c r="Z57" s="63"/>
      <c r="AA57" s="63"/>
    </row>
    <row r="58">
      <c r="A58" s="64" t="s">
        <v>1796</v>
      </c>
      <c r="B58" s="65" t="s">
        <v>276</v>
      </c>
      <c r="C58" s="64" t="s">
        <v>277</v>
      </c>
      <c r="D58" s="63" t="s">
        <v>1895</v>
      </c>
      <c r="E58" s="63"/>
      <c r="F58" s="63"/>
      <c r="G58" s="63"/>
      <c r="H58" s="63"/>
      <c r="I58" s="63"/>
      <c r="J58" s="63"/>
      <c r="K58" s="63"/>
      <c r="L58" s="63"/>
      <c r="M58" s="63"/>
      <c r="N58" s="63"/>
      <c r="O58" s="63"/>
      <c r="P58" s="63"/>
      <c r="Q58" s="63"/>
      <c r="R58" s="63"/>
      <c r="S58" s="63"/>
      <c r="T58" s="63"/>
      <c r="U58" s="63"/>
      <c r="V58" s="63"/>
      <c r="W58" s="63"/>
      <c r="X58" s="63"/>
      <c r="Y58" s="63"/>
      <c r="Z58" s="63"/>
      <c r="AA58" s="63"/>
    </row>
    <row r="59">
      <c r="A59" s="64" t="s">
        <v>672</v>
      </c>
      <c r="B59" s="64" t="s">
        <v>212</v>
      </c>
      <c r="C59" s="64" t="s">
        <v>435</v>
      </c>
      <c r="D59" s="63" t="s">
        <v>1895</v>
      </c>
      <c r="E59" s="63"/>
      <c r="F59" s="63"/>
      <c r="G59" s="63"/>
      <c r="H59" s="63"/>
      <c r="I59" s="63"/>
      <c r="J59" s="63"/>
      <c r="K59" s="63"/>
      <c r="L59" s="63"/>
      <c r="M59" s="63"/>
      <c r="N59" s="63"/>
      <c r="O59" s="63"/>
      <c r="P59" s="63"/>
      <c r="Q59" s="63"/>
      <c r="R59" s="63"/>
      <c r="S59" s="63"/>
      <c r="T59" s="63"/>
      <c r="U59" s="63"/>
      <c r="V59" s="63"/>
      <c r="W59" s="63"/>
      <c r="X59" s="63"/>
      <c r="Y59" s="63"/>
      <c r="Z59" s="63"/>
      <c r="AA59" s="63"/>
    </row>
    <row r="60">
      <c r="A60" s="64" t="s">
        <v>1530</v>
      </c>
      <c r="B60" s="65" t="s">
        <v>248</v>
      </c>
      <c r="C60" s="64" t="s">
        <v>249</v>
      </c>
      <c r="D60" s="63" t="s">
        <v>1895</v>
      </c>
      <c r="E60" s="63"/>
      <c r="F60" s="63"/>
      <c r="G60" s="63"/>
      <c r="H60" s="63"/>
      <c r="I60" s="63"/>
      <c r="J60" s="63"/>
      <c r="K60" s="63"/>
      <c r="L60" s="63"/>
      <c r="M60" s="63"/>
      <c r="N60" s="63"/>
      <c r="O60" s="63"/>
      <c r="P60" s="63"/>
      <c r="Q60" s="63"/>
      <c r="R60" s="63"/>
      <c r="S60" s="63"/>
      <c r="T60" s="63"/>
      <c r="U60" s="63"/>
      <c r="V60" s="63"/>
      <c r="W60" s="63"/>
      <c r="X60" s="63"/>
      <c r="Y60" s="63"/>
      <c r="Z60" s="63"/>
      <c r="AA60" s="63"/>
    </row>
    <row r="61">
      <c r="A61" s="64" t="s">
        <v>1682</v>
      </c>
      <c r="B61" s="65" t="s">
        <v>276</v>
      </c>
      <c r="C61" s="64" t="s">
        <v>277</v>
      </c>
      <c r="D61" s="63" t="s">
        <v>1895</v>
      </c>
      <c r="E61" s="63"/>
      <c r="F61" s="63"/>
      <c r="G61" s="63"/>
      <c r="H61" s="63"/>
      <c r="I61" s="63"/>
      <c r="J61" s="63"/>
      <c r="K61" s="63"/>
      <c r="L61" s="63"/>
      <c r="M61" s="63"/>
      <c r="N61" s="63"/>
      <c r="O61" s="63"/>
      <c r="P61" s="63"/>
      <c r="Q61" s="63"/>
      <c r="R61" s="63"/>
      <c r="S61" s="63"/>
      <c r="T61" s="63"/>
      <c r="U61" s="63"/>
      <c r="V61" s="63"/>
      <c r="W61" s="63"/>
      <c r="X61" s="63"/>
      <c r="Y61" s="63"/>
      <c r="Z61" s="63"/>
      <c r="AA61" s="63"/>
    </row>
    <row r="62">
      <c r="A62" s="64" t="s">
        <v>1503</v>
      </c>
      <c r="B62" s="65" t="s">
        <v>248</v>
      </c>
      <c r="C62" s="64" t="s">
        <v>249</v>
      </c>
      <c r="D62" s="63" t="s">
        <v>1895</v>
      </c>
      <c r="E62" s="63"/>
      <c r="F62" s="63"/>
      <c r="G62" s="63"/>
      <c r="H62" s="63"/>
      <c r="I62" s="63"/>
      <c r="J62" s="63"/>
      <c r="K62" s="63"/>
      <c r="L62" s="63"/>
      <c r="M62" s="63"/>
      <c r="N62" s="63"/>
      <c r="O62" s="63"/>
      <c r="P62" s="63"/>
      <c r="Q62" s="63"/>
      <c r="R62" s="63"/>
      <c r="S62" s="63"/>
      <c r="T62" s="63"/>
      <c r="U62" s="63"/>
      <c r="V62" s="63"/>
      <c r="W62" s="63"/>
      <c r="X62" s="63"/>
      <c r="Y62" s="63"/>
      <c r="Z62" s="63"/>
      <c r="AA62" s="63"/>
    </row>
    <row r="63">
      <c r="A63" s="64" t="s">
        <v>813</v>
      </c>
      <c r="B63" s="65" t="s">
        <v>276</v>
      </c>
      <c r="C63" s="64" t="s">
        <v>277</v>
      </c>
      <c r="D63" s="63" t="s">
        <v>1895</v>
      </c>
      <c r="E63" s="63"/>
      <c r="F63" s="63"/>
      <c r="G63" s="63"/>
      <c r="H63" s="63"/>
      <c r="I63" s="63"/>
      <c r="J63" s="63"/>
      <c r="K63" s="63"/>
      <c r="L63" s="63"/>
      <c r="M63" s="63"/>
      <c r="N63" s="63"/>
      <c r="O63" s="63"/>
      <c r="P63" s="63"/>
      <c r="Q63" s="63"/>
      <c r="R63" s="63"/>
      <c r="S63" s="63"/>
      <c r="T63" s="63"/>
      <c r="U63" s="63"/>
      <c r="V63" s="63"/>
      <c r="W63" s="63"/>
      <c r="X63" s="63"/>
      <c r="Y63" s="63"/>
      <c r="Z63" s="63"/>
      <c r="AA63" s="63"/>
    </row>
    <row r="64">
      <c r="A64" s="64" t="s">
        <v>1067</v>
      </c>
      <c r="B64" s="65" t="s">
        <v>883</v>
      </c>
      <c r="C64" s="64" t="s">
        <v>1077</v>
      </c>
      <c r="D64" s="63" t="s">
        <v>1895</v>
      </c>
      <c r="E64" s="63"/>
      <c r="F64" s="63"/>
      <c r="G64" s="63"/>
      <c r="H64" s="63"/>
      <c r="I64" s="63"/>
      <c r="J64" s="63"/>
      <c r="K64" s="63"/>
      <c r="L64" s="63"/>
      <c r="M64" s="63"/>
      <c r="N64" s="63"/>
      <c r="O64" s="63"/>
      <c r="P64" s="63"/>
      <c r="Q64" s="63"/>
      <c r="R64" s="63"/>
      <c r="S64" s="63"/>
      <c r="T64" s="63"/>
      <c r="U64" s="63"/>
      <c r="V64" s="63"/>
      <c r="W64" s="63"/>
      <c r="X64" s="63"/>
      <c r="Y64" s="63"/>
      <c r="Z64" s="63"/>
      <c r="AA64" s="63"/>
    </row>
    <row r="65">
      <c r="A65" s="64" t="s">
        <v>1790</v>
      </c>
      <c r="B65" s="64" t="s">
        <v>145</v>
      </c>
      <c r="C65" s="64" t="s">
        <v>661</v>
      </c>
      <c r="D65" s="63" t="s">
        <v>1895</v>
      </c>
      <c r="E65" s="63"/>
      <c r="F65" s="63"/>
      <c r="G65" s="63"/>
      <c r="H65" s="63"/>
      <c r="I65" s="63"/>
      <c r="J65" s="63"/>
      <c r="K65" s="63"/>
      <c r="L65" s="63"/>
      <c r="M65" s="63"/>
      <c r="N65" s="63"/>
      <c r="O65" s="63"/>
      <c r="P65" s="63"/>
      <c r="Q65" s="63"/>
      <c r="R65" s="63"/>
      <c r="S65" s="63"/>
      <c r="T65" s="63"/>
      <c r="U65" s="63"/>
      <c r="V65" s="63"/>
      <c r="W65" s="63"/>
      <c r="X65" s="63"/>
      <c r="Y65" s="63"/>
      <c r="Z65" s="63"/>
      <c r="AA65" s="63"/>
    </row>
    <row r="66">
      <c r="A66" s="64" t="s">
        <v>411</v>
      </c>
      <c r="B66" s="65" t="s">
        <v>145</v>
      </c>
      <c r="C66" s="64" t="s">
        <v>146</v>
      </c>
      <c r="D66" s="63" t="s">
        <v>1895</v>
      </c>
      <c r="E66" s="63"/>
      <c r="F66" s="63"/>
      <c r="G66" s="63"/>
      <c r="H66" s="63"/>
      <c r="I66" s="63"/>
      <c r="J66" s="63"/>
      <c r="K66" s="63"/>
      <c r="L66" s="63"/>
      <c r="M66" s="63"/>
      <c r="N66" s="63"/>
      <c r="O66" s="63"/>
      <c r="P66" s="63"/>
      <c r="Q66" s="63"/>
      <c r="R66" s="63"/>
      <c r="S66" s="63"/>
      <c r="T66" s="63"/>
      <c r="U66" s="63"/>
      <c r="V66" s="63"/>
      <c r="W66" s="63"/>
      <c r="X66" s="63"/>
      <c r="Y66" s="63"/>
      <c r="Z66" s="63"/>
      <c r="AA66" s="63"/>
    </row>
    <row r="67">
      <c r="A67" s="64" t="s">
        <v>214</v>
      </c>
      <c r="B67" s="64" t="s">
        <v>230</v>
      </c>
      <c r="C67" s="64" t="s">
        <v>231</v>
      </c>
      <c r="D67" s="63" t="s">
        <v>1895</v>
      </c>
      <c r="E67" s="63"/>
      <c r="F67" s="63"/>
      <c r="G67" s="63"/>
      <c r="H67" s="63"/>
      <c r="I67" s="63"/>
      <c r="J67" s="63"/>
      <c r="K67" s="63"/>
      <c r="L67" s="63"/>
      <c r="M67" s="63"/>
      <c r="N67" s="63"/>
      <c r="O67" s="63"/>
      <c r="P67" s="63"/>
      <c r="Q67" s="63"/>
      <c r="R67" s="63"/>
      <c r="S67" s="63"/>
      <c r="T67" s="63"/>
      <c r="U67" s="63"/>
      <c r="V67" s="63"/>
      <c r="W67" s="63"/>
      <c r="X67" s="63"/>
      <c r="Y67" s="63"/>
      <c r="Z67" s="63"/>
      <c r="AA67" s="63"/>
    </row>
    <row r="68">
      <c r="A68" s="64" t="s">
        <v>1720</v>
      </c>
      <c r="B68" s="64" t="s">
        <v>1730</v>
      </c>
      <c r="C68" s="64" t="s">
        <v>1731</v>
      </c>
      <c r="D68" s="63" t="s">
        <v>1895</v>
      </c>
      <c r="E68" s="63"/>
      <c r="F68" s="63"/>
      <c r="G68" s="63"/>
      <c r="H68" s="63"/>
      <c r="I68" s="63"/>
      <c r="J68" s="63"/>
      <c r="K68" s="63"/>
      <c r="L68" s="63"/>
      <c r="M68" s="63"/>
      <c r="N68" s="63"/>
      <c r="O68" s="63"/>
      <c r="P68" s="63"/>
      <c r="Q68" s="63"/>
      <c r="R68" s="63"/>
      <c r="S68" s="63"/>
      <c r="T68" s="63"/>
      <c r="U68" s="63"/>
      <c r="V68" s="63"/>
      <c r="W68" s="63"/>
      <c r="X68" s="63"/>
      <c r="Y68" s="63"/>
      <c r="Z68" s="63"/>
      <c r="AA68" s="63"/>
    </row>
    <row r="69">
      <c r="A69" s="64" t="s">
        <v>337</v>
      </c>
      <c r="B69" s="65" t="s">
        <v>145</v>
      </c>
      <c r="C69" s="64" t="s">
        <v>146</v>
      </c>
      <c r="D69" s="63" t="s">
        <v>1895</v>
      </c>
      <c r="E69" s="63"/>
      <c r="F69" s="63"/>
      <c r="G69" s="63"/>
      <c r="H69" s="63"/>
      <c r="I69" s="63"/>
      <c r="J69" s="63"/>
      <c r="K69" s="63"/>
      <c r="L69" s="63"/>
      <c r="M69" s="63"/>
      <c r="N69" s="63"/>
      <c r="O69" s="63"/>
      <c r="P69" s="63"/>
      <c r="Q69" s="63"/>
      <c r="R69" s="63"/>
      <c r="S69" s="63"/>
      <c r="T69" s="63"/>
      <c r="U69" s="63"/>
      <c r="V69" s="63"/>
      <c r="W69" s="63"/>
      <c r="X69" s="63"/>
      <c r="Y69" s="63"/>
      <c r="Z69" s="63"/>
      <c r="AA69" s="63"/>
    </row>
    <row r="70">
      <c r="A70" s="64" t="s">
        <v>1833</v>
      </c>
      <c r="B70" s="65" t="s">
        <v>248</v>
      </c>
      <c r="C70" s="64" t="s">
        <v>249</v>
      </c>
      <c r="D70" s="63" t="s">
        <v>1895</v>
      </c>
      <c r="E70" s="63"/>
      <c r="F70" s="63"/>
      <c r="G70" s="63"/>
      <c r="H70" s="63"/>
      <c r="I70" s="63"/>
      <c r="J70" s="63"/>
      <c r="K70" s="63"/>
      <c r="L70" s="63"/>
      <c r="M70" s="63"/>
      <c r="N70" s="63"/>
      <c r="O70" s="63"/>
      <c r="P70" s="63"/>
      <c r="Q70" s="63"/>
      <c r="R70" s="63"/>
      <c r="S70" s="63"/>
      <c r="T70" s="63"/>
      <c r="U70" s="63"/>
      <c r="V70" s="63"/>
      <c r="W70" s="63"/>
      <c r="X70" s="63"/>
      <c r="Y70" s="63"/>
      <c r="Z70" s="63"/>
      <c r="AA70" s="63"/>
    </row>
    <row r="71">
      <c r="A71" s="64" t="s">
        <v>1390</v>
      </c>
      <c r="B71" s="65" t="s">
        <v>248</v>
      </c>
      <c r="C71" s="64" t="s">
        <v>249</v>
      </c>
      <c r="D71" s="63" t="s">
        <v>1895</v>
      </c>
      <c r="E71" s="63"/>
      <c r="F71" s="63"/>
      <c r="G71" s="63"/>
      <c r="H71" s="63"/>
      <c r="I71" s="63"/>
      <c r="J71" s="63"/>
      <c r="K71" s="63"/>
      <c r="L71" s="63"/>
      <c r="M71" s="63"/>
      <c r="N71" s="63"/>
      <c r="O71" s="63"/>
      <c r="P71" s="63"/>
      <c r="Q71" s="63"/>
      <c r="R71" s="63"/>
      <c r="S71" s="63"/>
      <c r="T71" s="63"/>
      <c r="U71" s="63"/>
      <c r="V71" s="63"/>
      <c r="W71" s="63"/>
      <c r="X71" s="63"/>
      <c r="Y71" s="63"/>
      <c r="Z71" s="63"/>
      <c r="AA71" s="63"/>
    </row>
    <row r="72">
      <c r="A72" s="64" t="s">
        <v>1494</v>
      </c>
      <c r="B72" s="65" t="s">
        <v>145</v>
      </c>
      <c r="C72" s="64" t="s">
        <v>435</v>
      </c>
      <c r="D72" s="63" t="s">
        <v>1895</v>
      </c>
      <c r="E72" s="63"/>
      <c r="F72" s="63"/>
      <c r="G72" s="63"/>
      <c r="H72" s="63"/>
      <c r="I72" s="63"/>
      <c r="J72" s="63"/>
      <c r="K72" s="63"/>
      <c r="L72" s="63"/>
      <c r="M72" s="63"/>
      <c r="N72" s="63"/>
      <c r="O72" s="63"/>
      <c r="P72" s="63"/>
      <c r="Q72" s="63"/>
      <c r="R72" s="63"/>
      <c r="S72" s="63"/>
      <c r="T72" s="63"/>
      <c r="U72" s="63"/>
      <c r="V72" s="63"/>
      <c r="W72" s="63"/>
      <c r="X72" s="63"/>
      <c r="Y72" s="63"/>
      <c r="Z72" s="63"/>
      <c r="AA72" s="63"/>
    </row>
    <row r="73">
      <c r="A73" s="64" t="s">
        <v>250</v>
      </c>
      <c r="B73" s="65" t="s">
        <v>262</v>
      </c>
      <c r="C73" s="64" t="s">
        <v>263</v>
      </c>
      <c r="D73" s="63" t="s">
        <v>1895</v>
      </c>
      <c r="E73" s="63"/>
      <c r="F73" s="63"/>
      <c r="G73" s="63"/>
      <c r="H73" s="63"/>
      <c r="I73" s="63"/>
      <c r="J73" s="63"/>
      <c r="K73" s="63"/>
      <c r="L73" s="63"/>
      <c r="M73" s="63"/>
      <c r="N73" s="63"/>
      <c r="O73" s="63"/>
      <c r="P73" s="63"/>
      <c r="Q73" s="63"/>
      <c r="R73" s="63"/>
      <c r="S73" s="63"/>
      <c r="T73" s="63"/>
      <c r="U73" s="63"/>
      <c r="V73" s="63"/>
      <c r="W73" s="63"/>
      <c r="X73" s="63"/>
      <c r="Y73" s="63"/>
      <c r="Z73" s="63"/>
      <c r="AA73" s="63"/>
    </row>
    <row r="74">
      <c r="A74" s="64" t="s">
        <v>1284</v>
      </c>
      <c r="B74" s="65" t="s">
        <v>1299</v>
      </c>
      <c r="C74" s="64" t="s">
        <v>1300</v>
      </c>
      <c r="D74" s="63" t="s">
        <v>1895</v>
      </c>
      <c r="E74" s="63"/>
      <c r="F74" s="63"/>
      <c r="G74" s="63"/>
      <c r="H74" s="63"/>
      <c r="I74" s="63"/>
      <c r="J74" s="63"/>
      <c r="K74" s="63"/>
      <c r="L74" s="63"/>
      <c r="M74" s="63"/>
      <c r="N74" s="63"/>
      <c r="O74" s="63"/>
      <c r="P74" s="63"/>
      <c r="Q74" s="63"/>
      <c r="R74" s="63"/>
      <c r="S74" s="63"/>
      <c r="T74" s="63"/>
      <c r="U74" s="63"/>
      <c r="V74" s="63"/>
      <c r="W74" s="63"/>
      <c r="X74" s="63"/>
      <c r="Y74" s="63"/>
      <c r="Z74" s="63"/>
      <c r="AA74" s="63"/>
    </row>
    <row r="75">
      <c r="A75" s="64" t="s">
        <v>939</v>
      </c>
      <c r="B75" s="64" t="s">
        <v>950</v>
      </c>
      <c r="C75" s="66" t="s">
        <v>1902</v>
      </c>
      <c r="D75" s="63" t="s">
        <v>1895</v>
      </c>
      <c r="E75" s="63"/>
      <c r="F75" s="63"/>
      <c r="G75" s="63"/>
      <c r="H75" s="63"/>
      <c r="I75" s="63"/>
      <c r="J75" s="63"/>
      <c r="K75" s="63"/>
      <c r="L75" s="63"/>
      <c r="M75" s="63"/>
      <c r="N75" s="63"/>
      <c r="O75" s="63"/>
      <c r="P75" s="63"/>
      <c r="Q75" s="63"/>
      <c r="R75" s="63"/>
      <c r="S75" s="63"/>
      <c r="T75" s="63"/>
      <c r="U75" s="63"/>
      <c r="V75" s="63"/>
      <c r="W75" s="63"/>
      <c r="X75" s="63"/>
      <c r="Y75" s="63"/>
      <c r="Z75" s="63"/>
      <c r="AA75" s="63"/>
    </row>
    <row r="76">
      <c r="A76" s="64" t="s">
        <v>1443</v>
      </c>
      <c r="B76" s="65" t="s">
        <v>1454</v>
      </c>
      <c r="C76" s="64" t="s">
        <v>1455</v>
      </c>
      <c r="D76" s="63" t="s">
        <v>1895</v>
      </c>
      <c r="E76" s="63"/>
      <c r="F76" s="63"/>
      <c r="G76" s="63"/>
      <c r="H76" s="63"/>
      <c r="I76" s="63"/>
      <c r="J76" s="63"/>
      <c r="K76" s="63"/>
      <c r="L76" s="63"/>
      <c r="M76" s="63"/>
      <c r="N76" s="63"/>
      <c r="O76" s="63"/>
      <c r="P76" s="63"/>
      <c r="Q76" s="63"/>
      <c r="R76" s="63"/>
      <c r="S76" s="63"/>
      <c r="T76" s="63"/>
      <c r="U76" s="63"/>
      <c r="V76" s="63"/>
      <c r="W76" s="63"/>
      <c r="X76" s="63"/>
      <c r="Y76" s="63"/>
      <c r="Z76" s="63"/>
      <c r="AA76" s="63"/>
    </row>
    <row r="77">
      <c r="A77" s="64" t="s">
        <v>1903</v>
      </c>
      <c r="B77" s="64" t="s">
        <v>1231</v>
      </c>
      <c r="C77" s="64" t="s">
        <v>1232</v>
      </c>
      <c r="D77" s="63" t="s">
        <v>1895</v>
      </c>
      <c r="E77" s="63"/>
      <c r="F77" s="63"/>
      <c r="G77" s="63"/>
      <c r="H77" s="63"/>
      <c r="I77" s="63"/>
      <c r="J77" s="63"/>
      <c r="K77" s="63"/>
      <c r="L77" s="63"/>
      <c r="M77" s="63"/>
      <c r="N77" s="63"/>
      <c r="O77" s="63"/>
      <c r="P77" s="63"/>
      <c r="Q77" s="63"/>
      <c r="R77" s="63"/>
      <c r="S77" s="63"/>
      <c r="T77" s="63"/>
      <c r="U77" s="63"/>
      <c r="V77" s="63"/>
      <c r="W77" s="63"/>
      <c r="X77" s="63"/>
      <c r="Y77" s="63"/>
      <c r="Z77" s="63"/>
      <c r="AA77" s="63"/>
    </row>
    <row r="78">
      <c r="A78" s="64" t="s">
        <v>751</v>
      </c>
      <c r="B78" s="64" t="s">
        <v>759</v>
      </c>
      <c r="C78" s="64" t="s">
        <v>760</v>
      </c>
      <c r="D78" s="63" t="s">
        <v>1895</v>
      </c>
      <c r="E78" s="63"/>
      <c r="F78" s="63"/>
      <c r="G78" s="63"/>
      <c r="H78" s="63"/>
      <c r="I78" s="63"/>
      <c r="J78" s="63"/>
      <c r="K78" s="63"/>
      <c r="L78" s="63"/>
      <c r="M78" s="63"/>
      <c r="N78" s="63"/>
      <c r="O78" s="63"/>
      <c r="P78" s="63"/>
      <c r="Q78" s="63"/>
      <c r="R78" s="63"/>
      <c r="S78" s="63"/>
      <c r="T78" s="63"/>
      <c r="U78" s="63"/>
      <c r="V78" s="63"/>
      <c r="W78" s="63"/>
      <c r="X78" s="63"/>
      <c r="Y78" s="63"/>
      <c r="Z78" s="63"/>
      <c r="AA78" s="63"/>
    </row>
    <row r="79">
      <c r="A79" s="64" t="s">
        <v>1248</v>
      </c>
      <c r="B79" s="65" t="s">
        <v>145</v>
      </c>
      <c r="C79" s="64" t="s">
        <v>1256</v>
      </c>
      <c r="D79" s="63" t="s">
        <v>1895</v>
      </c>
      <c r="E79" s="63"/>
      <c r="F79" s="63"/>
      <c r="G79" s="63"/>
      <c r="H79" s="63"/>
      <c r="I79" s="63"/>
      <c r="J79" s="63"/>
      <c r="K79" s="63"/>
      <c r="L79" s="63"/>
      <c r="M79" s="63"/>
      <c r="N79" s="63"/>
      <c r="O79" s="63"/>
      <c r="P79" s="63"/>
      <c r="Q79" s="63"/>
      <c r="R79" s="63"/>
      <c r="S79" s="63"/>
      <c r="T79" s="63"/>
      <c r="U79" s="63"/>
      <c r="V79" s="63"/>
      <c r="W79" s="63"/>
      <c r="X79" s="63"/>
      <c r="Y79" s="63"/>
      <c r="Z79" s="63"/>
      <c r="AA79" s="63"/>
    </row>
    <row r="80">
      <c r="A80" s="64" t="s">
        <v>1867</v>
      </c>
      <c r="B80" s="65" t="s">
        <v>276</v>
      </c>
      <c r="C80" s="64" t="s">
        <v>277</v>
      </c>
      <c r="D80" s="63" t="s">
        <v>1895</v>
      </c>
      <c r="E80" s="63"/>
      <c r="F80" s="63"/>
      <c r="G80" s="63"/>
      <c r="H80" s="63"/>
      <c r="I80" s="63"/>
      <c r="J80" s="63"/>
      <c r="K80" s="63"/>
      <c r="L80" s="63"/>
      <c r="M80" s="63"/>
      <c r="N80" s="63"/>
      <c r="O80" s="63"/>
      <c r="P80" s="63"/>
      <c r="Q80" s="63"/>
      <c r="R80" s="63"/>
      <c r="S80" s="63"/>
      <c r="T80" s="63"/>
      <c r="U80" s="63"/>
      <c r="V80" s="63"/>
      <c r="W80" s="63"/>
      <c r="X80" s="63"/>
      <c r="Y80" s="63"/>
      <c r="Z80" s="63"/>
      <c r="AA80" s="63"/>
    </row>
    <row r="81">
      <c r="A81" s="64" t="s">
        <v>1904</v>
      </c>
      <c r="B81" s="64" t="s">
        <v>145</v>
      </c>
      <c r="C81" s="64" t="s">
        <v>1621</v>
      </c>
      <c r="D81" s="63" t="s">
        <v>1895</v>
      </c>
      <c r="E81" s="63"/>
      <c r="F81" s="63"/>
      <c r="G81" s="63"/>
      <c r="H81" s="63"/>
      <c r="I81" s="63"/>
      <c r="J81" s="63"/>
      <c r="K81" s="63"/>
      <c r="L81" s="63"/>
      <c r="M81" s="63"/>
      <c r="N81" s="63"/>
      <c r="O81" s="63"/>
      <c r="P81" s="63"/>
      <c r="Q81" s="63"/>
      <c r="R81" s="63"/>
      <c r="S81" s="63"/>
      <c r="T81" s="63"/>
      <c r="U81" s="63"/>
      <c r="V81" s="63"/>
      <c r="W81" s="63"/>
      <c r="X81" s="63"/>
      <c r="Y81" s="63"/>
      <c r="Z81" s="63"/>
      <c r="AA81" s="63"/>
    </row>
    <row r="82">
      <c r="A82" s="64" t="s">
        <v>1566</v>
      </c>
      <c r="B82" s="65" t="s">
        <v>597</v>
      </c>
      <c r="C82" s="64" t="s">
        <v>1580</v>
      </c>
      <c r="D82" s="63" t="s">
        <v>1895</v>
      </c>
      <c r="E82" s="63"/>
      <c r="F82" s="63"/>
      <c r="G82" s="63"/>
      <c r="H82" s="63"/>
      <c r="I82" s="63"/>
      <c r="J82" s="63"/>
      <c r="K82" s="63"/>
      <c r="L82" s="63"/>
      <c r="M82" s="63"/>
      <c r="N82" s="63"/>
      <c r="O82" s="63"/>
      <c r="P82" s="63"/>
      <c r="Q82" s="63"/>
      <c r="R82" s="63"/>
      <c r="S82" s="63"/>
      <c r="T82" s="63"/>
      <c r="U82" s="63"/>
      <c r="V82" s="63"/>
      <c r="W82" s="63"/>
      <c r="X82" s="63"/>
      <c r="Y82" s="63"/>
      <c r="Z82" s="63"/>
      <c r="AA82" s="63"/>
    </row>
    <row r="83">
      <c r="A83" s="64" t="s">
        <v>1622</v>
      </c>
      <c r="B83" s="64" t="s">
        <v>212</v>
      </c>
      <c r="C83" s="66" t="s">
        <v>1634</v>
      </c>
      <c r="D83" s="63" t="s">
        <v>1895</v>
      </c>
      <c r="E83" s="63"/>
      <c r="F83" s="63"/>
      <c r="G83" s="63"/>
      <c r="H83" s="63"/>
      <c r="I83" s="63"/>
      <c r="J83" s="63"/>
      <c r="K83" s="63"/>
      <c r="L83" s="63"/>
      <c r="M83" s="63"/>
      <c r="N83" s="63"/>
      <c r="O83" s="63"/>
      <c r="P83" s="63"/>
      <c r="Q83" s="63"/>
      <c r="R83" s="63"/>
      <c r="S83" s="63"/>
      <c r="T83" s="63"/>
      <c r="U83" s="63"/>
      <c r="V83" s="63"/>
      <c r="W83" s="63"/>
      <c r="X83" s="63"/>
      <c r="Y83" s="63"/>
      <c r="Z83" s="63"/>
      <c r="AA83" s="63"/>
    </row>
    <row r="84">
      <c r="A84" s="64" t="s">
        <v>1690</v>
      </c>
      <c r="B84" s="65" t="s">
        <v>1200</v>
      </c>
      <c r="C84" s="64" t="s">
        <v>1708</v>
      </c>
      <c r="D84" s="63" t="s">
        <v>1895</v>
      </c>
      <c r="E84" s="63"/>
      <c r="F84" s="63"/>
      <c r="G84" s="63"/>
      <c r="H84" s="63"/>
      <c r="I84" s="63"/>
      <c r="J84" s="63"/>
      <c r="K84" s="63"/>
      <c r="L84" s="63"/>
      <c r="M84" s="63"/>
      <c r="N84" s="63"/>
      <c r="O84" s="63"/>
      <c r="P84" s="63"/>
      <c r="Q84" s="63"/>
      <c r="R84" s="63"/>
      <c r="S84" s="63"/>
      <c r="T84" s="63"/>
      <c r="U84" s="63"/>
      <c r="V84" s="63"/>
      <c r="W84" s="63"/>
      <c r="X84" s="63"/>
      <c r="Y84" s="63"/>
      <c r="Z84" s="63"/>
      <c r="AA84" s="63"/>
    </row>
    <row r="85">
      <c r="A85" s="64" t="s">
        <v>1636</v>
      </c>
      <c r="B85" s="64" t="s">
        <v>248</v>
      </c>
      <c r="C85" s="64" t="s">
        <v>249</v>
      </c>
      <c r="D85" s="63" t="s">
        <v>1895</v>
      </c>
      <c r="E85" s="63"/>
      <c r="F85" s="63"/>
      <c r="G85" s="63"/>
      <c r="H85" s="63"/>
      <c r="I85" s="63"/>
      <c r="J85" s="63"/>
      <c r="K85" s="63"/>
      <c r="L85" s="63"/>
      <c r="M85" s="63"/>
      <c r="N85" s="63"/>
      <c r="O85" s="63"/>
      <c r="P85" s="63"/>
      <c r="Q85" s="63"/>
      <c r="R85" s="63"/>
      <c r="S85" s="63"/>
      <c r="T85" s="63"/>
      <c r="U85" s="63"/>
      <c r="V85" s="63"/>
      <c r="W85" s="63"/>
      <c r="X85" s="63"/>
      <c r="Y85" s="63"/>
      <c r="Z85" s="63"/>
      <c r="AA85" s="63"/>
    </row>
    <row r="86">
      <c r="A86" s="64" t="s">
        <v>583</v>
      </c>
      <c r="B86" s="64" t="s">
        <v>597</v>
      </c>
      <c r="C86" s="64" t="s">
        <v>598</v>
      </c>
      <c r="D86" s="63" t="s">
        <v>1895</v>
      </c>
      <c r="E86" s="63"/>
      <c r="F86" s="63"/>
      <c r="G86" s="63"/>
      <c r="H86" s="63"/>
      <c r="I86" s="63"/>
      <c r="J86" s="63"/>
      <c r="K86" s="63"/>
      <c r="L86" s="63"/>
      <c r="M86" s="63"/>
      <c r="N86" s="63"/>
      <c r="O86" s="63"/>
      <c r="P86" s="63"/>
      <c r="Q86" s="63"/>
      <c r="R86" s="63"/>
      <c r="S86" s="63"/>
      <c r="T86" s="63"/>
      <c r="U86" s="63"/>
      <c r="V86" s="63"/>
      <c r="W86" s="63"/>
      <c r="X86" s="63"/>
      <c r="Y86" s="63"/>
      <c r="Z86" s="63"/>
      <c r="AA86" s="63"/>
    </row>
    <row r="87">
      <c r="A87" s="64" t="s">
        <v>437</v>
      </c>
      <c r="B87" s="65" t="s">
        <v>145</v>
      </c>
      <c r="C87" s="64" t="s">
        <v>146</v>
      </c>
      <c r="D87" s="63" t="s">
        <v>1895</v>
      </c>
      <c r="E87" s="63"/>
      <c r="F87" s="63"/>
      <c r="G87" s="63"/>
      <c r="H87" s="63"/>
      <c r="I87" s="63"/>
      <c r="J87" s="63"/>
      <c r="K87" s="63"/>
      <c r="L87" s="63"/>
      <c r="M87" s="63"/>
      <c r="N87" s="63"/>
      <c r="O87" s="63"/>
      <c r="P87" s="63"/>
      <c r="Q87" s="63"/>
      <c r="R87" s="63"/>
      <c r="S87" s="63"/>
      <c r="T87" s="63"/>
      <c r="U87" s="63"/>
      <c r="V87" s="63"/>
      <c r="W87" s="63"/>
      <c r="X87" s="63"/>
      <c r="Y87" s="63"/>
      <c r="Z87" s="63"/>
      <c r="AA87" s="63"/>
    </row>
    <row r="88">
      <c r="A88" s="64" t="s">
        <v>966</v>
      </c>
      <c r="B88" s="65" t="s">
        <v>377</v>
      </c>
      <c r="C88" s="64" t="s">
        <v>979</v>
      </c>
      <c r="D88" s="63" t="s">
        <v>1895</v>
      </c>
      <c r="E88" s="63"/>
      <c r="F88" s="63"/>
      <c r="G88" s="63"/>
      <c r="H88" s="63"/>
      <c r="I88" s="63"/>
      <c r="J88" s="63"/>
      <c r="K88" s="63"/>
      <c r="L88" s="63"/>
      <c r="M88" s="63"/>
      <c r="N88" s="63"/>
      <c r="O88" s="63"/>
      <c r="P88" s="63"/>
      <c r="Q88" s="63"/>
      <c r="R88" s="63"/>
      <c r="S88" s="63"/>
      <c r="T88" s="63"/>
      <c r="U88" s="63"/>
      <c r="V88" s="63"/>
      <c r="W88" s="63"/>
      <c r="X88" s="63"/>
      <c r="Y88" s="63"/>
      <c r="Z88" s="63"/>
      <c r="AA88" s="63"/>
    </row>
    <row r="89">
      <c r="A89" s="64" t="s">
        <v>421</v>
      </c>
      <c r="B89" s="64" t="s">
        <v>212</v>
      </c>
      <c r="C89" s="64" t="s">
        <v>435</v>
      </c>
      <c r="D89" s="63" t="s">
        <v>1895</v>
      </c>
      <c r="E89" s="63"/>
      <c r="F89" s="63"/>
      <c r="G89" s="63"/>
      <c r="H89" s="63"/>
      <c r="I89" s="63"/>
      <c r="J89" s="63"/>
      <c r="K89" s="63"/>
      <c r="L89" s="63"/>
      <c r="M89" s="63"/>
      <c r="N89" s="63"/>
      <c r="O89" s="63"/>
      <c r="P89" s="63"/>
      <c r="Q89" s="63"/>
      <c r="R89" s="63"/>
      <c r="S89" s="63"/>
      <c r="T89" s="63"/>
      <c r="U89" s="63"/>
      <c r="V89" s="63"/>
      <c r="W89" s="63"/>
      <c r="X89" s="63"/>
      <c r="Y89" s="63"/>
      <c r="Z89" s="63"/>
      <c r="AA89" s="63"/>
    </row>
    <row r="90">
      <c r="A90" s="64" t="s">
        <v>147</v>
      </c>
      <c r="B90" s="65" t="s">
        <v>145</v>
      </c>
      <c r="C90" s="64" t="s">
        <v>146</v>
      </c>
      <c r="D90" s="63" t="s">
        <v>1895</v>
      </c>
      <c r="E90" s="63"/>
      <c r="F90" s="63"/>
      <c r="G90" s="63"/>
      <c r="H90" s="63"/>
      <c r="I90" s="63"/>
      <c r="J90" s="63"/>
      <c r="K90" s="63"/>
      <c r="L90" s="63"/>
      <c r="M90" s="63"/>
      <c r="N90" s="63"/>
      <c r="O90" s="63"/>
      <c r="P90" s="63"/>
      <c r="Q90" s="63"/>
      <c r="R90" s="63"/>
      <c r="S90" s="63"/>
      <c r="T90" s="63"/>
      <c r="U90" s="63"/>
      <c r="V90" s="63"/>
      <c r="W90" s="63"/>
      <c r="X90" s="63"/>
      <c r="Y90" s="63"/>
      <c r="Z90" s="63"/>
      <c r="AA90" s="63"/>
    </row>
    <row r="91">
      <c r="A91" s="64" t="s">
        <v>1078</v>
      </c>
      <c r="B91" s="65" t="s">
        <v>248</v>
      </c>
      <c r="C91" s="64" t="s">
        <v>249</v>
      </c>
      <c r="D91" s="63" t="s">
        <v>1895</v>
      </c>
      <c r="E91" s="63"/>
      <c r="F91" s="63"/>
      <c r="G91" s="63"/>
      <c r="H91" s="63"/>
      <c r="I91" s="63"/>
      <c r="J91" s="63"/>
      <c r="K91" s="63"/>
      <c r="L91" s="63"/>
      <c r="M91" s="63"/>
      <c r="N91" s="63"/>
      <c r="O91" s="63"/>
      <c r="P91" s="63"/>
      <c r="Q91" s="63"/>
      <c r="R91" s="63"/>
      <c r="S91" s="63"/>
      <c r="T91" s="63"/>
      <c r="U91" s="63"/>
      <c r="V91" s="63"/>
      <c r="W91" s="63"/>
      <c r="X91" s="63"/>
      <c r="Y91" s="63"/>
      <c r="Z91" s="63"/>
      <c r="AA91" s="63"/>
    </row>
    <row r="92">
      <c r="A92" s="64" t="s">
        <v>1210</v>
      </c>
      <c r="B92" s="64" t="s">
        <v>276</v>
      </c>
      <c r="C92" s="64" t="s">
        <v>277</v>
      </c>
      <c r="D92" s="63" t="s">
        <v>1895</v>
      </c>
      <c r="E92" s="63"/>
      <c r="F92" s="63"/>
      <c r="G92" s="63"/>
      <c r="H92" s="63"/>
      <c r="I92" s="63"/>
      <c r="J92" s="63"/>
      <c r="K92" s="63"/>
      <c r="L92" s="63"/>
      <c r="M92" s="63"/>
      <c r="N92" s="63"/>
      <c r="O92" s="63"/>
      <c r="P92" s="63"/>
      <c r="Q92" s="63"/>
      <c r="R92" s="63"/>
      <c r="S92" s="63"/>
      <c r="T92" s="63"/>
      <c r="U92" s="63"/>
      <c r="V92" s="63"/>
      <c r="W92" s="63"/>
      <c r="X92" s="63"/>
      <c r="Y92" s="63"/>
      <c r="Z92" s="63"/>
      <c r="AA92" s="63"/>
    </row>
    <row r="93">
      <c r="A93" s="64" t="s">
        <v>1853</v>
      </c>
      <c r="B93" s="64" t="s">
        <v>1231</v>
      </c>
      <c r="C93" s="64" t="s">
        <v>1866</v>
      </c>
      <c r="D93" s="63" t="s">
        <v>1895</v>
      </c>
      <c r="E93" s="63"/>
      <c r="F93" s="63"/>
      <c r="G93" s="63"/>
      <c r="H93" s="63"/>
      <c r="I93" s="63"/>
      <c r="J93" s="63"/>
      <c r="K93" s="63"/>
      <c r="L93" s="63"/>
      <c r="M93" s="63"/>
      <c r="N93" s="63"/>
      <c r="O93" s="63"/>
      <c r="P93" s="63"/>
      <c r="Q93" s="63"/>
      <c r="R93" s="63"/>
      <c r="S93" s="63"/>
      <c r="T93" s="63"/>
      <c r="U93" s="63"/>
      <c r="V93" s="63"/>
      <c r="W93" s="63"/>
      <c r="X93" s="63"/>
      <c r="Y93" s="63"/>
      <c r="Z93" s="63"/>
      <c r="AA93" s="63"/>
    </row>
    <row r="94">
      <c r="A94" s="64" t="s">
        <v>1346</v>
      </c>
      <c r="B94" s="65" t="s">
        <v>248</v>
      </c>
      <c r="C94" s="64" t="s">
        <v>249</v>
      </c>
      <c r="D94" s="63" t="s">
        <v>1895</v>
      </c>
      <c r="E94" s="63"/>
      <c r="F94" s="63"/>
      <c r="G94" s="63"/>
      <c r="H94" s="63"/>
      <c r="I94" s="63"/>
      <c r="J94" s="63"/>
      <c r="K94" s="63"/>
      <c r="L94" s="63"/>
      <c r="M94" s="63"/>
      <c r="N94" s="63"/>
      <c r="O94" s="63"/>
      <c r="P94" s="63"/>
      <c r="Q94" s="63"/>
      <c r="R94" s="63"/>
      <c r="S94" s="63"/>
      <c r="T94" s="63"/>
      <c r="U94" s="63"/>
      <c r="V94" s="63"/>
      <c r="W94" s="63"/>
      <c r="X94" s="63"/>
      <c r="Y94" s="63"/>
      <c r="Z94" s="63"/>
      <c r="AA94" s="63"/>
    </row>
    <row r="95">
      <c r="A95" s="64" t="s">
        <v>1111</v>
      </c>
      <c r="B95" s="64" t="s">
        <v>212</v>
      </c>
      <c r="C95" s="64" t="s">
        <v>435</v>
      </c>
      <c r="D95" s="63" t="s">
        <v>1895</v>
      </c>
      <c r="E95" s="63"/>
      <c r="F95" s="63"/>
      <c r="G95" s="63"/>
      <c r="H95" s="63"/>
      <c r="I95" s="63"/>
      <c r="J95" s="63"/>
      <c r="K95" s="63"/>
      <c r="L95" s="63"/>
      <c r="M95" s="63"/>
      <c r="N95" s="63"/>
      <c r="O95" s="63"/>
      <c r="P95" s="63"/>
      <c r="Q95" s="63"/>
      <c r="R95" s="63"/>
      <c r="S95" s="63"/>
      <c r="T95" s="63"/>
      <c r="U95" s="63"/>
      <c r="V95" s="63"/>
      <c r="W95" s="63"/>
      <c r="X95" s="63"/>
      <c r="Y95" s="63"/>
      <c r="Z95" s="63"/>
      <c r="AA95" s="63"/>
    </row>
    <row r="96">
      <c r="A96" s="64" t="s">
        <v>643</v>
      </c>
      <c r="B96" s="65" t="s">
        <v>145</v>
      </c>
      <c r="C96" s="64" t="s">
        <v>661</v>
      </c>
      <c r="D96" s="63" t="s">
        <v>1895</v>
      </c>
      <c r="E96" s="63"/>
      <c r="F96" s="63"/>
      <c r="G96" s="63"/>
      <c r="H96" s="63"/>
      <c r="I96" s="63"/>
      <c r="J96" s="63"/>
      <c r="K96" s="63"/>
      <c r="L96" s="63"/>
      <c r="M96" s="63"/>
      <c r="N96" s="63"/>
      <c r="O96" s="63"/>
      <c r="P96" s="63"/>
      <c r="Q96" s="63"/>
      <c r="R96" s="63"/>
      <c r="S96" s="63"/>
      <c r="T96" s="63"/>
      <c r="U96" s="63"/>
      <c r="V96" s="63"/>
      <c r="W96" s="63"/>
      <c r="X96" s="63"/>
      <c r="Y96" s="63"/>
      <c r="Z96" s="63"/>
      <c r="AA96" s="63"/>
    </row>
    <row r="97">
      <c r="A97" s="64" t="s">
        <v>1367</v>
      </c>
      <c r="B97" s="65" t="s">
        <v>248</v>
      </c>
      <c r="C97" s="64" t="s">
        <v>249</v>
      </c>
      <c r="D97" s="63" t="s">
        <v>1895</v>
      </c>
      <c r="E97" s="63"/>
      <c r="F97" s="63"/>
      <c r="G97" s="63"/>
      <c r="H97" s="63"/>
      <c r="I97" s="63"/>
      <c r="J97" s="63"/>
      <c r="K97" s="63"/>
      <c r="L97" s="63"/>
      <c r="M97" s="63"/>
      <c r="N97" s="63"/>
      <c r="O97" s="63"/>
      <c r="P97" s="63"/>
      <c r="Q97" s="63"/>
      <c r="R97" s="63"/>
      <c r="S97" s="63"/>
      <c r="T97" s="63"/>
      <c r="U97" s="63"/>
      <c r="V97" s="63"/>
      <c r="W97" s="63"/>
      <c r="X97" s="63"/>
      <c r="Y97" s="63"/>
      <c r="Z97" s="63"/>
      <c r="AA97" s="63"/>
    </row>
    <row r="98">
      <c r="A98" s="64" t="s">
        <v>701</v>
      </c>
      <c r="B98" s="64" t="s">
        <v>248</v>
      </c>
      <c r="C98" s="64" t="s">
        <v>249</v>
      </c>
      <c r="D98" s="63" t="s">
        <v>1895</v>
      </c>
      <c r="E98" s="63"/>
      <c r="F98" s="63"/>
      <c r="G98" s="63"/>
      <c r="H98" s="63"/>
      <c r="I98" s="63"/>
      <c r="J98" s="63"/>
      <c r="K98" s="63"/>
      <c r="L98" s="63"/>
      <c r="M98" s="63"/>
      <c r="N98" s="63"/>
      <c r="O98" s="63"/>
      <c r="P98" s="63"/>
      <c r="Q98" s="63"/>
      <c r="R98" s="63"/>
      <c r="S98" s="63"/>
      <c r="T98" s="63"/>
      <c r="U98" s="63"/>
      <c r="V98" s="63"/>
      <c r="W98" s="63"/>
      <c r="X98" s="63"/>
      <c r="Y98" s="63"/>
      <c r="Z98" s="63"/>
      <c r="AA98" s="63"/>
    </row>
    <row r="99">
      <c r="A99" s="64" t="s">
        <v>1754</v>
      </c>
      <c r="B99" s="64" t="s">
        <v>276</v>
      </c>
      <c r="C99" s="64" t="s">
        <v>1768</v>
      </c>
      <c r="D99" s="63" t="s">
        <v>1895</v>
      </c>
      <c r="E99" s="63"/>
      <c r="F99" s="63"/>
      <c r="G99" s="63"/>
      <c r="H99" s="63"/>
      <c r="I99" s="63"/>
      <c r="J99" s="63"/>
      <c r="K99" s="63"/>
      <c r="L99" s="63"/>
      <c r="M99" s="63"/>
      <c r="N99" s="63"/>
      <c r="O99" s="63"/>
      <c r="P99" s="63"/>
      <c r="Q99" s="63"/>
      <c r="R99" s="63"/>
      <c r="S99" s="63"/>
      <c r="T99" s="63"/>
      <c r="U99" s="63"/>
      <c r="V99" s="63"/>
      <c r="W99" s="63"/>
      <c r="X99" s="63"/>
      <c r="Y99" s="63"/>
      <c r="Z99" s="63"/>
      <c r="AA99" s="63"/>
    </row>
    <row r="100">
      <c r="A100" s="64" t="s">
        <v>1157</v>
      </c>
      <c r="B100" s="64" t="s">
        <v>333</v>
      </c>
      <c r="C100" s="64" t="s">
        <v>1170</v>
      </c>
      <c r="D100" s="63" t="s">
        <v>1905</v>
      </c>
      <c r="E100" s="63"/>
      <c r="F100" s="63"/>
      <c r="G100" s="63"/>
      <c r="H100" s="63"/>
      <c r="I100" s="63"/>
      <c r="J100" s="63"/>
      <c r="K100" s="63"/>
      <c r="L100" s="63"/>
      <c r="M100" s="63"/>
      <c r="N100" s="63"/>
      <c r="O100" s="63"/>
      <c r="P100" s="63"/>
      <c r="Q100" s="63"/>
      <c r="R100" s="63"/>
      <c r="S100" s="63"/>
      <c r="T100" s="63"/>
      <c r="U100" s="63"/>
      <c r="V100" s="63"/>
      <c r="W100" s="63"/>
      <c r="X100" s="63"/>
      <c r="Y100" s="63"/>
      <c r="Z100" s="63"/>
      <c r="AA100" s="63"/>
    </row>
    <row r="101">
      <c r="A101" s="64" t="s">
        <v>1769</v>
      </c>
      <c r="B101" s="64" t="s">
        <v>333</v>
      </c>
      <c r="C101" s="67" t="s">
        <v>1779</v>
      </c>
      <c r="D101" s="63" t="s">
        <v>1905</v>
      </c>
      <c r="E101" s="63"/>
      <c r="F101" s="63"/>
      <c r="G101" s="63"/>
      <c r="H101" s="63"/>
      <c r="I101" s="63"/>
      <c r="J101" s="63"/>
      <c r="K101" s="63"/>
      <c r="L101" s="63"/>
      <c r="M101" s="63"/>
      <c r="N101" s="63"/>
      <c r="O101" s="63"/>
      <c r="P101" s="63"/>
      <c r="Q101" s="63"/>
      <c r="R101" s="63"/>
      <c r="S101" s="63"/>
      <c r="T101" s="63"/>
      <c r="U101" s="63"/>
      <c r="V101" s="63"/>
      <c r="W101" s="63"/>
      <c r="X101" s="63"/>
      <c r="Y101" s="63"/>
      <c r="Z101" s="63"/>
      <c r="AA101" s="63"/>
    </row>
    <row r="102">
      <c r="A102" s="64" t="s">
        <v>1172</v>
      </c>
      <c r="B102" s="64" t="s">
        <v>333</v>
      </c>
      <c r="C102" s="64" t="s">
        <v>1185</v>
      </c>
      <c r="D102" s="63" t="s">
        <v>1905</v>
      </c>
      <c r="E102" s="63"/>
      <c r="F102" s="63"/>
      <c r="G102" s="63"/>
      <c r="H102" s="63"/>
      <c r="I102" s="63"/>
      <c r="J102" s="63"/>
      <c r="K102" s="63"/>
      <c r="L102" s="63"/>
      <c r="M102" s="63"/>
      <c r="N102" s="63"/>
      <c r="O102" s="63"/>
      <c r="P102" s="63"/>
      <c r="Q102" s="63"/>
      <c r="R102" s="63"/>
      <c r="S102" s="63"/>
      <c r="T102" s="63"/>
      <c r="U102" s="63"/>
      <c r="V102" s="63"/>
      <c r="W102" s="63"/>
      <c r="X102" s="63"/>
      <c r="Y102" s="63"/>
      <c r="Z102" s="63"/>
      <c r="AA102" s="63"/>
    </row>
    <row r="103">
      <c r="A103" s="64" t="s">
        <v>726</v>
      </c>
      <c r="B103" s="64" t="s">
        <v>333</v>
      </c>
      <c r="C103" s="64" t="s">
        <v>738</v>
      </c>
      <c r="D103" s="63" t="s">
        <v>1905</v>
      </c>
      <c r="E103" s="63"/>
      <c r="F103" s="63"/>
      <c r="G103" s="63"/>
      <c r="H103" s="63"/>
      <c r="I103" s="63"/>
      <c r="J103" s="63"/>
      <c r="K103" s="63"/>
      <c r="L103" s="63"/>
      <c r="M103" s="63"/>
      <c r="N103" s="63"/>
      <c r="O103" s="63"/>
      <c r="P103" s="63"/>
      <c r="Q103" s="63"/>
      <c r="R103" s="63"/>
      <c r="S103" s="63"/>
      <c r="T103" s="63"/>
      <c r="U103" s="63"/>
      <c r="V103" s="63"/>
      <c r="W103" s="63"/>
      <c r="X103" s="63"/>
      <c r="Y103" s="63"/>
      <c r="Z103" s="63"/>
      <c r="AA103" s="63"/>
    </row>
    <row r="104">
      <c r="A104" s="64" t="s">
        <v>1260</v>
      </c>
      <c r="B104" s="64" t="s">
        <v>333</v>
      </c>
      <c r="C104" s="64" t="s">
        <v>1268</v>
      </c>
      <c r="D104" s="63" t="s">
        <v>1905</v>
      </c>
      <c r="E104" s="63"/>
      <c r="F104" s="63"/>
      <c r="G104" s="63"/>
      <c r="H104" s="63"/>
      <c r="I104" s="63"/>
      <c r="J104" s="63"/>
      <c r="K104" s="63"/>
      <c r="L104" s="63"/>
      <c r="M104" s="63"/>
      <c r="N104" s="63"/>
      <c r="O104" s="63"/>
      <c r="P104" s="63"/>
      <c r="Q104" s="63"/>
      <c r="R104" s="63"/>
      <c r="S104" s="63"/>
      <c r="T104" s="63"/>
      <c r="U104" s="63"/>
      <c r="V104" s="63"/>
      <c r="W104" s="63"/>
      <c r="X104" s="63"/>
      <c r="Y104" s="63"/>
      <c r="Z104" s="63"/>
      <c r="AA104" s="63"/>
    </row>
    <row r="105">
      <c r="A105" s="64" t="s">
        <v>1546</v>
      </c>
      <c r="B105" s="64" t="s">
        <v>333</v>
      </c>
      <c r="C105" s="67" t="s">
        <v>1555</v>
      </c>
      <c r="D105" s="63" t="s">
        <v>1905</v>
      </c>
      <c r="E105" s="63"/>
      <c r="F105" s="63"/>
      <c r="G105" s="63"/>
      <c r="H105" s="63"/>
      <c r="I105" s="63"/>
      <c r="J105" s="63"/>
      <c r="K105" s="63"/>
      <c r="L105" s="63"/>
      <c r="M105" s="63"/>
      <c r="N105" s="63"/>
      <c r="O105" s="63"/>
      <c r="P105" s="63"/>
      <c r="Q105" s="63"/>
      <c r="R105" s="63"/>
      <c r="S105" s="63"/>
      <c r="T105" s="63"/>
      <c r="U105" s="63"/>
      <c r="V105" s="63"/>
      <c r="W105" s="63"/>
      <c r="X105" s="63"/>
      <c r="Y105" s="63"/>
      <c r="Z105" s="63"/>
      <c r="AA105" s="63"/>
    </row>
    <row r="106">
      <c r="A106" s="64" t="s">
        <v>1906</v>
      </c>
      <c r="B106" s="64" t="s">
        <v>333</v>
      </c>
      <c r="C106" s="64" t="s">
        <v>1065</v>
      </c>
      <c r="D106" s="63" t="s">
        <v>1905</v>
      </c>
      <c r="E106" s="63"/>
      <c r="F106" s="63"/>
      <c r="G106" s="63"/>
      <c r="H106" s="63"/>
      <c r="I106" s="63"/>
      <c r="J106" s="63"/>
      <c r="K106" s="63"/>
      <c r="L106" s="63"/>
      <c r="M106" s="63"/>
      <c r="N106" s="63"/>
      <c r="O106" s="63"/>
      <c r="P106" s="63"/>
      <c r="Q106" s="63"/>
      <c r="R106" s="63"/>
      <c r="S106" s="63"/>
      <c r="T106" s="63"/>
      <c r="U106" s="63"/>
      <c r="V106" s="63"/>
      <c r="W106" s="63"/>
      <c r="X106" s="63"/>
      <c r="Y106" s="63"/>
      <c r="Z106" s="63"/>
      <c r="AA106" s="63"/>
    </row>
    <row r="107">
      <c r="A107" s="64" t="s">
        <v>1103</v>
      </c>
      <c r="B107" s="64" t="s">
        <v>333</v>
      </c>
      <c r="C107" s="64" t="s">
        <v>1065</v>
      </c>
      <c r="D107" s="63" t="s">
        <v>1905</v>
      </c>
      <c r="E107" s="63"/>
      <c r="F107" s="63"/>
      <c r="G107" s="63"/>
      <c r="H107" s="63"/>
      <c r="I107" s="63"/>
      <c r="J107" s="63"/>
      <c r="K107" s="63"/>
      <c r="L107" s="63"/>
      <c r="M107" s="63"/>
      <c r="N107" s="63"/>
      <c r="O107" s="63"/>
      <c r="P107" s="63"/>
      <c r="Q107" s="63"/>
      <c r="R107" s="63"/>
      <c r="S107" s="63"/>
      <c r="T107" s="63"/>
      <c r="U107" s="63"/>
      <c r="V107" s="63"/>
      <c r="W107" s="63"/>
      <c r="X107" s="63"/>
      <c r="Y107" s="63"/>
      <c r="Z107" s="63"/>
      <c r="AA107" s="63"/>
    </row>
    <row r="108">
      <c r="A108" s="64" t="s">
        <v>634</v>
      </c>
      <c r="B108" s="64" t="s">
        <v>333</v>
      </c>
      <c r="C108" s="64" t="s">
        <v>642</v>
      </c>
      <c r="D108" s="63" t="s">
        <v>1905</v>
      </c>
      <c r="E108" s="63"/>
      <c r="F108" s="63"/>
      <c r="G108" s="63"/>
      <c r="H108" s="63"/>
      <c r="I108" s="63"/>
      <c r="J108" s="63"/>
      <c r="K108" s="63"/>
      <c r="L108" s="63"/>
      <c r="M108" s="63"/>
      <c r="N108" s="63"/>
      <c r="O108" s="63"/>
      <c r="P108" s="63"/>
      <c r="Q108" s="63"/>
      <c r="R108" s="63"/>
      <c r="S108" s="63"/>
      <c r="T108" s="63"/>
      <c r="U108" s="63"/>
      <c r="V108" s="63"/>
      <c r="W108" s="63"/>
      <c r="X108" s="63"/>
      <c r="Y108" s="63"/>
      <c r="Z108" s="63"/>
      <c r="AA108" s="63"/>
    </row>
    <row r="109">
      <c r="A109" s="64" t="s">
        <v>1065</v>
      </c>
      <c r="B109" s="68" t="s">
        <v>333</v>
      </c>
      <c r="C109" s="64" t="s">
        <v>1053</v>
      </c>
      <c r="D109" s="63" t="s">
        <v>1905</v>
      </c>
      <c r="E109" s="63"/>
      <c r="F109" s="63"/>
      <c r="G109" s="63"/>
      <c r="H109" s="63"/>
      <c r="I109" s="63"/>
      <c r="J109" s="63"/>
      <c r="K109" s="63"/>
      <c r="L109" s="63"/>
      <c r="M109" s="63"/>
      <c r="N109" s="63"/>
      <c r="O109" s="63"/>
      <c r="P109" s="63"/>
      <c r="Q109" s="63"/>
      <c r="R109" s="63"/>
      <c r="S109" s="63"/>
      <c r="T109" s="63"/>
      <c r="U109" s="63"/>
      <c r="V109" s="63"/>
      <c r="W109" s="63"/>
      <c r="X109" s="63"/>
      <c r="Y109" s="63"/>
      <c r="Z109" s="63"/>
      <c r="AA109" s="63"/>
    </row>
    <row r="110">
      <c r="A110" s="64" t="s">
        <v>315</v>
      </c>
      <c r="B110" s="64" t="s">
        <v>333</v>
      </c>
      <c r="C110" s="64" t="s">
        <v>334</v>
      </c>
      <c r="D110" s="63" t="s">
        <v>1905</v>
      </c>
      <c r="E110" s="63"/>
      <c r="F110" s="63"/>
      <c r="G110" s="63"/>
      <c r="H110" s="63"/>
      <c r="I110" s="63"/>
      <c r="J110" s="63"/>
      <c r="K110" s="63"/>
      <c r="L110" s="63"/>
      <c r="M110" s="63"/>
      <c r="N110" s="63"/>
      <c r="O110" s="63"/>
      <c r="P110" s="63"/>
      <c r="Q110" s="63"/>
      <c r="R110" s="63"/>
      <c r="S110" s="63"/>
      <c r="T110" s="63"/>
      <c r="U110" s="63"/>
      <c r="V110" s="63"/>
      <c r="W110" s="63"/>
      <c r="X110" s="63"/>
      <c r="Y110" s="63"/>
      <c r="Z110" s="63"/>
      <c r="AA110" s="63"/>
    </row>
    <row r="111">
      <c r="A111" s="64" t="s">
        <v>394</v>
      </c>
      <c r="B111" s="64" t="s">
        <v>333</v>
      </c>
      <c r="C111" s="64" t="s">
        <v>409</v>
      </c>
      <c r="D111" s="63" t="s">
        <v>1905</v>
      </c>
      <c r="E111" s="63"/>
      <c r="F111" s="63"/>
      <c r="G111" s="63"/>
      <c r="H111" s="63"/>
      <c r="I111" s="63"/>
      <c r="J111" s="63"/>
      <c r="K111" s="63"/>
      <c r="L111" s="63"/>
      <c r="M111" s="63"/>
      <c r="N111" s="63"/>
      <c r="O111" s="63"/>
      <c r="P111" s="63"/>
      <c r="Q111" s="63"/>
      <c r="R111" s="63"/>
      <c r="S111" s="63"/>
      <c r="T111" s="63"/>
      <c r="U111" s="63"/>
      <c r="V111" s="63"/>
      <c r="W111" s="63"/>
      <c r="X111" s="63"/>
      <c r="Y111" s="63"/>
      <c r="Z111" s="63"/>
      <c r="AA111" s="63"/>
    </row>
    <row r="112">
      <c r="A112" s="64" t="s">
        <v>510</v>
      </c>
      <c r="B112" s="64" t="s">
        <v>333</v>
      </c>
      <c r="C112" s="64" t="s">
        <v>523</v>
      </c>
      <c r="D112" s="63" t="s">
        <v>1905</v>
      </c>
      <c r="E112" s="63"/>
      <c r="F112" s="63"/>
      <c r="G112" s="63"/>
      <c r="H112" s="63"/>
      <c r="I112" s="63"/>
      <c r="J112" s="63"/>
      <c r="K112" s="63"/>
      <c r="L112" s="63"/>
      <c r="M112" s="63"/>
      <c r="N112" s="63"/>
      <c r="O112" s="63"/>
      <c r="P112" s="63"/>
      <c r="Q112" s="63"/>
      <c r="R112" s="63"/>
      <c r="S112" s="63"/>
      <c r="T112" s="63"/>
      <c r="U112" s="63"/>
      <c r="V112" s="63"/>
      <c r="W112" s="63"/>
      <c r="X112" s="63"/>
      <c r="Y112" s="63"/>
      <c r="Z112" s="63"/>
      <c r="AA112" s="63"/>
    </row>
    <row r="113">
      <c r="A113" s="64" t="s">
        <v>1309</v>
      </c>
      <c r="B113" s="64" t="s">
        <v>1200</v>
      </c>
      <c r="C113" s="64" t="s">
        <v>1201</v>
      </c>
      <c r="D113" s="63" t="s">
        <v>1905</v>
      </c>
      <c r="E113" s="63"/>
      <c r="F113" s="63"/>
      <c r="G113" s="63"/>
      <c r="H113" s="63"/>
      <c r="I113" s="63"/>
      <c r="J113" s="63"/>
      <c r="K113" s="63"/>
      <c r="L113" s="63"/>
      <c r="M113" s="63"/>
      <c r="N113" s="63"/>
      <c r="O113" s="63"/>
      <c r="P113" s="63"/>
      <c r="Q113" s="63"/>
      <c r="R113" s="63"/>
      <c r="S113" s="63"/>
      <c r="T113" s="63"/>
      <c r="U113" s="63"/>
      <c r="V113" s="63"/>
      <c r="W113" s="63"/>
      <c r="X113" s="63"/>
      <c r="Y113" s="63"/>
      <c r="Z113" s="63"/>
      <c r="AA113" s="63"/>
    </row>
    <row r="114">
      <c r="A114" s="64" t="s">
        <v>198</v>
      </c>
      <c r="B114" s="64" t="s">
        <v>212</v>
      </c>
      <c r="C114" s="64" t="s">
        <v>213</v>
      </c>
      <c r="D114" s="63" t="s">
        <v>1905</v>
      </c>
      <c r="E114" s="63"/>
      <c r="F114" s="63"/>
      <c r="G114" s="63"/>
      <c r="H114" s="63"/>
      <c r="I114" s="63"/>
      <c r="J114" s="63"/>
      <c r="K114" s="63"/>
      <c r="L114" s="63"/>
      <c r="M114" s="63"/>
      <c r="N114" s="63"/>
      <c r="O114" s="63"/>
      <c r="P114" s="63"/>
      <c r="Q114" s="63"/>
      <c r="R114" s="63"/>
      <c r="S114" s="63"/>
      <c r="T114" s="63"/>
      <c r="U114" s="63"/>
      <c r="V114" s="63"/>
      <c r="W114" s="63"/>
      <c r="X114" s="63"/>
      <c r="Y114" s="63"/>
      <c r="Z114" s="63"/>
      <c r="AA114" s="63"/>
    </row>
    <row r="115">
      <c r="A115" s="64" t="s">
        <v>1187</v>
      </c>
      <c r="B115" s="64" t="s">
        <v>1200</v>
      </c>
      <c r="C115" s="64" t="s">
        <v>1201</v>
      </c>
      <c r="D115" s="63" t="s">
        <v>1905</v>
      </c>
      <c r="E115" s="63"/>
      <c r="F115" s="63"/>
      <c r="G115" s="63"/>
      <c r="H115" s="63"/>
      <c r="I115" s="63"/>
      <c r="J115" s="63"/>
      <c r="K115" s="63"/>
      <c r="L115" s="63"/>
      <c r="M115" s="63"/>
      <c r="N115" s="63"/>
      <c r="O115" s="63"/>
      <c r="P115" s="63"/>
      <c r="Q115" s="63"/>
      <c r="R115" s="63"/>
      <c r="S115" s="63"/>
      <c r="T115" s="63"/>
      <c r="U115" s="63"/>
      <c r="V115" s="63"/>
      <c r="W115" s="63"/>
      <c r="X115" s="63"/>
      <c r="Y115" s="63"/>
      <c r="Z115" s="63"/>
      <c r="AA115" s="63"/>
    </row>
    <row r="116">
      <c r="A116" s="64" t="s">
        <v>475</v>
      </c>
      <c r="B116" s="65" t="s">
        <v>489</v>
      </c>
      <c r="C116" s="64" t="s">
        <v>490</v>
      </c>
      <c r="D116" s="63" t="s">
        <v>1905</v>
      </c>
      <c r="E116" s="63"/>
      <c r="F116" s="63"/>
      <c r="G116" s="63"/>
      <c r="H116" s="63"/>
      <c r="I116" s="63"/>
      <c r="J116" s="63"/>
      <c r="K116" s="63"/>
      <c r="L116" s="63"/>
      <c r="M116" s="63"/>
      <c r="N116" s="63"/>
      <c r="O116" s="63"/>
      <c r="P116" s="63"/>
      <c r="Q116" s="63"/>
      <c r="R116" s="63"/>
      <c r="S116" s="63"/>
      <c r="T116" s="63"/>
      <c r="U116" s="63"/>
      <c r="V116" s="63"/>
      <c r="W116" s="63"/>
      <c r="X116" s="63"/>
      <c r="Y116" s="63"/>
      <c r="Z116" s="63"/>
      <c r="AA116" s="63"/>
    </row>
    <row r="117">
      <c r="A117" s="64" t="s">
        <v>858</v>
      </c>
      <c r="B117" s="65" t="s">
        <v>869</v>
      </c>
      <c r="C117" s="64" t="s">
        <v>870</v>
      </c>
      <c r="D117" s="63" t="s">
        <v>1905</v>
      </c>
      <c r="E117" s="63"/>
      <c r="F117" s="63"/>
      <c r="G117" s="63"/>
      <c r="H117" s="63"/>
      <c r="I117" s="63"/>
      <c r="J117" s="63"/>
      <c r="K117" s="63"/>
      <c r="L117" s="63"/>
      <c r="M117" s="63"/>
      <c r="N117" s="63"/>
      <c r="O117" s="63"/>
      <c r="P117" s="63"/>
      <c r="Q117" s="63"/>
      <c r="R117" s="63"/>
      <c r="S117" s="63"/>
      <c r="T117" s="63"/>
      <c r="U117" s="63"/>
      <c r="V117" s="63"/>
      <c r="W117" s="63"/>
      <c r="X117" s="63"/>
      <c r="Y117" s="63"/>
      <c r="Z117" s="63"/>
      <c r="AA117" s="63"/>
    </row>
    <row r="118">
      <c r="A118" s="64" t="s">
        <v>1203</v>
      </c>
      <c r="B118" s="65" t="s">
        <v>489</v>
      </c>
      <c r="C118" s="64" t="s">
        <v>1209</v>
      </c>
      <c r="D118" s="63" t="s">
        <v>1905</v>
      </c>
      <c r="E118" s="63"/>
      <c r="F118" s="63"/>
      <c r="G118" s="63"/>
      <c r="H118" s="63"/>
      <c r="I118" s="63"/>
      <c r="J118" s="63"/>
      <c r="K118" s="63"/>
      <c r="L118" s="63"/>
      <c r="M118" s="63"/>
      <c r="N118" s="63"/>
      <c r="O118" s="63"/>
      <c r="P118" s="63"/>
      <c r="Q118" s="63"/>
      <c r="R118" s="63"/>
      <c r="S118" s="63"/>
      <c r="T118" s="63"/>
      <c r="U118" s="63"/>
      <c r="V118" s="63"/>
      <c r="W118" s="63"/>
      <c r="X118" s="63"/>
      <c r="Y118" s="63"/>
      <c r="Z118" s="63"/>
      <c r="AA118" s="63"/>
    </row>
    <row r="119">
      <c r="A119" s="64" t="s">
        <v>1147</v>
      </c>
      <c r="B119" s="65" t="s">
        <v>489</v>
      </c>
      <c r="C119" s="64" t="s">
        <v>550</v>
      </c>
      <c r="D119" s="63" t="s">
        <v>1905</v>
      </c>
      <c r="E119" s="63"/>
      <c r="F119" s="63"/>
      <c r="G119" s="63"/>
      <c r="H119" s="63"/>
      <c r="I119" s="63"/>
      <c r="J119" s="63"/>
      <c r="K119" s="63"/>
      <c r="L119" s="63"/>
      <c r="M119" s="63"/>
      <c r="N119" s="63"/>
      <c r="O119" s="63"/>
      <c r="P119" s="63"/>
      <c r="Q119" s="63"/>
      <c r="R119" s="63"/>
      <c r="S119" s="63"/>
      <c r="T119" s="63"/>
      <c r="U119" s="63"/>
      <c r="V119" s="63"/>
      <c r="W119" s="63"/>
      <c r="X119" s="63"/>
      <c r="Y119" s="63"/>
      <c r="Z119" s="63"/>
      <c r="AA119" s="63"/>
    </row>
    <row r="120">
      <c r="A120" s="64" t="s">
        <v>1743</v>
      </c>
      <c r="B120" s="65" t="s">
        <v>489</v>
      </c>
      <c r="C120" s="64" t="s">
        <v>550</v>
      </c>
      <c r="D120" s="63" t="s">
        <v>1905</v>
      </c>
      <c r="E120" s="63"/>
      <c r="F120" s="63"/>
      <c r="G120" s="63"/>
      <c r="H120" s="63"/>
      <c r="I120" s="63"/>
      <c r="J120" s="63"/>
      <c r="K120" s="63"/>
      <c r="L120" s="63"/>
      <c r="M120" s="63"/>
      <c r="N120" s="63"/>
      <c r="O120" s="63"/>
      <c r="P120" s="63"/>
      <c r="Q120" s="63"/>
      <c r="R120" s="63"/>
      <c r="S120" s="63"/>
      <c r="T120" s="63"/>
      <c r="U120" s="63"/>
      <c r="V120" s="63"/>
      <c r="W120" s="63"/>
      <c r="X120" s="63"/>
      <c r="Y120" s="63"/>
      <c r="Z120" s="63"/>
      <c r="AA120" s="63"/>
    </row>
    <row r="121">
      <c r="A121" s="64" t="s">
        <v>740</v>
      </c>
      <c r="B121" s="65" t="s">
        <v>489</v>
      </c>
      <c r="C121" s="64" t="s">
        <v>750</v>
      </c>
      <c r="D121" s="63" t="s">
        <v>1905</v>
      </c>
      <c r="E121" s="63"/>
      <c r="F121" s="63"/>
      <c r="G121" s="63"/>
      <c r="H121" s="63"/>
      <c r="I121" s="63"/>
      <c r="J121" s="63"/>
      <c r="K121" s="63"/>
      <c r="L121" s="63"/>
      <c r="M121" s="63"/>
      <c r="N121" s="63"/>
      <c r="O121" s="63"/>
      <c r="P121" s="63"/>
      <c r="Q121" s="63"/>
      <c r="R121" s="63"/>
      <c r="S121" s="63"/>
      <c r="T121" s="63"/>
      <c r="U121" s="63"/>
      <c r="V121" s="63"/>
      <c r="W121" s="63"/>
      <c r="X121" s="63"/>
      <c r="Y121" s="63"/>
      <c r="Z121" s="63"/>
      <c r="AA121" s="63"/>
    </row>
    <row r="122">
      <c r="A122" s="64" t="s">
        <v>691</v>
      </c>
      <c r="B122" s="65" t="s">
        <v>489</v>
      </c>
      <c r="C122" s="64" t="s">
        <v>432</v>
      </c>
      <c r="D122" s="63" t="s">
        <v>1905</v>
      </c>
      <c r="E122" s="63"/>
      <c r="F122" s="63"/>
      <c r="G122" s="63"/>
      <c r="H122" s="63"/>
      <c r="I122" s="63"/>
      <c r="J122" s="63"/>
      <c r="K122" s="63"/>
      <c r="L122" s="63"/>
      <c r="M122" s="63"/>
      <c r="N122" s="63"/>
      <c r="O122" s="63"/>
      <c r="P122" s="63"/>
      <c r="Q122" s="63"/>
      <c r="R122" s="63"/>
      <c r="S122" s="63"/>
      <c r="T122" s="63"/>
      <c r="U122" s="63"/>
      <c r="V122" s="63"/>
      <c r="W122" s="63"/>
      <c r="X122" s="63"/>
      <c r="Y122" s="63"/>
      <c r="Z122" s="63"/>
      <c r="AA122" s="63"/>
    </row>
    <row r="123">
      <c r="A123" s="64" t="s">
        <v>1842</v>
      </c>
      <c r="B123" s="64" t="s">
        <v>212</v>
      </c>
      <c r="C123" s="64" t="s">
        <v>432</v>
      </c>
      <c r="D123" s="63" t="s">
        <v>1905</v>
      </c>
      <c r="E123" s="63"/>
      <c r="F123" s="63"/>
      <c r="G123" s="63"/>
      <c r="H123" s="63"/>
      <c r="I123" s="63"/>
      <c r="J123" s="63"/>
      <c r="K123" s="63"/>
      <c r="L123" s="63"/>
      <c r="M123" s="63"/>
      <c r="N123" s="63"/>
      <c r="O123" s="63"/>
      <c r="P123" s="63"/>
      <c r="Q123" s="63"/>
      <c r="R123" s="63"/>
      <c r="S123" s="63"/>
      <c r="T123" s="63"/>
      <c r="U123" s="63"/>
      <c r="V123" s="63"/>
      <c r="W123" s="63"/>
      <c r="X123" s="63"/>
      <c r="Y123" s="63"/>
      <c r="Z123" s="63"/>
      <c r="AA123" s="63"/>
    </row>
    <row r="124">
      <c r="A124" s="64" t="s">
        <v>1456</v>
      </c>
      <c r="B124" s="65" t="s">
        <v>489</v>
      </c>
      <c r="C124" s="69" t="s">
        <v>1464</v>
      </c>
      <c r="D124" s="63" t="s">
        <v>1905</v>
      </c>
      <c r="E124" s="63"/>
      <c r="F124" s="63"/>
      <c r="G124" s="63"/>
      <c r="H124" s="63"/>
      <c r="I124" s="63"/>
      <c r="J124" s="63"/>
      <c r="K124" s="63"/>
      <c r="L124" s="63"/>
      <c r="M124" s="63"/>
      <c r="N124" s="63"/>
      <c r="O124" s="63"/>
      <c r="P124" s="63"/>
      <c r="Q124" s="63"/>
      <c r="R124" s="63"/>
      <c r="S124" s="63"/>
      <c r="T124" s="63"/>
      <c r="U124" s="63"/>
      <c r="V124" s="63"/>
      <c r="W124" s="63"/>
      <c r="X124" s="63"/>
      <c r="Y124" s="63"/>
      <c r="Z124" s="63"/>
      <c r="AA124" s="63"/>
    </row>
    <row r="125">
      <c r="A125" s="64" t="s">
        <v>1907</v>
      </c>
      <c r="B125" s="65" t="s">
        <v>489</v>
      </c>
      <c r="C125" s="64" t="s">
        <v>550</v>
      </c>
      <c r="D125" s="63" t="s">
        <v>1905</v>
      </c>
      <c r="E125" s="63"/>
      <c r="F125" s="63"/>
      <c r="G125" s="63"/>
      <c r="H125" s="63"/>
      <c r="I125" s="63"/>
      <c r="J125" s="63"/>
      <c r="K125" s="63"/>
      <c r="L125" s="63"/>
      <c r="M125" s="63"/>
      <c r="N125" s="63"/>
      <c r="O125" s="63"/>
      <c r="P125" s="63"/>
      <c r="Q125" s="63"/>
      <c r="R125" s="63"/>
      <c r="S125" s="63"/>
      <c r="T125" s="63"/>
      <c r="U125" s="63"/>
      <c r="V125" s="63"/>
      <c r="W125" s="63"/>
      <c r="X125" s="63"/>
      <c r="Y125" s="63"/>
      <c r="Z125" s="63"/>
      <c r="AA125" s="63"/>
    </row>
    <row r="126">
      <c r="A126" s="64" t="s">
        <v>1670</v>
      </c>
      <c r="B126" s="65" t="s">
        <v>489</v>
      </c>
      <c r="C126" s="64" t="s">
        <v>1680</v>
      </c>
      <c r="D126" s="63" t="s">
        <v>1905</v>
      </c>
      <c r="E126" s="63"/>
      <c r="F126" s="63"/>
      <c r="G126" s="63"/>
      <c r="H126" s="63"/>
      <c r="I126" s="63"/>
      <c r="J126" s="63"/>
      <c r="K126" s="63"/>
      <c r="L126" s="63"/>
      <c r="M126" s="63"/>
      <c r="N126" s="63"/>
      <c r="O126" s="63"/>
      <c r="P126" s="63"/>
      <c r="Q126" s="63"/>
      <c r="R126" s="63"/>
      <c r="S126" s="63"/>
      <c r="T126" s="63"/>
      <c r="U126" s="63"/>
      <c r="V126" s="63"/>
      <c r="W126" s="63"/>
      <c r="X126" s="63"/>
      <c r="Y126" s="63"/>
      <c r="Z126" s="63"/>
      <c r="AA126" s="63"/>
    </row>
    <row r="127">
      <c r="A127" s="63"/>
      <c r="B127" s="63"/>
      <c r="C127" s="63"/>
      <c r="D127" s="63"/>
      <c r="E127" s="63"/>
      <c r="F127" s="63"/>
      <c r="G127" s="63"/>
      <c r="H127" s="63"/>
      <c r="I127" s="63"/>
      <c r="J127" s="63"/>
      <c r="K127" s="63"/>
      <c r="L127" s="63"/>
      <c r="M127" s="63"/>
      <c r="N127" s="63"/>
      <c r="O127" s="63"/>
      <c r="P127" s="63"/>
      <c r="Q127" s="63"/>
      <c r="R127" s="63"/>
      <c r="S127" s="63"/>
      <c r="T127" s="63"/>
      <c r="U127" s="63"/>
      <c r="V127" s="63"/>
      <c r="W127" s="63"/>
      <c r="X127" s="63"/>
      <c r="Y127" s="63"/>
      <c r="Z127" s="63"/>
      <c r="AA127" s="63"/>
    </row>
    <row r="128">
      <c r="A128" s="63"/>
      <c r="B128" s="63"/>
      <c r="C128" s="63"/>
      <c r="D128" s="63"/>
      <c r="E128" s="63"/>
      <c r="F128" s="63"/>
      <c r="G128" s="63"/>
      <c r="H128" s="63"/>
      <c r="I128" s="63"/>
      <c r="J128" s="63"/>
      <c r="K128" s="63"/>
      <c r="L128" s="63"/>
      <c r="M128" s="63"/>
      <c r="N128" s="63"/>
      <c r="O128" s="63"/>
      <c r="P128" s="63"/>
      <c r="Q128" s="63"/>
      <c r="R128" s="63"/>
      <c r="S128" s="63"/>
      <c r="T128" s="63"/>
      <c r="U128" s="63"/>
      <c r="V128" s="63"/>
      <c r="W128" s="63"/>
      <c r="X128" s="63"/>
      <c r="Y128" s="63"/>
      <c r="Z128" s="63"/>
      <c r="AA128" s="63"/>
    </row>
    <row r="129">
      <c r="A129" s="63"/>
      <c r="B129" s="63"/>
      <c r="C129" s="63"/>
      <c r="D129" s="63"/>
      <c r="E129" s="63"/>
      <c r="F129" s="63"/>
      <c r="G129" s="63"/>
      <c r="H129" s="63"/>
      <c r="I129" s="63"/>
      <c r="J129" s="63"/>
      <c r="K129" s="63"/>
      <c r="L129" s="63"/>
      <c r="M129" s="63"/>
      <c r="N129" s="63"/>
      <c r="O129" s="63"/>
      <c r="P129" s="63"/>
      <c r="Q129" s="63"/>
      <c r="R129" s="63"/>
      <c r="S129" s="63"/>
      <c r="T129" s="63"/>
      <c r="U129" s="63"/>
      <c r="V129" s="63"/>
      <c r="W129" s="63"/>
      <c r="X129" s="63"/>
      <c r="Y129" s="63"/>
      <c r="Z129" s="63"/>
      <c r="AA129" s="63"/>
    </row>
    <row r="130">
      <c r="A130" s="63"/>
      <c r="B130" s="63"/>
      <c r="C130" s="63"/>
      <c r="D130" s="63"/>
      <c r="E130" s="63"/>
      <c r="F130" s="63"/>
      <c r="G130" s="63"/>
      <c r="H130" s="63"/>
      <c r="I130" s="63"/>
      <c r="J130" s="63"/>
      <c r="K130" s="63"/>
      <c r="L130" s="63"/>
      <c r="M130" s="63"/>
      <c r="N130" s="63"/>
      <c r="O130" s="63"/>
      <c r="P130" s="63"/>
      <c r="Q130" s="63"/>
      <c r="R130" s="63"/>
      <c r="S130" s="63"/>
      <c r="T130" s="63"/>
      <c r="U130" s="63"/>
      <c r="V130" s="63"/>
      <c r="W130" s="63"/>
      <c r="X130" s="63"/>
      <c r="Y130" s="63"/>
      <c r="Z130" s="63"/>
      <c r="AA130" s="63"/>
    </row>
    <row r="131">
      <c r="A131" s="63"/>
      <c r="B131" s="63"/>
      <c r="C131" s="63"/>
      <c r="D131" s="63"/>
      <c r="E131" s="63"/>
      <c r="F131" s="63"/>
      <c r="G131" s="63"/>
      <c r="H131" s="63"/>
      <c r="I131" s="63"/>
      <c r="J131" s="63"/>
      <c r="K131" s="63"/>
      <c r="L131" s="63"/>
      <c r="M131" s="63"/>
      <c r="N131" s="63"/>
      <c r="O131" s="63"/>
      <c r="P131" s="63"/>
      <c r="Q131" s="63"/>
      <c r="R131" s="63"/>
      <c r="S131" s="63"/>
      <c r="T131" s="63"/>
      <c r="U131" s="63"/>
      <c r="V131" s="63"/>
      <c r="W131" s="63"/>
      <c r="X131" s="63"/>
      <c r="Y131" s="63"/>
      <c r="Z131" s="63"/>
      <c r="AA131" s="63"/>
    </row>
    <row r="132">
      <c r="A132" s="63"/>
      <c r="B132" s="63"/>
      <c r="C132" s="63"/>
      <c r="D132" s="63"/>
      <c r="E132" s="63"/>
      <c r="F132" s="63"/>
      <c r="G132" s="63"/>
      <c r="H132" s="63"/>
      <c r="I132" s="63"/>
      <c r="J132" s="63"/>
      <c r="K132" s="63"/>
      <c r="L132" s="63"/>
      <c r="M132" s="63"/>
      <c r="N132" s="63"/>
      <c r="O132" s="63"/>
      <c r="P132" s="63"/>
      <c r="Q132" s="63"/>
      <c r="R132" s="63"/>
      <c r="S132" s="63"/>
      <c r="T132" s="63"/>
      <c r="U132" s="63"/>
      <c r="V132" s="63"/>
      <c r="W132" s="63"/>
      <c r="X132" s="63"/>
      <c r="Y132" s="63"/>
      <c r="Z132" s="63"/>
      <c r="AA132" s="63"/>
    </row>
    <row r="133">
      <c r="A133" s="63"/>
      <c r="B133" s="63"/>
      <c r="C133" s="63"/>
      <c r="D133" s="63"/>
      <c r="E133" s="63"/>
      <c r="F133" s="63"/>
      <c r="G133" s="63"/>
      <c r="H133" s="63"/>
      <c r="I133" s="63"/>
      <c r="J133" s="63"/>
      <c r="K133" s="63"/>
      <c r="L133" s="63"/>
      <c r="M133" s="63"/>
      <c r="N133" s="63"/>
      <c r="O133" s="63"/>
      <c r="P133" s="63"/>
      <c r="Q133" s="63"/>
      <c r="R133" s="63"/>
      <c r="S133" s="63"/>
      <c r="T133" s="63"/>
      <c r="U133" s="63"/>
      <c r="V133" s="63"/>
      <c r="W133" s="63"/>
      <c r="X133" s="63"/>
      <c r="Y133" s="63"/>
      <c r="Z133" s="63"/>
      <c r="AA133" s="63"/>
    </row>
    <row r="134">
      <c r="A134" s="63"/>
      <c r="B134" s="63"/>
      <c r="C134" s="63"/>
      <c r="D134" s="63"/>
      <c r="E134" s="63"/>
      <c r="F134" s="63"/>
      <c r="G134" s="63"/>
      <c r="H134" s="63"/>
      <c r="I134" s="63"/>
      <c r="J134" s="63"/>
      <c r="K134" s="63"/>
      <c r="L134" s="63"/>
      <c r="M134" s="63"/>
      <c r="N134" s="63"/>
      <c r="O134" s="63"/>
      <c r="P134" s="63"/>
      <c r="Q134" s="63"/>
      <c r="R134" s="63"/>
      <c r="S134" s="63"/>
      <c r="T134" s="63"/>
      <c r="U134" s="63"/>
      <c r="V134" s="63"/>
      <c r="W134" s="63"/>
      <c r="X134" s="63"/>
      <c r="Y134" s="63"/>
      <c r="Z134" s="63"/>
      <c r="AA134" s="63"/>
    </row>
    <row r="135">
      <c r="A135" s="63"/>
      <c r="B135" s="63"/>
      <c r="C135" s="63"/>
      <c r="D135" s="63"/>
      <c r="E135" s="63"/>
      <c r="F135" s="63"/>
      <c r="G135" s="63"/>
      <c r="H135" s="63"/>
      <c r="I135" s="63"/>
      <c r="J135" s="63"/>
      <c r="K135" s="63"/>
      <c r="L135" s="63"/>
      <c r="M135" s="63"/>
      <c r="N135" s="63"/>
      <c r="O135" s="63"/>
      <c r="P135" s="63"/>
      <c r="Q135" s="63"/>
      <c r="R135" s="63"/>
      <c r="S135" s="63"/>
      <c r="T135" s="63"/>
      <c r="U135" s="63"/>
      <c r="V135" s="63"/>
      <c r="W135" s="63"/>
      <c r="X135" s="63"/>
      <c r="Y135" s="63"/>
      <c r="Z135" s="63"/>
      <c r="AA135" s="63"/>
    </row>
    <row r="136">
      <c r="A136" s="63"/>
      <c r="B136" s="63"/>
      <c r="C136" s="63"/>
      <c r="D136" s="63"/>
      <c r="E136" s="63"/>
      <c r="F136" s="63"/>
      <c r="G136" s="63"/>
      <c r="H136" s="63"/>
      <c r="I136" s="63"/>
      <c r="J136" s="63"/>
      <c r="K136" s="63"/>
      <c r="L136" s="63"/>
      <c r="M136" s="63"/>
      <c r="N136" s="63"/>
      <c r="O136" s="63"/>
      <c r="P136" s="63"/>
      <c r="Q136" s="63"/>
      <c r="R136" s="63"/>
      <c r="S136" s="63"/>
      <c r="T136" s="63"/>
      <c r="U136" s="63"/>
      <c r="V136" s="63"/>
      <c r="W136" s="63"/>
      <c r="X136" s="63"/>
      <c r="Y136" s="63"/>
      <c r="Z136" s="63"/>
      <c r="AA136" s="63"/>
    </row>
    <row r="137">
      <c r="A137" s="63"/>
      <c r="B137" s="63"/>
      <c r="C137" s="63"/>
      <c r="D137" s="63"/>
      <c r="E137" s="63"/>
      <c r="F137" s="63"/>
      <c r="G137" s="63"/>
      <c r="H137" s="63"/>
      <c r="I137" s="63"/>
      <c r="J137" s="63"/>
      <c r="K137" s="63"/>
      <c r="L137" s="63"/>
      <c r="M137" s="63"/>
      <c r="N137" s="63"/>
      <c r="O137" s="63"/>
      <c r="P137" s="63"/>
      <c r="Q137" s="63"/>
      <c r="R137" s="63"/>
      <c r="S137" s="63"/>
      <c r="T137" s="63"/>
      <c r="U137" s="63"/>
      <c r="V137" s="63"/>
      <c r="W137" s="63"/>
      <c r="X137" s="63"/>
      <c r="Y137" s="63"/>
      <c r="Z137" s="63"/>
      <c r="AA137" s="63"/>
    </row>
    <row r="138">
      <c r="A138" s="63"/>
      <c r="B138" s="63"/>
      <c r="C138" s="63"/>
      <c r="D138" s="63"/>
      <c r="E138" s="63"/>
      <c r="F138" s="63"/>
      <c r="G138" s="63"/>
      <c r="H138" s="63"/>
      <c r="I138" s="63"/>
      <c r="J138" s="63"/>
      <c r="K138" s="63"/>
      <c r="L138" s="63"/>
      <c r="M138" s="63"/>
      <c r="N138" s="63"/>
      <c r="O138" s="63"/>
      <c r="P138" s="63"/>
      <c r="Q138" s="63"/>
      <c r="R138" s="63"/>
      <c r="S138" s="63"/>
      <c r="T138" s="63"/>
      <c r="U138" s="63"/>
      <c r="V138" s="63"/>
      <c r="W138" s="63"/>
      <c r="X138" s="63"/>
      <c r="Y138" s="63"/>
      <c r="Z138" s="63"/>
      <c r="AA138" s="63"/>
    </row>
    <row r="139">
      <c r="A139" s="63"/>
      <c r="B139" s="63"/>
      <c r="C139" s="63"/>
      <c r="D139" s="63"/>
      <c r="E139" s="63"/>
      <c r="F139" s="63"/>
      <c r="G139" s="63"/>
      <c r="H139" s="63"/>
      <c r="I139" s="63"/>
      <c r="J139" s="63"/>
      <c r="K139" s="63"/>
      <c r="L139" s="63"/>
      <c r="M139" s="63"/>
      <c r="N139" s="63"/>
      <c r="O139" s="63"/>
      <c r="P139" s="63"/>
      <c r="Q139" s="63"/>
      <c r="R139" s="63"/>
      <c r="S139" s="63"/>
      <c r="T139" s="63"/>
      <c r="U139" s="63"/>
      <c r="V139" s="63"/>
      <c r="W139" s="63"/>
      <c r="X139" s="63"/>
      <c r="Y139" s="63"/>
      <c r="Z139" s="63"/>
      <c r="AA139" s="63"/>
    </row>
    <row r="140">
      <c r="A140" s="63"/>
      <c r="B140" s="63"/>
      <c r="C140" s="63"/>
      <c r="D140" s="63"/>
      <c r="E140" s="63"/>
      <c r="F140" s="63"/>
      <c r="G140" s="63"/>
      <c r="H140" s="63"/>
      <c r="I140" s="63"/>
      <c r="J140" s="63"/>
      <c r="K140" s="63"/>
      <c r="L140" s="63"/>
      <c r="M140" s="63"/>
      <c r="N140" s="63"/>
      <c r="O140" s="63"/>
      <c r="P140" s="63"/>
      <c r="Q140" s="63"/>
      <c r="R140" s="63"/>
      <c r="S140" s="63"/>
      <c r="T140" s="63"/>
      <c r="U140" s="63"/>
      <c r="V140" s="63"/>
      <c r="W140" s="63"/>
      <c r="X140" s="63"/>
      <c r="Y140" s="63"/>
      <c r="Z140" s="63"/>
      <c r="AA140" s="63"/>
    </row>
    <row r="141">
      <c r="A141" s="63"/>
      <c r="B141" s="63"/>
      <c r="C141" s="63"/>
      <c r="D141" s="63"/>
      <c r="E141" s="63"/>
      <c r="F141" s="63"/>
      <c r="G141" s="63"/>
      <c r="H141" s="63"/>
      <c r="I141" s="63"/>
      <c r="J141" s="63"/>
      <c r="K141" s="63"/>
      <c r="L141" s="63"/>
      <c r="M141" s="63"/>
      <c r="N141" s="63"/>
      <c r="O141" s="63"/>
      <c r="P141" s="63"/>
      <c r="Q141" s="63"/>
      <c r="R141" s="63"/>
      <c r="S141" s="63"/>
      <c r="T141" s="63"/>
      <c r="U141" s="63"/>
      <c r="V141" s="63"/>
      <c r="W141" s="63"/>
      <c r="X141" s="63"/>
      <c r="Y141" s="63"/>
      <c r="Z141" s="63"/>
      <c r="AA141" s="63"/>
    </row>
    <row r="142">
      <c r="A142" s="63"/>
      <c r="B142" s="63"/>
      <c r="C142" s="63"/>
      <c r="D142" s="63"/>
      <c r="E142" s="63"/>
      <c r="F142" s="63"/>
      <c r="G142" s="63"/>
      <c r="H142" s="63"/>
      <c r="I142" s="63"/>
      <c r="J142" s="63"/>
      <c r="K142" s="63"/>
      <c r="L142" s="63"/>
      <c r="M142" s="63"/>
      <c r="N142" s="63"/>
      <c r="O142" s="63"/>
      <c r="P142" s="63"/>
      <c r="Q142" s="63"/>
      <c r="R142" s="63"/>
      <c r="S142" s="63"/>
      <c r="T142" s="63"/>
      <c r="U142" s="63"/>
      <c r="V142" s="63"/>
      <c r="W142" s="63"/>
      <c r="X142" s="63"/>
      <c r="Y142" s="63"/>
      <c r="Z142" s="63"/>
      <c r="AA142" s="63"/>
    </row>
    <row r="143">
      <c r="A143" s="63"/>
      <c r="B143" s="63"/>
      <c r="C143" s="63"/>
      <c r="D143" s="63"/>
      <c r="E143" s="63"/>
      <c r="F143" s="63"/>
      <c r="G143" s="63"/>
      <c r="H143" s="63"/>
      <c r="I143" s="63"/>
      <c r="J143" s="63"/>
      <c r="K143" s="63"/>
      <c r="L143" s="63"/>
      <c r="M143" s="63"/>
      <c r="N143" s="63"/>
      <c r="O143" s="63"/>
      <c r="P143" s="63"/>
      <c r="Q143" s="63"/>
      <c r="R143" s="63"/>
      <c r="S143" s="63"/>
      <c r="T143" s="63"/>
      <c r="U143" s="63"/>
      <c r="V143" s="63"/>
      <c r="W143" s="63"/>
      <c r="X143" s="63"/>
      <c r="Y143" s="63"/>
      <c r="Z143" s="63"/>
      <c r="AA143" s="63"/>
    </row>
    <row r="144">
      <c r="A144" s="63"/>
      <c r="B144" s="63"/>
      <c r="C144" s="63"/>
      <c r="D144" s="63"/>
      <c r="E144" s="63"/>
      <c r="F144" s="63"/>
      <c r="G144" s="63"/>
      <c r="H144" s="63"/>
      <c r="I144" s="63"/>
      <c r="J144" s="63"/>
      <c r="K144" s="63"/>
      <c r="L144" s="63"/>
      <c r="M144" s="63"/>
      <c r="N144" s="63"/>
      <c r="O144" s="63"/>
      <c r="P144" s="63"/>
      <c r="Q144" s="63"/>
      <c r="R144" s="63"/>
      <c r="S144" s="63"/>
      <c r="T144" s="63"/>
      <c r="U144" s="63"/>
      <c r="V144" s="63"/>
      <c r="W144" s="63"/>
      <c r="X144" s="63"/>
      <c r="Y144" s="63"/>
      <c r="Z144" s="63"/>
      <c r="AA144" s="63"/>
    </row>
    <row r="145">
      <c r="A145" s="63"/>
      <c r="B145" s="63"/>
      <c r="C145" s="63"/>
      <c r="D145" s="63"/>
      <c r="E145" s="63"/>
      <c r="F145" s="63"/>
      <c r="G145" s="63"/>
      <c r="H145" s="63"/>
      <c r="I145" s="63"/>
      <c r="J145" s="63"/>
      <c r="K145" s="63"/>
      <c r="L145" s="63"/>
      <c r="M145" s="63"/>
      <c r="N145" s="63"/>
      <c r="O145" s="63"/>
      <c r="P145" s="63"/>
      <c r="Q145" s="63"/>
      <c r="R145" s="63"/>
      <c r="S145" s="63"/>
      <c r="T145" s="63"/>
      <c r="U145" s="63"/>
      <c r="V145" s="63"/>
      <c r="W145" s="63"/>
      <c r="X145" s="63"/>
      <c r="Y145" s="63"/>
      <c r="Z145" s="63"/>
      <c r="AA145" s="63"/>
    </row>
    <row r="146">
      <c r="A146" s="63"/>
      <c r="B146" s="63"/>
      <c r="C146" s="63"/>
      <c r="D146" s="63"/>
      <c r="E146" s="63"/>
      <c r="F146" s="63"/>
      <c r="G146" s="63"/>
      <c r="H146" s="63"/>
      <c r="I146" s="63"/>
      <c r="J146" s="63"/>
      <c r="K146" s="63"/>
      <c r="L146" s="63"/>
      <c r="M146" s="63"/>
      <c r="N146" s="63"/>
      <c r="O146" s="63"/>
      <c r="P146" s="63"/>
      <c r="Q146" s="63"/>
      <c r="R146" s="63"/>
      <c r="S146" s="63"/>
      <c r="T146" s="63"/>
      <c r="U146" s="63"/>
      <c r="V146" s="63"/>
      <c r="W146" s="63"/>
      <c r="X146" s="63"/>
      <c r="Y146" s="63"/>
      <c r="Z146" s="63"/>
      <c r="AA146" s="63"/>
    </row>
    <row r="147">
      <c r="A147" s="63"/>
      <c r="B147" s="63"/>
      <c r="C147" s="63"/>
      <c r="D147" s="63"/>
      <c r="E147" s="63"/>
      <c r="F147" s="63"/>
      <c r="G147" s="63"/>
      <c r="H147" s="63"/>
      <c r="I147" s="63"/>
      <c r="J147" s="63"/>
      <c r="K147" s="63"/>
      <c r="L147" s="63"/>
      <c r="M147" s="63"/>
      <c r="N147" s="63"/>
      <c r="O147" s="63"/>
      <c r="P147" s="63"/>
      <c r="Q147" s="63"/>
      <c r="R147" s="63"/>
      <c r="S147" s="63"/>
      <c r="T147" s="63"/>
      <c r="U147" s="63"/>
      <c r="V147" s="63"/>
      <c r="W147" s="63"/>
      <c r="X147" s="63"/>
      <c r="Y147" s="63"/>
      <c r="Z147" s="63"/>
      <c r="AA147" s="63"/>
    </row>
    <row r="148">
      <c r="A148" s="63"/>
      <c r="B148" s="63"/>
      <c r="C148" s="63"/>
      <c r="D148" s="63"/>
      <c r="E148" s="63"/>
      <c r="F148" s="63"/>
      <c r="G148" s="63"/>
      <c r="H148" s="63"/>
      <c r="I148" s="63"/>
      <c r="J148" s="63"/>
      <c r="K148" s="63"/>
      <c r="L148" s="63"/>
      <c r="M148" s="63"/>
      <c r="N148" s="63"/>
      <c r="O148" s="63"/>
      <c r="P148" s="63"/>
      <c r="Q148" s="63"/>
      <c r="R148" s="63"/>
      <c r="S148" s="63"/>
      <c r="T148" s="63"/>
      <c r="U148" s="63"/>
      <c r="V148" s="63"/>
      <c r="W148" s="63"/>
      <c r="X148" s="63"/>
      <c r="Y148" s="63"/>
      <c r="Z148" s="63"/>
      <c r="AA148" s="63"/>
    </row>
    <row r="149">
      <c r="A149" s="63"/>
      <c r="B149" s="63"/>
      <c r="C149" s="63"/>
      <c r="D149" s="63"/>
      <c r="E149" s="63"/>
      <c r="F149" s="63"/>
      <c r="G149" s="63"/>
      <c r="H149" s="63"/>
      <c r="I149" s="63"/>
      <c r="J149" s="63"/>
      <c r="K149" s="63"/>
      <c r="L149" s="63"/>
      <c r="M149" s="63"/>
      <c r="N149" s="63"/>
      <c r="O149" s="63"/>
      <c r="P149" s="63"/>
      <c r="Q149" s="63"/>
      <c r="R149" s="63"/>
      <c r="S149" s="63"/>
      <c r="T149" s="63"/>
      <c r="U149" s="63"/>
      <c r="V149" s="63"/>
      <c r="W149" s="63"/>
      <c r="X149" s="63"/>
      <c r="Y149" s="63"/>
      <c r="Z149" s="63"/>
      <c r="AA149" s="63"/>
    </row>
    <row r="150">
      <c r="A150" s="63"/>
      <c r="B150" s="63"/>
      <c r="C150" s="63"/>
      <c r="D150" s="63"/>
      <c r="E150" s="63"/>
      <c r="F150" s="63"/>
      <c r="G150" s="63"/>
      <c r="H150" s="63"/>
      <c r="I150" s="63"/>
      <c r="J150" s="63"/>
      <c r="K150" s="63"/>
      <c r="L150" s="63"/>
      <c r="M150" s="63"/>
      <c r="N150" s="63"/>
      <c r="O150" s="63"/>
      <c r="P150" s="63"/>
      <c r="Q150" s="63"/>
      <c r="R150" s="63"/>
      <c r="S150" s="63"/>
      <c r="T150" s="63"/>
      <c r="U150" s="63"/>
      <c r="V150" s="63"/>
      <c r="W150" s="63"/>
      <c r="X150" s="63"/>
      <c r="Y150" s="63"/>
      <c r="Z150" s="63"/>
      <c r="AA150" s="63"/>
    </row>
    <row r="151">
      <c r="A151" s="63"/>
      <c r="B151" s="63"/>
      <c r="C151" s="63"/>
      <c r="D151" s="63"/>
      <c r="E151" s="63"/>
      <c r="F151" s="63"/>
      <c r="G151" s="63"/>
      <c r="H151" s="63"/>
      <c r="I151" s="63"/>
      <c r="J151" s="63"/>
      <c r="K151" s="63"/>
      <c r="L151" s="63"/>
      <c r="M151" s="63"/>
      <c r="N151" s="63"/>
      <c r="O151" s="63"/>
      <c r="P151" s="63"/>
      <c r="Q151" s="63"/>
      <c r="R151" s="63"/>
      <c r="S151" s="63"/>
      <c r="T151" s="63"/>
      <c r="U151" s="63"/>
      <c r="V151" s="63"/>
      <c r="W151" s="63"/>
      <c r="X151" s="63"/>
      <c r="Y151" s="63"/>
      <c r="Z151" s="63"/>
      <c r="AA151" s="63"/>
    </row>
    <row r="152">
      <c r="A152" s="63"/>
      <c r="B152" s="63"/>
      <c r="C152" s="63"/>
      <c r="D152" s="63"/>
      <c r="E152" s="63"/>
      <c r="F152" s="63"/>
      <c r="G152" s="63"/>
      <c r="H152" s="63"/>
      <c r="I152" s="63"/>
      <c r="J152" s="63"/>
      <c r="K152" s="63"/>
      <c r="L152" s="63"/>
      <c r="M152" s="63"/>
      <c r="N152" s="63"/>
      <c r="O152" s="63"/>
      <c r="P152" s="63"/>
      <c r="Q152" s="63"/>
      <c r="R152" s="63"/>
      <c r="S152" s="63"/>
      <c r="T152" s="63"/>
      <c r="U152" s="63"/>
      <c r="V152" s="63"/>
      <c r="W152" s="63"/>
      <c r="X152" s="63"/>
      <c r="Y152" s="63"/>
      <c r="Z152" s="63"/>
      <c r="AA152" s="63"/>
    </row>
    <row r="153">
      <c r="A153" s="63"/>
      <c r="B153" s="63"/>
      <c r="C153" s="63"/>
      <c r="D153" s="63"/>
      <c r="E153" s="63"/>
      <c r="F153" s="63"/>
      <c r="G153" s="63"/>
      <c r="H153" s="63"/>
      <c r="I153" s="63"/>
      <c r="J153" s="63"/>
      <c r="K153" s="63"/>
      <c r="L153" s="63"/>
      <c r="M153" s="63"/>
      <c r="N153" s="63"/>
      <c r="O153" s="63"/>
      <c r="P153" s="63"/>
      <c r="Q153" s="63"/>
      <c r="R153" s="63"/>
      <c r="S153" s="63"/>
      <c r="T153" s="63"/>
      <c r="U153" s="63"/>
      <c r="V153" s="63"/>
      <c r="W153" s="63"/>
      <c r="X153" s="63"/>
      <c r="Y153" s="63"/>
      <c r="Z153" s="63"/>
      <c r="AA153" s="63"/>
    </row>
    <row r="154">
      <c r="A154" s="63"/>
      <c r="B154" s="63"/>
      <c r="C154" s="63"/>
      <c r="D154" s="63"/>
      <c r="E154" s="63"/>
      <c r="F154" s="63"/>
      <c r="G154" s="63"/>
      <c r="H154" s="63"/>
      <c r="I154" s="63"/>
      <c r="J154" s="63"/>
      <c r="K154" s="63"/>
      <c r="L154" s="63"/>
      <c r="M154" s="63"/>
      <c r="N154" s="63"/>
      <c r="O154" s="63"/>
      <c r="P154" s="63"/>
      <c r="Q154" s="63"/>
      <c r="R154" s="63"/>
      <c r="S154" s="63"/>
      <c r="T154" s="63"/>
      <c r="U154" s="63"/>
      <c r="V154" s="63"/>
      <c r="W154" s="63"/>
      <c r="X154" s="63"/>
      <c r="Y154" s="63"/>
      <c r="Z154" s="63"/>
      <c r="AA154" s="63"/>
    </row>
    <row r="155">
      <c r="A155" s="63"/>
      <c r="B155" s="63"/>
      <c r="C155" s="63"/>
      <c r="D155" s="63"/>
      <c r="E155" s="63"/>
      <c r="F155" s="63"/>
      <c r="G155" s="63"/>
      <c r="H155" s="63"/>
      <c r="I155" s="63"/>
      <c r="J155" s="63"/>
      <c r="K155" s="63"/>
      <c r="L155" s="63"/>
      <c r="M155" s="63"/>
      <c r="N155" s="63"/>
      <c r="O155" s="63"/>
      <c r="P155" s="63"/>
      <c r="Q155" s="63"/>
      <c r="R155" s="63"/>
      <c r="S155" s="63"/>
      <c r="T155" s="63"/>
      <c r="U155" s="63"/>
      <c r="V155" s="63"/>
      <c r="W155" s="63"/>
      <c r="X155" s="63"/>
      <c r="Y155" s="63"/>
      <c r="Z155" s="63"/>
      <c r="AA155" s="63"/>
    </row>
    <row r="156">
      <c r="A156" s="63"/>
      <c r="B156" s="63"/>
      <c r="C156" s="63"/>
      <c r="D156" s="63"/>
      <c r="E156" s="63"/>
      <c r="F156" s="63"/>
      <c r="G156" s="63"/>
      <c r="H156" s="63"/>
      <c r="I156" s="63"/>
      <c r="J156" s="63"/>
      <c r="K156" s="63"/>
      <c r="L156" s="63"/>
      <c r="M156" s="63"/>
      <c r="N156" s="63"/>
      <c r="O156" s="63"/>
      <c r="P156" s="63"/>
      <c r="Q156" s="63"/>
      <c r="R156" s="63"/>
      <c r="S156" s="63"/>
      <c r="T156" s="63"/>
      <c r="U156" s="63"/>
      <c r="V156" s="63"/>
      <c r="W156" s="63"/>
      <c r="X156" s="63"/>
      <c r="Y156" s="63"/>
      <c r="Z156" s="63"/>
      <c r="AA156" s="63"/>
    </row>
    <row r="157">
      <c r="A157" s="63"/>
      <c r="B157" s="63"/>
      <c r="C157" s="63"/>
      <c r="D157" s="63"/>
      <c r="E157" s="63"/>
      <c r="F157" s="63"/>
      <c r="G157" s="63"/>
      <c r="H157" s="63"/>
      <c r="I157" s="63"/>
      <c r="J157" s="63"/>
      <c r="K157" s="63"/>
      <c r="L157" s="63"/>
      <c r="M157" s="63"/>
      <c r="N157" s="63"/>
      <c r="O157" s="63"/>
      <c r="P157" s="63"/>
      <c r="Q157" s="63"/>
      <c r="R157" s="63"/>
      <c r="S157" s="63"/>
      <c r="T157" s="63"/>
      <c r="U157" s="63"/>
      <c r="V157" s="63"/>
      <c r="W157" s="63"/>
      <c r="X157" s="63"/>
      <c r="Y157" s="63"/>
      <c r="Z157" s="63"/>
      <c r="AA157" s="63"/>
    </row>
    <row r="158">
      <c r="A158" s="63"/>
      <c r="B158" s="63"/>
      <c r="C158" s="63"/>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row>
    <row r="159">
      <c r="A159" s="63"/>
      <c r="B159" s="63"/>
      <c r="C159" s="63"/>
      <c r="D159" s="63"/>
      <c r="E159" s="63"/>
      <c r="F159" s="63"/>
      <c r="G159" s="63"/>
      <c r="H159" s="63"/>
      <c r="I159" s="63"/>
      <c r="J159" s="63"/>
      <c r="K159" s="63"/>
      <c r="L159" s="63"/>
      <c r="M159" s="63"/>
      <c r="N159" s="63"/>
      <c r="O159" s="63"/>
      <c r="P159" s="63"/>
      <c r="Q159" s="63"/>
      <c r="R159" s="63"/>
      <c r="S159" s="63"/>
      <c r="T159" s="63"/>
      <c r="U159" s="63"/>
      <c r="V159" s="63"/>
      <c r="W159" s="63"/>
      <c r="X159" s="63"/>
      <c r="Y159" s="63"/>
      <c r="Z159" s="63"/>
      <c r="AA159" s="63"/>
    </row>
    <row r="160">
      <c r="A160" s="63"/>
      <c r="B160" s="63"/>
      <c r="C160" s="63"/>
      <c r="D160" s="63"/>
      <c r="E160" s="63"/>
      <c r="F160" s="63"/>
      <c r="G160" s="63"/>
      <c r="H160" s="63"/>
      <c r="I160" s="63"/>
      <c r="J160" s="63"/>
      <c r="K160" s="63"/>
      <c r="L160" s="63"/>
      <c r="M160" s="63"/>
      <c r="N160" s="63"/>
      <c r="O160" s="63"/>
      <c r="P160" s="63"/>
      <c r="Q160" s="63"/>
      <c r="R160" s="63"/>
      <c r="S160" s="63"/>
      <c r="T160" s="63"/>
      <c r="U160" s="63"/>
      <c r="V160" s="63"/>
      <c r="W160" s="63"/>
      <c r="X160" s="63"/>
      <c r="Y160" s="63"/>
      <c r="Z160" s="63"/>
      <c r="AA160" s="63"/>
    </row>
    <row r="161">
      <c r="A161" s="63"/>
      <c r="B161" s="63"/>
      <c r="C161" s="63"/>
      <c r="D161" s="63"/>
      <c r="E161" s="63"/>
      <c r="F161" s="63"/>
      <c r="G161" s="63"/>
      <c r="H161" s="63"/>
      <c r="I161" s="63"/>
      <c r="J161" s="63"/>
      <c r="K161" s="63"/>
      <c r="L161" s="63"/>
      <c r="M161" s="63"/>
      <c r="N161" s="63"/>
      <c r="O161" s="63"/>
      <c r="P161" s="63"/>
      <c r="Q161" s="63"/>
      <c r="R161" s="63"/>
      <c r="S161" s="63"/>
      <c r="T161" s="63"/>
      <c r="U161" s="63"/>
      <c r="V161" s="63"/>
      <c r="W161" s="63"/>
      <c r="X161" s="63"/>
      <c r="Y161" s="63"/>
      <c r="Z161" s="63"/>
      <c r="AA161" s="63"/>
    </row>
    <row r="162">
      <c r="A162" s="63"/>
      <c r="B162" s="63"/>
      <c r="C162" s="63"/>
      <c r="D162" s="63"/>
      <c r="E162" s="63"/>
      <c r="F162" s="63"/>
      <c r="G162" s="63"/>
      <c r="H162" s="63"/>
      <c r="I162" s="63"/>
      <c r="J162" s="63"/>
      <c r="K162" s="63"/>
      <c r="L162" s="63"/>
      <c r="M162" s="63"/>
      <c r="N162" s="63"/>
      <c r="O162" s="63"/>
      <c r="P162" s="63"/>
      <c r="Q162" s="63"/>
      <c r="R162" s="63"/>
      <c r="S162" s="63"/>
      <c r="T162" s="63"/>
      <c r="U162" s="63"/>
      <c r="V162" s="63"/>
      <c r="W162" s="63"/>
      <c r="X162" s="63"/>
      <c r="Y162" s="63"/>
      <c r="Z162" s="63"/>
      <c r="AA162" s="63"/>
    </row>
    <row r="163">
      <c r="A163" s="63"/>
      <c r="B163" s="63"/>
      <c r="C163" s="63"/>
      <c r="D163" s="63"/>
      <c r="E163" s="63"/>
      <c r="F163" s="63"/>
      <c r="G163" s="63"/>
      <c r="H163" s="63"/>
      <c r="I163" s="63"/>
      <c r="J163" s="63"/>
      <c r="K163" s="63"/>
      <c r="L163" s="63"/>
      <c r="M163" s="63"/>
      <c r="N163" s="63"/>
      <c r="O163" s="63"/>
      <c r="P163" s="63"/>
      <c r="Q163" s="63"/>
      <c r="R163" s="63"/>
      <c r="S163" s="63"/>
      <c r="T163" s="63"/>
      <c r="U163" s="63"/>
      <c r="V163" s="63"/>
      <c r="W163" s="63"/>
      <c r="X163" s="63"/>
      <c r="Y163" s="63"/>
      <c r="Z163" s="63"/>
      <c r="AA163" s="63"/>
    </row>
    <row r="164">
      <c r="A164" s="63"/>
      <c r="B164" s="63"/>
      <c r="C164" s="63"/>
      <c r="D164" s="63"/>
      <c r="E164" s="63"/>
      <c r="F164" s="63"/>
      <c r="G164" s="63"/>
      <c r="H164" s="63"/>
      <c r="I164" s="63"/>
      <c r="J164" s="63"/>
      <c r="K164" s="63"/>
      <c r="L164" s="63"/>
      <c r="M164" s="63"/>
      <c r="N164" s="63"/>
      <c r="O164" s="63"/>
      <c r="P164" s="63"/>
      <c r="Q164" s="63"/>
      <c r="R164" s="63"/>
      <c r="S164" s="63"/>
      <c r="T164" s="63"/>
      <c r="U164" s="63"/>
      <c r="V164" s="63"/>
      <c r="W164" s="63"/>
      <c r="X164" s="63"/>
      <c r="Y164" s="63"/>
      <c r="Z164" s="63"/>
      <c r="AA164" s="63"/>
    </row>
    <row r="165">
      <c r="A165" s="63"/>
      <c r="B165" s="63"/>
      <c r="C165" s="63"/>
      <c r="D165" s="63"/>
      <c r="E165" s="63"/>
      <c r="F165" s="63"/>
      <c r="G165" s="63"/>
      <c r="H165" s="63"/>
      <c r="I165" s="63"/>
      <c r="J165" s="63"/>
      <c r="K165" s="63"/>
      <c r="L165" s="63"/>
      <c r="M165" s="63"/>
      <c r="N165" s="63"/>
      <c r="O165" s="63"/>
      <c r="P165" s="63"/>
      <c r="Q165" s="63"/>
      <c r="R165" s="63"/>
      <c r="S165" s="63"/>
      <c r="T165" s="63"/>
      <c r="U165" s="63"/>
      <c r="V165" s="63"/>
      <c r="W165" s="63"/>
      <c r="X165" s="63"/>
      <c r="Y165" s="63"/>
      <c r="Z165" s="63"/>
      <c r="AA165" s="63"/>
    </row>
    <row r="166">
      <c r="A166" s="63"/>
      <c r="B166" s="63"/>
      <c r="C166" s="63"/>
      <c r="D166" s="63"/>
      <c r="E166" s="63"/>
      <c r="F166" s="63"/>
      <c r="G166" s="63"/>
      <c r="H166" s="63"/>
      <c r="I166" s="63"/>
      <c r="J166" s="63"/>
      <c r="K166" s="63"/>
      <c r="L166" s="63"/>
      <c r="M166" s="63"/>
      <c r="N166" s="63"/>
      <c r="O166" s="63"/>
      <c r="P166" s="63"/>
      <c r="Q166" s="63"/>
      <c r="R166" s="63"/>
      <c r="S166" s="63"/>
      <c r="T166" s="63"/>
      <c r="U166" s="63"/>
      <c r="V166" s="63"/>
      <c r="W166" s="63"/>
      <c r="X166" s="63"/>
      <c r="Y166" s="63"/>
      <c r="Z166" s="63"/>
      <c r="AA166" s="63"/>
    </row>
    <row r="167">
      <c r="A167" s="63"/>
      <c r="B167" s="63"/>
      <c r="C167" s="63"/>
      <c r="D167" s="63"/>
      <c r="E167" s="63"/>
      <c r="F167" s="63"/>
      <c r="G167" s="63"/>
      <c r="H167" s="63"/>
      <c r="I167" s="63"/>
      <c r="J167" s="63"/>
      <c r="K167" s="63"/>
      <c r="L167" s="63"/>
      <c r="M167" s="63"/>
      <c r="N167" s="63"/>
      <c r="O167" s="63"/>
      <c r="P167" s="63"/>
      <c r="Q167" s="63"/>
      <c r="R167" s="63"/>
      <c r="S167" s="63"/>
      <c r="T167" s="63"/>
      <c r="U167" s="63"/>
      <c r="V167" s="63"/>
      <c r="W167" s="63"/>
      <c r="X167" s="63"/>
      <c r="Y167" s="63"/>
      <c r="Z167" s="63"/>
      <c r="AA167" s="63"/>
    </row>
    <row r="168">
      <c r="A168" s="63"/>
      <c r="B168" s="63"/>
      <c r="C168" s="63"/>
      <c r="D168" s="63"/>
      <c r="E168" s="63"/>
      <c r="F168" s="63"/>
      <c r="G168" s="63"/>
      <c r="H168" s="63"/>
      <c r="I168" s="63"/>
      <c r="J168" s="63"/>
      <c r="K168" s="63"/>
      <c r="L168" s="63"/>
      <c r="M168" s="63"/>
      <c r="N168" s="63"/>
      <c r="O168" s="63"/>
      <c r="P168" s="63"/>
      <c r="Q168" s="63"/>
      <c r="R168" s="63"/>
      <c r="S168" s="63"/>
      <c r="T168" s="63"/>
      <c r="U168" s="63"/>
      <c r="V168" s="63"/>
      <c r="W168" s="63"/>
      <c r="X168" s="63"/>
      <c r="Y168" s="63"/>
      <c r="Z168" s="63"/>
      <c r="AA168" s="63"/>
    </row>
    <row r="169">
      <c r="A169" s="63"/>
      <c r="B169" s="63"/>
      <c r="C169" s="63"/>
      <c r="D169" s="63"/>
      <c r="E169" s="63"/>
      <c r="F169" s="63"/>
      <c r="G169" s="63"/>
      <c r="H169" s="63"/>
      <c r="I169" s="63"/>
      <c r="J169" s="63"/>
      <c r="K169" s="63"/>
      <c r="L169" s="63"/>
      <c r="M169" s="63"/>
      <c r="N169" s="63"/>
      <c r="O169" s="63"/>
      <c r="P169" s="63"/>
      <c r="Q169" s="63"/>
      <c r="R169" s="63"/>
      <c r="S169" s="63"/>
      <c r="T169" s="63"/>
      <c r="U169" s="63"/>
      <c r="V169" s="63"/>
      <c r="W169" s="63"/>
      <c r="X169" s="63"/>
      <c r="Y169" s="63"/>
      <c r="Z169" s="63"/>
      <c r="AA169" s="63"/>
    </row>
    <row r="170">
      <c r="A170" s="63"/>
      <c r="B170" s="63"/>
      <c r="C170" s="63"/>
      <c r="D170" s="63"/>
      <c r="E170" s="63"/>
      <c r="F170" s="63"/>
      <c r="G170" s="63"/>
      <c r="H170" s="63"/>
      <c r="I170" s="63"/>
      <c r="J170" s="63"/>
      <c r="K170" s="63"/>
      <c r="L170" s="63"/>
      <c r="M170" s="63"/>
      <c r="N170" s="63"/>
      <c r="O170" s="63"/>
      <c r="P170" s="63"/>
      <c r="Q170" s="63"/>
      <c r="R170" s="63"/>
      <c r="S170" s="63"/>
      <c r="T170" s="63"/>
      <c r="U170" s="63"/>
      <c r="V170" s="63"/>
      <c r="W170" s="63"/>
      <c r="X170" s="63"/>
      <c r="Y170" s="63"/>
      <c r="Z170" s="63"/>
      <c r="AA170" s="63"/>
    </row>
    <row r="171">
      <c r="A171" s="63"/>
      <c r="B171" s="63"/>
      <c r="C171" s="63"/>
      <c r="D171" s="63"/>
      <c r="E171" s="63"/>
      <c r="F171" s="63"/>
      <c r="G171" s="63"/>
      <c r="H171" s="63"/>
      <c r="I171" s="63"/>
      <c r="J171" s="63"/>
      <c r="K171" s="63"/>
      <c r="L171" s="63"/>
      <c r="M171" s="63"/>
      <c r="N171" s="63"/>
      <c r="O171" s="63"/>
      <c r="P171" s="63"/>
      <c r="Q171" s="63"/>
      <c r="R171" s="63"/>
      <c r="S171" s="63"/>
      <c r="T171" s="63"/>
      <c r="U171" s="63"/>
      <c r="V171" s="63"/>
      <c r="W171" s="63"/>
      <c r="X171" s="63"/>
      <c r="Y171" s="63"/>
      <c r="Z171" s="63"/>
      <c r="AA171" s="63"/>
    </row>
    <row r="172">
      <c r="A172" s="63"/>
      <c r="B172" s="63"/>
      <c r="C172" s="63"/>
      <c r="D172" s="63"/>
      <c r="E172" s="63"/>
      <c r="F172" s="63"/>
      <c r="G172" s="63"/>
      <c r="H172" s="63"/>
      <c r="I172" s="63"/>
      <c r="J172" s="63"/>
      <c r="K172" s="63"/>
      <c r="L172" s="63"/>
      <c r="M172" s="63"/>
      <c r="N172" s="63"/>
      <c r="O172" s="63"/>
      <c r="P172" s="63"/>
      <c r="Q172" s="63"/>
      <c r="R172" s="63"/>
      <c r="S172" s="63"/>
      <c r="T172" s="63"/>
      <c r="U172" s="63"/>
      <c r="V172" s="63"/>
      <c r="W172" s="63"/>
      <c r="X172" s="63"/>
      <c r="Y172" s="63"/>
      <c r="Z172" s="63"/>
      <c r="AA172" s="63"/>
    </row>
    <row r="173">
      <c r="A173" s="63"/>
      <c r="B173" s="63"/>
      <c r="C173" s="63"/>
      <c r="D173" s="63"/>
      <c r="E173" s="63"/>
      <c r="F173" s="63"/>
      <c r="G173" s="63"/>
      <c r="H173" s="63"/>
      <c r="I173" s="63"/>
      <c r="J173" s="63"/>
      <c r="K173" s="63"/>
      <c r="L173" s="63"/>
      <c r="M173" s="63"/>
      <c r="N173" s="63"/>
      <c r="O173" s="63"/>
      <c r="P173" s="63"/>
      <c r="Q173" s="63"/>
      <c r="R173" s="63"/>
      <c r="S173" s="63"/>
      <c r="T173" s="63"/>
      <c r="U173" s="63"/>
      <c r="V173" s="63"/>
      <c r="W173" s="63"/>
      <c r="X173" s="63"/>
      <c r="Y173" s="63"/>
      <c r="Z173" s="63"/>
      <c r="AA173" s="63"/>
    </row>
    <row r="174">
      <c r="A174" s="63"/>
      <c r="B174" s="63"/>
      <c r="C174" s="63"/>
      <c r="D174" s="63"/>
      <c r="E174" s="63"/>
      <c r="F174" s="63"/>
      <c r="G174" s="63"/>
      <c r="H174" s="63"/>
      <c r="I174" s="63"/>
      <c r="J174" s="63"/>
      <c r="K174" s="63"/>
      <c r="L174" s="63"/>
      <c r="M174" s="63"/>
      <c r="N174" s="63"/>
      <c r="O174" s="63"/>
      <c r="P174" s="63"/>
      <c r="Q174" s="63"/>
      <c r="R174" s="63"/>
      <c r="S174" s="63"/>
      <c r="T174" s="63"/>
      <c r="U174" s="63"/>
      <c r="V174" s="63"/>
      <c r="W174" s="63"/>
      <c r="X174" s="63"/>
      <c r="Y174" s="63"/>
      <c r="Z174" s="63"/>
      <c r="AA174" s="63"/>
    </row>
    <row r="175">
      <c r="A175" s="63"/>
      <c r="B175" s="63"/>
      <c r="C175" s="63"/>
      <c r="D175" s="63"/>
      <c r="E175" s="63"/>
      <c r="F175" s="63"/>
      <c r="G175" s="63"/>
      <c r="H175" s="63"/>
      <c r="I175" s="63"/>
      <c r="J175" s="63"/>
      <c r="K175" s="63"/>
      <c r="L175" s="63"/>
      <c r="M175" s="63"/>
      <c r="N175" s="63"/>
      <c r="O175" s="63"/>
      <c r="P175" s="63"/>
      <c r="Q175" s="63"/>
      <c r="R175" s="63"/>
      <c r="S175" s="63"/>
      <c r="T175" s="63"/>
      <c r="U175" s="63"/>
      <c r="V175" s="63"/>
      <c r="W175" s="63"/>
      <c r="X175" s="63"/>
      <c r="Y175" s="63"/>
      <c r="Z175" s="63"/>
      <c r="AA175" s="63"/>
    </row>
    <row r="176">
      <c r="A176" s="63"/>
      <c r="B176" s="63"/>
      <c r="C176" s="63"/>
      <c r="D176" s="63"/>
      <c r="E176" s="63"/>
      <c r="F176" s="63"/>
      <c r="G176" s="63"/>
      <c r="H176" s="63"/>
      <c r="I176" s="63"/>
      <c r="J176" s="63"/>
      <c r="K176" s="63"/>
      <c r="L176" s="63"/>
      <c r="M176" s="63"/>
      <c r="N176" s="63"/>
      <c r="O176" s="63"/>
      <c r="P176" s="63"/>
      <c r="Q176" s="63"/>
      <c r="R176" s="63"/>
      <c r="S176" s="63"/>
      <c r="T176" s="63"/>
      <c r="U176" s="63"/>
      <c r="V176" s="63"/>
      <c r="W176" s="63"/>
      <c r="X176" s="63"/>
      <c r="Y176" s="63"/>
      <c r="Z176" s="63"/>
      <c r="AA176" s="63"/>
    </row>
    <row r="177">
      <c r="A177" s="63"/>
      <c r="B177" s="63"/>
      <c r="C177" s="63"/>
      <c r="D177" s="63"/>
      <c r="E177" s="63"/>
      <c r="F177" s="63"/>
      <c r="G177" s="63"/>
      <c r="H177" s="63"/>
      <c r="I177" s="63"/>
      <c r="J177" s="63"/>
      <c r="K177" s="63"/>
      <c r="L177" s="63"/>
      <c r="M177" s="63"/>
      <c r="N177" s="63"/>
      <c r="O177" s="63"/>
      <c r="P177" s="63"/>
      <c r="Q177" s="63"/>
      <c r="R177" s="63"/>
      <c r="S177" s="63"/>
      <c r="T177" s="63"/>
      <c r="U177" s="63"/>
      <c r="V177" s="63"/>
      <c r="W177" s="63"/>
      <c r="X177" s="63"/>
      <c r="Y177" s="63"/>
      <c r="Z177" s="63"/>
      <c r="AA177" s="63"/>
    </row>
    <row r="178">
      <c r="A178" s="63"/>
      <c r="B178" s="63"/>
      <c r="C178" s="63"/>
      <c r="D178" s="63"/>
      <c r="E178" s="63"/>
      <c r="F178" s="63"/>
      <c r="G178" s="63"/>
      <c r="H178" s="63"/>
      <c r="I178" s="63"/>
      <c r="J178" s="63"/>
      <c r="K178" s="63"/>
      <c r="L178" s="63"/>
      <c r="M178" s="63"/>
      <c r="N178" s="63"/>
      <c r="O178" s="63"/>
      <c r="P178" s="63"/>
      <c r="Q178" s="63"/>
      <c r="R178" s="63"/>
      <c r="S178" s="63"/>
      <c r="T178" s="63"/>
      <c r="U178" s="63"/>
      <c r="V178" s="63"/>
      <c r="W178" s="63"/>
      <c r="X178" s="63"/>
      <c r="Y178" s="63"/>
      <c r="Z178" s="63"/>
      <c r="AA178" s="63"/>
    </row>
    <row r="179">
      <c r="A179" s="63"/>
      <c r="B179" s="63"/>
      <c r="C179" s="63"/>
      <c r="D179" s="63"/>
      <c r="E179" s="63"/>
      <c r="F179" s="63"/>
      <c r="G179" s="63"/>
      <c r="H179" s="63"/>
      <c r="I179" s="63"/>
      <c r="J179" s="63"/>
      <c r="K179" s="63"/>
      <c r="L179" s="63"/>
      <c r="M179" s="63"/>
      <c r="N179" s="63"/>
      <c r="O179" s="63"/>
      <c r="P179" s="63"/>
      <c r="Q179" s="63"/>
      <c r="R179" s="63"/>
      <c r="S179" s="63"/>
      <c r="T179" s="63"/>
      <c r="U179" s="63"/>
      <c r="V179" s="63"/>
      <c r="W179" s="63"/>
      <c r="X179" s="63"/>
      <c r="Y179" s="63"/>
      <c r="Z179" s="63"/>
      <c r="AA179" s="63"/>
    </row>
    <row r="180">
      <c r="A180" s="63"/>
      <c r="B180" s="63"/>
      <c r="C180" s="63"/>
      <c r="D180" s="63"/>
      <c r="E180" s="63"/>
      <c r="F180" s="63"/>
      <c r="G180" s="63"/>
      <c r="H180" s="63"/>
      <c r="I180" s="63"/>
      <c r="J180" s="63"/>
      <c r="K180" s="63"/>
      <c r="L180" s="63"/>
      <c r="M180" s="63"/>
      <c r="N180" s="63"/>
      <c r="O180" s="63"/>
      <c r="P180" s="63"/>
      <c r="Q180" s="63"/>
      <c r="R180" s="63"/>
      <c r="S180" s="63"/>
      <c r="T180" s="63"/>
      <c r="U180" s="63"/>
      <c r="V180" s="63"/>
      <c r="W180" s="63"/>
      <c r="X180" s="63"/>
      <c r="Y180" s="63"/>
      <c r="Z180" s="63"/>
      <c r="AA180" s="63"/>
    </row>
    <row r="181">
      <c r="A181" s="63"/>
      <c r="B181" s="63"/>
      <c r="C181" s="63"/>
      <c r="D181" s="63"/>
      <c r="E181" s="63"/>
      <c r="F181" s="63"/>
      <c r="G181" s="63"/>
      <c r="H181" s="63"/>
      <c r="I181" s="63"/>
      <c r="J181" s="63"/>
      <c r="K181" s="63"/>
      <c r="L181" s="63"/>
      <c r="M181" s="63"/>
      <c r="N181" s="63"/>
      <c r="O181" s="63"/>
      <c r="P181" s="63"/>
      <c r="Q181" s="63"/>
      <c r="R181" s="63"/>
      <c r="S181" s="63"/>
      <c r="T181" s="63"/>
      <c r="U181" s="63"/>
      <c r="V181" s="63"/>
      <c r="W181" s="63"/>
      <c r="X181" s="63"/>
      <c r="Y181" s="63"/>
      <c r="Z181" s="63"/>
      <c r="AA181" s="63"/>
    </row>
    <row r="182">
      <c r="A182" s="63"/>
      <c r="B182" s="63"/>
      <c r="C182" s="63"/>
      <c r="D182" s="63"/>
      <c r="E182" s="63"/>
      <c r="F182" s="63"/>
      <c r="G182" s="63"/>
      <c r="H182" s="63"/>
      <c r="I182" s="63"/>
      <c r="J182" s="63"/>
      <c r="K182" s="63"/>
      <c r="L182" s="63"/>
      <c r="M182" s="63"/>
      <c r="N182" s="63"/>
      <c r="O182" s="63"/>
      <c r="P182" s="63"/>
      <c r="Q182" s="63"/>
      <c r="R182" s="63"/>
      <c r="S182" s="63"/>
      <c r="T182" s="63"/>
      <c r="U182" s="63"/>
      <c r="V182" s="63"/>
      <c r="W182" s="63"/>
      <c r="X182" s="63"/>
      <c r="Y182" s="63"/>
      <c r="Z182" s="63"/>
      <c r="AA182" s="63"/>
    </row>
    <row r="183">
      <c r="A183" s="63"/>
      <c r="B183" s="63"/>
      <c r="C183" s="63"/>
      <c r="D183" s="63"/>
      <c r="E183" s="63"/>
      <c r="F183" s="63"/>
      <c r="G183" s="63"/>
      <c r="H183" s="63"/>
      <c r="I183" s="63"/>
      <c r="J183" s="63"/>
      <c r="K183" s="63"/>
      <c r="L183" s="63"/>
      <c r="M183" s="63"/>
      <c r="N183" s="63"/>
      <c r="O183" s="63"/>
      <c r="P183" s="63"/>
      <c r="Q183" s="63"/>
      <c r="R183" s="63"/>
      <c r="S183" s="63"/>
      <c r="T183" s="63"/>
      <c r="U183" s="63"/>
      <c r="V183" s="63"/>
      <c r="W183" s="63"/>
      <c r="X183" s="63"/>
      <c r="Y183" s="63"/>
      <c r="Z183" s="63"/>
      <c r="AA183" s="63"/>
    </row>
    <row r="184">
      <c r="A184" s="63"/>
      <c r="B184" s="63"/>
      <c r="C184" s="63"/>
      <c r="D184" s="63"/>
      <c r="E184" s="63"/>
      <c r="F184" s="63"/>
      <c r="G184" s="63"/>
      <c r="H184" s="63"/>
      <c r="I184" s="63"/>
      <c r="J184" s="63"/>
      <c r="K184" s="63"/>
      <c r="L184" s="63"/>
      <c r="M184" s="63"/>
      <c r="N184" s="63"/>
      <c r="O184" s="63"/>
      <c r="P184" s="63"/>
      <c r="Q184" s="63"/>
      <c r="R184" s="63"/>
      <c r="S184" s="63"/>
      <c r="T184" s="63"/>
      <c r="U184" s="63"/>
      <c r="V184" s="63"/>
      <c r="W184" s="63"/>
      <c r="X184" s="63"/>
      <c r="Y184" s="63"/>
      <c r="Z184" s="63"/>
      <c r="AA184" s="63"/>
    </row>
    <row r="185">
      <c r="A185" s="63"/>
      <c r="B185" s="63"/>
      <c r="C185" s="63"/>
      <c r="D185" s="63"/>
      <c r="E185" s="63"/>
      <c r="F185" s="63"/>
      <c r="G185" s="63"/>
      <c r="H185" s="63"/>
      <c r="I185" s="63"/>
      <c r="J185" s="63"/>
      <c r="K185" s="63"/>
      <c r="L185" s="63"/>
      <c r="M185" s="63"/>
      <c r="N185" s="63"/>
      <c r="O185" s="63"/>
      <c r="P185" s="63"/>
      <c r="Q185" s="63"/>
      <c r="R185" s="63"/>
      <c r="S185" s="63"/>
      <c r="T185" s="63"/>
      <c r="U185" s="63"/>
      <c r="V185" s="63"/>
      <c r="W185" s="63"/>
      <c r="X185" s="63"/>
      <c r="Y185" s="63"/>
      <c r="Z185" s="63"/>
      <c r="AA185" s="63"/>
    </row>
    <row r="186">
      <c r="A186" s="63"/>
      <c r="B186" s="63"/>
      <c r="C186" s="63"/>
      <c r="D186" s="63"/>
      <c r="E186" s="63"/>
      <c r="F186" s="63"/>
      <c r="G186" s="63"/>
      <c r="H186" s="63"/>
      <c r="I186" s="63"/>
      <c r="J186" s="63"/>
      <c r="K186" s="63"/>
      <c r="L186" s="63"/>
      <c r="M186" s="63"/>
      <c r="N186" s="63"/>
      <c r="O186" s="63"/>
      <c r="P186" s="63"/>
      <c r="Q186" s="63"/>
      <c r="R186" s="63"/>
      <c r="S186" s="63"/>
      <c r="T186" s="63"/>
      <c r="U186" s="63"/>
      <c r="V186" s="63"/>
      <c r="W186" s="63"/>
      <c r="X186" s="63"/>
      <c r="Y186" s="63"/>
      <c r="Z186" s="63"/>
      <c r="AA186" s="63"/>
    </row>
    <row r="187">
      <c r="A187" s="63"/>
      <c r="B187" s="63"/>
      <c r="C187" s="63"/>
      <c r="D187" s="63"/>
      <c r="E187" s="63"/>
      <c r="F187" s="63"/>
      <c r="G187" s="63"/>
      <c r="H187" s="63"/>
      <c r="I187" s="63"/>
      <c r="J187" s="63"/>
      <c r="K187" s="63"/>
      <c r="L187" s="63"/>
      <c r="M187" s="63"/>
      <c r="N187" s="63"/>
      <c r="O187" s="63"/>
      <c r="P187" s="63"/>
      <c r="Q187" s="63"/>
      <c r="R187" s="63"/>
      <c r="S187" s="63"/>
      <c r="T187" s="63"/>
      <c r="U187" s="63"/>
      <c r="V187" s="63"/>
      <c r="W187" s="63"/>
      <c r="X187" s="63"/>
      <c r="Y187" s="63"/>
      <c r="Z187" s="63"/>
      <c r="AA187" s="63"/>
    </row>
    <row r="188">
      <c r="A188" s="63"/>
      <c r="B188" s="63"/>
      <c r="C188" s="63"/>
      <c r="D188" s="63"/>
      <c r="E188" s="63"/>
      <c r="F188" s="63"/>
      <c r="G188" s="63"/>
      <c r="H188" s="63"/>
      <c r="I188" s="63"/>
      <c r="J188" s="63"/>
      <c r="K188" s="63"/>
      <c r="L188" s="63"/>
      <c r="M188" s="63"/>
      <c r="N188" s="63"/>
      <c r="O188" s="63"/>
      <c r="P188" s="63"/>
      <c r="Q188" s="63"/>
      <c r="R188" s="63"/>
      <c r="S188" s="63"/>
      <c r="T188" s="63"/>
      <c r="U188" s="63"/>
      <c r="V188" s="63"/>
      <c r="W188" s="63"/>
      <c r="X188" s="63"/>
      <c r="Y188" s="63"/>
      <c r="Z188" s="63"/>
      <c r="AA188" s="63"/>
    </row>
    <row r="189">
      <c r="A189" s="63"/>
      <c r="B189" s="63"/>
      <c r="C189" s="63"/>
      <c r="D189" s="63"/>
      <c r="E189" s="63"/>
      <c r="F189" s="63"/>
      <c r="G189" s="63"/>
      <c r="H189" s="63"/>
      <c r="I189" s="63"/>
      <c r="J189" s="63"/>
      <c r="K189" s="63"/>
      <c r="L189" s="63"/>
      <c r="M189" s="63"/>
      <c r="N189" s="63"/>
      <c r="O189" s="63"/>
      <c r="P189" s="63"/>
      <c r="Q189" s="63"/>
      <c r="R189" s="63"/>
      <c r="S189" s="63"/>
      <c r="T189" s="63"/>
      <c r="U189" s="63"/>
      <c r="V189" s="63"/>
      <c r="W189" s="63"/>
      <c r="X189" s="63"/>
      <c r="Y189" s="63"/>
      <c r="Z189" s="63"/>
      <c r="AA189" s="63"/>
    </row>
    <row r="190">
      <c r="A190" s="63"/>
      <c r="B190" s="63"/>
      <c r="C190" s="63"/>
      <c r="D190" s="63"/>
      <c r="E190" s="63"/>
      <c r="F190" s="63"/>
      <c r="G190" s="63"/>
      <c r="H190" s="63"/>
      <c r="I190" s="63"/>
      <c r="J190" s="63"/>
      <c r="K190" s="63"/>
      <c r="L190" s="63"/>
      <c r="M190" s="63"/>
      <c r="N190" s="63"/>
      <c r="O190" s="63"/>
      <c r="P190" s="63"/>
      <c r="Q190" s="63"/>
      <c r="R190" s="63"/>
      <c r="S190" s="63"/>
      <c r="T190" s="63"/>
      <c r="U190" s="63"/>
      <c r="V190" s="63"/>
      <c r="W190" s="63"/>
      <c r="X190" s="63"/>
      <c r="Y190" s="63"/>
      <c r="Z190" s="63"/>
      <c r="AA190" s="63"/>
    </row>
    <row r="191">
      <c r="A191" s="63"/>
      <c r="B191" s="63"/>
      <c r="C191" s="63"/>
      <c r="D191" s="63"/>
      <c r="E191" s="63"/>
      <c r="F191" s="63"/>
      <c r="G191" s="63"/>
      <c r="H191" s="63"/>
      <c r="I191" s="63"/>
      <c r="J191" s="63"/>
      <c r="K191" s="63"/>
      <c r="L191" s="63"/>
      <c r="M191" s="63"/>
      <c r="N191" s="63"/>
      <c r="O191" s="63"/>
      <c r="P191" s="63"/>
      <c r="Q191" s="63"/>
      <c r="R191" s="63"/>
      <c r="S191" s="63"/>
      <c r="T191" s="63"/>
      <c r="U191" s="63"/>
      <c r="V191" s="63"/>
      <c r="W191" s="63"/>
      <c r="X191" s="63"/>
      <c r="Y191" s="63"/>
      <c r="Z191" s="63"/>
      <c r="AA191" s="63"/>
    </row>
    <row r="192">
      <c r="A192" s="63"/>
      <c r="B192" s="63"/>
      <c r="C192" s="63"/>
      <c r="D192" s="63"/>
      <c r="E192" s="63"/>
      <c r="F192" s="63"/>
      <c r="G192" s="63"/>
      <c r="H192" s="63"/>
      <c r="I192" s="63"/>
      <c r="J192" s="63"/>
      <c r="K192" s="63"/>
      <c r="L192" s="63"/>
      <c r="M192" s="63"/>
      <c r="N192" s="63"/>
      <c r="O192" s="63"/>
      <c r="P192" s="63"/>
      <c r="Q192" s="63"/>
      <c r="R192" s="63"/>
      <c r="S192" s="63"/>
      <c r="T192" s="63"/>
      <c r="U192" s="63"/>
      <c r="V192" s="63"/>
      <c r="W192" s="63"/>
      <c r="X192" s="63"/>
      <c r="Y192" s="63"/>
      <c r="Z192" s="63"/>
      <c r="AA192" s="63"/>
    </row>
    <row r="193">
      <c r="A193" s="63"/>
      <c r="B193" s="63"/>
      <c r="C193" s="63"/>
      <c r="D193" s="63"/>
      <c r="E193" s="63"/>
      <c r="F193" s="63"/>
      <c r="G193" s="63"/>
      <c r="H193" s="63"/>
      <c r="I193" s="63"/>
      <c r="J193" s="63"/>
      <c r="K193" s="63"/>
      <c r="L193" s="63"/>
      <c r="M193" s="63"/>
      <c r="N193" s="63"/>
      <c r="O193" s="63"/>
      <c r="P193" s="63"/>
      <c r="Q193" s="63"/>
      <c r="R193" s="63"/>
      <c r="S193" s="63"/>
      <c r="T193" s="63"/>
      <c r="U193" s="63"/>
      <c r="V193" s="63"/>
      <c r="W193" s="63"/>
      <c r="X193" s="63"/>
      <c r="Y193" s="63"/>
      <c r="Z193" s="63"/>
      <c r="AA193" s="63"/>
    </row>
    <row r="194">
      <c r="A194" s="63"/>
      <c r="B194" s="63"/>
      <c r="C194" s="63"/>
      <c r="D194" s="63"/>
      <c r="E194" s="63"/>
      <c r="F194" s="63"/>
      <c r="G194" s="63"/>
      <c r="H194" s="63"/>
      <c r="I194" s="63"/>
      <c r="J194" s="63"/>
      <c r="K194" s="63"/>
      <c r="L194" s="63"/>
      <c r="M194" s="63"/>
      <c r="N194" s="63"/>
      <c r="O194" s="63"/>
      <c r="P194" s="63"/>
      <c r="Q194" s="63"/>
      <c r="R194" s="63"/>
      <c r="S194" s="63"/>
      <c r="T194" s="63"/>
      <c r="U194" s="63"/>
      <c r="V194" s="63"/>
      <c r="W194" s="63"/>
      <c r="X194" s="63"/>
      <c r="Y194" s="63"/>
      <c r="Z194" s="63"/>
      <c r="AA194" s="63"/>
    </row>
    <row r="195">
      <c r="A195" s="63"/>
      <c r="B195" s="63"/>
      <c r="C195" s="63"/>
      <c r="D195" s="63"/>
      <c r="E195" s="63"/>
      <c r="F195" s="63"/>
      <c r="G195" s="63"/>
      <c r="H195" s="63"/>
      <c r="I195" s="63"/>
      <c r="J195" s="63"/>
      <c r="K195" s="63"/>
      <c r="L195" s="63"/>
      <c r="M195" s="63"/>
      <c r="N195" s="63"/>
      <c r="O195" s="63"/>
      <c r="P195" s="63"/>
      <c r="Q195" s="63"/>
      <c r="R195" s="63"/>
      <c r="S195" s="63"/>
      <c r="T195" s="63"/>
      <c r="U195" s="63"/>
      <c r="V195" s="63"/>
      <c r="W195" s="63"/>
      <c r="X195" s="63"/>
      <c r="Y195" s="63"/>
      <c r="Z195" s="63"/>
      <c r="AA195" s="63"/>
    </row>
    <row r="196">
      <c r="A196" s="63"/>
      <c r="B196" s="63"/>
      <c r="C196" s="63"/>
      <c r="D196" s="63"/>
      <c r="E196" s="63"/>
      <c r="F196" s="63"/>
      <c r="G196" s="63"/>
      <c r="H196" s="63"/>
      <c r="I196" s="63"/>
      <c r="J196" s="63"/>
      <c r="K196" s="63"/>
      <c r="L196" s="63"/>
      <c r="M196" s="63"/>
      <c r="N196" s="63"/>
      <c r="O196" s="63"/>
      <c r="P196" s="63"/>
      <c r="Q196" s="63"/>
      <c r="R196" s="63"/>
      <c r="S196" s="63"/>
      <c r="T196" s="63"/>
      <c r="U196" s="63"/>
      <c r="V196" s="63"/>
      <c r="W196" s="63"/>
      <c r="X196" s="63"/>
      <c r="Y196" s="63"/>
      <c r="Z196" s="63"/>
      <c r="AA196" s="63"/>
    </row>
    <row r="197">
      <c r="A197" s="63"/>
      <c r="B197" s="63"/>
      <c r="C197" s="63"/>
      <c r="D197" s="63"/>
      <c r="E197" s="63"/>
      <c r="F197" s="63"/>
      <c r="G197" s="63"/>
      <c r="H197" s="63"/>
      <c r="I197" s="63"/>
      <c r="J197" s="63"/>
      <c r="K197" s="63"/>
      <c r="L197" s="63"/>
      <c r="M197" s="63"/>
      <c r="N197" s="63"/>
      <c r="O197" s="63"/>
      <c r="P197" s="63"/>
      <c r="Q197" s="63"/>
      <c r="R197" s="63"/>
      <c r="S197" s="63"/>
      <c r="T197" s="63"/>
      <c r="U197" s="63"/>
      <c r="V197" s="63"/>
      <c r="W197" s="63"/>
      <c r="X197" s="63"/>
      <c r="Y197" s="63"/>
      <c r="Z197" s="63"/>
      <c r="AA197" s="63"/>
    </row>
    <row r="198">
      <c r="A198" s="63"/>
      <c r="B198" s="63"/>
      <c r="C198" s="63"/>
      <c r="D198" s="63"/>
      <c r="E198" s="63"/>
      <c r="F198" s="63"/>
      <c r="G198" s="63"/>
      <c r="H198" s="63"/>
      <c r="I198" s="63"/>
      <c r="J198" s="63"/>
      <c r="K198" s="63"/>
      <c r="L198" s="63"/>
      <c r="M198" s="63"/>
      <c r="N198" s="63"/>
      <c r="O198" s="63"/>
      <c r="P198" s="63"/>
      <c r="Q198" s="63"/>
      <c r="R198" s="63"/>
      <c r="S198" s="63"/>
      <c r="T198" s="63"/>
      <c r="U198" s="63"/>
      <c r="V198" s="63"/>
      <c r="W198" s="63"/>
      <c r="X198" s="63"/>
      <c r="Y198" s="63"/>
      <c r="Z198" s="63"/>
      <c r="AA198" s="63"/>
    </row>
    <row r="199">
      <c r="A199" s="63"/>
      <c r="B199" s="63"/>
      <c r="C199" s="63"/>
      <c r="D199" s="63"/>
      <c r="E199" s="63"/>
      <c r="F199" s="63"/>
      <c r="G199" s="63"/>
      <c r="H199" s="63"/>
      <c r="I199" s="63"/>
      <c r="J199" s="63"/>
      <c r="K199" s="63"/>
      <c r="L199" s="63"/>
      <c r="M199" s="63"/>
      <c r="N199" s="63"/>
      <c r="O199" s="63"/>
      <c r="P199" s="63"/>
      <c r="Q199" s="63"/>
      <c r="R199" s="63"/>
      <c r="S199" s="63"/>
      <c r="T199" s="63"/>
      <c r="U199" s="63"/>
      <c r="V199" s="63"/>
      <c r="W199" s="63"/>
      <c r="X199" s="63"/>
      <c r="Y199" s="63"/>
      <c r="Z199" s="63"/>
      <c r="AA199" s="63"/>
    </row>
    <row r="200">
      <c r="A200" s="63"/>
      <c r="B200" s="63"/>
      <c r="C200" s="63"/>
      <c r="D200" s="63"/>
      <c r="E200" s="63"/>
      <c r="F200" s="63"/>
      <c r="G200" s="63"/>
      <c r="H200" s="63"/>
      <c r="I200" s="63"/>
      <c r="J200" s="63"/>
      <c r="K200" s="63"/>
      <c r="L200" s="63"/>
      <c r="M200" s="63"/>
      <c r="N200" s="63"/>
      <c r="O200" s="63"/>
      <c r="P200" s="63"/>
      <c r="Q200" s="63"/>
      <c r="R200" s="63"/>
      <c r="S200" s="63"/>
      <c r="T200" s="63"/>
      <c r="U200" s="63"/>
      <c r="V200" s="63"/>
      <c r="W200" s="63"/>
      <c r="X200" s="63"/>
      <c r="Y200" s="63"/>
      <c r="Z200" s="63"/>
      <c r="AA200" s="63"/>
    </row>
    <row r="201">
      <c r="A201" s="63"/>
      <c r="B201" s="63"/>
      <c r="C201" s="63"/>
      <c r="D201" s="63"/>
      <c r="E201" s="63"/>
      <c r="F201" s="63"/>
      <c r="G201" s="63"/>
      <c r="H201" s="63"/>
      <c r="I201" s="63"/>
      <c r="J201" s="63"/>
      <c r="K201" s="63"/>
      <c r="L201" s="63"/>
      <c r="M201" s="63"/>
      <c r="N201" s="63"/>
      <c r="O201" s="63"/>
      <c r="P201" s="63"/>
      <c r="Q201" s="63"/>
      <c r="R201" s="63"/>
      <c r="S201" s="63"/>
      <c r="T201" s="63"/>
      <c r="U201" s="63"/>
      <c r="V201" s="63"/>
      <c r="W201" s="63"/>
      <c r="X201" s="63"/>
      <c r="Y201" s="63"/>
      <c r="Z201" s="63"/>
      <c r="AA201" s="63"/>
    </row>
    <row r="202">
      <c r="A202" s="63"/>
      <c r="B202" s="63"/>
      <c r="C202" s="63"/>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row>
    <row r="203">
      <c r="A203" s="63"/>
      <c r="B203" s="63"/>
      <c r="C203" s="63"/>
      <c r="D203" s="63"/>
      <c r="E203" s="63"/>
      <c r="F203" s="63"/>
      <c r="G203" s="63"/>
      <c r="H203" s="63"/>
      <c r="I203" s="63"/>
      <c r="J203" s="63"/>
      <c r="K203" s="63"/>
      <c r="L203" s="63"/>
      <c r="M203" s="63"/>
      <c r="N203" s="63"/>
      <c r="O203" s="63"/>
      <c r="P203" s="63"/>
      <c r="Q203" s="63"/>
      <c r="R203" s="63"/>
      <c r="S203" s="63"/>
      <c r="T203" s="63"/>
      <c r="U203" s="63"/>
      <c r="V203" s="63"/>
      <c r="W203" s="63"/>
      <c r="X203" s="63"/>
      <c r="Y203" s="63"/>
      <c r="Z203" s="63"/>
      <c r="AA203" s="63"/>
    </row>
    <row r="204">
      <c r="A204" s="63"/>
      <c r="B204" s="63"/>
      <c r="C204" s="63"/>
      <c r="D204" s="63"/>
      <c r="E204" s="63"/>
      <c r="F204" s="63"/>
      <c r="G204" s="63"/>
      <c r="H204" s="63"/>
      <c r="I204" s="63"/>
      <c r="J204" s="63"/>
      <c r="K204" s="63"/>
      <c r="L204" s="63"/>
      <c r="M204" s="63"/>
      <c r="N204" s="63"/>
      <c r="O204" s="63"/>
      <c r="P204" s="63"/>
      <c r="Q204" s="63"/>
      <c r="R204" s="63"/>
      <c r="S204" s="63"/>
      <c r="T204" s="63"/>
      <c r="U204" s="63"/>
      <c r="V204" s="63"/>
      <c r="W204" s="63"/>
      <c r="X204" s="63"/>
      <c r="Y204" s="63"/>
      <c r="Z204" s="63"/>
      <c r="AA204" s="63"/>
    </row>
    <row r="205">
      <c r="A205" s="63"/>
      <c r="B205" s="63"/>
      <c r="C205" s="63"/>
      <c r="D205" s="63"/>
      <c r="E205" s="63"/>
      <c r="F205" s="63"/>
      <c r="G205" s="63"/>
      <c r="H205" s="63"/>
      <c r="I205" s="63"/>
      <c r="J205" s="63"/>
      <c r="K205" s="63"/>
      <c r="L205" s="63"/>
      <c r="M205" s="63"/>
      <c r="N205" s="63"/>
      <c r="O205" s="63"/>
      <c r="P205" s="63"/>
      <c r="Q205" s="63"/>
      <c r="R205" s="63"/>
      <c r="S205" s="63"/>
      <c r="T205" s="63"/>
      <c r="U205" s="63"/>
      <c r="V205" s="63"/>
      <c r="W205" s="63"/>
      <c r="X205" s="63"/>
      <c r="Y205" s="63"/>
      <c r="Z205" s="63"/>
      <c r="AA205" s="63"/>
    </row>
    <row r="206">
      <c r="A206" s="63"/>
      <c r="B206" s="63"/>
      <c r="C206" s="63"/>
      <c r="D206" s="63"/>
      <c r="E206" s="63"/>
      <c r="F206" s="63"/>
      <c r="G206" s="63"/>
      <c r="H206" s="63"/>
      <c r="I206" s="63"/>
      <c r="J206" s="63"/>
      <c r="K206" s="63"/>
      <c r="L206" s="63"/>
      <c r="M206" s="63"/>
      <c r="N206" s="63"/>
      <c r="O206" s="63"/>
      <c r="P206" s="63"/>
      <c r="Q206" s="63"/>
      <c r="R206" s="63"/>
      <c r="S206" s="63"/>
      <c r="T206" s="63"/>
      <c r="U206" s="63"/>
      <c r="V206" s="63"/>
      <c r="W206" s="63"/>
      <c r="X206" s="63"/>
      <c r="Y206" s="63"/>
      <c r="Z206" s="63"/>
      <c r="AA206" s="63"/>
    </row>
    <row r="207">
      <c r="A207" s="63"/>
      <c r="B207" s="63"/>
      <c r="C207" s="63"/>
      <c r="D207" s="63"/>
      <c r="E207" s="63"/>
      <c r="F207" s="63"/>
      <c r="G207" s="63"/>
      <c r="H207" s="63"/>
      <c r="I207" s="63"/>
      <c r="J207" s="63"/>
      <c r="K207" s="63"/>
      <c r="L207" s="63"/>
      <c r="M207" s="63"/>
      <c r="N207" s="63"/>
      <c r="O207" s="63"/>
      <c r="P207" s="63"/>
      <c r="Q207" s="63"/>
      <c r="R207" s="63"/>
      <c r="S207" s="63"/>
      <c r="T207" s="63"/>
      <c r="U207" s="63"/>
      <c r="V207" s="63"/>
      <c r="W207" s="63"/>
      <c r="X207" s="63"/>
      <c r="Y207" s="63"/>
      <c r="Z207" s="63"/>
      <c r="AA207" s="63"/>
    </row>
    <row r="208">
      <c r="A208" s="63"/>
      <c r="B208" s="63"/>
      <c r="C208" s="63"/>
      <c r="D208" s="63"/>
      <c r="E208" s="63"/>
      <c r="F208" s="63"/>
      <c r="G208" s="63"/>
      <c r="H208" s="63"/>
      <c r="I208" s="63"/>
      <c r="J208" s="63"/>
      <c r="K208" s="63"/>
      <c r="L208" s="63"/>
      <c r="M208" s="63"/>
      <c r="N208" s="63"/>
      <c r="O208" s="63"/>
      <c r="P208" s="63"/>
      <c r="Q208" s="63"/>
      <c r="R208" s="63"/>
      <c r="S208" s="63"/>
      <c r="T208" s="63"/>
      <c r="U208" s="63"/>
      <c r="V208" s="63"/>
      <c r="W208" s="63"/>
      <c r="X208" s="63"/>
      <c r="Y208" s="63"/>
      <c r="Z208" s="63"/>
      <c r="AA208" s="63"/>
    </row>
    <row r="209">
      <c r="A209" s="63"/>
      <c r="B209" s="63"/>
      <c r="C209" s="63"/>
      <c r="D209" s="63"/>
      <c r="E209" s="63"/>
      <c r="F209" s="63"/>
      <c r="G209" s="63"/>
      <c r="H209" s="63"/>
      <c r="I209" s="63"/>
      <c r="J209" s="63"/>
      <c r="K209" s="63"/>
      <c r="L209" s="63"/>
      <c r="M209" s="63"/>
      <c r="N209" s="63"/>
      <c r="O209" s="63"/>
      <c r="P209" s="63"/>
      <c r="Q209" s="63"/>
      <c r="R209" s="63"/>
      <c r="S209" s="63"/>
      <c r="T209" s="63"/>
      <c r="U209" s="63"/>
      <c r="V209" s="63"/>
      <c r="W209" s="63"/>
      <c r="X209" s="63"/>
      <c r="Y209" s="63"/>
      <c r="Z209" s="63"/>
      <c r="AA209" s="63"/>
    </row>
    <row r="210">
      <c r="A210" s="63"/>
      <c r="B210" s="63"/>
      <c r="C210" s="63"/>
      <c r="D210" s="63"/>
      <c r="E210" s="63"/>
      <c r="F210" s="63"/>
      <c r="G210" s="63"/>
      <c r="H210" s="63"/>
      <c r="I210" s="63"/>
      <c r="J210" s="63"/>
      <c r="K210" s="63"/>
      <c r="L210" s="63"/>
      <c r="M210" s="63"/>
      <c r="N210" s="63"/>
      <c r="O210" s="63"/>
      <c r="P210" s="63"/>
      <c r="Q210" s="63"/>
      <c r="R210" s="63"/>
      <c r="S210" s="63"/>
      <c r="T210" s="63"/>
      <c r="U210" s="63"/>
      <c r="V210" s="63"/>
      <c r="W210" s="63"/>
      <c r="X210" s="63"/>
      <c r="Y210" s="63"/>
      <c r="Z210" s="63"/>
      <c r="AA210" s="63"/>
    </row>
    <row r="211">
      <c r="A211" s="63"/>
      <c r="B211" s="63"/>
      <c r="C211" s="63"/>
      <c r="D211" s="63"/>
      <c r="E211" s="63"/>
      <c r="F211" s="63"/>
      <c r="G211" s="63"/>
      <c r="H211" s="63"/>
      <c r="I211" s="63"/>
      <c r="J211" s="63"/>
      <c r="K211" s="63"/>
      <c r="L211" s="63"/>
      <c r="M211" s="63"/>
      <c r="N211" s="63"/>
      <c r="O211" s="63"/>
      <c r="P211" s="63"/>
      <c r="Q211" s="63"/>
      <c r="R211" s="63"/>
      <c r="S211" s="63"/>
      <c r="T211" s="63"/>
      <c r="U211" s="63"/>
      <c r="V211" s="63"/>
      <c r="W211" s="63"/>
      <c r="X211" s="63"/>
      <c r="Y211" s="63"/>
      <c r="Z211" s="63"/>
      <c r="AA211" s="63"/>
    </row>
    <row r="212">
      <c r="A212" s="63"/>
      <c r="B212" s="63"/>
      <c r="C212" s="63"/>
      <c r="D212" s="63"/>
      <c r="E212" s="63"/>
      <c r="F212" s="63"/>
      <c r="G212" s="63"/>
      <c r="H212" s="63"/>
      <c r="I212" s="63"/>
      <c r="J212" s="63"/>
      <c r="K212" s="63"/>
      <c r="L212" s="63"/>
      <c r="M212" s="63"/>
      <c r="N212" s="63"/>
      <c r="O212" s="63"/>
      <c r="P212" s="63"/>
      <c r="Q212" s="63"/>
      <c r="R212" s="63"/>
      <c r="S212" s="63"/>
      <c r="T212" s="63"/>
      <c r="U212" s="63"/>
      <c r="V212" s="63"/>
      <c r="W212" s="63"/>
      <c r="X212" s="63"/>
      <c r="Y212" s="63"/>
      <c r="Z212" s="63"/>
      <c r="AA212" s="63"/>
    </row>
    <row r="213">
      <c r="A213" s="63"/>
      <c r="B213" s="63"/>
      <c r="C213" s="63"/>
      <c r="D213" s="63"/>
      <c r="E213" s="63"/>
      <c r="F213" s="63"/>
      <c r="G213" s="63"/>
      <c r="H213" s="63"/>
      <c r="I213" s="63"/>
      <c r="J213" s="63"/>
      <c r="K213" s="63"/>
      <c r="L213" s="63"/>
      <c r="M213" s="63"/>
      <c r="N213" s="63"/>
      <c r="O213" s="63"/>
      <c r="P213" s="63"/>
      <c r="Q213" s="63"/>
      <c r="R213" s="63"/>
      <c r="S213" s="63"/>
      <c r="T213" s="63"/>
      <c r="U213" s="63"/>
      <c r="V213" s="63"/>
      <c r="W213" s="63"/>
      <c r="X213" s="63"/>
      <c r="Y213" s="63"/>
      <c r="Z213" s="63"/>
      <c r="AA213" s="63"/>
    </row>
    <row r="214">
      <c r="A214" s="63"/>
      <c r="B214" s="63"/>
      <c r="C214" s="63"/>
      <c r="D214" s="63"/>
      <c r="E214" s="63"/>
      <c r="F214" s="63"/>
      <c r="G214" s="63"/>
      <c r="H214" s="63"/>
      <c r="I214" s="63"/>
      <c r="J214" s="63"/>
      <c r="K214" s="63"/>
      <c r="L214" s="63"/>
      <c r="M214" s="63"/>
      <c r="N214" s="63"/>
      <c r="O214" s="63"/>
      <c r="P214" s="63"/>
      <c r="Q214" s="63"/>
      <c r="R214" s="63"/>
      <c r="S214" s="63"/>
      <c r="T214" s="63"/>
      <c r="U214" s="63"/>
      <c r="V214" s="63"/>
      <c r="W214" s="63"/>
      <c r="X214" s="63"/>
      <c r="Y214" s="63"/>
      <c r="Z214" s="63"/>
      <c r="AA214" s="63"/>
    </row>
    <row r="215">
      <c r="A215" s="63"/>
      <c r="B215" s="63"/>
      <c r="C215" s="63"/>
      <c r="D215" s="63"/>
      <c r="E215" s="63"/>
      <c r="F215" s="63"/>
      <c r="G215" s="63"/>
      <c r="H215" s="63"/>
      <c r="I215" s="63"/>
      <c r="J215" s="63"/>
      <c r="K215" s="63"/>
      <c r="L215" s="63"/>
      <c r="M215" s="63"/>
      <c r="N215" s="63"/>
      <c r="O215" s="63"/>
      <c r="P215" s="63"/>
      <c r="Q215" s="63"/>
      <c r="R215" s="63"/>
      <c r="S215" s="63"/>
      <c r="T215" s="63"/>
      <c r="U215" s="63"/>
      <c r="V215" s="63"/>
      <c r="W215" s="63"/>
      <c r="X215" s="63"/>
      <c r="Y215" s="63"/>
      <c r="Z215" s="63"/>
      <c r="AA215" s="63"/>
    </row>
    <row r="216">
      <c r="A216" s="63"/>
      <c r="B216" s="63"/>
      <c r="C216" s="63"/>
      <c r="D216" s="63"/>
      <c r="E216" s="63"/>
      <c r="F216" s="63"/>
      <c r="G216" s="63"/>
      <c r="H216" s="63"/>
      <c r="I216" s="63"/>
      <c r="J216" s="63"/>
      <c r="K216" s="63"/>
      <c r="L216" s="63"/>
      <c r="M216" s="63"/>
      <c r="N216" s="63"/>
      <c r="O216" s="63"/>
      <c r="P216" s="63"/>
      <c r="Q216" s="63"/>
      <c r="R216" s="63"/>
      <c r="S216" s="63"/>
      <c r="T216" s="63"/>
      <c r="U216" s="63"/>
      <c r="V216" s="63"/>
      <c r="W216" s="63"/>
      <c r="X216" s="63"/>
      <c r="Y216" s="63"/>
      <c r="Z216" s="63"/>
      <c r="AA216" s="63"/>
    </row>
    <row r="217">
      <c r="A217" s="63"/>
      <c r="B217" s="63"/>
      <c r="C217" s="63"/>
      <c r="D217" s="63"/>
      <c r="E217" s="63"/>
      <c r="F217" s="63"/>
      <c r="G217" s="63"/>
      <c r="H217" s="63"/>
      <c r="I217" s="63"/>
      <c r="J217" s="63"/>
      <c r="K217" s="63"/>
      <c r="L217" s="63"/>
      <c r="M217" s="63"/>
      <c r="N217" s="63"/>
      <c r="O217" s="63"/>
      <c r="P217" s="63"/>
      <c r="Q217" s="63"/>
      <c r="R217" s="63"/>
      <c r="S217" s="63"/>
      <c r="T217" s="63"/>
      <c r="U217" s="63"/>
      <c r="V217" s="63"/>
      <c r="W217" s="63"/>
      <c r="X217" s="63"/>
      <c r="Y217" s="63"/>
      <c r="Z217" s="63"/>
      <c r="AA217" s="63"/>
    </row>
    <row r="218">
      <c r="A218" s="63"/>
      <c r="B218" s="63"/>
      <c r="C218" s="63"/>
      <c r="D218" s="63"/>
      <c r="E218" s="63"/>
      <c r="F218" s="63"/>
      <c r="G218" s="63"/>
      <c r="H218" s="63"/>
      <c r="I218" s="63"/>
      <c r="J218" s="63"/>
      <c r="K218" s="63"/>
      <c r="L218" s="63"/>
      <c r="M218" s="63"/>
      <c r="N218" s="63"/>
      <c r="O218" s="63"/>
      <c r="P218" s="63"/>
      <c r="Q218" s="63"/>
      <c r="R218" s="63"/>
      <c r="S218" s="63"/>
      <c r="T218" s="63"/>
      <c r="U218" s="63"/>
      <c r="V218" s="63"/>
      <c r="W218" s="63"/>
      <c r="X218" s="63"/>
      <c r="Y218" s="63"/>
      <c r="Z218" s="63"/>
      <c r="AA218" s="63"/>
    </row>
    <row r="219">
      <c r="A219" s="63"/>
      <c r="B219" s="63"/>
      <c r="C219" s="63"/>
      <c r="D219" s="63"/>
      <c r="E219" s="63"/>
      <c r="F219" s="63"/>
      <c r="G219" s="63"/>
      <c r="H219" s="63"/>
      <c r="I219" s="63"/>
      <c r="J219" s="63"/>
      <c r="K219" s="63"/>
      <c r="L219" s="63"/>
      <c r="M219" s="63"/>
      <c r="N219" s="63"/>
      <c r="O219" s="63"/>
      <c r="P219" s="63"/>
      <c r="Q219" s="63"/>
      <c r="R219" s="63"/>
      <c r="S219" s="63"/>
      <c r="T219" s="63"/>
      <c r="U219" s="63"/>
      <c r="V219" s="63"/>
      <c r="W219" s="63"/>
      <c r="X219" s="63"/>
      <c r="Y219" s="63"/>
      <c r="Z219" s="63"/>
      <c r="AA219" s="63"/>
    </row>
    <row r="220">
      <c r="A220" s="63"/>
      <c r="B220" s="63"/>
      <c r="C220" s="63"/>
      <c r="D220" s="63"/>
      <c r="E220" s="63"/>
      <c r="F220" s="63"/>
      <c r="G220" s="63"/>
      <c r="H220" s="63"/>
      <c r="I220" s="63"/>
      <c r="J220" s="63"/>
      <c r="K220" s="63"/>
      <c r="L220" s="63"/>
      <c r="M220" s="63"/>
      <c r="N220" s="63"/>
      <c r="O220" s="63"/>
      <c r="P220" s="63"/>
      <c r="Q220" s="63"/>
      <c r="R220" s="63"/>
      <c r="S220" s="63"/>
      <c r="T220" s="63"/>
      <c r="U220" s="63"/>
      <c r="V220" s="63"/>
      <c r="W220" s="63"/>
      <c r="X220" s="63"/>
      <c r="Y220" s="63"/>
      <c r="Z220" s="63"/>
      <c r="AA220" s="63"/>
    </row>
    <row r="221">
      <c r="A221" s="63"/>
      <c r="B221" s="63"/>
      <c r="C221" s="63"/>
      <c r="D221" s="63"/>
      <c r="E221" s="63"/>
      <c r="F221" s="63"/>
      <c r="G221" s="63"/>
      <c r="H221" s="63"/>
      <c r="I221" s="63"/>
      <c r="J221" s="63"/>
      <c r="K221" s="63"/>
      <c r="L221" s="63"/>
      <c r="M221" s="63"/>
      <c r="N221" s="63"/>
      <c r="O221" s="63"/>
      <c r="P221" s="63"/>
      <c r="Q221" s="63"/>
      <c r="R221" s="63"/>
      <c r="S221" s="63"/>
      <c r="T221" s="63"/>
      <c r="U221" s="63"/>
      <c r="V221" s="63"/>
      <c r="W221" s="63"/>
      <c r="X221" s="63"/>
      <c r="Y221" s="63"/>
      <c r="Z221" s="63"/>
      <c r="AA221" s="63"/>
    </row>
    <row r="222">
      <c r="A222" s="63"/>
      <c r="B222" s="63"/>
      <c r="C222" s="63"/>
      <c r="D222" s="63"/>
      <c r="E222" s="63"/>
      <c r="F222" s="63"/>
      <c r="G222" s="63"/>
      <c r="H222" s="63"/>
      <c r="I222" s="63"/>
      <c r="J222" s="63"/>
      <c r="K222" s="63"/>
      <c r="L222" s="63"/>
      <c r="M222" s="63"/>
      <c r="N222" s="63"/>
      <c r="O222" s="63"/>
      <c r="P222" s="63"/>
      <c r="Q222" s="63"/>
      <c r="R222" s="63"/>
      <c r="S222" s="63"/>
      <c r="T222" s="63"/>
      <c r="U222" s="63"/>
      <c r="V222" s="63"/>
      <c r="W222" s="63"/>
      <c r="X222" s="63"/>
      <c r="Y222" s="63"/>
      <c r="Z222" s="63"/>
      <c r="AA222" s="63"/>
    </row>
    <row r="223">
      <c r="A223" s="63"/>
      <c r="B223" s="63"/>
      <c r="C223" s="63"/>
      <c r="D223" s="63"/>
      <c r="E223" s="63"/>
      <c r="F223" s="63"/>
      <c r="G223" s="63"/>
      <c r="H223" s="63"/>
      <c r="I223" s="63"/>
      <c r="J223" s="63"/>
      <c r="K223" s="63"/>
      <c r="L223" s="63"/>
      <c r="M223" s="63"/>
      <c r="N223" s="63"/>
      <c r="O223" s="63"/>
      <c r="P223" s="63"/>
      <c r="Q223" s="63"/>
      <c r="R223" s="63"/>
      <c r="S223" s="63"/>
      <c r="T223" s="63"/>
      <c r="U223" s="63"/>
      <c r="V223" s="63"/>
      <c r="W223" s="63"/>
      <c r="X223" s="63"/>
      <c r="Y223" s="63"/>
      <c r="Z223" s="63"/>
      <c r="AA223" s="63"/>
    </row>
    <row r="224">
      <c r="A224" s="63"/>
      <c r="B224" s="63"/>
      <c r="C224" s="63"/>
      <c r="D224" s="63"/>
      <c r="E224" s="63"/>
      <c r="F224" s="63"/>
      <c r="G224" s="63"/>
      <c r="H224" s="63"/>
      <c r="I224" s="63"/>
      <c r="J224" s="63"/>
      <c r="K224" s="63"/>
      <c r="L224" s="63"/>
      <c r="M224" s="63"/>
      <c r="N224" s="63"/>
      <c r="O224" s="63"/>
      <c r="P224" s="63"/>
      <c r="Q224" s="63"/>
      <c r="R224" s="63"/>
      <c r="S224" s="63"/>
      <c r="T224" s="63"/>
      <c r="U224" s="63"/>
      <c r="V224" s="63"/>
      <c r="W224" s="63"/>
      <c r="X224" s="63"/>
      <c r="Y224" s="63"/>
      <c r="Z224" s="63"/>
      <c r="AA224" s="63"/>
    </row>
    <row r="225">
      <c r="A225" s="63"/>
      <c r="B225" s="63"/>
      <c r="C225" s="63"/>
      <c r="D225" s="63"/>
      <c r="E225" s="63"/>
      <c r="F225" s="63"/>
      <c r="G225" s="63"/>
      <c r="H225" s="63"/>
      <c r="I225" s="63"/>
      <c r="J225" s="63"/>
      <c r="K225" s="63"/>
      <c r="L225" s="63"/>
      <c r="M225" s="63"/>
      <c r="N225" s="63"/>
      <c r="O225" s="63"/>
      <c r="P225" s="63"/>
      <c r="Q225" s="63"/>
      <c r="R225" s="63"/>
      <c r="S225" s="63"/>
      <c r="T225" s="63"/>
      <c r="U225" s="63"/>
      <c r="V225" s="63"/>
      <c r="W225" s="63"/>
      <c r="X225" s="63"/>
      <c r="Y225" s="63"/>
      <c r="Z225" s="63"/>
      <c r="AA225" s="63"/>
    </row>
    <row r="226">
      <c r="A226" s="63"/>
      <c r="B226" s="63"/>
      <c r="C226" s="63"/>
      <c r="D226" s="63"/>
      <c r="E226" s="63"/>
      <c r="F226" s="63"/>
      <c r="G226" s="63"/>
      <c r="H226" s="63"/>
      <c r="I226" s="63"/>
      <c r="J226" s="63"/>
      <c r="K226" s="63"/>
      <c r="L226" s="63"/>
      <c r="M226" s="63"/>
      <c r="N226" s="63"/>
      <c r="O226" s="63"/>
      <c r="P226" s="63"/>
      <c r="Q226" s="63"/>
      <c r="R226" s="63"/>
      <c r="S226" s="63"/>
      <c r="T226" s="63"/>
      <c r="U226" s="63"/>
      <c r="V226" s="63"/>
      <c r="W226" s="63"/>
      <c r="X226" s="63"/>
      <c r="Y226" s="63"/>
      <c r="Z226" s="63"/>
      <c r="AA226" s="63"/>
    </row>
    <row r="227">
      <c r="A227" s="63"/>
      <c r="B227" s="63"/>
      <c r="C227" s="63"/>
      <c r="D227" s="63"/>
      <c r="E227" s="63"/>
      <c r="F227" s="63"/>
      <c r="G227" s="63"/>
      <c r="H227" s="63"/>
      <c r="I227" s="63"/>
      <c r="J227" s="63"/>
      <c r="K227" s="63"/>
      <c r="L227" s="63"/>
      <c r="M227" s="63"/>
      <c r="N227" s="63"/>
      <c r="O227" s="63"/>
      <c r="P227" s="63"/>
      <c r="Q227" s="63"/>
      <c r="R227" s="63"/>
      <c r="S227" s="63"/>
      <c r="T227" s="63"/>
      <c r="U227" s="63"/>
      <c r="V227" s="63"/>
      <c r="W227" s="63"/>
      <c r="X227" s="63"/>
      <c r="Y227" s="63"/>
      <c r="Z227" s="63"/>
      <c r="AA227" s="63"/>
    </row>
    <row r="228">
      <c r="A228" s="63"/>
      <c r="B228" s="63"/>
      <c r="C228" s="63"/>
      <c r="D228" s="63"/>
      <c r="E228" s="63"/>
      <c r="F228" s="63"/>
      <c r="G228" s="63"/>
      <c r="H228" s="63"/>
      <c r="I228" s="63"/>
      <c r="J228" s="63"/>
      <c r="K228" s="63"/>
      <c r="L228" s="63"/>
      <c r="M228" s="63"/>
      <c r="N228" s="63"/>
      <c r="O228" s="63"/>
      <c r="P228" s="63"/>
      <c r="Q228" s="63"/>
      <c r="R228" s="63"/>
      <c r="S228" s="63"/>
      <c r="T228" s="63"/>
      <c r="U228" s="63"/>
      <c r="V228" s="63"/>
      <c r="W228" s="63"/>
      <c r="X228" s="63"/>
      <c r="Y228" s="63"/>
      <c r="Z228" s="63"/>
      <c r="AA228" s="63"/>
    </row>
    <row r="229">
      <c r="A229" s="63"/>
      <c r="B229" s="63"/>
      <c r="C229" s="63"/>
      <c r="D229" s="63"/>
      <c r="E229" s="63"/>
      <c r="F229" s="63"/>
      <c r="G229" s="63"/>
      <c r="H229" s="63"/>
      <c r="I229" s="63"/>
      <c r="J229" s="63"/>
      <c r="K229" s="63"/>
      <c r="L229" s="63"/>
      <c r="M229" s="63"/>
      <c r="N229" s="63"/>
      <c r="O229" s="63"/>
      <c r="P229" s="63"/>
      <c r="Q229" s="63"/>
      <c r="R229" s="63"/>
      <c r="S229" s="63"/>
      <c r="T229" s="63"/>
      <c r="U229" s="63"/>
      <c r="V229" s="63"/>
      <c r="W229" s="63"/>
      <c r="X229" s="63"/>
      <c r="Y229" s="63"/>
      <c r="Z229" s="63"/>
      <c r="AA229" s="63"/>
    </row>
    <row r="230">
      <c r="A230" s="63"/>
      <c r="B230" s="63"/>
      <c r="C230" s="63"/>
      <c r="D230" s="63"/>
      <c r="E230" s="63"/>
      <c r="F230" s="63"/>
      <c r="G230" s="63"/>
      <c r="H230" s="63"/>
      <c r="I230" s="63"/>
      <c r="J230" s="63"/>
      <c r="K230" s="63"/>
      <c r="L230" s="63"/>
      <c r="M230" s="63"/>
      <c r="N230" s="63"/>
      <c r="O230" s="63"/>
      <c r="P230" s="63"/>
      <c r="Q230" s="63"/>
      <c r="R230" s="63"/>
      <c r="S230" s="63"/>
      <c r="T230" s="63"/>
      <c r="U230" s="63"/>
      <c r="V230" s="63"/>
      <c r="W230" s="63"/>
      <c r="X230" s="63"/>
      <c r="Y230" s="63"/>
      <c r="Z230" s="63"/>
      <c r="AA230" s="63"/>
    </row>
    <row r="231">
      <c r="A231" s="63"/>
      <c r="B231" s="63"/>
      <c r="C231" s="63"/>
      <c r="D231" s="63"/>
      <c r="E231" s="63"/>
      <c r="F231" s="63"/>
      <c r="G231" s="63"/>
      <c r="H231" s="63"/>
      <c r="I231" s="63"/>
      <c r="J231" s="63"/>
      <c r="K231" s="63"/>
      <c r="L231" s="63"/>
      <c r="M231" s="63"/>
      <c r="N231" s="63"/>
      <c r="O231" s="63"/>
      <c r="P231" s="63"/>
      <c r="Q231" s="63"/>
      <c r="R231" s="63"/>
      <c r="S231" s="63"/>
      <c r="T231" s="63"/>
      <c r="U231" s="63"/>
      <c r="V231" s="63"/>
      <c r="W231" s="63"/>
      <c r="X231" s="63"/>
      <c r="Y231" s="63"/>
      <c r="Z231" s="63"/>
      <c r="AA231" s="63"/>
    </row>
    <row r="232">
      <c r="A232" s="63"/>
      <c r="B232" s="63"/>
      <c r="C232" s="63"/>
      <c r="D232" s="63"/>
      <c r="E232" s="63"/>
      <c r="F232" s="63"/>
      <c r="G232" s="63"/>
      <c r="H232" s="63"/>
      <c r="I232" s="63"/>
      <c r="J232" s="63"/>
      <c r="K232" s="63"/>
      <c r="L232" s="63"/>
      <c r="M232" s="63"/>
      <c r="N232" s="63"/>
      <c r="O232" s="63"/>
      <c r="P232" s="63"/>
      <c r="Q232" s="63"/>
      <c r="R232" s="63"/>
      <c r="S232" s="63"/>
      <c r="T232" s="63"/>
      <c r="U232" s="63"/>
      <c r="V232" s="63"/>
      <c r="W232" s="63"/>
      <c r="X232" s="63"/>
      <c r="Y232" s="63"/>
      <c r="Z232" s="63"/>
      <c r="AA232" s="63"/>
    </row>
    <row r="233">
      <c r="A233" s="63"/>
      <c r="B233" s="63"/>
      <c r="C233" s="63"/>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row>
    <row r="234">
      <c r="A234" s="63"/>
      <c r="B234" s="63"/>
      <c r="C234" s="63"/>
      <c r="D234" s="63"/>
      <c r="E234" s="63"/>
      <c r="F234" s="63"/>
      <c r="G234" s="63"/>
      <c r="H234" s="63"/>
      <c r="I234" s="63"/>
      <c r="J234" s="63"/>
      <c r="K234" s="63"/>
      <c r="L234" s="63"/>
      <c r="M234" s="63"/>
      <c r="N234" s="63"/>
      <c r="O234" s="63"/>
      <c r="P234" s="63"/>
      <c r="Q234" s="63"/>
      <c r="R234" s="63"/>
      <c r="S234" s="63"/>
      <c r="T234" s="63"/>
      <c r="U234" s="63"/>
      <c r="V234" s="63"/>
      <c r="W234" s="63"/>
      <c r="X234" s="63"/>
      <c r="Y234" s="63"/>
      <c r="Z234" s="63"/>
      <c r="AA234" s="63"/>
    </row>
    <row r="235">
      <c r="A235" s="63"/>
      <c r="B235" s="63"/>
      <c r="C235" s="63"/>
      <c r="D235" s="63"/>
      <c r="E235" s="63"/>
      <c r="F235" s="63"/>
      <c r="G235" s="63"/>
      <c r="H235" s="63"/>
      <c r="I235" s="63"/>
      <c r="J235" s="63"/>
      <c r="K235" s="63"/>
      <c r="L235" s="63"/>
      <c r="M235" s="63"/>
      <c r="N235" s="63"/>
      <c r="O235" s="63"/>
      <c r="P235" s="63"/>
      <c r="Q235" s="63"/>
      <c r="R235" s="63"/>
      <c r="S235" s="63"/>
      <c r="T235" s="63"/>
      <c r="U235" s="63"/>
      <c r="V235" s="63"/>
      <c r="W235" s="63"/>
      <c r="X235" s="63"/>
      <c r="Y235" s="63"/>
      <c r="Z235" s="63"/>
      <c r="AA235" s="63"/>
    </row>
    <row r="236">
      <c r="A236" s="63"/>
      <c r="B236" s="63"/>
      <c r="C236" s="63"/>
      <c r="D236" s="63"/>
      <c r="E236" s="63"/>
      <c r="F236" s="63"/>
      <c r="G236" s="63"/>
      <c r="H236" s="63"/>
      <c r="I236" s="63"/>
      <c r="J236" s="63"/>
      <c r="K236" s="63"/>
      <c r="L236" s="63"/>
      <c r="M236" s="63"/>
      <c r="N236" s="63"/>
      <c r="O236" s="63"/>
      <c r="P236" s="63"/>
      <c r="Q236" s="63"/>
      <c r="R236" s="63"/>
      <c r="S236" s="63"/>
      <c r="T236" s="63"/>
      <c r="U236" s="63"/>
      <c r="V236" s="63"/>
      <c r="W236" s="63"/>
      <c r="X236" s="63"/>
      <c r="Y236" s="63"/>
      <c r="Z236" s="63"/>
      <c r="AA236" s="63"/>
    </row>
    <row r="237">
      <c r="A237" s="63"/>
      <c r="B237" s="63"/>
      <c r="C237" s="63"/>
      <c r="D237" s="63"/>
      <c r="E237" s="63"/>
      <c r="F237" s="63"/>
      <c r="G237" s="63"/>
      <c r="H237" s="63"/>
      <c r="I237" s="63"/>
      <c r="J237" s="63"/>
      <c r="K237" s="63"/>
      <c r="L237" s="63"/>
      <c r="M237" s="63"/>
      <c r="N237" s="63"/>
      <c r="O237" s="63"/>
      <c r="P237" s="63"/>
      <c r="Q237" s="63"/>
      <c r="R237" s="63"/>
      <c r="S237" s="63"/>
      <c r="T237" s="63"/>
      <c r="U237" s="63"/>
      <c r="V237" s="63"/>
      <c r="W237" s="63"/>
      <c r="X237" s="63"/>
      <c r="Y237" s="63"/>
      <c r="Z237" s="63"/>
      <c r="AA237" s="63"/>
    </row>
    <row r="238">
      <c r="A238" s="63"/>
      <c r="B238" s="63"/>
      <c r="C238" s="63"/>
      <c r="D238" s="63"/>
      <c r="E238" s="63"/>
      <c r="F238" s="63"/>
      <c r="G238" s="63"/>
      <c r="H238" s="63"/>
      <c r="I238" s="63"/>
      <c r="J238" s="63"/>
      <c r="K238" s="63"/>
      <c r="L238" s="63"/>
      <c r="M238" s="63"/>
      <c r="N238" s="63"/>
      <c r="O238" s="63"/>
      <c r="P238" s="63"/>
      <c r="Q238" s="63"/>
      <c r="R238" s="63"/>
      <c r="S238" s="63"/>
      <c r="T238" s="63"/>
      <c r="U238" s="63"/>
      <c r="V238" s="63"/>
      <c r="W238" s="63"/>
      <c r="X238" s="63"/>
      <c r="Y238" s="63"/>
      <c r="Z238" s="63"/>
      <c r="AA238" s="63"/>
    </row>
    <row r="239">
      <c r="A239" s="63"/>
      <c r="B239" s="63"/>
      <c r="C239" s="63"/>
      <c r="D239" s="63"/>
      <c r="E239" s="63"/>
      <c r="F239" s="63"/>
      <c r="G239" s="63"/>
      <c r="H239" s="63"/>
      <c r="I239" s="63"/>
      <c r="J239" s="63"/>
      <c r="K239" s="63"/>
      <c r="L239" s="63"/>
      <c r="M239" s="63"/>
      <c r="N239" s="63"/>
      <c r="O239" s="63"/>
      <c r="P239" s="63"/>
      <c r="Q239" s="63"/>
      <c r="R239" s="63"/>
      <c r="S239" s="63"/>
      <c r="T239" s="63"/>
      <c r="U239" s="63"/>
      <c r="V239" s="63"/>
      <c r="W239" s="63"/>
      <c r="X239" s="63"/>
      <c r="Y239" s="63"/>
      <c r="Z239" s="63"/>
      <c r="AA239" s="63"/>
    </row>
    <row r="240">
      <c r="A240" s="63"/>
      <c r="B240" s="63"/>
      <c r="C240" s="63"/>
      <c r="D240" s="63"/>
      <c r="E240" s="63"/>
      <c r="F240" s="63"/>
      <c r="G240" s="63"/>
      <c r="H240" s="63"/>
      <c r="I240" s="63"/>
      <c r="J240" s="63"/>
      <c r="K240" s="63"/>
      <c r="L240" s="63"/>
      <c r="M240" s="63"/>
      <c r="N240" s="63"/>
      <c r="O240" s="63"/>
      <c r="P240" s="63"/>
      <c r="Q240" s="63"/>
      <c r="R240" s="63"/>
      <c r="S240" s="63"/>
      <c r="T240" s="63"/>
      <c r="U240" s="63"/>
      <c r="V240" s="63"/>
      <c r="W240" s="63"/>
      <c r="X240" s="63"/>
      <c r="Y240" s="63"/>
      <c r="Z240" s="63"/>
      <c r="AA240" s="63"/>
    </row>
    <row r="241">
      <c r="A241" s="63"/>
      <c r="B241" s="63"/>
      <c r="C241" s="63"/>
      <c r="D241" s="63"/>
      <c r="E241" s="63"/>
      <c r="F241" s="63"/>
      <c r="G241" s="63"/>
      <c r="H241" s="63"/>
      <c r="I241" s="63"/>
      <c r="J241" s="63"/>
      <c r="K241" s="63"/>
      <c r="L241" s="63"/>
      <c r="M241" s="63"/>
      <c r="N241" s="63"/>
      <c r="O241" s="63"/>
      <c r="P241" s="63"/>
      <c r="Q241" s="63"/>
      <c r="R241" s="63"/>
      <c r="S241" s="63"/>
      <c r="T241" s="63"/>
      <c r="U241" s="63"/>
      <c r="V241" s="63"/>
      <c r="W241" s="63"/>
      <c r="X241" s="63"/>
      <c r="Y241" s="63"/>
      <c r="Z241" s="63"/>
      <c r="AA241" s="63"/>
    </row>
    <row r="242">
      <c r="A242" s="63"/>
      <c r="B242" s="63"/>
      <c r="C242" s="63"/>
      <c r="D242" s="63"/>
      <c r="E242" s="63"/>
      <c r="F242" s="63"/>
      <c r="G242" s="63"/>
      <c r="H242" s="63"/>
      <c r="I242" s="63"/>
      <c r="J242" s="63"/>
      <c r="K242" s="63"/>
      <c r="L242" s="63"/>
      <c r="M242" s="63"/>
      <c r="N242" s="63"/>
      <c r="O242" s="63"/>
      <c r="P242" s="63"/>
      <c r="Q242" s="63"/>
      <c r="R242" s="63"/>
      <c r="S242" s="63"/>
      <c r="T242" s="63"/>
      <c r="U242" s="63"/>
      <c r="V242" s="63"/>
      <c r="W242" s="63"/>
      <c r="X242" s="63"/>
      <c r="Y242" s="63"/>
      <c r="Z242" s="63"/>
      <c r="AA242" s="63"/>
    </row>
    <row r="243">
      <c r="A243" s="63"/>
      <c r="B243" s="63"/>
      <c r="C243" s="63"/>
      <c r="D243" s="63"/>
      <c r="E243" s="63"/>
      <c r="F243" s="63"/>
      <c r="G243" s="63"/>
      <c r="H243" s="63"/>
      <c r="I243" s="63"/>
      <c r="J243" s="63"/>
      <c r="K243" s="63"/>
      <c r="L243" s="63"/>
      <c r="M243" s="63"/>
      <c r="N243" s="63"/>
      <c r="O243" s="63"/>
      <c r="P243" s="63"/>
      <c r="Q243" s="63"/>
      <c r="R243" s="63"/>
      <c r="S243" s="63"/>
      <c r="T243" s="63"/>
      <c r="U243" s="63"/>
      <c r="V243" s="63"/>
      <c r="W243" s="63"/>
      <c r="X243" s="63"/>
      <c r="Y243" s="63"/>
      <c r="Z243" s="63"/>
      <c r="AA243" s="63"/>
    </row>
    <row r="244">
      <c r="A244" s="63"/>
      <c r="B244" s="63"/>
      <c r="C244" s="63"/>
      <c r="D244" s="63"/>
      <c r="E244" s="63"/>
      <c r="F244" s="63"/>
      <c r="G244" s="63"/>
      <c r="H244" s="63"/>
      <c r="I244" s="63"/>
      <c r="J244" s="63"/>
      <c r="K244" s="63"/>
      <c r="L244" s="63"/>
      <c r="M244" s="63"/>
      <c r="N244" s="63"/>
      <c r="O244" s="63"/>
      <c r="P244" s="63"/>
      <c r="Q244" s="63"/>
      <c r="R244" s="63"/>
      <c r="S244" s="63"/>
      <c r="T244" s="63"/>
      <c r="U244" s="63"/>
      <c r="V244" s="63"/>
      <c r="W244" s="63"/>
      <c r="X244" s="63"/>
      <c r="Y244" s="63"/>
      <c r="Z244" s="63"/>
      <c r="AA244" s="63"/>
    </row>
    <row r="245">
      <c r="A245" s="63"/>
      <c r="B245" s="63"/>
      <c r="C245" s="63"/>
      <c r="D245" s="63"/>
      <c r="E245" s="63"/>
      <c r="F245" s="63"/>
      <c r="G245" s="63"/>
      <c r="H245" s="63"/>
      <c r="I245" s="63"/>
      <c r="J245" s="63"/>
      <c r="K245" s="63"/>
      <c r="L245" s="63"/>
      <c r="M245" s="63"/>
      <c r="N245" s="63"/>
      <c r="O245" s="63"/>
      <c r="P245" s="63"/>
      <c r="Q245" s="63"/>
      <c r="R245" s="63"/>
      <c r="S245" s="63"/>
      <c r="T245" s="63"/>
      <c r="U245" s="63"/>
      <c r="V245" s="63"/>
      <c r="W245" s="63"/>
      <c r="X245" s="63"/>
      <c r="Y245" s="63"/>
      <c r="Z245" s="63"/>
      <c r="AA245" s="63"/>
    </row>
    <row r="246">
      <c r="A246" s="63"/>
      <c r="B246" s="63"/>
      <c r="C246" s="63"/>
      <c r="D246" s="63"/>
      <c r="E246" s="63"/>
      <c r="F246" s="63"/>
      <c r="G246" s="63"/>
      <c r="H246" s="63"/>
      <c r="I246" s="63"/>
      <c r="J246" s="63"/>
      <c r="K246" s="63"/>
      <c r="L246" s="63"/>
      <c r="M246" s="63"/>
      <c r="N246" s="63"/>
      <c r="O246" s="63"/>
      <c r="P246" s="63"/>
      <c r="Q246" s="63"/>
      <c r="R246" s="63"/>
      <c r="S246" s="63"/>
      <c r="T246" s="63"/>
      <c r="U246" s="63"/>
      <c r="V246" s="63"/>
      <c r="W246" s="63"/>
      <c r="X246" s="63"/>
      <c r="Y246" s="63"/>
      <c r="Z246" s="63"/>
      <c r="AA246" s="63"/>
    </row>
    <row r="247">
      <c r="A247" s="63"/>
      <c r="B247" s="63"/>
      <c r="C247" s="63"/>
      <c r="D247" s="63"/>
      <c r="E247" s="63"/>
      <c r="F247" s="63"/>
      <c r="G247" s="63"/>
      <c r="H247" s="63"/>
      <c r="I247" s="63"/>
      <c r="J247" s="63"/>
      <c r="K247" s="63"/>
      <c r="L247" s="63"/>
      <c r="M247" s="63"/>
      <c r="N247" s="63"/>
      <c r="O247" s="63"/>
      <c r="P247" s="63"/>
      <c r="Q247" s="63"/>
      <c r="R247" s="63"/>
      <c r="S247" s="63"/>
      <c r="T247" s="63"/>
      <c r="U247" s="63"/>
      <c r="V247" s="63"/>
      <c r="W247" s="63"/>
      <c r="X247" s="63"/>
      <c r="Y247" s="63"/>
      <c r="Z247" s="63"/>
      <c r="AA247" s="63"/>
    </row>
    <row r="248">
      <c r="A248" s="63"/>
      <c r="B248" s="63"/>
      <c r="C248" s="63"/>
      <c r="D248" s="63"/>
      <c r="E248" s="63"/>
      <c r="F248" s="63"/>
      <c r="G248" s="63"/>
      <c r="H248" s="63"/>
      <c r="I248" s="63"/>
      <c r="J248" s="63"/>
      <c r="K248" s="63"/>
      <c r="L248" s="63"/>
      <c r="M248" s="63"/>
      <c r="N248" s="63"/>
      <c r="O248" s="63"/>
      <c r="P248" s="63"/>
      <c r="Q248" s="63"/>
      <c r="R248" s="63"/>
      <c r="S248" s="63"/>
      <c r="T248" s="63"/>
      <c r="U248" s="63"/>
      <c r="V248" s="63"/>
      <c r="W248" s="63"/>
      <c r="X248" s="63"/>
      <c r="Y248" s="63"/>
      <c r="Z248" s="63"/>
      <c r="AA248" s="63"/>
    </row>
    <row r="249">
      <c r="A249" s="63"/>
      <c r="B249" s="63"/>
      <c r="C249" s="63"/>
      <c r="D249" s="63"/>
      <c r="E249" s="63"/>
      <c r="F249" s="63"/>
      <c r="G249" s="63"/>
      <c r="H249" s="63"/>
      <c r="I249" s="63"/>
      <c r="J249" s="63"/>
      <c r="K249" s="63"/>
      <c r="L249" s="63"/>
      <c r="M249" s="63"/>
      <c r="N249" s="63"/>
      <c r="O249" s="63"/>
      <c r="P249" s="63"/>
      <c r="Q249" s="63"/>
      <c r="R249" s="63"/>
      <c r="S249" s="63"/>
      <c r="T249" s="63"/>
      <c r="U249" s="63"/>
      <c r="V249" s="63"/>
      <c r="W249" s="63"/>
      <c r="X249" s="63"/>
      <c r="Y249" s="63"/>
      <c r="Z249" s="63"/>
      <c r="AA249" s="63"/>
    </row>
    <row r="250">
      <c r="A250" s="63"/>
      <c r="B250" s="63"/>
      <c r="C250" s="63"/>
      <c r="D250" s="63"/>
      <c r="E250" s="63"/>
      <c r="F250" s="63"/>
      <c r="G250" s="63"/>
      <c r="H250" s="63"/>
      <c r="I250" s="63"/>
      <c r="J250" s="63"/>
      <c r="K250" s="63"/>
      <c r="L250" s="63"/>
      <c r="M250" s="63"/>
      <c r="N250" s="63"/>
      <c r="O250" s="63"/>
      <c r="P250" s="63"/>
      <c r="Q250" s="63"/>
      <c r="R250" s="63"/>
      <c r="S250" s="63"/>
      <c r="T250" s="63"/>
      <c r="U250" s="63"/>
      <c r="V250" s="63"/>
      <c r="W250" s="63"/>
      <c r="X250" s="63"/>
      <c r="Y250" s="63"/>
      <c r="Z250" s="63"/>
      <c r="AA250" s="63"/>
    </row>
    <row r="251">
      <c r="A251" s="63"/>
      <c r="B251" s="63"/>
      <c r="C251" s="63"/>
      <c r="D251" s="63"/>
      <c r="E251" s="63"/>
      <c r="F251" s="63"/>
      <c r="G251" s="63"/>
      <c r="H251" s="63"/>
      <c r="I251" s="63"/>
      <c r="J251" s="63"/>
      <c r="K251" s="63"/>
      <c r="L251" s="63"/>
      <c r="M251" s="63"/>
      <c r="N251" s="63"/>
      <c r="O251" s="63"/>
      <c r="P251" s="63"/>
      <c r="Q251" s="63"/>
      <c r="R251" s="63"/>
      <c r="S251" s="63"/>
      <c r="T251" s="63"/>
      <c r="U251" s="63"/>
      <c r="V251" s="63"/>
      <c r="W251" s="63"/>
      <c r="X251" s="63"/>
      <c r="Y251" s="63"/>
      <c r="Z251" s="63"/>
      <c r="AA251" s="63"/>
    </row>
    <row r="252">
      <c r="A252" s="63"/>
      <c r="B252" s="63"/>
      <c r="C252" s="63"/>
      <c r="D252" s="63"/>
      <c r="E252" s="63"/>
      <c r="F252" s="63"/>
      <c r="G252" s="63"/>
      <c r="H252" s="63"/>
      <c r="I252" s="63"/>
      <c r="J252" s="63"/>
      <c r="K252" s="63"/>
      <c r="L252" s="63"/>
      <c r="M252" s="63"/>
      <c r="N252" s="63"/>
      <c r="O252" s="63"/>
      <c r="P252" s="63"/>
      <c r="Q252" s="63"/>
      <c r="R252" s="63"/>
      <c r="S252" s="63"/>
      <c r="T252" s="63"/>
      <c r="U252" s="63"/>
      <c r="V252" s="63"/>
      <c r="W252" s="63"/>
      <c r="X252" s="63"/>
      <c r="Y252" s="63"/>
      <c r="Z252" s="63"/>
      <c r="AA252" s="63"/>
    </row>
    <row r="253">
      <c r="A253" s="63"/>
      <c r="B253" s="63"/>
      <c r="C253" s="63"/>
      <c r="D253" s="63"/>
      <c r="E253" s="63"/>
      <c r="F253" s="63"/>
      <c r="G253" s="63"/>
      <c r="H253" s="63"/>
      <c r="I253" s="63"/>
      <c r="J253" s="63"/>
      <c r="K253" s="63"/>
      <c r="L253" s="63"/>
      <c r="M253" s="63"/>
      <c r="N253" s="63"/>
      <c r="O253" s="63"/>
      <c r="P253" s="63"/>
      <c r="Q253" s="63"/>
      <c r="R253" s="63"/>
      <c r="S253" s="63"/>
      <c r="T253" s="63"/>
      <c r="U253" s="63"/>
      <c r="V253" s="63"/>
      <c r="W253" s="63"/>
      <c r="X253" s="63"/>
      <c r="Y253" s="63"/>
      <c r="Z253" s="63"/>
      <c r="AA253" s="63"/>
    </row>
    <row r="254">
      <c r="A254" s="63"/>
      <c r="B254" s="63"/>
      <c r="C254" s="63"/>
      <c r="D254" s="63"/>
      <c r="E254" s="63"/>
      <c r="F254" s="63"/>
      <c r="G254" s="63"/>
      <c r="H254" s="63"/>
      <c r="I254" s="63"/>
      <c r="J254" s="63"/>
      <c r="K254" s="63"/>
      <c r="L254" s="63"/>
      <c r="M254" s="63"/>
      <c r="N254" s="63"/>
      <c r="O254" s="63"/>
      <c r="P254" s="63"/>
      <c r="Q254" s="63"/>
      <c r="R254" s="63"/>
      <c r="S254" s="63"/>
      <c r="T254" s="63"/>
      <c r="U254" s="63"/>
      <c r="V254" s="63"/>
      <c r="W254" s="63"/>
      <c r="X254" s="63"/>
      <c r="Y254" s="63"/>
      <c r="Z254" s="63"/>
      <c r="AA254" s="63"/>
    </row>
    <row r="255">
      <c r="A255" s="63"/>
      <c r="B255" s="63"/>
      <c r="C255" s="63"/>
      <c r="D255" s="63"/>
      <c r="E255" s="63"/>
      <c r="F255" s="63"/>
      <c r="G255" s="63"/>
      <c r="H255" s="63"/>
      <c r="I255" s="63"/>
      <c r="J255" s="63"/>
      <c r="K255" s="63"/>
      <c r="L255" s="63"/>
      <c r="M255" s="63"/>
      <c r="N255" s="63"/>
      <c r="O255" s="63"/>
      <c r="P255" s="63"/>
      <c r="Q255" s="63"/>
      <c r="R255" s="63"/>
      <c r="S255" s="63"/>
      <c r="T255" s="63"/>
      <c r="U255" s="63"/>
      <c r="V255" s="63"/>
      <c r="W255" s="63"/>
      <c r="X255" s="63"/>
      <c r="Y255" s="63"/>
      <c r="Z255" s="63"/>
      <c r="AA255" s="63"/>
    </row>
    <row r="256">
      <c r="A256" s="63"/>
      <c r="B256" s="63"/>
      <c r="C256" s="63"/>
      <c r="D256" s="63"/>
      <c r="E256" s="63"/>
      <c r="F256" s="63"/>
      <c r="G256" s="63"/>
      <c r="H256" s="63"/>
      <c r="I256" s="63"/>
      <c r="J256" s="63"/>
      <c r="K256" s="63"/>
      <c r="L256" s="63"/>
      <c r="M256" s="63"/>
      <c r="N256" s="63"/>
      <c r="O256" s="63"/>
      <c r="P256" s="63"/>
      <c r="Q256" s="63"/>
      <c r="R256" s="63"/>
      <c r="S256" s="63"/>
      <c r="T256" s="63"/>
      <c r="U256" s="63"/>
      <c r="V256" s="63"/>
      <c r="W256" s="63"/>
      <c r="X256" s="63"/>
      <c r="Y256" s="63"/>
      <c r="Z256" s="63"/>
      <c r="AA256" s="63"/>
    </row>
    <row r="257">
      <c r="A257" s="63"/>
      <c r="B257" s="63"/>
      <c r="C257" s="63"/>
      <c r="D257" s="63"/>
      <c r="E257" s="63"/>
      <c r="F257" s="63"/>
      <c r="G257" s="63"/>
      <c r="H257" s="63"/>
      <c r="I257" s="63"/>
      <c r="J257" s="63"/>
      <c r="K257" s="63"/>
      <c r="L257" s="63"/>
      <c r="M257" s="63"/>
      <c r="N257" s="63"/>
      <c r="O257" s="63"/>
      <c r="P257" s="63"/>
      <c r="Q257" s="63"/>
      <c r="R257" s="63"/>
      <c r="S257" s="63"/>
      <c r="T257" s="63"/>
      <c r="U257" s="63"/>
      <c r="V257" s="63"/>
      <c r="W257" s="63"/>
      <c r="X257" s="63"/>
      <c r="Y257" s="63"/>
      <c r="Z257" s="63"/>
      <c r="AA257" s="63"/>
    </row>
    <row r="258">
      <c r="A258" s="63"/>
      <c r="B258" s="63"/>
      <c r="C258" s="63"/>
      <c r="D258" s="63"/>
      <c r="E258" s="63"/>
      <c r="F258" s="63"/>
      <c r="G258" s="63"/>
      <c r="H258" s="63"/>
      <c r="I258" s="63"/>
      <c r="J258" s="63"/>
      <c r="K258" s="63"/>
      <c r="L258" s="63"/>
      <c r="M258" s="63"/>
      <c r="N258" s="63"/>
      <c r="O258" s="63"/>
      <c r="P258" s="63"/>
      <c r="Q258" s="63"/>
      <c r="R258" s="63"/>
      <c r="S258" s="63"/>
      <c r="T258" s="63"/>
      <c r="U258" s="63"/>
      <c r="V258" s="63"/>
      <c r="W258" s="63"/>
      <c r="X258" s="63"/>
      <c r="Y258" s="63"/>
      <c r="Z258" s="63"/>
      <c r="AA258" s="63"/>
    </row>
    <row r="259">
      <c r="A259" s="63"/>
      <c r="B259" s="63"/>
      <c r="C259" s="63"/>
      <c r="D259" s="63"/>
      <c r="E259" s="63"/>
      <c r="F259" s="63"/>
      <c r="G259" s="63"/>
      <c r="H259" s="63"/>
      <c r="I259" s="63"/>
      <c r="J259" s="63"/>
      <c r="K259" s="63"/>
      <c r="L259" s="63"/>
      <c r="M259" s="63"/>
      <c r="N259" s="63"/>
      <c r="O259" s="63"/>
      <c r="P259" s="63"/>
      <c r="Q259" s="63"/>
      <c r="R259" s="63"/>
      <c r="S259" s="63"/>
      <c r="T259" s="63"/>
      <c r="U259" s="63"/>
      <c r="V259" s="63"/>
      <c r="W259" s="63"/>
      <c r="X259" s="63"/>
      <c r="Y259" s="63"/>
      <c r="Z259" s="63"/>
      <c r="AA259" s="63"/>
    </row>
    <row r="260">
      <c r="A260" s="63"/>
      <c r="B260" s="63"/>
      <c r="C260" s="63"/>
      <c r="D260" s="63"/>
      <c r="E260" s="63"/>
      <c r="F260" s="63"/>
      <c r="G260" s="63"/>
      <c r="H260" s="63"/>
      <c r="I260" s="63"/>
      <c r="J260" s="63"/>
      <c r="K260" s="63"/>
      <c r="L260" s="63"/>
      <c r="M260" s="63"/>
      <c r="N260" s="63"/>
      <c r="O260" s="63"/>
      <c r="P260" s="63"/>
      <c r="Q260" s="63"/>
      <c r="R260" s="63"/>
      <c r="S260" s="63"/>
      <c r="T260" s="63"/>
      <c r="U260" s="63"/>
      <c r="V260" s="63"/>
      <c r="W260" s="63"/>
      <c r="X260" s="63"/>
      <c r="Y260" s="63"/>
      <c r="Z260" s="63"/>
      <c r="AA260" s="63"/>
    </row>
    <row r="261">
      <c r="A261" s="63"/>
      <c r="B261" s="63"/>
      <c r="C261" s="63"/>
      <c r="D261" s="63"/>
      <c r="E261" s="63"/>
      <c r="F261" s="63"/>
      <c r="G261" s="63"/>
      <c r="H261" s="63"/>
      <c r="I261" s="63"/>
      <c r="J261" s="63"/>
      <c r="K261" s="63"/>
      <c r="L261" s="63"/>
      <c r="M261" s="63"/>
      <c r="N261" s="63"/>
      <c r="O261" s="63"/>
      <c r="P261" s="63"/>
      <c r="Q261" s="63"/>
      <c r="R261" s="63"/>
      <c r="S261" s="63"/>
      <c r="T261" s="63"/>
      <c r="U261" s="63"/>
      <c r="V261" s="63"/>
      <c r="W261" s="63"/>
      <c r="X261" s="63"/>
      <c r="Y261" s="63"/>
      <c r="Z261" s="63"/>
      <c r="AA261" s="63"/>
    </row>
    <row r="262">
      <c r="A262" s="63"/>
      <c r="B262" s="63"/>
      <c r="C262" s="63"/>
      <c r="D262" s="63"/>
      <c r="E262" s="63"/>
      <c r="F262" s="63"/>
      <c r="G262" s="63"/>
      <c r="H262" s="63"/>
      <c r="I262" s="63"/>
      <c r="J262" s="63"/>
      <c r="K262" s="63"/>
      <c r="L262" s="63"/>
      <c r="M262" s="63"/>
      <c r="N262" s="63"/>
      <c r="O262" s="63"/>
      <c r="P262" s="63"/>
      <c r="Q262" s="63"/>
      <c r="R262" s="63"/>
      <c r="S262" s="63"/>
      <c r="T262" s="63"/>
      <c r="U262" s="63"/>
      <c r="V262" s="63"/>
      <c r="W262" s="63"/>
      <c r="X262" s="63"/>
      <c r="Y262" s="63"/>
      <c r="Z262" s="63"/>
      <c r="AA262" s="63"/>
    </row>
    <row r="263">
      <c r="A263" s="63"/>
      <c r="B263" s="63"/>
      <c r="C263" s="63"/>
      <c r="D263" s="63"/>
      <c r="E263" s="63"/>
      <c r="F263" s="63"/>
      <c r="G263" s="63"/>
      <c r="H263" s="63"/>
      <c r="I263" s="63"/>
      <c r="J263" s="63"/>
      <c r="K263" s="63"/>
      <c r="L263" s="63"/>
      <c r="M263" s="63"/>
      <c r="N263" s="63"/>
      <c r="O263" s="63"/>
      <c r="P263" s="63"/>
      <c r="Q263" s="63"/>
      <c r="R263" s="63"/>
      <c r="S263" s="63"/>
      <c r="T263" s="63"/>
      <c r="U263" s="63"/>
      <c r="V263" s="63"/>
      <c r="W263" s="63"/>
      <c r="X263" s="63"/>
      <c r="Y263" s="63"/>
      <c r="Z263" s="63"/>
      <c r="AA263" s="63"/>
    </row>
    <row r="264">
      <c r="A264" s="63"/>
      <c r="B264" s="63"/>
      <c r="C264" s="63"/>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row>
    <row r="265">
      <c r="A265" s="63"/>
      <c r="B265" s="63"/>
      <c r="C265" s="63"/>
      <c r="D265" s="63"/>
      <c r="E265" s="63"/>
      <c r="F265" s="63"/>
      <c r="G265" s="63"/>
      <c r="H265" s="63"/>
      <c r="I265" s="63"/>
      <c r="J265" s="63"/>
      <c r="K265" s="63"/>
      <c r="L265" s="63"/>
      <c r="M265" s="63"/>
      <c r="N265" s="63"/>
      <c r="O265" s="63"/>
      <c r="P265" s="63"/>
      <c r="Q265" s="63"/>
      <c r="R265" s="63"/>
      <c r="S265" s="63"/>
      <c r="T265" s="63"/>
      <c r="U265" s="63"/>
      <c r="V265" s="63"/>
      <c r="W265" s="63"/>
      <c r="X265" s="63"/>
      <c r="Y265" s="63"/>
      <c r="Z265" s="63"/>
      <c r="AA265" s="63"/>
    </row>
    <row r="266">
      <c r="A266" s="63"/>
      <c r="B266" s="63"/>
      <c r="C266" s="63"/>
      <c r="D266" s="63"/>
      <c r="E266" s="63"/>
      <c r="F266" s="63"/>
      <c r="G266" s="63"/>
      <c r="H266" s="63"/>
      <c r="I266" s="63"/>
      <c r="J266" s="63"/>
      <c r="K266" s="63"/>
      <c r="L266" s="63"/>
      <c r="M266" s="63"/>
      <c r="N266" s="63"/>
      <c r="O266" s="63"/>
      <c r="P266" s="63"/>
      <c r="Q266" s="63"/>
      <c r="R266" s="63"/>
      <c r="S266" s="63"/>
      <c r="T266" s="63"/>
      <c r="U266" s="63"/>
      <c r="V266" s="63"/>
      <c r="W266" s="63"/>
      <c r="X266" s="63"/>
      <c r="Y266" s="63"/>
      <c r="Z266" s="63"/>
      <c r="AA266" s="63"/>
    </row>
    <row r="267">
      <c r="A267" s="63"/>
      <c r="B267" s="63"/>
      <c r="C267" s="63"/>
      <c r="D267" s="63"/>
      <c r="E267" s="63"/>
      <c r="F267" s="63"/>
      <c r="G267" s="63"/>
      <c r="H267" s="63"/>
      <c r="I267" s="63"/>
      <c r="J267" s="63"/>
      <c r="K267" s="63"/>
      <c r="L267" s="63"/>
      <c r="M267" s="63"/>
      <c r="N267" s="63"/>
      <c r="O267" s="63"/>
      <c r="P267" s="63"/>
      <c r="Q267" s="63"/>
      <c r="R267" s="63"/>
      <c r="S267" s="63"/>
      <c r="T267" s="63"/>
      <c r="U267" s="63"/>
      <c r="V267" s="63"/>
      <c r="W267" s="63"/>
      <c r="X267" s="63"/>
      <c r="Y267" s="63"/>
      <c r="Z267" s="63"/>
      <c r="AA267" s="63"/>
    </row>
    <row r="268">
      <c r="A268" s="63"/>
      <c r="B268" s="63"/>
      <c r="C268" s="63"/>
      <c r="D268" s="63"/>
      <c r="E268" s="63"/>
      <c r="F268" s="63"/>
      <c r="G268" s="63"/>
      <c r="H268" s="63"/>
      <c r="I268" s="63"/>
      <c r="J268" s="63"/>
      <c r="K268" s="63"/>
      <c r="L268" s="63"/>
      <c r="M268" s="63"/>
      <c r="N268" s="63"/>
      <c r="O268" s="63"/>
      <c r="P268" s="63"/>
      <c r="Q268" s="63"/>
      <c r="R268" s="63"/>
      <c r="S268" s="63"/>
      <c r="T268" s="63"/>
      <c r="U268" s="63"/>
      <c r="V268" s="63"/>
      <c r="W268" s="63"/>
      <c r="X268" s="63"/>
      <c r="Y268" s="63"/>
      <c r="Z268" s="63"/>
      <c r="AA268" s="63"/>
    </row>
    <row r="269">
      <c r="A269" s="63"/>
      <c r="B269" s="63"/>
      <c r="C269" s="63"/>
      <c r="D269" s="63"/>
      <c r="E269" s="63"/>
      <c r="F269" s="63"/>
      <c r="G269" s="63"/>
      <c r="H269" s="63"/>
      <c r="I269" s="63"/>
      <c r="J269" s="63"/>
      <c r="K269" s="63"/>
      <c r="L269" s="63"/>
      <c r="M269" s="63"/>
      <c r="N269" s="63"/>
      <c r="O269" s="63"/>
      <c r="P269" s="63"/>
      <c r="Q269" s="63"/>
      <c r="R269" s="63"/>
      <c r="S269" s="63"/>
      <c r="T269" s="63"/>
      <c r="U269" s="63"/>
      <c r="V269" s="63"/>
      <c r="W269" s="63"/>
      <c r="X269" s="63"/>
      <c r="Y269" s="63"/>
      <c r="Z269" s="63"/>
      <c r="AA269" s="63"/>
    </row>
    <row r="270">
      <c r="A270" s="63"/>
      <c r="B270" s="63"/>
      <c r="C270" s="63"/>
      <c r="D270" s="63"/>
      <c r="E270" s="63"/>
      <c r="F270" s="63"/>
      <c r="G270" s="63"/>
      <c r="H270" s="63"/>
      <c r="I270" s="63"/>
      <c r="J270" s="63"/>
      <c r="K270" s="63"/>
      <c r="L270" s="63"/>
      <c r="M270" s="63"/>
      <c r="N270" s="63"/>
      <c r="O270" s="63"/>
      <c r="P270" s="63"/>
      <c r="Q270" s="63"/>
      <c r="R270" s="63"/>
      <c r="S270" s="63"/>
      <c r="T270" s="63"/>
      <c r="U270" s="63"/>
      <c r="V270" s="63"/>
      <c r="W270" s="63"/>
      <c r="X270" s="63"/>
      <c r="Y270" s="63"/>
      <c r="Z270" s="63"/>
      <c r="AA270" s="63"/>
    </row>
    <row r="271">
      <c r="A271" s="63"/>
      <c r="B271" s="63"/>
      <c r="C271" s="63"/>
      <c r="D271" s="63"/>
      <c r="E271" s="63"/>
      <c r="F271" s="63"/>
      <c r="G271" s="63"/>
      <c r="H271" s="63"/>
      <c r="I271" s="63"/>
      <c r="J271" s="63"/>
      <c r="K271" s="63"/>
      <c r="L271" s="63"/>
      <c r="M271" s="63"/>
      <c r="N271" s="63"/>
      <c r="O271" s="63"/>
      <c r="P271" s="63"/>
      <c r="Q271" s="63"/>
      <c r="R271" s="63"/>
      <c r="S271" s="63"/>
      <c r="T271" s="63"/>
      <c r="U271" s="63"/>
      <c r="V271" s="63"/>
      <c r="W271" s="63"/>
      <c r="X271" s="63"/>
      <c r="Y271" s="63"/>
      <c r="Z271" s="63"/>
      <c r="AA271" s="63"/>
    </row>
    <row r="272">
      <c r="A272" s="63"/>
      <c r="B272" s="63"/>
      <c r="C272" s="63"/>
      <c r="D272" s="63"/>
      <c r="E272" s="63"/>
      <c r="F272" s="63"/>
      <c r="G272" s="63"/>
      <c r="H272" s="63"/>
      <c r="I272" s="63"/>
      <c r="J272" s="63"/>
      <c r="K272" s="63"/>
      <c r="L272" s="63"/>
      <c r="M272" s="63"/>
      <c r="N272" s="63"/>
      <c r="O272" s="63"/>
      <c r="P272" s="63"/>
      <c r="Q272" s="63"/>
      <c r="R272" s="63"/>
      <c r="S272" s="63"/>
      <c r="T272" s="63"/>
      <c r="U272" s="63"/>
      <c r="V272" s="63"/>
      <c r="W272" s="63"/>
      <c r="X272" s="63"/>
      <c r="Y272" s="63"/>
      <c r="Z272" s="63"/>
      <c r="AA272" s="63"/>
    </row>
    <row r="273">
      <c r="A273" s="63"/>
      <c r="B273" s="63"/>
      <c r="C273" s="63"/>
      <c r="D273" s="63"/>
      <c r="E273" s="63"/>
      <c r="F273" s="63"/>
      <c r="G273" s="63"/>
      <c r="H273" s="63"/>
      <c r="I273" s="63"/>
      <c r="J273" s="63"/>
      <c r="K273" s="63"/>
      <c r="L273" s="63"/>
      <c r="M273" s="63"/>
      <c r="N273" s="63"/>
      <c r="O273" s="63"/>
      <c r="P273" s="63"/>
      <c r="Q273" s="63"/>
      <c r="R273" s="63"/>
      <c r="S273" s="63"/>
      <c r="T273" s="63"/>
      <c r="U273" s="63"/>
      <c r="V273" s="63"/>
      <c r="W273" s="63"/>
      <c r="X273" s="63"/>
      <c r="Y273" s="63"/>
      <c r="Z273" s="63"/>
      <c r="AA273" s="63"/>
    </row>
    <row r="274">
      <c r="A274" s="63"/>
      <c r="B274" s="63"/>
      <c r="C274" s="63"/>
      <c r="D274" s="63"/>
      <c r="E274" s="63"/>
      <c r="F274" s="63"/>
      <c r="G274" s="63"/>
      <c r="H274" s="63"/>
      <c r="I274" s="63"/>
      <c r="J274" s="63"/>
      <c r="K274" s="63"/>
      <c r="L274" s="63"/>
      <c r="M274" s="63"/>
      <c r="N274" s="63"/>
      <c r="O274" s="63"/>
      <c r="P274" s="63"/>
      <c r="Q274" s="63"/>
      <c r="R274" s="63"/>
      <c r="S274" s="63"/>
      <c r="T274" s="63"/>
      <c r="U274" s="63"/>
      <c r="V274" s="63"/>
      <c r="W274" s="63"/>
      <c r="X274" s="63"/>
      <c r="Y274" s="63"/>
      <c r="Z274" s="63"/>
      <c r="AA274" s="63"/>
    </row>
    <row r="275">
      <c r="A275" s="63"/>
      <c r="B275" s="63"/>
      <c r="C275" s="63"/>
      <c r="D275" s="63"/>
      <c r="E275" s="63"/>
      <c r="F275" s="63"/>
      <c r="G275" s="63"/>
      <c r="H275" s="63"/>
      <c r="I275" s="63"/>
      <c r="J275" s="63"/>
      <c r="K275" s="63"/>
      <c r="L275" s="63"/>
      <c r="M275" s="63"/>
      <c r="N275" s="63"/>
      <c r="O275" s="63"/>
      <c r="P275" s="63"/>
      <c r="Q275" s="63"/>
      <c r="R275" s="63"/>
      <c r="S275" s="63"/>
      <c r="T275" s="63"/>
      <c r="U275" s="63"/>
      <c r="V275" s="63"/>
      <c r="W275" s="63"/>
      <c r="X275" s="63"/>
      <c r="Y275" s="63"/>
      <c r="Z275" s="63"/>
      <c r="AA275" s="63"/>
    </row>
    <row r="276">
      <c r="A276" s="63"/>
      <c r="B276" s="63"/>
      <c r="C276" s="63"/>
      <c r="D276" s="63"/>
      <c r="E276" s="63"/>
      <c r="F276" s="63"/>
      <c r="G276" s="63"/>
      <c r="H276" s="63"/>
      <c r="I276" s="63"/>
      <c r="J276" s="63"/>
      <c r="K276" s="63"/>
      <c r="L276" s="63"/>
      <c r="M276" s="63"/>
      <c r="N276" s="63"/>
      <c r="O276" s="63"/>
      <c r="P276" s="63"/>
      <c r="Q276" s="63"/>
      <c r="R276" s="63"/>
      <c r="S276" s="63"/>
      <c r="T276" s="63"/>
      <c r="U276" s="63"/>
      <c r="V276" s="63"/>
      <c r="W276" s="63"/>
      <c r="X276" s="63"/>
      <c r="Y276" s="63"/>
      <c r="Z276" s="63"/>
      <c r="AA276" s="63"/>
    </row>
    <row r="277">
      <c r="A277" s="63"/>
      <c r="B277" s="63"/>
      <c r="C277" s="63"/>
      <c r="D277" s="63"/>
      <c r="E277" s="63"/>
      <c r="F277" s="63"/>
      <c r="G277" s="63"/>
      <c r="H277" s="63"/>
      <c r="I277" s="63"/>
      <c r="J277" s="63"/>
      <c r="K277" s="63"/>
      <c r="L277" s="63"/>
      <c r="M277" s="63"/>
      <c r="N277" s="63"/>
      <c r="O277" s="63"/>
      <c r="P277" s="63"/>
      <c r="Q277" s="63"/>
      <c r="R277" s="63"/>
      <c r="S277" s="63"/>
      <c r="T277" s="63"/>
      <c r="U277" s="63"/>
      <c r="V277" s="63"/>
      <c r="W277" s="63"/>
      <c r="X277" s="63"/>
      <c r="Y277" s="63"/>
      <c r="Z277" s="63"/>
      <c r="AA277" s="63"/>
    </row>
    <row r="278">
      <c r="A278" s="63"/>
      <c r="B278" s="63"/>
      <c r="C278" s="63"/>
      <c r="D278" s="63"/>
      <c r="E278" s="63"/>
      <c r="F278" s="63"/>
      <c r="G278" s="63"/>
      <c r="H278" s="63"/>
      <c r="I278" s="63"/>
      <c r="J278" s="63"/>
      <c r="K278" s="63"/>
      <c r="L278" s="63"/>
      <c r="M278" s="63"/>
      <c r="N278" s="63"/>
      <c r="O278" s="63"/>
      <c r="P278" s="63"/>
      <c r="Q278" s="63"/>
      <c r="R278" s="63"/>
      <c r="S278" s="63"/>
      <c r="T278" s="63"/>
      <c r="U278" s="63"/>
      <c r="V278" s="63"/>
      <c r="W278" s="63"/>
      <c r="X278" s="63"/>
      <c r="Y278" s="63"/>
      <c r="Z278" s="63"/>
      <c r="AA278" s="63"/>
    </row>
    <row r="279">
      <c r="A279" s="63"/>
      <c r="B279" s="63"/>
      <c r="C279" s="63"/>
      <c r="D279" s="63"/>
      <c r="E279" s="63"/>
      <c r="F279" s="63"/>
      <c r="G279" s="63"/>
      <c r="H279" s="63"/>
      <c r="I279" s="63"/>
      <c r="J279" s="63"/>
      <c r="K279" s="63"/>
      <c r="L279" s="63"/>
      <c r="M279" s="63"/>
      <c r="N279" s="63"/>
      <c r="O279" s="63"/>
      <c r="P279" s="63"/>
      <c r="Q279" s="63"/>
      <c r="R279" s="63"/>
      <c r="S279" s="63"/>
      <c r="T279" s="63"/>
      <c r="U279" s="63"/>
      <c r="V279" s="63"/>
      <c r="W279" s="63"/>
      <c r="X279" s="63"/>
      <c r="Y279" s="63"/>
      <c r="Z279" s="63"/>
      <c r="AA279" s="63"/>
    </row>
    <row r="280">
      <c r="A280" s="63"/>
      <c r="B280" s="63"/>
      <c r="C280" s="63"/>
      <c r="D280" s="63"/>
      <c r="E280" s="63"/>
      <c r="F280" s="63"/>
      <c r="G280" s="63"/>
      <c r="H280" s="63"/>
      <c r="I280" s="63"/>
      <c r="J280" s="63"/>
      <c r="K280" s="63"/>
      <c r="L280" s="63"/>
      <c r="M280" s="63"/>
      <c r="N280" s="63"/>
      <c r="O280" s="63"/>
      <c r="P280" s="63"/>
      <c r="Q280" s="63"/>
      <c r="R280" s="63"/>
      <c r="S280" s="63"/>
      <c r="T280" s="63"/>
      <c r="U280" s="63"/>
      <c r="V280" s="63"/>
      <c r="W280" s="63"/>
      <c r="X280" s="63"/>
      <c r="Y280" s="63"/>
      <c r="Z280" s="63"/>
      <c r="AA280" s="63"/>
    </row>
    <row r="281">
      <c r="A281" s="63"/>
      <c r="B281" s="63"/>
      <c r="C281" s="63"/>
      <c r="D281" s="63"/>
      <c r="E281" s="63"/>
      <c r="F281" s="63"/>
      <c r="G281" s="63"/>
      <c r="H281" s="63"/>
      <c r="I281" s="63"/>
      <c r="J281" s="63"/>
      <c r="K281" s="63"/>
      <c r="L281" s="63"/>
      <c r="M281" s="63"/>
      <c r="N281" s="63"/>
      <c r="O281" s="63"/>
      <c r="P281" s="63"/>
      <c r="Q281" s="63"/>
      <c r="R281" s="63"/>
      <c r="S281" s="63"/>
      <c r="T281" s="63"/>
      <c r="U281" s="63"/>
      <c r="V281" s="63"/>
      <c r="W281" s="63"/>
      <c r="X281" s="63"/>
      <c r="Y281" s="63"/>
      <c r="Z281" s="63"/>
      <c r="AA281" s="63"/>
    </row>
    <row r="282">
      <c r="A282" s="63"/>
      <c r="B282" s="63"/>
      <c r="C282" s="63"/>
      <c r="D282" s="63"/>
      <c r="E282" s="63"/>
      <c r="F282" s="63"/>
      <c r="G282" s="63"/>
      <c r="H282" s="63"/>
      <c r="I282" s="63"/>
      <c r="J282" s="63"/>
      <c r="K282" s="63"/>
      <c r="L282" s="63"/>
      <c r="M282" s="63"/>
      <c r="N282" s="63"/>
      <c r="O282" s="63"/>
      <c r="P282" s="63"/>
      <c r="Q282" s="63"/>
      <c r="R282" s="63"/>
      <c r="S282" s="63"/>
      <c r="T282" s="63"/>
      <c r="U282" s="63"/>
      <c r="V282" s="63"/>
      <c r="W282" s="63"/>
      <c r="X282" s="63"/>
      <c r="Y282" s="63"/>
      <c r="Z282" s="63"/>
      <c r="AA282" s="63"/>
    </row>
    <row r="283">
      <c r="A283" s="63"/>
      <c r="B283" s="63"/>
      <c r="C283" s="63"/>
      <c r="D283" s="63"/>
      <c r="E283" s="63"/>
      <c r="F283" s="63"/>
      <c r="G283" s="63"/>
      <c r="H283" s="63"/>
      <c r="I283" s="63"/>
      <c r="J283" s="63"/>
      <c r="K283" s="63"/>
      <c r="L283" s="63"/>
      <c r="M283" s="63"/>
      <c r="N283" s="63"/>
      <c r="O283" s="63"/>
      <c r="P283" s="63"/>
      <c r="Q283" s="63"/>
      <c r="R283" s="63"/>
      <c r="S283" s="63"/>
      <c r="T283" s="63"/>
      <c r="U283" s="63"/>
      <c r="V283" s="63"/>
      <c r="W283" s="63"/>
      <c r="X283" s="63"/>
      <c r="Y283" s="63"/>
      <c r="Z283" s="63"/>
      <c r="AA283" s="63"/>
    </row>
    <row r="284">
      <c r="A284" s="63"/>
      <c r="B284" s="63"/>
      <c r="C284" s="63"/>
      <c r="D284" s="63"/>
      <c r="E284" s="63"/>
      <c r="F284" s="63"/>
      <c r="G284" s="63"/>
      <c r="H284" s="63"/>
      <c r="I284" s="63"/>
      <c r="J284" s="63"/>
      <c r="K284" s="63"/>
      <c r="L284" s="63"/>
      <c r="M284" s="63"/>
      <c r="N284" s="63"/>
      <c r="O284" s="63"/>
      <c r="P284" s="63"/>
      <c r="Q284" s="63"/>
      <c r="R284" s="63"/>
      <c r="S284" s="63"/>
      <c r="T284" s="63"/>
      <c r="U284" s="63"/>
      <c r="V284" s="63"/>
      <c r="W284" s="63"/>
      <c r="X284" s="63"/>
      <c r="Y284" s="63"/>
      <c r="Z284" s="63"/>
      <c r="AA284" s="63"/>
    </row>
    <row r="285">
      <c r="A285" s="63"/>
      <c r="B285" s="63"/>
      <c r="C285" s="63"/>
      <c r="D285" s="63"/>
      <c r="E285" s="63"/>
      <c r="F285" s="63"/>
      <c r="G285" s="63"/>
      <c r="H285" s="63"/>
      <c r="I285" s="63"/>
      <c r="J285" s="63"/>
      <c r="K285" s="63"/>
      <c r="L285" s="63"/>
      <c r="M285" s="63"/>
      <c r="N285" s="63"/>
      <c r="O285" s="63"/>
      <c r="P285" s="63"/>
      <c r="Q285" s="63"/>
      <c r="R285" s="63"/>
      <c r="S285" s="63"/>
      <c r="T285" s="63"/>
      <c r="U285" s="63"/>
      <c r="V285" s="63"/>
      <c r="W285" s="63"/>
      <c r="X285" s="63"/>
      <c r="Y285" s="63"/>
      <c r="Z285" s="63"/>
      <c r="AA285" s="63"/>
    </row>
    <row r="286">
      <c r="A286" s="63"/>
      <c r="B286" s="63"/>
      <c r="C286" s="63"/>
      <c r="D286" s="63"/>
      <c r="E286" s="63"/>
      <c r="F286" s="63"/>
      <c r="G286" s="63"/>
      <c r="H286" s="63"/>
      <c r="I286" s="63"/>
      <c r="J286" s="63"/>
      <c r="K286" s="63"/>
      <c r="L286" s="63"/>
      <c r="M286" s="63"/>
      <c r="N286" s="63"/>
      <c r="O286" s="63"/>
      <c r="P286" s="63"/>
      <c r="Q286" s="63"/>
      <c r="R286" s="63"/>
      <c r="S286" s="63"/>
      <c r="T286" s="63"/>
      <c r="U286" s="63"/>
      <c r="V286" s="63"/>
      <c r="W286" s="63"/>
      <c r="X286" s="63"/>
      <c r="Y286" s="63"/>
      <c r="Z286" s="63"/>
      <c r="AA286" s="63"/>
    </row>
    <row r="287">
      <c r="A287" s="63"/>
      <c r="B287" s="63"/>
      <c r="C287" s="63"/>
      <c r="D287" s="63"/>
      <c r="E287" s="63"/>
      <c r="F287" s="63"/>
      <c r="G287" s="63"/>
      <c r="H287" s="63"/>
      <c r="I287" s="63"/>
      <c r="J287" s="63"/>
      <c r="K287" s="63"/>
      <c r="L287" s="63"/>
      <c r="M287" s="63"/>
      <c r="N287" s="63"/>
      <c r="O287" s="63"/>
      <c r="P287" s="63"/>
      <c r="Q287" s="63"/>
      <c r="R287" s="63"/>
      <c r="S287" s="63"/>
      <c r="T287" s="63"/>
      <c r="U287" s="63"/>
      <c r="V287" s="63"/>
      <c r="W287" s="63"/>
      <c r="X287" s="63"/>
      <c r="Y287" s="63"/>
      <c r="Z287" s="63"/>
      <c r="AA287" s="63"/>
    </row>
    <row r="288">
      <c r="A288" s="63"/>
      <c r="B288" s="63"/>
      <c r="C288" s="63"/>
      <c r="D288" s="63"/>
      <c r="E288" s="63"/>
      <c r="F288" s="63"/>
      <c r="G288" s="63"/>
      <c r="H288" s="63"/>
      <c r="I288" s="63"/>
      <c r="J288" s="63"/>
      <c r="K288" s="63"/>
      <c r="L288" s="63"/>
      <c r="M288" s="63"/>
      <c r="N288" s="63"/>
      <c r="O288" s="63"/>
      <c r="P288" s="63"/>
      <c r="Q288" s="63"/>
      <c r="R288" s="63"/>
      <c r="S288" s="63"/>
      <c r="T288" s="63"/>
      <c r="U288" s="63"/>
      <c r="V288" s="63"/>
      <c r="W288" s="63"/>
      <c r="X288" s="63"/>
      <c r="Y288" s="63"/>
      <c r="Z288" s="63"/>
      <c r="AA288" s="63"/>
    </row>
    <row r="289">
      <c r="A289" s="63"/>
      <c r="B289" s="63"/>
      <c r="C289" s="63"/>
      <c r="D289" s="63"/>
      <c r="E289" s="63"/>
      <c r="F289" s="63"/>
      <c r="G289" s="63"/>
      <c r="H289" s="63"/>
      <c r="I289" s="63"/>
      <c r="J289" s="63"/>
      <c r="K289" s="63"/>
      <c r="L289" s="63"/>
      <c r="M289" s="63"/>
      <c r="N289" s="63"/>
      <c r="O289" s="63"/>
      <c r="P289" s="63"/>
      <c r="Q289" s="63"/>
      <c r="R289" s="63"/>
      <c r="S289" s="63"/>
      <c r="T289" s="63"/>
      <c r="U289" s="63"/>
      <c r="V289" s="63"/>
      <c r="W289" s="63"/>
      <c r="X289" s="63"/>
      <c r="Y289" s="63"/>
      <c r="Z289" s="63"/>
      <c r="AA289" s="63"/>
    </row>
    <row r="290">
      <c r="A290" s="63"/>
      <c r="B290" s="63"/>
      <c r="C290" s="63"/>
      <c r="D290" s="63"/>
      <c r="E290" s="63"/>
      <c r="F290" s="63"/>
      <c r="G290" s="63"/>
      <c r="H290" s="63"/>
      <c r="I290" s="63"/>
      <c r="J290" s="63"/>
      <c r="K290" s="63"/>
      <c r="L290" s="63"/>
      <c r="M290" s="63"/>
      <c r="N290" s="63"/>
      <c r="O290" s="63"/>
      <c r="P290" s="63"/>
      <c r="Q290" s="63"/>
      <c r="R290" s="63"/>
      <c r="S290" s="63"/>
      <c r="T290" s="63"/>
      <c r="U290" s="63"/>
      <c r="V290" s="63"/>
      <c r="W290" s="63"/>
      <c r="X290" s="63"/>
      <c r="Y290" s="63"/>
      <c r="Z290" s="63"/>
      <c r="AA290" s="63"/>
    </row>
    <row r="291">
      <c r="A291" s="63"/>
      <c r="B291" s="63"/>
      <c r="C291" s="63"/>
      <c r="D291" s="63"/>
      <c r="E291" s="63"/>
      <c r="F291" s="63"/>
      <c r="G291" s="63"/>
      <c r="H291" s="63"/>
      <c r="I291" s="63"/>
      <c r="J291" s="63"/>
      <c r="K291" s="63"/>
      <c r="L291" s="63"/>
      <c r="M291" s="63"/>
      <c r="N291" s="63"/>
      <c r="O291" s="63"/>
      <c r="P291" s="63"/>
      <c r="Q291" s="63"/>
      <c r="R291" s="63"/>
      <c r="S291" s="63"/>
      <c r="T291" s="63"/>
      <c r="U291" s="63"/>
      <c r="V291" s="63"/>
      <c r="W291" s="63"/>
      <c r="X291" s="63"/>
      <c r="Y291" s="63"/>
      <c r="Z291" s="63"/>
      <c r="AA291" s="63"/>
    </row>
    <row r="292">
      <c r="A292" s="63"/>
      <c r="B292" s="63"/>
      <c r="C292" s="63"/>
      <c r="D292" s="63"/>
      <c r="E292" s="63"/>
      <c r="F292" s="63"/>
      <c r="G292" s="63"/>
      <c r="H292" s="63"/>
      <c r="I292" s="63"/>
      <c r="J292" s="63"/>
      <c r="K292" s="63"/>
      <c r="L292" s="63"/>
      <c r="M292" s="63"/>
      <c r="N292" s="63"/>
      <c r="O292" s="63"/>
      <c r="P292" s="63"/>
      <c r="Q292" s="63"/>
      <c r="R292" s="63"/>
      <c r="S292" s="63"/>
      <c r="T292" s="63"/>
      <c r="U292" s="63"/>
      <c r="V292" s="63"/>
      <c r="W292" s="63"/>
      <c r="X292" s="63"/>
      <c r="Y292" s="63"/>
      <c r="Z292" s="63"/>
      <c r="AA292" s="63"/>
    </row>
    <row r="293">
      <c r="A293" s="63"/>
      <c r="B293" s="63"/>
      <c r="C293" s="63"/>
      <c r="D293" s="63"/>
      <c r="E293" s="63"/>
      <c r="F293" s="63"/>
      <c r="G293" s="63"/>
      <c r="H293" s="63"/>
      <c r="I293" s="63"/>
      <c r="J293" s="63"/>
      <c r="K293" s="63"/>
      <c r="L293" s="63"/>
      <c r="M293" s="63"/>
      <c r="N293" s="63"/>
      <c r="O293" s="63"/>
      <c r="P293" s="63"/>
      <c r="Q293" s="63"/>
      <c r="R293" s="63"/>
      <c r="S293" s="63"/>
      <c r="T293" s="63"/>
      <c r="U293" s="63"/>
      <c r="V293" s="63"/>
      <c r="W293" s="63"/>
      <c r="X293" s="63"/>
      <c r="Y293" s="63"/>
      <c r="Z293" s="63"/>
      <c r="AA293" s="63"/>
    </row>
    <row r="294">
      <c r="A294" s="63"/>
      <c r="B294" s="63"/>
      <c r="C294" s="63"/>
      <c r="D294" s="63"/>
      <c r="E294" s="63"/>
      <c r="F294" s="63"/>
      <c r="G294" s="63"/>
      <c r="H294" s="63"/>
      <c r="I294" s="63"/>
      <c r="J294" s="63"/>
      <c r="K294" s="63"/>
      <c r="L294" s="63"/>
      <c r="M294" s="63"/>
      <c r="N294" s="63"/>
      <c r="O294" s="63"/>
      <c r="P294" s="63"/>
      <c r="Q294" s="63"/>
      <c r="R294" s="63"/>
      <c r="S294" s="63"/>
      <c r="T294" s="63"/>
      <c r="U294" s="63"/>
      <c r="V294" s="63"/>
      <c r="W294" s="63"/>
      <c r="X294" s="63"/>
      <c r="Y294" s="63"/>
      <c r="Z294" s="63"/>
      <c r="AA294" s="63"/>
    </row>
    <row r="295">
      <c r="A295" s="63"/>
      <c r="B295" s="63"/>
      <c r="C295" s="63"/>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row>
    <row r="296">
      <c r="A296" s="63"/>
      <c r="B296" s="63"/>
      <c r="C296" s="63"/>
      <c r="D296" s="63"/>
      <c r="E296" s="63"/>
      <c r="F296" s="63"/>
      <c r="G296" s="63"/>
      <c r="H296" s="63"/>
      <c r="I296" s="63"/>
      <c r="J296" s="63"/>
      <c r="K296" s="63"/>
      <c r="L296" s="63"/>
      <c r="M296" s="63"/>
      <c r="N296" s="63"/>
      <c r="O296" s="63"/>
      <c r="P296" s="63"/>
      <c r="Q296" s="63"/>
      <c r="R296" s="63"/>
      <c r="S296" s="63"/>
      <c r="T296" s="63"/>
      <c r="U296" s="63"/>
      <c r="V296" s="63"/>
      <c r="W296" s="63"/>
      <c r="X296" s="63"/>
      <c r="Y296" s="63"/>
      <c r="Z296" s="63"/>
      <c r="AA296" s="63"/>
    </row>
    <row r="297">
      <c r="A297" s="63"/>
      <c r="B297" s="63"/>
      <c r="C297" s="63"/>
      <c r="D297" s="63"/>
      <c r="E297" s="63"/>
      <c r="F297" s="63"/>
      <c r="G297" s="63"/>
      <c r="H297" s="63"/>
      <c r="I297" s="63"/>
      <c r="J297" s="63"/>
      <c r="K297" s="63"/>
      <c r="L297" s="63"/>
      <c r="M297" s="63"/>
      <c r="N297" s="63"/>
      <c r="O297" s="63"/>
      <c r="P297" s="63"/>
      <c r="Q297" s="63"/>
      <c r="R297" s="63"/>
      <c r="S297" s="63"/>
      <c r="T297" s="63"/>
      <c r="U297" s="63"/>
      <c r="V297" s="63"/>
      <c r="W297" s="63"/>
      <c r="X297" s="63"/>
      <c r="Y297" s="63"/>
      <c r="Z297" s="63"/>
      <c r="AA297" s="63"/>
    </row>
    <row r="298">
      <c r="A298" s="63"/>
      <c r="B298" s="63"/>
      <c r="C298" s="63"/>
      <c r="D298" s="63"/>
      <c r="E298" s="63"/>
      <c r="F298" s="63"/>
      <c r="G298" s="63"/>
      <c r="H298" s="63"/>
      <c r="I298" s="63"/>
      <c r="J298" s="63"/>
      <c r="K298" s="63"/>
      <c r="L298" s="63"/>
      <c r="M298" s="63"/>
      <c r="N298" s="63"/>
      <c r="O298" s="63"/>
      <c r="P298" s="63"/>
      <c r="Q298" s="63"/>
      <c r="R298" s="63"/>
      <c r="S298" s="63"/>
      <c r="T298" s="63"/>
      <c r="U298" s="63"/>
      <c r="V298" s="63"/>
      <c r="W298" s="63"/>
      <c r="X298" s="63"/>
      <c r="Y298" s="63"/>
      <c r="Z298" s="63"/>
      <c r="AA298" s="63"/>
    </row>
    <row r="299">
      <c r="A299" s="63"/>
      <c r="B299" s="63"/>
      <c r="C299" s="63"/>
      <c r="D299" s="63"/>
      <c r="E299" s="63"/>
      <c r="F299" s="63"/>
      <c r="G299" s="63"/>
      <c r="H299" s="63"/>
      <c r="I299" s="63"/>
      <c r="J299" s="63"/>
      <c r="K299" s="63"/>
      <c r="L299" s="63"/>
      <c r="M299" s="63"/>
      <c r="N299" s="63"/>
      <c r="O299" s="63"/>
      <c r="P299" s="63"/>
      <c r="Q299" s="63"/>
      <c r="R299" s="63"/>
      <c r="S299" s="63"/>
      <c r="T299" s="63"/>
      <c r="U299" s="63"/>
      <c r="V299" s="63"/>
      <c r="W299" s="63"/>
      <c r="X299" s="63"/>
      <c r="Y299" s="63"/>
      <c r="Z299" s="63"/>
      <c r="AA299" s="63"/>
    </row>
    <row r="300">
      <c r="A300" s="63"/>
      <c r="B300" s="63"/>
      <c r="C300" s="63"/>
      <c r="D300" s="63"/>
      <c r="E300" s="63"/>
      <c r="F300" s="63"/>
      <c r="G300" s="63"/>
      <c r="H300" s="63"/>
      <c r="I300" s="63"/>
      <c r="J300" s="63"/>
      <c r="K300" s="63"/>
      <c r="L300" s="63"/>
      <c r="M300" s="63"/>
      <c r="N300" s="63"/>
      <c r="O300" s="63"/>
      <c r="P300" s="63"/>
      <c r="Q300" s="63"/>
      <c r="R300" s="63"/>
      <c r="S300" s="63"/>
      <c r="T300" s="63"/>
      <c r="U300" s="63"/>
      <c r="V300" s="63"/>
      <c r="W300" s="63"/>
      <c r="X300" s="63"/>
      <c r="Y300" s="63"/>
      <c r="Z300" s="63"/>
      <c r="AA300" s="63"/>
    </row>
    <row r="301">
      <c r="A301" s="63"/>
      <c r="B301" s="63"/>
      <c r="C301" s="63"/>
      <c r="D301" s="63"/>
      <c r="E301" s="63"/>
      <c r="F301" s="63"/>
      <c r="G301" s="63"/>
      <c r="H301" s="63"/>
      <c r="I301" s="63"/>
      <c r="J301" s="63"/>
      <c r="K301" s="63"/>
      <c r="L301" s="63"/>
      <c r="M301" s="63"/>
      <c r="N301" s="63"/>
      <c r="O301" s="63"/>
      <c r="P301" s="63"/>
      <c r="Q301" s="63"/>
      <c r="R301" s="63"/>
      <c r="S301" s="63"/>
      <c r="T301" s="63"/>
      <c r="U301" s="63"/>
      <c r="V301" s="63"/>
      <c r="W301" s="63"/>
      <c r="X301" s="63"/>
      <c r="Y301" s="63"/>
      <c r="Z301" s="63"/>
      <c r="AA301" s="63"/>
    </row>
    <row r="302">
      <c r="A302" s="63"/>
      <c r="B302" s="63"/>
      <c r="C302" s="63"/>
      <c r="D302" s="63"/>
      <c r="E302" s="63"/>
      <c r="F302" s="63"/>
      <c r="G302" s="63"/>
      <c r="H302" s="63"/>
      <c r="I302" s="63"/>
      <c r="J302" s="63"/>
      <c r="K302" s="63"/>
      <c r="L302" s="63"/>
      <c r="M302" s="63"/>
      <c r="N302" s="63"/>
      <c r="O302" s="63"/>
      <c r="P302" s="63"/>
      <c r="Q302" s="63"/>
      <c r="R302" s="63"/>
      <c r="S302" s="63"/>
      <c r="T302" s="63"/>
      <c r="U302" s="63"/>
      <c r="V302" s="63"/>
      <c r="W302" s="63"/>
      <c r="X302" s="63"/>
      <c r="Y302" s="63"/>
      <c r="Z302" s="63"/>
      <c r="AA302" s="63"/>
    </row>
    <row r="303">
      <c r="A303" s="63"/>
      <c r="B303" s="63"/>
      <c r="C303" s="63"/>
      <c r="D303" s="63"/>
      <c r="E303" s="63"/>
      <c r="F303" s="63"/>
      <c r="G303" s="63"/>
      <c r="H303" s="63"/>
      <c r="I303" s="63"/>
      <c r="J303" s="63"/>
      <c r="K303" s="63"/>
      <c r="L303" s="63"/>
      <c r="M303" s="63"/>
      <c r="N303" s="63"/>
      <c r="O303" s="63"/>
      <c r="P303" s="63"/>
      <c r="Q303" s="63"/>
      <c r="R303" s="63"/>
      <c r="S303" s="63"/>
      <c r="T303" s="63"/>
      <c r="U303" s="63"/>
      <c r="V303" s="63"/>
      <c r="W303" s="63"/>
      <c r="X303" s="63"/>
      <c r="Y303" s="63"/>
      <c r="Z303" s="63"/>
      <c r="AA303" s="63"/>
    </row>
    <row r="304">
      <c r="A304" s="63"/>
      <c r="B304" s="63"/>
      <c r="C304" s="63"/>
      <c r="D304" s="63"/>
      <c r="E304" s="63"/>
      <c r="F304" s="63"/>
      <c r="G304" s="63"/>
      <c r="H304" s="63"/>
      <c r="I304" s="63"/>
      <c r="J304" s="63"/>
      <c r="K304" s="63"/>
      <c r="L304" s="63"/>
      <c r="M304" s="63"/>
      <c r="N304" s="63"/>
      <c r="O304" s="63"/>
      <c r="P304" s="63"/>
      <c r="Q304" s="63"/>
      <c r="R304" s="63"/>
      <c r="S304" s="63"/>
      <c r="T304" s="63"/>
      <c r="U304" s="63"/>
      <c r="V304" s="63"/>
      <c r="W304" s="63"/>
      <c r="X304" s="63"/>
      <c r="Y304" s="63"/>
      <c r="Z304" s="63"/>
      <c r="AA304" s="63"/>
    </row>
    <row r="305">
      <c r="A305" s="63"/>
      <c r="B305" s="63"/>
      <c r="C305" s="63"/>
      <c r="D305" s="63"/>
      <c r="E305" s="63"/>
      <c r="F305" s="63"/>
      <c r="G305" s="63"/>
      <c r="H305" s="63"/>
      <c r="I305" s="63"/>
      <c r="J305" s="63"/>
      <c r="K305" s="63"/>
      <c r="L305" s="63"/>
      <c r="M305" s="63"/>
      <c r="N305" s="63"/>
      <c r="O305" s="63"/>
      <c r="P305" s="63"/>
      <c r="Q305" s="63"/>
      <c r="R305" s="63"/>
      <c r="S305" s="63"/>
      <c r="T305" s="63"/>
      <c r="U305" s="63"/>
      <c r="V305" s="63"/>
      <c r="W305" s="63"/>
      <c r="X305" s="63"/>
      <c r="Y305" s="63"/>
      <c r="Z305" s="63"/>
      <c r="AA305" s="63"/>
    </row>
    <row r="306">
      <c r="A306" s="63"/>
      <c r="B306" s="63"/>
      <c r="C306" s="63"/>
      <c r="D306" s="63"/>
      <c r="E306" s="63"/>
      <c r="F306" s="63"/>
      <c r="G306" s="63"/>
      <c r="H306" s="63"/>
      <c r="I306" s="63"/>
      <c r="J306" s="63"/>
      <c r="K306" s="63"/>
      <c r="L306" s="63"/>
      <c r="M306" s="63"/>
      <c r="N306" s="63"/>
      <c r="O306" s="63"/>
      <c r="P306" s="63"/>
      <c r="Q306" s="63"/>
      <c r="R306" s="63"/>
      <c r="S306" s="63"/>
      <c r="T306" s="63"/>
      <c r="U306" s="63"/>
      <c r="V306" s="63"/>
      <c r="W306" s="63"/>
      <c r="X306" s="63"/>
      <c r="Y306" s="63"/>
      <c r="Z306" s="63"/>
      <c r="AA306" s="63"/>
    </row>
    <row r="307">
      <c r="A307" s="63"/>
      <c r="B307" s="63"/>
      <c r="C307" s="63"/>
      <c r="D307" s="63"/>
      <c r="E307" s="63"/>
      <c r="F307" s="63"/>
      <c r="G307" s="63"/>
      <c r="H307" s="63"/>
      <c r="I307" s="63"/>
      <c r="J307" s="63"/>
      <c r="K307" s="63"/>
      <c r="L307" s="63"/>
      <c r="M307" s="63"/>
      <c r="N307" s="63"/>
      <c r="O307" s="63"/>
      <c r="P307" s="63"/>
      <c r="Q307" s="63"/>
      <c r="R307" s="63"/>
      <c r="S307" s="63"/>
      <c r="T307" s="63"/>
      <c r="U307" s="63"/>
      <c r="V307" s="63"/>
      <c r="W307" s="63"/>
      <c r="X307" s="63"/>
      <c r="Y307" s="63"/>
      <c r="Z307" s="63"/>
      <c r="AA307" s="63"/>
    </row>
    <row r="308">
      <c r="A308" s="63"/>
      <c r="B308" s="63"/>
      <c r="C308" s="63"/>
      <c r="D308" s="63"/>
      <c r="E308" s="63"/>
      <c r="F308" s="63"/>
      <c r="G308" s="63"/>
      <c r="H308" s="63"/>
      <c r="I308" s="63"/>
      <c r="J308" s="63"/>
      <c r="K308" s="63"/>
      <c r="L308" s="63"/>
      <c r="M308" s="63"/>
      <c r="N308" s="63"/>
      <c r="O308" s="63"/>
      <c r="P308" s="63"/>
      <c r="Q308" s="63"/>
      <c r="R308" s="63"/>
      <c r="S308" s="63"/>
      <c r="T308" s="63"/>
      <c r="U308" s="63"/>
      <c r="V308" s="63"/>
      <c r="W308" s="63"/>
      <c r="X308" s="63"/>
      <c r="Y308" s="63"/>
      <c r="Z308" s="63"/>
      <c r="AA308" s="63"/>
    </row>
    <row r="309">
      <c r="A309" s="63"/>
      <c r="B309" s="63"/>
      <c r="C309" s="63"/>
      <c r="D309" s="63"/>
      <c r="E309" s="63"/>
      <c r="F309" s="63"/>
      <c r="G309" s="63"/>
      <c r="H309" s="63"/>
      <c r="I309" s="63"/>
      <c r="J309" s="63"/>
      <c r="K309" s="63"/>
      <c r="L309" s="63"/>
      <c r="M309" s="63"/>
      <c r="N309" s="63"/>
      <c r="O309" s="63"/>
      <c r="P309" s="63"/>
      <c r="Q309" s="63"/>
      <c r="R309" s="63"/>
      <c r="S309" s="63"/>
      <c r="T309" s="63"/>
      <c r="U309" s="63"/>
      <c r="V309" s="63"/>
      <c r="W309" s="63"/>
      <c r="X309" s="63"/>
      <c r="Y309" s="63"/>
      <c r="Z309" s="63"/>
      <c r="AA309" s="63"/>
    </row>
    <row r="310">
      <c r="A310" s="63"/>
      <c r="B310" s="63"/>
      <c r="C310" s="63"/>
      <c r="D310" s="63"/>
      <c r="E310" s="63"/>
      <c r="F310" s="63"/>
      <c r="G310" s="63"/>
      <c r="H310" s="63"/>
      <c r="I310" s="63"/>
      <c r="J310" s="63"/>
      <c r="K310" s="63"/>
      <c r="L310" s="63"/>
      <c r="M310" s="63"/>
      <c r="N310" s="63"/>
      <c r="O310" s="63"/>
      <c r="P310" s="63"/>
      <c r="Q310" s="63"/>
      <c r="R310" s="63"/>
      <c r="S310" s="63"/>
      <c r="T310" s="63"/>
      <c r="U310" s="63"/>
      <c r="V310" s="63"/>
      <c r="W310" s="63"/>
      <c r="X310" s="63"/>
      <c r="Y310" s="63"/>
      <c r="Z310" s="63"/>
      <c r="AA310" s="63"/>
    </row>
    <row r="311">
      <c r="A311" s="63"/>
      <c r="B311" s="63"/>
      <c r="C311" s="63"/>
      <c r="D311" s="63"/>
      <c r="E311" s="63"/>
      <c r="F311" s="63"/>
      <c r="G311" s="63"/>
      <c r="H311" s="63"/>
      <c r="I311" s="63"/>
      <c r="J311" s="63"/>
      <c r="K311" s="63"/>
      <c r="L311" s="63"/>
      <c r="M311" s="63"/>
      <c r="N311" s="63"/>
      <c r="O311" s="63"/>
      <c r="P311" s="63"/>
      <c r="Q311" s="63"/>
      <c r="R311" s="63"/>
      <c r="S311" s="63"/>
      <c r="T311" s="63"/>
      <c r="U311" s="63"/>
      <c r="V311" s="63"/>
      <c r="W311" s="63"/>
      <c r="X311" s="63"/>
      <c r="Y311" s="63"/>
      <c r="Z311" s="63"/>
      <c r="AA311" s="63"/>
    </row>
    <row r="312">
      <c r="A312" s="63"/>
      <c r="B312" s="63"/>
      <c r="C312" s="63"/>
      <c r="D312" s="63"/>
      <c r="E312" s="63"/>
      <c r="F312" s="63"/>
      <c r="G312" s="63"/>
      <c r="H312" s="63"/>
      <c r="I312" s="63"/>
      <c r="J312" s="63"/>
      <c r="K312" s="63"/>
      <c r="L312" s="63"/>
      <c r="M312" s="63"/>
      <c r="N312" s="63"/>
      <c r="O312" s="63"/>
      <c r="P312" s="63"/>
      <c r="Q312" s="63"/>
      <c r="R312" s="63"/>
      <c r="S312" s="63"/>
      <c r="T312" s="63"/>
      <c r="U312" s="63"/>
      <c r="V312" s="63"/>
      <c r="W312" s="63"/>
      <c r="X312" s="63"/>
      <c r="Y312" s="63"/>
      <c r="Z312" s="63"/>
      <c r="AA312" s="63"/>
    </row>
    <row r="313">
      <c r="A313" s="63"/>
      <c r="B313" s="63"/>
      <c r="C313" s="63"/>
      <c r="D313" s="63"/>
      <c r="E313" s="63"/>
      <c r="F313" s="63"/>
      <c r="G313" s="63"/>
      <c r="H313" s="63"/>
      <c r="I313" s="63"/>
      <c r="J313" s="63"/>
      <c r="K313" s="63"/>
      <c r="L313" s="63"/>
      <c r="M313" s="63"/>
      <c r="N313" s="63"/>
      <c r="O313" s="63"/>
      <c r="P313" s="63"/>
      <c r="Q313" s="63"/>
      <c r="R313" s="63"/>
      <c r="S313" s="63"/>
      <c r="T313" s="63"/>
      <c r="U313" s="63"/>
      <c r="V313" s="63"/>
      <c r="W313" s="63"/>
      <c r="X313" s="63"/>
      <c r="Y313" s="63"/>
      <c r="Z313" s="63"/>
      <c r="AA313" s="63"/>
    </row>
    <row r="314">
      <c r="A314" s="63"/>
      <c r="B314" s="63"/>
      <c r="C314" s="63"/>
      <c r="D314" s="63"/>
      <c r="E314" s="63"/>
      <c r="F314" s="63"/>
      <c r="G314" s="63"/>
      <c r="H314" s="63"/>
      <c r="I314" s="63"/>
      <c r="J314" s="63"/>
      <c r="K314" s="63"/>
      <c r="L314" s="63"/>
      <c r="M314" s="63"/>
      <c r="N314" s="63"/>
      <c r="O314" s="63"/>
      <c r="P314" s="63"/>
      <c r="Q314" s="63"/>
      <c r="R314" s="63"/>
      <c r="S314" s="63"/>
      <c r="T314" s="63"/>
      <c r="U314" s="63"/>
      <c r="V314" s="63"/>
      <c r="W314" s="63"/>
      <c r="X314" s="63"/>
      <c r="Y314" s="63"/>
      <c r="Z314" s="63"/>
      <c r="AA314" s="63"/>
    </row>
    <row r="315">
      <c r="A315" s="63"/>
      <c r="B315" s="63"/>
      <c r="C315" s="63"/>
      <c r="D315" s="63"/>
      <c r="E315" s="63"/>
      <c r="F315" s="63"/>
      <c r="G315" s="63"/>
      <c r="H315" s="63"/>
      <c r="I315" s="63"/>
      <c r="J315" s="63"/>
      <c r="K315" s="63"/>
      <c r="L315" s="63"/>
      <c r="M315" s="63"/>
      <c r="N315" s="63"/>
      <c r="O315" s="63"/>
      <c r="P315" s="63"/>
      <c r="Q315" s="63"/>
      <c r="R315" s="63"/>
      <c r="S315" s="63"/>
      <c r="T315" s="63"/>
      <c r="U315" s="63"/>
      <c r="V315" s="63"/>
      <c r="W315" s="63"/>
      <c r="X315" s="63"/>
      <c r="Y315" s="63"/>
      <c r="Z315" s="63"/>
      <c r="AA315" s="63"/>
    </row>
    <row r="316">
      <c r="A316" s="63"/>
      <c r="B316" s="63"/>
      <c r="C316" s="63"/>
      <c r="D316" s="63"/>
      <c r="E316" s="63"/>
      <c r="F316" s="63"/>
      <c r="G316" s="63"/>
      <c r="H316" s="63"/>
      <c r="I316" s="63"/>
      <c r="J316" s="63"/>
      <c r="K316" s="63"/>
      <c r="L316" s="63"/>
      <c r="M316" s="63"/>
      <c r="N316" s="63"/>
      <c r="O316" s="63"/>
      <c r="P316" s="63"/>
      <c r="Q316" s="63"/>
      <c r="R316" s="63"/>
      <c r="S316" s="63"/>
      <c r="T316" s="63"/>
      <c r="U316" s="63"/>
      <c r="V316" s="63"/>
      <c r="W316" s="63"/>
      <c r="X316" s="63"/>
      <c r="Y316" s="63"/>
      <c r="Z316" s="63"/>
      <c r="AA316" s="63"/>
    </row>
    <row r="317">
      <c r="A317" s="63"/>
      <c r="B317" s="63"/>
      <c r="C317" s="63"/>
      <c r="D317" s="63"/>
      <c r="E317" s="63"/>
      <c r="F317" s="63"/>
      <c r="G317" s="63"/>
      <c r="H317" s="63"/>
      <c r="I317" s="63"/>
      <c r="J317" s="63"/>
      <c r="K317" s="63"/>
      <c r="L317" s="63"/>
      <c r="M317" s="63"/>
      <c r="N317" s="63"/>
      <c r="O317" s="63"/>
      <c r="P317" s="63"/>
      <c r="Q317" s="63"/>
      <c r="R317" s="63"/>
      <c r="S317" s="63"/>
      <c r="T317" s="63"/>
      <c r="U317" s="63"/>
      <c r="V317" s="63"/>
      <c r="W317" s="63"/>
      <c r="X317" s="63"/>
      <c r="Y317" s="63"/>
      <c r="Z317" s="63"/>
      <c r="AA317" s="63"/>
    </row>
    <row r="318">
      <c r="A318" s="63"/>
      <c r="B318" s="63"/>
      <c r="C318" s="63"/>
      <c r="D318" s="63"/>
      <c r="E318" s="63"/>
      <c r="F318" s="63"/>
      <c r="G318" s="63"/>
      <c r="H318" s="63"/>
      <c r="I318" s="63"/>
      <c r="J318" s="63"/>
      <c r="K318" s="63"/>
      <c r="L318" s="63"/>
      <c r="M318" s="63"/>
      <c r="N318" s="63"/>
      <c r="O318" s="63"/>
      <c r="P318" s="63"/>
      <c r="Q318" s="63"/>
      <c r="R318" s="63"/>
      <c r="S318" s="63"/>
      <c r="T318" s="63"/>
      <c r="U318" s="63"/>
      <c r="V318" s="63"/>
      <c r="W318" s="63"/>
      <c r="X318" s="63"/>
      <c r="Y318" s="63"/>
      <c r="Z318" s="63"/>
      <c r="AA318" s="63"/>
    </row>
    <row r="319">
      <c r="A319" s="63"/>
      <c r="B319" s="63"/>
      <c r="C319" s="63"/>
      <c r="D319" s="63"/>
      <c r="E319" s="63"/>
      <c r="F319" s="63"/>
      <c r="G319" s="63"/>
      <c r="H319" s="63"/>
      <c r="I319" s="63"/>
      <c r="J319" s="63"/>
      <c r="K319" s="63"/>
      <c r="L319" s="63"/>
      <c r="M319" s="63"/>
      <c r="N319" s="63"/>
      <c r="O319" s="63"/>
      <c r="P319" s="63"/>
      <c r="Q319" s="63"/>
      <c r="R319" s="63"/>
      <c r="S319" s="63"/>
      <c r="T319" s="63"/>
      <c r="U319" s="63"/>
      <c r="V319" s="63"/>
      <c r="W319" s="63"/>
      <c r="X319" s="63"/>
      <c r="Y319" s="63"/>
      <c r="Z319" s="63"/>
      <c r="AA319" s="63"/>
    </row>
    <row r="320">
      <c r="A320" s="63"/>
      <c r="B320" s="63"/>
      <c r="C320" s="63"/>
      <c r="D320" s="63"/>
      <c r="E320" s="63"/>
      <c r="F320" s="63"/>
      <c r="G320" s="63"/>
      <c r="H320" s="63"/>
      <c r="I320" s="63"/>
      <c r="J320" s="63"/>
      <c r="K320" s="63"/>
      <c r="L320" s="63"/>
      <c r="M320" s="63"/>
      <c r="N320" s="63"/>
      <c r="O320" s="63"/>
      <c r="P320" s="63"/>
      <c r="Q320" s="63"/>
      <c r="R320" s="63"/>
      <c r="S320" s="63"/>
      <c r="T320" s="63"/>
      <c r="U320" s="63"/>
      <c r="V320" s="63"/>
      <c r="W320" s="63"/>
      <c r="X320" s="63"/>
      <c r="Y320" s="63"/>
      <c r="Z320" s="63"/>
      <c r="AA320" s="63"/>
    </row>
    <row r="321">
      <c r="A321" s="63"/>
      <c r="B321" s="63"/>
      <c r="C321" s="63"/>
      <c r="D321" s="63"/>
      <c r="E321" s="63"/>
      <c r="F321" s="63"/>
      <c r="G321" s="63"/>
      <c r="H321" s="63"/>
      <c r="I321" s="63"/>
      <c r="J321" s="63"/>
      <c r="K321" s="63"/>
      <c r="L321" s="63"/>
      <c r="M321" s="63"/>
      <c r="N321" s="63"/>
      <c r="O321" s="63"/>
      <c r="P321" s="63"/>
      <c r="Q321" s="63"/>
      <c r="R321" s="63"/>
      <c r="S321" s="63"/>
      <c r="T321" s="63"/>
      <c r="U321" s="63"/>
      <c r="V321" s="63"/>
      <c r="W321" s="63"/>
      <c r="X321" s="63"/>
      <c r="Y321" s="63"/>
      <c r="Z321" s="63"/>
      <c r="AA321" s="63"/>
    </row>
    <row r="322">
      <c r="A322" s="63"/>
      <c r="B322" s="63"/>
      <c r="C322" s="63"/>
      <c r="D322" s="63"/>
      <c r="E322" s="63"/>
      <c r="F322" s="63"/>
      <c r="G322" s="63"/>
      <c r="H322" s="63"/>
      <c r="I322" s="63"/>
      <c r="J322" s="63"/>
      <c r="K322" s="63"/>
      <c r="L322" s="63"/>
      <c r="M322" s="63"/>
      <c r="N322" s="63"/>
      <c r="O322" s="63"/>
      <c r="P322" s="63"/>
      <c r="Q322" s="63"/>
      <c r="R322" s="63"/>
      <c r="S322" s="63"/>
      <c r="T322" s="63"/>
      <c r="U322" s="63"/>
      <c r="V322" s="63"/>
      <c r="W322" s="63"/>
      <c r="X322" s="63"/>
      <c r="Y322" s="63"/>
      <c r="Z322" s="63"/>
      <c r="AA322" s="63"/>
    </row>
    <row r="323">
      <c r="A323" s="63"/>
      <c r="B323" s="63"/>
      <c r="C323" s="63"/>
      <c r="D323" s="63"/>
      <c r="E323" s="63"/>
      <c r="F323" s="63"/>
      <c r="G323" s="63"/>
      <c r="H323" s="63"/>
      <c r="I323" s="63"/>
      <c r="J323" s="63"/>
      <c r="K323" s="63"/>
      <c r="L323" s="63"/>
      <c r="M323" s="63"/>
      <c r="N323" s="63"/>
      <c r="O323" s="63"/>
      <c r="P323" s="63"/>
      <c r="Q323" s="63"/>
      <c r="R323" s="63"/>
      <c r="S323" s="63"/>
      <c r="T323" s="63"/>
      <c r="U323" s="63"/>
      <c r="V323" s="63"/>
      <c r="W323" s="63"/>
      <c r="X323" s="63"/>
      <c r="Y323" s="63"/>
      <c r="Z323" s="63"/>
      <c r="AA323" s="63"/>
    </row>
    <row r="324">
      <c r="A324" s="63"/>
      <c r="B324" s="63"/>
      <c r="C324" s="63"/>
      <c r="D324" s="63"/>
      <c r="E324" s="63"/>
      <c r="F324" s="63"/>
      <c r="G324" s="63"/>
      <c r="H324" s="63"/>
      <c r="I324" s="63"/>
      <c r="J324" s="63"/>
      <c r="K324" s="63"/>
      <c r="L324" s="63"/>
      <c r="M324" s="63"/>
      <c r="N324" s="63"/>
      <c r="O324" s="63"/>
      <c r="P324" s="63"/>
      <c r="Q324" s="63"/>
      <c r="R324" s="63"/>
      <c r="S324" s="63"/>
      <c r="T324" s="63"/>
      <c r="U324" s="63"/>
      <c r="V324" s="63"/>
      <c r="W324" s="63"/>
      <c r="X324" s="63"/>
      <c r="Y324" s="63"/>
      <c r="Z324" s="63"/>
      <c r="AA324" s="63"/>
    </row>
    <row r="325">
      <c r="A325" s="63"/>
      <c r="B325" s="63"/>
      <c r="C325" s="63"/>
      <c r="D325" s="63"/>
      <c r="E325" s="63"/>
      <c r="F325" s="63"/>
      <c r="G325" s="63"/>
      <c r="H325" s="63"/>
      <c r="I325" s="63"/>
      <c r="J325" s="63"/>
      <c r="K325" s="63"/>
      <c r="L325" s="63"/>
      <c r="M325" s="63"/>
      <c r="N325" s="63"/>
      <c r="O325" s="63"/>
      <c r="P325" s="63"/>
      <c r="Q325" s="63"/>
      <c r="R325" s="63"/>
      <c r="S325" s="63"/>
      <c r="T325" s="63"/>
      <c r="U325" s="63"/>
      <c r="V325" s="63"/>
      <c r="W325" s="63"/>
      <c r="X325" s="63"/>
      <c r="Y325" s="63"/>
      <c r="Z325" s="63"/>
      <c r="AA325" s="63"/>
    </row>
    <row r="326">
      <c r="A326" s="63"/>
      <c r="B326" s="63"/>
      <c r="C326" s="63"/>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row>
    <row r="327">
      <c r="A327" s="63"/>
      <c r="B327" s="63"/>
      <c r="C327" s="63"/>
      <c r="D327" s="63"/>
      <c r="E327" s="63"/>
      <c r="F327" s="63"/>
      <c r="G327" s="63"/>
      <c r="H327" s="63"/>
      <c r="I327" s="63"/>
      <c r="J327" s="63"/>
      <c r="K327" s="63"/>
      <c r="L327" s="63"/>
      <c r="M327" s="63"/>
      <c r="N327" s="63"/>
      <c r="O327" s="63"/>
      <c r="P327" s="63"/>
      <c r="Q327" s="63"/>
      <c r="R327" s="63"/>
      <c r="S327" s="63"/>
      <c r="T327" s="63"/>
      <c r="U327" s="63"/>
      <c r="V327" s="63"/>
      <c r="W327" s="63"/>
      <c r="X327" s="63"/>
      <c r="Y327" s="63"/>
      <c r="Z327" s="63"/>
      <c r="AA327" s="63"/>
    </row>
    <row r="328">
      <c r="A328" s="63"/>
      <c r="B328" s="63"/>
      <c r="C328" s="63"/>
      <c r="D328" s="63"/>
      <c r="E328" s="63"/>
      <c r="F328" s="63"/>
      <c r="G328" s="63"/>
      <c r="H328" s="63"/>
      <c r="I328" s="63"/>
      <c r="J328" s="63"/>
      <c r="K328" s="63"/>
      <c r="L328" s="63"/>
      <c r="M328" s="63"/>
      <c r="N328" s="63"/>
      <c r="O328" s="63"/>
      <c r="P328" s="63"/>
      <c r="Q328" s="63"/>
      <c r="R328" s="63"/>
      <c r="S328" s="63"/>
      <c r="T328" s="63"/>
      <c r="U328" s="63"/>
      <c r="V328" s="63"/>
      <c r="W328" s="63"/>
      <c r="X328" s="63"/>
      <c r="Y328" s="63"/>
      <c r="Z328" s="63"/>
      <c r="AA328" s="63"/>
    </row>
    <row r="329">
      <c r="A329" s="63"/>
      <c r="B329" s="63"/>
      <c r="C329" s="63"/>
      <c r="D329" s="63"/>
      <c r="E329" s="63"/>
      <c r="F329" s="63"/>
      <c r="G329" s="63"/>
      <c r="H329" s="63"/>
      <c r="I329" s="63"/>
      <c r="J329" s="63"/>
      <c r="K329" s="63"/>
      <c r="L329" s="63"/>
      <c r="M329" s="63"/>
      <c r="N329" s="63"/>
      <c r="O329" s="63"/>
      <c r="P329" s="63"/>
      <c r="Q329" s="63"/>
      <c r="R329" s="63"/>
      <c r="S329" s="63"/>
      <c r="T329" s="63"/>
      <c r="U329" s="63"/>
      <c r="V329" s="63"/>
      <c r="W329" s="63"/>
      <c r="X329" s="63"/>
      <c r="Y329" s="63"/>
      <c r="Z329" s="63"/>
      <c r="AA329" s="63"/>
    </row>
    <row r="330">
      <c r="A330" s="63"/>
      <c r="B330" s="63"/>
      <c r="C330" s="63"/>
      <c r="D330" s="63"/>
      <c r="E330" s="63"/>
      <c r="F330" s="63"/>
      <c r="G330" s="63"/>
      <c r="H330" s="63"/>
      <c r="I330" s="63"/>
      <c r="J330" s="63"/>
      <c r="K330" s="63"/>
      <c r="L330" s="63"/>
      <c r="M330" s="63"/>
      <c r="N330" s="63"/>
      <c r="O330" s="63"/>
      <c r="P330" s="63"/>
      <c r="Q330" s="63"/>
      <c r="R330" s="63"/>
      <c r="S330" s="63"/>
      <c r="T330" s="63"/>
      <c r="U330" s="63"/>
      <c r="V330" s="63"/>
      <c r="W330" s="63"/>
      <c r="X330" s="63"/>
      <c r="Y330" s="63"/>
      <c r="Z330" s="63"/>
      <c r="AA330" s="63"/>
    </row>
    <row r="331">
      <c r="A331" s="63"/>
      <c r="B331" s="63"/>
      <c r="C331" s="63"/>
      <c r="D331" s="63"/>
      <c r="E331" s="63"/>
      <c r="F331" s="63"/>
      <c r="G331" s="63"/>
      <c r="H331" s="63"/>
      <c r="I331" s="63"/>
      <c r="J331" s="63"/>
      <c r="K331" s="63"/>
      <c r="L331" s="63"/>
      <c r="M331" s="63"/>
      <c r="N331" s="63"/>
      <c r="O331" s="63"/>
      <c r="P331" s="63"/>
      <c r="Q331" s="63"/>
      <c r="R331" s="63"/>
      <c r="S331" s="63"/>
      <c r="T331" s="63"/>
      <c r="U331" s="63"/>
      <c r="V331" s="63"/>
      <c r="W331" s="63"/>
      <c r="X331" s="63"/>
      <c r="Y331" s="63"/>
      <c r="Z331" s="63"/>
      <c r="AA331" s="63"/>
    </row>
    <row r="332">
      <c r="A332" s="63"/>
      <c r="B332" s="63"/>
      <c r="C332" s="63"/>
      <c r="D332" s="63"/>
      <c r="E332" s="63"/>
      <c r="F332" s="63"/>
      <c r="G332" s="63"/>
      <c r="H332" s="63"/>
      <c r="I332" s="63"/>
      <c r="J332" s="63"/>
      <c r="K332" s="63"/>
      <c r="L332" s="63"/>
      <c r="M332" s="63"/>
      <c r="N332" s="63"/>
      <c r="O332" s="63"/>
      <c r="P332" s="63"/>
      <c r="Q332" s="63"/>
      <c r="R332" s="63"/>
      <c r="S332" s="63"/>
      <c r="T332" s="63"/>
      <c r="U332" s="63"/>
      <c r="V332" s="63"/>
      <c r="W332" s="63"/>
      <c r="X332" s="63"/>
      <c r="Y332" s="63"/>
      <c r="Z332" s="63"/>
      <c r="AA332" s="63"/>
    </row>
    <row r="333">
      <c r="A333" s="63"/>
      <c r="B333" s="63"/>
      <c r="C333" s="63"/>
      <c r="D333" s="63"/>
      <c r="E333" s="63"/>
      <c r="F333" s="63"/>
      <c r="G333" s="63"/>
      <c r="H333" s="63"/>
      <c r="I333" s="63"/>
      <c r="J333" s="63"/>
      <c r="K333" s="63"/>
      <c r="L333" s="63"/>
      <c r="M333" s="63"/>
      <c r="N333" s="63"/>
      <c r="O333" s="63"/>
      <c r="P333" s="63"/>
      <c r="Q333" s="63"/>
      <c r="R333" s="63"/>
      <c r="S333" s="63"/>
      <c r="T333" s="63"/>
      <c r="U333" s="63"/>
      <c r="V333" s="63"/>
      <c r="W333" s="63"/>
      <c r="X333" s="63"/>
      <c r="Y333" s="63"/>
      <c r="Z333" s="63"/>
      <c r="AA333" s="63"/>
    </row>
    <row r="334">
      <c r="A334" s="63"/>
      <c r="B334" s="63"/>
      <c r="C334" s="63"/>
      <c r="D334" s="63"/>
      <c r="E334" s="63"/>
      <c r="F334" s="63"/>
      <c r="G334" s="63"/>
      <c r="H334" s="63"/>
      <c r="I334" s="63"/>
      <c r="J334" s="63"/>
      <c r="K334" s="63"/>
      <c r="L334" s="63"/>
      <c r="M334" s="63"/>
      <c r="N334" s="63"/>
      <c r="O334" s="63"/>
      <c r="P334" s="63"/>
      <c r="Q334" s="63"/>
      <c r="R334" s="63"/>
      <c r="S334" s="63"/>
      <c r="T334" s="63"/>
      <c r="U334" s="63"/>
      <c r="V334" s="63"/>
      <c r="W334" s="63"/>
      <c r="X334" s="63"/>
      <c r="Y334" s="63"/>
      <c r="Z334" s="63"/>
      <c r="AA334" s="63"/>
    </row>
    <row r="335">
      <c r="A335" s="63"/>
      <c r="B335" s="63"/>
      <c r="C335" s="63"/>
      <c r="D335" s="63"/>
      <c r="E335" s="63"/>
      <c r="F335" s="63"/>
      <c r="G335" s="63"/>
      <c r="H335" s="63"/>
      <c r="I335" s="63"/>
      <c r="J335" s="63"/>
      <c r="K335" s="63"/>
      <c r="L335" s="63"/>
      <c r="M335" s="63"/>
      <c r="N335" s="63"/>
      <c r="O335" s="63"/>
      <c r="P335" s="63"/>
      <c r="Q335" s="63"/>
      <c r="R335" s="63"/>
      <c r="S335" s="63"/>
      <c r="T335" s="63"/>
      <c r="U335" s="63"/>
      <c r="V335" s="63"/>
      <c r="W335" s="63"/>
      <c r="X335" s="63"/>
      <c r="Y335" s="63"/>
      <c r="Z335" s="63"/>
      <c r="AA335" s="63"/>
    </row>
    <row r="336">
      <c r="A336" s="63"/>
      <c r="B336" s="63"/>
      <c r="C336" s="63"/>
      <c r="D336" s="63"/>
      <c r="E336" s="63"/>
      <c r="F336" s="63"/>
      <c r="G336" s="63"/>
      <c r="H336" s="63"/>
      <c r="I336" s="63"/>
      <c r="J336" s="63"/>
      <c r="K336" s="63"/>
      <c r="L336" s="63"/>
      <c r="M336" s="63"/>
      <c r="N336" s="63"/>
      <c r="O336" s="63"/>
      <c r="P336" s="63"/>
      <c r="Q336" s="63"/>
      <c r="R336" s="63"/>
      <c r="S336" s="63"/>
      <c r="T336" s="63"/>
      <c r="U336" s="63"/>
      <c r="V336" s="63"/>
      <c r="W336" s="63"/>
      <c r="X336" s="63"/>
      <c r="Y336" s="63"/>
      <c r="Z336" s="63"/>
      <c r="AA336" s="63"/>
    </row>
    <row r="337">
      <c r="A337" s="63"/>
      <c r="B337" s="63"/>
      <c r="C337" s="63"/>
      <c r="D337" s="63"/>
      <c r="E337" s="63"/>
      <c r="F337" s="63"/>
      <c r="G337" s="63"/>
      <c r="H337" s="63"/>
      <c r="I337" s="63"/>
      <c r="J337" s="63"/>
      <c r="K337" s="63"/>
      <c r="L337" s="63"/>
      <c r="M337" s="63"/>
      <c r="N337" s="63"/>
      <c r="O337" s="63"/>
      <c r="P337" s="63"/>
      <c r="Q337" s="63"/>
      <c r="R337" s="63"/>
      <c r="S337" s="63"/>
      <c r="T337" s="63"/>
      <c r="U337" s="63"/>
      <c r="V337" s="63"/>
      <c r="W337" s="63"/>
      <c r="X337" s="63"/>
      <c r="Y337" s="63"/>
      <c r="Z337" s="63"/>
      <c r="AA337" s="63"/>
    </row>
    <row r="338">
      <c r="A338" s="63"/>
      <c r="B338" s="63"/>
      <c r="C338" s="63"/>
      <c r="D338" s="63"/>
      <c r="E338" s="63"/>
      <c r="F338" s="63"/>
      <c r="G338" s="63"/>
      <c r="H338" s="63"/>
      <c r="I338" s="63"/>
      <c r="J338" s="63"/>
      <c r="K338" s="63"/>
      <c r="L338" s="63"/>
      <c r="M338" s="63"/>
      <c r="N338" s="63"/>
      <c r="O338" s="63"/>
      <c r="P338" s="63"/>
      <c r="Q338" s="63"/>
      <c r="R338" s="63"/>
      <c r="S338" s="63"/>
      <c r="T338" s="63"/>
      <c r="U338" s="63"/>
      <c r="V338" s="63"/>
      <c r="W338" s="63"/>
      <c r="X338" s="63"/>
      <c r="Y338" s="63"/>
      <c r="Z338" s="63"/>
      <c r="AA338" s="63"/>
    </row>
    <row r="339">
      <c r="A339" s="63"/>
      <c r="B339" s="63"/>
      <c r="C339" s="63"/>
      <c r="D339" s="63"/>
      <c r="E339" s="63"/>
      <c r="F339" s="63"/>
      <c r="G339" s="63"/>
      <c r="H339" s="63"/>
      <c r="I339" s="63"/>
      <c r="J339" s="63"/>
      <c r="K339" s="63"/>
      <c r="L339" s="63"/>
      <c r="M339" s="63"/>
      <c r="N339" s="63"/>
      <c r="O339" s="63"/>
      <c r="P339" s="63"/>
      <c r="Q339" s="63"/>
      <c r="R339" s="63"/>
      <c r="S339" s="63"/>
      <c r="T339" s="63"/>
      <c r="U339" s="63"/>
      <c r="V339" s="63"/>
      <c r="W339" s="63"/>
      <c r="X339" s="63"/>
      <c r="Y339" s="63"/>
      <c r="Z339" s="63"/>
      <c r="AA339" s="63"/>
    </row>
    <row r="340">
      <c r="A340" s="63"/>
      <c r="B340" s="63"/>
      <c r="C340" s="63"/>
      <c r="D340" s="63"/>
      <c r="E340" s="63"/>
      <c r="F340" s="63"/>
      <c r="G340" s="63"/>
      <c r="H340" s="63"/>
      <c r="I340" s="63"/>
      <c r="J340" s="63"/>
      <c r="K340" s="63"/>
      <c r="L340" s="63"/>
      <c r="M340" s="63"/>
      <c r="N340" s="63"/>
      <c r="O340" s="63"/>
      <c r="P340" s="63"/>
      <c r="Q340" s="63"/>
      <c r="R340" s="63"/>
      <c r="S340" s="63"/>
      <c r="T340" s="63"/>
      <c r="U340" s="63"/>
      <c r="V340" s="63"/>
      <c r="W340" s="63"/>
      <c r="X340" s="63"/>
      <c r="Y340" s="63"/>
      <c r="Z340" s="63"/>
      <c r="AA340" s="63"/>
    </row>
    <row r="341">
      <c r="A341" s="63"/>
      <c r="B341" s="63"/>
      <c r="C341" s="63"/>
      <c r="D341" s="63"/>
      <c r="E341" s="63"/>
      <c r="F341" s="63"/>
      <c r="G341" s="63"/>
      <c r="H341" s="63"/>
      <c r="I341" s="63"/>
      <c r="J341" s="63"/>
      <c r="K341" s="63"/>
      <c r="L341" s="63"/>
      <c r="M341" s="63"/>
      <c r="N341" s="63"/>
      <c r="O341" s="63"/>
      <c r="P341" s="63"/>
      <c r="Q341" s="63"/>
      <c r="R341" s="63"/>
      <c r="S341" s="63"/>
      <c r="T341" s="63"/>
      <c r="U341" s="63"/>
      <c r="V341" s="63"/>
      <c r="W341" s="63"/>
      <c r="X341" s="63"/>
      <c r="Y341" s="63"/>
      <c r="Z341" s="63"/>
      <c r="AA341" s="63"/>
    </row>
    <row r="342">
      <c r="A342" s="63"/>
      <c r="B342" s="63"/>
      <c r="C342" s="63"/>
      <c r="D342" s="63"/>
      <c r="E342" s="63"/>
      <c r="F342" s="63"/>
      <c r="G342" s="63"/>
      <c r="H342" s="63"/>
      <c r="I342" s="63"/>
      <c r="J342" s="63"/>
      <c r="K342" s="63"/>
      <c r="L342" s="63"/>
      <c r="M342" s="63"/>
      <c r="N342" s="63"/>
      <c r="O342" s="63"/>
      <c r="P342" s="63"/>
      <c r="Q342" s="63"/>
      <c r="R342" s="63"/>
      <c r="S342" s="63"/>
      <c r="T342" s="63"/>
      <c r="U342" s="63"/>
      <c r="V342" s="63"/>
      <c r="W342" s="63"/>
      <c r="X342" s="63"/>
      <c r="Y342" s="63"/>
      <c r="Z342" s="63"/>
      <c r="AA342" s="63"/>
    </row>
    <row r="343">
      <c r="A343" s="63"/>
      <c r="B343" s="63"/>
      <c r="C343" s="63"/>
      <c r="D343" s="63"/>
      <c r="E343" s="63"/>
      <c r="F343" s="63"/>
      <c r="G343" s="63"/>
      <c r="H343" s="63"/>
      <c r="I343" s="63"/>
      <c r="J343" s="63"/>
      <c r="K343" s="63"/>
      <c r="L343" s="63"/>
      <c r="M343" s="63"/>
      <c r="N343" s="63"/>
      <c r="O343" s="63"/>
      <c r="P343" s="63"/>
      <c r="Q343" s="63"/>
      <c r="R343" s="63"/>
      <c r="S343" s="63"/>
      <c r="T343" s="63"/>
      <c r="U343" s="63"/>
      <c r="V343" s="63"/>
      <c r="W343" s="63"/>
      <c r="X343" s="63"/>
      <c r="Y343" s="63"/>
      <c r="Z343" s="63"/>
      <c r="AA343" s="63"/>
    </row>
    <row r="344">
      <c r="A344" s="63"/>
      <c r="B344" s="63"/>
      <c r="C344" s="63"/>
      <c r="D344" s="63"/>
      <c r="E344" s="63"/>
      <c r="F344" s="63"/>
      <c r="G344" s="63"/>
      <c r="H344" s="63"/>
      <c r="I344" s="63"/>
      <c r="J344" s="63"/>
      <c r="K344" s="63"/>
      <c r="L344" s="63"/>
      <c r="M344" s="63"/>
      <c r="N344" s="63"/>
      <c r="O344" s="63"/>
      <c r="P344" s="63"/>
      <c r="Q344" s="63"/>
      <c r="R344" s="63"/>
      <c r="S344" s="63"/>
      <c r="T344" s="63"/>
      <c r="U344" s="63"/>
      <c r="V344" s="63"/>
      <c r="W344" s="63"/>
      <c r="X344" s="63"/>
      <c r="Y344" s="63"/>
      <c r="Z344" s="63"/>
      <c r="AA344" s="63"/>
    </row>
    <row r="345">
      <c r="A345" s="63"/>
      <c r="B345" s="63"/>
      <c r="C345" s="63"/>
      <c r="D345" s="63"/>
      <c r="E345" s="63"/>
      <c r="F345" s="63"/>
      <c r="G345" s="63"/>
      <c r="H345" s="63"/>
      <c r="I345" s="63"/>
      <c r="J345" s="63"/>
      <c r="K345" s="63"/>
      <c r="L345" s="63"/>
      <c r="M345" s="63"/>
      <c r="N345" s="63"/>
      <c r="O345" s="63"/>
      <c r="P345" s="63"/>
      <c r="Q345" s="63"/>
      <c r="R345" s="63"/>
      <c r="S345" s="63"/>
      <c r="T345" s="63"/>
      <c r="U345" s="63"/>
      <c r="V345" s="63"/>
      <c r="W345" s="63"/>
      <c r="X345" s="63"/>
      <c r="Y345" s="63"/>
      <c r="Z345" s="63"/>
      <c r="AA345" s="63"/>
    </row>
    <row r="346">
      <c r="A346" s="63"/>
      <c r="B346" s="63"/>
      <c r="C346" s="63"/>
      <c r="D346" s="63"/>
      <c r="E346" s="63"/>
      <c r="F346" s="63"/>
      <c r="G346" s="63"/>
      <c r="H346" s="63"/>
      <c r="I346" s="63"/>
      <c r="J346" s="63"/>
      <c r="K346" s="63"/>
      <c r="L346" s="63"/>
      <c r="M346" s="63"/>
      <c r="N346" s="63"/>
      <c r="O346" s="63"/>
      <c r="P346" s="63"/>
      <c r="Q346" s="63"/>
      <c r="R346" s="63"/>
      <c r="S346" s="63"/>
      <c r="T346" s="63"/>
      <c r="U346" s="63"/>
      <c r="V346" s="63"/>
      <c r="W346" s="63"/>
      <c r="X346" s="63"/>
      <c r="Y346" s="63"/>
      <c r="Z346" s="63"/>
      <c r="AA346" s="63"/>
    </row>
    <row r="347">
      <c r="A347" s="63"/>
      <c r="B347" s="63"/>
      <c r="C347" s="63"/>
      <c r="D347" s="63"/>
      <c r="E347" s="63"/>
      <c r="F347" s="63"/>
      <c r="G347" s="63"/>
      <c r="H347" s="63"/>
      <c r="I347" s="63"/>
      <c r="J347" s="63"/>
      <c r="K347" s="63"/>
      <c r="L347" s="63"/>
      <c r="M347" s="63"/>
      <c r="N347" s="63"/>
      <c r="O347" s="63"/>
      <c r="P347" s="63"/>
      <c r="Q347" s="63"/>
      <c r="R347" s="63"/>
      <c r="S347" s="63"/>
      <c r="T347" s="63"/>
      <c r="U347" s="63"/>
      <c r="V347" s="63"/>
      <c r="W347" s="63"/>
      <c r="X347" s="63"/>
      <c r="Y347" s="63"/>
      <c r="Z347" s="63"/>
      <c r="AA347" s="63"/>
    </row>
    <row r="348">
      <c r="A348" s="63"/>
      <c r="B348" s="63"/>
      <c r="C348" s="63"/>
      <c r="D348" s="63"/>
      <c r="E348" s="63"/>
      <c r="F348" s="63"/>
      <c r="G348" s="63"/>
      <c r="H348" s="63"/>
      <c r="I348" s="63"/>
      <c r="J348" s="63"/>
      <c r="K348" s="63"/>
      <c r="L348" s="63"/>
      <c r="M348" s="63"/>
      <c r="N348" s="63"/>
      <c r="O348" s="63"/>
      <c r="P348" s="63"/>
      <c r="Q348" s="63"/>
      <c r="R348" s="63"/>
      <c r="S348" s="63"/>
      <c r="T348" s="63"/>
      <c r="U348" s="63"/>
      <c r="V348" s="63"/>
      <c r="W348" s="63"/>
      <c r="X348" s="63"/>
      <c r="Y348" s="63"/>
      <c r="Z348" s="63"/>
      <c r="AA348" s="63"/>
    </row>
    <row r="349">
      <c r="A349" s="63"/>
      <c r="B349" s="63"/>
      <c r="C349" s="63"/>
      <c r="D349" s="63"/>
      <c r="E349" s="63"/>
      <c r="F349" s="63"/>
      <c r="G349" s="63"/>
      <c r="H349" s="63"/>
      <c r="I349" s="63"/>
      <c r="J349" s="63"/>
      <c r="K349" s="63"/>
      <c r="L349" s="63"/>
      <c r="M349" s="63"/>
      <c r="N349" s="63"/>
      <c r="O349" s="63"/>
      <c r="P349" s="63"/>
      <c r="Q349" s="63"/>
      <c r="R349" s="63"/>
      <c r="S349" s="63"/>
      <c r="T349" s="63"/>
      <c r="U349" s="63"/>
      <c r="V349" s="63"/>
      <c r="W349" s="63"/>
      <c r="X349" s="63"/>
      <c r="Y349" s="63"/>
      <c r="Z349" s="63"/>
      <c r="AA349" s="63"/>
    </row>
    <row r="350">
      <c r="A350" s="63"/>
      <c r="B350" s="63"/>
      <c r="C350" s="63"/>
      <c r="D350" s="63"/>
      <c r="E350" s="63"/>
      <c r="F350" s="63"/>
      <c r="G350" s="63"/>
      <c r="H350" s="63"/>
      <c r="I350" s="63"/>
      <c r="J350" s="63"/>
      <c r="K350" s="63"/>
      <c r="L350" s="63"/>
      <c r="M350" s="63"/>
      <c r="N350" s="63"/>
      <c r="O350" s="63"/>
      <c r="P350" s="63"/>
      <c r="Q350" s="63"/>
      <c r="R350" s="63"/>
      <c r="S350" s="63"/>
      <c r="T350" s="63"/>
      <c r="U350" s="63"/>
      <c r="V350" s="63"/>
      <c r="W350" s="63"/>
      <c r="X350" s="63"/>
      <c r="Y350" s="63"/>
      <c r="Z350" s="63"/>
      <c r="AA350" s="63"/>
    </row>
    <row r="351">
      <c r="A351" s="63"/>
      <c r="B351" s="63"/>
      <c r="C351" s="63"/>
      <c r="D351" s="63"/>
      <c r="E351" s="63"/>
      <c r="F351" s="63"/>
      <c r="G351" s="63"/>
      <c r="H351" s="63"/>
      <c r="I351" s="63"/>
      <c r="J351" s="63"/>
      <c r="K351" s="63"/>
      <c r="L351" s="63"/>
      <c r="M351" s="63"/>
      <c r="N351" s="63"/>
      <c r="O351" s="63"/>
      <c r="P351" s="63"/>
      <c r="Q351" s="63"/>
      <c r="R351" s="63"/>
      <c r="S351" s="63"/>
      <c r="T351" s="63"/>
      <c r="U351" s="63"/>
      <c r="V351" s="63"/>
      <c r="W351" s="63"/>
      <c r="X351" s="63"/>
      <c r="Y351" s="63"/>
      <c r="Z351" s="63"/>
      <c r="AA351" s="63"/>
    </row>
    <row r="352">
      <c r="A352" s="63"/>
      <c r="B352" s="63"/>
      <c r="C352" s="63"/>
      <c r="D352" s="63"/>
      <c r="E352" s="63"/>
      <c r="F352" s="63"/>
      <c r="G352" s="63"/>
      <c r="H352" s="63"/>
      <c r="I352" s="63"/>
      <c r="J352" s="63"/>
      <c r="K352" s="63"/>
      <c r="L352" s="63"/>
      <c r="M352" s="63"/>
      <c r="N352" s="63"/>
      <c r="O352" s="63"/>
      <c r="P352" s="63"/>
      <c r="Q352" s="63"/>
      <c r="R352" s="63"/>
      <c r="S352" s="63"/>
      <c r="T352" s="63"/>
      <c r="U352" s="63"/>
      <c r="V352" s="63"/>
      <c r="W352" s="63"/>
      <c r="X352" s="63"/>
      <c r="Y352" s="63"/>
      <c r="Z352" s="63"/>
      <c r="AA352" s="63"/>
    </row>
    <row r="353">
      <c r="A353" s="63"/>
      <c r="B353" s="63"/>
      <c r="C353" s="63"/>
      <c r="D353" s="63"/>
      <c r="E353" s="63"/>
      <c r="F353" s="63"/>
      <c r="G353" s="63"/>
      <c r="H353" s="63"/>
      <c r="I353" s="63"/>
      <c r="J353" s="63"/>
      <c r="K353" s="63"/>
      <c r="L353" s="63"/>
      <c r="M353" s="63"/>
      <c r="N353" s="63"/>
      <c r="O353" s="63"/>
      <c r="P353" s="63"/>
      <c r="Q353" s="63"/>
      <c r="R353" s="63"/>
      <c r="S353" s="63"/>
      <c r="T353" s="63"/>
      <c r="U353" s="63"/>
      <c r="V353" s="63"/>
      <c r="W353" s="63"/>
      <c r="X353" s="63"/>
      <c r="Y353" s="63"/>
      <c r="Z353" s="63"/>
      <c r="AA353" s="63"/>
    </row>
    <row r="354">
      <c r="A354" s="63"/>
      <c r="B354" s="63"/>
      <c r="C354" s="63"/>
      <c r="D354" s="63"/>
      <c r="E354" s="63"/>
      <c r="F354" s="63"/>
      <c r="G354" s="63"/>
      <c r="H354" s="63"/>
      <c r="I354" s="63"/>
      <c r="J354" s="63"/>
      <c r="K354" s="63"/>
      <c r="L354" s="63"/>
      <c r="M354" s="63"/>
      <c r="N354" s="63"/>
      <c r="O354" s="63"/>
      <c r="P354" s="63"/>
      <c r="Q354" s="63"/>
      <c r="R354" s="63"/>
      <c r="S354" s="63"/>
      <c r="T354" s="63"/>
      <c r="U354" s="63"/>
      <c r="V354" s="63"/>
      <c r="W354" s="63"/>
      <c r="X354" s="63"/>
      <c r="Y354" s="63"/>
      <c r="Z354" s="63"/>
      <c r="AA354" s="63"/>
    </row>
    <row r="355">
      <c r="A355" s="63"/>
      <c r="B355" s="63"/>
      <c r="C355" s="63"/>
      <c r="D355" s="63"/>
      <c r="E355" s="63"/>
      <c r="F355" s="63"/>
      <c r="G355" s="63"/>
      <c r="H355" s="63"/>
      <c r="I355" s="63"/>
      <c r="J355" s="63"/>
      <c r="K355" s="63"/>
      <c r="L355" s="63"/>
      <c r="M355" s="63"/>
      <c r="N355" s="63"/>
      <c r="O355" s="63"/>
      <c r="P355" s="63"/>
      <c r="Q355" s="63"/>
      <c r="R355" s="63"/>
      <c r="S355" s="63"/>
      <c r="T355" s="63"/>
      <c r="U355" s="63"/>
      <c r="V355" s="63"/>
      <c r="W355" s="63"/>
      <c r="X355" s="63"/>
      <c r="Y355" s="63"/>
      <c r="Z355" s="63"/>
      <c r="AA355" s="63"/>
    </row>
    <row r="356">
      <c r="A356" s="63"/>
      <c r="B356" s="63"/>
      <c r="C356" s="63"/>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row>
    <row r="357">
      <c r="A357" s="63"/>
      <c r="B357" s="63"/>
      <c r="C357" s="63"/>
      <c r="D357" s="63"/>
      <c r="E357" s="63"/>
      <c r="F357" s="63"/>
      <c r="G357" s="63"/>
      <c r="H357" s="63"/>
      <c r="I357" s="63"/>
      <c r="J357" s="63"/>
      <c r="K357" s="63"/>
      <c r="L357" s="63"/>
      <c r="M357" s="63"/>
      <c r="N357" s="63"/>
      <c r="O357" s="63"/>
      <c r="P357" s="63"/>
      <c r="Q357" s="63"/>
      <c r="R357" s="63"/>
      <c r="S357" s="63"/>
      <c r="T357" s="63"/>
      <c r="U357" s="63"/>
      <c r="V357" s="63"/>
      <c r="W357" s="63"/>
      <c r="X357" s="63"/>
      <c r="Y357" s="63"/>
      <c r="Z357" s="63"/>
      <c r="AA357" s="63"/>
    </row>
    <row r="358">
      <c r="A358" s="63"/>
      <c r="B358" s="63"/>
      <c r="C358" s="63"/>
      <c r="D358" s="63"/>
      <c r="E358" s="63"/>
      <c r="F358" s="63"/>
      <c r="G358" s="63"/>
      <c r="H358" s="63"/>
      <c r="I358" s="63"/>
      <c r="J358" s="63"/>
      <c r="K358" s="63"/>
      <c r="L358" s="63"/>
      <c r="M358" s="63"/>
      <c r="N358" s="63"/>
      <c r="O358" s="63"/>
      <c r="P358" s="63"/>
      <c r="Q358" s="63"/>
      <c r="R358" s="63"/>
      <c r="S358" s="63"/>
      <c r="T358" s="63"/>
      <c r="U358" s="63"/>
      <c r="V358" s="63"/>
      <c r="W358" s="63"/>
      <c r="X358" s="63"/>
      <c r="Y358" s="63"/>
      <c r="Z358" s="63"/>
      <c r="AA358" s="63"/>
    </row>
    <row r="359">
      <c r="A359" s="63"/>
      <c r="B359" s="63"/>
      <c r="C359" s="63"/>
      <c r="D359" s="63"/>
      <c r="E359" s="63"/>
      <c r="F359" s="63"/>
      <c r="G359" s="63"/>
      <c r="H359" s="63"/>
      <c r="I359" s="63"/>
      <c r="J359" s="63"/>
      <c r="K359" s="63"/>
      <c r="L359" s="63"/>
      <c r="M359" s="63"/>
      <c r="N359" s="63"/>
      <c r="O359" s="63"/>
      <c r="P359" s="63"/>
      <c r="Q359" s="63"/>
      <c r="R359" s="63"/>
      <c r="S359" s="63"/>
      <c r="T359" s="63"/>
      <c r="U359" s="63"/>
      <c r="V359" s="63"/>
      <c r="W359" s="63"/>
      <c r="X359" s="63"/>
      <c r="Y359" s="63"/>
      <c r="Z359" s="63"/>
      <c r="AA359" s="63"/>
    </row>
    <row r="360">
      <c r="A360" s="63"/>
      <c r="B360" s="63"/>
      <c r="C360" s="63"/>
      <c r="D360" s="63"/>
      <c r="E360" s="63"/>
      <c r="F360" s="63"/>
      <c r="G360" s="63"/>
      <c r="H360" s="63"/>
      <c r="I360" s="63"/>
      <c r="J360" s="63"/>
      <c r="K360" s="63"/>
      <c r="L360" s="63"/>
      <c r="M360" s="63"/>
      <c r="N360" s="63"/>
      <c r="O360" s="63"/>
      <c r="P360" s="63"/>
      <c r="Q360" s="63"/>
      <c r="R360" s="63"/>
      <c r="S360" s="63"/>
      <c r="T360" s="63"/>
      <c r="U360" s="63"/>
      <c r="V360" s="63"/>
      <c r="W360" s="63"/>
      <c r="X360" s="63"/>
      <c r="Y360" s="63"/>
      <c r="Z360" s="63"/>
      <c r="AA360" s="63"/>
    </row>
    <row r="361">
      <c r="A361" s="63"/>
      <c r="B361" s="63"/>
      <c r="C361" s="63"/>
      <c r="D361" s="63"/>
      <c r="E361" s="63"/>
      <c r="F361" s="63"/>
      <c r="G361" s="63"/>
      <c r="H361" s="63"/>
      <c r="I361" s="63"/>
      <c r="J361" s="63"/>
      <c r="K361" s="63"/>
      <c r="L361" s="63"/>
      <c r="M361" s="63"/>
      <c r="N361" s="63"/>
      <c r="O361" s="63"/>
      <c r="P361" s="63"/>
      <c r="Q361" s="63"/>
      <c r="R361" s="63"/>
      <c r="S361" s="63"/>
      <c r="T361" s="63"/>
      <c r="U361" s="63"/>
      <c r="V361" s="63"/>
      <c r="W361" s="63"/>
      <c r="X361" s="63"/>
      <c r="Y361" s="63"/>
      <c r="Z361" s="63"/>
      <c r="AA361" s="63"/>
    </row>
    <row r="362">
      <c r="A362" s="63"/>
      <c r="B362" s="63"/>
      <c r="C362" s="63"/>
      <c r="D362" s="63"/>
      <c r="E362" s="63"/>
      <c r="F362" s="63"/>
      <c r="G362" s="63"/>
      <c r="H362" s="63"/>
      <c r="I362" s="63"/>
      <c r="J362" s="63"/>
      <c r="K362" s="63"/>
      <c r="L362" s="63"/>
      <c r="M362" s="63"/>
      <c r="N362" s="63"/>
      <c r="O362" s="63"/>
      <c r="P362" s="63"/>
      <c r="Q362" s="63"/>
      <c r="R362" s="63"/>
      <c r="S362" s="63"/>
      <c r="T362" s="63"/>
      <c r="U362" s="63"/>
      <c r="V362" s="63"/>
      <c r="W362" s="63"/>
      <c r="X362" s="63"/>
      <c r="Y362" s="63"/>
      <c r="Z362" s="63"/>
      <c r="AA362" s="63"/>
    </row>
    <row r="363">
      <c r="A363" s="63"/>
      <c r="B363" s="63"/>
      <c r="C363" s="63"/>
      <c r="D363" s="63"/>
      <c r="E363" s="63"/>
      <c r="F363" s="63"/>
      <c r="G363" s="63"/>
      <c r="H363" s="63"/>
      <c r="I363" s="63"/>
      <c r="J363" s="63"/>
      <c r="K363" s="63"/>
      <c r="L363" s="63"/>
      <c r="M363" s="63"/>
      <c r="N363" s="63"/>
      <c r="O363" s="63"/>
      <c r="P363" s="63"/>
      <c r="Q363" s="63"/>
      <c r="R363" s="63"/>
      <c r="S363" s="63"/>
      <c r="T363" s="63"/>
      <c r="U363" s="63"/>
      <c r="V363" s="63"/>
      <c r="W363" s="63"/>
      <c r="X363" s="63"/>
      <c r="Y363" s="63"/>
      <c r="Z363" s="63"/>
      <c r="AA363" s="63"/>
    </row>
    <row r="364">
      <c r="A364" s="63"/>
      <c r="B364" s="63"/>
      <c r="C364" s="63"/>
      <c r="D364" s="63"/>
      <c r="E364" s="63"/>
      <c r="F364" s="63"/>
      <c r="G364" s="63"/>
      <c r="H364" s="63"/>
      <c r="I364" s="63"/>
      <c r="J364" s="63"/>
      <c r="K364" s="63"/>
      <c r="L364" s="63"/>
      <c r="M364" s="63"/>
      <c r="N364" s="63"/>
      <c r="O364" s="63"/>
      <c r="P364" s="63"/>
      <c r="Q364" s="63"/>
      <c r="R364" s="63"/>
      <c r="S364" s="63"/>
      <c r="T364" s="63"/>
      <c r="U364" s="63"/>
      <c r="V364" s="63"/>
      <c r="W364" s="63"/>
      <c r="X364" s="63"/>
      <c r="Y364" s="63"/>
      <c r="Z364" s="63"/>
      <c r="AA364" s="63"/>
    </row>
    <row r="365">
      <c r="A365" s="63"/>
      <c r="B365" s="63"/>
      <c r="C365" s="63"/>
      <c r="D365" s="63"/>
      <c r="E365" s="63"/>
      <c r="F365" s="63"/>
      <c r="G365" s="63"/>
      <c r="H365" s="63"/>
      <c r="I365" s="63"/>
      <c r="J365" s="63"/>
      <c r="K365" s="63"/>
      <c r="L365" s="63"/>
      <c r="M365" s="63"/>
      <c r="N365" s="63"/>
      <c r="O365" s="63"/>
      <c r="P365" s="63"/>
      <c r="Q365" s="63"/>
      <c r="R365" s="63"/>
      <c r="S365" s="63"/>
      <c r="T365" s="63"/>
      <c r="U365" s="63"/>
      <c r="V365" s="63"/>
      <c r="W365" s="63"/>
      <c r="X365" s="63"/>
      <c r="Y365" s="63"/>
      <c r="Z365" s="63"/>
      <c r="AA365" s="63"/>
    </row>
    <row r="366">
      <c r="A366" s="63"/>
      <c r="B366" s="63"/>
      <c r="C366" s="63"/>
      <c r="D366" s="63"/>
      <c r="E366" s="63"/>
      <c r="F366" s="63"/>
      <c r="G366" s="63"/>
      <c r="H366" s="63"/>
      <c r="I366" s="63"/>
      <c r="J366" s="63"/>
      <c r="K366" s="63"/>
      <c r="L366" s="63"/>
      <c r="M366" s="63"/>
      <c r="N366" s="63"/>
      <c r="O366" s="63"/>
      <c r="P366" s="63"/>
      <c r="Q366" s="63"/>
      <c r="R366" s="63"/>
      <c r="S366" s="63"/>
      <c r="T366" s="63"/>
      <c r="U366" s="63"/>
      <c r="V366" s="63"/>
      <c r="W366" s="63"/>
      <c r="X366" s="63"/>
      <c r="Y366" s="63"/>
      <c r="Z366" s="63"/>
      <c r="AA366" s="63"/>
    </row>
    <row r="367">
      <c r="A367" s="63"/>
      <c r="B367" s="63"/>
      <c r="C367" s="63"/>
      <c r="D367" s="63"/>
      <c r="E367" s="63"/>
      <c r="F367" s="63"/>
      <c r="G367" s="63"/>
      <c r="H367" s="63"/>
      <c r="I367" s="63"/>
      <c r="J367" s="63"/>
      <c r="K367" s="63"/>
      <c r="L367" s="63"/>
      <c r="M367" s="63"/>
      <c r="N367" s="63"/>
      <c r="O367" s="63"/>
      <c r="P367" s="63"/>
      <c r="Q367" s="63"/>
      <c r="R367" s="63"/>
      <c r="S367" s="63"/>
      <c r="T367" s="63"/>
      <c r="U367" s="63"/>
      <c r="V367" s="63"/>
      <c r="W367" s="63"/>
      <c r="X367" s="63"/>
      <c r="Y367" s="63"/>
      <c r="Z367" s="63"/>
      <c r="AA367" s="63"/>
    </row>
    <row r="368">
      <c r="A368" s="63"/>
      <c r="B368" s="63"/>
      <c r="C368" s="63"/>
      <c r="D368" s="63"/>
      <c r="E368" s="63"/>
      <c r="F368" s="63"/>
      <c r="G368" s="63"/>
      <c r="H368" s="63"/>
      <c r="I368" s="63"/>
      <c r="J368" s="63"/>
      <c r="K368" s="63"/>
      <c r="L368" s="63"/>
      <c r="M368" s="63"/>
      <c r="N368" s="63"/>
      <c r="O368" s="63"/>
      <c r="P368" s="63"/>
      <c r="Q368" s="63"/>
      <c r="R368" s="63"/>
      <c r="S368" s="63"/>
      <c r="T368" s="63"/>
      <c r="U368" s="63"/>
      <c r="V368" s="63"/>
      <c r="W368" s="63"/>
      <c r="X368" s="63"/>
      <c r="Y368" s="63"/>
      <c r="Z368" s="63"/>
      <c r="AA368" s="63"/>
    </row>
    <row r="369">
      <c r="A369" s="63"/>
      <c r="B369" s="63"/>
      <c r="C369" s="63"/>
      <c r="D369" s="63"/>
      <c r="E369" s="63"/>
      <c r="F369" s="63"/>
      <c r="G369" s="63"/>
      <c r="H369" s="63"/>
      <c r="I369" s="63"/>
      <c r="J369" s="63"/>
      <c r="K369" s="63"/>
      <c r="L369" s="63"/>
      <c r="M369" s="63"/>
      <c r="N369" s="63"/>
      <c r="O369" s="63"/>
      <c r="P369" s="63"/>
      <c r="Q369" s="63"/>
      <c r="R369" s="63"/>
      <c r="S369" s="63"/>
      <c r="T369" s="63"/>
      <c r="U369" s="63"/>
      <c r="V369" s="63"/>
      <c r="W369" s="63"/>
      <c r="X369" s="63"/>
      <c r="Y369" s="63"/>
      <c r="Z369" s="63"/>
      <c r="AA369" s="63"/>
    </row>
    <row r="370">
      <c r="A370" s="63"/>
      <c r="B370" s="63"/>
      <c r="C370" s="63"/>
      <c r="D370" s="63"/>
      <c r="E370" s="63"/>
      <c r="F370" s="63"/>
      <c r="G370" s="63"/>
      <c r="H370" s="63"/>
      <c r="I370" s="63"/>
      <c r="J370" s="63"/>
      <c r="K370" s="63"/>
      <c r="L370" s="63"/>
      <c r="M370" s="63"/>
      <c r="N370" s="63"/>
      <c r="O370" s="63"/>
      <c r="P370" s="63"/>
      <c r="Q370" s="63"/>
      <c r="R370" s="63"/>
      <c r="S370" s="63"/>
      <c r="T370" s="63"/>
      <c r="U370" s="63"/>
      <c r="V370" s="63"/>
      <c r="W370" s="63"/>
      <c r="X370" s="63"/>
      <c r="Y370" s="63"/>
      <c r="Z370" s="63"/>
      <c r="AA370" s="63"/>
    </row>
    <row r="371">
      <c r="A371" s="63"/>
      <c r="B371" s="63"/>
      <c r="C371" s="63"/>
      <c r="D371" s="63"/>
      <c r="E371" s="63"/>
      <c r="F371" s="63"/>
      <c r="G371" s="63"/>
      <c r="H371" s="63"/>
      <c r="I371" s="63"/>
      <c r="J371" s="63"/>
      <c r="K371" s="63"/>
      <c r="L371" s="63"/>
      <c r="M371" s="63"/>
      <c r="N371" s="63"/>
      <c r="O371" s="63"/>
      <c r="P371" s="63"/>
      <c r="Q371" s="63"/>
      <c r="R371" s="63"/>
      <c r="S371" s="63"/>
      <c r="T371" s="63"/>
      <c r="U371" s="63"/>
      <c r="V371" s="63"/>
      <c r="W371" s="63"/>
      <c r="X371" s="63"/>
      <c r="Y371" s="63"/>
      <c r="Z371" s="63"/>
      <c r="AA371" s="63"/>
    </row>
    <row r="372">
      <c r="A372" s="63"/>
      <c r="B372" s="63"/>
      <c r="C372" s="63"/>
      <c r="D372" s="63"/>
      <c r="E372" s="63"/>
      <c r="F372" s="63"/>
      <c r="G372" s="63"/>
      <c r="H372" s="63"/>
      <c r="I372" s="63"/>
      <c r="J372" s="63"/>
      <c r="K372" s="63"/>
      <c r="L372" s="63"/>
      <c r="M372" s="63"/>
      <c r="N372" s="63"/>
      <c r="O372" s="63"/>
      <c r="P372" s="63"/>
      <c r="Q372" s="63"/>
      <c r="R372" s="63"/>
      <c r="S372" s="63"/>
      <c r="T372" s="63"/>
      <c r="U372" s="63"/>
      <c r="V372" s="63"/>
      <c r="W372" s="63"/>
      <c r="X372" s="63"/>
      <c r="Y372" s="63"/>
      <c r="Z372" s="63"/>
      <c r="AA372" s="63"/>
    </row>
    <row r="373">
      <c r="A373" s="63"/>
      <c r="B373" s="63"/>
      <c r="C373" s="63"/>
      <c r="D373" s="63"/>
      <c r="E373" s="63"/>
      <c r="F373" s="63"/>
      <c r="G373" s="63"/>
      <c r="H373" s="63"/>
      <c r="I373" s="63"/>
      <c r="J373" s="63"/>
      <c r="K373" s="63"/>
      <c r="L373" s="63"/>
      <c r="M373" s="63"/>
      <c r="N373" s="63"/>
      <c r="O373" s="63"/>
      <c r="P373" s="63"/>
      <c r="Q373" s="63"/>
      <c r="R373" s="63"/>
      <c r="S373" s="63"/>
      <c r="T373" s="63"/>
      <c r="U373" s="63"/>
      <c r="V373" s="63"/>
      <c r="W373" s="63"/>
      <c r="X373" s="63"/>
      <c r="Y373" s="63"/>
      <c r="Z373" s="63"/>
      <c r="AA373" s="63"/>
    </row>
    <row r="374">
      <c r="A374" s="63"/>
      <c r="B374" s="63"/>
      <c r="C374" s="63"/>
      <c r="D374" s="63"/>
      <c r="E374" s="63"/>
      <c r="F374" s="63"/>
      <c r="G374" s="63"/>
      <c r="H374" s="63"/>
      <c r="I374" s="63"/>
      <c r="J374" s="63"/>
      <c r="K374" s="63"/>
      <c r="L374" s="63"/>
      <c r="M374" s="63"/>
      <c r="N374" s="63"/>
      <c r="O374" s="63"/>
      <c r="P374" s="63"/>
      <c r="Q374" s="63"/>
      <c r="R374" s="63"/>
      <c r="S374" s="63"/>
      <c r="T374" s="63"/>
      <c r="U374" s="63"/>
      <c r="V374" s="63"/>
      <c r="W374" s="63"/>
      <c r="X374" s="63"/>
      <c r="Y374" s="63"/>
      <c r="Z374" s="63"/>
      <c r="AA374" s="63"/>
    </row>
    <row r="375">
      <c r="A375" s="63"/>
      <c r="B375" s="63"/>
      <c r="C375" s="63"/>
      <c r="D375" s="63"/>
      <c r="E375" s="63"/>
      <c r="F375" s="63"/>
      <c r="G375" s="63"/>
      <c r="H375" s="63"/>
      <c r="I375" s="63"/>
      <c r="J375" s="63"/>
      <c r="K375" s="63"/>
      <c r="L375" s="63"/>
      <c r="M375" s="63"/>
      <c r="N375" s="63"/>
      <c r="O375" s="63"/>
      <c r="P375" s="63"/>
      <c r="Q375" s="63"/>
      <c r="R375" s="63"/>
      <c r="S375" s="63"/>
      <c r="T375" s="63"/>
      <c r="U375" s="63"/>
      <c r="V375" s="63"/>
      <c r="W375" s="63"/>
      <c r="X375" s="63"/>
      <c r="Y375" s="63"/>
      <c r="Z375" s="63"/>
      <c r="AA375" s="63"/>
    </row>
    <row r="376">
      <c r="A376" s="63"/>
      <c r="B376" s="63"/>
      <c r="C376" s="63"/>
      <c r="D376" s="63"/>
      <c r="E376" s="63"/>
      <c r="F376" s="63"/>
      <c r="G376" s="63"/>
      <c r="H376" s="63"/>
      <c r="I376" s="63"/>
      <c r="J376" s="63"/>
      <c r="K376" s="63"/>
      <c r="L376" s="63"/>
      <c r="M376" s="63"/>
      <c r="N376" s="63"/>
      <c r="O376" s="63"/>
      <c r="P376" s="63"/>
      <c r="Q376" s="63"/>
      <c r="R376" s="63"/>
      <c r="S376" s="63"/>
      <c r="T376" s="63"/>
      <c r="U376" s="63"/>
      <c r="V376" s="63"/>
      <c r="W376" s="63"/>
      <c r="X376" s="63"/>
      <c r="Y376" s="63"/>
      <c r="Z376" s="63"/>
      <c r="AA376" s="63"/>
    </row>
    <row r="377">
      <c r="A377" s="63"/>
      <c r="B377" s="63"/>
      <c r="C377" s="63"/>
      <c r="D377" s="63"/>
      <c r="E377" s="63"/>
      <c r="F377" s="63"/>
      <c r="G377" s="63"/>
      <c r="H377" s="63"/>
      <c r="I377" s="63"/>
      <c r="J377" s="63"/>
      <c r="K377" s="63"/>
      <c r="L377" s="63"/>
      <c r="M377" s="63"/>
      <c r="N377" s="63"/>
      <c r="O377" s="63"/>
      <c r="P377" s="63"/>
      <c r="Q377" s="63"/>
      <c r="R377" s="63"/>
      <c r="S377" s="63"/>
      <c r="T377" s="63"/>
      <c r="U377" s="63"/>
      <c r="V377" s="63"/>
      <c r="W377" s="63"/>
      <c r="X377" s="63"/>
      <c r="Y377" s="63"/>
      <c r="Z377" s="63"/>
      <c r="AA377" s="63"/>
    </row>
    <row r="378">
      <c r="A378" s="63"/>
      <c r="B378" s="63"/>
      <c r="C378" s="63"/>
      <c r="D378" s="63"/>
      <c r="E378" s="63"/>
      <c r="F378" s="63"/>
      <c r="G378" s="63"/>
      <c r="H378" s="63"/>
      <c r="I378" s="63"/>
      <c r="J378" s="63"/>
      <c r="K378" s="63"/>
      <c r="L378" s="63"/>
      <c r="M378" s="63"/>
      <c r="N378" s="63"/>
      <c r="O378" s="63"/>
      <c r="P378" s="63"/>
      <c r="Q378" s="63"/>
      <c r="R378" s="63"/>
      <c r="S378" s="63"/>
      <c r="T378" s="63"/>
      <c r="U378" s="63"/>
      <c r="V378" s="63"/>
      <c r="W378" s="63"/>
      <c r="X378" s="63"/>
      <c r="Y378" s="63"/>
      <c r="Z378" s="63"/>
      <c r="AA378" s="63"/>
    </row>
    <row r="379">
      <c r="A379" s="63"/>
      <c r="B379" s="63"/>
      <c r="C379" s="63"/>
      <c r="D379" s="63"/>
      <c r="E379" s="63"/>
      <c r="F379" s="63"/>
      <c r="G379" s="63"/>
      <c r="H379" s="63"/>
      <c r="I379" s="63"/>
      <c r="J379" s="63"/>
      <c r="K379" s="63"/>
      <c r="L379" s="63"/>
      <c r="M379" s="63"/>
      <c r="N379" s="63"/>
      <c r="O379" s="63"/>
      <c r="P379" s="63"/>
      <c r="Q379" s="63"/>
      <c r="R379" s="63"/>
      <c r="S379" s="63"/>
      <c r="T379" s="63"/>
      <c r="U379" s="63"/>
      <c r="V379" s="63"/>
      <c r="W379" s="63"/>
      <c r="X379" s="63"/>
      <c r="Y379" s="63"/>
      <c r="Z379" s="63"/>
      <c r="AA379" s="63"/>
    </row>
    <row r="380">
      <c r="A380" s="63"/>
      <c r="B380" s="63"/>
      <c r="C380" s="63"/>
      <c r="D380" s="63"/>
      <c r="E380" s="63"/>
      <c r="F380" s="63"/>
      <c r="G380" s="63"/>
      <c r="H380" s="63"/>
      <c r="I380" s="63"/>
      <c r="J380" s="63"/>
      <c r="K380" s="63"/>
      <c r="L380" s="63"/>
      <c r="M380" s="63"/>
      <c r="N380" s="63"/>
      <c r="O380" s="63"/>
      <c r="P380" s="63"/>
      <c r="Q380" s="63"/>
      <c r="R380" s="63"/>
      <c r="S380" s="63"/>
      <c r="T380" s="63"/>
      <c r="U380" s="63"/>
      <c r="V380" s="63"/>
      <c r="W380" s="63"/>
      <c r="X380" s="63"/>
      <c r="Y380" s="63"/>
      <c r="Z380" s="63"/>
      <c r="AA380" s="63"/>
    </row>
    <row r="381">
      <c r="A381" s="63"/>
      <c r="B381" s="63"/>
      <c r="C381" s="63"/>
      <c r="D381" s="63"/>
      <c r="E381" s="63"/>
      <c r="F381" s="63"/>
      <c r="G381" s="63"/>
      <c r="H381" s="63"/>
      <c r="I381" s="63"/>
      <c r="J381" s="63"/>
      <c r="K381" s="63"/>
      <c r="L381" s="63"/>
      <c r="M381" s="63"/>
      <c r="N381" s="63"/>
      <c r="O381" s="63"/>
      <c r="P381" s="63"/>
      <c r="Q381" s="63"/>
      <c r="R381" s="63"/>
      <c r="S381" s="63"/>
      <c r="T381" s="63"/>
      <c r="U381" s="63"/>
      <c r="V381" s="63"/>
      <c r="W381" s="63"/>
      <c r="X381" s="63"/>
      <c r="Y381" s="63"/>
      <c r="Z381" s="63"/>
      <c r="AA381" s="63"/>
    </row>
    <row r="382">
      <c r="A382" s="63"/>
      <c r="B382" s="63"/>
      <c r="C382" s="63"/>
      <c r="D382" s="63"/>
      <c r="E382" s="63"/>
      <c r="F382" s="63"/>
      <c r="G382" s="63"/>
      <c r="H382" s="63"/>
      <c r="I382" s="63"/>
      <c r="J382" s="63"/>
      <c r="K382" s="63"/>
      <c r="L382" s="63"/>
      <c r="M382" s="63"/>
      <c r="N382" s="63"/>
      <c r="O382" s="63"/>
      <c r="P382" s="63"/>
      <c r="Q382" s="63"/>
      <c r="R382" s="63"/>
      <c r="S382" s="63"/>
      <c r="T382" s="63"/>
      <c r="U382" s="63"/>
      <c r="V382" s="63"/>
      <c r="W382" s="63"/>
      <c r="X382" s="63"/>
      <c r="Y382" s="63"/>
      <c r="Z382" s="63"/>
      <c r="AA382" s="63"/>
    </row>
    <row r="383">
      <c r="A383" s="63"/>
      <c r="B383" s="63"/>
      <c r="C383" s="63"/>
      <c r="D383" s="63"/>
      <c r="E383" s="63"/>
      <c r="F383" s="63"/>
      <c r="G383" s="63"/>
      <c r="H383" s="63"/>
      <c r="I383" s="63"/>
      <c r="J383" s="63"/>
      <c r="K383" s="63"/>
      <c r="L383" s="63"/>
      <c r="M383" s="63"/>
      <c r="N383" s="63"/>
      <c r="O383" s="63"/>
      <c r="P383" s="63"/>
      <c r="Q383" s="63"/>
      <c r="R383" s="63"/>
      <c r="S383" s="63"/>
      <c r="T383" s="63"/>
      <c r="U383" s="63"/>
      <c r="V383" s="63"/>
      <c r="W383" s="63"/>
      <c r="X383" s="63"/>
      <c r="Y383" s="63"/>
      <c r="Z383" s="63"/>
      <c r="AA383" s="63"/>
    </row>
    <row r="384">
      <c r="A384" s="63"/>
      <c r="B384" s="63"/>
      <c r="C384" s="63"/>
      <c r="D384" s="63"/>
      <c r="E384" s="63"/>
      <c r="F384" s="63"/>
      <c r="G384" s="63"/>
      <c r="H384" s="63"/>
      <c r="I384" s="63"/>
      <c r="J384" s="63"/>
      <c r="K384" s="63"/>
      <c r="L384" s="63"/>
      <c r="M384" s="63"/>
      <c r="N384" s="63"/>
      <c r="O384" s="63"/>
      <c r="P384" s="63"/>
      <c r="Q384" s="63"/>
      <c r="R384" s="63"/>
      <c r="S384" s="63"/>
      <c r="T384" s="63"/>
      <c r="U384" s="63"/>
      <c r="V384" s="63"/>
      <c r="W384" s="63"/>
      <c r="X384" s="63"/>
      <c r="Y384" s="63"/>
      <c r="Z384" s="63"/>
      <c r="AA384" s="63"/>
    </row>
    <row r="385">
      <c r="A385" s="63"/>
      <c r="B385" s="63"/>
      <c r="C385" s="63"/>
      <c r="D385" s="63"/>
      <c r="E385" s="63"/>
      <c r="F385" s="63"/>
      <c r="G385" s="63"/>
      <c r="H385" s="63"/>
      <c r="I385" s="63"/>
      <c r="J385" s="63"/>
      <c r="K385" s="63"/>
      <c r="L385" s="63"/>
      <c r="M385" s="63"/>
      <c r="N385" s="63"/>
      <c r="O385" s="63"/>
      <c r="P385" s="63"/>
      <c r="Q385" s="63"/>
      <c r="R385" s="63"/>
      <c r="S385" s="63"/>
      <c r="T385" s="63"/>
      <c r="U385" s="63"/>
      <c r="V385" s="63"/>
      <c r="W385" s="63"/>
      <c r="X385" s="63"/>
      <c r="Y385" s="63"/>
      <c r="Z385" s="63"/>
      <c r="AA385" s="63"/>
    </row>
    <row r="386">
      <c r="A386" s="63"/>
      <c r="B386" s="63"/>
      <c r="C386" s="63"/>
      <c r="D386" s="63"/>
      <c r="E386" s="63"/>
      <c r="F386" s="63"/>
      <c r="G386" s="63"/>
      <c r="H386" s="63"/>
      <c r="I386" s="63"/>
      <c r="J386" s="63"/>
      <c r="K386" s="63"/>
      <c r="L386" s="63"/>
      <c r="M386" s="63"/>
      <c r="N386" s="63"/>
      <c r="O386" s="63"/>
      <c r="P386" s="63"/>
      <c r="Q386" s="63"/>
      <c r="R386" s="63"/>
      <c r="S386" s="63"/>
      <c r="T386" s="63"/>
      <c r="U386" s="63"/>
      <c r="V386" s="63"/>
      <c r="W386" s="63"/>
      <c r="X386" s="63"/>
      <c r="Y386" s="63"/>
      <c r="Z386" s="63"/>
      <c r="AA386" s="63"/>
    </row>
    <row r="387">
      <c r="A387" s="63"/>
      <c r="B387" s="63"/>
      <c r="C387" s="63"/>
      <c r="D387" s="63"/>
      <c r="E387" s="63"/>
      <c r="F387" s="63"/>
      <c r="G387" s="63"/>
      <c r="H387" s="63"/>
      <c r="I387" s="63"/>
      <c r="J387" s="63"/>
      <c r="K387" s="63"/>
      <c r="L387" s="63"/>
      <c r="M387" s="63"/>
      <c r="N387" s="63"/>
      <c r="O387" s="63"/>
      <c r="P387" s="63"/>
      <c r="Q387" s="63"/>
      <c r="R387" s="63"/>
      <c r="S387" s="63"/>
      <c r="T387" s="63"/>
      <c r="U387" s="63"/>
      <c r="V387" s="63"/>
      <c r="W387" s="63"/>
      <c r="X387" s="63"/>
      <c r="Y387" s="63"/>
      <c r="Z387" s="63"/>
      <c r="AA387" s="63"/>
    </row>
    <row r="388">
      <c r="A388" s="63"/>
      <c r="B388" s="63"/>
      <c r="C388" s="63"/>
      <c r="D388" s="63"/>
      <c r="E388" s="63"/>
      <c r="F388" s="63"/>
      <c r="G388" s="63"/>
      <c r="H388" s="63"/>
      <c r="I388" s="63"/>
      <c r="J388" s="63"/>
      <c r="K388" s="63"/>
      <c r="L388" s="63"/>
      <c r="M388" s="63"/>
      <c r="N388" s="63"/>
      <c r="O388" s="63"/>
      <c r="P388" s="63"/>
      <c r="Q388" s="63"/>
      <c r="R388" s="63"/>
      <c r="S388" s="63"/>
      <c r="T388" s="63"/>
      <c r="U388" s="63"/>
      <c r="V388" s="63"/>
      <c r="W388" s="63"/>
      <c r="X388" s="63"/>
      <c r="Y388" s="63"/>
      <c r="Z388" s="63"/>
      <c r="AA388" s="63"/>
    </row>
    <row r="389">
      <c r="A389" s="63"/>
      <c r="B389" s="63"/>
      <c r="C389" s="63"/>
      <c r="D389" s="63"/>
      <c r="E389" s="63"/>
      <c r="F389" s="63"/>
      <c r="G389" s="63"/>
      <c r="H389" s="63"/>
      <c r="I389" s="63"/>
      <c r="J389" s="63"/>
      <c r="K389" s="63"/>
      <c r="L389" s="63"/>
      <c r="M389" s="63"/>
      <c r="N389" s="63"/>
      <c r="O389" s="63"/>
      <c r="P389" s="63"/>
      <c r="Q389" s="63"/>
      <c r="R389" s="63"/>
      <c r="S389" s="63"/>
      <c r="T389" s="63"/>
      <c r="U389" s="63"/>
      <c r="V389" s="63"/>
      <c r="W389" s="63"/>
      <c r="X389" s="63"/>
      <c r="Y389" s="63"/>
      <c r="Z389" s="63"/>
      <c r="AA389" s="63"/>
    </row>
    <row r="390">
      <c r="A390" s="63"/>
      <c r="B390" s="63"/>
      <c r="C390" s="63"/>
      <c r="D390" s="63"/>
      <c r="E390" s="63"/>
      <c r="F390" s="63"/>
      <c r="G390" s="63"/>
      <c r="H390" s="63"/>
      <c r="I390" s="63"/>
      <c r="J390" s="63"/>
      <c r="K390" s="63"/>
      <c r="L390" s="63"/>
      <c r="M390" s="63"/>
      <c r="N390" s="63"/>
      <c r="O390" s="63"/>
      <c r="P390" s="63"/>
      <c r="Q390" s="63"/>
      <c r="R390" s="63"/>
      <c r="S390" s="63"/>
      <c r="T390" s="63"/>
      <c r="U390" s="63"/>
      <c r="V390" s="63"/>
      <c r="W390" s="63"/>
      <c r="X390" s="63"/>
      <c r="Y390" s="63"/>
      <c r="Z390" s="63"/>
      <c r="AA390" s="63"/>
    </row>
    <row r="391">
      <c r="A391" s="63"/>
      <c r="B391" s="63"/>
      <c r="C391" s="63"/>
      <c r="D391" s="63"/>
      <c r="E391" s="63"/>
      <c r="F391" s="63"/>
      <c r="G391" s="63"/>
      <c r="H391" s="63"/>
      <c r="I391" s="63"/>
      <c r="J391" s="63"/>
      <c r="K391" s="63"/>
      <c r="L391" s="63"/>
      <c r="M391" s="63"/>
      <c r="N391" s="63"/>
      <c r="O391" s="63"/>
      <c r="P391" s="63"/>
      <c r="Q391" s="63"/>
      <c r="R391" s="63"/>
      <c r="S391" s="63"/>
      <c r="T391" s="63"/>
      <c r="U391" s="63"/>
      <c r="V391" s="63"/>
      <c r="W391" s="63"/>
      <c r="X391" s="63"/>
      <c r="Y391" s="63"/>
      <c r="Z391" s="63"/>
      <c r="AA391" s="63"/>
    </row>
    <row r="392">
      <c r="A392" s="63"/>
      <c r="B392" s="63"/>
      <c r="C392" s="63"/>
      <c r="D392" s="63"/>
      <c r="E392" s="63"/>
      <c r="F392" s="63"/>
      <c r="G392" s="63"/>
      <c r="H392" s="63"/>
      <c r="I392" s="63"/>
      <c r="J392" s="63"/>
      <c r="K392" s="63"/>
      <c r="L392" s="63"/>
      <c r="M392" s="63"/>
      <c r="N392" s="63"/>
      <c r="O392" s="63"/>
      <c r="P392" s="63"/>
      <c r="Q392" s="63"/>
      <c r="R392" s="63"/>
      <c r="S392" s="63"/>
      <c r="T392" s="63"/>
      <c r="U392" s="63"/>
      <c r="V392" s="63"/>
      <c r="W392" s="63"/>
      <c r="X392" s="63"/>
      <c r="Y392" s="63"/>
      <c r="Z392" s="63"/>
      <c r="AA392" s="63"/>
    </row>
    <row r="393">
      <c r="A393" s="63"/>
      <c r="B393" s="63"/>
      <c r="C393" s="63"/>
      <c r="D393" s="63"/>
      <c r="E393" s="63"/>
      <c r="F393" s="63"/>
      <c r="G393" s="63"/>
      <c r="H393" s="63"/>
      <c r="I393" s="63"/>
      <c r="J393" s="63"/>
      <c r="K393" s="63"/>
      <c r="L393" s="63"/>
      <c r="M393" s="63"/>
      <c r="N393" s="63"/>
      <c r="O393" s="63"/>
      <c r="P393" s="63"/>
      <c r="Q393" s="63"/>
      <c r="R393" s="63"/>
      <c r="S393" s="63"/>
      <c r="T393" s="63"/>
      <c r="U393" s="63"/>
      <c r="V393" s="63"/>
      <c r="W393" s="63"/>
      <c r="X393" s="63"/>
      <c r="Y393" s="63"/>
      <c r="Z393" s="63"/>
      <c r="AA393" s="63"/>
    </row>
    <row r="394">
      <c r="A394" s="63"/>
      <c r="B394" s="63"/>
      <c r="C394" s="63"/>
      <c r="D394" s="63"/>
      <c r="E394" s="63"/>
      <c r="F394" s="63"/>
      <c r="G394" s="63"/>
      <c r="H394" s="63"/>
      <c r="I394" s="63"/>
      <c r="J394" s="63"/>
      <c r="K394" s="63"/>
      <c r="L394" s="63"/>
      <c r="M394" s="63"/>
      <c r="N394" s="63"/>
      <c r="O394" s="63"/>
      <c r="P394" s="63"/>
      <c r="Q394" s="63"/>
      <c r="R394" s="63"/>
      <c r="S394" s="63"/>
      <c r="T394" s="63"/>
      <c r="U394" s="63"/>
      <c r="V394" s="63"/>
      <c r="W394" s="63"/>
      <c r="X394" s="63"/>
      <c r="Y394" s="63"/>
      <c r="Z394" s="63"/>
      <c r="AA394" s="63"/>
    </row>
    <row r="395">
      <c r="A395" s="63"/>
      <c r="B395" s="63"/>
      <c r="C395" s="63"/>
      <c r="D395" s="63"/>
      <c r="E395" s="63"/>
      <c r="F395" s="63"/>
      <c r="G395" s="63"/>
      <c r="H395" s="63"/>
      <c r="I395" s="63"/>
      <c r="J395" s="63"/>
      <c r="K395" s="63"/>
      <c r="L395" s="63"/>
      <c r="M395" s="63"/>
      <c r="N395" s="63"/>
      <c r="O395" s="63"/>
      <c r="P395" s="63"/>
      <c r="Q395" s="63"/>
      <c r="R395" s="63"/>
      <c r="S395" s="63"/>
      <c r="T395" s="63"/>
      <c r="U395" s="63"/>
      <c r="V395" s="63"/>
      <c r="W395" s="63"/>
      <c r="X395" s="63"/>
      <c r="Y395" s="63"/>
      <c r="Z395" s="63"/>
      <c r="AA395" s="63"/>
    </row>
    <row r="396">
      <c r="A396" s="63"/>
      <c r="B396" s="63"/>
      <c r="C396" s="63"/>
      <c r="D396" s="63"/>
      <c r="E396" s="63"/>
      <c r="F396" s="63"/>
      <c r="G396" s="63"/>
      <c r="H396" s="63"/>
      <c r="I396" s="63"/>
      <c r="J396" s="63"/>
      <c r="K396" s="63"/>
      <c r="L396" s="63"/>
      <c r="M396" s="63"/>
      <c r="N396" s="63"/>
      <c r="O396" s="63"/>
      <c r="P396" s="63"/>
      <c r="Q396" s="63"/>
      <c r="R396" s="63"/>
      <c r="S396" s="63"/>
      <c r="T396" s="63"/>
      <c r="U396" s="63"/>
      <c r="V396" s="63"/>
      <c r="W396" s="63"/>
      <c r="X396" s="63"/>
      <c r="Y396" s="63"/>
      <c r="Z396" s="63"/>
      <c r="AA396" s="63"/>
    </row>
    <row r="397">
      <c r="A397" s="63"/>
      <c r="B397" s="63"/>
      <c r="C397" s="63"/>
      <c r="D397" s="63"/>
      <c r="E397" s="63"/>
      <c r="F397" s="63"/>
      <c r="G397" s="63"/>
      <c r="H397" s="63"/>
      <c r="I397" s="63"/>
      <c r="J397" s="63"/>
      <c r="K397" s="63"/>
      <c r="L397" s="63"/>
      <c r="M397" s="63"/>
      <c r="N397" s="63"/>
      <c r="O397" s="63"/>
      <c r="P397" s="63"/>
      <c r="Q397" s="63"/>
      <c r="R397" s="63"/>
      <c r="S397" s="63"/>
      <c r="T397" s="63"/>
      <c r="U397" s="63"/>
      <c r="V397" s="63"/>
      <c r="W397" s="63"/>
      <c r="X397" s="63"/>
      <c r="Y397" s="63"/>
      <c r="Z397" s="63"/>
      <c r="AA397" s="63"/>
    </row>
    <row r="398">
      <c r="A398" s="63"/>
      <c r="B398" s="63"/>
      <c r="C398" s="63"/>
      <c r="D398" s="63"/>
      <c r="E398" s="63"/>
      <c r="F398" s="63"/>
      <c r="G398" s="63"/>
      <c r="H398" s="63"/>
      <c r="I398" s="63"/>
      <c r="J398" s="63"/>
      <c r="K398" s="63"/>
      <c r="L398" s="63"/>
      <c r="M398" s="63"/>
      <c r="N398" s="63"/>
      <c r="O398" s="63"/>
      <c r="P398" s="63"/>
      <c r="Q398" s="63"/>
      <c r="R398" s="63"/>
      <c r="S398" s="63"/>
      <c r="T398" s="63"/>
      <c r="U398" s="63"/>
      <c r="V398" s="63"/>
      <c r="W398" s="63"/>
      <c r="X398" s="63"/>
      <c r="Y398" s="63"/>
      <c r="Z398" s="63"/>
      <c r="AA398" s="63"/>
    </row>
    <row r="399">
      <c r="A399" s="63"/>
      <c r="B399" s="63"/>
      <c r="C399" s="63"/>
      <c r="D399" s="63"/>
      <c r="E399" s="63"/>
      <c r="F399" s="63"/>
      <c r="G399" s="63"/>
      <c r="H399" s="63"/>
      <c r="I399" s="63"/>
      <c r="J399" s="63"/>
      <c r="K399" s="63"/>
      <c r="L399" s="63"/>
      <c r="M399" s="63"/>
      <c r="N399" s="63"/>
      <c r="O399" s="63"/>
      <c r="P399" s="63"/>
      <c r="Q399" s="63"/>
      <c r="R399" s="63"/>
      <c r="S399" s="63"/>
      <c r="T399" s="63"/>
      <c r="U399" s="63"/>
      <c r="V399" s="63"/>
      <c r="W399" s="63"/>
      <c r="X399" s="63"/>
      <c r="Y399" s="63"/>
      <c r="Z399" s="63"/>
      <c r="AA399" s="63"/>
    </row>
    <row r="400">
      <c r="A400" s="63"/>
      <c r="B400" s="63"/>
      <c r="C400" s="63"/>
      <c r="D400" s="63"/>
      <c r="E400" s="63"/>
      <c r="F400" s="63"/>
      <c r="G400" s="63"/>
      <c r="H400" s="63"/>
      <c r="I400" s="63"/>
      <c r="J400" s="63"/>
      <c r="K400" s="63"/>
      <c r="L400" s="63"/>
      <c r="M400" s="63"/>
      <c r="N400" s="63"/>
      <c r="O400" s="63"/>
      <c r="P400" s="63"/>
      <c r="Q400" s="63"/>
      <c r="R400" s="63"/>
      <c r="S400" s="63"/>
      <c r="T400" s="63"/>
      <c r="U400" s="63"/>
      <c r="V400" s="63"/>
      <c r="W400" s="63"/>
      <c r="X400" s="63"/>
      <c r="Y400" s="63"/>
      <c r="Z400" s="63"/>
      <c r="AA400" s="63"/>
    </row>
    <row r="401">
      <c r="A401" s="63"/>
      <c r="B401" s="63"/>
      <c r="C401" s="63"/>
      <c r="D401" s="63"/>
      <c r="E401" s="63"/>
      <c r="F401" s="63"/>
      <c r="G401" s="63"/>
      <c r="H401" s="63"/>
      <c r="I401" s="63"/>
      <c r="J401" s="63"/>
      <c r="K401" s="63"/>
      <c r="L401" s="63"/>
      <c r="M401" s="63"/>
      <c r="N401" s="63"/>
      <c r="O401" s="63"/>
      <c r="P401" s="63"/>
      <c r="Q401" s="63"/>
      <c r="R401" s="63"/>
      <c r="S401" s="63"/>
      <c r="T401" s="63"/>
      <c r="U401" s="63"/>
      <c r="V401" s="63"/>
      <c r="W401" s="63"/>
      <c r="X401" s="63"/>
      <c r="Y401" s="63"/>
      <c r="Z401" s="63"/>
      <c r="AA401" s="63"/>
    </row>
    <row r="402">
      <c r="A402" s="63"/>
      <c r="B402" s="63"/>
      <c r="C402" s="63"/>
      <c r="D402" s="63"/>
      <c r="E402" s="63"/>
      <c r="F402" s="63"/>
      <c r="G402" s="63"/>
      <c r="H402" s="63"/>
      <c r="I402" s="63"/>
      <c r="J402" s="63"/>
      <c r="K402" s="63"/>
      <c r="L402" s="63"/>
      <c r="M402" s="63"/>
      <c r="N402" s="63"/>
      <c r="O402" s="63"/>
      <c r="P402" s="63"/>
      <c r="Q402" s="63"/>
      <c r="R402" s="63"/>
      <c r="S402" s="63"/>
      <c r="T402" s="63"/>
      <c r="U402" s="63"/>
      <c r="V402" s="63"/>
      <c r="W402" s="63"/>
      <c r="X402" s="63"/>
      <c r="Y402" s="63"/>
      <c r="Z402" s="63"/>
      <c r="AA402" s="63"/>
    </row>
    <row r="403">
      <c r="A403" s="63"/>
      <c r="B403" s="63"/>
      <c r="C403" s="63"/>
      <c r="D403" s="63"/>
      <c r="E403" s="63"/>
      <c r="F403" s="63"/>
      <c r="G403" s="63"/>
      <c r="H403" s="63"/>
      <c r="I403" s="63"/>
      <c r="J403" s="63"/>
      <c r="K403" s="63"/>
      <c r="L403" s="63"/>
      <c r="M403" s="63"/>
      <c r="N403" s="63"/>
      <c r="O403" s="63"/>
      <c r="P403" s="63"/>
      <c r="Q403" s="63"/>
      <c r="R403" s="63"/>
      <c r="S403" s="63"/>
      <c r="T403" s="63"/>
      <c r="U403" s="63"/>
      <c r="V403" s="63"/>
      <c r="W403" s="63"/>
      <c r="X403" s="63"/>
      <c r="Y403" s="63"/>
      <c r="Z403" s="63"/>
      <c r="AA403" s="63"/>
    </row>
    <row r="404">
      <c r="A404" s="63"/>
      <c r="B404" s="63"/>
      <c r="C404" s="63"/>
      <c r="D404" s="63"/>
      <c r="E404" s="63"/>
      <c r="F404" s="63"/>
      <c r="G404" s="63"/>
      <c r="H404" s="63"/>
      <c r="I404" s="63"/>
      <c r="J404" s="63"/>
      <c r="K404" s="63"/>
      <c r="L404" s="63"/>
      <c r="M404" s="63"/>
      <c r="N404" s="63"/>
      <c r="O404" s="63"/>
      <c r="P404" s="63"/>
      <c r="Q404" s="63"/>
      <c r="R404" s="63"/>
      <c r="S404" s="63"/>
      <c r="T404" s="63"/>
      <c r="U404" s="63"/>
      <c r="V404" s="63"/>
      <c r="W404" s="63"/>
      <c r="X404" s="63"/>
      <c r="Y404" s="63"/>
      <c r="Z404" s="63"/>
      <c r="AA404" s="63"/>
    </row>
    <row r="405">
      <c r="A405" s="63"/>
      <c r="B405" s="63"/>
      <c r="C405" s="63"/>
      <c r="D405" s="63"/>
      <c r="E405" s="63"/>
      <c r="F405" s="63"/>
      <c r="G405" s="63"/>
      <c r="H405" s="63"/>
      <c r="I405" s="63"/>
      <c r="J405" s="63"/>
      <c r="K405" s="63"/>
      <c r="L405" s="63"/>
      <c r="M405" s="63"/>
      <c r="N405" s="63"/>
      <c r="O405" s="63"/>
      <c r="P405" s="63"/>
      <c r="Q405" s="63"/>
      <c r="R405" s="63"/>
      <c r="S405" s="63"/>
      <c r="T405" s="63"/>
      <c r="U405" s="63"/>
      <c r="V405" s="63"/>
      <c r="W405" s="63"/>
      <c r="X405" s="63"/>
      <c r="Y405" s="63"/>
      <c r="Z405" s="63"/>
      <c r="AA405" s="63"/>
    </row>
    <row r="406">
      <c r="A406" s="63"/>
      <c r="B406" s="63"/>
      <c r="C406" s="63"/>
      <c r="D406" s="63"/>
      <c r="E406" s="63"/>
      <c r="F406" s="63"/>
      <c r="G406" s="63"/>
      <c r="H406" s="63"/>
      <c r="I406" s="63"/>
      <c r="J406" s="63"/>
      <c r="K406" s="63"/>
      <c r="L406" s="63"/>
      <c r="M406" s="63"/>
      <c r="N406" s="63"/>
      <c r="O406" s="63"/>
      <c r="P406" s="63"/>
      <c r="Q406" s="63"/>
      <c r="R406" s="63"/>
      <c r="S406" s="63"/>
      <c r="T406" s="63"/>
      <c r="U406" s="63"/>
      <c r="V406" s="63"/>
      <c r="W406" s="63"/>
      <c r="X406" s="63"/>
      <c r="Y406" s="63"/>
      <c r="Z406" s="63"/>
      <c r="AA406" s="63"/>
    </row>
    <row r="407">
      <c r="A407" s="63"/>
      <c r="B407" s="63"/>
      <c r="C407" s="63"/>
      <c r="D407" s="63"/>
      <c r="E407" s="63"/>
      <c r="F407" s="63"/>
      <c r="G407" s="63"/>
      <c r="H407" s="63"/>
      <c r="I407" s="63"/>
      <c r="J407" s="63"/>
      <c r="K407" s="63"/>
      <c r="L407" s="63"/>
      <c r="M407" s="63"/>
      <c r="N407" s="63"/>
      <c r="O407" s="63"/>
      <c r="P407" s="63"/>
      <c r="Q407" s="63"/>
      <c r="R407" s="63"/>
      <c r="S407" s="63"/>
      <c r="T407" s="63"/>
      <c r="U407" s="63"/>
      <c r="V407" s="63"/>
      <c r="W407" s="63"/>
      <c r="X407" s="63"/>
      <c r="Y407" s="63"/>
      <c r="Z407" s="63"/>
      <c r="AA407" s="63"/>
    </row>
    <row r="408">
      <c r="A408" s="63"/>
      <c r="B408" s="63"/>
      <c r="C408" s="63"/>
      <c r="D408" s="63"/>
      <c r="E408" s="63"/>
      <c r="F408" s="63"/>
      <c r="G408" s="63"/>
      <c r="H408" s="63"/>
      <c r="I408" s="63"/>
      <c r="J408" s="63"/>
      <c r="K408" s="63"/>
      <c r="L408" s="63"/>
      <c r="M408" s="63"/>
      <c r="N408" s="63"/>
      <c r="O408" s="63"/>
      <c r="P408" s="63"/>
      <c r="Q408" s="63"/>
      <c r="R408" s="63"/>
      <c r="S408" s="63"/>
      <c r="T408" s="63"/>
      <c r="U408" s="63"/>
      <c r="V408" s="63"/>
      <c r="W408" s="63"/>
      <c r="X408" s="63"/>
      <c r="Y408" s="63"/>
      <c r="Z408" s="63"/>
      <c r="AA408" s="63"/>
    </row>
    <row r="409">
      <c r="A409" s="63"/>
      <c r="B409" s="63"/>
      <c r="C409" s="63"/>
      <c r="D409" s="63"/>
      <c r="E409" s="63"/>
      <c r="F409" s="63"/>
      <c r="G409" s="63"/>
      <c r="H409" s="63"/>
      <c r="I409" s="63"/>
      <c r="J409" s="63"/>
      <c r="K409" s="63"/>
      <c r="L409" s="63"/>
      <c r="M409" s="63"/>
      <c r="N409" s="63"/>
      <c r="O409" s="63"/>
      <c r="P409" s="63"/>
      <c r="Q409" s="63"/>
      <c r="R409" s="63"/>
      <c r="S409" s="63"/>
      <c r="T409" s="63"/>
      <c r="U409" s="63"/>
      <c r="V409" s="63"/>
      <c r="W409" s="63"/>
      <c r="X409" s="63"/>
      <c r="Y409" s="63"/>
      <c r="Z409" s="63"/>
      <c r="AA409" s="63"/>
    </row>
    <row r="410">
      <c r="A410" s="63"/>
      <c r="B410" s="63"/>
      <c r="C410" s="63"/>
      <c r="D410" s="63"/>
      <c r="E410" s="63"/>
      <c r="F410" s="63"/>
      <c r="G410" s="63"/>
      <c r="H410" s="63"/>
      <c r="I410" s="63"/>
      <c r="J410" s="63"/>
      <c r="K410" s="63"/>
      <c r="L410" s="63"/>
      <c r="M410" s="63"/>
      <c r="N410" s="63"/>
      <c r="O410" s="63"/>
      <c r="P410" s="63"/>
      <c r="Q410" s="63"/>
      <c r="R410" s="63"/>
      <c r="S410" s="63"/>
      <c r="T410" s="63"/>
      <c r="U410" s="63"/>
      <c r="V410" s="63"/>
      <c r="W410" s="63"/>
      <c r="X410" s="63"/>
      <c r="Y410" s="63"/>
      <c r="Z410" s="63"/>
      <c r="AA410" s="63"/>
    </row>
    <row r="411">
      <c r="A411" s="63"/>
      <c r="B411" s="63"/>
      <c r="C411" s="63"/>
      <c r="D411" s="63"/>
      <c r="E411" s="63"/>
      <c r="F411" s="63"/>
      <c r="G411" s="63"/>
      <c r="H411" s="63"/>
      <c r="I411" s="63"/>
      <c r="J411" s="63"/>
      <c r="K411" s="63"/>
      <c r="L411" s="63"/>
      <c r="M411" s="63"/>
      <c r="N411" s="63"/>
      <c r="O411" s="63"/>
      <c r="P411" s="63"/>
      <c r="Q411" s="63"/>
      <c r="R411" s="63"/>
      <c r="S411" s="63"/>
      <c r="T411" s="63"/>
      <c r="U411" s="63"/>
      <c r="V411" s="63"/>
      <c r="W411" s="63"/>
      <c r="X411" s="63"/>
      <c r="Y411" s="63"/>
      <c r="Z411" s="63"/>
      <c r="AA411" s="63"/>
    </row>
    <row r="412">
      <c r="A412" s="63"/>
      <c r="B412" s="63"/>
      <c r="C412" s="63"/>
      <c r="D412" s="63"/>
      <c r="E412" s="63"/>
      <c r="F412" s="63"/>
      <c r="G412" s="63"/>
      <c r="H412" s="63"/>
      <c r="I412" s="63"/>
      <c r="J412" s="63"/>
      <c r="K412" s="63"/>
      <c r="L412" s="63"/>
      <c r="M412" s="63"/>
      <c r="N412" s="63"/>
      <c r="O412" s="63"/>
      <c r="P412" s="63"/>
      <c r="Q412" s="63"/>
      <c r="R412" s="63"/>
      <c r="S412" s="63"/>
      <c r="T412" s="63"/>
      <c r="U412" s="63"/>
      <c r="V412" s="63"/>
      <c r="W412" s="63"/>
      <c r="X412" s="63"/>
      <c r="Y412" s="63"/>
      <c r="Z412" s="63"/>
      <c r="AA412" s="63"/>
    </row>
    <row r="413">
      <c r="A413" s="63"/>
      <c r="B413" s="63"/>
      <c r="C413" s="63"/>
      <c r="D413" s="63"/>
      <c r="E413" s="63"/>
      <c r="F413" s="63"/>
      <c r="G413" s="63"/>
      <c r="H413" s="63"/>
      <c r="I413" s="63"/>
      <c r="J413" s="63"/>
      <c r="K413" s="63"/>
      <c r="L413" s="63"/>
      <c r="M413" s="63"/>
      <c r="N413" s="63"/>
      <c r="O413" s="63"/>
      <c r="P413" s="63"/>
      <c r="Q413" s="63"/>
      <c r="R413" s="63"/>
      <c r="S413" s="63"/>
      <c r="T413" s="63"/>
      <c r="U413" s="63"/>
      <c r="V413" s="63"/>
      <c r="W413" s="63"/>
      <c r="X413" s="63"/>
      <c r="Y413" s="63"/>
      <c r="Z413" s="63"/>
      <c r="AA413" s="63"/>
    </row>
    <row r="414">
      <c r="A414" s="63"/>
      <c r="B414" s="63"/>
      <c r="C414" s="63"/>
      <c r="D414" s="63"/>
      <c r="E414" s="63"/>
      <c r="F414" s="63"/>
      <c r="G414" s="63"/>
      <c r="H414" s="63"/>
      <c r="I414" s="63"/>
      <c r="J414" s="63"/>
      <c r="K414" s="63"/>
      <c r="L414" s="63"/>
      <c r="M414" s="63"/>
      <c r="N414" s="63"/>
      <c r="O414" s="63"/>
      <c r="P414" s="63"/>
      <c r="Q414" s="63"/>
      <c r="R414" s="63"/>
      <c r="S414" s="63"/>
      <c r="T414" s="63"/>
      <c r="U414" s="63"/>
      <c r="V414" s="63"/>
      <c r="W414" s="63"/>
      <c r="X414" s="63"/>
      <c r="Y414" s="63"/>
      <c r="Z414" s="63"/>
      <c r="AA414" s="63"/>
    </row>
    <row r="415">
      <c r="A415" s="63"/>
      <c r="B415" s="63"/>
      <c r="C415" s="63"/>
      <c r="D415" s="63"/>
      <c r="E415" s="63"/>
      <c r="F415" s="63"/>
      <c r="G415" s="63"/>
      <c r="H415" s="63"/>
      <c r="I415" s="63"/>
      <c r="J415" s="63"/>
      <c r="K415" s="63"/>
      <c r="L415" s="63"/>
      <c r="M415" s="63"/>
      <c r="N415" s="63"/>
      <c r="O415" s="63"/>
      <c r="P415" s="63"/>
      <c r="Q415" s="63"/>
      <c r="R415" s="63"/>
      <c r="S415" s="63"/>
      <c r="T415" s="63"/>
      <c r="U415" s="63"/>
      <c r="V415" s="63"/>
      <c r="W415" s="63"/>
      <c r="X415" s="63"/>
      <c r="Y415" s="63"/>
      <c r="Z415" s="63"/>
      <c r="AA415" s="63"/>
    </row>
    <row r="416">
      <c r="A416" s="63"/>
      <c r="B416" s="63"/>
      <c r="C416" s="63"/>
      <c r="D416" s="63"/>
      <c r="E416" s="63"/>
      <c r="F416" s="63"/>
      <c r="G416" s="63"/>
      <c r="H416" s="63"/>
      <c r="I416" s="63"/>
      <c r="J416" s="63"/>
      <c r="K416" s="63"/>
      <c r="L416" s="63"/>
      <c r="M416" s="63"/>
      <c r="N416" s="63"/>
      <c r="O416" s="63"/>
      <c r="P416" s="63"/>
      <c r="Q416" s="63"/>
      <c r="R416" s="63"/>
      <c r="S416" s="63"/>
      <c r="T416" s="63"/>
      <c r="U416" s="63"/>
      <c r="V416" s="63"/>
      <c r="W416" s="63"/>
      <c r="X416" s="63"/>
      <c r="Y416" s="63"/>
      <c r="Z416" s="63"/>
      <c r="AA416" s="63"/>
    </row>
    <row r="417">
      <c r="A417" s="63"/>
      <c r="B417" s="63"/>
      <c r="C417" s="63"/>
      <c r="D417" s="63"/>
      <c r="E417" s="63"/>
      <c r="F417" s="63"/>
      <c r="G417" s="63"/>
      <c r="H417" s="63"/>
      <c r="I417" s="63"/>
      <c r="J417" s="63"/>
      <c r="K417" s="63"/>
      <c r="L417" s="63"/>
      <c r="M417" s="63"/>
      <c r="N417" s="63"/>
      <c r="O417" s="63"/>
      <c r="P417" s="63"/>
      <c r="Q417" s="63"/>
      <c r="R417" s="63"/>
      <c r="S417" s="63"/>
      <c r="T417" s="63"/>
      <c r="U417" s="63"/>
      <c r="V417" s="63"/>
      <c r="W417" s="63"/>
      <c r="X417" s="63"/>
      <c r="Y417" s="63"/>
      <c r="Z417" s="63"/>
      <c r="AA417" s="63"/>
    </row>
    <row r="418">
      <c r="A418" s="63"/>
      <c r="B418" s="63"/>
      <c r="C418" s="63"/>
      <c r="D418" s="63"/>
      <c r="E418" s="63"/>
      <c r="F418" s="63"/>
      <c r="G418" s="63"/>
      <c r="H418" s="63"/>
      <c r="I418" s="63"/>
      <c r="J418" s="63"/>
      <c r="K418" s="63"/>
      <c r="L418" s="63"/>
      <c r="M418" s="63"/>
      <c r="N418" s="63"/>
      <c r="O418" s="63"/>
      <c r="P418" s="63"/>
      <c r="Q418" s="63"/>
      <c r="R418" s="63"/>
      <c r="S418" s="63"/>
      <c r="T418" s="63"/>
      <c r="U418" s="63"/>
      <c r="V418" s="63"/>
      <c r="W418" s="63"/>
      <c r="X418" s="63"/>
      <c r="Y418" s="63"/>
      <c r="Z418" s="63"/>
      <c r="AA418" s="63"/>
    </row>
    <row r="419">
      <c r="A419" s="63"/>
      <c r="B419" s="63"/>
      <c r="C419" s="63"/>
      <c r="D419" s="63"/>
      <c r="E419" s="63"/>
      <c r="F419" s="63"/>
      <c r="G419" s="63"/>
      <c r="H419" s="63"/>
      <c r="I419" s="63"/>
      <c r="J419" s="63"/>
      <c r="K419" s="63"/>
      <c r="L419" s="63"/>
      <c r="M419" s="63"/>
      <c r="N419" s="63"/>
      <c r="O419" s="63"/>
      <c r="P419" s="63"/>
      <c r="Q419" s="63"/>
      <c r="R419" s="63"/>
      <c r="S419" s="63"/>
      <c r="T419" s="63"/>
      <c r="U419" s="63"/>
      <c r="V419" s="63"/>
      <c r="W419" s="63"/>
      <c r="X419" s="63"/>
      <c r="Y419" s="63"/>
      <c r="Z419" s="63"/>
      <c r="AA419" s="63"/>
    </row>
    <row r="420">
      <c r="A420" s="63"/>
      <c r="B420" s="63"/>
      <c r="C420" s="63"/>
      <c r="D420" s="63"/>
      <c r="E420" s="63"/>
      <c r="F420" s="63"/>
      <c r="G420" s="63"/>
      <c r="H420" s="63"/>
      <c r="I420" s="63"/>
      <c r="J420" s="63"/>
      <c r="K420" s="63"/>
      <c r="L420" s="63"/>
      <c r="M420" s="63"/>
      <c r="N420" s="63"/>
      <c r="O420" s="63"/>
      <c r="P420" s="63"/>
      <c r="Q420" s="63"/>
      <c r="R420" s="63"/>
      <c r="S420" s="63"/>
      <c r="T420" s="63"/>
      <c r="U420" s="63"/>
      <c r="V420" s="63"/>
      <c r="W420" s="63"/>
      <c r="X420" s="63"/>
      <c r="Y420" s="63"/>
      <c r="Z420" s="63"/>
      <c r="AA420" s="63"/>
    </row>
    <row r="421">
      <c r="A421" s="63"/>
      <c r="B421" s="63"/>
      <c r="C421" s="63"/>
      <c r="D421" s="63"/>
      <c r="E421" s="63"/>
      <c r="F421" s="63"/>
      <c r="G421" s="63"/>
      <c r="H421" s="63"/>
      <c r="I421" s="63"/>
      <c r="J421" s="63"/>
      <c r="K421" s="63"/>
      <c r="L421" s="63"/>
      <c r="M421" s="63"/>
      <c r="N421" s="63"/>
      <c r="O421" s="63"/>
      <c r="P421" s="63"/>
      <c r="Q421" s="63"/>
      <c r="R421" s="63"/>
      <c r="S421" s="63"/>
      <c r="T421" s="63"/>
      <c r="U421" s="63"/>
      <c r="V421" s="63"/>
      <c r="W421" s="63"/>
      <c r="X421" s="63"/>
      <c r="Y421" s="63"/>
      <c r="Z421" s="63"/>
      <c r="AA421" s="63"/>
    </row>
    <row r="422">
      <c r="A422" s="63"/>
      <c r="B422" s="63"/>
      <c r="C422" s="63"/>
      <c r="D422" s="63"/>
      <c r="E422" s="63"/>
      <c r="F422" s="63"/>
      <c r="G422" s="63"/>
      <c r="H422" s="63"/>
      <c r="I422" s="63"/>
      <c r="J422" s="63"/>
      <c r="K422" s="63"/>
      <c r="L422" s="63"/>
      <c r="M422" s="63"/>
      <c r="N422" s="63"/>
      <c r="O422" s="63"/>
      <c r="P422" s="63"/>
      <c r="Q422" s="63"/>
      <c r="R422" s="63"/>
      <c r="S422" s="63"/>
      <c r="T422" s="63"/>
      <c r="U422" s="63"/>
      <c r="V422" s="63"/>
      <c r="W422" s="63"/>
      <c r="X422" s="63"/>
      <c r="Y422" s="63"/>
      <c r="Z422" s="63"/>
      <c r="AA422" s="63"/>
    </row>
    <row r="423">
      <c r="A423" s="63"/>
      <c r="B423" s="63"/>
      <c r="C423" s="63"/>
      <c r="D423" s="63"/>
      <c r="E423" s="63"/>
      <c r="F423" s="63"/>
      <c r="G423" s="63"/>
      <c r="H423" s="63"/>
      <c r="I423" s="63"/>
      <c r="J423" s="63"/>
      <c r="K423" s="63"/>
      <c r="L423" s="63"/>
      <c r="M423" s="63"/>
      <c r="N423" s="63"/>
      <c r="O423" s="63"/>
      <c r="P423" s="63"/>
      <c r="Q423" s="63"/>
      <c r="R423" s="63"/>
      <c r="S423" s="63"/>
      <c r="T423" s="63"/>
      <c r="U423" s="63"/>
      <c r="V423" s="63"/>
      <c r="W423" s="63"/>
      <c r="X423" s="63"/>
      <c r="Y423" s="63"/>
      <c r="Z423" s="63"/>
      <c r="AA423" s="63"/>
    </row>
    <row r="424">
      <c r="A424" s="63"/>
      <c r="B424" s="63"/>
      <c r="C424" s="63"/>
      <c r="D424" s="63"/>
      <c r="E424" s="63"/>
      <c r="F424" s="63"/>
      <c r="G424" s="63"/>
      <c r="H424" s="63"/>
      <c r="I424" s="63"/>
      <c r="J424" s="63"/>
      <c r="K424" s="63"/>
      <c r="L424" s="63"/>
      <c r="M424" s="63"/>
      <c r="N424" s="63"/>
      <c r="O424" s="63"/>
      <c r="P424" s="63"/>
      <c r="Q424" s="63"/>
      <c r="R424" s="63"/>
      <c r="S424" s="63"/>
      <c r="T424" s="63"/>
      <c r="U424" s="63"/>
      <c r="V424" s="63"/>
      <c r="W424" s="63"/>
      <c r="X424" s="63"/>
      <c r="Y424" s="63"/>
      <c r="Z424" s="63"/>
      <c r="AA424" s="63"/>
    </row>
    <row r="425">
      <c r="A425" s="63"/>
      <c r="B425" s="63"/>
      <c r="C425" s="63"/>
      <c r="D425" s="63"/>
      <c r="E425" s="63"/>
      <c r="F425" s="63"/>
      <c r="G425" s="63"/>
      <c r="H425" s="63"/>
      <c r="I425" s="63"/>
      <c r="J425" s="63"/>
      <c r="K425" s="63"/>
      <c r="L425" s="63"/>
      <c r="M425" s="63"/>
      <c r="N425" s="63"/>
      <c r="O425" s="63"/>
      <c r="P425" s="63"/>
      <c r="Q425" s="63"/>
      <c r="R425" s="63"/>
      <c r="S425" s="63"/>
      <c r="T425" s="63"/>
      <c r="U425" s="63"/>
      <c r="V425" s="63"/>
      <c r="W425" s="63"/>
      <c r="X425" s="63"/>
      <c r="Y425" s="63"/>
      <c r="Z425" s="63"/>
      <c r="AA425" s="63"/>
    </row>
    <row r="426">
      <c r="A426" s="63"/>
      <c r="B426" s="63"/>
      <c r="C426" s="63"/>
      <c r="D426" s="63"/>
      <c r="E426" s="63"/>
      <c r="F426" s="63"/>
      <c r="G426" s="63"/>
      <c r="H426" s="63"/>
      <c r="I426" s="63"/>
      <c r="J426" s="63"/>
      <c r="K426" s="63"/>
      <c r="L426" s="63"/>
      <c r="M426" s="63"/>
      <c r="N426" s="63"/>
      <c r="O426" s="63"/>
      <c r="P426" s="63"/>
      <c r="Q426" s="63"/>
      <c r="R426" s="63"/>
      <c r="S426" s="63"/>
      <c r="T426" s="63"/>
      <c r="U426" s="63"/>
      <c r="V426" s="63"/>
      <c r="W426" s="63"/>
      <c r="X426" s="63"/>
      <c r="Y426" s="63"/>
      <c r="Z426" s="63"/>
      <c r="AA426" s="63"/>
    </row>
    <row r="427">
      <c r="A427" s="63"/>
      <c r="B427" s="63"/>
      <c r="C427" s="63"/>
      <c r="D427" s="63"/>
      <c r="E427" s="63"/>
      <c r="F427" s="63"/>
      <c r="G427" s="63"/>
      <c r="H427" s="63"/>
      <c r="I427" s="63"/>
      <c r="J427" s="63"/>
      <c r="K427" s="63"/>
      <c r="L427" s="63"/>
      <c r="M427" s="63"/>
      <c r="N427" s="63"/>
      <c r="O427" s="63"/>
      <c r="P427" s="63"/>
      <c r="Q427" s="63"/>
      <c r="R427" s="63"/>
      <c r="S427" s="63"/>
      <c r="T427" s="63"/>
      <c r="U427" s="63"/>
      <c r="V427" s="63"/>
      <c r="W427" s="63"/>
      <c r="X427" s="63"/>
      <c r="Y427" s="63"/>
      <c r="Z427" s="63"/>
      <c r="AA427" s="63"/>
    </row>
    <row r="428">
      <c r="A428" s="63"/>
      <c r="B428" s="63"/>
      <c r="C428" s="63"/>
      <c r="D428" s="63"/>
      <c r="E428" s="63"/>
      <c r="F428" s="63"/>
      <c r="G428" s="63"/>
      <c r="H428" s="63"/>
      <c r="I428" s="63"/>
      <c r="J428" s="63"/>
      <c r="K428" s="63"/>
      <c r="L428" s="63"/>
      <c r="M428" s="63"/>
      <c r="N428" s="63"/>
      <c r="O428" s="63"/>
      <c r="P428" s="63"/>
      <c r="Q428" s="63"/>
      <c r="R428" s="63"/>
      <c r="S428" s="63"/>
      <c r="T428" s="63"/>
      <c r="U428" s="63"/>
      <c r="V428" s="63"/>
      <c r="W428" s="63"/>
      <c r="X428" s="63"/>
      <c r="Y428" s="63"/>
      <c r="Z428" s="63"/>
      <c r="AA428" s="63"/>
    </row>
    <row r="429">
      <c r="A429" s="63"/>
      <c r="B429" s="63"/>
      <c r="C429" s="63"/>
      <c r="D429" s="63"/>
      <c r="E429" s="63"/>
      <c r="F429" s="63"/>
      <c r="G429" s="63"/>
      <c r="H429" s="63"/>
      <c r="I429" s="63"/>
      <c r="J429" s="63"/>
      <c r="K429" s="63"/>
      <c r="L429" s="63"/>
      <c r="M429" s="63"/>
      <c r="N429" s="63"/>
      <c r="O429" s="63"/>
      <c r="P429" s="63"/>
      <c r="Q429" s="63"/>
      <c r="R429" s="63"/>
      <c r="S429" s="63"/>
      <c r="T429" s="63"/>
      <c r="U429" s="63"/>
      <c r="V429" s="63"/>
      <c r="W429" s="63"/>
      <c r="X429" s="63"/>
      <c r="Y429" s="63"/>
      <c r="Z429" s="63"/>
      <c r="AA429" s="63"/>
    </row>
    <row r="430">
      <c r="A430" s="63"/>
      <c r="B430" s="63"/>
      <c r="C430" s="63"/>
      <c r="D430" s="63"/>
      <c r="E430" s="63"/>
      <c r="F430" s="63"/>
      <c r="G430" s="63"/>
      <c r="H430" s="63"/>
      <c r="I430" s="63"/>
      <c r="J430" s="63"/>
      <c r="K430" s="63"/>
      <c r="L430" s="63"/>
      <c r="M430" s="63"/>
      <c r="N430" s="63"/>
      <c r="O430" s="63"/>
      <c r="P430" s="63"/>
      <c r="Q430" s="63"/>
      <c r="R430" s="63"/>
      <c r="S430" s="63"/>
      <c r="T430" s="63"/>
      <c r="U430" s="63"/>
      <c r="V430" s="63"/>
      <c r="W430" s="63"/>
      <c r="X430" s="63"/>
      <c r="Y430" s="63"/>
      <c r="Z430" s="63"/>
      <c r="AA430" s="63"/>
    </row>
    <row r="431">
      <c r="A431" s="63"/>
      <c r="B431" s="63"/>
      <c r="C431" s="63"/>
      <c r="D431" s="63"/>
      <c r="E431" s="63"/>
      <c r="F431" s="63"/>
      <c r="G431" s="63"/>
      <c r="H431" s="63"/>
      <c r="I431" s="63"/>
      <c r="J431" s="63"/>
      <c r="K431" s="63"/>
      <c r="L431" s="63"/>
      <c r="M431" s="63"/>
      <c r="N431" s="63"/>
      <c r="O431" s="63"/>
      <c r="P431" s="63"/>
      <c r="Q431" s="63"/>
      <c r="R431" s="63"/>
      <c r="S431" s="63"/>
      <c r="T431" s="63"/>
      <c r="U431" s="63"/>
      <c r="V431" s="63"/>
      <c r="W431" s="63"/>
      <c r="X431" s="63"/>
      <c r="Y431" s="63"/>
      <c r="Z431" s="63"/>
      <c r="AA431" s="63"/>
    </row>
    <row r="432">
      <c r="A432" s="63"/>
      <c r="B432" s="63"/>
      <c r="C432" s="63"/>
      <c r="D432" s="63"/>
      <c r="E432" s="63"/>
      <c r="F432" s="63"/>
      <c r="G432" s="63"/>
      <c r="H432" s="63"/>
      <c r="I432" s="63"/>
      <c r="J432" s="63"/>
      <c r="K432" s="63"/>
      <c r="L432" s="63"/>
      <c r="M432" s="63"/>
      <c r="N432" s="63"/>
      <c r="O432" s="63"/>
      <c r="P432" s="63"/>
      <c r="Q432" s="63"/>
      <c r="R432" s="63"/>
      <c r="S432" s="63"/>
      <c r="T432" s="63"/>
      <c r="U432" s="63"/>
      <c r="V432" s="63"/>
      <c r="W432" s="63"/>
      <c r="X432" s="63"/>
      <c r="Y432" s="63"/>
      <c r="Z432" s="63"/>
      <c r="AA432" s="63"/>
    </row>
    <row r="433">
      <c r="A433" s="63"/>
      <c r="B433" s="63"/>
      <c r="C433" s="63"/>
      <c r="D433" s="63"/>
      <c r="E433" s="63"/>
      <c r="F433" s="63"/>
      <c r="G433" s="63"/>
      <c r="H433" s="63"/>
      <c r="I433" s="63"/>
      <c r="J433" s="63"/>
      <c r="K433" s="63"/>
      <c r="L433" s="63"/>
      <c r="M433" s="63"/>
      <c r="N433" s="63"/>
      <c r="O433" s="63"/>
      <c r="P433" s="63"/>
      <c r="Q433" s="63"/>
      <c r="R433" s="63"/>
      <c r="S433" s="63"/>
      <c r="T433" s="63"/>
      <c r="U433" s="63"/>
      <c r="V433" s="63"/>
      <c r="W433" s="63"/>
      <c r="X433" s="63"/>
      <c r="Y433" s="63"/>
      <c r="Z433" s="63"/>
      <c r="AA433" s="63"/>
    </row>
    <row r="434">
      <c r="A434" s="63"/>
      <c r="B434" s="63"/>
      <c r="C434" s="63"/>
      <c r="D434" s="63"/>
      <c r="E434" s="63"/>
      <c r="F434" s="63"/>
      <c r="G434" s="63"/>
      <c r="H434" s="63"/>
      <c r="I434" s="63"/>
      <c r="J434" s="63"/>
      <c r="K434" s="63"/>
      <c r="L434" s="63"/>
      <c r="M434" s="63"/>
      <c r="N434" s="63"/>
      <c r="O434" s="63"/>
      <c r="P434" s="63"/>
      <c r="Q434" s="63"/>
      <c r="R434" s="63"/>
      <c r="S434" s="63"/>
      <c r="T434" s="63"/>
      <c r="U434" s="63"/>
      <c r="V434" s="63"/>
      <c r="W434" s="63"/>
      <c r="X434" s="63"/>
      <c r="Y434" s="63"/>
      <c r="Z434" s="63"/>
      <c r="AA434" s="63"/>
    </row>
    <row r="435">
      <c r="A435" s="63"/>
      <c r="B435" s="63"/>
      <c r="C435" s="63"/>
      <c r="D435" s="63"/>
      <c r="E435" s="63"/>
      <c r="F435" s="63"/>
      <c r="G435" s="63"/>
      <c r="H435" s="63"/>
      <c r="I435" s="63"/>
      <c r="J435" s="63"/>
      <c r="K435" s="63"/>
      <c r="L435" s="63"/>
      <c r="M435" s="63"/>
      <c r="N435" s="63"/>
      <c r="O435" s="63"/>
      <c r="P435" s="63"/>
      <c r="Q435" s="63"/>
      <c r="R435" s="63"/>
      <c r="S435" s="63"/>
      <c r="T435" s="63"/>
      <c r="U435" s="63"/>
      <c r="V435" s="63"/>
      <c r="W435" s="63"/>
      <c r="X435" s="63"/>
      <c r="Y435" s="63"/>
      <c r="Z435" s="63"/>
      <c r="AA435" s="63"/>
    </row>
    <row r="436">
      <c r="A436" s="63"/>
      <c r="B436" s="63"/>
      <c r="C436" s="63"/>
      <c r="D436" s="63"/>
      <c r="E436" s="63"/>
      <c r="F436" s="63"/>
      <c r="G436" s="63"/>
      <c r="H436" s="63"/>
      <c r="I436" s="63"/>
      <c r="J436" s="63"/>
      <c r="K436" s="63"/>
      <c r="L436" s="63"/>
      <c r="M436" s="63"/>
      <c r="N436" s="63"/>
      <c r="O436" s="63"/>
      <c r="P436" s="63"/>
      <c r="Q436" s="63"/>
      <c r="R436" s="63"/>
      <c r="S436" s="63"/>
      <c r="T436" s="63"/>
      <c r="U436" s="63"/>
      <c r="V436" s="63"/>
      <c r="W436" s="63"/>
      <c r="X436" s="63"/>
      <c r="Y436" s="63"/>
      <c r="Z436" s="63"/>
      <c r="AA436" s="63"/>
    </row>
    <row r="437">
      <c r="A437" s="63"/>
      <c r="B437" s="63"/>
      <c r="C437" s="63"/>
      <c r="D437" s="63"/>
      <c r="E437" s="63"/>
      <c r="F437" s="63"/>
      <c r="G437" s="63"/>
      <c r="H437" s="63"/>
      <c r="I437" s="63"/>
      <c r="J437" s="63"/>
      <c r="K437" s="63"/>
      <c r="L437" s="63"/>
      <c r="M437" s="63"/>
      <c r="N437" s="63"/>
      <c r="O437" s="63"/>
      <c r="P437" s="63"/>
      <c r="Q437" s="63"/>
      <c r="R437" s="63"/>
      <c r="S437" s="63"/>
      <c r="T437" s="63"/>
      <c r="U437" s="63"/>
      <c r="V437" s="63"/>
      <c r="W437" s="63"/>
      <c r="X437" s="63"/>
      <c r="Y437" s="63"/>
      <c r="Z437" s="63"/>
      <c r="AA437" s="63"/>
    </row>
    <row r="438">
      <c r="A438" s="63"/>
      <c r="B438" s="63"/>
      <c r="C438" s="63"/>
      <c r="D438" s="63"/>
      <c r="E438" s="63"/>
      <c r="F438" s="63"/>
      <c r="G438" s="63"/>
      <c r="H438" s="63"/>
      <c r="I438" s="63"/>
      <c r="J438" s="63"/>
      <c r="K438" s="63"/>
      <c r="L438" s="63"/>
      <c r="M438" s="63"/>
      <c r="N438" s="63"/>
      <c r="O438" s="63"/>
      <c r="P438" s="63"/>
      <c r="Q438" s="63"/>
      <c r="R438" s="63"/>
      <c r="S438" s="63"/>
      <c r="T438" s="63"/>
      <c r="U438" s="63"/>
      <c r="V438" s="63"/>
      <c r="W438" s="63"/>
      <c r="X438" s="63"/>
      <c r="Y438" s="63"/>
      <c r="Z438" s="63"/>
      <c r="AA438" s="63"/>
    </row>
    <row r="439">
      <c r="A439" s="63"/>
      <c r="B439" s="63"/>
      <c r="C439" s="63"/>
      <c r="D439" s="63"/>
      <c r="E439" s="63"/>
      <c r="F439" s="63"/>
      <c r="G439" s="63"/>
      <c r="H439" s="63"/>
      <c r="I439" s="63"/>
      <c r="J439" s="63"/>
      <c r="K439" s="63"/>
      <c r="L439" s="63"/>
      <c r="M439" s="63"/>
      <c r="N439" s="63"/>
      <c r="O439" s="63"/>
      <c r="P439" s="63"/>
      <c r="Q439" s="63"/>
      <c r="R439" s="63"/>
      <c r="S439" s="63"/>
      <c r="T439" s="63"/>
      <c r="U439" s="63"/>
      <c r="V439" s="63"/>
      <c r="W439" s="63"/>
      <c r="X439" s="63"/>
      <c r="Y439" s="63"/>
      <c r="Z439" s="63"/>
      <c r="AA439" s="63"/>
    </row>
    <row r="440">
      <c r="A440" s="63"/>
      <c r="B440" s="63"/>
      <c r="C440" s="63"/>
      <c r="D440" s="63"/>
      <c r="E440" s="63"/>
      <c r="F440" s="63"/>
      <c r="G440" s="63"/>
      <c r="H440" s="63"/>
      <c r="I440" s="63"/>
      <c r="J440" s="63"/>
      <c r="K440" s="63"/>
      <c r="L440" s="63"/>
      <c r="M440" s="63"/>
      <c r="N440" s="63"/>
      <c r="O440" s="63"/>
      <c r="P440" s="63"/>
      <c r="Q440" s="63"/>
      <c r="R440" s="63"/>
      <c r="S440" s="63"/>
      <c r="T440" s="63"/>
      <c r="U440" s="63"/>
      <c r="V440" s="63"/>
      <c r="W440" s="63"/>
      <c r="X440" s="63"/>
      <c r="Y440" s="63"/>
      <c r="Z440" s="63"/>
      <c r="AA440" s="63"/>
    </row>
    <row r="441">
      <c r="A441" s="63"/>
      <c r="B441" s="63"/>
      <c r="C441" s="63"/>
      <c r="D441" s="63"/>
      <c r="E441" s="63"/>
      <c r="F441" s="63"/>
      <c r="G441" s="63"/>
      <c r="H441" s="63"/>
      <c r="I441" s="63"/>
      <c r="J441" s="63"/>
      <c r="K441" s="63"/>
      <c r="L441" s="63"/>
      <c r="M441" s="63"/>
      <c r="N441" s="63"/>
      <c r="O441" s="63"/>
      <c r="P441" s="63"/>
      <c r="Q441" s="63"/>
      <c r="R441" s="63"/>
      <c r="S441" s="63"/>
      <c r="T441" s="63"/>
      <c r="U441" s="63"/>
      <c r="V441" s="63"/>
      <c r="W441" s="63"/>
      <c r="X441" s="63"/>
      <c r="Y441" s="63"/>
      <c r="Z441" s="63"/>
      <c r="AA441" s="63"/>
    </row>
    <row r="442">
      <c r="A442" s="63"/>
      <c r="B442" s="63"/>
      <c r="C442" s="63"/>
      <c r="D442" s="63"/>
      <c r="E442" s="63"/>
      <c r="F442" s="63"/>
      <c r="G442" s="63"/>
      <c r="H442" s="63"/>
      <c r="I442" s="63"/>
      <c r="J442" s="63"/>
      <c r="K442" s="63"/>
      <c r="L442" s="63"/>
      <c r="M442" s="63"/>
      <c r="N442" s="63"/>
      <c r="O442" s="63"/>
      <c r="P442" s="63"/>
      <c r="Q442" s="63"/>
      <c r="R442" s="63"/>
      <c r="S442" s="63"/>
      <c r="T442" s="63"/>
      <c r="U442" s="63"/>
      <c r="V442" s="63"/>
      <c r="W442" s="63"/>
      <c r="X442" s="63"/>
      <c r="Y442" s="63"/>
      <c r="Z442" s="63"/>
      <c r="AA442" s="63"/>
    </row>
    <row r="443">
      <c r="A443" s="63"/>
      <c r="B443" s="63"/>
      <c r="C443" s="63"/>
      <c r="D443" s="63"/>
      <c r="E443" s="63"/>
      <c r="F443" s="63"/>
      <c r="G443" s="63"/>
      <c r="H443" s="63"/>
      <c r="I443" s="63"/>
      <c r="J443" s="63"/>
      <c r="K443" s="63"/>
      <c r="L443" s="63"/>
      <c r="M443" s="63"/>
      <c r="N443" s="63"/>
      <c r="O443" s="63"/>
      <c r="P443" s="63"/>
      <c r="Q443" s="63"/>
      <c r="R443" s="63"/>
      <c r="S443" s="63"/>
      <c r="T443" s="63"/>
      <c r="U443" s="63"/>
      <c r="V443" s="63"/>
      <c r="W443" s="63"/>
      <c r="X443" s="63"/>
      <c r="Y443" s="63"/>
      <c r="Z443" s="63"/>
      <c r="AA443" s="63"/>
    </row>
    <row r="444">
      <c r="A444" s="63"/>
      <c r="B444" s="63"/>
      <c r="C444" s="63"/>
      <c r="D444" s="63"/>
      <c r="E444" s="63"/>
      <c r="F444" s="63"/>
      <c r="G444" s="63"/>
      <c r="H444" s="63"/>
      <c r="I444" s="63"/>
      <c r="J444" s="63"/>
      <c r="K444" s="63"/>
      <c r="L444" s="63"/>
      <c r="M444" s="63"/>
      <c r="N444" s="63"/>
      <c r="O444" s="63"/>
      <c r="P444" s="63"/>
      <c r="Q444" s="63"/>
      <c r="R444" s="63"/>
      <c r="S444" s="63"/>
      <c r="T444" s="63"/>
      <c r="U444" s="63"/>
      <c r="V444" s="63"/>
      <c r="W444" s="63"/>
      <c r="X444" s="63"/>
      <c r="Y444" s="63"/>
      <c r="Z444" s="63"/>
      <c r="AA444" s="63"/>
    </row>
    <row r="445">
      <c r="A445" s="63"/>
      <c r="B445" s="63"/>
      <c r="C445" s="63"/>
      <c r="D445" s="63"/>
      <c r="E445" s="63"/>
      <c r="F445" s="63"/>
      <c r="G445" s="63"/>
      <c r="H445" s="63"/>
      <c r="I445" s="63"/>
      <c r="J445" s="63"/>
      <c r="K445" s="63"/>
      <c r="L445" s="63"/>
      <c r="M445" s="63"/>
      <c r="N445" s="63"/>
      <c r="O445" s="63"/>
      <c r="P445" s="63"/>
      <c r="Q445" s="63"/>
      <c r="R445" s="63"/>
      <c r="S445" s="63"/>
      <c r="T445" s="63"/>
      <c r="U445" s="63"/>
      <c r="V445" s="63"/>
      <c r="W445" s="63"/>
      <c r="X445" s="63"/>
      <c r="Y445" s="63"/>
      <c r="Z445" s="63"/>
      <c r="AA445" s="63"/>
    </row>
    <row r="446">
      <c r="A446" s="63"/>
      <c r="B446" s="63"/>
      <c r="C446" s="63"/>
      <c r="D446" s="63"/>
      <c r="E446" s="63"/>
      <c r="F446" s="63"/>
      <c r="G446" s="63"/>
      <c r="H446" s="63"/>
      <c r="I446" s="63"/>
      <c r="J446" s="63"/>
      <c r="K446" s="63"/>
      <c r="L446" s="63"/>
      <c r="M446" s="63"/>
      <c r="N446" s="63"/>
      <c r="O446" s="63"/>
      <c r="P446" s="63"/>
      <c r="Q446" s="63"/>
      <c r="R446" s="63"/>
      <c r="S446" s="63"/>
      <c r="T446" s="63"/>
      <c r="U446" s="63"/>
      <c r="V446" s="63"/>
      <c r="W446" s="63"/>
      <c r="X446" s="63"/>
      <c r="Y446" s="63"/>
      <c r="Z446" s="63"/>
      <c r="AA446" s="63"/>
    </row>
    <row r="447">
      <c r="A447" s="63"/>
      <c r="B447" s="63"/>
      <c r="C447" s="63"/>
      <c r="D447" s="63"/>
      <c r="E447" s="63"/>
      <c r="F447" s="63"/>
      <c r="G447" s="63"/>
      <c r="H447" s="63"/>
      <c r="I447" s="63"/>
      <c r="J447" s="63"/>
      <c r="K447" s="63"/>
      <c r="L447" s="63"/>
      <c r="M447" s="63"/>
      <c r="N447" s="63"/>
      <c r="O447" s="63"/>
      <c r="P447" s="63"/>
      <c r="Q447" s="63"/>
      <c r="R447" s="63"/>
      <c r="S447" s="63"/>
      <c r="T447" s="63"/>
      <c r="U447" s="63"/>
      <c r="V447" s="63"/>
      <c r="W447" s="63"/>
      <c r="X447" s="63"/>
      <c r="Y447" s="63"/>
      <c r="Z447" s="63"/>
      <c r="AA447" s="63"/>
    </row>
    <row r="448">
      <c r="A448" s="63"/>
      <c r="B448" s="63"/>
      <c r="C448" s="63"/>
      <c r="D448" s="63"/>
      <c r="E448" s="63"/>
      <c r="F448" s="63"/>
      <c r="G448" s="63"/>
      <c r="H448" s="63"/>
      <c r="I448" s="63"/>
      <c r="J448" s="63"/>
      <c r="K448" s="63"/>
      <c r="L448" s="63"/>
      <c r="M448" s="63"/>
      <c r="N448" s="63"/>
      <c r="O448" s="63"/>
      <c r="P448" s="63"/>
      <c r="Q448" s="63"/>
      <c r="R448" s="63"/>
      <c r="S448" s="63"/>
      <c r="T448" s="63"/>
      <c r="U448" s="63"/>
      <c r="V448" s="63"/>
      <c r="W448" s="63"/>
      <c r="X448" s="63"/>
      <c r="Y448" s="63"/>
      <c r="Z448" s="63"/>
      <c r="AA448" s="63"/>
    </row>
    <row r="449">
      <c r="A449" s="63"/>
      <c r="B449" s="63"/>
      <c r="C449" s="63"/>
      <c r="D449" s="63"/>
      <c r="E449" s="63"/>
      <c r="F449" s="63"/>
      <c r="G449" s="63"/>
      <c r="H449" s="63"/>
      <c r="I449" s="63"/>
      <c r="J449" s="63"/>
      <c r="K449" s="63"/>
      <c r="L449" s="63"/>
      <c r="M449" s="63"/>
      <c r="N449" s="63"/>
      <c r="O449" s="63"/>
      <c r="P449" s="63"/>
      <c r="Q449" s="63"/>
      <c r="R449" s="63"/>
      <c r="S449" s="63"/>
      <c r="T449" s="63"/>
      <c r="U449" s="63"/>
      <c r="V449" s="63"/>
      <c r="W449" s="63"/>
      <c r="X449" s="63"/>
      <c r="Y449" s="63"/>
      <c r="Z449" s="63"/>
      <c r="AA449" s="63"/>
    </row>
    <row r="450">
      <c r="A450" s="63"/>
      <c r="B450" s="63"/>
      <c r="C450" s="63"/>
      <c r="D450" s="63"/>
      <c r="E450" s="63"/>
      <c r="F450" s="63"/>
      <c r="G450" s="63"/>
      <c r="H450" s="63"/>
      <c r="I450" s="63"/>
      <c r="J450" s="63"/>
      <c r="K450" s="63"/>
      <c r="L450" s="63"/>
      <c r="M450" s="63"/>
      <c r="N450" s="63"/>
      <c r="O450" s="63"/>
      <c r="P450" s="63"/>
      <c r="Q450" s="63"/>
      <c r="R450" s="63"/>
      <c r="S450" s="63"/>
      <c r="T450" s="63"/>
      <c r="U450" s="63"/>
      <c r="V450" s="63"/>
      <c r="W450" s="63"/>
      <c r="X450" s="63"/>
      <c r="Y450" s="63"/>
      <c r="Z450" s="63"/>
      <c r="AA450" s="63"/>
    </row>
    <row r="451">
      <c r="A451" s="63"/>
      <c r="B451" s="63"/>
      <c r="C451" s="63"/>
      <c r="D451" s="63"/>
      <c r="E451" s="63"/>
      <c r="F451" s="63"/>
      <c r="G451" s="63"/>
      <c r="H451" s="63"/>
      <c r="I451" s="63"/>
      <c r="J451" s="63"/>
      <c r="K451" s="63"/>
      <c r="L451" s="63"/>
      <c r="M451" s="63"/>
      <c r="N451" s="63"/>
      <c r="O451" s="63"/>
      <c r="P451" s="63"/>
      <c r="Q451" s="63"/>
      <c r="R451" s="63"/>
      <c r="S451" s="63"/>
      <c r="T451" s="63"/>
      <c r="U451" s="63"/>
      <c r="V451" s="63"/>
      <c r="W451" s="63"/>
      <c r="X451" s="63"/>
      <c r="Y451" s="63"/>
      <c r="Z451" s="63"/>
      <c r="AA451" s="63"/>
    </row>
    <row r="452">
      <c r="A452" s="63"/>
      <c r="B452" s="63"/>
      <c r="C452" s="63"/>
      <c r="D452" s="63"/>
      <c r="E452" s="63"/>
      <c r="F452" s="63"/>
      <c r="G452" s="63"/>
      <c r="H452" s="63"/>
      <c r="I452" s="63"/>
      <c r="J452" s="63"/>
      <c r="K452" s="63"/>
      <c r="L452" s="63"/>
      <c r="M452" s="63"/>
      <c r="N452" s="63"/>
      <c r="O452" s="63"/>
      <c r="P452" s="63"/>
      <c r="Q452" s="63"/>
      <c r="R452" s="63"/>
      <c r="S452" s="63"/>
      <c r="T452" s="63"/>
      <c r="U452" s="63"/>
      <c r="V452" s="63"/>
      <c r="W452" s="63"/>
      <c r="X452" s="63"/>
      <c r="Y452" s="63"/>
      <c r="Z452" s="63"/>
      <c r="AA452" s="63"/>
    </row>
    <row r="453">
      <c r="A453" s="63"/>
      <c r="B453" s="63"/>
      <c r="C453" s="63"/>
      <c r="D453" s="63"/>
      <c r="E453" s="63"/>
      <c r="F453" s="63"/>
      <c r="G453" s="63"/>
      <c r="H453" s="63"/>
      <c r="I453" s="63"/>
      <c r="J453" s="63"/>
      <c r="K453" s="63"/>
      <c r="L453" s="63"/>
      <c r="M453" s="63"/>
      <c r="N453" s="63"/>
      <c r="O453" s="63"/>
      <c r="P453" s="63"/>
      <c r="Q453" s="63"/>
      <c r="R453" s="63"/>
      <c r="S453" s="63"/>
      <c r="T453" s="63"/>
      <c r="U453" s="63"/>
      <c r="V453" s="63"/>
      <c r="W453" s="63"/>
      <c r="X453" s="63"/>
      <c r="Y453" s="63"/>
      <c r="Z453" s="63"/>
      <c r="AA453" s="63"/>
    </row>
    <row r="454">
      <c r="A454" s="63"/>
      <c r="B454" s="63"/>
      <c r="C454" s="63"/>
      <c r="D454" s="63"/>
      <c r="E454" s="63"/>
      <c r="F454" s="63"/>
      <c r="G454" s="63"/>
      <c r="H454" s="63"/>
      <c r="I454" s="63"/>
      <c r="J454" s="63"/>
      <c r="K454" s="63"/>
      <c r="L454" s="63"/>
      <c r="M454" s="63"/>
      <c r="N454" s="63"/>
      <c r="O454" s="63"/>
      <c r="P454" s="63"/>
      <c r="Q454" s="63"/>
      <c r="R454" s="63"/>
      <c r="S454" s="63"/>
      <c r="T454" s="63"/>
      <c r="U454" s="63"/>
      <c r="V454" s="63"/>
      <c r="W454" s="63"/>
      <c r="X454" s="63"/>
      <c r="Y454" s="63"/>
      <c r="Z454" s="63"/>
      <c r="AA454" s="63"/>
    </row>
    <row r="455">
      <c r="A455" s="63"/>
      <c r="B455" s="63"/>
      <c r="C455" s="63"/>
      <c r="D455" s="63"/>
      <c r="E455" s="63"/>
      <c r="F455" s="63"/>
      <c r="G455" s="63"/>
      <c r="H455" s="63"/>
      <c r="I455" s="63"/>
      <c r="J455" s="63"/>
      <c r="K455" s="63"/>
      <c r="L455" s="63"/>
      <c r="M455" s="63"/>
      <c r="N455" s="63"/>
      <c r="O455" s="63"/>
      <c r="P455" s="63"/>
      <c r="Q455" s="63"/>
      <c r="R455" s="63"/>
      <c r="S455" s="63"/>
      <c r="T455" s="63"/>
      <c r="U455" s="63"/>
      <c r="V455" s="63"/>
      <c r="W455" s="63"/>
      <c r="X455" s="63"/>
      <c r="Y455" s="63"/>
      <c r="Z455" s="63"/>
      <c r="AA455" s="63"/>
    </row>
    <row r="456">
      <c r="A456" s="63"/>
      <c r="B456" s="63"/>
      <c r="C456" s="63"/>
      <c r="D456" s="63"/>
      <c r="E456" s="63"/>
      <c r="F456" s="63"/>
      <c r="G456" s="63"/>
      <c r="H456" s="63"/>
      <c r="I456" s="63"/>
      <c r="J456" s="63"/>
      <c r="K456" s="63"/>
      <c r="L456" s="63"/>
      <c r="M456" s="63"/>
      <c r="N456" s="63"/>
      <c r="O456" s="63"/>
      <c r="P456" s="63"/>
      <c r="Q456" s="63"/>
      <c r="R456" s="63"/>
      <c r="S456" s="63"/>
      <c r="T456" s="63"/>
      <c r="U456" s="63"/>
      <c r="V456" s="63"/>
      <c r="W456" s="63"/>
      <c r="X456" s="63"/>
      <c r="Y456" s="63"/>
      <c r="Z456" s="63"/>
      <c r="AA456" s="63"/>
    </row>
    <row r="457">
      <c r="A457" s="63"/>
      <c r="B457" s="63"/>
      <c r="C457" s="63"/>
      <c r="D457" s="63"/>
      <c r="E457" s="63"/>
      <c r="F457" s="63"/>
      <c r="G457" s="63"/>
      <c r="H457" s="63"/>
      <c r="I457" s="63"/>
      <c r="J457" s="63"/>
      <c r="K457" s="63"/>
      <c r="L457" s="63"/>
      <c r="M457" s="63"/>
      <c r="N457" s="63"/>
      <c r="O457" s="63"/>
      <c r="P457" s="63"/>
      <c r="Q457" s="63"/>
      <c r="R457" s="63"/>
      <c r="S457" s="63"/>
      <c r="T457" s="63"/>
      <c r="U457" s="63"/>
      <c r="V457" s="63"/>
      <c r="W457" s="63"/>
      <c r="X457" s="63"/>
      <c r="Y457" s="63"/>
      <c r="Z457" s="63"/>
      <c r="AA457" s="63"/>
    </row>
    <row r="458">
      <c r="A458" s="63"/>
      <c r="B458" s="63"/>
      <c r="C458" s="63"/>
      <c r="D458" s="63"/>
      <c r="E458" s="63"/>
      <c r="F458" s="63"/>
      <c r="G458" s="63"/>
      <c r="H458" s="63"/>
      <c r="I458" s="63"/>
      <c r="J458" s="63"/>
      <c r="K458" s="63"/>
      <c r="L458" s="63"/>
      <c r="M458" s="63"/>
      <c r="N458" s="63"/>
      <c r="O458" s="63"/>
      <c r="P458" s="63"/>
      <c r="Q458" s="63"/>
      <c r="R458" s="63"/>
      <c r="S458" s="63"/>
      <c r="T458" s="63"/>
      <c r="U458" s="63"/>
      <c r="V458" s="63"/>
      <c r="W458" s="63"/>
      <c r="X458" s="63"/>
      <c r="Y458" s="63"/>
      <c r="Z458" s="63"/>
      <c r="AA458" s="63"/>
    </row>
    <row r="459">
      <c r="A459" s="63"/>
      <c r="B459" s="63"/>
      <c r="C459" s="63"/>
      <c r="D459" s="63"/>
      <c r="E459" s="63"/>
      <c r="F459" s="63"/>
      <c r="G459" s="63"/>
      <c r="H459" s="63"/>
      <c r="I459" s="63"/>
      <c r="J459" s="63"/>
      <c r="K459" s="63"/>
      <c r="L459" s="63"/>
      <c r="M459" s="63"/>
      <c r="N459" s="63"/>
      <c r="O459" s="63"/>
      <c r="P459" s="63"/>
      <c r="Q459" s="63"/>
      <c r="R459" s="63"/>
      <c r="S459" s="63"/>
      <c r="T459" s="63"/>
      <c r="U459" s="63"/>
      <c r="V459" s="63"/>
      <c r="W459" s="63"/>
      <c r="X459" s="63"/>
      <c r="Y459" s="63"/>
      <c r="Z459" s="63"/>
      <c r="AA459" s="63"/>
    </row>
    <row r="460">
      <c r="A460" s="63"/>
      <c r="B460" s="63"/>
      <c r="C460" s="63"/>
      <c r="D460" s="63"/>
      <c r="E460" s="63"/>
      <c r="F460" s="63"/>
      <c r="G460" s="63"/>
      <c r="H460" s="63"/>
      <c r="I460" s="63"/>
      <c r="J460" s="63"/>
      <c r="K460" s="63"/>
      <c r="L460" s="63"/>
      <c r="M460" s="63"/>
      <c r="N460" s="63"/>
      <c r="O460" s="63"/>
      <c r="P460" s="63"/>
      <c r="Q460" s="63"/>
      <c r="R460" s="63"/>
      <c r="S460" s="63"/>
      <c r="T460" s="63"/>
      <c r="U460" s="63"/>
      <c r="V460" s="63"/>
      <c r="W460" s="63"/>
      <c r="X460" s="63"/>
      <c r="Y460" s="63"/>
      <c r="Z460" s="63"/>
      <c r="AA460" s="63"/>
    </row>
    <row r="461">
      <c r="A461" s="63"/>
      <c r="B461" s="63"/>
      <c r="C461" s="63"/>
      <c r="D461" s="63"/>
      <c r="E461" s="63"/>
      <c r="F461" s="63"/>
      <c r="G461" s="63"/>
      <c r="H461" s="63"/>
      <c r="I461" s="63"/>
      <c r="J461" s="63"/>
      <c r="K461" s="63"/>
      <c r="L461" s="63"/>
      <c r="M461" s="63"/>
      <c r="N461" s="63"/>
      <c r="O461" s="63"/>
      <c r="P461" s="63"/>
      <c r="Q461" s="63"/>
      <c r="R461" s="63"/>
      <c r="S461" s="63"/>
      <c r="T461" s="63"/>
      <c r="U461" s="63"/>
      <c r="V461" s="63"/>
      <c r="W461" s="63"/>
      <c r="X461" s="63"/>
      <c r="Y461" s="63"/>
      <c r="Z461" s="63"/>
      <c r="AA461" s="63"/>
    </row>
    <row r="462">
      <c r="A462" s="63"/>
      <c r="B462" s="63"/>
      <c r="C462" s="63"/>
      <c r="D462" s="63"/>
      <c r="E462" s="63"/>
      <c r="F462" s="63"/>
      <c r="G462" s="63"/>
      <c r="H462" s="63"/>
      <c r="I462" s="63"/>
      <c r="J462" s="63"/>
      <c r="K462" s="63"/>
      <c r="L462" s="63"/>
      <c r="M462" s="63"/>
      <c r="N462" s="63"/>
      <c r="O462" s="63"/>
      <c r="P462" s="63"/>
      <c r="Q462" s="63"/>
      <c r="R462" s="63"/>
      <c r="S462" s="63"/>
      <c r="T462" s="63"/>
      <c r="U462" s="63"/>
      <c r="V462" s="63"/>
      <c r="W462" s="63"/>
      <c r="X462" s="63"/>
      <c r="Y462" s="63"/>
      <c r="Z462" s="63"/>
      <c r="AA462" s="63"/>
    </row>
    <row r="463">
      <c r="A463" s="63"/>
      <c r="B463" s="63"/>
      <c r="C463" s="63"/>
      <c r="D463" s="63"/>
      <c r="E463" s="63"/>
      <c r="F463" s="63"/>
      <c r="G463" s="63"/>
      <c r="H463" s="63"/>
      <c r="I463" s="63"/>
      <c r="J463" s="63"/>
      <c r="K463" s="63"/>
      <c r="L463" s="63"/>
      <c r="M463" s="63"/>
      <c r="N463" s="63"/>
      <c r="O463" s="63"/>
      <c r="P463" s="63"/>
      <c r="Q463" s="63"/>
      <c r="R463" s="63"/>
      <c r="S463" s="63"/>
      <c r="T463" s="63"/>
      <c r="U463" s="63"/>
      <c r="V463" s="63"/>
      <c r="W463" s="63"/>
      <c r="X463" s="63"/>
      <c r="Y463" s="63"/>
      <c r="Z463" s="63"/>
      <c r="AA463" s="63"/>
    </row>
    <row r="464">
      <c r="A464" s="63"/>
      <c r="B464" s="63"/>
      <c r="C464" s="63"/>
      <c r="D464" s="63"/>
      <c r="E464" s="63"/>
      <c r="F464" s="63"/>
      <c r="G464" s="63"/>
      <c r="H464" s="63"/>
      <c r="I464" s="63"/>
      <c r="J464" s="63"/>
      <c r="K464" s="63"/>
      <c r="L464" s="63"/>
      <c r="M464" s="63"/>
      <c r="N464" s="63"/>
      <c r="O464" s="63"/>
      <c r="P464" s="63"/>
      <c r="Q464" s="63"/>
      <c r="R464" s="63"/>
      <c r="S464" s="63"/>
      <c r="T464" s="63"/>
      <c r="U464" s="63"/>
      <c r="V464" s="63"/>
      <c r="W464" s="63"/>
      <c r="X464" s="63"/>
      <c r="Y464" s="63"/>
      <c r="Z464" s="63"/>
      <c r="AA464" s="63"/>
    </row>
    <row r="465">
      <c r="A465" s="63"/>
      <c r="B465" s="63"/>
      <c r="C465" s="63"/>
      <c r="D465" s="63"/>
      <c r="E465" s="63"/>
      <c r="F465" s="63"/>
      <c r="G465" s="63"/>
      <c r="H465" s="63"/>
      <c r="I465" s="63"/>
      <c r="J465" s="63"/>
      <c r="K465" s="63"/>
      <c r="L465" s="63"/>
      <c r="M465" s="63"/>
      <c r="N465" s="63"/>
      <c r="O465" s="63"/>
      <c r="P465" s="63"/>
      <c r="Q465" s="63"/>
      <c r="R465" s="63"/>
      <c r="S465" s="63"/>
      <c r="T465" s="63"/>
      <c r="U465" s="63"/>
      <c r="V465" s="63"/>
      <c r="W465" s="63"/>
      <c r="X465" s="63"/>
      <c r="Y465" s="63"/>
      <c r="Z465" s="63"/>
      <c r="AA465" s="63"/>
    </row>
    <row r="466">
      <c r="A466" s="63"/>
      <c r="B466" s="63"/>
      <c r="C466" s="63"/>
      <c r="D466" s="63"/>
      <c r="E466" s="63"/>
      <c r="F466" s="63"/>
      <c r="G466" s="63"/>
      <c r="H466" s="63"/>
      <c r="I466" s="63"/>
      <c r="J466" s="63"/>
      <c r="K466" s="63"/>
      <c r="L466" s="63"/>
      <c r="M466" s="63"/>
      <c r="N466" s="63"/>
      <c r="O466" s="63"/>
      <c r="P466" s="63"/>
      <c r="Q466" s="63"/>
      <c r="R466" s="63"/>
      <c r="S466" s="63"/>
      <c r="T466" s="63"/>
      <c r="U466" s="63"/>
      <c r="V466" s="63"/>
      <c r="W466" s="63"/>
      <c r="X466" s="63"/>
      <c r="Y466" s="63"/>
      <c r="Z466" s="63"/>
      <c r="AA466" s="63"/>
    </row>
    <row r="467">
      <c r="A467" s="63"/>
      <c r="B467" s="63"/>
      <c r="C467" s="63"/>
      <c r="D467" s="63"/>
      <c r="E467" s="63"/>
      <c r="F467" s="63"/>
      <c r="G467" s="63"/>
      <c r="H467" s="63"/>
      <c r="I467" s="63"/>
      <c r="J467" s="63"/>
      <c r="K467" s="63"/>
      <c r="L467" s="63"/>
      <c r="M467" s="63"/>
      <c r="N467" s="63"/>
      <c r="O467" s="63"/>
      <c r="P467" s="63"/>
      <c r="Q467" s="63"/>
      <c r="R467" s="63"/>
      <c r="S467" s="63"/>
      <c r="T467" s="63"/>
      <c r="U467" s="63"/>
      <c r="V467" s="63"/>
      <c r="W467" s="63"/>
      <c r="X467" s="63"/>
      <c r="Y467" s="63"/>
      <c r="Z467" s="63"/>
      <c r="AA467" s="63"/>
    </row>
    <row r="468">
      <c r="A468" s="63"/>
      <c r="B468" s="63"/>
      <c r="C468" s="63"/>
      <c r="D468" s="63"/>
      <c r="E468" s="63"/>
      <c r="F468" s="63"/>
      <c r="G468" s="63"/>
      <c r="H468" s="63"/>
      <c r="I468" s="63"/>
      <c r="J468" s="63"/>
      <c r="K468" s="63"/>
      <c r="L468" s="63"/>
      <c r="M468" s="63"/>
      <c r="N468" s="63"/>
      <c r="O468" s="63"/>
      <c r="P468" s="63"/>
      <c r="Q468" s="63"/>
      <c r="R468" s="63"/>
      <c r="S468" s="63"/>
      <c r="T468" s="63"/>
      <c r="U468" s="63"/>
      <c r="V468" s="63"/>
      <c r="W468" s="63"/>
      <c r="X468" s="63"/>
      <c r="Y468" s="63"/>
      <c r="Z468" s="63"/>
      <c r="AA468" s="63"/>
    </row>
    <row r="469">
      <c r="A469" s="63"/>
      <c r="B469" s="63"/>
      <c r="C469" s="63"/>
      <c r="D469" s="63"/>
      <c r="E469" s="63"/>
      <c r="F469" s="63"/>
      <c r="G469" s="63"/>
      <c r="H469" s="63"/>
      <c r="I469" s="63"/>
      <c r="J469" s="63"/>
      <c r="K469" s="63"/>
      <c r="L469" s="63"/>
      <c r="M469" s="63"/>
      <c r="N469" s="63"/>
      <c r="O469" s="63"/>
      <c r="P469" s="63"/>
      <c r="Q469" s="63"/>
      <c r="R469" s="63"/>
      <c r="S469" s="63"/>
      <c r="T469" s="63"/>
      <c r="U469" s="63"/>
      <c r="V469" s="63"/>
      <c r="W469" s="63"/>
      <c r="X469" s="63"/>
      <c r="Y469" s="63"/>
      <c r="Z469" s="63"/>
      <c r="AA469" s="63"/>
    </row>
    <row r="470">
      <c r="A470" s="63"/>
      <c r="B470" s="63"/>
      <c r="C470" s="63"/>
      <c r="D470" s="63"/>
      <c r="E470" s="63"/>
      <c r="F470" s="63"/>
      <c r="G470" s="63"/>
      <c r="H470" s="63"/>
      <c r="I470" s="63"/>
      <c r="J470" s="63"/>
      <c r="K470" s="63"/>
      <c r="L470" s="63"/>
      <c r="M470" s="63"/>
      <c r="N470" s="63"/>
      <c r="O470" s="63"/>
      <c r="P470" s="63"/>
      <c r="Q470" s="63"/>
      <c r="R470" s="63"/>
      <c r="S470" s="63"/>
      <c r="T470" s="63"/>
      <c r="U470" s="63"/>
      <c r="V470" s="63"/>
      <c r="W470" s="63"/>
      <c r="X470" s="63"/>
      <c r="Y470" s="63"/>
      <c r="Z470" s="63"/>
      <c r="AA470" s="63"/>
    </row>
    <row r="471">
      <c r="A471" s="63"/>
      <c r="B471" s="63"/>
      <c r="C471" s="63"/>
      <c r="D471" s="63"/>
      <c r="E471" s="63"/>
      <c r="F471" s="63"/>
      <c r="G471" s="63"/>
      <c r="H471" s="63"/>
      <c r="I471" s="63"/>
      <c r="J471" s="63"/>
      <c r="K471" s="63"/>
      <c r="L471" s="63"/>
      <c r="M471" s="63"/>
      <c r="N471" s="63"/>
      <c r="O471" s="63"/>
      <c r="P471" s="63"/>
      <c r="Q471" s="63"/>
      <c r="R471" s="63"/>
      <c r="S471" s="63"/>
      <c r="T471" s="63"/>
      <c r="U471" s="63"/>
      <c r="V471" s="63"/>
      <c r="W471" s="63"/>
      <c r="X471" s="63"/>
      <c r="Y471" s="63"/>
      <c r="Z471" s="63"/>
      <c r="AA471" s="63"/>
    </row>
    <row r="472">
      <c r="A472" s="63"/>
      <c r="B472" s="63"/>
      <c r="C472" s="63"/>
      <c r="D472" s="63"/>
      <c r="E472" s="63"/>
      <c r="F472" s="63"/>
      <c r="G472" s="63"/>
      <c r="H472" s="63"/>
      <c r="I472" s="63"/>
      <c r="J472" s="63"/>
      <c r="K472" s="63"/>
      <c r="L472" s="63"/>
      <c r="M472" s="63"/>
      <c r="N472" s="63"/>
      <c r="O472" s="63"/>
      <c r="P472" s="63"/>
      <c r="Q472" s="63"/>
      <c r="R472" s="63"/>
      <c r="S472" s="63"/>
      <c r="T472" s="63"/>
      <c r="U472" s="63"/>
      <c r="V472" s="63"/>
      <c r="W472" s="63"/>
      <c r="X472" s="63"/>
      <c r="Y472" s="63"/>
      <c r="Z472" s="63"/>
      <c r="AA472" s="63"/>
    </row>
    <row r="473">
      <c r="A473" s="63"/>
      <c r="B473" s="63"/>
      <c r="C473" s="63"/>
      <c r="D473" s="63"/>
      <c r="E473" s="63"/>
      <c r="F473" s="63"/>
      <c r="G473" s="63"/>
      <c r="H473" s="63"/>
      <c r="I473" s="63"/>
      <c r="J473" s="63"/>
      <c r="K473" s="63"/>
      <c r="L473" s="63"/>
      <c r="M473" s="63"/>
      <c r="N473" s="63"/>
      <c r="O473" s="63"/>
      <c r="P473" s="63"/>
      <c r="Q473" s="63"/>
      <c r="R473" s="63"/>
      <c r="S473" s="63"/>
      <c r="T473" s="63"/>
      <c r="U473" s="63"/>
      <c r="V473" s="63"/>
      <c r="W473" s="63"/>
      <c r="X473" s="63"/>
      <c r="Y473" s="63"/>
      <c r="Z473" s="63"/>
      <c r="AA473" s="63"/>
    </row>
    <row r="474">
      <c r="A474" s="63"/>
      <c r="B474" s="63"/>
      <c r="C474" s="63"/>
      <c r="D474" s="63"/>
      <c r="E474" s="63"/>
      <c r="F474" s="63"/>
      <c r="G474" s="63"/>
      <c r="H474" s="63"/>
      <c r="I474" s="63"/>
      <c r="J474" s="63"/>
      <c r="K474" s="63"/>
      <c r="L474" s="63"/>
      <c r="M474" s="63"/>
      <c r="N474" s="63"/>
      <c r="O474" s="63"/>
      <c r="P474" s="63"/>
      <c r="Q474" s="63"/>
      <c r="R474" s="63"/>
      <c r="S474" s="63"/>
      <c r="T474" s="63"/>
      <c r="U474" s="63"/>
      <c r="V474" s="63"/>
      <c r="W474" s="63"/>
      <c r="X474" s="63"/>
      <c r="Y474" s="63"/>
      <c r="Z474" s="63"/>
      <c r="AA474" s="63"/>
    </row>
    <row r="475">
      <c r="A475" s="63"/>
      <c r="B475" s="63"/>
      <c r="C475" s="63"/>
      <c r="D475" s="63"/>
      <c r="E475" s="63"/>
      <c r="F475" s="63"/>
      <c r="G475" s="63"/>
      <c r="H475" s="63"/>
      <c r="I475" s="63"/>
      <c r="J475" s="63"/>
      <c r="K475" s="63"/>
      <c r="L475" s="63"/>
      <c r="M475" s="63"/>
      <c r="N475" s="63"/>
      <c r="O475" s="63"/>
      <c r="P475" s="63"/>
      <c r="Q475" s="63"/>
      <c r="R475" s="63"/>
      <c r="S475" s="63"/>
      <c r="T475" s="63"/>
      <c r="U475" s="63"/>
      <c r="V475" s="63"/>
      <c r="W475" s="63"/>
      <c r="X475" s="63"/>
      <c r="Y475" s="63"/>
      <c r="Z475" s="63"/>
      <c r="AA475" s="63"/>
    </row>
    <row r="476">
      <c r="A476" s="63"/>
      <c r="B476" s="63"/>
      <c r="C476" s="63"/>
      <c r="D476" s="63"/>
      <c r="E476" s="63"/>
      <c r="F476" s="63"/>
      <c r="G476" s="63"/>
      <c r="H476" s="63"/>
      <c r="I476" s="63"/>
      <c r="J476" s="63"/>
      <c r="K476" s="63"/>
      <c r="L476" s="63"/>
      <c r="M476" s="63"/>
      <c r="N476" s="63"/>
      <c r="O476" s="63"/>
      <c r="P476" s="63"/>
      <c r="Q476" s="63"/>
      <c r="R476" s="63"/>
      <c r="S476" s="63"/>
      <c r="T476" s="63"/>
      <c r="U476" s="63"/>
      <c r="V476" s="63"/>
      <c r="W476" s="63"/>
      <c r="X476" s="63"/>
      <c r="Y476" s="63"/>
      <c r="Z476" s="63"/>
      <c r="AA476" s="63"/>
    </row>
    <row r="477">
      <c r="A477" s="63"/>
      <c r="B477" s="63"/>
      <c r="C477" s="63"/>
      <c r="D477" s="63"/>
      <c r="E477" s="63"/>
      <c r="F477" s="63"/>
      <c r="G477" s="63"/>
      <c r="H477" s="63"/>
      <c r="I477" s="63"/>
      <c r="J477" s="63"/>
      <c r="K477" s="63"/>
      <c r="L477" s="63"/>
      <c r="M477" s="63"/>
      <c r="N477" s="63"/>
      <c r="O477" s="63"/>
      <c r="P477" s="63"/>
      <c r="Q477" s="63"/>
      <c r="R477" s="63"/>
      <c r="S477" s="63"/>
      <c r="T477" s="63"/>
      <c r="U477" s="63"/>
      <c r="V477" s="63"/>
      <c r="W477" s="63"/>
      <c r="X477" s="63"/>
      <c r="Y477" s="63"/>
      <c r="Z477" s="63"/>
      <c r="AA477" s="63"/>
    </row>
    <row r="478">
      <c r="A478" s="63"/>
      <c r="B478" s="63"/>
      <c r="C478" s="63"/>
      <c r="D478" s="63"/>
      <c r="E478" s="63"/>
      <c r="F478" s="63"/>
      <c r="G478" s="63"/>
      <c r="H478" s="63"/>
      <c r="I478" s="63"/>
      <c r="J478" s="63"/>
      <c r="K478" s="63"/>
      <c r="L478" s="63"/>
      <c r="M478" s="63"/>
      <c r="N478" s="63"/>
      <c r="O478" s="63"/>
      <c r="P478" s="63"/>
      <c r="Q478" s="63"/>
      <c r="R478" s="63"/>
      <c r="S478" s="63"/>
      <c r="T478" s="63"/>
      <c r="U478" s="63"/>
      <c r="V478" s="63"/>
      <c r="W478" s="63"/>
      <c r="X478" s="63"/>
      <c r="Y478" s="63"/>
      <c r="Z478" s="63"/>
      <c r="AA478" s="63"/>
    </row>
    <row r="479">
      <c r="A479" s="63"/>
      <c r="B479" s="63"/>
      <c r="C479" s="63"/>
      <c r="D479" s="63"/>
      <c r="E479" s="63"/>
      <c r="F479" s="63"/>
      <c r="G479" s="63"/>
      <c r="H479" s="63"/>
      <c r="I479" s="63"/>
      <c r="J479" s="63"/>
      <c r="K479" s="63"/>
      <c r="L479" s="63"/>
      <c r="M479" s="63"/>
      <c r="N479" s="63"/>
      <c r="O479" s="63"/>
      <c r="P479" s="63"/>
      <c r="Q479" s="63"/>
      <c r="R479" s="63"/>
      <c r="S479" s="63"/>
      <c r="T479" s="63"/>
      <c r="U479" s="63"/>
      <c r="V479" s="63"/>
      <c r="W479" s="63"/>
      <c r="X479" s="63"/>
      <c r="Y479" s="63"/>
      <c r="Z479" s="63"/>
      <c r="AA479" s="63"/>
    </row>
    <row r="480">
      <c r="A480" s="63"/>
      <c r="B480" s="63"/>
      <c r="C480" s="63"/>
      <c r="D480" s="63"/>
      <c r="E480" s="63"/>
      <c r="F480" s="63"/>
      <c r="G480" s="63"/>
      <c r="H480" s="63"/>
      <c r="I480" s="63"/>
      <c r="J480" s="63"/>
      <c r="K480" s="63"/>
      <c r="L480" s="63"/>
      <c r="M480" s="63"/>
      <c r="N480" s="63"/>
      <c r="O480" s="63"/>
      <c r="P480" s="63"/>
      <c r="Q480" s="63"/>
      <c r="R480" s="63"/>
      <c r="S480" s="63"/>
      <c r="T480" s="63"/>
      <c r="U480" s="63"/>
      <c r="V480" s="63"/>
      <c r="W480" s="63"/>
      <c r="X480" s="63"/>
      <c r="Y480" s="63"/>
      <c r="Z480" s="63"/>
      <c r="AA480" s="63"/>
    </row>
    <row r="481">
      <c r="A481" s="63"/>
      <c r="B481" s="63"/>
      <c r="C481" s="63"/>
      <c r="D481" s="63"/>
      <c r="E481" s="63"/>
      <c r="F481" s="63"/>
      <c r="G481" s="63"/>
      <c r="H481" s="63"/>
      <c r="I481" s="63"/>
      <c r="J481" s="63"/>
      <c r="K481" s="63"/>
      <c r="L481" s="63"/>
      <c r="M481" s="63"/>
      <c r="N481" s="63"/>
      <c r="O481" s="63"/>
      <c r="P481" s="63"/>
      <c r="Q481" s="63"/>
      <c r="R481" s="63"/>
      <c r="S481" s="63"/>
      <c r="T481" s="63"/>
      <c r="U481" s="63"/>
      <c r="V481" s="63"/>
      <c r="W481" s="63"/>
      <c r="X481" s="63"/>
      <c r="Y481" s="63"/>
      <c r="Z481" s="63"/>
      <c r="AA481" s="63"/>
    </row>
    <row r="482">
      <c r="A482" s="63"/>
      <c r="B482" s="63"/>
      <c r="C482" s="63"/>
      <c r="D482" s="63"/>
      <c r="E482" s="63"/>
      <c r="F482" s="63"/>
      <c r="G482" s="63"/>
      <c r="H482" s="63"/>
      <c r="I482" s="63"/>
      <c r="J482" s="63"/>
      <c r="K482" s="63"/>
      <c r="L482" s="63"/>
      <c r="M482" s="63"/>
      <c r="N482" s="63"/>
      <c r="O482" s="63"/>
      <c r="P482" s="63"/>
      <c r="Q482" s="63"/>
      <c r="R482" s="63"/>
      <c r="S482" s="63"/>
      <c r="T482" s="63"/>
      <c r="U482" s="63"/>
      <c r="V482" s="63"/>
      <c r="W482" s="63"/>
      <c r="X482" s="63"/>
      <c r="Y482" s="63"/>
      <c r="Z482" s="63"/>
      <c r="AA482" s="63"/>
    </row>
    <row r="483">
      <c r="A483" s="63"/>
      <c r="B483" s="63"/>
      <c r="C483" s="63"/>
      <c r="D483" s="63"/>
      <c r="E483" s="63"/>
      <c r="F483" s="63"/>
      <c r="G483" s="63"/>
      <c r="H483" s="63"/>
      <c r="I483" s="63"/>
      <c r="J483" s="63"/>
      <c r="K483" s="63"/>
      <c r="L483" s="63"/>
      <c r="M483" s="63"/>
      <c r="N483" s="63"/>
      <c r="O483" s="63"/>
      <c r="P483" s="63"/>
      <c r="Q483" s="63"/>
      <c r="R483" s="63"/>
      <c r="S483" s="63"/>
      <c r="T483" s="63"/>
      <c r="U483" s="63"/>
      <c r="V483" s="63"/>
      <c r="W483" s="63"/>
      <c r="X483" s="63"/>
      <c r="Y483" s="63"/>
      <c r="Z483" s="63"/>
      <c r="AA483" s="63"/>
    </row>
    <row r="484">
      <c r="A484" s="63"/>
      <c r="B484" s="63"/>
      <c r="C484" s="63"/>
      <c r="D484" s="63"/>
      <c r="E484" s="63"/>
      <c r="F484" s="63"/>
      <c r="G484" s="63"/>
      <c r="H484" s="63"/>
      <c r="I484" s="63"/>
      <c r="J484" s="63"/>
      <c r="K484" s="63"/>
      <c r="L484" s="63"/>
      <c r="M484" s="63"/>
      <c r="N484" s="63"/>
      <c r="O484" s="63"/>
      <c r="P484" s="63"/>
      <c r="Q484" s="63"/>
      <c r="R484" s="63"/>
      <c r="S484" s="63"/>
      <c r="T484" s="63"/>
      <c r="U484" s="63"/>
      <c r="V484" s="63"/>
      <c r="W484" s="63"/>
      <c r="X484" s="63"/>
      <c r="Y484" s="63"/>
      <c r="Z484" s="63"/>
      <c r="AA484" s="63"/>
    </row>
    <row r="485">
      <c r="A485" s="63"/>
      <c r="B485" s="63"/>
      <c r="C485" s="63"/>
      <c r="D485" s="63"/>
      <c r="E485" s="63"/>
      <c r="F485" s="63"/>
      <c r="G485" s="63"/>
      <c r="H485" s="63"/>
      <c r="I485" s="63"/>
      <c r="J485" s="63"/>
      <c r="K485" s="63"/>
      <c r="L485" s="63"/>
      <c r="M485" s="63"/>
      <c r="N485" s="63"/>
      <c r="O485" s="63"/>
      <c r="P485" s="63"/>
      <c r="Q485" s="63"/>
      <c r="R485" s="63"/>
      <c r="S485" s="63"/>
      <c r="T485" s="63"/>
      <c r="U485" s="63"/>
      <c r="V485" s="63"/>
      <c r="W485" s="63"/>
      <c r="X485" s="63"/>
      <c r="Y485" s="63"/>
      <c r="Z485" s="63"/>
      <c r="AA485" s="63"/>
    </row>
    <row r="486">
      <c r="A486" s="63"/>
      <c r="B486" s="63"/>
      <c r="C486" s="63"/>
      <c r="D486" s="63"/>
      <c r="E486" s="63"/>
      <c r="F486" s="63"/>
      <c r="G486" s="63"/>
      <c r="H486" s="63"/>
      <c r="I486" s="63"/>
      <c r="J486" s="63"/>
      <c r="K486" s="63"/>
      <c r="L486" s="63"/>
      <c r="M486" s="63"/>
      <c r="N486" s="63"/>
      <c r="O486" s="63"/>
      <c r="P486" s="63"/>
      <c r="Q486" s="63"/>
      <c r="R486" s="63"/>
      <c r="S486" s="63"/>
      <c r="T486" s="63"/>
      <c r="U486" s="63"/>
      <c r="V486" s="63"/>
      <c r="W486" s="63"/>
      <c r="X486" s="63"/>
      <c r="Y486" s="63"/>
      <c r="Z486" s="63"/>
      <c r="AA486" s="63"/>
    </row>
    <row r="487">
      <c r="A487" s="63"/>
      <c r="B487" s="63"/>
      <c r="C487" s="63"/>
      <c r="D487" s="63"/>
      <c r="E487" s="63"/>
      <c r="F487" s="63"/>
      <c r="G487" s="63"/>
      <c r="H487" s="63"/>
      <c r="I487" s="63"/>
      <c r="J487" s="63"/>
      <c r="K487" s="63"/>
      <c r="L487" s="63"/>
      <c r="M487" s="63"/>
      <c r="N487" s="63"/>
      <c r="O487" s="63"/>
      <c r="P487" s="63"/>
      <c r="Q487" s="63"/>
      <c r="R487" s="63"/>
      <c r="S487" s="63"/>
      <c r="T487" s="63"/>
      <c r="U487" s="63"/>
      <c r="V487" s="63"/>
      <c r="W487" s="63"/>
      <c r="X487" s="63"/>
      <c r="Y487" s="63"/>
      <c r="Z487" s="63"/>
      <c r="AA487" s="63"/>
    </row>
    <row r="488">
      <c r="A488" s="63"/>
      <c r="B488" s="63"/>
      <c r="C488" s="63"/>
      <c r="D488" s="63"/>
      <c r="E488" s="63"/>
      <c r="F488" s="63"/>
      <c r="G488" s="63"/>
      <c r="H488" s="63"/>
      <c r="I488" s="63"/>
      <c r="J488" s="63"/>
      <c r="K488" s="63"/>
      <c r="L488" s="63"/>
      <c r="M488" s="63"/>
      <c r="N488" s="63"/>
      <c r="O488" s="63"/>
      <c r="P488" s="63"/>
      <c r="Q488" s="63"/>
      <c r="R488" s="63"/>
      <c r="S488" s="63"/>
      <c r="T488" s="63"/>
      <c r="U488" s="63"/>
      <c r="V488" s="63"/>
      <c r="W488" s="63"/>
      <c r="X488" s="63"/>
      <c r="Y488" s="63"/>
      <c r="Z488" s="63"/>
      <c r="AA488" s="63"/>
    </row>
    <row r="489">
      <c r="A489" s="63"/>
      <c r="B489" s="63"/>
      <c r="C489" s="63"/>
      <c r="D489" s="63"/>
      <c r="E489" s="63"/>
      <c r="F489" s="63"/>
      <c r="G489" s="63"/>
      <c r="H489" s="63"/>
      <c r="I489" s="63"/>
      <c r="J489" s="63"/>
      <c r="K489" s="63"/>
      <c r="L489" s="63"/>
      <c r="M489" s="63"/>
      <c r="N489" s="63"/>
      <c r="O489" s="63"/>
      <c r="P489" s="63"/>
      <c r="Q489" s="63"/>
      <c r="R489" s="63"/>
      <c r="S489" s="63"/>
      <c r="T489" s="63"/>
      <c r="U489" s="63"/>
      <c r="V489" s="63"/>
      <c r="W489" s="63"/>
      <c r="X489" s="63"/>
      <c r="Y489" s="63"/>
      <c r="Z489" s="63"/>
      <c r="AA489" s="63"/>
    </row>
    <row r="490">
      <c r="A490" s="63"/>
      <c r="B490" s="63"/>
      <c r="C490" s="63"/>
      <c r="D490" s="63"/>
      <c r="E490" s="63"/>
      <c r="F490" s="63"/>
      <c r="G490" s="63"/>
      <c r="H490" s="63"/>
      <c r="I490" s="63"/>
      <c r="J490" s="63"/>
      <c r="K490" s="63"/>
      <c r="L490" s="63"/>
      <c r="M490" s="63"/>
      <c r="N490" s="63"/>
      <c r="O490" s="63"/>
      <c r="P490" s="63"/>
      <c r="Q490" s="63"/>
      <c r="R490" s="63"/>
      <c r="S490" s="63"/>
      <c r="T490" s="63"/>
      <c r="U490" s="63"/>
      <c r="V490" s="63"/>
      <c r="W490" s="63"/>
      <c r="X490" s="63"/>
      <c r="Y490" s="63"/>
      <c r="Z490" s="63"/>
      <c r="AA490" s="63"/>
    </row>
    <row r="491">
      <c r="A491" s="63"/>
      <c r="B491" s="63"/>
      <c r="C491" s="63"/>
      <c r="D491" s="63"/>
      <c r="E491" s="63"/>
      <c r="F491" s="63"/>
      <c r="G491" s="63"/>
      <c r="H491" s="63"/>
      <c r="I491" s="63"/>
      <c r="J491" s="63"/>
      <c r="K491" s="63"/>
      <c r="L491" s="63"/>
      <c r="M491" s="63"/>
      <c r="N491" s="63"/>
      <c r="O491" s="63"/>
      <c r="P491" s="63"/>
      <c r="Q491" s="63"/>
      <c r="R491" s="63"/>
      <c r="S491" s="63"/>
      <c r="T491" s="63"/>
      <c r="U491" s="63"/>
      <c r="V491" s="63"/>
      <c r="W491" s="63"/>
      <c r="X491" s="63"/>
      <c r="Y491" s="63"/>
      <c r="Z491" s="63"/>
      <c r="AA491" s="63"/>
    </row>
    <row r="492">
      <c r="A492" s="63"/>
      <c r="B492" s="63"/>
      <c r="C492" s="63"/>
      <c r="D492" s="63"/>
      <c r="E492" s="63"/>
      <c r="F492" s="63"/>
      <c r="G492" s="63"/>
      <c r="H492" s="63"/>
      <c r="I492" s="63"/>
      <c r="J492" s="63"/>
      <c r="K492" s="63"/>
      <c r="L492" s="63"/>
      <c r="M492" s="63"/>
      <c r="N492" s="63"/>
      <c r="O492" s="63"/>
      <c r="P492" s="63"/>
      <c r="Q492" s="63"/>
      <c r="R492" s="63"/>
      <c r="S492" s="63"/>
      <c r="T492" s="63"/>
      <c r="U492" s="63"/>
      <c r="V492" s="63"/>
      <c r="W492" s="63"/>
      <c r="X492" s="63"/>
      <c r="Y492" s="63"/>
      <c r="Z492" s="63"/>
      <c r="AA492" s="63"/>
    </row>
    <row r="493">
      <c r="A493" s="63"/>
      <c r="B493" s="63"/>
      <c r="C493" s="63"/>
      <c r="D493" s="63"/>
      <c r="E493" s="63"/>
      <c r="F493" s="63"/>
      <c r="G493" s="63"/>
      <c r="H493" s="63"/>
      <c r="I493" s="63"/>
      <c r="J493" s="63"/>
      <c r="K493" s="63"/>
      <c r="L493" s="63"/>
      <c r="M493" s="63"/>
      <c r="N493" s="63"/>
      <c r="O493" s="63"/>
      <c r="P493" s="63"/>
      <c r="Q493" s="63"/>
      <c r="R493" s="63"/>
      <c r="S493" s="63"/>
      <c r="T493" s="63"/>
      <c r="U493" s="63"/>
      <c r="V493" s="63"/>
      <c r="W493" s="63"/>
      <c r="X493" s="63"/>
      <c r="Y493" s="63"/>
      <c r="Z493" s="63"/>
      <c r="AA493" s="63"/>
    </row>
    <row r="494">
      <c r="A494" s="63"/>
      <c r="B494" s="63"/>
      <c r="C494" s="63"/>
      <c r="D494" s="63"/>
      <c r="E494" s="63"/>
      <c r="F494" s="63"/>
      <c r="G494" s="63"/>
      <c r="H494" s="63"/>
      <c r="I494" s="63"/>
      <c r="J494" s="63"/>
      <c r="K494" s="63"/>
      <c r="L494" s="63"/>
      <c r="M494" s="63"/>
      <c r="N494" s="63"/>
      <c r="O494" s="63"/>
      <c r="P494" s="63"/>
      <c r="Q494" s="63"/>
      <c r="R494" s="63"/>
      <c r="S494" s="63"/>
      <c r="T494" s="63"/>
      <c r="U494" s="63"/>
      <c r="V494" s="63"/>
      <c r="W494" s="63"/>
      <c r="X494" s="63"/>
      <c r="Y494" s="63"/>
      <c r="Z494" s="63"/>
      <c r="AA494" s="63"/>
    </row>
    <row r="495">
      <c r="A495" s="63"/>
      <c r="B495" s="63"/>
      <c r="C495" s="63"/>
      <c r="D495" s="63"/>
      <c r="E495" s="63"/>
      <c r="F495" s="63"/>
      <c r="G495" s="63"/>
      <c r="H495" s="63"/>
      <c r="I495" s="63"/>
      <c r="J495" s="63"/>
      <c r="K495" s="63"/>
      <c r="L495" s="63"/>
      <c r="M495" s="63"/>
      <c r="N495" s="63"/>
      <c r="O495" s="63"/>
      <c r="P495" s="63"/>
      <c r="Q495" s="63"/>
      <c r="R495" s="63"/>
      <c r="S495" s="63"/>
      <c r="T495" s="63"/>
      <c r="U495" s="63"/>
      <c r="V495" s="63"/>
      <c r="W495" s="63"/>
      <c r="X495" s="63"/>
      <c r="Y495" s="63"/>
      <c r="Z495" s="63"/>
      <c r="AA495" s="63"/>
    </row>
    <row r="496">
      <c r="A496" s="63"/>
      <c r="B496" s="63"/>
      <c r="C496" s="63"/>
      <c r="D496" s="63"/>
      <c r="E496" s="63"/>
      <c r="F496" s="63"/>
      <c r="G496" s="63"/>
      <c r="H496" s="63"/>
      <c r="I496" s="63"/>
      <c r="J496" s="63"/>
      <c r="K496" s="63"/>
      <c r="L496" s="63"/>
      <c r="M496" s="63"/>
      <c r="N496" s="63"/>
      <c r="O496" s="63"/>
      <c r="P496" s="63"/>
      <c r="Q496" s="63"/>
      <c r="R496" s="63"/>
      <c r="S496" s="63"/>
      <c r="T496" s="63"/>
      <c r="U496" s="63"/>
      <c r="V496" s="63"/>
      <c r="W496" s="63"/>
      <c r="X496" s="63"/>
      <c r="Y496" s="63"/>
      <c r="Z496" s="63"/>
      <c r="AA496" s="63"/>
    </row>
    <row r="497">
      <c r="A497" s="63"/>
      <c r="B497" s="63"/>
      <c r="C497" s="63"/>
      <c r="D497" s="63"/>
      <c r="E497" s="63"/>
      <c r="F497" s="63"/>
      <c r="G497" s="63"/>
      <c r="H497" s="63"/>
      <c r="I497" s="63"/>
      <c r="J497" s="63"/>
      <c r="K497" s="63"/>
      <c r="L497" s="63"/>
      <c r="M497" s="63"/>
      <c r="N497" s="63"/>
      <c r="O497" s="63"/>
      <c r="P497" s="63"/>
      <c r="Q497" s="63"/>
      <c r="R497" s="63"/>
      <c r="S497" s="63"/>
      <c r="T497" s="63"/>
      <c r="U497" s="63"/>
      <c r="V497" s="63"/>
      <c r="W497" s="63"/>
      <c r="X497" s="63"/>
      <c r="Y497" s="63"/>
      <c r="Z497" s="63"/>
      <c r="AA497" s="63"/>
    </row>
    <row r="498">
      <c r="A498" s="63"/>
      <c r="B498" s="63"/>
      <c r="C498" s="63"/>
      <c r="D498" s="63"/>
      <c r="E498" s="63"/>
      <c r="F498" s="63"/>
      <c r="G498" s="63"/>
      <c r="H498" s="63"/>
      <c r="I498" s="63"/>
      <c r="J498" s="63"/>
      <c r="K498" s="63"/>
      <c r="L498" s="63"/>
      <c r="M498" s="63"/>
      <c r="N498" s="63"/>
      <c r="O498" s="63"/>
      <c r="P498" s="63"/>
      <c r="Q498" s="63"/>
      <c r="R498" s="63"/>
      <c r="S498" s="63"/>
      <c r="T498" s="63"/>
      <c r="U498" s="63"/>
      <c r="V498" s="63"/>
      <c r="W498" s="63"/>
      <c r="X498" s="63"/>
      <c r="Y498" s="63"/>
      <c r="Z498" s="63"/>
      <c r="AA498" s="63"/>
    </row>
    <row r="499">
      <c r="A499" s="63"/>
      <c r="B499" s="63"/>
      <c r="C499" s="63"/>
      <c r="D499" s="63"/>
      <c r="E499" s="63"/>
      <c r="F499" s="63"/>
      <c r="G499" s="63"/>
      <c r="H499" s="63"/>
      <c r="I499" s="63"/>
      <c r="J499" s="63"/>
      <c r="K499" s="63"/>
      <c r="L499" s="63"/>
      <c r="M499" s="63"/>
      <c r="N499" s="63"/>
      <c r="O499" s="63"/>
      <c r="P499" s="63"/>
      <c r="Q499" s="63"/>
      <c r="R499" s="63"/>
      <c r="S499" s="63"/>
      <c r="T499" s="63"/>
      <c r="U499" s="63"/>
      <c r="V499" s="63"/>
      <c r="W499" s="63"/>
      <c r="X499" s="63"/>
      <c r="Y499" s="63"/>
      <c r="Z499" s="63"/>
      <c r="AA499" s="63"/>
    </row>
    <row r="500">
      <c r="A500" s="63"/>
      <c r="B500" s="63"/>
      <c r="C500" s="63"/>
      <c r="D500" s="63"/>
      <c r="E500" s="63"/>
      <c r="F500" s="63"/>
      <c r="G500" s="63"/>
      <c r="H500" s="63"/>
      <c r="I500" s="63"/>
      <c r="J500" s="63"/>
      <c r="K500" s="63"/>
      <c r="L500" s="63"/>
      <c r="M500" s="63"/>
      <c r="N500" s="63"/>
      <c r="O500" s="63"/>
      <c r="P500" s="63"/>
      <c r="Q500" s="63"/>
      <c r="R500" s="63"/>
      <c r="S500" s="63"/>
      <c r="T500" s="63"/>
      <c r="U500" s="63"/>
      <c r="V500" s="63"/>
      <c r="W500" s="63"/>
      <c r="X500" s="63"/>
      <c r="Y500" s="63"/>
      <c r="Z500" s="63"/>
      <c r="AA500" s="63"/>
    </row>
    <row r="501">
      <c r="A501" s="63"/>
      <c r="B501" s="63"/>
      <c r="C501" s="63"/>
      <c r="D501" s="63"/>
      <c r="E501" s="63"/>
      <c r="F501" s="63"/>
      <c r="G501" s="63"/>
      <c r="H501" s="63"/>
      <c r="I501" s="63"/>
      <c r="J501" s="63"/>
      <c r="K501" s="63"/>
      <c r="L501" s="63"/>
      <c r="M501" s="63"/>
      <c r="N501" s="63"/>
      <c r="O501" s="63"/>
      <c r="P501" s="63"/>
      <c r="Q501" s="63"/>
      <c r="R501" s="63"/>
      <c r="S501" s="63"/>
      <c r="T501" s="63"/>
      <c r="U501" s="63"/>
      <c r="V501" s="63"/>
      <c r="W501" s="63"/>
      <c r="X501" s="63"/>
      <c r="Y501" s="63"/>
      <c r="Z501" s="63"/>
      <c r="AA501" s="63"/>
    </row>
    <row r="502">
      <c r="A502" s="63"/>
      <c r="B502" s="63"/>
      <c r="C502" s="63"/>
      <c r="D502" s="63"/>
      <c r="E502" s="63"/>
      <c r="F502" s="63"/>
      <c r="G502" s="63"/>
      <c r="H502" s="63"/>
      <c r="I502" s="63"/>
      <c r="J502" s="63"/>
      <c r="K502" s="63"/>
      <c r="L502" s="63"/>
      <c r="M502" s="63"/>
      <c r="N502" s="63"/>
      <c r="O502" s="63"/>
      <c r="P502" s="63"/>
      <c r="Q502" s="63"/>
      <c r="R502" s="63"/>
      <c r="S502" s="63"/>
      <c r="T502" s="63"/>
      <c r="U502" s="63"/>
      <c r="V502" s="63"/>
      <c r="W502" s="63"/>
      <c r="X502" s="63"/>
      <c r="Y502" s="63"/>
      <c r="Z502" s="63"/>
      <c r="AA502" s="63"/>
    </row>
    <row r="503">
      <c r="A503" s="63"/>
      <c r="B503" s="63"/>
      <c r="C503" s="63"/>
      <c r="D503" s="63"/>
      <c r="E503" s="63"/>
      <c r="F503" s="63"/>
      <c r="G503" s="63"/>
      <c r="H503" s="63"/>
      <c r="I503" s="63"/>
      <c r="J503" s="63"/>
      <c r="K503" s="63"/>
      <c r="L503" s="63"/>
      <c r="M503" s="63"/>
      <c r="N503" s="63"/>
      <c r="O503" s="63"/>
      <c r="P503" s="63"/>
      <c r="Q503" s="63"/>
      <c r="R503" s="63"/>
      <c r="S503" s="63"/>
      <c r="T503" s="63"/>
      <c r="U503" s="63"/>
      <c r="V503" s="63"/>
      <c r="W503" s="63"/>
      <c r="X503" s="63"/>
      <c r="Y503" s="63"/>
      <c r="Z503" s="63"/>
      <c r="AA503" s="63"/>
    </row>
    <row r="504">
      <c r="A504" s="63"/>
      <c r="B504" s="63"/>
      <c r="C504" s="63"/>
      <c r="D504" s="63"/>
      <c r="E504" s="63"/>
      <c r="F504" s="63"/>
      <c r="G504" s="63"/>
      <c r="H504" s="63"/>
      <c r="I504" s="63"/>
      <c r="J504" s="63"/>
      <c r="K504" s="63"/>
      <c r="L504" s="63"/>
      <c r="M504" s="63"/>
      <c r="N504" s="63"/>
      <c r="O504" s="63"/>
      <c r="P504" s="63"/>
      <c r="Q504" s="63"/>
      <c r="R504" s="63"/>
      <c r="S504" s="63"/>
      <c r="T504" s="63"/>
      <c r="U504" s="63"/>
      <c r="V504" s="63"/>
      <c r="W504" s="63"/>
      <c r="X504" s="63"/>
      <c r="Y504" s="63"/>
      <c r="Z504" s="63"/>
      <c r="AA504" s="63"/>
    </row>
    <row r="505">
      <c r="A505" s="63"/>
      <c r="B505" s="63"/>
      <c r="C505" s="63"/>
      <c r="D505" s="63"/>
      <c r="E505" s="63"/>
      <c r="F505" s="63"/>
      <c r="G505" s="63"/>
      <c r="H505" s="63"/>
      <c r="I505" s="63"/>
      <c r="J505" s="63"/>
      <c r="K505" s="63"/>
      <c r="L505" s="63"/>
      <c r="M505" s="63"/>
      <c r="N505" s="63"/>
      <c r="O505" s="63"/>
      <c r="P505" s="63"/>
      <c r="Q505" s="63"/>
      <c r="R505" s="63"/>
      <c r="S505" s="63"/>
      <c r="T505" s="63"/>
      <c r="U505" s="63"/>
      <c r="V505" s="63"/>
      <c r="W505" s="63"/>
      <c r="X505" s="63"/>
      <c r="Y505" s="63"/>
      <c r="Z505" s="63"/>
      <c r="AA505" s="63"/>
    </row>
    <row r="506">
      <c r="A506" s="63"/>
      <c r="B506" s="63"/>
      <c r="C506" s="63"/>
      <c r="D506" s="63"/>
      <c r="E506" s="63"/>
      <c r="F506" s="63"/>
      <c r="G506" s="63"/>
      <c r="H506" s="63"/>
      <c r="I506" s="63"/>
      <c r="J506" s="63"/>
      <c r="K506" s="63"/>
      <c r="L506" s="63"/>
      <c r="M506" s="63"/>
      <c r="N506" s="63"/>
      <c r="O506" s="63"/>
      <c r="P506" s="63"/>
      <c r="Q506" s="63"/>
      <c r="R506" s="63"/>
      <c r="S506" s="63"/>
      <c r="T506" s="63"/>
      <c r="U506" s="63"/>
      <c r="V506" s="63"/>
      <c r="W506" s="63"/>
      <c r="X506" s="63"/>
      <c r="Y506" s="63"/>
      <c r="Z506" s="63"/>
      <c r="AA506" s="63"/>
    </row>
    <row r="507">
      <c r="A507" s="63"/>
      <c r="B507" s="63"/>
      <c r="C507" s="63"/>
      <c r="D507" s="63"/>
      <c r="E507" s="63"/>
      <c r="F507" s="63"/>
      <c r="G507" s="63"/>
      <c r="H507" s="63"/>
      <c r="I507" s="63"/>
      <c r="J507" s="63"/>
      <c r="K507" s="63"/>
      <c r="L507" s="63"/>
      <c r="M507" s="63"/>
      <c r="N507" s="63"/>
      <c r="O507" s="63"/>
      <c r="P507" s="63"/>
      <c r="Q507" s="63"/>
      <c r="R507" s="63"/>
      <c r="S507" s="63"/>
      <c r="T507" s="63"/>
      <c r="U507" s="63"/>
      <c r="V507" s="63"/>
      <c r="W507" s="63"/>
      <c r="X507" s="63"/>
      <c r="Y507" s="63"/>
      <c r="Z507" s="63"/>
      <c r="AA507" s="63"/>
    </row>
    <row r="508">
      <c r="A508" s="63"/>
      <c r="B508" s="63"/>
      <c r="C508" s="63"/>
      <c r="D508" s="63"/>
      <c r="E508" s="63"/>
      <c r="F508" s="63"/>
      <c r="G508" s="63"/>
      <c r="H508" s="63"/>
      <c r="I508" s="63"/>
      <c r="J508" s="63"/>
      <c r="K508" s="63"/>
      <c r="L508" s="63"/>
      <c r="M508" s="63"/>
      <c r="N508" s="63"/>
      <c r="O508" s="63"/>
      <c r="P508" s="63"/>
      <c r="Q508" s="63"/>
      <c r="R508" s="63"/>
      <c r="S508" s="63"/>
      <c r="T508" s="63"/>
      <c r="U508" s="63"/>
      <c r="V508" s="63"/>
      <c r="W508" s="63"/>
      <c r="X508" s="63"/>
      <c r="Y508" s="63"/>
      <c r="Z508" s="63"/>
      <c r="AA508" s="63"/>
    </row>
    <row r="509">
      <c r="A509" s="63"/>
      <c r="B509" s="63"/>
      <c r="C509" s="63"/>
      <c r="D509" s="63"/>
      <c r="E509" s="63"/>
      <c r="F509" s="63"/>
      <c r="G509" s="63"/>
      <c r="H509" s="63"/>
      <c r="I509" s="63"/>
      <c r="J509" s="63"/>
      <c r="K509" s="63"/>
      <c r="L509" s="63"/>
      <c r="M509" s="63"/>
      <c r="N509" s="63"/>
      <c r="O509" s="63"/>
      <c r="P509" s="63"/>
      <c r="Q509" s="63"/>
      <c r="R509" s="63"/>
      <c r="S509" s="63"/>
      <c r="T509" s="63"/>
      <c r="U509" s="63"/>
      <c r="V509" s="63"/>
      <c r="W509" s="63"/>
      <c r="X509" s="63"/>
      <c r="Y509" s="63"/>
      <c r="Z509" s="63"/>
      <c r="AA509" s="63"/>
    </row>
    <row r="510">
      <c r="A510" s="63"/>
      <c r="B510" s="63"/>
      <c r="C510" s="63"/>
      <c r="D510" s="63"/>
      <c r="E510" s="63"/>
      <c r="F510" s="63"/>
      <c r="G510" s="63"/>
      <c r="H510" s="63"/>
      <c r="I510" s="63"/>
      <c r="J510" s="63"/>
      <c r="K510" s="63"/>
      <c r="L510" s="63"/>
      <c r="M510" s="63"/>
      <c r="N510" s="63"/>
      <c r="O510" s="63"/>
      <c r="P510" s="63"/>
      <c r="Q510" s="63"/>
      <c r="R510" s="63"/>
      <c r="S510" s="63"/>
      <c r="T510" s="63"/>
      <c r="U510" s="63"/>
      <c r="V510" s="63"/>
      <c r="W510" s="63"/>
      <c r="X510" s="63"/>
      <c r="Y510" s="63"/>
      <c r="Z510" s="63"/>
      <c r="AA510" s="63"/>
    </row>
    <row r="511">
      <c r="A511" s="63"/>
      <c r="B511" s="63"/>
      <c r="C511" s="63"/>
      <c r="D511" s="63"/>
      <c r="E511" s="63"/>
      <c r="F511" s="63"/>
      <c r="G511" s="63"/>
      <c r="H511" s="63"/>
      <c r="I511" s="63"/>
      <c r="J511" s="63"/>
      <c r="K511" s="63"/>
      <c r="L511" s="63"/>
      <c r="M511" s="63"/>
      <c r="N511" s="63"/>
      <c r="O511" s="63"/>
      <c r="P511" s="63"/>
      <c r="Q511" s="63"/>
      <c r="R511" s="63"/>
      <c r="S511" s="63"/>
      <c r="T511" s="63"/>
      <c r="U511" s="63"/>
      <c r="V511" s="63"/>
      <c r="W511" s="63"/>
      <c r="X511" s="63"/>
      <c r="Y511" s="63"/>
      <c r="Z511" s="63"/>
      <c r="AA511" s="63"/>
    </row>
    <row r="512">
      <c r="A512" s="63"/>
      <c r="B512" s="63"/>
      <c r="C512" s="63"/>
      <c r="D512" s="63"/>
      <c r="E512" s="63"/>
      <c r="F512" s="63"/>
      <c r="G512" s="63"/>
      <c r="H512" s="63"/>
      <c r="I512" s="63"/>
      <c r="J512" s="63"/>
      <c r="K512" s="63"/>
      <c r="L512" s="63"/>
      <c r="M512" s="63"/>
      <c r="N512" s="63"/>
      <c r="O512" s="63"/>
      <c r="P512" s="63"/>
      <c r="Q512" s="63"/>
      <c r="R512" s="63"/>
      <c r="S512" s="63"/>
      <c r="T512" s="63"/>
      <c r="U512" s="63"/>
      <c r="V512" s="63"/>
      <c r="W512" s="63"/>
      <c r="X512" s="63"/>
      <c r="Y512" s="63"/>
      <c r="Z512" s="63"/>
      <c r="AA512" s="63"/>
    </row>
    <row r="513">
      <c r="A513" s="63"/>
      <c r="B513" s="63"/>
      <c r="C513" s="63"/>
      <c r="D513" s="63"/>
      <c r="E513" s="63"/>
      <c r="F513" s="63"/>
      <c r="G513" s="63"/>
      <c r="H513" s="63"/>
      <c r="I513" s="63"/>
      <c r="J513" s="63"/>
      <c r="K513" s="63"/>
      <c r="L513" s="63"/>
      <c r="M513" s="63"/>
      <c r="N513" s="63"/>
      <c r="O513" s="63"/>
      <c r="P513" s="63"/>
      <c r="Q513" s="63"/>
      <c r="R513" s="63"/>
      <c r="S513" s="63"/>
      <c r="T513" s="63"/>
      <c r="U513" s="63"/>
      <c r="V513" s="63"/>
      <c r="W513" s="63"/>
      <c r="X513" s="63"/>
      <c r="Y513" s="63"/>
      <c r="Z513" s="63"/>
      <c r="AA513" s="63"/>
    </row>
    <row r="514">
      <c r="A514" s="63"/>
      <c r="B514" s="63"/>
      <c r="C514" s="63"/>
      <c r="D514" s="63"/>
      <c r="E514" s="63"/>
      <c r="F514" s="63"/>
      <c r="G514" s="63"/>
      <c r="H514" s="63"/>
      <c r="I514" s="63"/>
      <c r="J514" s="63"/>
      <c r="K514" s="63"/>
      <c r="L514" s="63"/>
      <c r="M514" s="63"/>
      <c r="N514" s="63"/>
      <c r="O514" s="63"/>
      <c r="P514" s="63"/>
      <c r="Q514" s="63"/>
      <c r="R514" s="63"/>
      <c r="S514" s="63"/>
      <c r="T514" s="63"/>
      <c r="U514" s="63"/>
      <c r="V514" s="63"/>
      <c r="W514" s="63"/>
      <c r="X514" s="63"/>
      <c r="Y514" s="63"/>
      <c r="Z514" s="63"/>
      <c r="AA514" s="63"/>
    </row>
    <row r="515">
      <c r="A515" s="63"/>
      <c r="B515" s="63"/>
      <c r="C515" s="63"/>
      <c r="D515" s="63"/>
      <c r="E515" s="63"/>
      <c r="F515" s="63"/>
      <c r="G515" s="63"/>
      <c r="H515" s="63"/>
      <c r="I515" s="63"/>
      <c r="J515" s="63"/>
      <c r="K515" s="63"/>
      <c r="L515" s="63"/>
      <c r="M515" s="63"/>
      <c r="N515" s="63"/>
      <c r="O515" s="63"/>
      <c r="P515" s="63"/>
      <c r="Q515" s="63"/>
      <c r="R515" s="63"/>
      <c r="S515" s="63"/>
      <c r="T515" s="63"/>
      <c r="U515" s="63"/>
      <c r="V515" s="63"/>
      <c r="W515" s="63"/>
      <c r="X515" s="63"/>
      <c r="Y515" s="63"/>
      <c r="Z515" s="63"/>
      <c r="AA515" s="63"/>
    </row>
    <row r="516">
      <c r="A516" s="63"/>
      <c r="B516" s="63"/>
      <c r="C516" s="63"/>
      <c r="D516" s="63"/>
      <c r="E516" s="63"/>
      <c r="F516" s="63"/>
      <c r="G516" s="63"/>
      <c r="H516" s="63"/>
      <c r="I516" s="63"/>
      <c r="J516" s="63"/>
      <c r="K516" s="63"/>
      <c r="L516" s="63"/>
      <c r="M516" s="63"/>
      <c r="N516" s="63"/>
      <c r="O516" s="63"/>
      <c r="P516" s="63"/>
      <c r="Q516" s="63"/>
      <c r="R516" s="63"/>
      <c r="S516" s="63"/>
      <c r="T516" s="63"/>
      <c r="U516" s="63"/>
      <c r="V516" s="63"/>
      <c r="W516" s="63"/>
      <c r="X516" s="63"/>
      <c r="Y516" s="63"/>
      <c r="Z516" s="63"/>
      <c r="AA516" s="63"/>
    </row>
    <row r="517">
      <c r="A517" s="63"/>
      <c r="B517" s="63"/>
      <c r="C517" s="63"/>
      <c r="D517" s="63"/>
      <c r="E517" s="63"/>
      <c r="F517" s="63"/>
      <c r="G517" s="63"/>
      <c r="H517" s="63"/>
      <c r="I517" s="63"/>
      <c r="J517" s="63"/>
      <c r="K517" s="63"/>
      <c r="L517" s="63"/>
      <c r="M517" s="63"/>
      <c r="N517" s="63"/>
      <c r="O517" s="63"/>
      <c r="P517" s="63"/>
      <c r="Q517" s="63"/>
      <c r="R517" s="63"/>
      <c r="S517" s="63"/>
      <c r="T517" s="63"/>
      <c r="U517" s="63"/>
      <c r="V517" s="63"/>
      <c r="W517" s="63"/>
      <c r="X517" s="63"/>
      <c r="Y517" s="63"/>
      <c r="Z517" s="63"/>
      <c r="AA517" s="63"/>
    </row>
    <row r="518">
      <c r="A518" s="63"/>
      <c r="B518" s="63"/>
      <c r="C518" s="63"/>
      <c r="D518" s="63"/>
      <c r="E518" s="63"/>
      <c r="F518" s="63"/>
      <c r="G518" s="63"/>
      <c r="H518" s="63"/>
      <c r="I518" s="63"/>
      <c r="J518" s="63"/>
      <c r="K518" s="63"/>
      <c r="L518" s="63"/>
      <c r="M518" s="63"/>
      <c r="N518" s="63"/>
      <c r="O518" s="63"/>
      <c r="P518" s="63"/>
      <c r="Q518" s="63"/>
      <c r="R518" s="63"/>
      <c r="S518" s="63"/>
      <c r="T518" s="63"/>
      <c r="U518" s="63"/>
      <c r="V518" s="63"/>
      <c r="W518" s="63"/>
      <c r="X518" s="63"/>
      <c r="Y518" s="63"/>
      <c r="Z518" s="63"/>
      <c r="AA518" s="63"/>
    </row>
    <row r="519">
      <c r="A519" s="63"/>
      <c r="B519" s="63"/>
      <c r="C519" s="63"/>
      <c r="D519" s="63"/>
      <c r="E519" s="63"/>
      <c r="F519" s="63"/>
      <c r="G519" s="63"/>
      <c r="H519" s="63"/>
      <c r="I519" s="63"/>
      <c r="J519" s="63"/>
      <c r="K519" s="63"/>
      <c r="L519" s="63"/>
      <c r="M519" s="63"/>
      <c r="N519" s="63"/>
      <c r="O519" s="63"/>
      <c r="P519" s="63"/>
      <c r="Q519" s="63"/>
      <c r="R519" s="63"/>
      <c r="S519" s="63"/>
      <c r="T519" s="63"/>
      <c r="U519" s="63"/>
      <c r="V519" s="63"/>
      <c r="W519" s="63"/>
      <c r="X519" s="63"/>
      <c r="Y519" s="63"/>
      <c r="Z519" s="63"/>
      <c r="AA519" s="63"/>
    </row>
    <row r="520">
      <c r="A520" s="63"/>
      <c r="B520" s="63"/>
      <c r="C520" s="63"/>
      <c r="D520" s="63"/>
      <c r="E520" s="63"/>
      <c r="F520" s="63"/>
      <c r="G520" s="63"/>
      <c r="H520" s="63"/>
      <c r="I520" s="63"/>
      <c r="J520" s="63"/>
      <c r="K520" s="63"/>
      <c r="L520" s="63"/>
      <c r="M520" s="63"/>
      <c r="N520" s="63"/>
      <c r="O520" s="63"/>
      <c r="P520" s="63"/>
      <c r="Q520" s="63"/>
      <c r="R520" s="63"/>
      <c r="S520" s="63"/>
      <c r="T520" s="63"/>
      <c r="U520" s="63"/>
      <c r="V520" s="63"/>
      <c r="W520" s="63"/>
      <c r="X520" s="63"/>
      <c r="Y520" s="63"/>
      <c r="Z520" s="63"/>
      <c r="AA520" s="63"/>
    </row>
    <row r="521">
      <c r="A521" s="63"/>
      <c r="B521" s="63"/>
      <c r="C521" s="63"/>
      <c r="D521" s="63"/>
      <c r="E521" s="63"/>
      <c r="F521" s="63"/>
      <c r="G521" s="63"/>
      <c r="H521" s="63"/>
      <c r="I521" s="63"/>
      <c r="J521" s="63"/>
      <c r="K521" s="63"/>
      <c r="L521" s="63"/>
      <c r="M521" s="63"/>
      <c r="N521" s="63"/>
      <c r="O521" s="63"/>
      <c r="P521" s="63"/>
      <c r="Q521" s="63"/>
      <c r="R521" s="63"/>
      <c r="S521" s="63"/>
      <c r="T521" s="63"/>
      <c r="U521" s="63"/>
      <c r="V521" s="63"/>
      <c r="W521" s="63"/>
      <c r="X521" s="63"/>
      <c r="Y521" s="63"/>
      <c r="Z521" s="63"/>
      <c r="AA521" s="63"/>
    </row>
    <row r="522">
      <c r="A522" s="63"/>
      <c r="B522" s="63"/>
      <c r="C522" s="63"/>
      <c r="D522" s="63"/>
      <c r="E522" s="63"/>
      <c r="F522" s="63"/>
      <c r="G522" s="63"/>
      <c r="H522" s="63"/>
      <c r="I522" s="63"/>
      <c r="J522" s="63"/>
      <c r="K522" s="63"/>
      <c r="L522" s="63"/>
      <c r="M522" s="63"/>
      <c r="N522" s="63"/>
      <c r="O522" s="63"/>
      <c r="P522" s="63"/>
      <c r="Q522" s="63"/>
      <c r="R522" s="63"/>
      <c r="S522" s="63"/>
      <c r="T522" s="63"/>
      <c r="U522" s="63"/>
      <c r="V522" s="63"/>
      <c r="W522" s="63"/>
      <c r="X522" s="63"/>
      <c r="Y522" s="63"/>
      <c r="Z522" s="63"/>
      <c r="AA522" s="63"/>
    </row>
    <row r="523">
      <c r="A523" s="63"/>
      <c r="B523" s="63"/>
      <c r="C523" s="63"/>
      <c r="D523" s="63"/>
      <c r="E523" s="63"/>
      <c r="F523" s="63"/>
      <c r="G523" s="63"/>
      <c r="H523" s="63"/>
      <c r="I523" s="63"/>
      <c r="J523" s="63"/>
      <c r="K523" s="63"/>
      <c r="L523" s="63"/>
      <c r="M523" s="63"/>
      <c r="N523" s="63"/>
      <c r="O523" s="63"/>
      <c r="P523" s="63"/>
      <c r="Q523" s="63"/>
      <c r="R523" s="63"/>
      <c r="S523" s="63"/>
      <c r="T523" s="63"/>
      <c r="U523" s="63"/>
      <c r="V523" s="63"/>
      <c r="W523" s="63"/>
      <c r="X523" s="63"/>
      <c r="Y523" s="63"/>
      <c r="Z523" s="63"/>
      <c r="AA523" s="63"/>
    </row>
    <row r="524">
      <c r="A524" s="63"/>
      <c r="B524" s="63"/>
      <c r="C524" s="63"/>
      <c r="D524" s="63"/>
      <c r="E524" s="63"/>
      <c r="F524" s="63"/>
      <c r="G524" s="63"/>
      <c r="H524" s="63"/>
      <c r="I524" s="63"/>
      <c r="J524" s="63"/>
      <c r="K524" s="63"/>
      <c r="L524" s="63"/>
      <c r="M524" s="63"/>
      <c r="N524" s="63"/>
      <c r="O524" s="63"/>
      <c r="P524" s="63"/>
      <c r="Q524" s="63"/>
      <c r="R524" s="63"/>
      <c r="S524" s="63"/>
      <c r="T524" s="63"/>
      <c r="U524" s="63"/>
      <c r="V524" s="63"/>
      <c r="W524" s="63"/>
      <c r="X524" s="63"/>
      <c r="Y524" s="63"/>
      <c r="Z524" s="63"/>
      <c r="AA524" s="63"/>
    </row>
    <row r="525">
      <c r="A525" s="63"/>
      <c r="B525" s="63"/>
      <c r="C525" s="63"/>
      <c r="D525" s="63"/>
      <c r="E525" s="63"/>
      <c r="F525" s="63"/>
      <c r="G525" s="63"/>
      <c r="H525" s="63"/>
      <c r="I525" s="63"/>
      <c r="J525" s="63"/>
      <c r="K525" s="63"/>
      <c r="L525" s="63"/>
      <c r="M525" s="63"/>
      <c r="N525" s="63"/>
      <c r="O525" s="63"/>
      <c r="P525" s="63"/>
      <c r="Q525" s="63"/>
      <c r="R525" s="63"/>
      <c r="S525" s="63"/>
      <c r="T525" s="63"/>
      <c r="U525" s="63"/>
      <c r="V525" s="63"/>
      <c r="W525" s="63"/>
      <c r="X525" s="63"/>
      <c r="Y525" s="63"/>
      <c r="Z525" s="63"/>
      <c r="AA525" s="63"/>
    </row>
    <row r="526">
      <c r="A526" s="63"/>
      <c r="B526" s="63"/>
      <c r="C526" s="63"/>
      <c r="D526" s="63"/>
      <c r="E526" s="63"/>
      <c r="F526" s="63"/>
      <c r="G526" s="63"/>
      <c r="H526" s="63"/>
      <c r="I526" s="63"/>
      <c r="J526" s="63"/>
      <c r="K526" s="63"/>
      <c r="L526" s="63"/>
      <c r="M526" s="63"/>
      <c r="N526" s="63"/>
      <c r="O526" s="63"/>
      <c r="P526" s="63"/>
      <c r="Q526" s="63"/>
      <c r="R526" s="63"/>
      <c r="S526" s="63"/>
      <c r="T526" s="63"/>
      <c r="U526" s="63"/>
      <c r="V526" s="63"/>
      <c r="W526" s="63"/>
      <c r="X526" s="63"/>
      <c r="Y526" s="63"/>
      <c r="Z526" s="63"/>
      <c r="AA526" s="63"/>
    </row>
    <row r="527">
      <c r="A527" s="63"/>
      <c r="B527" s="63"/>
      <c r="C527" s="63"/>
      <c r="D527" s="63"/>
      <c r="E527" s="63"/>
      <c r="F527" s="63"/>
      <c r="G527" s="63"/>
      <c r="H527" s="63"/>
      <c r="I527" s="63"/>
      <c r="J527" s="63"/>
      <c r="K527" s="63"/>
      <c r="L527" s="63"/>
      <c r="M527" s="63"/>
      <c r="N527" s="63"/>
      <c r="O527" s="63"/>
      <c r="P527" s="63"/>
      <c r="Q527" s="63"/>
      <c r="R527" s="63"/>
      <c r="S527" s="63"/>
      <c r="T527" s="63"/>
      <c r="U527" s="63"/>
      <c r="V527" s="63"/>
      <c r="W527" s="63"/>
      <c r="X527" s="63"/>
      <c r="Y527" s="63"/>
      <c r="Z527" s="63"/>
      <c r="AA527" s="63"/>
    </row>
    <row r="528">
      <c r="A528" s="63"/>
      <c r="B528" s="63"/>
      <c r="C528" s="63"/>
      <c r="D528" s="63"/>
      <c r="E528" s="63"/>
      <c r="F528" s="63"/>
      <c r="G528" s="63"/>
      <c r="H528" s="63"/>
      <c r="I528" s="63"/>
      <c r="J528" s="63"/>
      <c r="K528" s="63"/>
      <c r="L528" s="63"/>
      <c r="M528" s="63"/>
      <c r="N528" s="63"/>
      <c r="O528" s="63"/>
      <c r="P528" s="63"/>
      <c r="Q528" s="63"/>
      <c r="R528" s="63"/>
      <c r="S528" s="63"/>
      <c r="T528" s="63"/>
      <c r="U528" s="63"/>
      <c r="V528" s="63"/>
      <c r="W528" s="63"/>
      <c r="X528" s="63"/>
      <c r="Y528" s="63"/>
      <c r="Z528" s="63"/>
      <c r="AA528" s="63"/>
    </row>
    <row r="529">
      <c r="A529" s="63"/>
      <c r="B529" s="63"/>
      <c r="C529" s="63"/>
      <c r="D529" s="63"/>
      <c r="E529" s="63"/>
      <c r="F529" s="63"/>
      <c r="G529" s="63"/>
      <c r="H529" s="63"/>
      <c r="I529" s="63"/>
      <c r="J529" s="63"/>
      <c r="K529" s="63"/>
      <c r="L529" s="63"/>
      <c r="M529" s="63"/>
      <c r="N529" s="63"/>
      <c r="O529" s="63"/>
      <c r="P529" s="63"/>
      <c r="Q529" s="63"/>
      <c r="R529" s="63"/>
      <c r="S529" s="63"/>
      <c r="T529" s="63"/>
      <c r="U529" s="63"/>
      <c r="V529" s="63"/>
      <c r="W529" s="63"/>
      <c r="X529" s="63"/>
      <c r="Y529" s="63"/>
      <c r="Z529" s="63"/>
      <c r="AA529" s="63"/>
    </row>
    <row r="530">
      <c r="A530" s="63"/>
      <c r="B530" s="63"/>
      <c r="C530" s="63"/>
      <c r="D530" s="63"/>
      <c r="E530" s="63"/>
      <c r="F530" s="63"/>
      <c r="G530" s="63"/>
      <c r="H530" s="63"/>
      <c r="I530" s="63"/>
      <c r="J530" s="63"/>
      <c r="K530" s="63"/>
      <c r="L530" s="63"/>
      <c r="M530" s="63"/>
      <c r="N530" s="63"/>
      <c r="O530" s="63"/>
      <c r="P530" s="63"/>
      <c r="Q530" s="63"/>
      <c r="R530" s="63"/>
      <c r="S530" s="63"/>
      <c r="T530" s="63"/>
      <c r="U530" s="63"/>
      <c r="V530" s="63"/>
      <c r="W530" s="63"/>
      <c r="X530" s="63"/>
      <c r="Y530" s="63"/>
      <c r="Z530" s="63"/>
      <c r="AA530" s="63"/>
    </row>
    <row r="531">
      <c r="A531" s="63"/>
      <c r="B531" s="63"/>
      <c r="C531" s="63"/>
      <c r="D531" s="63"/>
      <c r="E531" s="63"/>
      <c r="F531" s="63"/>
      <c r="G531" s="63"/>
      <c r="H531" s="63"/>
      <c r="I531" s="63"/>
      <c r="J531" s="63"/>
      <c r="K531" s="63"/>
      <c r="L531" s="63"/>
      <c r="M531" s="63"/>
      <c r="N531" s="63"/>
      <c r="O531" s="63"/>
      <c r="P531" s="63"/>
      <c r="Q531" s="63"/>
      <c r="R531" s="63"/>
      <c r="S531" s="63"/>
      <c r="T531" s="63"/>
      <c r="U531" s="63"/>
      <c r="V531" s="63"/>
      <c r="W531" s="63"/>
      <c r="X531" s="63"/>
      <c r="Y531" s="63"/>
      <c r="Z531" s="63"/>
      <c r="AA531" s="63"/>
    </row>
    <row r="532">
      <c r="A532" s="63"/>
      <c r="B532" s="63"/>
      <c r="C532" s="63"/>
      <c r="D532" s="63"/>
      <c r="E532" s="63"/>
      <c r="F532" s="63"/>
      <c r="G532" s="63"/>
      <c r="H532" s="63"/>
      <c r="I532" s="63"/>
      <c r="J532" s="63"/>
      <c r="K532" s="63"/>
      <c r="L532" s="63"/>
      <c r="M532" s="63"/>
      <c r="N532" s="63"/>
      <c r="O532" s="63"/>
      <c r="P532" s="63"/>
      <c r="Q532" s="63"/>
      <c r="R532" s="63"/>
      <c r="S532" s="63"/>
      <c r="T532" s="63"/>
      <c r="U532" s="63"/>
      <c r="V532" s="63"/>
      <c r="W532" s="63"/>
      <c r="X532" s="63"/>
      <c r="Y532" s="63"/>
      <c r="Z532" s="63"/>
      <c r="AA532" s="63"/>
    </row>
    <row r="533">
      <c r="A533" s="63"/>
      <c r="B533" s="63"/>
      <c r="C533" s="63"/>
      <c r="D533" s="63"/>
      <c r="E533" s="63"/>
      <c r="F533" s="63"/>
      <c r="G533" s="63"/>
      <c r="H533" s="63"/>
      <c r="I533" s="63"/>
      <c r="J533" s="63"/>
      <c r="K533" s="63"/>
      <c r="L533" s="63"/>
      <c r="M533" s="63"/>
      <c r="N533" s="63"/>
      <c r="O533" s="63"/>
      <c r="P533" s="63"/>
      <c r="Q533" s="63"/>
      <c r="R533" s="63"/>
      <c r="S533" s="63"/>
      <c r="T533" s="63"/>
      <c r="U533" s="63"/>
      <c r="V533" s="63"/>
      <c r="W533" s="63"/>
      <c r="X533" s="63"/>
      <c r="Y533" s="63"/>
      <c r="Z533" s="63"/>
      <c r="AA533" s="63"/>
    </row>
    <row r="534">
      <c r="A534" s="63"/>
      <c r="B534" s="63"/>
      <c r="C534" s="63"/>
      <c r="D534" s="63"/>
      <c r="E534" s="63"/>
      <c r="F534" s="63"/>
      <c r="G534" s="63"/>
      <c r="H534" s="63"/>
      <c r="I534" s="63"/>
      <c r="J534" s="63"/>
      <c r="K534" s="63"/>
      <c r="L534" s="63"/>
      <c r="M534" s="63"/>
      <c r="N534" s="63"/>
      <c r="O534" s="63"/>
      <c r="P534" s="63"/>
      <c r="Q534" s="63"/>
      <c r="R534" s="63"/>
      <c r="S534" s="63"/>
      <c r="T534" s="63"/>
      <c r="U534" s="63"/>
      <c r="V534" s="63"/>
      <c r="W534" s="63"/>
      <c r="X534" s="63"/>
      <c r="Y534" s="63"/>
      <c r="Z534" s="63"/>
      <c r="AA534" s="63"/>
    </row>
    <row r="535">
      <c r="A535" s="63"/>
      <c r="B535" s="63"/>
      <c r="C535" s="63"/>
      <c r="D535" s="63"/>
      <c r="E535" s="63"/>
      <c r="F535" s="63"/>
      <c r="G535" s="63"/>
      <c r="H535" s="63"/>
      <c r="I535" s="63"/>
      <c r="J535" s="63"/>
      <c r="K535" s="63"/>
      <c r="L535" s="63"/>
      <c r="M535" s="63"/>
      <c r="N535" s="63"/>
      <c r="O535" s="63"/>
      <c r="P535" s="63"/>
      <c r="Q535" s="63"/>
      <c r="R535" s="63"/>
      <c r="S535" s="63"/>
      <c r="T535" s="63"/>
      <c r="U535" s="63"/>
      <c r="V535" s="63"/>
      <c r="W535" s="63"/>
      <c r="X535" s="63"/>
      <c r="Y535" s="63"/>
      <c r="Z535" s="63"/>
      <c r="AA535" s="63"/>
    </row>
    <row r="536">
      <c r="A536" s="63"/>
      <c r="B536" s="63"/>
      <c r="C536" s="63"/>
      <c r="D536" s="63"/>
      <c r="E536" s="63"/>
      <c r="F536" s="63"/>
      <c r="G536" s="63"/>
      <c r="H536" s="63"/>
      <c r="I536" s="63"/>
      <c r="J536" s="63"/>
      <c r="K536" s="63"/>
      <c r="L536" s="63"/>
      <c r="M536" s="63"/>
      <c r="N536" s="63"/>
      <c r="O536" s="63"/>
      <c r="P536" s="63"/>
      <c r="Q536" s="63"/>
      <c r="R536" s="63"/>
      <c r="S536" s="63"/>
      <c r="T536" s="63"/>
      <c r="U536" s="63"/>
      <c r="V536" s="63"/>
      <c r="W536" s="63"/>
      <c r="X536" s="63"/>
      <c r="Y536" s="63"/>
      <c r="Z536" s="63"/>
      <c r="AA536" s="63"/>
    </row>
    <row r="537">
      <c r="A537" s="63"/>
      <c r="B537" s="63"/>
      <c r="C537" s="63"/>
      <c r="D537" s="63"/>
      <c r="E537" s="63"/>
      <c r="F537" s="63"/>
      <c r="G537" s="63"/>
      <c r="H537" s="63"/>
      <c r="I537" s="63"/>
      <c r="J537" s="63"/>
      <c r="K537" s="63"/>
      <c r="L537" s="63"/>
      <c r="M537" s="63"/>
      <c r="N537" s="63"/>
      <c r="O537" s="63"/>
      <c r="P537" s="63"/>
      <c r="Q537" s="63"/>
      <c r="R537" s="63"/>
      <c r="S537" s="63"/>
      <c r="T537" s="63"/>
      <c r="U537" s="63"/>
      <c r="V537" s="63"/>
      <c r="W537" s="63"/>
      <c r="X537" s="63"/>
      <c r="Y537" s="63"/>
      <c r="Z537" s="63"/>
      <c r="AA537" s="63"/>
    </row>
    <row r="538">
      <c r="A538" s="63"/>
      <c r="B538" s="63"/>
      <c r="C538" s="63"/>
      <c r="D538" s="63"/>
      <c r="E538" s="63"/>
      <c r="F538" s="63"/>
      <c r="G538" s="63"/>
      <c r="H538" s="63"/>
      <c r="I538" s="63"/>
      <c r="J538" s="63"/>
      <c r="K538" s="63"/>
      <c r="L538" s="63"/>
      <c r="M538" s="63"/>
      <c r="N538" s="63"/>
      <c r="O538" s="63"/>
      <c r="P538" s="63"/>
      <c r="Q538" s="63"/>
      <c r="R538" s="63"/>
      <c r="S538" s="63"/>
      <c r="T538" s="63"/>
      <c r="U538" s="63"/>
      <c r="V538" s="63"/>
      <c r="W538" s="63"/>
      <c r="X538" s="63"/>
      <c r="Y538" s="63"/>
      <c r="Z538" s="63"/>
      <c r="AA538" s="63"/>
    </row>
    <row r="539">
      <c r="A539" s="63"/>
      <c r="B539" s="63"/>
      <c r="C539" s="63"/>
      <c r="D539" s="63"/>
      <c r="E539" s="63"/>
      <c r="F539" s="63"/>
      <c r="G539" s="63"/>
      <c r="H539" s="63"/>
      <c r="I539" s="63"/>
      <c r="J539" s="63"/>
      <c r="K539" s="63"/>
      <c r="L539" s="63"/>
      <c r="M539" s="63"/>
      <c r="N539" s="63"/>
      <c r="O539" s="63"/>
      <c r="P539" s="63"/>
      <c r="Q539" s="63"/>
      <c r="R539" s="63"/>
      <c r="S539" s="63"/>
      <c r="T539" s="63"/>
      <c r="U539" s="63"/>
      <c r="V539" s="63"/>
      <c r="W539" s="63"/>
      <c r="X539" s="63"/>
      <c r="Y539" s="63"/>
      <c r="Z539" s="63"/>
      <c r="AA539" s="63"/>
    </row>
    <row r="540">
      <c r="A540" s="63"/>
      <c r="B540" s="63"/>
      <c r="C540" s="63"/>
      <c r="D540" s="63"/>
      <c r="E540" s="63"/>
      <c r="F540" s="63"/>
      <c r="G540" s="63"/>
      <c r="H540" s="63"/>
      <c r="I540" s="63"/>
      <c r="J540" s="63"/>
      <c r="K540" s="63"/>
      <c r="L540" s="63"/>
      <c r="M540" s="63"/>
      <c r="N540" s="63"/>
      <c r="O540" s="63"/>
      <c r="P540" s="63"/>
      <c r="Q540" s="63"/>
      <c r="R540" s="63"/>
      <c r="S540" s="63"/>
      <c r="T540" s="63"/>
      <c r="U540" s="63"/>
      <c r="V540" s="63"/>
      <c r="W540" s="63"/>
      <c r="X540" s="63"/>
      <c r="Y540" s="63"/>
      <c r="Z540" s="63"/>
      <c r="AA540" s="63"/>
    </row>
    <row r="541">
      <c r="A541" s="63"/>
      <c r="B541" s="63"/>
      <c r="C541" s="63"/>
      <c r="D541" s="63"/>
      <c r="E541" s="63"/>
      <c r="F541" s="63"/>
      <c r="G541" s="63"/>
      <c r="H541" s="63"/>
      <c r="I541" s="63"/>
      <c r="J541" s="63"/>
      <c r="K541" s="63"/>
      <c r="L541" s="63"/>
      <c r="M541" s="63"/>
      <c r="N541" s="63"/>
      <c r="O541" s="63"/>
      <c r="P541" s="63"/>
      <c r="Q541" s="63"/>
      <c r="R541" s="63"/>
      <c r="S541" s="63"/>
      <c r="T541" s="63"/>
      <c r="U541" s="63"/>
      <c r="V541" s="63"/>
      <c r="W541" s="63"/>
      <c r="X541" s="63"/>
      <c r="Y541" s="63"/>
      <c r="Z541" s="63"/>
      <c r="AA541" s="63"/>
    </row>
    <row r="542">
      <c r="A542" s="63"/>
      <c r="B542" s="63"/>
      <c r="C542" s="63"/>
      <c r="D542" s="63"/>
      <c r="E542" s="63"/>
      <c r="F542" s="63"/>
      <c r="G542" s="63"/>
      <c r="H542" s="63"/>
      <c r="I542" s="63"/>
      <c r="J542" s="63"/>
      <c r="K542" s="63"/>
      <c r="L542" s="63"/>
      <c r="M542" s="63"/>
      <c r="N542" s="63"/>
      <c r="O542" s="63"/>
      <c r="P542" s="63"/>
      <c r="Q542" s="63"/>
      <c r="R542" s="63"/>
      <c r="S542" s="63"/>
      <c r="T542" s="63"/>
      <c r="U542" s="63"/>
      <c r="V542" s="63"/>
      <c r="W542" s="63"/>
      <c r="X542" s="63"/>
      <c r="Y542" s="63"/>
      <c r="Z542" s="63"/>
      <c r="AA542" s="63"/>
    </row>
    <row r="543">
      <c r="A543" s="63"/>
      <c r="B543" s="63"/>
      <c r="C543" s="63"/>
      <c r="D543" s="63"/>
      <c r="E543" s="63"/>
      <c r="F543" s="63"/>
      <c r="G543" s="63"/>
      <c r="H543" s="63"/>
      <c r="I543" s="63"/>
      <c r="J543" s="63"/>
      <c r="K543" s="63"/>
      <c r="L543" s="63"/>
      <c r="M543" s="63"/>
      <c r="N543" s="63"/>
      <c r="O543" s="63"/>
      <c r="P543" s="63"/>
      <c r="Q543" s="63"/>
      <c r="R543" s="63"/>
      <c r="S543" s="63"/>
      <c r="T543" s="63"/>
      <c r="U543" s="63"/>
      <c r="V543" s="63"/>
      <c r="W543" s="63"/>
      <c r="X543" s="63"/>
      <c r="Y543" s="63"/>
      <c r="Z543" s="63"/>
      <c r="AA543" s="63"/>
    </row>
    <row r="544">
      <c r="A544" s="63"/>
      <c r="B544" s="63"/>
      <c r="C544" s="63"/>
      <c r="D544" s="63"/>
      <c r="E544" s="63"/>
      <c r="F544" s="63"/>
      <c r="G544" s="63"/>
      <c r="H544" s="63"/>
      <c r="I544" s="63"/>
      <c r="J544" s="63"/>
      <c r="K544" s="63"/>
      <c r="L544" s="63"/>
      <c r="M544" s="63"/>
      <c r="N544" s="63"/>
      <c r="O544" s="63"/>
      <c r="P544" s="63"/>
      <c r="Q544" s="63"/>
      <c r="R544" s="63"/>
      <c r="S544" s="63"/>
      <c r="T544" s="63"/>
      <c r="U544" s="63"/>
      <c r="V544" s="63"/>
      <c r="W544" s="63"/>
      <c r="X544" s="63"/>
      <c r="Y544" s="63"/>
      <c r="Z544" s="63"/>
      <c r="AA544" s="63"/>
    </row>
    <row r="545">
      <c r="A545" s="63"/>
      <c r="B545" s="63"/>
      <c r="C545" s="63"/>
      <c r="D545" s="63"/>
      <c r="E545" s="63"/>
      <c r="F545" s="63"/>
      <c r="G545" s="63"/>
      <c r="H545" s="63"/>
      <c r="I545" s="63"/>
      <c r="J545" s="63"/>
      <c r="K545" s="63"/>
      <c r="L545" s="63"/>
      <c r="M545" s="63"/>
      <c r="N545" s="63"/>
      <c r="O545" s="63"/>
      <c r="P545" s="63"/>
      <c r="Q545" s="63"/>
      <c r="R545" s="63"/>
      <c r="S545" s="63"/>
      <c r="T545" s="63"/>
      <c r="U545" s="63"/>
      <c r="V545" s="63"/>
      <c r="W545" s="63"/>
      <c r="X545" s="63"/>
      <c r="Y545" s="63"/>
      <c r="Z545" s="63"/>
      <c r="AA545" s="63"/>
    </row>
    <row r="546">
      <c r="A546" s="63"/>
      <c r="B546" s="63"/>
      <c r="C546" s="63"/>
      <c r="D546" s="63"/>
      <c r="E546" s="63"/>
      <c r="F546" s="63"/>
      <c r="G546" s="63"/>
      <c r="H546" s="63"/>
      <c r="I546" s="63"/>
      <c r="J546" s="63"/>
      <c r="K546" s="63"/>
      <c r="L546" s="63"/>
      <c r="M546" s="63"/>
      <c r="N546" s="63"/>
      <c r="O546" s="63"/>
      <c r="P546" s="63"/>
      <c r="Q546" s="63"/>
      <c r="R546" s="63"/>
      <c r="S546" s="63"/>
      <c r="T546" s="63"/>
      <c r="U546" s="63"/>
      <c r="V546" s="63"/>
      <c r="W546" s="63"/>
      <c r="X546" s="63"/>
      <c r="Y546" s="63"/>
      <c r="Z546" s="63"/>
      <c r="AA546" s="63"/>
    </row>
    <row r="547">
      <c r="A547" s="63"/>
      <c r="B547" s="63"/>
      <c r="C547" s="63"/>
      <c r="D547" s="63"/>
      <c r="E547" s="63"/>
      <c r="F547" s="63"/>
      <c r="G547" s="63"/>
      <c r="H547" s="63"/>
      <c r="I547" s="63"/>
      <c r="J547" s="63"/>
      <c r="K547" s="63"/>
      <c r="L547" s="63"/>
      <c r="M547" s="63"/>
      <c r="N547" s="63"/>
      <c r="O547" s="63"/>
      <c r="P547" s="63"/>
      <c r="Q547" s="63"/>
      <c r="R547" s="63"/>
      <c r="S547" s="63"/>
      <c r="T547" s="63"/>
      <c r="U547" s="63"/>
      <c r="V547" s="63"/>
      <c r="W547" s="63"/>
      <c r="X547" s="63"/>
      <c r="Y547" s="63"/>
      <c r="Z547" s="63"/>
      <c r="AA547" s="63"/>
    </row>
    <row r="548">
      <c r="A548" s="63"/>
      <c r="B548" s="63"/>
      <c r="C548" s="63"/>
      <c r="D548" s="63"/>
      <c r="E548" s="63"/>
      <c r="F548" s="63"/>
      <c r="G548" s="63"/>
      <c r="H548" s="63"/>
      <c r="I548" s="63"/>
      <c r="J548" s="63"/>
      <c r="K548" s="63"/>
      <c r="L548" s="63"/>
      <c r="M548" s="63"/>
      <c r="N548" s="63"/>
      <c r="O548" s="63"/>
      <c r="P548" s="63"/>
      <c r="Q548" s="63"/>
      <c r="R548" s="63"/>
      <c r="S548" s="63"/>
      <c r="T548" s="63"/>
      <c r="U548" s="63"/>
      <c r="V548" s="63"/>
      <c r="W548" s="63"/>
      <c r="X548" s="63"/>
      <c r="Y548" s="63"/>
      <c r="Z548" s="63"/>
      <c r="AA548" s="63"/>
    </row>
    <row r="549">
      <c r="A549" s="63"/>
      <c r="B549" s="63"/>
      <c r="C549" s="63"/>
      <c r="D549" s="63"/>
      <c r="E549" s="63"/>
      <c r="F549" s="63"/>
      <c r="G549" s="63"/>
      <c r="H549" s="63"/>
      <c r="I549" s="63"/>
      <c r="J549" s="63"/>
      <c r="K549" s="63"/>
      <c r="L549" s="63"/>
      <c r="M549" s="63"/>
      <c r="N549" s="63"/>
      <c r="O549" s="63"/>
      <c r="P549" s="63"/>
      <c r="Q549" s="63"/>
      <c r="R549" s="63"/>
      <c r="S549" s="63"/>
      <c r="T549" s="63"/>
      <c r="U549" s="63"/>
      <c r="V549" s="63"/>
      <c r="W549" s="63"/>
      <c r="X549" s="63"/>
      <c r="Y549" s="63"/>
      <c r="Z549" s="63"/>
      <c r="AA549" s="63"/>
    </row>
    <row r="550">
      <c r="A550" s="63"/>
      <c r="B550" s="63"/>
      <c r="C550" s="63"/>
      <c r="D550" s="63"/>
      <c r="E550" s="63"/>
      <c r="F550" s="63"/>
      <c r="G550" s="63"/>
      <c r="H550" s="63"/>
      <c r="I550" s="63"/>
      <c r="J550" s="63"/>
      <c r="K550" s="63"/>
      <c r="L550" s="63"/>
      <c r="M550" s="63"/>
      <c r="N550" s="63"/>
      <c r="O550" s="63"/>
      <c r="P550" s="63"/>
      <c r="Q550" s="63"/>
      <c r="R550" s="63"/>
      <c r="S550" s="63"/>
      <c r="T550" s="63"/>
      <c r="U550" s="63"/>
      <c r="V550" s="63"/>
      <c r="W550" s="63"/>
      <c r="X550" s="63"/>
      <c r="Y550" s="63"/>
      <c r="Z550" s="63"/>
      <c r="AA550" s="63"/>
    </row>
    <row r="551">
      <c r="A551" s="63"/>
      <c r="B551" s="63"/>
      <c r="C551" s="63"/>
      <c r="D551" s="63"/>
      <c r="E551" s="63"/>
      <c r="F551" s="63"/>
      <c r="G551" s="63"/>
      <c r="H551" s="63"/>
      <c r="I551" s="63"/>
      <c r="J551" s="63"/>
      <c r="K551" s="63"/>
      <c r="L551" s="63"/>
      <c r="M551" s="63"/>
      <c r="N551" s="63"/>
      <c r="O551" s="63"/>
      <c r="P551" s="63"/>
      <c r="Q551" s="63"/>
      <c r="R551" s="63"/>
      <c r="S551" s="63"/>
      <c r="T551" s="63"/>
      <c r="U551" s="63"/>
      <c r="V551" s="63"/>
      <c r="W551" s="63"/>
      <c r="X551" s="63"/>
      <c r="Y551" s="63"/>
      <c r="Z551" s="63"/>
      <c r="AA551" s="63"/>
    </row>
    <row r="552">
      <c r="A552" s="63"/>
      <c r="B552" s="63"/>
      <c r="C552" s="63"/>
      <c r="D552" s="63"/>
      <c r="E552" s="63"/>
      <c r="F552" s="63"/>
      <c r="G552" s="63"/>
      <c r="H552" s="63"/>
      <c r="I552" s="63"/>
      <c r="J552" s="63"/>
      <c r="K552" s="63"/>
      <c r="L552" s="63"/>
      <c r="M552" s="63"/>
      <c r="N552" s="63"/>
      <c r="O552" s="63"/>
      <c r="P552" s="63"/>
      <c r="Q552" s="63"/>
      <c r="R552" s="63"/>
      <c r="S552" s="63"/>
      <c r="T552" s="63"/>
      <c r="U552" s="63"/>
      <c r="V552" s="63"/>
      <c r="W552" s="63"/>
      <c r="X552" s="63"/>
      <c r="Y552" s="63"/>
      <c r="Z552" s="63"/>
      <c r="AA552" s="63"/>
    </row>
    <row r="553">
      <c r="A553" s="63"/>
      <c r="B553" s="63"/>
      <c r="C553" s="63"/>
      <c r="D553" s="63"/>
      <c r="E553" s="63"/>
      <c r="F553" s="63"/>
      <c r="G553" s="63"/>
      <c r="H553" s="63"/>
      <c r="I553" s="63"/>
      <c r="J553" s="63"/>
      <c r="K553" s="63"/>
      <c r="L553" s="63"/>
      <c r="M553" s="63"/>
      <c r="N553" s="63"/>
      <c r="O553" s="63"/>
      <c r="P553" s="63"/>
      <c r="Q553" s="63"/>
      <c r="R553" s="63"/>
      <c r="S553" s="63"/>
      <c r="T553" s="63"/>
      <c r="U553" s="63"/>
      <c r="V553" s="63"/>
      <c r="W553" s="63"/>
      <c r="X553" s="63"/>
      <c r="Y553" s="63"/>
      <c r="Z553" s="63"/>
      <c r="AA553" s="63"/>
    </row>
    <row r="554">
      <c r="A554" s="63"/>
      <c r="B554" s="63"/>
      <c r="C554" s="63"/>
      <c r="D554" s="63"/>
      <c r="E554" s="63"/>
      <c r="F554" s="63"/>
      <c r="G554" s="63"/>
      <c r="H554" s="63"/>
      <c r="I554" s="63"/>
      <c r="J554" s="63"/>
      <c r="K554" s="63"/>
      <c r="L554" s="63"/>
      <c r="M554" s="63"/>
      <c r="N554" s="63"/>
      <c r="O554" s="63"/>
      <c r="P554" s="63"/>
      <c r="Q554" s="63"/>
      <c r="R554" s="63"/>
      <c r="S554" s="63"/>
      <c r="T554" s="63"/>
      <c r="U554" s="63"/>
      <c r="V554" s="63"/>
      <c r="W554" s="63"/>
      <c r="X554" s="63"/>
      <c r="Y554" s="63"/>
      <c r="Z554" s="63"/>
      <c r="AA554" s="63"/>
    </row>
    <row r="555">
      <c r="A555" s="63"/>
      <c r="B555" s="63"/>
      <c r="C555" s="63"/>
      <c r="D555" s="63"/>
      <c r="E555" s="63"/>
      <c r="F555" s="63"/>
      <c r="G555" s="63"/>
      <c r="H555" s="63"/>
      <c r="I555" s="63"/>
      <c r="J555" s="63"/>
      <c r="K555" s="63"/>
      <c r="L555" s="63"/>
      <c r="M555" s="63"/>
      <c r="N555" s="63"/>
      <c r="O555" s="63"/>
      <c r="P555" s="63"/>
      <c r="Q555" s="63"/>
      <c r="R555" s="63"/>
      <c r="S555" s="63"/>
      <c r="T555" s="63"/>
      <c r="U555" s="63"/>
      <c r="V555" s="63"/>
      <c r="W555" s="63"/>
      <c r="X555" s="63"/>
      <c r="Y555" s="63"/>
      <c r="Z555" s="63"/>
      <c r="AA555" s="63"/>
    </row>
    <row r="556">
      <c r="A556" s="63"/>
      <c r="B556" s="63"/>
      <c r="C556" s="63"/>
      <c r="D556" s="63"/>
      <c r="E556" s="63"/>
      <c r="F556" s="63"/>
      <c r="G556" s="63"/>
      <c r="H556" s="63"/>
      <c r="I556" s="63"/>
      <c r="J556" s="63"/>
      <c r="K556" s="63"/>
      <c r="L556" s="63"/>
      <c r="M556" s="63"/>
      <c r="N556" s="63"/>
      <c r="O556" s="63"/>
      <c r="P556" s="63"/>
      <c r="Q556" s="63"/>
      <c r="R556" s="63"/>
      <c r="S556" s="63"/>
      <c r="T556" s="63"/>
      <c r="U556" s="63"/>
      <c r="V556" s="63"/>
      <c r="W556" s="63"/>
      <c r="X556" s="63"/>
      <c r="Y556" s="63"/>
      <c r="Z556" s="63"/>
      <c r="AA556" s="63"/>
    </row>
    <row r="557">
      <c r="A557" s="63"/>
      <c r="B557" s="63"/>
      <c r="C557" s="63"/>
      <c r="D557" s="63"/>
      <c r="E557" s="63"/>
      <c r="F557" s="63"/>
      <c r="G557" s="63"/>
      <c r="H557" s="63"/>
      <c r="I557" s="63"/>
      <c r="J557" s="63"/>
      <c r="K557" s="63"/>
      <c r="L557" s="63"/>
      <c r="M557" s="63"/>
      <c r="N557" s="63"/>
      <c r="O557" s="63"/>
      <c r="P557" s="63"/>
      <c r="Q557" s="63"/>
      <c r="R557" s="63"/>
      <c r="S557" s="63"/>
      <c r="T557" s="63"/>
      <c r="U557" s="63"/>
      <c r="V557" s="63"/>
      <c r="W557" s="63"/>
      <c r="X557" s="63"/>
      <c r="Y557" s="63"/>
      <c r="Z557" s="63"/>
      <c r="AA557" s="63"/>
    </row>
    <row r="558">
      <c r="A558" s="63"/>
      <c r="B558" s="63"/>
      <c r="C558" s="63"/>
      <c r="D558" s="63"/>
      <c r="E558" s="63"/>
      <c r="F558" s="63"/>
      <c r="G558" s="63"/>
      <c r="H558" s="63"/>
      <c r="I558" s="63"/>
      <c r="J558" s="63"/>
      <c r="K558" s="63"/>
      <c r="L558" s="63"/>
      <c r="M558" s="63"/>
      <c r="N558" s="63"/>
      <c r="O558" s="63"/>
      <c r="P558" s="63"/>
      <c r="Q558" s="63"/>
      <c r="R558" s="63"/>
      <c r="S558" s="63"/>
      <c r="T558" s="63"/>
      <c r="U558" s="63"/>
      <c r="V558" s="63"/>
      <c r="W558" s="63"/>
      <c r="X558" s="63"/>
      <c r="Y558" s="63"/>
      <c r="Z558" s="63"/>
      <c r="AA558" s="63"/>
    </row>
    <row r="559">
      <c r="A559" s="63"/>
      <c r="B559" s="63"/>
      <c r="C559" s="63"/>
      <c r="D559" s="63"/>
      <c r="E559" s="63"/>
      <c r="F559" s="63"/>
      <c r="G559" s="63"/>
      <c r="H559" s="63"/>
      <c r="I559" s="63"/>
      <c r="J559" s="63"/>
      <c r="K559" s="63"/>
      <c r="L559" s="63"/>
      <c r="M559" s="63"/>
      <c r="N559" s="63"/>
      <c r="O559" s="63"/>
      <c r="P559" s="63"/>
      <c r="Q559" s="63"/>
      <c r="R559" s="63"/>
      <c r="S559" s="63"/>
      <c r="T559" s="63"/>
      <c r="U559" s="63"/>
      <c r="V559" s="63"/>
      <c r="W559" s="63"/>
      <c r="X559" s="63"/>
      <c r="Y559" s="63"/>
      <c r="Z559" s="63"/>
      <c r="AA559" s="63"/>
    </row>
    <row r="560">
      <c r="A560" s="63"/>
      <c r="B560" s="63"/>
      <c r="C560" s="63"/>
      <c r="D560" s="63"/>
      <c r="E560" s="63"/>
      <c r="F560" s="63"/>
      <c r="G560" s="63"/>
      <c r="H560" s="63"/>
      <c r="I560" s="63"/>
      <c r="J560" s="63"/>
      <c r="K560" s="63"/>
      <c r="L560" s="63"/>
      <c r="M560" s="63"/>
      <c r="N560" s="63"/>
      <c r="O560" s="63"/>
      <c r="P560" s="63"/>
      <c r="Q560" s="63"/>
      <c r="R560" s="63"/>
      <c r="S560" s="63"/>
      <c r="T560" s="63"/>
      <c r="U560" s="63"/>
      <c r="V560" s="63"/>
      <c r="W560" s="63"/>
      <c r="X560" s="63"/>
      <c r="Y560" s="63"/>
      <c r="Z560" s="63"/>
      <c r="AA560" s="63"/>
    </row>
    <row r="561">
      <c r="A561" s="63"/>
      <c r="B561" s="63"/>
      <c r="C561" s="63"/>
      <c r="D561" s="63"/>
      <c r="E561" s="63"/>
      <c r="F561" s="63"/>
      <c r="G561" s="63"/>
      <c r="H561" s="63"/>
      <c r="I561" s="63"/>
      <c r="J561" s="63"/>
      <c r="K561" s="63"/>
      <c r="L561" s="63"/>
      <c r="M561" s="63"/>
      <c r="N561" s="63"/>
      <c r="O561" s="63"/>
      <c r="P561" s="63"/>
      <c r="Q561" s="63"/>
      <c r="R561" s="63"/>
      <c r="S561" s="63"/>
      <c r="T561" s="63"/>
      <c r="U561" s="63"/>
      <c r="V561" s="63"/>
      <c r="W561" s="63"/>
      <c r="X561" s="63"/>
      <c r="Y561" s="63"/>
      <c r="Z561" s="63"/>
      <c r="AA561" s="63"/>
    </row>
    <row r="562">
      <c r="A562" s="63"/>
      <c r="B562" s="63"/>
      <c r="C562" s="63"/>
      <c r="D562" s="63"/>
      <c r="E562" s="63"/>
      <c r="F562" s="63"/>
      <c r="G562" s="63"/>
      <c r="H562" s="63"/>
      <c r="I562" s="63"/>
      <c r="J562" s="63"/>
      <c r="K562" s="63"/>
      <c r="L562" s="63"/>
      <c r="M562" s="63"/>
      <c r="N562" s="63"/>
      <c r="O562" s="63"/>
      <c r="P562" s="63"/>
      <c r="Q562" s="63"/>
      <c r="R562" s="63"/>
      <c r="S562" s="63"/>
      <c r="T562" s="63"/>
      <c r="U562" s="63"/>
      <c r="V562" s="63"/>
      <c r="W562" s="63"/>
      <c r="X562" s="63"/>
      <c r="Y562" s="63"/>
      <c r="Z562" s="63"/>
      <c r="AA562" s="63"/>
    </row>
    <row r="563">
      <c r="A563" s="63"/>
      <c r="B563" s="63"/>
      <c r="C563" s="63"/>
      <c r="D563" s="63"/>
      <c r="E563" s="63"/>
      <c r="F563" s="63"/>
      <c r="G563" s="63"/>
      <c r="H563" s="63"/>
      <c r="I563" s="63"/>
      <c r="J563" s="63"/>
      <c r="K563" s="63"/>
      <c r="L563" s="63"/>
      <c r="M563" s="63"/>
      <c r="N563" s="63"/>
      <c r="O563" s="63"/>
      <c r="P563" s="63"/>
      <c r="Q563" s="63"/>
      <c r="R563" s="63"/>
      <c r="S563" s="63"/>
      <c r="T563" s="63"/>
      <c r="U563" s="63"/>
      <c r="V563" s="63"/>
      <c r="W563" s="63"/>
      <c r="X563" s="63"/>
      <c r="Y563" s="63"/>
      <c r="Z563" s="63"/>
      <c r="AA563" s="63"/>
    </row>
    <row r="564">
      <c r="A564" s="63"/>
      <c r="B564" s="63"/>
      <c r="C564" s="63"/>
      <c r="D564" s="63"/>
      <c r="E564" s="63"/>
      <c r="F564" s="63"/>
      <c r="G564" s="63"/>
      <c r="H564" s="63"/>
      <c r="I564" s="63"/>
      <c r="J564" s="63"/>
      <c r="K564" s="63"/>
      <c r="L564" s="63"/>
      <c r="M564" s="63"/>
      <c r="N564" s="63"/>
      <c r="O564" s="63"/>
      <c r="P564" s="63"/>
      <c r="Q564" s="63"/>
      <c r="R564" s="63"/>
      <c r="S564" s="63"/>
      <c r="T564" s="63"/>
      <c r="U564" s="63"/>
      <c r="V564" s="63"/>
      <c r="W564" s="63"/>
      <c r="X564" s="63"/>
      <c r="Y564" s="63"/>
      <c r="Z564" s="63"/>
      <c r="AA564" s="63"/>
    </row>
    <row r="565">
      <c r="A565" s="63"/>
      <c r="B565" s="63"/>
      <c r="C565" s="63"/>
      <c r="D565" s="63"/>
      <c r="E565" s="63"/>
      <c r="F565" s="63"/>
      <c r="G565" s="63"/>
      <c r="H565" s="63"/>
      <c r="I565" s="63"/>
      <c r="J565" s="63"/>
      <c r="K565" s="63"/>
      <c r="L565" s="63"/>
      <c r="M565" s="63"/>
      <c r="N565" s="63"/>
      <c r="O565" s="63"/>
      <c r="P565" s="63"/>
      <c r="Q565" s="63"/>
      <c r="R565" s="63"/>
      <c r="S565" s="63"/>
      <c r="T565" s="63"/>
      <c r="U565" s="63"/>
      <c r="V565" s="63"/>
      <c r="W565" s="63"/>
      <c r="X565" s="63"/>
      <c r="Y565" s="63"/>
      <c r="Z565" s="63"/>
      <c r="AA565" s="63"/>
    </row>
    <row r="566">
      <c r="A566" s="63"/>
      <c r="B566" s="63"/>
      <c r="C566" s="63"/>
      <c r="D566" s="63"/>
      <c r="E566" s="63"/>
      <c r="F566" s="63"/>
      <c r="G566" s="63"/>
      <c r="H566" s="63"/>
      <c r="I566" s="63"/>
      <c r="J566" s="63"/>
      <c r="K566" s="63"/>
      <c r="L566" s="63"/>
      <c r="M566" s="63"/>
      <c r="N566" s="63"/>
      <c r="O566" s="63"/>
      <c r="P566" s="63"/>
      <c r="Q566" s="63"/>
      <c r="R566" s="63"/>
      <c r="S566" s="63"/>
      <c r="T566" s="63"/>
      <c r="U566" s="63"/>
      <c r="V566" s="63"/>
      <c r="W566" s="63"/>
      <c r="X566" s="63"/>
      <c r="Y566" s="63"/>
      <c r="Z566" s="63"/>
      <c r="AA566" s="63"/>
    </row>
    <row r="567">
      <c r="A567" s="63"/>
      <c r="B567" s="63"/>
      <c r="C567" s="63"/>
      <c r="D567" s="63"/>
      <c r="E567" s="63"/>
      <c r="F567" s="63"/>
      <c r="G567" s="63"/>
      <c r="H567" s="63"/>
      <c r="I567" s="63"/>
      <c r="J567" s="63"/>
      <c r="K567" s="63"/>
      <c r="L567" s="63"/>
      <c r="M567" s="63"/>
      <c r="N567" s="63"/>
      <c r="O567" s="63"/>
      <c r="P567" s="63"/>
      <c r="Q567" s="63"/>
      <c r="R567" s="63"/>
      <c r="S567" s="63"/>
      <c r="T567" s="63"/>
      <c r="U567" s="63"/>
      <c r="V567" s="63"/>
      <c r="W567" s="63"/>
      <c r="X567" s="63"/>
      <c r="Y567" s="63"/>
      <c r="Z567" s="63"/>
      <c r="AA567" s="63"/>
    </row>
    <row r="568">
      <c r="A568" s="63"/>
      <c r="B568" s="63"/>
      <c r="C568" s="63"/>
      <c r="D568" s="63"/>
      <c r="E568" s="63"/>
      <c r="F568" s="63"/>
      <c r="G568" s="63"/>
      <c r="H568" s="63"/>
      <c r="I568" s="63"/>
      <c r="J568" s="63"/>
      <c r="K568" s="63"/>
      <c r="L568" s="63"/>
      <c r="M568" s="63"/>
      <c r="N568" s="63"/>
      <c r="O568" s="63"/>
      <c r="P568" s="63"/>
      <c r="Q568" s="63"/>
      <c r="R568" s="63"/>
      <c r="S568" s="63"/>
      <c r="T568" s="63"/>
      <c r="U568" s="63"/>
      <c r="V568" s="63"/>
      <c r="W568" s="63"/>
      <c r="X568" s="63"/>
      <c r="Y568" s="63"/>
      <c r="Z568" s="63"/>
      <c r="AA568" s="63"/>
    </row>
    <row r="569">
      <c r="A569" s="63"/>
      <c r="B569" s="63"/>
      <c r="C569" s="63"/>
      <c r="D569" s="63"/>
      <c r="E569" s="63"/>
      <c r="F569" s="63"/>
      <c r="G569" s="63"/>
      <c r="H569" s="63"/>
      <c r="I569" s="63"/>
      <c r="J569" s="63"/>
      <c r="K569" s="63"/>
      <c r="L569" s="63"/>
      <c r="M569" s="63"/>
      <c r="N569" s="63"/>
      <c r="O569" s="63"/>
      <c r="P569" s="63"/>
      <c r="Q569" s="63"/>
      <c r="R569" s="63"/>
      <c r="S569" s="63"/>
      <c r="T569" s="63"/>
      <c r="U569" s="63"/>
      <c r="V569" s="63"/>
      <c r="W569" s="63"/>
      <c r="X569" s="63"/>
      <c r="Y569" s="63"/>
      <c r="Z569" s="63"/>
      <c r="AA569" s="63"/>
    </row>
    <row r="570">
      <c r="A570" s="63"/>
      <c r="B570" s="63"/>
      <c r="C570" s="63"/>
      <c r="D570" s="63"/>
      <c r="E570" s="63"/>
      <c r="F570" s="63"/>
      <c r="G570" s="63"/>
      <c r="H570" s="63"/>
      <c r="I570" s="63"/>
      <c r="J570" s="63"/>
      <c r="K570" s="63"/>
      <c r="L570" s="63"/>
      <c r="M570" s="63"/>
      <c r="N570" s="63"/>
      <c r="O570" s="63"/>
      <c r="P570" s="63"/>
      <c r="Q570" s="63"/>
      <c r="R570" s="63"/>
      <c r="S570" s="63"/>
      <c r="T570" s="63"/>
      <c r="U570" s="63"/>
      <c r="V570" s="63"/>
      <c r="W570" s="63"/>
      <c r="X570" s="63"/>
      <c r="Y570" s="63"/>
      <c r="Z570" s="63"/>
      <c r="AA570" s="63"/>
    </row>
    <row r="571">
      <c r="A571" s="63"/>
      <c r="B571" s="63"/>
      <c r="C571" s="63"/>
      <c r="D571" s="63"/>
      <c r="E571" s="63"/>
      <c r="F571" s="63"/>
      <c r="G571" s="63"/>
      <c r="H571" s="63"/>
      <c r="I571" s="63"/>
      <c r="J571" s="63"/>
      <c r="K571" s="63"/>
      <c r="L571" s="63"/>
      <c r="M571" s="63"/>
      <c r="N571" s="63"/>
      <c r="O571" s="63"/>
      <c r="P571" s="63"/>
      <c r="Q571" s="63"/>
      <c r="R571" s="63"/>
      <c r="S571" s="63"/>
      <c r="T571" s="63"/>
      <c r="U571" s="63"/>
      <c r="V571" s="63"/>
      <c r="W571" s="63"/>
      <c r="X571" s="63"/>
      <c r="Y571" s="63"/>
      <c r="Z571" s="63"/>
      <c r="AA571" s="63"/>
    </row>
    <row r="572">
      <c r="A572" s="63"/>
      <c r="B572" s="63"/>
      <c r="C572" s="63"/>
      <c r="D572" s="63"/>
      <c r="E572" s="63"/>
      <c r="F572" s="63"/>
      <c r="G572" s="63"/>
      <c r="H572" s="63"/>
      <c r="I572" s="63"/>
      <c r="J572" s="63"/>
      <c r="K572" s="63"/>
      <c r="L572" s="63"/>
      <c r="M572" s="63"/>
      <c r="N572" s="63"/>
      <c r="O572" s="63"/>
      <c r="P572" s="63"/>
      <c r="Q572" s="63"/>
      <c r="R572" s="63"/>
      <c r="S572" s="63"/>
      <c r="T572" s="63"/>
      <c r="U572" s="63"/>
      <c r="V572" s="63"/>
      <c r="W572" s="63"/>
      <c r="X572" s="63"/>
      <c r="Y572" s="63"/>
      <c r="Z572" s="63"/>
      <c r="AA572" s="63"/>
    </row>
    <row r="573">
      <c r="A573" s="63"/>
      <c r="B573" s="63"/>
      <c r="C573" s="63"/>
      <c r="D573" s="63"/>
      <c r="E573" s="63"/>
      <c r="F573" s="63"/>
      <c r="G573" s="63"/>
      <c r="H573" s="63"/>
      <c r="I573" s="63"/>
      <c r="J573" s="63"/>
      <c r="K573" s="63"/>
      <c r="L573" s="63"/>
      <c r="M573" s="63"/>
      <c r="N573" s="63"/>
      <c r="O573" s="63"/>
      <c r="P573" s="63"/>
      <c r="Q573" s="63"/>
      <c r="R573" s="63"/>
      <c r="S573" s="63"/>
      <c r="T573" s="63"/>
      <c r="U573" s="63"/>
      <c r="V573" s="63"/>
      <c r="W573" s="63"/>
      <c r="X573" s="63"/>
      <c r="Y573" s="63"/>
      <c r="Z573" s="63"/>
      <c r="AA573" s="63"/>
    </row>
    <row r="574">
      <c r="A574" s="63"/>
      <c r="B574" s="63"/>
      <c r="C574" s="63"/>
      <c r="D574" s="63"/>
      <c r="E574" s="63"/>
      <c r="F574" s="63"/>
      <c r="G574" s="63"/>
      <c r="H574" s="63"/>
      <c r="I574" s="63"/>
      <c r="J574" s="63"/>
      <c r="K574" s="63"/>
      <c r="L574" s="63"/>
      <c r="M574" s="63"/>
      <c r="N574" s="63"/>
      <c r="O574" s="63"/>
      <c r="P574" s="63"/>
      <c r="Q574" s="63"/>
      <c r="R574" s="63"/>
      <c r="S574" s="63"/>
      <c r="T574" s="63"/>
      <c r="U574" s="63"/>
      <c r="V574" s="63"/>
      <c r="W574" s="63"/>
      <c r="X574" s="63"/>
      <c r="Y574" s="63"/>
      <c r="Z574" s="63"/>
      <c r="AA574" s="63"/>
    </row>
    <row r="575">
      <c r="A575" s="63"/>
      <c r="B575" s="63"/>
      <c r="C575" s="63"/>
      <c r="D575" s="63"/>
      <c r="E575" s="63"/>
      <c r="F575" s="63"/>
      <c r="G575" s="63"/>
      <c r="H575" s="63"/>
      <c r="I575" s="63"/>
      <c r="J575" s="63"/>
      <c r="K575" s="63"/>
      <c r="L575" s="63"/>
      <c r="M575" s="63"/>
      <c r="N575" s="63"/>
      <c r="O575" s="63"/>
      <c r="P575" s="63"/>
      <c r="Q575" s="63"/>
      <c r="R575" s="63"/>
      <c r="S575" s="63"/>
      <c r="T575" s="63"/>
      <c r="U575" s="63"/>
      <c r="V575" s="63"/>
      <c r="W575" s="63"/>
      <c r="X575" s="63"/>
      <c r="Y575" s="63"/>
      <c r="Z575" s="63"/>
      <c r="AA575" s="63"/>
    </row>
    <row r="576">
      <c r="A576" s="63"/>
      <c r="B576" s="63"/>
      <c r="C576" s="63"/>
      <c r="D576" s="63"/>
      <c r="E576" s="63"/>
      <c r="F576" s="63"/>
      <c r="G576" s="63"/>
      <c r="H576" s="63"/>
      <c r="I576" s="63"/>
      <c r="J576" s="63"/>
      <c r="K576" s="63"/>
      <c r="L576" s="63"/>
      <c r="M576" s="63"/>
      <c r="N576" s="63"/>
      <c r="O576" s="63"/>
      <c r="P576" s="63"/>
      <c r="Q576" s="63"/>
      <c r="R576" s="63"/>
      <c r="S576" s="63"/>
      <c r="T576" s="63"/>
      <c r="U576" s="63"/>
      <c r="V576" s="63"/>
      <c r="W576" s="63"/>
      <c r="X576" s="63"/>
      <c r="Y576" s="63"/>
      <c r="Z576" s="63"/>
      <c r="AA576" s="63"/>
    </row>
    <row r="577">
      <c r="A577" s="63"/>
      <c r="B577" s="63"/>
      <c r="C577" s="63"/>
      <c r="D577" s="63"/>
      <c r="E577" s="63"/>
      <c r="F577" s="63"/>
      <c r="G577" s="63"/>
      <c r="H577" s="63"/>
      <c r="I577" s="63"/>
      <c r="J577" s="63"/>
      <c r="K577" s="63"/>
      <c r="L577" s="63"/>
      <c r="M577" s="63"/>
      <c r="N577" s="63"/>
      <c r="O577" s="63"/>
      <c r="P577" s="63"/>
      <c r="Q577" s="63"/>
      <c r="R577" s="63"/>
      <c r="S577" s="63"/>
      <c r="T577" s="63"/>
      <c r="U577" s="63"/>
      <c r="V577" s="63"/>
      <c r="W577" s="63"/>
      <c r="X577" s="63"/>
      <c r="Y577" s="63"/>
      <c r="Z577" s="63"/>
      <c r="AA577" s="63"/>
    </row>
    <row r="578">
      <c r="A578" s="63"/>
      <c r="B578" s="63"/>
      <c r="C578" s="63"/>
      <c r="D578" s="63"/>
      <c r="E578" s="63"/>
      <c r="F578" s="63"/>
      <c r="G578" s="63"/>
      <c r="H578" s="63"/>
      <c r="I578" s="63"/>
      <c r="J578" s="63"/>
      <c r="K578" s="63"/>
      <c r="L578" s="63"/>
      <c r="M578" s="63"/>
      <c r="N578" s="63"/>
      <c r="O578" s="63"/>
      <c r="P578" s="63"/>
      <c r="Q578" s="63"/>
      <c r="R578" s="63"/>
      <c r="S578" s="63"/>
      <c r="T578" s="63"/>
      <c r="U578" s="63"/>
      <c r="V578" s="63"/>
      <c r="W578" s="63"/>
      <c r="X578" s="63"/>
      <c r="Y578" s="63"/>
      <c r="Z578" s="63"/>
      <c r="AA578" s="63"/>
    </row>
    <row r="579">
      <c r="A579" s="63"/>
      <c r="B579" s="63"/>
      <c r="C579" s="63"/>
      <c r="D579" s="63"/>
      <c r="E579" s="63"/>
      <c r="F579" s="63"/>
      <c r="G579" s="63"/>
      <c r="H579" s="63"/>
      <c r="I579" s="63"/>
      <c r="J579" s="63"/>
      <c r="K579" s="63"/>
      <c r="L579" s="63"/>
      <c r="M579" s="63"/>
      <c r="N579" s="63"/>
      <c r="O579" s="63"/>
      <c r="P579" s="63"/>
      <c r="Q579" s="63"/>
      <c r="R579" s="63"/>
      <c r="S579" s="63"/>
      <c r="T579" s="63"/>
      <c r="U579" s="63"/>
      <c r="V579" s="63"/>
      <c r="W579" s="63"/>
      <c r="X579" s="63"/>
      <c r="Y579" s="63"/>
      <c r="Z579" s="63"/>
      <c r="AA579" s="63"/>
    </row>
    <row r="580">
      <c r="A580" s="63"/>
      <c r="B580" s="63"/>
      <c r="C580" s="63"/>
      <c r="D580" s="63"/>
      <c r="E580" s="63"/>
      <c r="F580" s="63"/>
      <c r="G580" s="63"/>
      <c r="H580" s="63"/>
      <c r="I580" s="63"/>
      <c r="J580" s="63"/>
      <c r="K580" s="63"/>
      <c r="L580" s="63"/>
      <c r="M580" s="63"/>
      <c r="N580" s="63"/>
      <c r="O580" s="63"/>
      <c r="P580" s="63"/>
      <c r="Q580" s="63"/>
      <c r="R580" s="63"/>
      <c r="S580" s="63"/>
      <c r="T580" s="63"/>
      <c r="U580" s="63"/>
      <c r="V580" s="63"/>
      <c r="W580" s="63"/>
      <c r="X580" s="63"/>
      <c r="Y580" s="63"/>
      <c r="Z580" s="63"/>
      <c r="AA580" s="63"/>
    </row>
    <row r="581">
      <c r="A581" s="63"/>
      <c r="B581" s="63"/>
      <c r="C581" s="63"/>
      <c r="D581" s="63"/>
      <c r="E581" s="63"/>
      <c r="F581" s="63"/>
      <c r="G581" s="63"/>
      <c r="H581" s="63"/>
      <c r="I581" s="63"/>
      <c r="J581" s="63"/>
      <c r="K581" s="63"/>
      <c r="L581" s="63"/>
      <c r="M581" s="63"/>
      <c r="N581" s="63"/>
      <c r="O581" s="63"/>
      <c r="P581" s="63"/>
      <c r="Q581" s="63"/>
      <c r="R581" s="63"/>
      <c r="S581" s="63"/>
      <c r="T581" s="63"/>
      <c r="U581" s="63"/>
      <c r="V581" s="63"/>
      <c r="W581" s="63"/>
      <c r="X581" s="63"/>
      <c r="Y581" s="63"/>
      <c r="Z581" s="63"/>
      <c r="AA581" s="63"/>
    </row>
    <row r="582">
      <c r="A582" s="63"/>
      <c r="B582" s="63"/>
      <c r="C582" s="63"/>
      <c r="D582" s="63"/>
      <c r="E582" s="63"/>
      <c r="F582" s="63"/>
      <c r="G582" s="63"/>
      <c r="H582" s="63"/>
      <c r="I582" s="63"/>
      <c r="J582" s="63"/>
      <c r="K582" s="63"/>
      <c r="L582" s="63"/>
      <c r="M582" s="63"/>
      <c r="N582" s="63"/>
      <c r="O582" s="63"/>
      <c r="P582" s="63"/>
      <c r="Q582" s="63"/>
      <c r="R582" s="63"/>
      <c r="S582" s="63"/>
      <c r="T582" s="63"/>
      <c r="U582" s="63"/>
      <c r="V582" s="63"/>
      <c r="W582" s="63"/>
      <c r="X582" s="63"/>
      <c r="Y582" s="63"/>
      <c r="Z582" s="63"/>
      <c r="AA582" s="63"/>
    </row>
    <row r="583">
      <c r="A583" s="63"/>
      <c r="B583" s="63"/>
      <c r="C583" s="63"/>
      <c r="D583" s="63"/>
      <c r="E583" s="63"/>
      <c r="F583" s="63"/>
      <c r="G583" s="63"/>
      <c r="H583" s="63"/>
      <c r="I583" s="63"/>
      <c r="J583" s="63"/>
      <c r="K583" s="63"/>
      <c r="L583" s="63"/>
      <c r="M583" s="63"/>
      <c r="N583" s="63"/>
      <c r="O583" s="63"/>
      <c r="P583" s="63"/>
      <c r="Q583" s="63"/>
      <c r="R583" s="63"/>
      <c r="S583" s="63"/>
      <c r="T583" s="63"/>
      <c r="U583" s="63"/>
      <c r="V583" s="63"/>
      <c r="W583" s="63"/>
      <c r="X583" s="63"/>
      <c r="Y583" s="63"/>
      <c r="Z583" s="63"/>
      <c r="AA583" s="63"/>
    </row>
    <row r="584">
      <c r="A584" s="63"/>
      <c r="B584" s="63"/>
      <c r="C584" s="63"/>
      <c r="D584" s="63"/>
      <c r="E584" s="63"/>
      <c r="F584" s="63"/>
      <c r="G584" s="63"/>
      <c r="H584" s="63"/>
      <c r="I584" s="63"/>
      <c r="J584" s="63"/>
      <c r="K584" s="63"/>
      <c r="L584" s="63"/>
      <c r="M584" s="63"/>
      <c r="N584" s="63"/>
      <c r="O584" s="63"/>
      <c r="P584" s="63"/>
      <c r="Q584" s="63"/>
      <c r="R584" s="63"/>
      <c r="S584" s="63"/>
      <c r="T584" s="63"/>
      <c r="U584" s="63"/>
      <c r="V584" s="63"/>
      <c r="W584" s="63"/>
      <c r="X584" s="63"/>
      <c r="Y584" s="63"/>
      <c r="Z584" s="63"/>
      <c r="AA584" s="63"/>
    </row>
    <row r="585">
      <c r="A585" s="63"/>
      <c r="B585" s="63"/>
      <c r="C585" s="63"/>
      <c r="D585" s="63"/>
      <c r="E585" s="63"/>
      <c r="F585" s="63"/>
      <c r="G585" s="63"/>
      <c r="H585" s="63"/>
      <c r="I585" s="63"/>
      <c r="J585" s="63"/>
      <c r="K585" s="63"/>
      <c r="L585" s="63"/>
      <c r="M585" s="63"/>
      <c r="N585" s="63"/>
      <c r="O585" s="63"/>
      <c r="P585" s="63"/>
      <c r="Q585" s="63"/>
      <c r="R585" s="63"/>
      <c r="S585" s="63"/>
      <c r="T585" s="63"/>
      <c r="U585" s="63"/>
      <c r="V585" s="63"/>
      <c r="W585" s="63"/>
      <c r="X585" s="63"/>
      <c r="Y585" s="63"/>
      <c r="Z585" s="63"/>
      <c r="AA585" s="63"/>
    </row>
    <row r="586">
      <c r="A586" s="63"/>
      <c r="B586" s="63"/>
      <c r="C586" s="63"/>
      <c r="D586" s="63"/>
      <c r="E586" s="63"/>
      <c r="F586" s="63"/>
      <c r="G586" s="63"/>
      <c r="H586" s="63"/>
      <c r="I586" s="63"/>
      <c r="J586" s="63"/>
      <c r="K586" s="63"/>
      <c r="L586" s="63"/>
      <c r="M586" s="63"/>
      <c r="N586" s="63"/>
      <c r="O586" s="63"/>
      <c r="P586" s="63"/>
      <c r="Q586" s="63"/>
      <c r="R586" s="63"/>
      <c r="S586" s="63"/>
      <c r="T586" s="63"/>
      <c r="U586" s="63"/>
      <c r="V586" s="63"/>
      <c r="W586" s="63"/>
      <c r="X586" s="63"/>
      <c r="Y586" s="63"/>
      <c r="Z586" s="63"/>
      <c r="AA586" s="63"/>
    </row>
    <row r="587">
      <c r="A587" s="63"/>
      <c r="B587" s="63"/>
      <c r="C587" s="63"/>
      <c r="D587" s="63"/>
      <c r="E587" s="63"/>
      <c r="F587" s="63"/>
      <c r="G587" s="63"/>
      <c r="H587" s="63"/>
      <c r="I587" s="63"/>
      <c r="J587" s="63"/>
      <c r="K587" s="63"/>
      <c r="L587" s="63"/>
      <c r="M587" s="63"/>
      <c r="N587" s="63"/>
      <c r="O587" s="63"/>
      <c r="P587" s="63"/>
      <c r="Q587" s="63"/>
      <c r="R587" s="63"/>
      <c r="S587" s="63"/>
      <c r="T587" s="63"/>
      <c r="U587" s="63"/>
      <c r="V587" s="63"/>
      <c r="W587" s="63"/>
      <c r="X587" s="63"/>
      <c r="Y587" s="63"/>
      <c r="Z587" s="63"/>
      <c r="AA587" s="63"/>
    </row>
    <row r="588">
      <c r="A588" s="63"/>
      <c r="B588" s="63"/>
      <c r="C588" s="63"/>
      <c r="D588" s="63"/>
      <c r="E588" s="63"/>
      <c r="F588" s="63"/>
      <c r="G588" s="63"/>
      <c r="H588" s="63"/>
      <c r="I588" s="63"/>
      <c r="J588" s="63"/>
      <c r="K588" s="63"/>
      <c r="L588" s="63"/>
      <c r="M588" s="63"/>
      <c r="N588" s="63"/>
      <c r="O588" s="63"/>
      <c r="P588" s="63"/>
      <c r="Q588" s="63"/>
      <c r="R588" s="63"/>
      <c r="S588" s="63"/>
      <c r="T588" s="63"/>
      <c r="U588" s="63"/>
      <c r="V588" s="63"/>
      <c r="W588" s="63"/>
      <c r="X588" s="63"/>
      <c r="Y588" s="63"/>
      <c r="Z588" s="63"/>
      <c r="AA588" s="63"/>
    </row>
    <row r="589">
      <c r="A589" s="63"/>
      <c r="B589" s="63"/>
      <c r="C589" s="63"/>
      <c r="D589" s="63"/>
      <c r="E589" s="63"/>
      <c r="F589" s="63"/>
      <c r="G589" s="63"/>
      <c r="H589" s="63"/>
      <c r="I589" s="63"/>
      <c r="J589" s="63"/>
      <c r="K589" s="63"/>
      <c r="L589" s="63"/>
      <c r="M589" s="63"/>
      <c r="N589" s="63"/>
      <c r="O589" s="63"/>
      <c r="P589" s="63"/>
      <c r="Q589" s="63"/>
      <c r="R589" s="63"/>
      <c r="S589" s="63"/>
      <c r="T589" s="63"/>
      <c r="U589" s="63"/>
      <c r="V589" s="63"/>
      <c r="W589" s="63"/>
      <c r="X589" s="63"/>
      <c r="Y589" s="63"/>
      <c r="Z589" s="63"/>
      <c r="AA589" s="63"/>
    </row>
    <row r="590">
      <c r="A590" s="63"/>
      <c r="B590" s="63"/>
      <c r="C590" s="63"/>
      <c r="D590" s="63"/>
      <c r="E590" s="63"/>
      <c r="F590" s="63"/>
      <c r="G590" s="63"/>
      <c r="H590" s="63"/>
      <c r="I590" s="63"/>
      <c r="J590" s="63"/>
      <c r="K590" s="63"/>
      <c r="L590" s="63"/>
      <c r="M590" s="63"/>
      <c r="N590" s="63"/>
      <c r="O590" s="63"/>
      <c r="P590" s="63"/>
      <c r="Q590" s="63"/>
      <c r="R590" s="63"/>
      <c r="S590" s="63"/>
      <c r="T590" s="63"/>
      <c r="U590" s="63"/>
      <c r="V590" s="63"/>
      <c r="W590" s="63"/>
      <c r="X590" s="63"/>
      <c r="Y590" s="63"/>
      <c r="Z590" s="63"/>
      <c r="AA590" s="63"/>
    </row>
    <row r="591">
      <c r="A591" s="63"/>
      <c r="B591" s="63"/>
      <c r="C591" s="63"/>
      <c r="D591" s="63"/>
      <c r="E591" s="63"/>
      <c r="F591" s="63"/>
      <c r="G591" s="63"/>
      <c r="H591" s="63"/>
      <c r="I591" s="63"/>
      <c r="J591" s="63"/>
      <c r="K591" s="63"/>
      <c r="L591" s="63"/>
      <c r="M591" s="63"/>
      <c r="N591" s="63"/>
      <c r="O591" s="63"/>
      <c r="P591" s="63"/>
      <c r="Q591" s="63"/>
      <c r="R591" s="63"/>
      <c r="S591" s="63"/>
      <c r="T591" s="63"/>
      <c r="U591" s="63"/>
      <c r="V591" s="63"/>
      <c r="W591" s="63"/>
      <c r="X591" s="63"/>
      <c r="Y591" s="63"/>
      <c r="Z591" s="63"/>
      <c r="AA591" s="63"/>
    </row>
    <row r="592">
      <c r="A592" s="63"/>
      <c r="B592" s="63"/>
      <c r="C592" s="63"/>
      <c r="D592" s="63"/>
      <c r="E592" s="63"/>
      <c r="F592" s="63"/>
      <c r="G592" s="63"/>
      <c r="H592" s="63"/>
      <c r="I592" s="63"/>
      <c r="J592" s="63"/>
      <c r="K592" s="63"/>
      <c r="L592" s="63"/>
      <c r="M592" s="63"/>
      <c r="N592" s="63"/>
      <c r="O592" s="63"/>
      <c r="P592" s="63"/>
      <c r="Q592" s="63"/>
      <c r="R592" s="63"/>
      <c r="S592" s="63"/>
      <c r="T592" s="63"/>
      <c r="U592" s="63"/>
      <c r="V592" s="63"/>
      <c r="W592" s="63"/>
      <c r="X592" s="63"/>
      <c r="Y592" s="63"/>
      <c r="Z592" s="63"/>
      <c r="AA592" s="63"/>
    </row>
    <row r="593">
      <c r="A593" s="63"/>
      <c r="B593" s="63"/>
      <c r="C593" s="63"/>
      <c r="D593" s="63"/>
      <c r="E593" s="63"/>
      <c r="F593" s="63"/>
      <c r="G593" s="63"/>
      <c r="H593" s="63"/>
      <c r="I593" s="63"/>
      <c r="J593" s="63"/>
      <c r="K593" s="63"/>
      <c r="L593" s="63"/>
      <c r="M593" s="63"/>
      <c r="N593" s="63"/>
      <c r="O593" s="63"/>
      <c r="P593" s="63"/>
      <c r="Q593" s="63"/>
      <c r="R593" s="63"/>
      <c r="S593" s="63"/>
      <c r="T593" s="63"/>
      <c r="U593" s="63"/>
      <c r="V593" s="63"/>
      <c r="W593" s="63"/>
      <c r="X593" s="63"/>
      <c r="Y593" s="63"/>
      <c r="Z593" s="63"/>
      <c r="AA593" s="63"/>
    </row>
    <row r="594">
      <c r="A594" s="63"/>
      <c r="B594" s="63"/>
      <c r="C594" s="63"/>
      <c r="D594" s="63"/>
      <c r="E594" s="63"/>
      <c r="F594" s="63"/>
      <c r="G594" s="63"/>
      <c r="H594" s="63"/>
      <c r="I594" s="63"/>
      <c r="J594" s="63"/>
      <c r="K594" s="63"/>
      <c r="L594" s="63"/>
      <c r="M594" s="63"/>
      <c r="N594" s="63"/>
      <c r="O594" s="63"/>
      <c r="P594" s="63"/>
      <c r="Q594" s="63"/>
      <c r="R594" s="63"/>
      <c r="S594" s="63"/>
      <c r="T594" s="63"/>
      <c r="U594" s="63"/>
      <c r="V594" s="63"/>
      <c r="W594" s="63"/>
      <c r="X594" s="63"/>
      <c r="Y594" s="63"/>
      <c r="Z594" s="63"/>
      <c r="AA594" s="63"/>
    </row>
    <row r="595">
      <c r="A595" s="63"/>
      <c r="B595" s="63"/>
      <c r="C595" s="63"/>
      <c r="D595" s="63"/>
      <c r="E595" s="63"/>
      <c r="F595" s="63"/>
      <c r="G595" s="63"/>
      <c r="H595" s="63"/>
      <c r="I595" s="63"/>
      <c r="J595" s="63"/>
      <c r="K595" s="63"/>
      <c r="L595" s="63"/>
      <c r="M595" s="63"/>
      <c r="N595" s="63"/>
      <c r="O595" s="63"/>
      <c r="P595" s="63"/>
      <c r="Q595" s="63"/>
      <c r="R595" s="63"/>
      <c r="S595" s="63"/>
      <c r="T595" s="63"/>
      <c r="U595" s="63"/>
      <c r="V595" s="63"/>
      <c r="W595" s="63"/>
      <c r="X595" s="63"/>
      <c r="Y595" s="63"/>
      <c r="Z595" s="63"/>
      <c r="AA595" s="63"/>
    </row>
    <row r="596">
      <c r="A596" s="63"/>
      <c r="B596" s="63"/>
      <c r="C596" s="63"/>
      <c r="D596" s="63"/>
      <c r="E596" s="63"/>
      <c r="F596" s="63"/>
      <c r="G596" s="63"/>
      <c r="H596" s="63"/>
      <c r="I596" s="63"/>
      <c r="J596" s="63"/>
      <c r="K596" s="63"/>
      <c r="L596" s="63"/>
      <c r="M596" s="63"/>
      <c r="N596" s="63"/>
      <c r="O596" s="63"/>
      <c r="P596" s="63"/>
      <c r="Q596" s="63"/>
      <c r="R596" s="63"/>
      <c r="S596" s="63"/>
      <c r="T596" s="63"/>
      <c r="U596" s="63"/>
      <c r="V596" s="63"/>
      <c r="W596" s="63"/>
      <c r="X596" s="63"/>
      <c r="Y596" s="63"/>
      <c r="Z596" s="63"/>
      <c r="AA596" s="63"/>
    </row>
    <row r="597">
      <c r="A597" s="63"/>
      <c r="B597" s="63"/>
      <c r="C597" s="63"/>
      <c r="D597" s="63"/>
      <c r="E597" s="63"/>
      <c r="F597" s="63"/>
      <c r="G597" s="63"/>
      <c r="H597" s="63"/>
      <c r="I597" s="63"/>
      <c r="J597" s="63"/>
      <c r="K597" s="63"/>
      <c r="L597" s="63"/>
      <c r="M597" s="63"/>
      <c r="N597" s="63"/>
      <c r="O597" s="63"/>
      <c r="P597" s="63"/>
      <c r="Q597" s="63"/>
      <c r="R597" s="63"/>
      <c r="S597" s="63"/>
      <c r="T597" s="63"/>
      <c r="U597" s="63"/>
      <c r="V597" s="63"/>
      <c r="W597" s="63"/>
      <c r="X597" s="63"/>
      <c r="Y597" s="63"/>
      <c r="Z597" s="63"/>
      <c r="AA597" s="63"/>
    </row>
    <row r="598">
      <c r="A598" s="63"/>
      <c r="B598" s="63"/>
      <c r="C598" s="63"/>
      <c r="D598" s="63"/>
      <c r="E598" s="63"/>
      <c r="F598" s="63"/>
      <c r="G598" s="63"/>
      <c r="H598" s="63"/>
      <c r="I598" s="63"/>
      <c r="J598" s="63"/>
      <c r="K598" s="63"/>
      <c r="L598" s="63"/>
      <c r="M598" s="63"/>
      <c r="N598" s="63"/>
      <c r="O598" s="63"/>
      <c r="P598" s="63"/>
      <c r="Q598" s="63"/>
      <c r="R598" s="63"/>
      <c r="S598" s="63"/>
      <c r="T598" s="63"/>
      <c r="U598" s="63"/>
      <c r="V598" s="63"/>
      <c r="W598" s="63"/>
      <c r="X598" s="63"/>
      <c r="Y598" s="63"/>
      <c r="Z598" s="63"/>
      <c r="AA598" s="63"/>
    </row>
    <row r="599">
      <c r="A599" s="63"/>
      <c r="B599" s="63"/>
      <c r="C599" s="63"/>
      <c r="D599" s="63"/>
      <c r="E599" s="63"/>
      <c r="F599" s="63"/>
      <c r="G599" s="63"/>
      <c r="H599" s="63"/>
      <c r="I599" s="63"/>
      <c r="J599" s="63"/>
      <c r="K599" s="63"/>
      <c r="L599" s="63"/>
      <c r="M599" s="63"/>
      <c r="N599" s="63"/>
      <c r="O599" s="63"/>
      <c r="P599" s="63"/>
      <c r="Q599" s="63"/>
      <c r="R599" s="63"/>
      <c r="S599" s="63"/>
      <c r="T599" s="63"/>
      <c r="U599" s="63"/>
      <c r="V599" s="63"/>
      <c r="W599" s="63"/>
      <c r="X599" s="63"/>
      <c r="Y599" s="63"/>
      <c r="Z599" s="63"/>
      <c r="AA599" s="63"/>
    </row>
    <row r="600">
      <c r="A600" s="63"/>
      <c r="B600" s="63"/>
      <c r="C600" s="63"/>
      <c r="D600" s="63"/>
      <c r="E600" s="63"/>
      <c r="F600" s="63"/>
      <c r="G600" s="63"/>
      <c r="H600" s="63"/>
      <c r="I600" s="63"/>
      <c r="J600" s="63"/>
      <c r="K600" s="63"/>
      <c r="L600" s="63"/>
      <c r="M600" s="63"/>
      <c r="N600" s="63"/>
      <c r="O600" s="63"/>
      <c r="P600" s="63"/>
      <c r="Q600" s="63"/>
      <c r="R600" s="63"/>
      <c r="S600" s="63"/>
      <c r="T600" s="63"/>
      <c r="U600" s="63"/>
      <c r="V600" s="63"/>
      <c r="W600" s="63"/>
      <c r="X600" s="63"/>
      <c r="Y600" s="63"/>
      <c r="Z600" s="63"/>
      <c r="AA600" s="63"/>
    </row>
    <row r="601">
      <c r="A601" s="63"/>
      <c r="B601" s="63"/>
      <c r="C601" s="63"/>
      <c r="D601" s="63"/>
      <c r="E601" s="63"/>
      <c r="F601" s="63"/>
      <c r="G601" s="63"/>
      <c r="H601" s="63"/>
      <c r="I601" s="63"/>
      <c r="J601" s="63"/>
      <c r="K601" s="63"/>
      <c r="L601" s="63"/>
      <c r="M601" s="63"/>
      <c r="N601" s="63"/>
      <c r="O601" s="63"/>
      <c r="P601" s="63"/>
      <c r="Q601" s="63"/>
      <c r="R601" s="63"/>
      <c r="S601" s="63"/>
      <c r="T601" s="63"/>
      <c r="U601" s="63"/>
      <c r="V601" s="63"/>
      <c r="W601" s="63"/>
      <c r="X601" s="63"/>
      <c r="Y601" s="63"/>
      <c r="Z601" s="63"/>
      <c r="AA601" s="63"/>
    </row>
    <row r="602">
      <c r="A602" s="63"/>
      <c r="B602" s="63"/>
      <c r="C602" s="63"/>
      <c r="D602" s="63"/>
      <c r="E602" s="63"/>
      <c r="F602" s="63"/>
      <c r="G602" s="63"/>
      <c r="H602" s="63"/>
      <c r="I602" s="63"/>
      <c r="J602" s="63"/>
      <c r="K602" s="63"/>
      <c r="L602" s="63"/>
      <c r="M602" s="63"/>
      <c r="N602" s="63"/>
      <c r="O602" s="63"/>
      <c r="P602" s="63"/>
      <c r="Q602" s="63"/>
      <c r="R602" s="63"/>
      <c r="S602" s="63"/>
      <c r="T602" s="63"/>
      <c r="U602" s="63"/>
      <c r="V602" s="63"/>
      <c r="W602" s="63"/>
      <c r="X602" s="63"/>
      <c r="Y602" s="63"/>
      <c r="Z602" s="63"/>
      <c r="AA602" s="63"/>
    </row>
    <row r="603">
      <c r="A603" s="63"/>
      <c r="B603" s="63"/>
      <c r="C603" s="63"/>
      <c r="D603" s="63"/>
      <c r="E603" s="63"/>
      <c r="F603" s="63"/>
      <c r="G603" s="63"/>
      <c r="H603" s="63"/>
      <c r="I603" s="63"/>
      <c r="J603" s="63"/>
      <c r="K603" s="63"/>
      <c r="L603" s="63"/>
      <c r="M603" s="63"/>
      <c r="N603" s="63"/>
      <c r="O603" s="63"/>
      <c r="P603" s="63"/>
      <c r="Q603" s="63"/>
      <c r="R603" s="63"/>
      <c r="S603" s="63"/>
      <c r="T603" s="63"/>
      <c r="U603" s="63"/>
      <c r="V603" s="63"/>
      <c r="W603" s="63"/>
      <c r="X603" s="63"/>
      <c r="Y603" s="63"/>
      <c r="Z603" s="63"/>
      <c r="AA603" s="63"/>
    </row>
    <row r="604">
      <c r="A604" s="63"/>
      <c r="B604" s="63"/>
      <c r="C604" s="63"/>
      <c r="D604" s="63"/>
      <c r="E604" s="63"/>
      <c r="F604" s="63"/>
      <c r="G604" s="63"/>
      <c r="H604" s="63"/>
      <c r="I604" s="63"/>
      <c r="J604" s="63"/>
      <c r="K604" s="63"/>
      <c r="L604" s="63"/>
      <c r="M604" s="63"/>
      <c r="N604" s="63"/>
      <c r="O604" s="63"/>
      <c r="P604" s="63"/>
      <c r="Q604" s="63"/>
      <c r="R604" s="63"/>
      <c r="S604" s="63"/>
      <c r="T604" s="63"/>
      <c r="U604" s="63"/>
      <c r="V604" s="63"/>
      <c r="W604" s="63"/>
      <c r="X604" s="63"/>
      <c r="Y604" s="63"/>
      <c r="Z604" s="63"/>
      <c r="AA604" s="63"/>
    </row>
    <row r="605">
      <c r="A605" s="63"/>
      <c r="B605" s="63"/>
      <c r="C605" s="63"/>
      <c r="D605" s="63"/>
      <c r="E605" s="63"/>
      <c r="F605" s="63"/>
      <c r="G605" s="63"/>
      <c r="H605" s="63"/>
      <c r="I605" s="63"/>
      <c r="J605" s="63"/>
      <c r="K605" s="63"/>
      <c r="L605" s="63"/>
      <c r="M605" s="63"/>
      <c r="N605" s="63"/>
      <c r="O605" s="63"/>
      <c r="P605" s="63"/>
      <c r="Q605" s="63"/>
      <c r="R605" s="63"/>
      <c r="S605" s="63"/>
      <c r="T605" s="63"/>
      <c r="U605" s="63"/>
      <c r="V605" s="63"/>
      <c r="W605" s="63"/>
      <c r="X605" s="63"/>
      <c r="Y605" s="63"/>
      <c r="Z605" s="63"/>
      <c r="AA605" s="63"/>
    </row>
    <row r="606">
      <c r="A606" s="63"/>
      <c r="B606" s="63"/>
      <c r="C606" s="63"/>
      <c r="D606" s="63"/>
      <c r="E606" s="63"/>
      <c r="F606" s="63"/>
      <c r="G606" s="63"/>
      <c r="H606" s="63"/>
      <c r="I606" s="63"/>
      <c r="J606" s="63"/>
      <c r="K606" s="63"/>
      <c r="L606" s="63"/>
      <c r="M606" s="63"/>
      <c r="N606" s="63"/>
      <c r="O606" s="63"/>
      <c r="P606" s="63"/>
      <c r="Q606" s="63"/>
      <c r="R606" s="63"/>
      <c r="S606" s="63"/>
      <c r="T606" s="63"/>
      <c r="U606" s="63"/>
      <c r="V606" s="63"/>
      <c r="W606" s="63"/>
      <c r="X606" s="63"/>
      <c r="Y606" s="63"/>
      <c r="Z606" s="63"/>
      <c r="AA606" s="63"/>
    </row>
    <row r="607">
      <c r="A607" s="63"/>
      <c r="B607" s="63"/>
      <c r="C607" s="63"/>
      <c r="D607" s="63"/>
      <c r="E607" s="63"/>
      <c r="F607" s="63"/>
      <c r="G607" s="63"/>
      <c r="H607" s="63"/>
      <c r="I607" s="63"/>
      <c r="J607" s="63"/>
      <c r="K607" s="63"/>
      <c r="L607" s="63"/>
      <c r="M607" s="63"/>
      <c r="N607" s="63"/>
      <c r="O607" s="63"/>
      <c r="P607" s="63"/>
      <c r="Q607" s="63"/>
      <c r="R607" s="63"/>
      <c r="S607" s="63"/>
      <c r="T607" s="63"/>
      <c r="U607" s="63"/>
      <c r="V607" s="63"/>
      <c r="W607" s="63"/>
      <c r="X607" s="63"/>
      <c r="Y607" s="63"/>
      <c r="Z607" s="63"/>
      <c r="AA607" s="63"/>
    </row>
    <row r="608">
      <c r="A608" s="63"/>
      <c r="B608" s="63"/>
      <c r="C608" s="63"/>
      <c r="D608" s="63"/>
      <c r="E608" s="63"/>
      <c r="F608" s="63"/>
      <c r="G608" s="63"/>
      <c r="H608" s="63"/>
      <c r="I608" s="63"/>
      <c r="J608" s="63"/>
      <c r="K608" s="63"/>
      <c r="L608" s="63"/>
      <c r="M608" s="63"/>
      <c r="N608" s="63"/>
      <c r="O608" s="63"/>
      <c r="P608" s="63"/>
      <c r="Q608" s="63"/>
      <c r="R608" s="63"/>
      <c r="S608" s="63"/>
      <c r="T608" s="63"/>
      <c r="U608" s="63"/>
      <c r="V608" s="63"/>
      <c r="W608" s="63"/>
      <c r="X608" s="63"/>
      <c r="Y608" s="63"/>
      <c r="Z608" s="63"/>
      <c r="AA608" s="63"/>
    </row>
    <row r="609">
      <c r="A609" s="63"/>
      <c r="B609" s="63"/>
      <c r="C609" s="63"/>
      <c r="D609" s="63"/>
      <c r="E609" s="63"/>
      <c r="F609" s="63"/>
      <c r="G609" s="63"/>
      <c r="H609" s="63"/>
      <c r="I609" s="63"/>
      <c r="J609" s="63"/>
      <c r="K609" s="63"/>
      <c r="L609" s="63"/>
      <c r="M609" s="63"/>
      <c r="N609" s="63"/>
      <c r="O609" s="63"/>
      <c r="P609" s="63"/>
      <c r="Q609" s="63"/>
      <c r="R609" s="63"/>
      <c r="S609" s="63"/>
      <c r="T609" s="63"/>
      <c r="U609" s="63"/>
      <c r="V609" s="63"/>
      <c r="W609" s="63"/>
      <c r="X609" s="63"/>
      <c r="Y609" s="63"/>
      <c r="Z609" s="63"/>
      <c r="AA609" s="63"/>
    </row>
    <row r="610">
      <c r="A610" s="63"/>
      <c r="B610" s="63"/>
      <c r="C610" s="63"/>
      <c r="D610" s="63"/>
      <c r="E610" s="63"/>
      <c r="F610" s="63"/>
      <c r="G610" s="63"/>
      <c r="H610" s="63"/>
      <c r="I610" s="63"/>
      <c r="J610" s="63"/>
      <c r="K610" s="63"/>
      <c r="L610" s="63"/>
      <c r="M610" s="63"/>
      <c r="N610" s="63"/>
      <c r="O610" s="63"/>
      <c r="P610" s="63"/>
      <c r="Q610" s="63"/>
      <c r="R610" s="63"/>
      <c r="S610" s="63"/>
      <c r="T610" s="63"/>
      <c r="U610" s="63"/>
      <c r="V610" s="63"/>
      <c r="W610" s="63"/>
      <c r="X610" s="63"/>
      <c r="Y610" s="63"/>
      <c r="Z610" s="63"/>
      <c r="AA610" s="63"/>
    </row>
    <row r="611">
      <c r="A611" s="63"/>
      <c r="B611" s="63"/>
      <c r="C611" s="63"/>
      <c r="D611" s="63"/>
      <c r="E611" s="63"/>
      <c r="F611" s="63"/>
      <c r="G611" s="63"/>
      <c r="H611" s="63"/>
      <c r="I611" s="63"/>
      <c r="J611" s="63"/>
      <c r="K611" s="63"/>
      <c r="L611" s="63"/>
      <c r="M611" s="63"/>
      <c r="N611" s="63"/>
      <c r="O611" s="63"/>
      <c r="P611" s="63"/>
      <c r="Q611" s="63"/>
      <c r="R611" s="63"/>
      <c r="S611" s="63"/>
      <c r="T611" s="63"/>
      <c r="U611" s="63"/>
      <c r="V611" s="63"/>
      <c r="W611" s="63"/>
      <c r="X611" s="63"/>
      <c r="Y611" s="63"/>
      <c r="Z611" s="63"/>
      <c r="AA611" s="63"/>
    </row>
    <row r="612">
      <c r="A612" s="63"/>
      <c r="B612" s="63"/>
      <c r="C612" s="63"/>
      <c r="D612" s="63"/>
      <c r="E612" s="63"/>
      <c r="F612" s="63"/>
      <c r="G612" s="63"/>
      <c r="H612" s="63"/>
      <c r="I612" s="63"/>
      <c r="J612" s="63"/>
      <c r="K612" s="63"/>
      <c r="L612" s="63"/>
      <c r="M612" s="63"/>
      <c r="N612" s="63"/>
      <c r="O612" s="63"/>
      <c r="P612" s="63"/>
      <c r="Q612" s="63"/>
      <c r="R612" s="63"/>
      <c r="S612" s="63"/>
      <c r="T612" s="63"/>
      <c r="U612" s="63"/>
      <c r="V612" s="63"/>
      <c r="W612" s="63"/>
      <c r="X612" s="63"/>
      <c r="Y612" s="63"/>
      <c r="Z612" s="63"/>
      <c r="AA612" s="63"/>
    </row>
    <row r="613">
      <c r="A613" s="63"/>
      <c r="B613" s="63"/>
      <c r="C613" s="63"/>
      <c r="D613" s="63"/>
      <c r="E613" s="63"/>
      <c r="F613" s="63"/>
      <c r="G613" s="63"/>
      <c r="H613" s="63"/>
      <c r="I613" s="63"/>
      <c r="J613" s="63"/>
      <c r="K613" s="63"/>
      <c r="L613" s="63"/>
      <c r="M613" s="63"/>
      <c r="N613" s="63"/>
      <c r="O613" s="63"/>
      <c r="P613" s="63"/>
      <c r="Q613" s="63"/>
      <c r="R613" s="63"/>
      <c r="S613" s="63"/>
      <c r="T613" s="63"/>
      <c r="U613" s="63"/>
      <c r="V613" s="63"/>
      <c r="W613" s="63"/>
      <c r="X613" s="63"/>
      <c r="Y613" s="63"/>
      <c r="Z613" s="63"/>
      <c r="AA613" s="63"/>
    </row>
    <row r="614">
      <c r="A614" s="63"/>
      <c r="B614" s="63"/>
      <c r="C614" s="63"/>
      <c r="D614" s="63"/>
      <c r="E614" s="63"/>
      <c r="F614" s="63"/>
      <c r="G614" s="63"/>
      <c r="H614" s="63"/>
      <c r="I614" s="63"/>
      <c r="J614" s="63"/>
      <c r="K614" s="63"/>
      <c r="L614" s="63"/>
      <c r="M614" s="63"/>
      <c r="N614" s="63"/>
      <c r="O614" s="63"/>
      <c r="P614" s="63"/>
      <c r="Q614" s="63"/>
      <c r="R614" s="63"/>
      <c r="S614" s="63"/>
      <c r="T614" s="63"/>
      <c r="U614" s="63"/>
      <c r="V614" s="63"/>
      <c r="W614" s="63"/>
      <c r="X614" s="63"/>
      <c r="Y614" s="63"/>
      <c r="Z614" s="63"/>
      <c r="AA614" s="63"/>
    </row>
    <row r="615">
      <c r="A615" s="63"/>
      <c r="B615" s="63"/>
      <c r="C615" s="63"/>
      <c r="D615" s="63"/>
      <c r="E615" s="63"/>
      <c r="F615" s="63"/>
      <c r="G615" s="63"/>
      <c r="H615" s="63"/>
      <c r="I615" s="63"/>
      <c r="J615" s="63"/>
      <c r="K615" s="63"/>
      <c r="L615" s="63"/>
      <c r="M615" s="63"/>
      <c r="N615" s="63"/>
      <c r="O615" s="63"/>
      <c r="P615" s="63"/>
      <c r="Q615" s="63"/>
      <c r="R615" s="63"/>
      <c r="S615" s="63"/>
      <c r="T615" s="63"/>
      <c r="U615" s="63"/>
      <c r="V615" s="63"/>
      <c r="W615" s="63"/>
      <c r="X615" s="63"/>
      <c r="Y615" s="63"/>
      <c r="Z615" s="63"/>
      <c r="AA615" s="63"/>
    </row>
    <row r="616">
      <c r="A616" s="63"/>
      <c r="B616" s="63"/>
      <c r="C616" s="63"/>
      <c r="D616" s="63"/>
      <c r="E616" s="63"/>
      <c r="F616" s="63"/>
      <c r="G616" s="63"/>
      <c r="H616" s="63"/>
      <c r="I616" s="63"/>
      <c r="J616" s="63"/>
      <c r="K616" s="63"/>
      <c r="L616" s="63"/>
      <c r="M616" s="63"/>
      <c r="N616" s="63"/>
      <c r="O616" s="63"/>
      <c r="P616" s="63"/>
      <c r="Q616" s="63"/>
      <c r="R616" s="63"/>
      <c r="S616" s="63"/>
      <c r="T616" s="63"/>
      <c r="U616" s="63"/>
      <c r="V616" s="63"/>
      <c r="W616" s="63"/>
      <c r="X616" s="63"/>
      <c r="Y616" s="63"/>
      <c r="Z616" s="63"/>
      <c r="AA616" s="63"/>
    </row>
    <row r="617">
      <c r="A617" s="63"/>
      <c r="B617" s="63"/>
      <c r="C617" s="63"/>
      <c r="D617" s="63"/>
      <c r="E617" s="63"/>
      <c r="F617" s="63"/>
      <c r="G617" s="63"/>
      <c r="H617" s="63"/>
      <c r="I617" s="63"/>
      <c r="J617" s="63"/>
      <c r="K617" s="63"/>
      <c r="L617" s="63"/>
      <c r="M617" s="63"/>
      <c r="N617" s="63"/>
      <c r="O617" s="63"/>
      <c r="P617" s="63"/>
      <c r="Q617" s="63"/>
      <c r="R617" s="63"/>
      <c r="S617" s="63"/>
      <c r="T617" s="63"/>
      <c r="U617" s="63"/>
      <c r="V617" s="63"/>
      <c r="W617" s="63"/>
      <c r="X617" s="63"/>
      <c r="Y617" s="63"/>
      <c r="Z617" s="63"/>
      <c r="AA617" s="63"/>
    </row>
    <row r="618">
      <c r="A618" s="63"/>
      <c r="B618" s="63"/>
      <c r="C618" s="63"/>
      <c r="D618" s="63"/>
      <c r="E618" s="63"/>
      <c r="F618" s="63"/>
      <c r="G618" s="63"/>
      <c r="H618" s="63"/>
      <c r="I618" s="63"/>
      <c r="J618" s="63"/>
      <c r="K618" s="63"/>
      <c r="L618" s="63"/>
      <c r="M618" s="63"/>
      <c r="N618" s="63"/>
      <c r="O618" s="63"/>
      <c r="P618" s="63"/>
      <c r="Q618" s="63"/>
      <c r="R618" s="63"/>
      <c r="S618" s="63"/>
      <c r="T618" s="63"/>
      <c r="U618" s="63"/>
      <c r="V618" s="63"/>
      <c r="W618" s="63"/>
      <c r="X618" s="63"/>
      <c r="Y618" s="63"/>
      <c r="Z618" s="63"/>
      <c r="AA618" s="63"/>
    </row>
    <row r="619">
      <c r="A619" s="63"/>
      <c r="B619" s="63"/>
      <c r="C619" s="63"/>
      <c r="D619" s="63"/>
      <c r="E619" s="63"/>
      <c r="F619" s="63"/>
      <c r="G619" s="63"/>
      <c r="H619" s="63"/>
      <c r="I619" s="63"/>
      <c r="J619" s="63"/>
      <c r="K619" s="63"/>
      <c r="L619" s="63"/>
      <c r="M619" s="63"/>
      <c r="N619" s="63"/>
      <c r="O619" s="63"/>
      <c r="P619" s="63"/>
      <c r="Q619" s="63"/>
      <c r="R619" s="63"/>
      <c r="S619" s="63"/>
      <c r="T619" s="63"/>
      <c r="U619" s="63"/>
      <c r="V619" s="63"/>
      <c r="W619" s="63"/>
      <c r="X619" s="63"/>
      <c r="Y619" s="63"/>
      <c r="Z619" s="63"/>
      <c r="AA619" s="63"/>
    </row>
    <row r="620">
      <c r="A620" s="63"/>
      <c r="B620" s="63"/>
      <c r="C620" s="63"/>
      <c r="D620" s="63"/>
      <c r="E620" s="63"/>
      <c r="F620" s="63"/>
      <c r="G620" s="63"/>
      <c r="H620" s="63"/>
      <c r="I620" s="63"/>
      <c r="J620" s="63"/>
      <c r="K620" s="63"/>
      <c r="L620" s="63"/>
      <c r="M620" s="63"/>
      <c r="N620" s="63"/>
      <c r="O620" s="63"/>
      <c r="P620" s="63"/>
      <c r="Q620" s="63"/>
      <c r="R620" s="63"/>
      <c r="S620" s="63"/>
      <c r="T620" s="63"/>
      <c r="U620" s="63"/>
      <c r="V620" s="63"/>
      <c r="W620" s="63"/>
      <c r="X620" s="63"/>
      <c r="Y620" s="63"/>
      <c r="Z620" s="63"/>
      <c r="AA620" s="63"/>
    </row>
    <row r="621">
      <c r="A621" s="63"/>
      <c r="B621" s="63"/>
      <c r="C621" s="63"/>
      <c r="D621" s="63"/>
      <c r="E621" s="63"/>
      <c r="F621" s="63"/>
      <c r="G621" s="63"/>
      <c r="H621" s="63"/>
      <c r="I621" s="63"/>
      <c r="J621" s="63"/>
      <c r="K621" s="63"/>
      <c r="L621" s="63"/>
      <c r="M621" s="63"/>
      <c r="N621" s="63"/>
      <c r="O621" s="63"/>
      <c r="P621" s="63"/>
      <c r="Q621" s="63"/>
      <c r="R621" s="63"/>
      <c r="S621" s="63"/>
      <c r="T621" s="63"/>
      <c r="U621" s="63"/>
      <c r="V621" s="63"/>
      <c r="W621" s="63"/>
      <c r="X621" s="63"/>
      <c r="Y621" s="63"/>
      <c r="Z621" s="63"/>
      <c r="AA621" s="63"/>
    </row>
    <row r="622">
      <c r="A622" s="63"/>
      <c r="B622" s="63"/>
      <c r="C622" s="63"/>
      <c r="D622" s="63"/>
      <c r="E622" s="63"/>
      <c r="F622" s="63"/>
      <c r="G622" s="63"/>
      <c r="H622" s="63"/>
      <c r="I622" s="63"/>
      <c r="J622" s="63"/>
      <c r="K622" s="63"/>
      <c r="L622" s="63"/>
      <c r="M622" s="63"/>
      <c r="N622" s="63"/>
      <c r="O622" s="63"/>
      <c r="P622" s="63"/>
      <c r="Q622" s="63"/>
      <c r="R622" s="63"/>
      <c r="S622" s="63"/>
      <c r="T622" s="63"/>
      <c r="U622" s="63"/>
      <c r="V622" s="63"/>
      <c r="W622" s="63"/>
      <c r="X622" s="63"/>
      <c r="Y622" s="63"/>
      <c r="Z622" s="63"/>
      <c r="AA622" s="63"/>
    </row>
    <row r="623">
      <c r="A623" s="63"/>
      <c r="B623" s="63"/>
      <c r="C623" s="63"/>
      <c r="D623" s="63"/>
      <c r="E623" s="63"/>
      <c r="F623" s="63"/>
      <c r="G623" s="63"/>
      <c r="H623" s="63"/>
      <c r="I623" s="63"/>
      <c r="J623" s="63"/>
      <c r="K623" s="63"/>
      <c r="L623" s="63"/>
      <c r="M623" s="63"/>
      <c r="N623" s="63"/>
      <c r="O623" s="63"/>
      <c r="P623" s="63"/>
      <c r="Q623" s="63"/>
      <c r="R623" s="63"/>
      <c r="S623" s="63"/>
      <c r="T623" s="63"/>
      <c r="U623" s="63"/>
      <c r="V623" s="63"/>
      <c r="W623" s="63"/>
      <c r="X623" s="63"/>
      <c r="Y623" s="63"/>
      <c r="Z623" s="63"/>
      <c r="AA623" s="63"/>
    </row>
    <row r="624">
      <c r="A624" s="63"/>
      <c r="B624" s="63"/>
      <c r="C624" s="63"/>
      <c r="D624" s="63"/>
      <c r="E624" s="63"/>
      <c r="F624" s="63"/>
      <c r="G624" s="63"/>
      <c r="H624" s="63"/>
      <c r="I624" s="63"/>
      <c r="J624" s="63"/>
      <c r="K624" s="63"/>
      <c r="L624" s="63"/>
      <c r="M624" s="63"/>
      <c r="N624" s="63"/>
      <c r="O624" s="63"/>
      <c r="P624" s="63"/>
      <c r="Q624" s="63"/>
      <c r="R624" s="63"/>
      <c r="S624" s="63"/>
      <c r="T624" s="63"/>
      <c r="U624" s="63"/>
      <c r="V624" s="63"/>
      <c r="W624" s="63"/>
      <c r="X624" s="63"/>
      <c r="Y624" s="63"/>
      <c r="Z624" s="63"/>
      <c r="AA624" s="63"/>
    </row>
    <row r="625">
      <c r="A625" s="63"/>
      <c r="B625" s="63"/>
      <c r="C625" s="63"/>
      <c r="D625" s="63"/>
      <c r="E625" s="63"/>
      <c r="F625" s="63"/>
      <c r="G625" s="63"/>
      <c r="H625" s="63"/>
      <c r="I625" s="63"/>
      <c r="J625" s="63"/>
      <c r="K625" s="63"/>
      <c r="L625" s="63"/>
      <c r="M625" s="63"/>
      <c r="N625" s="63"/>
      <c r="O625" s="63"/>
      <c r="P625" s="63"/>
      <c r="Q625" s="63"/>
      <c r="R625" s="63"/>
      <c r="S625" s="63"/>
      <c r="T625" s="63"/>
      <c r="U625" s="63"/>
      <c r="V625" s="63"/>
      <c r="W625" s="63"/>
      <c r="X625" s="63"/>
      <c r="Y625" s="63"/>
      <c r="Z625" s="63"/>
      <c r="AA625" s="63"/>
    </row>
    <row r="626">
      <c r="A626" s="63"/>
      <c r="B626" s="63"/>
      <c r="C626" s="63"/>
      <c r="D626" s="63"/>
      <c r="E626" s="63"/>
      <c r="F626" s="63"/>
      <c r="G626" s="63"/>
      <c r="H626" s="63"/>
      <c r="I626" s="63"/>
      <c r="J626" s="63"/>
      <c r="K626" s="63"/>
      <c r="L626" s="63"/>
      <c r="M626" s="63"/>
      <c r="N626" s="63"/>
      <c r="O626" s="63"/>
      <c r="P626" s="63"/>
      <c r="Q626" s="63"/>
      <c r="R626" s="63"/>
      <c r="S626" s="63"/>
      <c r="T626" s="63"/>
      <c r="U626" s="63"/>
      <c r="V626" s="63"/>
      <c r="W626" s="63"/>
      <c r="X626" s="63"/>
      <c r="Y626" s="63"/>
      <c r="Z626" s="63"/>
      <c r="AA626" s="63"/>
    </row>
    <row r="627">
      <c r="A627" s="63"/>
      <c r="B627" s="63"/>
      <c r="C627" s="63"/>
      <c r="D627" s="63"/>
      <c r="E627" s="63"/>
      <c r="F627" s="63"/>
      <c r="G627" s="63"/>
      <c r="H627" s="63"/>
      <c r="I627" s="63"/>
      <c r="J627" s="63"/>
      <c r="K627" s="63"/>
      <c r="L627" s="63"/>
      <c r="M627" s="63"/>
      <c r="N627" s="63"/>
      <c r="O627" s="63"/>
      <c r="P627" s="63"/>
      <c r="Q627" s="63"/>
      <c r="R627" s="63"/>
      <c r="S627" s="63"/>
      <c r="T627" s="63"/>
      <c r="U627" s="63"/>
      <c r="V627" s="63"/>
      <c r="W627" s="63"/>
      <c r="X627" s="63"/>
      <c r="Y627" s="63"/>
      <c r="Z627" s="63"/>
      <c r="AA627" s="63"/>
    </row>
    <row r="628">
      <c r="A628" s="63"/>
      <c r="B628" s="63"/>
      <c r="C628" s="63"/>
      <c r="D628" s="63"/>
      <c r="E628" s="63"/>
      <c r="F628" s="63"/>
      <c r="G628" s="63"/>
      <c r="H628" s="63"/>
      <c r="I628" s="63"/>
      <c r="J628" s="63"/>
      <c r="K628" s="63"/>
      <c r="L628" s="63"/>
      <c r="M628" s="63"/>
      <c r="N628" s="63"/>
      <c r="O628" s="63"/>
      <c r="P628" s="63"/>
      <c r="Q628" s="63"/>
      <c r="R628" s="63"/>
      <c r="S628" s="63"/>
      <c r="T628" s="63"/>
      <c r="U628" s="63"/>
      <c r="V628" s="63"/>
      <c r="W628" s="63"/>
      <c r="X628" s="63"/>
      <c r="Y628" s="63"/>
      <c r="Z628" s="63"/>
      <c r="AA628" s="63"/>
    </row>
    <row r="629">
      <c r="A629" s="63"/>
      <c r="B629" s="63"/>
      <c r="C629" s="63"/>
      <c r="D629" s="63"/>
      <c r="E629" s="63"/>
      <c r="F629" s="63"/>
      <c r="G629" s="63"/>
      <c r="H629" s="63"/>
      <c r="I629" s="63"/>
      <c r="J629" s="63"/>
      <c r="K629" s="63"/>
      <c r="L629" s="63"/>
      <c r="M629" s="63"/>
      <c r="N629" s="63"/>
      <c r="O629" s="63"/>
      <c r="P629" s="63"/>
      <c r="Q629" s="63"/>
      <c r="R629" s="63"/>
      <c r="S629" s="63"/>
      <c r="T629" s="63"/>
      <c r="U629" s="63"/>
      <c r="V629" s="63"/>
      <c r="W629" s="63"/>
      <c r="X629" s="63"/>
      <c r="Y629" s="63"/>
      <c r="Z629" s="63"/>
      <c r="AA629" s="63"/>
    </row>
    <row r="630">
      <c r="A630" s="63"/>
      <c r="B630" s="63"/>
      <c r="C630" s="63"/>
      <c r="D630" s="63"/>
      <c r="E630" s="63"/>
      <c r="F630" s="63"/>
      <c r="G630" s="63"/>
      <c r="H630" s="63"/>
      <c r="I630" s="63"/>
      <c r="J630" s="63"/>
      <c r="K630" s="63"/>
      <c r="L630" s="63"/>
      <c r="M630" s="63"/>
      <c r="N630" s="63"/>
      <c r="O630" s="63"/>
      <c r="P630" s="63"/>
      <c r="Q630" s="63"/>
      <c r="R630" s="63"/>
      <c r="S630" s="63"/>
      <c r="T630" s="63"/>
      <c r="U630" s="63"/>
      <c r="V630" s="63"/>
      <c r="W630" s="63"/>
      <c r="X630" s="63"/>
      <c r="Y630" s="63"/>
      <c r="Z630" s="63"/>
      <c r="AA630" s="63"/>
    </row>
    <row r="631">
      <c r="A631" s="63"/>
      <c r="B631" s="63"/>
      <c r="C631" s="63"/>
      <c r="D631" s="63"/>
      <c r="E631" s="63"/>
      <c r="F631" s="63"/>
      <c r="G631" s="63"/>
      <c r="H631" s="63"/>
      <c r="I631" s="63"/>
      <c r="J631" s="63"/>
      <c r="K631" s="63"/>
      <c r="L631" s="63"/>
      <c r="M631" s="63"/>
      <c r="N631" s="63"/>
      <c r="O631" s="63"/>
      <c r="P631" s="63"/>
      <c r="Q631" s="63"/>
      <c r="R631" s="63"/>
      <c r="S631" s="63"/>
      <c r="T631" s="63"/>
      <c r="U631" s="63"/>
      <c r="V631" s="63"/>
      <c r="W631" s="63"/>
      <c r="X631" s="63"/>
      <c r="Y631" s="63"/>
      <c r="Z631" s="63"/>
      <c r="AA631" s="63"/>
    </row>
    <row r="632">
      <c r="A632" s="63"/>
      <c r="B632" s="63"/>
      <c r="C632" s="63"/>
      <c r="D632" s="63"/>
      <c r="E632" s="63"/>
      <c r="F632" s="63"/>
      <c r="G632" s="63"/>
      <c r="H632" s="63"/>
      <c r="I632" s="63"/>
      <c r="J632" s="63"/>
      <c r="K632" s="63"/>
      <c r="L632" s="63"/>
      <c r="M632" s="63"/>
      <c r="N632" s="63"/>
      <c r="O632" s="63"/>
      <c r="P632" s="63"/>
      <c r="Q632" s="63"/>
      <c r="R632" s="63"/>
      <c r="S632" s="63"/>
      <c r="T632" s="63"/>
      <c r="U632" s="63"/>
      <c r="V632" s="63"/>
      <c r="W632" s="63"/>
      <c r="X632" s="63"/>
      <c r="Y632" s="63"/>
      <c r="Z632" s="63"/>
      <c r="AA632" s="63"/>
    </row>
    <row r="633">
      <c r="A633" s="63"/>
      <c r="B633" s="63"/>
      <c r="C633" s="63"/>
      <c r="D633" s="63"/>
      <c r="E633" s="63"/>
      <c r="F633" s="63"/>
      <c r="G633" s="63"/>
      <c r="H633" s="63"/>
      <c r="I633" s="63"/>
      <c r="J633" s="63"/>
      <c r="K633" s="63"/>
      <c r="L633" s="63"/>
      <c r="M633" s="63"/>
      <c r="N633" s="63"/>
      <c r="O633" s="63"/>
      <c r="P633" s="63"/>
      <c r="Q633" s="63"/>
      <c r="R633" s="63"/>
      <c r="S633" s="63"/>
      <c r="T633" s="63"/>
      <c r="U633" s="63"/>
      <c r="V633" s="63"/>
      <c r="W633" s="63"/>
      <c r="X633" s="63"/>
      <c r="Y633" s="63"/>
      <c r="Z633" s="63"/>
      <c r="AA633" s="63"/>
    </row>
    <row r="634">
      <c r="A634" s="63"/>
      <c r="B634" s="63"/>
      <c r="C634" s="63"/>
      <c r="D634" s="63"/>
      <c r="E634" s="63"/>
      <c r="F634" s="63"/>
      <c r="G634" s="63"/>
      <c r="H634" s="63"/>
      <c r="I634" s="63"/>
      <c r="J634" s="63"/>
      <c r="K634" s="63"/>
      <c r="L634" s="63"/>
      <c r="M634" s="63"/>
      <c r="N634" s="63"/>
      <c r="O634" s="63"/>
      <c r="P634" s="63"/>
      <c r="Q634" s="63"/>
      <c r="R634" s="63"/>
      <c r="S634" s="63"/>
      <c r="T634" s="63"/>
      <c r="U634" s="63"/>
      <c r="V634" s="63"/>
      <c r="W634" s="63"/>
      <c r="X634" s="63"/>
      <c r="Y634" s="63"/>
      <c r="Z634" s="63"/>
      <c r="AA634" s="63"/>
    </row>
    <row r="635">
      <c r="A635" s="63"/>
      <c r="B635" s="63"/>
      <c r="C635" s="63"/>
      <c r="D635" s="63"/>
      <c r="E635" s="63"/>
      <c r="F635" s="63"/>
      <c r="G635" s="63"/>
      <c r="H635" s="63"/>
      <c r="I635" s="63"/>
      <c r="J635" s="63"/>
      <c r="K635" s="63"/>
      <c r="L635" s="63"/>
      <c r="M635" s="63"/>
      <c r="N635" s="63"/>
      <c r="O635" s="63"/>
      <c r="P635" s="63"/>
      <c r="Q635" s="63"/>
      <c r="R635" s="63"/>
      <c r="S635" s="63"/>
      <c r="T635" s="63"/>
      <c r="U635" s="63"/>
      <c r="V635" s="63"/>
      <c r="W635" s="63"/>
      <c r="X635" s="63"/>
      <c r="Y635" s="63"/>
      <c r="Z635" s="63"/>
      <c r="AA635" s="63"/>
    </row>
    <row r="636">
      <c r="A636" s="63"/>
      <c r="B636" s="63"/>
      <c r="C636" s="63"/>
      <c r="D636" s="63"/>
      <c r="E636" s="63"/>
      <c r="F636" s="63"/>
      <c r="G636" s="63"/>
      <c r="H636" s="63"/>
      <c r="I636" s="63"/>
      <c r="J636" s="63"/>
      <c r="K636" s="63"/>
      <c r="L636" s="63"/>
      <c r="M636" s="63"/>
      <c r="N636" s="63"/>
      <c r="O636" s="63"/>
      <c r="P636" s="63"/>
      <c r="Q636" s="63"/>
      <c r="R636" s="63"/>
      <c r="S636" s="63"/>
      <c r="T636" s="63"/>
      <c r="U636" s="63"/>
      <c r="V636" s="63"/>
      <c r="W636" s="63"/>
      <c r="X636" s="63"/>
      <c r="Y636" s="63"/>
      <c r="Z636" s="63"/>
      <c r="AA636" s="63"/>
    </row>
    <row r="637">
      <c r="A637" s="63"/>
      <c r="B637" s="63"/>
      <c r="C637" s="63"/>
      <c r="D637" s="63"/>
      <c r="E637" s="63"/>
      <c r="F637" s="63"/>
      <c r="G637" s="63"/>
      <c r="H637" s="63"/>
      <c r="I637" s="63"/>
      <c r="J637" s="63"/>
      <c r="K637" s="63"/>
      <c r="L637" s="63"/>
      <c r="M637" s="63"/>
      <c r="N637" s="63"/>
      <c r="O637" s="63"/>
      <c r="P637" s="63"/>
      <c r="Q637" s="63"/>
      <c r="R637" s="63"/>
      <c r="S637" s="63"/>
      <c r="T637" s="63"/>
      <c r="U637" s="63"/>
      <c r="V637" s="63"/>
      <c r="W637" s="63"/>
      <c r="X637" s="63"/>
      <c r="Y637" s="63"/>
      <c r="Z637" s="63"/>
      <c r="AA637" s="63"/>
    </row>
    <row r="638">
      <c r="A638" s="63"/>
      <c r="B638" s="63"/>
      <c r="C638" s="63"/>
      <c r="D638" s="63"/>
      <c r="E638" s="63"/>
      <c r="F638" s="63"/>
      <c r="G638" s="63"/>
      <c r="H638" s="63"/>
      <c r="I638" s="63"/>
      <c r="J638" s="63"/>
      <c r="K638" s="63"/>
      <c r="L638" s="63"/>
      <c r="M638" s="63"/>
      <c r="N638" s="63"/>
      <c r="O638" s="63"/>
      <c r="P638" s="63"/>
      <c r="Q638" s="63"/>
      <c r="R638" s="63"/>
      <c r="S638" s="63"/>
      <c r="T638" s="63"/>
      <c r="U638" s="63"/>
      <c r="V638" s="63"/>
      <c r="W638" s="63"/>
      <c r="X638" s="63"/>
      <c r="Y638" s="63"/>
      <c r="Z638" s="63"/>
      <c r="AA638" s="63"/>
    </row>
    <row r="639">
      <c r="A639" s="63"/>
      <c r="B639" s="63"/>
      <c r="C639" s="63"/>
      <c r="D639" s="63"/>
      <c r="E639" s="63"/>
      <c r="F639" s="63"/>
      <c r="G639" s="63"/>
      <c r="H639" s="63"/>
      <c r="I639" s="63"/>
      <c r="J639" s="63"/>
      <c r="K639" s="63"/>
      <c r="L639" s="63"/>
      <c r="M639" s="63"/>
      <c r="N639" s="63"/>
      <c r="O639" s="63"/>
      <c r="P639" s="63"/>
      <c r="Q639" s="63"/>
      <c r="R639" s="63"/>
      <c r="S639" s="63"/>
      <c r="T639" s="63"/>
      <c r="U639" s="63"/>
      <c r="V639" s="63"/>
      <c r="W639" s="63"/>
      <c r="X639" s="63"/>
      <c r="Y639" s="63"/>
      <c r="Z639" s="63"/>
      <c r="AA639" s="63"/>
    </row>
    <row r="640">
      <c r="A640" s="63"/>
      <c r="B640" s="63"/>
      <c r="C640" s="63"/>
      <c r="D640" s="63"/>
      <c r="E640" s="63"/>
      <c r="F640" s="63"/>
      <c r="G640" s="63"/>
      <c r="H640" s="63"/>
      <c r="I640" s="63"/>
      <c r="J640" s="63"/>
      <c r="K640" s="63"/>
      <c r="L640" s="63"/>
      <c r="M640" s="63"/>
      <c r="N640" s="63"/>
      <c r="O640" s="63"/>
      <c r="P640" s="63"/>
      <c r="Q640" s="63"/>
      <c r="R640" s="63"/>
      <c r="S640" s="63"/>
      <c r="T640" s="63"/>
      <c r="U640" s="63"/>
      <c r="V640" s="63"/>
      <c r="W640" s="63"/>
      <c r="X640" s="63"/>
      <c r="Y640" s="63"/>
      <c r="Z640" s="63"/>
      <c r="AA640" s="63"/>
    </row>
    <row r="641">
      <c r="A641" s="63"/>
      <c r="B641" s="63"/>
      <c r="C641" s="63"/>
      <c r="D641" s="63"/>
      <c r="E641" s="63"/>
      <c r="F641" s="63"/>
      <c r="G641" s="63"/>
      <c r="H641" s="63"/>
      <c r="I641" s="63"/>
      <c r="J641" s="63"/>
      <c r="K641" s="63"/>
      <c r="L641" s="63"/>
      <c r="M641" s="63"/>
      <c r="N641" s="63"/>
      <c r="O641" s="63"/>
      <c r="P641" s="63"/>
      <c r="Q641" s="63"/>
      <c r="R641" s="63"/>
      <c r="S641" s="63"/>
      <c r="T641" s="63"/>
      <c r="U641" s="63"/>
      <c r="V641" s="63"/>
      <c r="W641" s="63"/>
      <c r="X641" s="63"/>
      <c r="Y641" s="63"/>
      <c r="Z641" s="63"/>
      <c r="AA641" s="63"/>
    </row>
    <row r="642">
      <c r="A642" s="63"/>
      <c r="B642" s="63"/>
      <c r="C642" s="63"/>
      <c r="D642" s="63"/>
      <c r="E642" s="63"/>
      <c r="F642" s="63"/>
      <c r="G642" s="63"/>
      <c r="H642" s="63"/>
      <c r="I642" s="63"/>
      <c r="J642" s="63"/>
      <c r="K642" s="63"/>
      <c r="L642" s="63"/>
      <c r="M642" s="63"/>
      <c r="N642" s="63"/>
      <c r="O642" s="63"/>
      <c r="P642" s="63"/>
      <c r="Q642" s="63"/>
      <c r="R642" s="63"/>
      <c r="S642" s="63"/>
      <c r="T642" s="63"/>
      <c r="U642" s="63"/>
      <c r="V642" s="63"/>
      <c r="W642" s="63"/>
      <c r="X642" s="63"/>
      <c r="Y642" s="63"/>
      <c r="Z642" s="63"/>
      <c r="AA642" s="63"/>
    </row>
    <row r="643">
      <c r="A643" s="63"/>
      <c r="B643" s="63"/>
      <c r="C643" s="63"/>
      <c r="D643" s="63"/>
      <c r="E643" s="63"/>
      <c r="F643" s="63"/>
      <c r="G643" s="63"/>
      <c r="H643" s="63"/>
      <c r="I643" s="63"/>
      <c r="J643" s="63"/>
      <c r="K643" s="63"/>
      <c r="L643" s="63"/>
      <c r="M643" s="63"/>
      <c r="N643" s="63"/>
      <c r="O643" s="63"/>
      <c r="P643" s="63"/>
      <c r="Q643" s="63"/>
      <c r="R643" s="63"/>
      <c r="S643" s="63"/>
      <c r="T643" s="63"/>
      <c r="U643" s="63"/>
      <c r="V643" s="63"/>
      <c r="W643" s="63"/>
      <c r="X643" s="63"/>
      <c r="Y643" s="63"/>
      <c r="Z643" s="63"/>
      <c r="AA643" s="63"/>
    </row>
    <row r="644">
      <c r="A644" s="63"/>
      <c r="B644" s="63"/>
      <c r="C644" s="63"/>
      <c r="D644" s="63"/>
      <c r="E644" s="63"/>
      <c r="F644" s="63"/>
      <c r="G644" s="63"/>
      <c r="H644" s="63"/>
      <c r="I644" s="63"/>
      <c r="J644" s="63"/>
      <c r="K644" s="63"/>
      <c r="L644" s="63"/>
      <c r="M644" s="63"/>
      <c r="N644" s="63"/>
      <c r="O644" s="63"/>
      <c r="P644" s="63"/>
      <c r="Q644" s="63"/>
      <c r="R644" s="63"/>
      <c r="S644" s="63"/>
      <c r="T644" s="63"/>
      <c r="U644" s="63"/>
      <c r="V644" s="63"/>
      <c r="W644" s="63"/>
      <c r="X644" s="63"/>
      <c r="Y644" s="63"/>
      <c r="Z644" s="63"/>
      <c r="AA644" s="63"/>
    </row>
    <row r="645">
      <c r="A645" s="63"/>
      <c r="B645" s="63"/>
      <c r="C645" s="63"/>
      <c r="D645" s="63"/>
      <c r="E645" s="63"/>
      <c r="F645" s="63"/>
      <c r="G645" s="63"/>
      <c r="H645" s="63"/>
      <c r="I645" s="63"/>
      <c r="J645" s="63"/>
      <c r="K645" s="63"/>
      <c r="L645" s="63"/>
      <c r="M645" s="63"/>
      <c r="N645" s="63"/>
      <c r="O645" s="63"/>
      <c r="P645" s="63"/>
      <c r="Q645" s="63"/>
      <c r="R645" s="63"/>
      <c r="S645" s="63"/>
      <c r="T645" s="63"/>
      <c r="U645" s="63"/>
      <c r="V645" s="63"/>
      <c r="W645" s="63"/>
      <c r="X645" s="63"/>
      <c r="Y645" s="63"/>
      <c r="Z645" s="63"/>
      <c r="AA645" s="63"/>
    </row>
    <row r="646">
      <c r="A646" s="63"/>
      <c r="B646" s="63"/>
      <c r="C646" s="63"/>
      <c r="D646" s="63"/>
      <c r="E646" s="63"/>
      <c r="F646" s="63"/>
      <c r="G646" s="63"/>
      <c r="H646" s="63"/>
      <c r="I646" s="63"/>
      <c r="J646" s="63"/>
      <c r="K646" s="63"/>
      <c r="L646" s="63"/>
      <c r="M646" s="63"/>
      <c r="N646" s="63"/>
      <c r="O646" s="63"/>
      <c r="P646" s="63"/>
      <c r="Q646" s="63"/>
      <c r="R646" s="63"/>
      <c r="S646" s="63"/>
      <c r="T646" s="63"/>
      <c r="U646" s="63"/>
      <c r="V646" s="63"/>
      <c r="W646" s="63"/>
      <c r="X646" s="63"/>
      <c r="Y646" s="63"/>
      <c r="Z646" s="63"/>
      <c r="AA646" s="63"/>
    </row>
    <row r="647">
      <c r="A647" s="63"/>
      <c r="B647" s="63"/>
      <c r="C647" s="63"/>
      <c r="D647" s="63"/>
      <c r="E647" s="63"/>
      <c r="F647" s="63"/>
      <c r="G647" s="63"/>
      <c r="H647" s="63"/>
      <c r="I647" s="63"/>
      <c r="J647" s="63"/>
      <c r="K647" s="63"/>
      <c r="L647" s="63"/>
      <c r="M647" s="63"/>
      <c r="N647" s="63"/>
      <c r="O647" s="63"/>
      <c r="P647" s="63"/>
      <c r="Q647" s="63"/>
      <c r="R647" s="63"/>
      <c r="S647" s="63"/>
      <c r="T647" s="63"/>
      <c r="U647" s="63"/>
      <c r="V647" s="63"/>
      <c r="W647" s="63"/>
      <c r="X647" s="63"/>
      <c r="Y647" s="63"/>
      <c r="Z647" s="63"/>
      <c r="AA647" s="63"/>
    </row>
    <row r="648">
      <c r="A648" s="63"/>
      <c r="B648" s="63"/>
      <c r="C648" s="63"/>
      <c r="D648" s="63"/>
      <c r="E648" s="63"/>
      <c r="F648" s="63"/>
      <c r="G648" s="63"/>
      <c r="H648" s="63"/>
      <c r="I648" s="63"/>
      <c r="J648" s="63"/>
      <c r="K648" s="63"/>
      <c r="L648" s="63"/>
      <c r="M648" s="63"/>
      <c r="N648" s="63"/>
      <c r="O648" s="63"/>
      <c r="P648" s="63"/>
      <c r="Q648" s="63"/>
      <c r="R648" s="63"/>
      <c r="S648" s="63"/>
      <c r="T648" s="63"/>
      <c r="U648" s="63"/>
      <c r="V648" s="63"/>
      <c r="W648" s="63"/>
      <c r="X648" s="63"/>
      <c r="Y648" s="63"/>
      <c r="Z648" s="63"/>
      <c r="AA648" s="63"/>
    </row>
    <row r="649">
      <c r="A649" s="63"/>
      <c r="B649" s="63"/>
      <c r="C649" s="63"/>
      <c r="D649" s="63"/>
      <c r="E649" s="63"/>
      <c r="F649" s="63"/>
      <c r="G649" s="63"/>
      <c r="H649" s="63"/>
      <c r="I649" s="63"/>
      <c r="J649" s="63"/>
      <c r="K649" s="63"/>
      <c r="L649" s="63"/>
      <c r="M649" s="63"/>
      <c r="N649" s="63"/>
      <c r="O649" s="63"/>
      <c r="P649" s="63"/>
      <c r="Q649" s="63"/>
      <c r="R649" s="63"/>
      <c r="S649" s="63"/>
      <c r="T649" s="63"/>
      <c r="U649" s="63"/>
      <c r="V649" s="63"/>
      <c r="W649" s="63"/>
      <c r="X649" s="63"/>
      <c r="Y649" s="63"/>
      <c r="Z649" s="63"/>
      <c r="AA649" s="63"/>
    </row>
    <row r="650">
      <c r="A650" s="63"/>
      <c r="B650" s="63"/>
      <c r="C650" s="63"/>
      <c r="D650" s="63"/>
      <c r="E650" s="63"/>
      <c r="F650" s="63"/>
      <c r="G650" s="63"/>
      <c r="H650" s="63"/>
      <c r="I650" s="63"/>
      <c r="J650" s="63"/>
      <c r="K650" s="63"/>
      <c r="L650" s="63"/>
      <c r="M650" s="63"/>
      <c r="N650" s="63"/>
      <c r="O650" s="63"/>
      <c r="P650" s="63"/>
      <c r="Q650" s="63"/>
      <c r="R650" s="63"/>
      <c r="S650" s="63"/>
      <c r="T650" s="63"/>
      <c r="U650" s="63"/>
      <c r="V650" s="63"/>
      <c r="W650" s="63"/>
      <c r="X650" s="63"/>
      <c r="Y650" s="63"/>
      <c r="Z650" s="63"/>
      <c r="AA650" s="63"/>
    </row>
    <row r="651">
      <c r="A651" s="63"/>
      <c r="B651" s="63"/>
      <c r="C651" s="63"/>
      <c r="D651" s="63"/>
      <c r="E651" s="63"/>
      <c r="F651" s="63"/>
      <c r="G651" s="63"/>
      <c r="H651" s="63"/>
      <c r="I651" s="63"/>
      <c r="J651" s="63"/>
      <c r="K651" s="63"/>
      <c r="L651" s="63"/>
      <c r="M651" s="63"/>
      <c r="N651" s="63"/>
      <c r="O651" s="63"/>
      <c r="P651" s="63"/>
      <c r="Q651" s="63"/>
      <c r="R651" s="63"/>
      <c r="S651" s="63"/>
      <c r="T651" s="63"/>
      <c r="U651" s="63"/>
      <c r="V651" s="63"/>
      <c r="W651" s="63"/>
      <c r="X651" s="63"/>
      <c r="Y651" s="63"/>
      <c r="Z651" s="63"/>
      <c r="AA651" s="63"/>
    </row>
    <row r="652">
      <c r="A652" s="63"/>
      <c r="B652" s="63"/>
      <c r="C652" s="63"/>
      <c r="D652" s="63"/>
      <c r="E652" s="63"/>
      <c r="F652" s="63"/>
      <c r="G652" s="63"/>
      <c r="H652" s="63"/>
      <c r="I652" s="63"/>
      <c r="J652" s="63"/>
      <c r="K652" s="63"/>
      <c r="L652" s="63"/>
      <c r="M652" s="63"/>
      <c r="N652" s="63"/>
      <c r="O652" s="63"/>
      <c r="P652" s="63"/>
      <c r="Q652" s="63"/>
      <c r="R652" s="63"/>
      <c r="S652" s="63"/>
      <c r="T652" s="63"/>
      <c r="U652" s="63"/>
      <c r="V652" s="63"/>
      <c r="W652" s="63"/>
      <c r="X652" s="63"/>
      <c r="Y652" s="63"/>
      <c r="Z652" s="63"/>
      <c r="AA652" s="63"/>
    </row>
    <row r="653">
      <c r="A653" s="63"/>
      <c r="B653" s="63"/>
      <c r="C653" s="63"/>
      <c r="D653" s="63"/>
      <c r="E653" s="63"/>
      <c r="F653" s="63"/>
      <c r="G653" s="63"/>
      <c r="H653" s="63"/>
      <c r="I653" s="63"/>
      <c r="J653" s="63"/>
      <c r="K653" s="63"/>
      <c r="L653" s="63"/>
      <c r="M653" s="63"/>
      <c r="N653" s="63"/>
      <c r="O653" s="63"/>
      <c r="P653" s="63"/>
      <c r="Q653" s="63"/>
      <c r="R653" s="63"/>
      <c r="S653" s="63"/>
      <c r="T653" s="63"/>
      <c r="U653" s="63"/>
      <c r="V653" s="63"/>
      <c r="W653" s="63"/>
      <c r="X653" s="63"/>
      <c r="Y653" s="63"/>
      <c r="Z653" s="63"/>
      <c r="AA653" s="63"/>
    </row>
    <row r="654">
      <c r="A654" s="63"/>
      <c r="B654" s="63"/>
      <c r="C654" s="63"/>
      <c r="D654" s="63"/>
      <c r="E654" s="63"/>
      <c r="F654" s="63"/>
      <c r="G654" s="63"/>
      <c r="H654" s="63"/>
      <c r="I654" s="63"/>
      <c r="J654" s="63"/>
      <c r="K654" s="63"/>
      <c r="L654" s="63"/>
      <c r="M654" s="63"/>
      <c r="N654" s="63"/>
      <c r="O654" s="63"/>
      <c r="P654" s="63"/>
      <c r="Q654" s="63"/>
      <c r="R654" s="63"/>
      <c r="S654" s="63"/>
      <c r="T654" s="63"/>
      <c r="U654" s="63"/>
      <c r="V654" s="63"/>
      <c r="W654" s="63"/>
      <c r="X654" s="63"/>
      <c r="Y654" s="63"/>
      <c r="Z654" s="63"/>
      <c r="AA654" s="63"/>
    </row>
    <row r="655">
      <c r="A655" s="63"/>
      <c r="B655" s="63"/>
      <c r="C655" s="63"/>
      <c r="D655" s="63"/>
      <c r="E655" s="63"/>
      <c r="F655" s="63"/>
      <c r="G655" s="63"/>
      <c r="H655" s="63"/>
      <c r="I655" s="63"/>
      <c r="J655" s="63"/>
      <c r="K655" s="63"/>
      <c r="L655" s="63"/>
      <c r="M655" s="63"/>
      <c r="N655" s="63"/>
      <c r="O655" s="63"/>
      <c r="P655" s="63"/>
      <c r="Q655" s="63"/>
      <c r="R655" s="63"/>
      <c r="S655" s="63"/>
      <c r="T655" s="63"/>
      <c r="U655" s="63"/>
      <c r="V655" s="63"/>
      <c r="W655" s="63"/>
      <c r="X655" s="63"/>
      <c r="Y655" s="63"/>
      <c r="Z655" s="63"/>
      <c r="AA655" s="63"/>
    </row>
    <row r="656">
      <c r="A656" s="63"/>
      <c r="B656" s="63"/>
      <c r="C656" s="63"/>
      <c r="D656" s="63"/>
      <c r="E656" s="63"/>
      <c r="F656" s="63"/>
      <c r="G656" s="63"/>
      <c r="H656" s="63"/>
      <c r="I656" s="63"/>
      <c r="J656" s="63"/>
      <c r="K656" s="63"/>
      <c r="L656" s="63"/>
      <c r="M656" s="63"/>
      <c r="N656" s="63"/>
      <c r="O656" s="63"/>
      <c r="P656" s="63"/>
      <c r="Q656" s="63"/>
      <c r="R656" s="63"/>
      <c r="S656" s="63"/>
      <c r="T656" s="63"/>
      <c r="U656" s="63"/>
      <c r="V656" s="63"/>
      <c r="W656" s="63"/>
      <c r="X656" s="63"/>
      <c r="Y656" s="63"/>
      <c r="Z656" s="63"/>
      <c r="AA656" s="63"/>
    </row>
    <row r="657">
      <c r="A657" s="63"/>
      <c r="B657" s="63"/>
      <c r="C657" s="63"/>
      <c r="D657" s="63"/>
      <c r="E657" s="63"/>
      <c r="F657" s="63"/>
      <c r="G657" s="63"/>
      <c r="H657" s="63"/>
      <c r="I657" s="63"/>
      <c r="J657" s="63"/>
      <c r="K657" s="63"/>
      <c r="L657" s="63"/>
      <c r="M657" s="63"/>
      <c r="N657" s="63"/>
      <c r="O657" s="63"/>
      <c r="P657" s="63"/>
      <c r="Q657" s="63"/>
      <c r="R657" s="63"/>
      <c r="S657" s="63"/>
      <c r="T657" s="63"/>
      <c r="U657" s="63"/>
      <c r="V657" s="63"/>
      <c r="W657" s="63"/>
      <c r="X657" s="63"/>
      <c r="Y657" s="63"/>
      <c r="Z657" s="63"/>
      <c r="AA657" s="63"/>
    </row>
    <row r="658">
      <c r="A658" s="63"/>
      <c r="B658" s="63"/>
      <c r="C658" s="63"/>
      <c r="D658" s="63"/>
      <c r="E658" s="63"/>
      <c r="F658" s="63"/>
      <c r="G658" s="63"/>
      <c r="H658" s="63"/>
      <c r="I658" s="63"/>
      <c r="J658" s="63"/>
      <c r="K658" s="63"/>
      <c r="L658" s="63"/>
      <c r="M658" s="63"/>
      <c r="N658" s="63"/>
      <c r="O658" s="63"/>
      <c r="P658" s="63"/>
      <c r="Q658" s="63"/>
      <c r="R658" s="63"/>
      <c r="S658" s="63"/>
      <c r="T658" s="63"/>
      <c r="U658" s="63"/>
      <c r="V658" s="63"/>
      <c r="W658" s="63"/>
      <c r="X658" s="63"/>
      <c r="Y658" s="63"/>
      <c r="Z658" s="63"/>
      <c r="AA658" s="63"/>
    </row>
    <row r="659">
      <c r="A659" s="63"/>
      <c r="B659" s="63"/>
      <c r="C659" s="63"/>
      <c r="D659" s="63"/>
      <c r="E659" s="63"/>
      <c r="F659" s="63"/>
      <c r="G659" s="63"/>
      <c r="H659" s="63"/>
      <c r="I659" s="63"/>
      <c r="J659" s="63"/>
      <c r="K659" s="63"/>
      <c r="L659" s="63"/>
      <c r="M659" s="63"/>
      <c r="N659" s="63"/>
      <c r="O659" s="63"/>
      <c r="P659" s="63"/>
      <c r="Q659" s="63"/>
      <c r="R659" s="63"/>
      <c r="S659" s="63"/>
      <c r="T659" s="63"/>
      <c r="U659" s="63"/>
      <c r="V659" s="63"/>
      <c r="W659" s="63"/>
      <c r="X659" s="63"/>
      <c r="Y659" s="63"/>
      <c r="Z659" s="63"/>
      <c r="AA659" s="63"/>
    </row>
    <row r="660">
      <c r="A660" s="63"/>
      <c r="B660" s="63"/>
      <c r="C660" s="63"/>
      <c r="D660" s="63"/>
      <c r="E660" s="63"/>
      <c r="F660" s="63"/>
      <c r="G660" s="63"/>
      <c r="H660" s="63"/>
      <c r="I660" s="63"/>
      <c r="J660" s="63"/>
      <c r="K660" s="63"/>
      <c r="L660" s="63"/>
      <c r="M660" s="63"/>
      <c r="N660" s="63"/>
      <c r="O660" s="63"/>
      <c r="P660" s="63"/>
      <c r="Q660" s="63"/>
      <c r="R660" s="63"/>
      <c r="S660" s="63"/>
      <c r="T660" s="63"/>
      <c r="U660" s="63"/>
      <c r="V660" s="63"/>
      <c r="W660" s="63"/>
      <c r="X660" s="63"/>
      <c r="Y660" s="63"/>
      <c r="Z660" s="63"/>
      <c r="AA660" s="63"/>
    </row>
    <row r="661">
      <c r="A661" s="63"/>
      <c r="B661" s="63"/>
      <c r="C661" s="63"/>
      <c r="D661" s="63"/>
      <c r="E661" s="63"/>
      <c r="F661" s="63"/>
      <c r="G661" s="63"/>
      <c r="H661" s="63"/>
      <c r="I661" s="63"/>
      <c r="J661" s="63"/>
      <c r="K661" s="63"/>
      <c r="L661" s="63"/>
      <c r="M661" s="63"/>
      <c r="N661" s="63"/>
      <c r="O661" s="63"/>
      <c r="P661" s="63"/>
      <c r="Q661" s="63"/>
      <c r="R661" s="63"/>
      <c r="S661" s="63"/>
      <c r="T661" s="63"/>
      <c r="U661" s="63"/>
      <c r="V661" s="63"/>
      <c r="W661" s="63"/>
      <c r="X661" s="63"/>
      <c r="Y661" s="63"/>
      <c r="Z661" s="63"/>
      <c r="AA661" s="63"/>
    </row>
    <row r="662">
      <c r="A662" s="63"/>
      <c r="B662" s="63"/>
      <c r="C662" s="63"/>
      <c r="D662" s="63"/>
      <c r="E662" s="63"/>
      <c r="F662" s="63"/>
      <c r="G662" s="63"/>
      <c r="H662" s="63"/>
      <c r="I662" s="63"/>
      <c r="J662" s="63"/>
      <c r="K662" s="63"/>
      <c r="L662" s="63"/>
      <c r="M662" s="63"/>
      <c r="N662" s="63"/>
      <c r="O662" s="63"/>
      <c r="P662" s="63"/>
      <c r="Q662" s="63"/>
      <c r="R662" s="63"/>
      <c r="S662" s="63"/>
      <c r="T662" s="63"/>
      <c r="U662" s="63"/>
      <c r="V662" s="63"/>
      <c r="W662" s="63"/>
      <c r="X662" s="63"/>
      <c r="Y662" s="63"/>
      <c r="Z662" s="63"/>
      <c r="AA662" s="63"/>
    </row>
    <row r="663">
      <c r="A663" s="63"/>
      <c r="B663" s="63"/>
      <c r="C663" s="63"/>
      <c r="D663" s="63"/>
      <c r="E663" s="63"/>
      <c r="F663" s="63"/>
      <c r="G663" s="63"/>
      <c r="H663" s="63"/>
      <c r="I663" s="63"/>
      <c r="J663" s="63"/>
      <c r="K663" s="63"/>
      <c r="L663" s="63"/>
      <c r="M663" s="63"/>
      <c r="N663" s="63"/>
      <c r="O663" s="63"/>
      <c r="P663" s="63"/>
      <c r="Q663" s="63"/>
      <c r="R663" s="63"/>
      <c r="S663" s="63"/>
      <c r="T663" s="63"/>
      <c r="U663" s="63"/>
      <c r="V663" s="63"/>
      <c r="W663" s="63"/>
      <c r="X663" s="63"/>
      <c r="Y663" s="63"/>
      <c r="Z663" s="63"/>
      <c r="AA663" s="63"/>
    </row>
    <row r="664">
      <c r="A664" s="63"/>
      <c r="B664" s="63"/>
      <c r="C664" s="63"/>
      <c r="D664" s="63"/>
      <c r="E664" s="63"/>
      <c r="F664" s="63"/>
      <c r="G664" s="63"/>
      <c r="H664" s="63"/>
      <c r="I664" s="63"/>
      <c r="J664" s="63"/>
      <c r="K664" s="63"/>
      <c r="L664" s="63"/>
      <c r="M664" s="63"/>
      <c r="N664" s="63"/>
      <c r="O664" s="63"/>
      <c r="P664" s="63"/>
      <c r="Q664" s="63"/>
      <c r="R664" s="63"/>
      <c r="S664" s="63"/>
      <c r="T664" s="63"/>
      <c r="U664" s="63"/>
      <c r="V664" s="63"/>
      <c r="W664" s="63"/>
      <c r="X664" s="63"/>
      <c r="Y664" s="63"/>
      <c r="Z664" s="63"/>
      <c r="AA664" s="63"/>
    </row>
    <row r="665">
      <c r="A665" s="63"/>
      <c r="B665" s="63"/>
      <c r="C665" s="63"/>
      <c r="D665" s="63"/>
      <c r="E665" s="63"/>
      <c r="F665" s="63"/>
      <c r="G665" s="63"/>
      <c r="H665" s="63"/>
      <c r="I665" s="63"/>
      <c r="J665" s="63"/>
      <c r="K665" s="63"/>
      <c r="L665" s="63"/>
      <c r="M665" s="63"/>
      <c r="N665" s="63"/>
      <c r="O665" s="63"/>
      <c r="P665" s="63"/>
      <c r="Q665" s="63"/>
      <c r="R665" s="63"/>
      <c r="S665" s="63"/>
      <c r="T665" s="63"/>
      <c r="U665" s="63"/>
      <c r="V665" s="63"/>
      <c r="W665" s="63"/>
      <c r="X665" s="63"/>
      <c r="Y665" s="63"/>
      <c r="Z665" s="63"/>
      <c r="AA665" s="63"/>
    </row>
    <row r="666">
      <c r="A666" s="63"/>
      <c r="B666" s="63"/>
      <c r="C666" s="63"/>
      <c r="D666" s="63"/>
      <c r="E666" s="63"/>
      <c r="F666" s="63"/>
      <c r="G666" s="63"/>
      <c r="H666" s="63"/>
      <c r="I666" s="63"/>
      <c r="J666" s="63"/>
      <c r="K666" s="63"/>
      <c r="L666" s="63"/>
      <c r="M666" s="63"/>
      <c r="N666" s="63"/>
      <c r="O666" s="63"/>
      <c r="P666" s="63"/>
      <c r="Q666" s="63"/>
      <c r="R666" s="63"/>
      <c r="S666" s="63"/>
      <c r="T666" s="63"/>
      <c r="U666" s="63"/>
      <c r="V666" s="63"/>
      <c r="W666" s="63"/>
      <c r="X666" s="63"/>
      <c r="Y666" s="63"/>
      <c r="Z666" s="63"/>
      <c r="AA666" s="63"/>
    </row>
    <row r="667">
      <c r="A667" s="63"/>
      <c r="B667" s="63"/>
      <c r="C667" s="63"/>
      <c r="D667" s="63"/>
      <c r="E667" s="63"/>
      <c r="F667" s="63"/>
      <c r="G667" s="63"/>
      <c r="H667" s="63"/>
      <c r="I667" s="63"/>
      <c r="J667" s="63"/>
      <c r="K667" s="63"/>
      <c r="L667" s="63"/>
      <c r="M667" s="63"/>
      <c r="N667" s="63"/>
      <c r="O667" s="63"/>
      <c r="P667" s="63"/>
      <c r="Q667" s="63"/>
      <c r="R667" s="63"/>
      <c r="S667" s="63"/>
      <c r="T667" s="63"/>
      <c r="U667" s="63"/>
      <c r="V667" s="63"/>
      <c r="W667" s="63"/>
      <c r="X667" s="63"/>
      <c r="Y667" s="63"/>
      <c r="Z667" s="63"/>
      <c r="AA667" s="63"/>
    </row>
    <row r="668">
      <c r="A668" s="63"/>
      <c r="B668" s="63"/>
      <c r="C668" s="63"/>
      <c r="D668" s="63"/>
      <c r="E668" s="63"/>
      <c r="F668" s="63"/>
      <c r="G668" s="63"/>
      <c r="H668" s="63"/>
      <c r="I668" s="63"/>
      <c r="J668" s="63"/>
      <c r="K668" s="63"/>
      <c r="L668" s="63"/>
      <c r="M668" s="63"/>
      <c r="N668" s="63"/>
      <c r="O668" s="63"/>
      <c r="P668" s="63"/>
      <c r="Q668" s="63"/>
      <c r="R668" s="63"/>
      <c r="S668" s="63"/>
      <c r="T668" s="63"/>
      <c r="U668" s="63"/>
      <c r="V668" s="63"/>
      <c r="W668" s="63"/>
      <c r="X668" s="63"/>
      <c r="Y668" s="63"/>
      <c r="Z668" s="63"/>
      <c r="AA668" s="63"/>
    </row>
    <row r="669">
      <c r="A669" s="63"/>
      <c r="B669" s="63"/>
      <c r="C669" s="63"/>
      <c r="D669" s="63"/>
      <c r="E669" s="63"/>
      <c r="F669" s="63"/>
      <c r="G669" s="63"/>
      <c r="H669" s="63"/>
      <c r="I669" s="63"/>
      <c r="J669" s="63"/>
      <c r="K669" s="63"/>
      <c r="L669" s="63"/>
      <c r="M669" s="63"/>
      <c r="N669" s="63"/>
      <c r="O669" s="63"/>
      <c r="P669" s="63"/>
      <c r="Q669" s="63"/>
      <c r="R669" s="63"/>
      <c r="S669" s="63"/>
      <c r="T669" s="63"/>
      <c r="U669" s="63"/>
      <c r="V669" s="63"/>
      <c r="W669" s="63"/>
      <c r="X669" s="63"/>
      <c r="Y669" s="63"/>
      <c r="Z669" s="63"/>
      <c r="AA669" s="63"/>
    </row>
    <row r="670">
      <c r="A670" s="63"/>
      <c r="B670" s="63"/>
      <c r="C670" s="63"/>
      <c r="D670" s="63"/>
      <c r="E670" s="63"/>
      <c r="F670" s="63"/>
      <c r="G670" s="63"/>
      <c r="H670" s="63"/>
      <c r="I670" s="63"/>
      <c r="J670" s="63"/>
      <c r="K670" s="63"/>
      <c r="L670" s="63"/>
      <c r="M670" s="63"/>
      <c r="N670" s="63"/>
      <c r="O670" s="63"/>
      <c r="P670" s="63"/>
      <c r="Q670" s="63"/>
      <c r="R670" s="63"/>
      <c r="S670" s="63"/>
      <c r="T670" s="63"/>
      <c r="U670" s="63"/>
      <c r="V670" s="63"/>
      <c r="W670" s="63"/>
      <c r="X670" s="63"/>
      <c r="Y670" s="63"/>
      <c r="Z670" s="63"/>
      <c r="AA670" s="63"/>
    </row>
    <row r="671">
      <c r="A671" s="63"/>
      <c r="B671" s="63"/>
      <c r="C671" s="63"/>
      <c r="D671" s="63"/>
      <c r="E671" s="63"/>
      <c r="F671" s="63"/>
      <c r="G671" s="63"/>
      <c r="H671" s="63"/>
      <c r="I671" s="63"/>
      <c r="J671" s="63"/>
      <c r="K671" s="63"/>
      <c r="L671" s="63"/>
      <c r="M671" s="63"/>
      <c r="N671" s="63"/>
      <c r="O671" s="63"/>
      <c r="P671" s="63"/>
      <c r="Q671" s="63"/>
      <c r="R671" s="63"/>
      <c r="S671" s="63"/>
      <c r="T671" s="63"/>
      <c r="U671" s="63"/>
      <c r="V671" s="63"/>
      <c r="W671" s="63"/>
      <c r="X671" s="63"/>
      <c r="Y671" s="63"/>
      <c r="Z671" s="63"/>
      <c r="AA671" s="63"/>
    </row>
    <row r="672">
      <c r="A672" s="63"/>
      <c r="B672" s="63"/>
      <c r="C672" s="63"/>
      <c r="D672" s="63"/>
      <c r="E672" s="63"/>
      <c r="F672" s="63"/>
      <c r="G672" s="63"/>
      <c r="H672" s="63"/>
      <c r="I672" s="63"/>
      <c r="J672" s="63"/>
      <c r="K672" s="63"/>
      <c r="L672" s="63"/>
      <c r="M672" s="63"/>
      <c r="N672" s="63"/>
      <c r="O672" s="63"/>
      <c r="P672" s="63"/>
      <c r="Q672" s="63"/>
      <c r="R672" s="63"/>
      <c r="S672" s="63"/>
      <c r="T672" s="63"/>
      <c r="U672" s="63"/>
      <c r="V672" s="63"/>
      <c r="W672" s="63"/>
      <c r="X672" s="63"/>
      <c r="Y672" s="63"/>
      <c r="Z672" s="63"/>
      <c r="AA672" s="63"/>
    </row>
    <row r="673">
      <c r="A673" s="63"/>
      <c r="B673" s="63"/>
      <c r="C673" s="63"/>
      <c r="D673" s="63"/>
      <c r="E673" s="63"/>
      <c r="F673" s="63"/>
      <c r="G673" s="63"/>
      <c r="H673" s="63"/>
      <c r="I673" s="63"/>
      <c r="J673" s="63"/>
      <c r="K673" s="63"/>
      <c r="L673" s="63"/>
      <c r="M673" s="63"/>
      <c r="N673" s="63"/>
      <c r="O673" s="63"/>
      <c r="P673" s="63"/>
      <c r="Q673" s="63"/>
      <c r="R673" s="63"/>
      <c r="S673" s="63"/>
      <c r="T673" s="63"/>
      <c r="U673" s="63"/>
      <c r="V673" s="63"/>
      <c r="W673" s="63"/>
      <c r="X673" s="63"/>
      <c r="Y673" s="63"/>
      <c r="Z673" s="63"/>
      <c r="AA673" s="63"/>
    </row>
    <row r="674">
      <c r="A674" s="63"/>
      <c r="B674" s="63"/>
      <c r="C674" s="63"/>
      <c r="D674" s="63"/>
      <c r="E674" s="63"/>
      <c r="F674" s="63"/>
      <c r="G674" s="63"/>
      <c r="H674" s="63"/>
      <c r="I674" s="63"/>
      <c r="J674" s="63"/>
      <c r="K674" s="63"/>
      <c r="L674" s="63"/>
      <c r="M674" s="63"/>
      <c r="N674" s="63"/>
      <c r="O674" s="63"/>
      <c r="P674" s="63"/>
      <c r="Q674" s="63"/>
      <c r="R674" s="63"/>
      <c r="S674" s="63"/>
      <c r="T674" s="63"/>
      <c r="U674" s="63"/>
      <c r="V674" s="63"/>
      <c r="W674" s="63"/>
      <c r="X674" s="63"/>
      <c r="Y674" s="63"/>
      <c r="Z674" s="63"/>
      <c r="AA674" s="63"/>
    </row>
    <row r="675">
      <c r="A675" s="63"/>
      <c r="B675" s="63"/>
      <c r="C675" s="63"/>
      <c r="D675" s="63"/>
      <c r="E675" s="63"/>
      <c r="F675" s="63"/>
      <c r="G675" s="63"/>
      <c r="H675" s="63"/>
      <c r="I675" s="63"/>
      <c r="J675" s="63"/>
      <c r="K675" s="63"/>
      <c r="L675" s="63"/>
      <c r="M675" s="63"/>
      <c r="N675" s="63"/>
      <c r="O675" s="63"/>
      <c r="P675" s="63"/>
      <c r="Q675" s="63"/>
      <c r="R675" s="63"/>
      <c r="S675" s="63"/>
      <c r="T675" s="63"/>
      <c r="U675" s="63"/>
      <c r="V675" s="63"/>
      <c r="W675" s="63"/>
      <c r="X675" s="63"/>
      <c r="Y675" s="63"/>
      <c r="Z675" s="63"/>
      <c r="AA675" s="63"/>
    </row>
    <row r="676">
      <c r="A676" s="63"/>
      <c r="B676" s="63"/>
      <c r="C676" s="63"/>
      <c r="D676" s="63"/>
      <c r="E676" s="63"/>
      <c r="F676" s="63"/>
      <c r="G676" s="63"/>
      <c r="H676" s="63"/>
      <c r="I676" s="63"/>
      <c r="J676" s="63"/>
      <c r="K676" s="63"/>
      <c r="L676" s="63"/>
      <c r="M676" s="63"/>
      <c r="N676" s="63"/>
      <c r="O676" s="63"/>
      <c r="P676" s="63"/>
      <c r="Q676" s="63"/>
      <c r="R676" s="63"/>
      <c r="S676" s="63"/>
      <c r="T676" s="63"/>
      <c r="U676" s="63"/>
      <c r="V676" s="63"/>
      <c r="W676" s="63"/>
      <c r="X676" s="63"/>
      <c r="Y676" s="63"/>
      <c r="Z676" s="63"/>
      <c r="AA676" s="63"/>
    </row>
    <row r="677">
      <c r="A677" s="63"/>
      <c r="B677" s="63"/>
      <c r="C677" s="63"/>
      <c r="D677" s="63"/>
      <c r="E677" s="63"/>
      <c r="F677" s="63"/>
      <c r="G677" s="63"/>
      <c r="H677" s="63"/>
      <c r="I677" s="63"/>
      <c r="J677" s="63"/>
      <c r="K677" s="63"/>
      <c r="L677" s="63"/>
      <c r="M677" s="63"/>
      <c r="N677" s="63"/>
      <c r="O677" s="63"/>
      <c r="P677" s="63"/>
      <c r="Q677" s="63"/>
      <c r="R677" s="63"/>
      <c r="S677" s="63"/>
      <c r="T677" s="63"/>
      <c r="U677" s="63"/>
      <c r="V677" s="63"/>
      <c r="W677" s="63"/>
      <c r="X677" s="63"/>
      <c r="Y677" s="63"/>
      <c r="Z677" s="63"/>
      <c r="AA677" s="63"/>
    </row>
    <row r="678">
      <c r="A678" s="63"/>
      <c r="B678" s="63"/>
      <c r="C678" s="63"/>
      <c r="D678" s="63"/>
      <c r="E678" s="63"/>
      <c r="F678" s="63"/>
      <c r="G678" s="63"/>
      <c r="H678" s="63"/>
      <c r="I678" s="63"/>
      <c r="J678" s="63"/>
      <c r="K678" s="63"/>
      <c r="L678" s="63"/>
      <c r="M678" s="63"/>
      <c r="N678" s="63"/>
      <c r="O678" s="63"/>
      <c r="P678" s="63"/>
      <c r="Q678" s="63"/>
      <c r="R678" s="63"/>
      <c r="S678" s="63"/>
      <c r="T678" s="63"/>
      <c r="U678" s="63"/>
      <c r="V678" s="63"/>
      <c r="W678" s="63"/>
      <c r="X678" s="63"/>
      <c r="Y678" s="63"/>
      <c r="Z678" s="63"/>
      <c r="AA678" s="63"/>
    </row>
    <row r="679">
      <c r="A679" s="63"/>
      <c r="B679" s="63"/>
      <c r="C679" s="63"/>
      <c r="D679" s="63"/>
      <c r="E679" s="63"/>
      <c r="F679" s="63"/>
      <c r="G679" s="63"/>
      <c r="H679" s="63"/>
      <c r="I679" s="63"/>
      <c r="J679" s="63"/>
      <c r="K679" s="63"/>
      <c r="L679" s="63"/>
      <c r="M679" s="63"/>
      <c r="N679" s="63"/>
      <c r="O679" s="63"/>
      <c r="P679" s="63"/>
      <c r="Q679" s="63"/>
      <c r="R679" s="63"/>
      <c r="S679" s="63"/>
      <c r="T679" s="63"/>
      <c r="U679" s="63"/>
      <c r="V679" s="63"/>
      <c r="W679" s="63"/>
      <c r="X679" s="63"/>
      <c r="Y679" s="63"/>
      <c r="Z679" s="63"/>
      <c r="AA679" s="63"/>
    </row>
    <row r="680">
      <c r="A680" s="63"/>
      <c r="B680" s="63"/>
      <c r="C680" s="63"/>
      <c r="D680" s="63"/>
      <c r="E680" s="63"/>
      <c r="F680" s="63"/>
      <c r="G680" s="63"/>
      <c r="H680" s="63"/>
      <c r="I680" s="63"/>
      <c r="J680" s="63"/>
      <c r="K680" s="63"/>
      <c r="L680" s="63"/>
      <c r="M680" s="63"/>
      <c r="N680" s="63"/>
      <c r="O680" s="63"/>
      <c r="P680" s="63"/>
      <c r="Q680" s="63"/>
      <c r="R680" s="63"/>
      <c r="S680" s="63"/>
      <c r="T680" s="63"/>
      <c r="U680" s="63"/>
      <c r="V680" s="63"/>
      <c r="W680" s="63"/>
      <c r="X680" s="63"/>
      <c r="Y680" s="63"/>
      <c r="Z680" s="63"/>
      <c r="AA680" s="63"/>
    </row>
    <row r="681">
      <c r="A681" s="63"/>
      <c r="B681" s="63"/>
      <c r="C681" s="63"/>
      <c r="D681" s="63"/>
      <c r="E681" s="63"/>
      <c r="F681" s="63"/>
      <c r="G681" s="63"/>
      <c r="H681" s="63"/>
      <c r="I681" s="63"/>
      <c r="J681" s="63"/>
      <c r="K681" s="63"/>
      <c r="L681" s="63"/>
      <c r="M681" s="63"/>
      <c r="N681" s="63"/>
      <c r="O681" s="63"/>
      <c r="P681" s="63"/>
      <c r="Q681" s="63"/>
      <c r="R681" s="63"/>
      <c r="S681" s="63"/>
      <c r="T681" s="63"/>
      <c r="U681" s="63"/>
      <c r="V681" s="63"/>
      <c r="W681" s="63"/>
      <c r="X681" s="63"/>
      <c r="Y681" s="63"/>
      <c r="Z681" s="63"/>
      <c r="AA681" s="63"/>
    </row>
    <row r="682">
      <c r="A682" s="63"/>
      <c r="B682" s="63"/>
      <c r="C682" s="63"/>
      <c r="D682" s="63"/>
      <c r="E682" s="63"/>
      <c r="F682" s="63"/>
      <c r="G682" s="63"/>
      <c r="H682" s="63"/>
      <c r="I682" s="63"/>
      <c r="J682" s="63"/>
      <c r="K682" s="63"/>
      <c r="L682" s="63"/>
      <c r="M682" s="63"/>
      <c r="N682" s="63"/>
      <c r="O682" s="63"/>
      <c r="P682" s="63"/>
      <c r="Q682" s="63"/>
      <c r="R682" s="63"/>
      <c r="S682" s="63"/>
      <c r="T682" s="63"/>
      <c r="U682" s="63"/>
      <c r="V682" s="63"/>
      <c r="W682" s="63"/>
      <c r="X682" s="63"/>
      <c r="Y682" s="63"/>
      <c r="Z682" s="63"/>
      <c r="AA682" s="63"/>
    </row>
    <row r="683">
      <c r="A683" s="63"/>
      <c r="B683" s="63"/>
      <c r="C683" s="63"/>
      <c r="D683" s="63"/>
      <c r="E683" s="63"/>
      <c r="F683" s="63"/>
      <c r="G683" s="63"/>
      <c r="H683" s="63"/>
      <c r="I683" s="63"/>
      <c r="J683" s="63"/>
      <c r="K683" s="63"/>
      <c r="L683" s="63"/>
      <c r="M683" s="63"/>
      <c r="N683" s="63"/>
      <c r="O683" s="63"/>
      <c r="P683" s="63"/>
      <c r="Q683" s="63"/>
      <c r="R683" s="63"/>
      <c r="S683" s="63"/>
      <c r="T683" s="63"/>
      <c r="U683" s="63"/>
      <c r="V683" s="63"/>
      <c r="W683" s="63"/>
      <c r="X683" s="63"/>
      <c r="Y683" s="63"/>
      <c r="Z683" s="63"/>
      <c r="AA683" s="63"/>
    </row>
    <row r="684">
      <c r="A684" s="63"/>
      <c r="B684" s="63"/>
      <c r="C684" s="63"/>
      <c r="D684" s="63"/>
      <c r="E684" s="63"/>
      <c r="F684" s="63"/>
      <c r="G684" s="63"/>
      <c r="H684" s="63"/>
      <c r="I684" s="63"/>
      <c r="J684" s="63"/>
      <c r="K684" s="63"/>
      <c r="L684" s="63"/>
      <c r="M684" s="63"/>
      <c r="N684" s="63"/>
      <c r="O684" s="63"/>
      <c r="P684" s="63"/>
      <c r="Q684" s="63"/>
      <c r="R684" s="63"/>
      <c r="S684" s="63"/>
      <c r="T684" s="63"/>
      <c r="U684" s="63"/>
      <c r="V684" s="63"/>
      <c r="W684" s="63"/>
      <c r="X684" s="63"/>
      <c r="Y684" s="63"/>
      <c r="Z684" s="63"/>
      <c r="AA684" s="63"/>
    </row>
    <row r="685">
      <c r="A685" s="63"/>
      <c r="B685" s="63"/>
      <c r="C685" s="63"/>
      <c r="D685" s="63"/>
      <c r="E685" s="63"/>
      <c r="F685" s="63"/>
      <c r="G685" s="63"/>
      <c r="H685" s="63"/>
      <c r="I685" s="63"/>
      <c r="J685" s="63"/>
      <c r="K685" s="63"/>
      <c r="L685" s="63"/>
      <c r="M685" s="63"/>
      <c r="N685" s="63"/>
      <c r="O685" s="63"/>
      <c r="P685" s="63"/>
      <c r="Q685" s="63"/>
      <c r="R685" s="63"/>
      <c r="S685" s="63"/>
      <c r="T685" s="63"/>
      <c r="U685" s="63"/>
      <c r="V685" s="63"/>
      <c r="W685" s="63"/>
      <c r="X685" s="63"/>
      <c r="Y685" s="63"/>
      <c r="Z685" s="63"/>
      <c r="AA685" s="63"/>
    </row>
    <row r="686">
      <c r="A686" s="63"/>
      <c r="B686" s="63"/>
      <c r="C686" s="63"/>
      <c r="D686" s="63"/>
      <c r="E686" s="63"/>
      <c r="F686" s="63"/>
      <c r="G686" s="63"/>
      <c r="H686" s="63"/>
      <c r="I686" s="63"/>
      <c r="J686" s="63"/>
      <c r="K686" s="63"/>
      <c r="L686" s="63"/>
      <c r="M686" s="63"/>
      <c r="N686" s="63"/>
      <c r="O686" s="63"/>
      <c r="P686" s="63"/>
      <c r="Q686" s="63"/>
      <c r="R686" s="63"/>
      <c r="S686" s="63"/>
      <c r="T686" s="63"/>
      <c r="U686" s="63"/>
      <c r="V686" s="63"/>
      <c r="W686" s="63"/>
      <c r="X686" s="63"/>
      <c r="Y686" s="63"/>
      <c r="Z686" s="63"/>
      <c r="AA686" s="63"/>
    </row>
    <row r="687">
      <c r="A687" s="63"/>
      <c r="B687" s="63"/>
      <c r="C687" s="63"/>
      <c r="D687" s="63"/>
      <c r="E687" s="63"/>
      <c r="F687" s="63"/>
      <c r="G687" s="63"/>
      <c r="H687" s="63"/>
      <c r="I687" s="63"/>
      <c r="J687" s="63"/>
      <c r="K687" s="63"/>
      <c r="L687" s="63"/>
      <c r="M687" s="63"/>
      <c r="N687" s="63"/>
      <c r="O687" s="63"/>
      <c r="P687" s="63"/>
      <c r="Q687" s="63"/>
      <c r="R687" s="63"/>
      <c r="S687" s="63"/>
      <c r="T687" s="63"/>
      <c r="U687" s="63"/>
      <c r="V687" s="63"/>
      <c r="W687" s="63"/>
      <c r="X687" s="63"/>
      <c r="Y687" s="63"/>
      <c r="Z687" s="63"/>
      <c r="AA687" s="63"/>
    </row>
    <row r="688">
      <c r="A688" s="63"/>
      <c r="B688" s="63"/>
      <c r="C688" s="63"/>
      <c r="D688" s="63"/>
      <c r="E688" s="63"/>
      <c r="F688" s="63"/>
      <c r="G688" s="63"/>
      <c r="H688" s="63"/>
      <c r="I688" s="63"/>
      <c r="J688" s="63"/>
      <c r="K688" s="63"/>
      <c r="L688" s="63"/>
      <c r="M688" s="63"/>
      <c r="N688" s="63"/>
      <c r="O688" s="63"/>
      <c r="P688" s="63"/>
      <c r="Q688" s="63"/>
      <c r="R688" s="63"/>
      <c r="S688" s="63"/>
      <c r="T688" s="63"/>
      <c r="U688" s="63"/>
      <c r="V688" s="63"/>
      <c r="W688" s="63"/>
      <c r="X688" s="63"/>
      <c r="Y688" s="63"/>
      <c r="Z688" s="63"/>
      <c r="AA688" s="63"/>
    </row>
    <row r="689">
      <c r="A689" s="63"/>
      <c r="B689" s="63"/>
      <c r="C689" s="63"/>
      <c r="D689" s="63"/>
      <c r="E689" s="63"/>
      <c r="F689" s="63"/>
      <c r="G689" s="63"/>
      <c r="H689" s="63"/>
      <c r="I689" s="63"/>
      <c r="J689" s="63"/>
      <c r="K689" s="63"/>
      <c r="L689" s="63"/>
      <c r="M689" s="63"/>
      <c r="N689" s="63"/>
      <c r="O689" s="63"/>
      <c r="P689" s="63"/>
      <c r="Q689" s="63"/>
      <c r="R689" s="63"/>
      <c r="S689" s="63"/>
      <c r="T689" s="63"/>
      <c r="U689" s="63"/>
      <c r="V689" s="63"/>
      <c r="W689" s="63"/>
      <c r="X689" s="63"/>
      <c r="Y689" s="63"/>
      <c r="Z689" s="63"/>
      <c r="AA689" s="63"/>
    </row>
    <row r="690">
      <c r="A690" s="63"/>
      <c r="B690" s="63"/>
      <c r="C690" s="63"/>
      <c r="D690" s="63"/>
      <c r="E690" s="63"/>
      <c r="F690" s="63"/>
      <c r="G690" s="63"/>
      <c r="H690" s="63"/>
      <c r="I690" s="63"/>
      <c r="J690" s="63"/>
      <c r="K690" s="63"/>
      <c r="L690" s="63"/>
      <c r="M690" s="63"/>
      <c r="N690" s="63"/>
      <c r="O690" s="63"/>
      <c r="P690" s="63"/>
      <c r="Q690" s="63"/>
      <c r="R690" s="63"/>
      <c r="S690" s="63"/>
      <c r="T690" s="63"/>
      <c r="U690" s="63"/>
      <c r="V690" s="63"/>
      <c r="W690" s="63"/>
      <c r="X690" s="63"/>
      <c r="Y690" s="63"/>
      <c r="Z690" s="63"/>
      <c r="AA690" s="63"/>
    </row>
    <row r="691">
      <c r="A691" s="63"/>
      <c r="B691" s="63"/>
      <c r="C691" s="63"/>
      <c r="D691" s="63"/>
      <c r="E691" s="63"/>
      <c r="F691" s="63"/>
      <c r="G691" s="63"/>
      <c r="H691" s="63"/>
      <c r="I691" s="63"/>
      <c r="J691" s="63"/>
      <c r="K691" s="63"/>
      <c r="L691" s="63"/>
      <c r="M691" s="63"/>
      <c r="N691" s="63"/>
      <c r="O691" s="63"/>
      <c r="P691" s="63"/>
      <c r="Q691" s="63"/>
      <c r="R691" s="63"/>
      <c r="S691" s="63"/>
      <c r="T691" s="63"/>
      <c r="U691" s="63"/>
      <c r="V691" s="63"/>
      <c r="W691" s="63"/>
      <c r="X691" s="63"/>
      <c r="Y691" s="63"/>
      <c r="Z691" s="63"/>
      <c r="AA691" s="63"/>
    </row>
    <row r="692">
      <c r="A692" s="63"/>
      <c r="B692" s="63"/>
      <c r="C692" s="63"/>
      <c r="D692" s="63"/>
      <c r="E692" s="63"/>
      <c r="F692" s="63"/>
      <c r="G692" s="63"/>
      <c r="H692" s="63"/>
      <c r="I692" s="63"/>
      <c r="J692" s="63"/>
      <c r="K692" s="63"/>
      <c r="L692" s="63"/>
      <c r="M692" s="63"/>
      <c r="N692" s="63"/>
      <c r="O692" s="63"/>
      <c r="P692" s="63"/>
      <c r="Q692" s="63"/>
      <c r="R692" s="63"/>
      <c r="S692" s="63"/>
      <c r="T692" s="63"/>
      <c r="U692" s="63"/>
      <c r="V692" s="63"/>
      <c r="W692" s="63"/>
      <c r="X692" s="63"/>
      <c r="Y692" s="63"/>
      <c r="Z692" s="63"/>
      <c r="AA692" s="63"/>
    </row>
    <row r="693">
      <c r="A693" s="63"/>
      <c r="B693" s="63"/>
      <c r="C693" s="63"/>
      <c r="D693" s="63"/>
      <c r="E693" s="63"/>
      <c r="F693" s="63"/>
      <c r="G693" s="63"/>
      <c r="H693" s="63"/>
      <c r="I693" s="63"/>
      <c r="J693" s="63"/>
      <c r="K693" s="63"/>
      <c r="L693" s="63"/>
      <c r="M693" s="63"/>
      <c r="N693" s="63"/>
      <c r="O693" s="63"/>
      <c r="P693" s="63"/>
      <c r="Q693" s="63"/>
      <c r="R693" s="63"/>
      <c r="S693" s="63"/>
      <c r="T693" s="63"/>
      <c r="U693" s="63"/>
      <c r="V693" s="63"/>
      <c r="W693" s="63"/>
      <c r="X693" s="63"/>
      <c r="Y693" s="63"/>
      <c r="Z693" s="63"/>
      <c r="AA693" s="63"/>
    </row>
    <row r="694">
      <c r="A694" s="63"/>
      <c r="B694" s="63"/>
      <c r="C694" s="63"/>
      <c r="D694" s="63"/>
      <c r="E694" s="63"/>
      <c r="F694" s="63"/>
      <c r="G694" s="63"/>
      <c r="H694" s="63"/>
      <c r="I694" s="63"/>
      <c r="J694" s="63"/>
      <c r="K694" s="63"/>
      <c r="L694" s="63"/>
      <c r="M694" s="63"/>
      <c r="N694" s="63"/>
      <c r="O694" s="63"/>
      <c r="P694" s="63"/>
      <c r="Q694" s="63"/>
      <c r="R694" s="63"/>
      <c r="S694" s="63"/>
      <c r="T694" s="63"/>
      <c r="U694" s="63"/>
      <c r="V694" s="63"/>
      <c r="W694" s="63"/>
      <c r="X694" s="63"/>
      <c r="Y694" s="63"/>
      <c r="Z694" s="63"/>
      <c r="AA694" s="63"/>
    </row>
    <row r="695">
      <c r="A695" s="63"/>
      <c r="B695" s="63"/>
      <c r="C695" s="63"/>
      <c r="D695" s="63"/>
      <c r="E695" s="63"/>
      <c r="F695" s="63"/>
      <c r="G695" s="63"/>
      <c r="H695" s="63"/>
      <c r="I695" s="63"/>
      <c r="J695" s="63"/>
      <c r="K695" s="63"/>
      <c r="L695" s="63"/>
      <c r="M695" s="63"/>
      <c r="N695" s="63"/>
      <c r="O695" s="63"/>
      <c r="P695" s="63"/>
      <c r="Q695" s="63"/>
      <c r="R695" s="63"/>
      <c r="S695" s="63"/>
      <c r="T695" s="63"/>
      <c r="U695" s="63"/>
      <c r="V695" s="63"/>
      <c r="W695" s="63"/>
      <c r="X695" s="63"/>
      <c r="Y695" s="63"/>
      <c r="Z695" s="63"/>
      <c r="AA695" s="63"/>
    </row>
    <row r="696">
      <c r="A696" s="63"/>
      <c r="B696" s="63"/>
      <c r="C696" s="63"/>
      <c r="D696" s="63"/>
      <c r="E696" s="63"/>
      <c r="F696" s="63"/>
      <c r="G696" s="63"/>
      <c r="H696" s="63"/>
      <c r="I696" s="63"/>
      <c r="J696" s="63"/>
      <c r="K696" s="63"/>
      <c r="L696" s="63"/>
      <c r="M696" s="63"/>
      <c r="N696" s="63"/>
      <c r="O696" s="63"/>
      <c r="P696" s="63"/>
      <c r="Q696" s="63"/>
      <c r="R696" s="63"/>
      <c r="S696" s="63"/>
      <c r="T696" s="63"/>
      <c r="U696" s="63"/>
      <c r="V696" s="63"/>
      <c r="W696" s="63"/>
      <c r="X696" s="63"/>
      <c r="Y696" s="63"/>
      <c r="Z696" s="63"/>
      <c r="AA696" s="63"/>
    </row>
    <row r="697">
      <c r="A697" s="63"/>
      <c r="B697" s="63"/>
      <c r="C697" s="63"/>
      <c r="D697" s="63"/>
      <c r="E697" s="63"/>
      <c r="F697" s="63"/>
      <c r="G697" s="63"/>
      <c r="H697" s="63"/>
      <c r="I697" s="63"/>
      <c r="J697" s="63"/>
      <c r="K697" s="63"/>
      <c r="L697" s="63"/>
      <c r="M697" s="63"/>
      <c r="N697" s="63"/>
      <c r="O697" s="63"/>
      <c r="P697" s="63"/>
      <c r="Q697" s="63"/>
      <c r="R697" s="63"/>
      <c r="S697" s="63"/>
      <c r="T697" s="63"/>
      <c r="U697" s="63"/>
      <c r="V697" s="63"/>
      <c r="W697" s="63"/>
      <c r="X697" s="63"/>
      <c r="Y697" s="63"/>
      <c r="Z697" s="63"/>
      <c r="AA697" s="63"/>
    </row>
    <row r="698">
      <c r="A698" s="63"/>
      <c r="B698" s="63"/>
      <c r="C698" s="63"/>
      <c r="D698" s="63"/>
      <c r="E698" s="63"/>
      <c r="F698" s="63"/>
      <c r="G698" s="63"/>
      <c r="H698" s="63"/>
      <c r="I698" s="63"/>
      <c r="J698" s="63"/>
      <c r="K698" s="63"/>
      <c r="L698" s="63"/>
      <c r="M698" s="63"/>
      <c r="N698" s="63"/>
      <c r="O698" s="63"/>
      <c r="P698" s="63"/>
      <c r="Q698" s="63"/>
      <c r="R698" s="63"/>
      <c r="S698" s="63"/>
      <c r="T698" s="63"/>
      <c r="U698" s="63"/>
      <c r="V698" s="63"/>
      <c r="W698" s="63"/>
      <c r="X698" s="63"/>
      <c r="Y698" s="63"/>
      <c r="Z698" s="63"/>
      <c r="AA698" s="63"/>
    </row>
    <row r="699">
      <c r="A699" s="63"/>
      <c r="B699" s="63"/>
      <c r="C699" s="63"/>
      <c r="D699" s="63"/>
      <c r="E699" s="63"/>
      <c r="F699" s="63"/>
      <c r="G699" s="63"/>
      <c r="H699" s="63"/>
      <c r="I699" s="63"/>
      <c r="J699" s="63"/>
      <c r="K699" s="63"/>
      <c r="L699" s="63"/>
      <c r="M699" s="63"/>
      <c r="N699" s="63"/>
      <c r="O699" s="63"/>
      <c r="P699" s="63"/>
      <c r="Q699" s="63"/>
      <c r="R699" s="63"/>
      <c r="S699" s="63"/>
      <c r="T699" s="63"/>
      <c r="U699" s="63"/>
      <c r="V699" s="63"/>
      <c r="W699" s="63"/>
      <c r="X699" s="63"/>
      <c r="Y699" s="63"/>
      <c r="Z699" s="63"/>
      <c r="AA699" s="63"/>
    </row>
    <row r="700">
      <c r="A700" s="63"/>
      <c r="B700" s="63"/>
      <c r="C700" s="63"/>
      <c r="D700" s="63"/>
      <c r="E700" s="63"/>
      <c r="F700" s="63"/>
      <c r="G700" s="63"/>
      <c r="H700" s="63"/>
      <c r="I700" s="63"/>
      <c r="J700" s="63"/>
      <c r="K700" s="63"/>
      <c r="L700" s="63"/>
      <c r="M700" s="63"/>
      <c r="N700" s="63"/>
      <c r="O700" s="63"/>
      <c r="P700" s="63"/>
      <c r="Q700" s="63"/>
      <c r="R700" s="63"/>
      <c r="S700" s="63"/>
      <c r="T700" s="63"/>
      <c r="U700" s="63"/>
      <c r="V700" s="63"/>
      <c r="W700" s="63"/>
      <c r="X700" s="63"/>
      <c r="Y700" s="63"/>
      <c r="Z700" s="63"/>
      <c r="AA700" s="63"/>
    </row>
    <row r="701">
      <c r="A701" s="63"/>
      <c r="B701" s="63"/>
      <c r="C701" s="63"/>
      <c r="D701" s="63"/>
      <c r="E701" s="63"/>
      <c r="F701" s="63"/>
      <c r="G701" s="63"/>
      <c r="H701" s="63"/>
      <c r="I701" s="63"/>
      <c r="J701" s="63"/>
      <c r="K701" s="63"/>
      <c r="L701" s="63"/>
      <c r="M701" s="63"/>
      <c r="N701" s="63"/>
      <c r="O701" s="63"/>
      <c r="P701" s="63"/>
      <c r="Q701" s="63"/>
      <c r="R701" s="63"/>
      <c r="S701" s="63"/>
      <c r="T701" s="63"/>
      <c r="U701" s="63"/>
      <c r="V701" s="63"/>
      <c r="W701" s="63"/>
      <c r="X701" s="63"/>
      <c r="Y701" s="63"/>
      <c r="Z701" s="63"/>
      <c r="AA701" s="63"/>
    </row>
    <row r="702">
      <c r="A702" s="63"/>
      <c r="B702" s="63"/>
      <c r="C702" s="63"/>
      <c r="D702" s="63"/>
      <c r="E702" s="63"/>
      <c r="F702" s="63"/>
      <c r="G702" s="63"/>
      <c r="H702" s="63"/>
      <c r="I702" s="63"/>
      <c r="J702" s="63"/>
      <c r="K702" s="63"/>
      <c r="L702" s="63"/>
      <c r="M702" s="63"/>
      <c r="N702" s="63"/>
      <c r="O702" s="63"/>
      <c r="P702" s="63"/>
      <c r="Q702" s="63"/>
      <c r="R702" s="63"/>
      <c r="S702" s="63"/>
      <c r="T702" s="63"/>
      <c r="U702" s="63"/>
      <c r="V702" s="63"/>
      <c r="W702" s="63"/>
      <c r="X702" s="63"/>
      <c r="Y702" s="63"/>
      <c r="Z702" s="63"/>
      <c r="AA702" s="63"/>
    </row>
    <row r="703">
      <c r="A703" s="63"/>
      <c r="B703" s="63"/>
      <c r="C703" s="63"/>
      <c r="D703" s="63"/>
      <c r="E703" s="63"/>
      <c r="F703" s="63"/>
      <c r="G703" s="63"/>
      <c r="H703" s="63"/>
      <c r="I703" s="63"/>
      <c r="J703" s="63"/>
      <c r="K703" s="63"/>
      <c r="L703" s="63"/>
      <c r="M703" s="63"/>
      <c r="N703" s="63"/>
      <c r="O703" s="63"/>
      <c r="P703" s="63"/>
      <c r="Q703" s="63"/>
      <c r="R703" s="63"/>
      <c r="S703" s="63"/>
      <c r="T703" s="63"/>
      <c r="U703" s="63"/>
      <c r="V703" s="63"/>
      <c r="W703" s="63"/>
      <c r="X703" s="63"/>
      <c r="Y703" s="63"/>
      <c r="Z703" s="63"/>
      <c r="AA703" s="63"/>
    </row>
    <row r="704">
      <c r="A704" s="63"/>
      <c r="B704" s="63"/>
      <c r="C704" s="63"/>
      <c r="D704" s="63"/>
      <c r="E704" s="63"/>
      <c r="F704" s="63"/>
      <c r="G704" s="63"/>
      <c r="H704" s="63"/>
      <c r="I704" s="63"/>
      <c r="J704" s="63"/>
      <c r="K704" s="63"/>
      <c r="L704" s="63"/>
      <c r="M704" s="63"/>
      <c r="N704" s="63"/>
      <c r="O704" s="63"/>
      <c r="P704" s="63"/>
      <c r="Q704" s="63"/>
      <c r="R704" s="63"/>
      <c r="S704" s="63"/>
      <c r="T704" s="63"/>
      <c r="U704" s="63"/>
      <c r="V704" s="63"/>
      <c r="W704" s="63"/>
      <c r="X704" s="63"/>
      <c r="Y704" s="63"/>
      <c r="Z704" s="63"/>
      <c r="AA704" s="63"/>
    </row>
    <row r="705">
      <c r="A705" s="63"/>
      <c r="B705" s="63"/>
      <c r="C705" s="63"/>
      <c r="D705" s="63"/>
      <c r="E705" s="63"/>
      <c r="F705" s="63"/>
      <c r="G705" s="63"/>
      <c r="H705" s="63"/>
      <c r="I705" s="63"/>
      <c r="J705" s="63"/>
      <c r="K705" s="63"/>
      <c r="L705" s="63"/>
      <c r="M705" s="63"/>
      <c r="N705" s="63"/>
      <c r="O705" s="63"/>
      <c r="P705" s="63"/>
      <c r="Q705" s="63"/>
      <c r="R705" s="63"/>
      <c r="S705" s="63"/>
      <c r="T705" s="63"/>
      <c r="U705" s="63"/>
      <c r="V705" s="63"/>
      <c r="W705" s="63"/>
      <c r="X705" s="63"/>
      <c r="Y705" s="63"/>
      <c r="Z705" s="63"/>
      <c r="AA705" s="63"/>
    </row>
    <row r="706">
      <c r="A706" s="63"/>
      <c r="B706" s="63"/>
      <c r="C706" s="63"/>
      <c r="D706" s="63"/>
      <c r="E706" s="63"/>
      <c r="F706" s="63"/>
      <c r="G706" s="63"/>
      <c r="H706" s="63"/>
      <c r="I706" s="63"/>
      <c r="J706" s="63"/>
      <c r="K706" s="63"/>
      <c r="L706" s="63"/>
      <c r="M706" s="63"/>
      <c r="N706" s="63"/>
      <c r="O706" s="63"/>
      <c r="P706" s="63"/>
      <c r="Q706" s="63"/>
      <c r="R706" s="63"/>
      <c r="S706" s="63"/>
      <c r="T706" s="63"/>
      <c r="U706" s="63"/>
      <c r="V706" s="63"/>
      <c r="W706" s="63"/>
      <c r="X706" s="63"/>
      <c r="Y706" s="63"/>
      <c r="Z706" s="63"/>
      <c r="AA706" s="63"/>
    </row>
    <row r="707">
      <c r="A707" s="63"/>
      <c r="B707" s="63"/>
      <c r="C707" s="63"/>
      <c r="D707" s="63"/>
      <c r="E707" s="63"/>
      <c r="F707" s="63"/>
      <c r="G707" s="63"/>
      <c r="H707" s="63"/>
      <c r="I707" s="63"/>
      <c r="J707" s="63"/>
      <c r="K707" s="63"/>
      <c r="L707" s="63"/>
      <c r="M707" s="63"/>
      <c r="N707" s="63"/>
      <c r="O707" s="63"/>
      <c r="P707" s="63"/>
      <c r="Q707" s="63"/>
      <c r="R707" s="63"/>
      <c r="S707" s="63"/>
      <c r="T707" s="63"/>
      <c r="U707" s="63"/>
      <c r="V707" s="63"/>
      <c r="W707" s="63"/>
      <c r="X707" s="63"/>
      <c r="Y707" s="63"/>
      <c r="Z707" s="63"/>
      <c r="AA707" s="63"/>
    </row>
    <row r="708">
      <c r="A708" s="63"/>
      <c r="B708" s="63"/>
      <c r="C708" s="63"/>
      <c r="D708" s="63"/>
      <c r="E708" s="63"/>
      <c r="F708" s="63"/>
      <c r="G708" s="63"/>
      <c r="H708" s="63"/>
      <c r="I708" s="63"/>
      <c r="J708" s="63"/>
      <c r="K708" s="63"/>
      <c r="L708" s="63"/>
      <c r="M708" s="63"/>
      <c r="N708" s="63"/>
      <c r="O708" s="63"/>
      <c r="P708" s="63"/>
      <c r="Q708" s="63"/>
      <c r="R708" s="63"/>
      <c r="S708" s="63"/>
      <c r="T708" s="63"/>
      <c r="U708" s="63"/>
      <c r="V708" s="63"/>
      <c r="W708" s="63"/>
      <c r="X708" s="63"/>
      <c r="Y708" s="63"/>
      <c r="Z708" s="63"/>
      <c r="AA708" s="63"/>
    </row>
    <row r="709">
      <c r="A709" s="63"/>
      <c r="B709" s="63"/>
      <c r="C709" s="63"/>
      <c r="D709" s="63"/>
      <c r="E709" s="63"/>
      <c r="F709" s="63"/>
      <c r="G709" s="63"/>
      <c r="H709" s="63"/>
      <c r="I709" s="63"/>
      <c r="J709" s="63"/>
      <c r="K709" s="63"/>
      <c r="L709" s="63"/>
      <c r="M709" s="63"/>
      <c r="N709" s="63"/>
      <c r="O709" s="63"/>
      <c r="P709" s="63"/>
      <c r="Q709" s="63"/>
      <c r="R709" s="63"/>
      <c r="S709" s="63"/>
      <c r="T709" s="63"/>
      <c r="U709" s="63"/>
      <c r="V709" s="63"/>
      <c r="W709" s="63"/>
      <c r="X709" s="63"/>
      <c r="Y709" s="63"/>
      <c r="Z709" s="63"/>
      <c r="AA709" s="63"/>
    </row>
    <row r="710">
      <c r="A710" s="63"/>
      <c r="B710" s="63"/>
      <c r="C710" s="63"/>
      <c r="D710" s="63"/>
      <c r="E710" s="63"/>
      <c r="F710" s="63"/>
      <c r="G710" s="63"/>
      <c r="H710" s="63"/>
      <c r="I710" s="63"/>
      <c r="J710" s="63"/>
      <c r="K710" s="63"/>
      <c r="L710" s="63"/>
      <c r="M710" s="63"/>
      <c r="N710" s="63"/>
      <c r="O710" s="63"/>
      <c r="P710" s="63"/>
      <c r="Q710" s="63"/>
      <c r="R710" s="63"/>
      <c r="S710" s="63"/>
      <c r="T710" s="63"/>
      <c r="U710" s="63"/>
      <c r="V710" s="63"/>
      <c r="W710" s="63"/>
      <c r="X710" s="63"/>
      <c r="Y710" s="63"/>
      <c r="Z710" s="63"/>
      <c r="AA710" s="63"/>
    </row>
    <row r="711">
      <c r="A711" s="63"/>
      <c r="B711" s="63"/>
      <c r="C711" s="63"/>
      <c r="D711" s="63"/>
      <c r="E711" s="63"/>
      <c r="F711" s="63"/>
      <c r="G711" s="63"/>
      <c r="H711" s="63"/>
      <c r="I711" s="63"/>
      <c r="J711" s="63"/>
      <c r="K711" s="63"/>
      <c r="L711" s="63"/>
      <c r="M711" s="63"/>
      <c r="N711" s="63"/>
      <c r="O711" s="63"/>
      <c r="P711" s="63"/>
      <c r="Q711" s="63"/>
      <c r="R711" s="63"/>
      <c r="S711" s="63"/>
      <c r="T711" s="63"/>
      <c r="U711" s="63"/>
      <c r="V711" s="63"/>
      <c r="W711" s="63"/>
      <c r="X711" s="63"/>
      <c r="Y711" s="63"/>
      <c r="Z711" s="63"/>
      <c r="AA711" s="63"/>
    </row>
    <row r="712">
      <c r="A712" s="63"/>
      <c r="B712" s="63"/>
      <c r="C712" s="63"/>
      <c r="D712" s="63"/>
      <c r="E712" s="63"/>
      <c r="F712" s="63"/>
      <c r="G712" s="63"/>
      <c r="H712" s="63"/>
      <c r="I712" s="63"/>
      <c r="J712" s="63"/>
      <c r="K712" s="63"/>
      <c r="L712" s="63"/>
      <c r="M712" s="63"/>
      <c r="N712" s="63"/>
      <c r="O712" s="63"/>
      <c r="P712" s="63"/>
      <c r="Q712" s="63"/>
      <c r="R712" s="63"/>
      <c r="S712" s="63"/>
      <c r="T712" s="63"/>
      <c r="U712" s="63"/>
      <c r="V712" s="63"/>
      <c r="W712" s="63"/>
      <c r="X712" s="63"/>
      <c r="Y712" s="63"/>
      <c r="Z712" s="63"/>
      <c r="AA712" s="63"/>
    </row>
    <row r="713">
      <c r="A713" s="63"/>
      <c r="B713" s="63"/>
      <c r="C713" s="63"/>
      <c r="D713" s="63"/>
      <c r="E713" s="63"/>
      <c r="F713" s="63"/>
      <c r="G713" s="63"/>
      <c r="H713" s="63"/>
      <c r="I713" s="63"/>
      <c r="J713" s="63"/>
      <c r="K713" s="63"/>
      <c r="L713" s="63"/>
      <c r="M713" s="63"/>
      <c r="N713" s="63"/>
      <c r="O713" s="63"/>
      <c r="P713" s="63"/>
      <c r="Q713" s="63"/>
      <c r="R713" s="63"/>
      <c r="S713" s="63"/>
      <c r="T713" s="63"/>
      <c r="U713" s="63"/>
      <c r="V713" s="63"/>
      <c r="W713" s="63"/>
      <c r="X713" s="63"/>
      <c r="Y713" s="63"/>
      <c r="Z713" s="63"/>
      <c r="AA713" s="63"/>
    </row>
    <row r="714">
      <c r="A714" s="63"/>
      <c r="B714" s="63"/>
      <c r="C714" s="63"/>
      <c r="D714" s="63"/>
      <c r="E714" s="63"/>
      <c r="F714" s="63"/>
      <c r="G714" s="63"/>
      <c r="H714" s="63"/>
      <c r="I714" s="63"/>
      <c r="J714" s="63"/>
      <c r="K714" s="63"/>
      <c r="L714" s="63"/>
      <c r="M714" s="63"/>
      <c r="N714" s="63"/>
      <c r="O714" s="63"/>
      <c r="P714" s="63"/>
      <c r="Q714" s="63"/>
      <c r="R714" s="63"/>
      <c r="S714" s="63"/>
      <c r="T714" s="63"/>
      <c r="U714" s="63"/>
      <c r="V714" s="63"/>
      <c r="W714" s="63"/>
      <c r="X714" s="63"/>
      <c r="Y714" s="63"/>
      <c r="Z714" s="63"/>
      <c r="AA714" s="63"/>
    </row>
    <row r="715">
      <c r="A715" s="63"/>
      <c r="B715" s="63"/>
      <c r="C715" s="63"/>
      <c r="D715" s="63"/>
      <c r="E715" s="63"/>
      <c r="F715" s="63"/>
      <c r="G715" s="63"/>
      <c r="H715" s="63"/>
      <c r="I715" s="63"/>
      <c r="J715" s="63"/>
      <c r="K715" s="63"/>
      <c r="L715" s="63"/>
      <c r="M715" s="63"/>
      <c r="N715" s="63"/>
      <c r="O715" s="63"/>
      <c r="P715" s="63"/>
      <c r="Q715" s="63"/>
      <c r="R715" s="63"/>
      <c r="S715" s="63"/>
      <c r="T715" s="63"/>
      <c r="U715" s="63"/>
      <c r="V715" s="63"/>
      <c r="W715" s="63"/>
      <c r="X715" s="63"/>
      <c r="Y715" s="63"/>
      <c r="Z715" s="63"/>
      <c r="AA715" s="63"/>
    </row>
    <row r="716">
      <c r="A716" s="63"/>
      <c r="B716" s="63"/>
      <c r="C716" s="63"/>
      <c r="D716" s="63"/>
      <c r="E716" s="63"/>
      <c r="F716" s="63"/>
      <c r="G716" s="63"/>
      <c r="H716" s="63"/>
      <c r="I716" s="63"/>
      <c r="J716" s="63"/>
      <c r="K716" s="63"/>
      <c r="L716" s="63"/>
      <c r="M716" s="63"/>
      <c r="N716" s="63"/>
      <c r="O716" s="63"/>
      <c r="P716" s="63"/>
      <c r="Q716" s="63"/>
      <c r="R716" s="63"/>
      <c r="S716" s="63"/>
      <c r="T716" s="63"/>
      <c r="U716" s="63"/>
      <c r="V716" s="63"/>
      <c r="W716" s="63"/>
      <c r="X716" s="63"/>
      <c r="Y716" s="63"/>
      <c r="Z716" s="63"/>
      <c r="AA716" s="63"/>
    </row>
    <row r="717">
      <c r="A717" s="63"/>
      <c r="B717" s="63"/>
      <c r="C717" s="63"/>
      <c r="D717" s="63"/>
      <c r="E717" s="63"/>
      <c r="F717" s="63"/>
      <c r="G717" s="63"/>
      <c r="H717" s="63"/>
      <c r="I717" s="63"/>
      <c r="J717" s="63"/>
      <c r="K717" s="63"/>
      <c r="L717" s="63"/>
      <c r="M717" s="63"/>
      <c r="N717" s="63"/>
      <c r="O717" s="63"/>
      <c r="P717" s="63"/>
      <c r="Q717" s="63"/>
      <c r="R717" s="63"/>
      <c r="S717" s="63"/>
      <c r="T717" s="63"/>
      <c r="U717" s="63"/>
      <c r="V717" s="63"/>
      <c r="W717" s="63"/>
      <c r="X717" s="63"/>
      <c r="Y717" s="63"/>
      <c r="Z717" s="63"/>
      <c r="AA717" s="63"/>
    </row>
    <row r="718">
      <c r="A718" s="63"/>
      <c r="B718" s="63"/>
      <c r="C718" s="63"/>
      <c r="D718" s="63"/>
      <c r="E718" s="63"/>
      <c r="F718" s="63"/>
      <c r="G718" s="63"/>
      <c r="H718" s="63"/>
      <c r="I718" s="63"/>
      <c r="J718" s="63"/>
      <c r="K718" s="63"/>
      <c r="L718" s="63"/>
      <c r="M718" s="63"/>
      <c r="N718" s="63"/>
      <c r="O718" s="63"/>
      <c r="P718" s="63"/>
      <c r="Q718" s="63"/>
      <c r="R718" s="63"/>
      <c r="S718" s="63"/>
      <c r="T718" s="63"/>
      <c r="U718" s="63"/>
      <c r="V718" s="63"/>
      <c r="W718" s="63"/>
      <c r="X718" s="63"/>
      <c r="Y718" s="63"/>
      <c r="Z718" s="63"/>
      <c r="AA718" s="63"/>
    </row>
    <row r="719">
      <c r="A719" s="63"/>
      <c r="B719" s="63"/>
      <c r="C719" s="63"/>
      <c r="D719" s="63"/>
      <c r="E719" s="63"/>
      <c r="F719" s="63"/>
      <c r="G719" s="63"/>
      <c r="H719" s="63"/>
      <c r="I719" s="63"/>
      <c r="J719" s="63"/>
      <c r="K719" s="63"/>
      <c r="L719" s="63"/>
      <c r="M719" s="63"/>
      <c r="N719" s="63"/>
      <c r="O719" s="63"/>
      <c r="P719" s="63"/>
      <c r="Q719" s="63"/>
      <c r="R719" s="63"/>
      <c r="S719" s="63"/>
      <c r="T719" s="63"/>
      <c r="U719" s="63"/>
      <c r="V719" s="63"/>
      <c r="W719" s="63"/>
      <c r="X719" s="63"/>
      <c r="Y719" s="63"/>
      <c r="Z719" s="63"/>
      <c r="AA719" s="63"/>
    </row>
    <row r="720">
      <c r="A720" s="63"/>
      <c r="B720" s="63"/>
      <c r="C720" s="63"/>
      <c r="D720" s="63"/>
      <c r="E720" s="63"/>
      <c r="F720" s="63"/>
      <c r="G720" s="63"/>
      <c r="H720" s="63"/>
      <c r="I720" s="63"/>
      <c r="J720" s="63"/>
      <c r="K720" s="63"/>
      <c r="L720" s="63"/>
      <c r="M720" s="63"/>
      <c r="N720" s="63"/>
      <c r="O720" s="63"/>
      <c r="P720" s="63"/>
      <c r="Q720" s="63"/>
      <c r="R720" s="63"/>
      <c r="S720" s="63"/>
      <c r="T720" s="63"/>
      <c r="U720" s="63"/>
      <c r="V720" s="63"/>
      <c r="W720" s="63"/>
      <c r="X720" s="63"/>
      <c r="Y720" s="63"/>
      <c r="Z720" s="63"/>
      <c r="AA720" s="63"/>
    </row>
    <row r="721">
      <c r="A721" s="63"/>
      <c r="B721" s="63"/>
      <c r="C721" s="63"/>
      <c r="D721" s="63"/>
      <c r="E721" s="63"/>
      <c r="F721" s="63"/>
      <c r="G721" s="63"/>
      <c r="H721" s="63"/>
      <c r="I721" s="63"/>
      <c r="J721" s="63"/>
      <c r="K721" s="63"/>
      <c r="L721" s="63"/>
      <c r="M721" s="63"/>
      <c r="N721" s="63"/>
      <c r="O721" s="63"/>
      <c r="P721" s="63"/>
      <c r="Q721" s="63"/>
      <c r="R721" s="63"/>
      <c r="S721" s="63"/>
      <c r="T721" s="63"/>
      <c r="U721" s="63"/>
      <c r="V721" s="63"/>
      <c r="W721" s="63"/>
      <c r="X721" s="63"/>
      <c r="Y721" s="63"/>
      <c r="Z721" s="63"/>
      <c r="AA721" s="63"/>
    </row>
    <row r="722">
      <c r="A722" s="63"/>
      <c r="B722" s="63"/>
      <c r="C722" s="63"/>
      <c r="D722" s="63"/>
      <c r="E722" s="63"/>
      <c r="F722" s="63"/>
      <c r="G722" s="63"/>
      <c r="H722" s="63"/>
      <c r="I722" s="63"/>
      <c r="J722" s="63"/>
      <c r="K722" s="63"/>
      <c r="L722" s="63"/>
      <c r="M722" s="63"/>
      <c r="N722" s="63"/>
      <c r="O722" s="63"/>
      <c r="P722" s="63"/>
      <c r="Q722" s="63"/>
      <c r="R722" s="63"/>
      <c r="S722" s="63"/>
      <c r="T722" s="63"/>
      <c r="U722" s="63"/>
      <c r="V722" s="63"/>
      <c r="W722" s="63"/>
      <c r="X722" s="63"/>
      <c r="Y722" s="63"/>
      <c r="Z722" s="63"/>
      <c r="AA722" s="63"/>
    </row>
    <row r="723">
      <c r="A723" s="63"/>
      <c r="B723" s="63"/>
      <c r="C723" s="63"/>
      <c r="D723" s="63"/>
      <c r="E723" s="63"/>
      <c r="F723" s="63"/>
      <c r="G723" s="63"/>
      <c r="H723" s="63"/>
      <c r="I723" s="63"/>
      <c r="J723" s="63"/>
      <c r="K723" s="63"/>
      <c r="L723" s="63"/>
      <c r="M723" s="63"/>
      <c r="N723" s="63"/>
      <c r="O723" s="63"/>
      <c r="P723" s="63"/>
      <c r="Q723" s="63"/>
      <c r="R723" s="63"/>
      <c r="S723" s="63"/>
      <c r="T723" s="63"/>
      <c r="U723" s="63"/>
      <c r="V723" s="63"/>
      <c r="W723" s="63"/>
      <c r="X723" s="63"/>
      <c r="Y723" s="63"/>
      <c r="Z723" s="63"/>
      <c r="AA723" s="63"/>
    </row>
    <row r="724">
      <c r="A724" s="63"/>
      <c r="B724" s="63"/>
      <c r="C724" s="63"/>
      <c r="D724" s="63"/>
      <c r="E724" s="63"/>
      <c r="F724" s="63"/>
      <c r="G724" s="63"/>
      <c r="H724" s="63"/>
      <c r="I724" s="63"/>
      <c r="J724" s="63"/>
      <c r="K724" s="63"/>
      <c r="L724" s="63"/>
      <c r="M724" s="63"/>
      <c r="N724" s="63"/>
      <c r="O724" s="63"/>
      <c r="P724" s="63"/>
      <c r="Q724" s="63"/>
      <c r="R724" s="63"/>
      <c r="S724" s="63"/>
      <c r="T724" s="63"/>
      <c r="U724" s="63"/>
      <c r="V724" s="63"/>
      <c r="W724" s="63"/>
      <c r="X724" s="63"/>
      <c r="Y724" s="63"/>
      <c r="Z724" s="63"/>
      <c r="AA724" s="63"/>
    </row>
    <row r="725">
      <c r="A725" s="63"/>
      <c r="B725" s="63"/>
      <c r="C725" s="63"/>
      <c r="D725" s="63"/>
      <c r="E725" s="63"/>
      <c r="F725" s="63"/>
      <c r="G725" s="63"/>
      <c r="H725" s="63"/>
      <c r="I725" s="63"/>
      <c r="J725" s="63"/>
      <c r="K725" s="63"/>
      <c r="L725" s="63"/>
      <c r="M725" s="63"/>
      <c r="N725" s="63"/>
      <c r="O725" s="63"/>
      <c r="P725" s="63"/>
      <c r="Q725" s="63"/>
      <c r="R725" s="63"/>
      <c r="S725" s="63"/>
      <c r="T725" s="63"/>
      <c r="U725" s="63"/>
      <c r="V725" s="63"/>
      <c r="W725" s="63"/>
      <c r="X725" s="63"/>
      <c r="Y725" s="63"/>
      <c r="Z725" s="63"/>
      <c r="AA725" s="63"/>
    </row>
    <row r="726">
      <c r="A726" s="63"/>
      <c r="B726" s="63"/>
      <c r="C726" s="63"/>
      <c r="D726" s="63"/>
      <c r="E726" s="63"/>
      <c r="F726" s="63"/>
      <c r="G726" s="63"/>
      <c r="H726" s="63"/>
      <c r="I726" s="63"/>
      <c r="J726" s="63"/>
      <c r="K726" s="63"/>
      <c r="L726" s="63"/>
      <c r="M726" s="63"/>
      <c r="N726" s="63"/>
      <c r="O726" s="63"/>
      <c r="P726" s="63"/>
      <c r="Q726" s="63"/>
      <c r="R726" s="63"/>
      <c r="S726" s="63"/>
      <c r="T726" s="63"/>
      <c r="U726" s="63"/>
      <c r="V726" s="63"/>
      <c r="W726" s="63"/>
      <c r="X726" s="63"/>
      <c r="Y726" s="63"/>
      <c r="Z726" s="63"/>
      <c r="AA726" s="63"/>
    </row>
    <row r="727">
      <c r="A727" s="63"/>
      <c r="B727" s="63"/>
      <c r="C727" s="63"/>
      <c r="D727" s="63"/>
      <c r="E727" s="63"/>
      <c r="F727" s="63"/>
      <c r="G727" s="63"/>
      <c r="H727" s="63"/>
      <c r="I727" s="63"/>
      <c r="J727" s="63"/>
      <c r="K727" s="63"/>
      <c r="L727" s="63"/>
      <c r="M727" s="63"/>
      <c r="N727" s="63"/>
      <c r="O727" s="63"/>
      <c r="P727" s="63"/>
      <c r="Q727" s="63"/>
      <c r="R727" s="63"/>
      <c r="S727" s="63"/>
      <c r="T727" s="63"/>
      <c r="U727" s="63"/>
      <c r="V727" s="63"/>
      <c r="W727" s="63"/>
      <c r="X727" s="63"/>
      <c r="Y727" s="63"/>
      <c r="Z727" s="63"/>
      <c r="AA727" s="63"/>
    </row>
    <row r="728">
      <c r="A728" s="63"/>
      <c r="B728" s="63"/>
      <c r="C728" s="63"/>
      <c r="D728" s="63"/>
      <c r="E728" s="63"/>
      <c r="F728" s="63"/>
      <c r="G728" s="63"/>
      <c r="H728" s="63"/>
      <c r="I728" s="63"/>
      <c r="J728" s="63"/>
      <c r="K728" s="63"/>
      <c r="L728" s="63"/>
      <c r="M728" s="63"/>
      <c r="N728" s="63"/>
      <c r="O728" s="63"/>
      <c r="P728" s="63"/>
      <c r="Q728" s="63"/>
      <c r="R728" s="63"/>
      <c r="S728" s="63"/>
      <c r="T728" s="63"/>
      <c r="U728" s="63"/>
      <c r="V728" s="63"/>
      <c r="W728" s="63"/>
      <c r="X728" s="63"/>
      <c r="Y728" s="63"/>
      <c r="Z728" s="63"/>
      <c r="AA728" s="63"/>
    </row>
    <row r="729">
      <c r="A729" s="63"/>
      <c r="B729" s="63"/>
      <c r="C729" s="63"/>
      <c r="D729" s="63"/>
      <c r="E729" s="63"/>
      <c r="F729" s="63"/>
      <c r="G729" s="63"/>
      <c r="H729" s="63"/>
      <c r="I729" s="63"/>
      <c r="J729" s="63"/>
      <c r="K729" s="63"/>
      <c r="L729" s="63"/>
      <c r="M729" s="63"/>
      <c r="N729" s="63"/>
      <c r="O729" s="63"/>
      <c r="P729" s="63"/>
      <c r="Q729" s="63"/>
      <c r="R729" s="63"/>
      <c r="S729" s="63"/>
      <c r="T729" s="63"/>
      <c r="U729" s="63"/>
      <c r="V729" s="63"/>
      <c r="W729" s="63"/>
      <c r="X729" s="63"/>
      <c r="Y729" s="63"/>
      <c r="Z729" s="63"/>
      <c r="AA729" s="63"/>
    </row>
    <row r="730">
      <c r="A730" s="63"/>
      <c r="B730" s="63"/>
      <c r="C730" s="63"/>
      <c r="D730" s="63"/>
      <c r="E730" s="63"/>
      <c r="F730" s="63"/>
      <c r="G730" s="63"/>
      <c r="H730" s="63"/>
      <c r="I730" s="63"/>
      <c r="J730" s="63"/>
      <c r="K730" s="63"/>
      <c r="L730" s="63"/>
      <c r="M730" s="63"/>
      <c r="N730" s="63"/>
      <c r="O730" s="63"/>
      <c r="P730" s="63"/>
      <c r="Q730" s="63"/>
      <c r="R730" s="63"/>
      <c r="S730" s="63"/>
      <c r="T730" s="63"/>
      <c r="U730" s="63"/>
      <c r="V730" s="63"/>
      <c r="W730" s="63"/>
      <c r="X730" s="63"/>
      <c r="Y730" s="63"/>
      <c r="Z730" s="63"/>
      <c r="AA730" s="63"/>
    </row>
    <row r="731">
      <c r="A731" s="63"/>
      <c r="B731" s="63"/>
      <c r="C731" s="63"/>
      <c r="D731" s="63"/>
      <c r="E731" s="63"/>
      <c r="F731" s="63"/>
      <c r="G731" s="63"/>
      <c r="H731" s="63"/>
      <c r="I731" s="63"/>
      <c r="J731" s="63"/>
      <c r="K731" s="63"/>
      <c r="L731" s="63"/>
      <c r="M731" s="63"/>
      <c r="N731" s="63"/>
      <c r="O731" s="63"/>
      <c r="P731" s="63"/>
      <c r="Q731" s="63"/>
      <c r="R731" s="63"/>
      <c r="S731" s="63"/>
      <c r="T731" s="63"/>
      <c r="U731" s="63"/>
      <c r="V731" s="63"/>
      <c r="W731" s="63"/>
      <c r="X731" s="63"/>
      <c r="Y731" s="63"/>
      <c r="Z731" s="63"/>
      <c r="AA731" s="63"/>
    </row>
    <row r="732">
      <c r="A732" s="63"/>
      <c r="B732" s="63"/>
      <c r="C732" s="63"/>
      <c r="D732" s="63"/>
      <c r="E732" s="63"/>
      <c r="F732" s="63"/>
      <c r="G732" s="63"/>
      <c r="H732" s="63"/>
      <c r="I732" s="63"/>
      <c r="J732" s="63"/>
      <c r="K732" s="63"/>
      <c r="L732" s="63"/>
      <c r="M732" s="63"/>
      <c r="N732" s="63"/>
      <c r="O732" s="63"/>
      <c r="P732" s="63"/>
      <c r="Q732" s="63"/>
      <c r="R732" s="63"/>
      <c r="S732" s="63"/>
      <c r="T732" s="63"/>
      <c r="U732" s="63"/>
      <c r="V732" s="63"/>
      <c r="W732" s="63"/>
      <c r="X732" s="63"/>
      <c r="Y732" s="63"/>
      <c r="Z732" s="63"/>
      <c r="AA732" s="63"/>
    </row>
    <row r="733">
      <c r="A733" s="63"/>
      <c r="B733" s="63"/>
      <c r="C733" s="63"/>
      <c r="D733" s="63"/>
      <c r="E733" s="63"/>
      <c r="F733" s="63"/>
      <c r="G733" s="63"/>
      <c r="H733" s="63"/>
      <c r="I733" s="63"/>
      <c r="J733" s="63"/>
      <c r="K733" s="63"/>
      <c r="L733" s="63"/>
      <c r="M733" s="63"/>
      <c r="N733" s="63"/>
      <c r="O733" s="63"/>
      <c r="P733" s="63"/>
      <c r="Q733" s="63"/>
      <c r="R733" s="63"/>
      <c r="S733" s="63"/>
      <c r="T733" s="63"/>
      <c r="U733" s="63"/>
      <c r="V733" s="63"/>
      <c r="W733" s="63"/>
      <c r="X733" s="63"/>
      <c r="Y733" s="63"/>
      <c r="Z733" s="63"/>
      <c r="AA733" s="63"/>
    </row>
    <row r="734">
      <c r="A734" s="63"/>
      <c r="B734" s="63"/>
      <c r="C734" s="63"/>
      <c r="D734" s="63"/>
      <c r="E734" s="63"/>
      <c r="F734" s="63"/>
      <c r="G734" s="63"/>
      <c r="H734" s="63"/>
      <c r="I734" s="63"/>
      <c r="J734" s="63"/>
      <c r="K734" s="63"/>
      <c r="L734" s="63"/>
      <c r="M734" s="63"/>
      <c r="N734" s="63"/>
      <c r="O734" s="63"/>
      <c r="P734" s="63"/>
      <c r="Q734" s="63"/>
      <c r="R734" s="63"/>
      <c r="S734" s="63"/>
      <c r="T734" s="63"/>
      <c r="U734" s="63"/>
      <c r="V734" s="63"/>
      <c r="W734" s="63"/>
      <c r="X734" s="63"/>
      <c r="Y734" s="63"/>
      <c r="Z734" s="63"/>
      <c r="AA734" s="63"/>
    </row>
    <row r="735">
      <c r="A735" s="63"/>
      <c r="B735" s="63"/>
      <c r="C735" s="63"/>
      <c r="D735" s="63"/>
      <c r="E735" s="63"/>
      <c r="F735" s="63"/>
      <c r="G735" s="63"/>
      <c r="H735" s="63"/>
      <c r="I735" s="63"/>
      <c r="J735" s="63"/>
      <c r="K735" s="63"/>
      <c r="L735" s="63"/>
      <c r="M735" s="63"/>
      <c r="N735" s="63"/>
      <c r="O735" s="63"/>
      <c r="P735" s="63"/>
      <c r="Q735" s="63"/>
      <c r="R735" s="63"/>
      <c r="S735" s="63"/>
      <c r="T735" s="63"/>
      <c r="U735" s="63"/>
      <c r="V735" s="63"/>
      <c r="W735" s="63"/>
      <c r="X735" s="63"/>
      <c r="Y735" s="63"/>
      <c r="Z735" s="63"/>
      <c r="AA735" s="63"/>
    </row>
    <row r="736">
      <c r="A736" s="63"/>
      <c r="B736" s="63"/>
      <c r="C736" s="63"/>
      <c r="D736" s="63"/>
      <c r="E736" s="63"/>
      <c r="F736" s="63"/>
      <c r="G736" s="63"/>
      <c r="H736" s="63"/>
      <c r="I736" s="63"/>
      <c r="J736" s="63"/>
      <c r="K736" s="63"/>
      <c r="L736" s="63"/>
      <c r="M736" s="63"/>
      <c r="N736" s="63"/>
      <c r="O736" s="63"/>
      <c r="P736" s="63"/>
      <c r="Q736" s="63"/>
      <c r="R736" s="63"/>
      <c r="S736" s="63"/>
      <c r="T736" s="63"/>
      <c r="U736" s="63"/>
      <c r="V736" s="63"/>
      <c r="W736" s="63"/>
      <c r="X736" s="63"/>
      <c r="Y736" s="63"/>
      <c r="Z736" s="63"/>
      <c r="AA736" s="63"/>
    </row>
    <row r="737">
      <c r="A737" s="63"/>
      <c r="B737" s="63"/>
      <c r="C737" s="63"/>
      <c r="D737" s="63"/>
      <c r="E737" s="63"/>
      <c r="F737" s="63"/>
      <c r="G737" s="63"/>
      <c r="H737" s="63"/>
      <c r="I737" s="63"/>
      <c r="J737" s="63"/>
      <c r="K737" s="63"/>
      <c r="L737" s="63"/>
      <c r="M737" s="63"/>
      <c r="N737" s="63"/>
      <c r="O737" s="63"/>
      <c r="P737" s="63"/>
      <c r="Q737" s="63"/>
      <c r="R737" s="63"/>
      <c r="S737" s="63"/>
      <c r="T737" s="63"/>
      <c r="U737" s="63"/>
      <c r="V737" s="63"/>
      <c r="W737" s="63"/>
      <c r="X737" s="63"/>
      <c r="Y737" s="63"/>
      <c r="Z737" s="63"/>
      <c r="AA737" s="63"/>
    </row>
    <row r="738">
      <c r="A738" s="63"/>
      <c r="B738" s="63"/>
      <c r="C738" s="63"/>
      <c r="D738" s="63"/>
      <c r="E738" s="63"/>
      <c r="F738" s="63"/>
      <c r="G738" s="63"/>
      <c r="H738" s="63"/>
      <c r="I738" s="63"/>
      <c r="J738" s="63"/>
      <c r="K738" s="63"/>
      <c r="L738" s="63"/>
      <c r="M738" s="63"/>
      <c r="N738" s="63"/>
      <c r="O738" s="63"/>
      <c r="P738" s="63"/>
      <c r="Q738" s="63"/>
      <c r="R738" s="63"/>
      <c r="S738" s="63"/>
      <c r="T738" s="63"/>
      <c r="U738" s="63"/>
      <c r="V738" s="63"/>
      <c r="W738" s="63"/>
      <c r="X738" s="63"/>
      <c r="Y738" s="63"/>
      <c r="Z738" s="63"/>
      <c r="AA738" s="63"/>
    </row>
    <row r="739">
      <c r="A739" s="63"/>
      <c r="B739" s="63"/>
      <c r="C739" s="63"/>
      <c r="D739" s="63"/>
      <c r="E739" s="63"/>
      <c r="F739" s="63"/>
      <c r="G739" s="63"/>
      <c r="H739" s="63"/>
      <c r="I739" s="63"/>
      <c r="J739" s="63"/>
      <c r="K739" s="63"/>
      <c r="L739" s="63"/>
      <c r="M739" s="63"/>
      <c r="N739" s="63"/>
      <c r="O739" s="63"/>
      <c r="P739" s="63"/>
      <c r="Q739" s="63"/>
      <c r="R739" s="63"/>
      <c r="S739" s="63"/>
      <c r="T739" s="63"/>
      <c r="U739" s="63"/>
      <c r="V739" s="63"/>
      <c r="W739" s="63"/>
      <c r="X739" s="63"/>
      <c r="Y739" s="63"/>
      <c r="Z739" s="63"/>
      <c r="AA739" s="63"/>
    </row>
    <row r="740">
      <c r="A740" s="63"/>
      <c r="B740" s="63"/>
      <c r="C740" s="63"/>
      <c r="D740" s="63"/>
      <c r="E740" s="63"/>
      <c r="F740" s="63"/>
      <c r="G740" s="63"/>
      <c r="H740" s="63"/>
      <c r="I740" s="63"/>
      <c r="J740" s="63"/>
      <c r="K740" s="63"/>
      <c r="L740" s="63"/>
      <c r="M740" s="63"/>
      <c r="N740" s="63"/>
      <c r="O740" s="63"/>
      <c r="P740" s="63"/>
      <c r="Q740" s="63"/>
      <c r="R740" s="63"/>
      <c r="S740" s="63"/>
      <c r="T740" s="63"/>
      <c r="U740" s="63"/>
      <c r="V740" s="63"/>
      <c r="W740" s="63"/>
      <c r="X740" s="63"/>
      <c r="Y740" s="63"/>
      <c r="Z740" s="63"/>
      <c r="AA740" s="63"/>
    </row>
    <row r="741">
      <c r="A741" s="63"/>
      <c r="B741" s="63"/>
      <c r="C741" s="63"/>
      <c r="D741" s="63"/>
      <c r="E741" s="63"/>
      <c r="F741" s="63"/>
      <c r="G741" s="63"/>
      <c r="H741" s="63"/>
      <c r="I741" s="63"/>
      <c r="J741" s="63"/>
      <c r="K741" s="63"/>
      <c r="L741" s="63"/>
      <c r="M741" s="63"/>
      <c r="N741" s="63"/>
      <c r="O741" s="63"/>
      <c r="P741" s="63"/>
      <c r="Q741" s="63"/>
      <c r="R741" s="63"/>
      <c r="S741" s="63"/>
      <c r="T741" s="63"/>
      <c r="U741" s="63"/>
      <c r="V741" s="63"/>
      <c r="W741" s="63"/>
      <c r="X741" s="63"/>
      <c r="Y741" s="63"/>
      <c r="Z741" s="63"/>
      <c r="AA741" s="63"/>
    </row>
    <row r="742">
      <c r="A742" s="63"/>
      <c r="B742" s="63"/>
      <c r="C742" s="63"/>
      <c r="D742" s="63"/>
      <c r="E742" s="63"/>
      <c r="F742" s="63"/>
      <c r="G742" s="63"/>
      <c r="H742" s="63"/>
      <c r="I742" s="63"/>
      <c r="J742" s="63"/>
      <c r="K742" s="63"/>
      <c r="L742" s="63"/>
      <c r="M742" s="63"/>
      <c r="N742" s="63"/>
      <c r="O742" s="63"/>
      <c r="P742" s="63"/>
      <c r="Q742" s="63"/>
      <c r="R742" s="63"/>
      <c r="S742" s="63"/>
      <c r="T742" s="63"/>
      <c r="U742" s="63"/>
      <c r="V742" s="63"/>
      <c r="W742" s="63"/>
      <c r="X742" s="63"/>
      <c r="Y742" s="63"/>
      <c r="Z742" s="63"/>
      <c r="AA742" s="63"/>
    </row>
    <row r="743">
      <c r="A743" s="63"/>
      <c r="B743" s="63"/>
      <c r="C743" s="63"/>
      <c r="D743" s="63"/>
      <c r="E743" s="63"/>
      <c r="F743" s="63"/>
      <c r="G743" s="63"/>
      <c r="H743" s="63"/>
      <c r="I743" s="63"/>
      <c r="J743" s="63"/>
      <c r="K743" s="63"/>
      <c r="L743" s="63"/>
      <c r="M743" s="63"/>
      <c r="N743" s="63"/>
      <c r="O743" s="63"/>
      <c r="P743" s="63"/>
      <c r="Q743" s="63"/>
      <c r="R743" s="63"/>
      <c r="S743" s="63"/>
      <c r="T743" s="63"/>
      <c r="U743" s="63"/>
      <c r="V743" s="63"/>
      <c r="W743" s="63"/>
      <c r="X743" s="63"/>
      <c r="Y743" s="63"/>
      <c r="Z743" s="63"/>
      <c r="AA743" s="63"/>
    </row>
    <row r="744">
      <c r="A744" s="63"/>
      <c r="B744" s="63"/>
      <c r="C744" s="63"/>
      <c r="D744" s="63"/>
      <c r="E744" s="63"/>
      <c r="F744" s="63"/>
      <c r="G744" s="63"/>
      <c r="H744" s="63"/>
      <c r="I744" s="63"/>
      <c r="J744" s="63"/>
      <c r="K744" s="63"/>
      <c r="L744" s="63"/>
      <c r="M744" s="63"/>
      <c r="N744" s="63"/>
      <c r="O744" s="63"/>
      <c r="P744" s="63"/>
      <c r="Q744" s="63"/>
      <c r="R744" s="63"/>
      <c r="S744" s="63"/>
      <c r="T744" s="63"/>
      <c r="U744" s="63"/>
      <c r="V744" s="63"/>
      <c r="W744" s="63"/>
      <c r="X744" s="63"/>
      <c r="Y744" s="63"/>
      <c r="Z744" s="63"/>
      <c r="AA744" s="63"/>
    </row>
    <row r="745">
      <c r="A745" s="63"/>
      <c r="B745" s="63"/>
      <c r="C745" s="63"/>
      <c r="D745" s="63"/>
      <c r="E745" s="63"/>
      <c r="F745" s="63"/>
      <c r="G745" s="63"/>
      <c r="H745" s="63"/>
      <c r="I745" s="63"/>
      <c r="J745" s="63"/>
      <c r="K745" s="63"/>
      <c r="L745" s="63"/>
      <c r="M745" s="63"/>
      <c r="N745" s="63"/>
      <c r="O745" s="63"/>
      <c r="P745" s="63"/>
      <c r="Q745" s="63"/>
      <c r="R745" s="63"/>
      <c r="S745" s="63"/>
      <c r="T745" s="63"/>
      <c r="U745" s="63"/>
      <c r="V745" s="63"/>
      <c r="W745" s="63"/>
      <c r="X745" s="63"/>
      <c r="Y745" s="63"/>
      <c r="Z745" s="63"/>
      <c r="AA745" s="63"/>
    </row>
    <row r="746">
      <c r="A746" s="63"/>
      <c r="B746" s="63"/>
      <c r="C746" s="63"/>
      <c r="D746" s="63"/>
      <c r="E746" s="63"/>
      <c r="F746" s="63"/>
      <c r="G746" s="63"/>
      <c r="H746" s="63"/>
      <c r="I746" s="63"/>
      <c r="J746" s="63"/>
      <c r="K746" s="63"/>
      <c r="L746" s="63"/>
      <c r="M746" s="63"/>
      <c r="N746" s="63"/>
      <c r="O746" s="63"/>
      <c r="P746" s="63"/>
      <c r="Q746" s="63"/>
      <c r="R746" s="63"/>
      <c r="S746" s="63"/>
      <c r="T746" s="63"/>
      <c r="U746" s="63"/>
      <c r="V746" s="63"/>
      <c r="W746" s="63"/>
      <c r="X746" s="63"/>
      <c r="Y746" s="63"/>
      <c r="Z746" s="63"/>
      <c r="AA746" s="63"/>
    </row>
    <row r="747">
      <c r="A747" s="63"/>
      <c r="B747" s="63"/>
      <c r="C747" s="63"/>
      <c r="D747" s="63"/>
      <c r="E747" s="63"/>
      <c r="F747" s="63"/>
      <c r="G747" s="63"/>
      <c r="H747" s="63"/>
      <c r="I747" s="63"/>
      <c r="J747" s="63"/>
      <c r="K747" s="63"/>
      <c r="L747" s="63"/>
      <c r="M747" s="63"/>
      <c r="N747" s="63"/>
      <c r="O747" s="63"/>
      <c r="P747" s="63"/>
      <c r="Q747" s="63"/>
      <c r="R747" s="63"/>
      <c r="S747" s="63"/>
      <c r="T747" s="63"/>
      <c r="U747" s="63"/>
      <c r="V747" s="63"/>
      <c r="W747" s="63"/>
      <c r="X747" s="63"/>
      <c r="Y747" s="63"/>
      <c r="Z747" s="63"/>
      <c r="AA747" s="63"/>
    </row>
    <row r="748">
      <c r="A748" s="63"/>
      <c r="B748" s="63"/>
      <c r="C748" s="63"/>
      <c r="D748" s="63"/>
      <c r="E748" s="63"/>
      <c r="F748" s="63"/>
      <c r="G748" s="63"/>
      <c r="H748" s="63"/>
      <c r="I748" s="63"/>
      <c r="J748" s="63"/>
      <c r="K748" s="63"/>
      <c r="L748" s="63"/>
      <c r="M748" s="63"/>
      <c r="N748" s="63"/>
      <c r="O748" s="63"/>
      <c r="P748" s="63"/>
      <c r="Q748" s="63"/>
      <c r="R748" s="63"/>
      <c r="S748" s="63"/>
      <c r="T748" s="63"/>
      <c r="U748" s="63"/>
      <c r="V748" s="63"/>
      <c r="W748" s="63"/>
      <c r="X748" s="63"/>
      <c r="Y748" s="63"/>
      <c r="Z748" s="63"/>
      <c r="AA748" s="63"/>
    </row>
    <row r="749">
      <c r="A749" s="63"/>
      <c r="B749" s="63"/>
      <c r="C749" s="63"/>
      <c r="D749" s="63"/>
      <c r="E749" s="63"/>
      <c r="F749" s="63"/>
      <c r="G749" s="63"/>
      <c r="H749" s="63"/>
      <c r="I749" s="63"/>
      <c r="J749" s="63"/>
      <c r="K749" s="63"/>
      <c r="L749" s="63"/>
      <c r="M749" s="63"/>
      <c r="N749" s="63"/>
      <c r="O749" s="63"/>
      <c r="P749" s="63"/>
      <c r="Q749" s="63"/>
      <c r="R749" s="63"/>
      <c r="S749" s="63"/>
      <c r="T749" s="63"/>
      <c r="U749" s="63"/>
      <c r="V749" s="63"/>
      <c r="W749" s="63"/>
      <c r="X749" s="63"/>
      <c r="Y749" s="63"/>
      <c r="Z749" s="63"/>
      <c r="AA749" s="63"/>
    </row>
    <row r="750">
      <c r="A750" s="63"/>
      <c r="B750" s="63"/>
      <c r="C750" s="63"/>
      <c r="D750" s="63"/>
      <c r="E750" s="63"/>
      <c r="F750" s="63"/>
      <c r="G750" s="63"/>
      <c r="H750" s="63"/>
      <c r="I750" s="63"/>
      <c r="J750" s="63"/>
      <c r="K750" s="63"/>
      <c r="L750" s="63"/>
      <c r="M750" s="63"/>
      <c r="N750" s="63"/>
      <c r="O750" s="63"/>
      <c r="P750" s="63"/>
      <c r="Q750" s="63"/>
      <c r="R750" s="63"/>
      <c r="S750" s="63"/>
      <c r="T750" s="63"/>
      <c r="U750" s="63"/>
      <c r="V750" s="63"/>
      <c r="W750" s="63"/>
      <c r="X750" s="63"/>
      <c r="Y750" s="63"/>
      <c r="Z750" s="63"/>
      <c r="AA750" s="63"/>
    </row>
    <row r="751">
      <c r="A751" s="63"/>
      <c r="B751" s="63"/>
      <c r="C751" s="63"/>
      <c r="D751" s="63"/>
      <c r="E751" s="63"/>
      <c r="F751" s="63"/>
      <c r="G751" s="63"/>
      <c r="H751" s="63"/>
      <c r="I751" s="63"/>
      <c r="J751" s="63"/>
      <c r="K751" s="63"/>
      <c r="L751" s="63"/>
      <c r="M751" s="63"/>
      <c r="N751" s="63"/>
      <c r="O751" s="63"/>
      <c r="P751" s="63"/>
      <c r="Q751" s="63"/>
      <c r="R751" s="63"/>
      <c r="S751" s="63"/>
      <c r="T751" s="63"/>
      <c r="U751" s="63"/>
      <c r="V751" s="63"/>
      <c r="W751" s="63"/>
      <c r="X751" s="63"/>
      <c r="Y751" s="63"/>
      <c r="Z751" s="63"/>
      <c r="AA751" s="63"/>
    </row>
    <row r="752">
      <c r="A752" s="63"/>
      <c r="B752" s="63"/>
      <c r="C752" s="63"/>
      <c r="D752" s="63"/>
      <c r="E752" s="63"/>
      <c r="F752" s="63"/>
      <c r="G752" s="63"/>
      <c r="H752" s="63"/>
      <c r="I752" s="63"/>
      <c r="J752" s="63"/>
      <c r="K752" s="63"/>
      <c r="L752" s="63"/>
      <c r="M752" s="63"/>
      <c r="N752" s="63"/>
      <c r="O752" s="63"/>
      <c r="P752" s="63"/>
      <c r="Q752" s="63"/>
      <c r="R752" s="63"/>
      <c r="S752" s="63"/>
      <c r="T752" s="63"/>
      <c r="U752" s="63"/>
      <c r="V752" s="63"/>
      <c r="W752" s="63"/>
      <c r="X752" s="63"/>
      <c r="Y752" s="63"/>
      <c r="Z752" s="63"/>
      <c r="AA752" s="63"/>
    </row>
    <row r="753">
      <c r="A753" s="63"/>
      <c r="B753" s="63"/>
      <c r="C753" s="63"/>
      <c r="D753" s="63"/>
      <c r="E753" s="63"/>
      <c r="F753" s="63"/>
      <c r="G753" s="63"/>
      <c r="H753" s="63"/>
      <c r="I753" s="63"/>
      <c r="J753" s="63"/>
      <c r="K753" s="63"/>
      <c r="L753" s="63"/>
      <c r="M753" s="63"/>
      <c r="N753" s="63"/>
      <c r="O753" s="63"/>
      <c r="P753" s="63"/>
      <c r="Q753" s="63"/>
      <c r="R753" s="63"/>
      <c r="S753" s="63"/>
      <c r="T753" s="63"/>
      <c r="U753" s="63"/>
      <c r="V753" s="63"/>
      <c r="W753" s="63"/>
      <c r="X753" s="63"/>
      <c r="Y753" s="63"/>
      <c r="Z753" s="63"/>
      <c r="AA753" s="63"/>
    </row>
    <row r="754">
      <c r="A754" s="63"/>
      <c r="B754" s="63"/>
      <c r="C754" s="63"/>
      <c r="D754" s="63"/>
      <c r="E754" s="63"/>
      <c r="F754" s="63"/>
      <c r="G754" s="63"/>
      <c r="H754" s="63"/>
      <c r="I754" s="63"/>
      <c r="J754" s="63"/>
      <c r="K754" s="63"/>
      <c r="L754" s="63"/>
      <c r="M754" s="63"/>
      <c r="N754" s="63"/>
      <c r="O754" s="63"/>
      <c r="P754" s="63"/>
      <c r="Q754" s="63"/>
      <c r="R754" s="63"/>
      <c r="S754" s="63"/>
      <c r="T754" s="63"/>
      <c r="U754" s="63"/>
      <c r="V754" s="63"/>
      <c r="W754" s="63"/>
      <c r="X754" s="63"/>
      <c r="Y754" s="63"/>
      <c r="Z754" s="63"/>
      <c r="AA754" s="63"/>
    </row>
    <row r="755">
      <c r="A755" s="63"/>
      <c r="B755" s="63"/>
      <c r="C755" s="63"/>
      <c r="D755" s="63"/>
      <c r="E755" s="63"/>
      <c r="F755" s="63"/>
      <c r="G755" s="63"/>
      <c r="H755" s="63"/>
      <c r="I755" s="63"/>
      <c r="J755" s="63"/>
      <c r="K755" s="63"/>
      <c r="L755" s="63"/>
      <c r="M755" s="63"/>
      <c r="N755" s="63"/>
      <c r="O755" s="63"/>
      <c r="P755" s="63"/>
      <c r="Q755" s="63"/>
      <c r="R755" s="63"/>
      <c r="S755" s="63"/>
      <c r="T755" s="63"/>
      <c r="U755" s="63"/>
      <c r="V755" s="63"/>
      <c r="W755" s="63"/>
      <c r="X755" s="63"/>
      <c r="Y755" s="63"/>
      <c r="Z755" s="63"/>
      <c r="AA755" s="63"/>
    </row>
    <row r="756">
      <c r="A756" s="63"/>
      <c r="B756" s="63"/>
      <c r="C756" s="63"/>
      <c r="D756" s="63"/>
      <c r="E756" s="63"/>
      <c r="F756" s="63"/>
      <c r="G756" s="63"/>
      <c r="H756" s="63"/>
      <c r="I756" s="63"/>
      <c r="J756" s="63"/>
      <c r="K756" s="63"/>
      <c r="L756" s="63"/>
      <c r="M756" s="63"/>
      <c r="N756" s="63"/>
      <c r="O756" s="63"/>
      <c r="P756" s="63"/>
      <c r="Q756" s="63"/>
      <c r="R756" s="63"/>
      <c r="S756" s="63"/>
      <c r="T756" s="63"/>
      <c r="U756" s="63"/>
      <c r="V756" s="63"/>
      <c r="W756" s="63"/>
      <c r="X756" s="63"/>
      <c r="Y756" s="63"/>
      <c r="Z756" s="63"/>
      <c r="AA756" s="63"/>
    </row>
    <row r="757">
      <c r="A757" s="63"/>
      <c r="B757" s="63"/>
      <c r="C757" s="63"/>
      <c r="D757" s="63"/>
      <c r="E757" s="63"/>
      <c r="F757" s="63"/>
      <c r="G757" s="63"/>
      <c r="H757" s="63"/>
      <c r="I757" s="63"/>
      <c r="J757" s="63"/>
      <c r="K757" s="63"/>
      <c r="L757" s="63"/>
      <c r="M757" s="63"/>
      <c r="N757" s="63"/>
      <c r="O757" s="63"/>
      <c r="P757" s="63"/>
      <c r="Q757" s="63"/>
      <c r="R757" s="63"/>
      <c r="S757" s="63"/>
      <c r="T757" s="63"/>
      <c r="U757" s="63"/>
      <c r="V757" s="63"/>
      <c r="W757" s="63"/>
      <c r="X757" s="63"/>
      <c r="Y757" s="63"/>
      <c r="Z757" s="63"/>
      <c r="AA757" s="63"/>
    </row>
    <row r="758">
      <c r="A758" s="63"/>
      <c r="B758" s="63"/>
      <c r="C758" s="63"/>
      <c r="D758" s="63"/>
      <c r="E758" s="63"/>
      <c r="F758" s="63"/>
      <c r="G758" s="63"/>
      <c r="H758" s="63"/>
      <c r="I758" s="63"/>
      <c r="J758" s="63"/>
      <c r="K758" s="63"/>
      <c r="L758" s="63"/>
      <c r="M758" s="63"/>
      <c r="N758" s="63"/>
      <c r="O758" s="63"/>
      <c r="P758" s="63"/>
      <c r="Q758" s="63"/>
      <c r="R758" s="63"/>
      <c r="S758" s="63"/>
      <c r="T758" s="63"/>
      <c r="U758" s="63"/>
      <c r="V758" s="63"/>
      <c r="W758" s="63"/>
      <c r="X758" s="63"/>
      <c r="Y758" s="63"/>
      <c r="Z758" s="63"/>
      <c r="AA758" s="63"/>
    </row>
    <row r="759">
      <c r="A759" s="63"/>
      <c r="B759" s="63"/>
      <c r="C759" s="63"/>
      <c r="D759" s="63"/>
      <c r="E759" s="63"/>
      <c r="F759" s="63"/>
      <c r="G759" s="63"/>
      <c r="H759" s="63"/>
      <c r="I759" s="63"/>
      <c r="J759" s="63"/>
      <c r="K759" s="63"/>
      <c r="L759" s="63"/>
      <c r="M759" s="63"/>
      <c r="N759" s="63"/>
      <c r="O759" s="63"/>
      <c r="P759" s="63"/>
      <c r="Q759" s="63"/>
      <c r="R759" s="63"/>
      <c r="S759" s="63"/>
      <c r="T759" s="63"/>
      <c r="U759" s="63"/>
      <c r="V759" s="63"/>
      <c r="W759" s="63"/>
      <c r="X759" s="63"/>
      <c r="Y759" s="63"/>
      <c r="Z759" s="63"/>
      <c r="AA759" s="63"/>
    </row>
    <row r="760">
      <c r="A760" s="63"/>
      <c r="B760" s="63"/>
      <c r="C760" s="63"/>
      <c r="D760" s="63"/>
      <c r="E760" s="63"/>
      <c r="F760" s="63"/>
      <c r="G760" s="63"/>
      <c r="H760" s="63"/>
      <c r="I760" s="63"/>
      <c r="J760" s="63"/>
      <c r="K760" s="63"/>
      <c r="L760" s="63"/>
      <c r="M760" s="63"/>
      <c r="N760" s="63"/>
      <c r="O760" s="63"/>
      <c r="P760" s="63"/>
      <c r="Q760" s="63"/>
      <c r="R760" s="63"/>
      <c r="S760" s="63"/>
      <c r="T760" s="63"/>
      <c r="U760" s="63"/>
      <c r="V760" s="63"/>
      <c r="W760" s="63"/>
      <c r="X760" s="63"/>
      <c r="Y760" s="63"/>
      <c r="Z760" s="63"/>
      <c r="AA760" s="63"/>
    </row>
    <row r="761">
      <c r="A761" s="63"/>
      <c r="B761" s="63"/>
      <c r="C761" s="63"/>
      <c r="D761" s="63"/>
      <c r="E761" s="63"/>
      <c r="F761" s="63"/>
      <c r="G761" s="63"/>
      <c r="H761" s="63"/>
      <c r="I761" s="63"/>
      <c r="J761" s="63"/>
      <c r="K761" s="63"/>
      <c r="L761" s="63"/>
      <c r="M761" s="63"/>
      <c r="N761" s="63"/>
      <c r="O761" s="63"/>
      <c r="P761" s="63"/>
      <c r="Q761" s="63"/>
      <c r="R761" s="63"/>
      <c r="S761" s="63"/>
      <c r="T761" s="63"/>
      <c r="U761" s="63"/>
      <c r="V761" s="63"/>
      <c r="W761" s="63"/>
      <c r="X761" s="63"/>
      <c r="Y761" s="63"/>
      <c r="Z761" s="63"/>
      <c r="AA761" s="63"/>
    </row>
    <row r="762">
      <c r="A762" s="63"/>
      <c r="B762" s="63"/>
      <c r="C762" s="63"/>
      <c r="D762" s="63"/>
      <c r="E762" s="63"/>
      <c r="F762" s="63"/>
      <c r="G762" s="63"/>
      <c r="H762" s="63"/>
      <c r="I762" s="63"/>
      <c r="J762" s="63"/>
      <c r="K762" s="63"/>
      <c r="L762" s="63"/>
      <c r="M762" s="63"/>
      <c r="N762" s="63"/>
      <c r="O762" s="63"/>
      <c r="P762" s="63"/>
      <c r="Q762" s="63"/>
      <c r="R762" s="63"/>
      <c r="S762" s="63"/>
      <c r="T762" s="63"/>
      <c r="U762" s="63"/>
      <c r="V762" s="63"/>
      <c r="W762" s="63"/>
      <c r="X762" s="63"/>
      <c r="Y762" s="63"/>
      <c r="Z762" s="63"/>
      <c r="AA762" s="63"/>
    </row>
    <row r="763">
      <c r="A763" s="63"/>
      <c r="B763" s="63"/>
      <c r="C763" s="63"/>
      <c r="D763" s="63"/>
      <c r="E763" s="63"/>
      <c r="F763" s="63"/>
      <c r="G763" s="63"/>
      <c r="H763" s="63"/>
      <c r="I763" s="63"/>
      <c r="J763" s="63"/>
      <c r="K763" s="63"/>
      <c r="L763" s="63"/>
      <c r="M763" s="63"/>
      <c r="N763" s="63"/>
      <c r="O763" s="63"/>
      <c r="P763" s="63"/>
      <c r="Q763" s="63"/>
      <c r="R763" s="63"/>
      <c r="S763" s="63"/>
      <c r="T763" s="63"/>
      <c r="U763" s="63"/>
      <c r="V763" s="63"/>
      <c r="W763" s="63"/>
      <c r="X763" s="63"/>
      <c r="Y763" s="63"/>
      <c r="Z763" s="63"/>
      <c r="AA763" s="63"/>
    </row>
    <row r="764">
      <c r="A764" s="63"/>
      <c r="B764" s="63"/>
      <c r="C764" s="63"/>
      <c r="D764" s="63"/>
      <c r="E764" s="63"/>
      <c r="F764" s="63"/>
      <c r="G764" s="63"/>
      <c r="H764" s="63"/>
      <c r="I764" s="63"/>
      <c r="J764" s="63"/>
      <c r="K764" s="63"/>
      <c r="L764" s="63"/>
      <c r="M764" s="63"/>
      <c r="N764" s="63"/>
      <c r="O764" s="63"/>
      <c r="P764" s="63"/>
      <c r="Q764" s="63"/>
      <c r="R764" s="63"/>
      <c r="S764" s="63"/>
      <c r="T764" s="63"/>
      <c r="U764" s="63"/>
      <c r="V764" s="63"/>
      <c r="W764" s="63"/>
      <c r="X764" s="63"/>
      <c r="Y764" s="63"/>
      <c r="Z764" s="63"/>
      <c r="AA764" s="63"/>
    </row>
    <row r="765">
      <c r="A765" s="63"/>
      <c r="B765" s="63"/>
      <c r="C765" s="63"/>
      <c r="D765" s="63"/>
      <c r="E765" s="63"/>
      <c r="F765" s="63"/>
      <c r="G765" s="63"/>
      <c r="H765" s="63"/>
      <c r="I765" s="63"/>
      <c r="J765" s="63"/>
      <c r="K765" s="63"/>
      <c r="L765" s="63"/>
      <c r="M765" s="63"/>
      <c r="N765" s="63"/>
      <c r="O765" s="63"/>
      <c r="P765" s="63"/>
      <c r="Q765" s="63"/>
      <c r="R765" s="63"/>
      <c r="S765" s="63"/>
      <c r="T765" s="63"/>
      <c r="U765" s="63"/>
      <c r="V765" s="63"/>
      <c r="W765" s="63"/>
      <c r="X765" s="63"/>
      <c r="Y765" s="63"/>
      <c r="Z765" s="63"/>
      <c r="AA765" s="63"/>
    </row>
    <row r="766">
      <c r="A766" s="63"/>
      <c r="B766" s="63"/>
      <c r="C766" s="63"/>
      <c r="D766" s="63"/>
      <c r="E766" s="63"/>
      <c r="F766" s="63"/>
      <c r="G766" s="63"/>
      <c r="H766" s="63"/>
      <c r="I766" s="63"/>
      <c r="J766" s="63"/>
      <c r="K766" s="63"/>
      <c r="L766" s="63"/>
      <c r="M766" s="63"/>
      <c r="N766" s="63"/>
      <c r="O766" s="63"/>
      <c r="P766" s="63"/>
      <c r="Q766" s="63"/>
      <c r="R766" s="63"/>
      <c r="S766" s="63"/>
      <c r="T766" s="63"/>
      <c r="U766" s="63"/>
      <c r="V766" s="63"/>
      <c r="W766" s="63"/>
      <c r="X766" s="63"/>
      <c r="Y766" s="63"/>
      <c r="Z766" s="63"/>
      <c r="AA766" s="63"/>
    </row>
    <row r="767">
      <c r="A767" s="63"/>
      <c r="B767" s="63"/>
      <c r="C767" s="63"/>
      <c r="D767" s="63"/>
      <c r="E767" s="63"/>
      <c r="F767" s="63"/>
      <c r="G767" s="63"/>
      <c r="H767" s="63"/>
      <c r="I767" s="63"/>
      <c r="J767" s="63"/>
      <c r="K767" s="63"/>
      <c r="L767" s="63"/>
      <c r="M767" s="63"/>
      <c r="N767" s="63"/>
      <c r="O767" s="63"/>
      <c r="P767" s="63"/>
      <c r="Q767" s="63"/>
      <c r="R767" s="63"/>
      <c r="S767" s="63"/>
      <c r="T767" s="63"/>
      <c r="U767" s="63"/>
      <c r="V767" s="63"/>
      <c r="W767" s="63"/>
      <c r="X767" s="63"/>
      <c r="Y767" s="63"/>
      <c r="Z767" s="63"/>
      <c r="AA767" s="63"/>
    </row>
    <row r="768">
      <c r="A768" s="63"/>
      <c r="B768" s="63"/>
      <c r="C768" s="63"/>
      <c r="D768" s="63"/>
      <c r="E768" s="63"/>
      <c r="F768" s="63"/>
      <c r="G768" s="63"/>
      <c r="H768" s="63"/>
      <c r="I768" s="63"/>
      <c r="J768" s="63"/>
      <c r="K768" s="63"/>
      <c r="L768" s="63"/>
      <c r="M768" s="63"/>
      <c r="N768" s="63"/>
      <c r="O768" s="63"/>
      <c r="P768" s="63"/>
      <c r="Q768" s="63"/>
      <c r="R768" s="63"/>
      <c r="S768" s="63"/>
      <c r="T768" s="63"/>
      <c r="U768" s="63"/>
      <c r="V768" s="63"/>
      <c r="W768" s="63"/>
      <c r="X768" s="63"/>
      <c r="Y768" s="63"/>
      <c r="Z768" s="63"/>
      <c r="AA768" s="63"/>
    </row>
    <row r="769">
      <c r="A769" s="63"/>
      <c r="B769" s="63"/>
      <c r="C769" s="63"/>
      <c r="D769" s="63"/>
      <c r="E769" s="63"/>
      <c r="F769" s="63"/>
      <c r="G769" s="63"/>
      <c r="H769" s="63"/>
      <c r="I769" s="63"/>
      <c r="J769" s="63"/>
      <c r="K769" s="63"/>
      <c r="L769" s="63"/>
      <c r="M769" s="63"/>
      <c r="N769" s="63"/>
      <c r="O769" s="63"/>
      <c r="P769" s="63"/>
      <c r="Q769" s="63"/>
      <c r="R769" s="63"/>
      <c r="S769" s="63"/>
      <c r="T769" s="63"/>
      <c r="U769" s="63"/>
      <c r="V769" s="63"/>
      <c r="W769" s="63"/>
      <c r="X769" s="63"/>
      <c r="Y769" s="63"/>
      <c r="Z769" s="63"/>
      <c r="AA769" s="63"/>
    </row>
    <row r="770">
      <c r="A770" s="63"/>
      <c r="B770" s="63"/>
      <c r="C770" s="63"/>
      <c r="D770" s="63"/>
      <c r="E770" s="63"/>
      <c r="F770" s="63"/>
      <c r="G770" s="63"/>
      <c r="H770" s="63"/>
      <c r="I770" s="63"/>
      <c r="J770" s="63"/>
      <c r="K770" s="63"/>
      <c r="L770" s="63"/>
      <c r="M770" s="63"/>
      <c r="N770" s="63"/>
      <c r="O770" s="63"/>
      <c r="P770" s="63"/>
      <c r="Q770" s="63"/>
      <c r="R770" s="63"/>
      <c r="S770" s="63"/>
      <c r="T770" s="63"/>
      <c r="U770" s="63"/>
      <c r="V770" s="63"/>
      <c r="W770" s="63"/>
      <c r="X770" s="63"/>
      <c r="Y770" s="63"/>
      <c r="Z770" s="63"/>
      <c r="AA770" s="63"/>
    </row>
    <row r="771">
      <c r="A771" s="63"/>
      <c r="B771" s="63"/>
      <c r="C771" s="63"/>
      <c r="D771" s="63"/>
      <c r="E771" s="63"/>
      <c r="F771" s="63"/>
      <c r="G771" s="63"/>
      <c r="H771" s="63"/>
      <c r="I771" s="63"/>
      <c r="J771" s="63"/>
      <c r="K771" s="63"/>
      <c r="L771" s="63"/>
      <c r="M771" s="63"/>
      <c r="N771" s="63"/>
      <c r="O771" s="63"/>
      <c r="P771" s="63"/>
      <c r="Q771" s="63"/>
      <c r="R771" s="63"/>
      <c r="S771" s="63"/>
      <c r="T771" s="63"/>
      <c r="U771" s="63"/>
      <c r="V771" s="63"/>
      <c r="W771" s="63"/>
      <c r="X771" s="63"/>
      <c r="Y771" s="63"/>
      <c r="Z771" s="63"/>
      <c r="AA771" s="63"/>
    </row>
    <row r="772">
      <c r="A772" s="63"/>
      <c r="B772" s="63"/>
      <c r="C772" s="63"/>
      <c r="D772" s="63"/>
      <c r="E772" s="63"/>
      <c r="F772" s="63"/>
      <c r="G772" s="63"/>
      <c r="H772" s="63"/>
      <c r="I772" s="63"/>
      <c r="J772" s="63"/>
      <c r="K772" s="63"/>
      <c r="L772" s="63"/>
      <c r="M772" s="63"/>
      <c r="N772" s="63"/>
      <c r="O772" s="63"/>
      <c r="P772" s="63"/>
      <c r="Q772" s="63"/>
      <c r="R772" s="63"/>
      <c r="S772" s="63"/>
      <c r="T772" s="63"/>
      <c r="U772" s="63"/>
      <c r="V772" s="63"/>
      <c r="W772" s="63"/>
      <c r="X772" s="63"/>
      <c r="Y772" s="63"/>
      <c r="Z772" s="63"/>
      <c r="AA772" s="63"/>
    </row>
    <row r="773">
      <c r="A773" s="63"/>
      <c r="B773" s="63"/>
      <c r="C773" s="63"/>
      <c r="D773" s="63"/>
      <c r="E773" s="63"/>
      <c r="F773" s="63"/>
      <c r="G773" s="63"/>
      <c r="H773" s="63"/>
      <c r="I773" s="63"/>
      <c r="J773" s="63"/>
      <c r="K773" s="63"/>
      <c r="L773" s="63"/>
      <c r="M773" s="63"/>
      <c r="N773" s="63"/>
      <c r="O773" s="63"/>
      <c r="P773" s="63"/>
      <c r="Q773" s="63"/>
      <c r="R773" s="63"/>
      <c r="S773" s="63"/>
      <c r="T773" s="63"/>
      <c r="U773" s="63"/>
      <c r="V773" s="63"/>
      <c r="W773" s="63"/>
      <c r="X773" s="63"/>
      <c r="Y773" s="63"/>
      <c r="Z773" s="63"/>
      <c r="AA773" s="63"/>
    </row>
    <row r="774">
      <c r="A774" s="63"/>
      <c r="B774" s="63"/>
      <c r="C774" s="63"/>
      <c r="D774" s="63"/>
      <c r="E774" s="63"/>
      <c r="F774" s="63"/>
      <c r="G774" s="63"/>
      <c r="H774" s="63"/>
      <c r="I774" s="63"/>
      <c r="J774" s="63"/>
      <c r="K774" s="63"/>
      <c r="L774" s="63"/>
      <c r="M774" s="63"/>
      <c r="N774" s="63"/>
      <c r="O774" s="63"/>
      <c r="P774" s="63"/>
      <c r="Q774" s="63"/>
      <c r="R774" s="63"/>
      <c r="S774" s="63"/>
      <c r="T774" s="63"/>
      <c r="U774" s="63"/>
      <c r="V774" s="63"/>
      <c r="W774" s="63"/>
      <c r="X774" s="63"/>
      <c r="Y774" s="63"/>
      <c r="Z774" s="63"/>
      <c r="AA774" s="63"/>
    </row>
    <row r="775">
      <c r="A775" s="63"/>
      <c r="B775" s="63"/>
      <c r="C775" s="63"/>
      <c r="D775" s="63"/>
      <c r="E775" s="63"/>
      <c r="F775" s="63"/>
      <c r="G775" s="63"/>
      <c r="H775" s="63"/>
      <c r="I775" s="63"/>
      <c r="J775" s="63"/>
      <c r="K775" s="63"/>
      <c r="L775" s="63"/>
      <c r="M775" s="63"/>
      <c r="N775" s="63"/>
      <c r="O775" s="63"/>
      <c r="P775" s="63"/>
      <c r="Q775" s="63"/>
      <c r="R775" s="63"/>
      <c r="S775" s="63"/>
      <c r="T775" s="63"/>
      <c r="U775" s="63"/>
      <c r="V775" s="63"/>
      <c r="W775" s="63"/>
      <c r="X775" s="63"/>
      <c r="Y775" s="63"/>
      <c r="Z775" s="63"/>
      <c r="AA775" s="63"/>
    </row>
    <row r="776">
      <c r="A776" s="63"/>
      <c r="B776" s="63"/>
      <c r="C776" s="63"/>
      <c r="D776" s="63"/>
      <c r="E776" s="63"/>
      <c r="F776" s="63"/>
      <c r="G776" s="63"/>
      <c r="H776" s="63"/>
      <c r="I776" s="63"/>
      <c r="J776" s="63"/>
      <c r="K776" s="63"/>
      <c r="L776" s="63"/>
      <c r="M776" s="63"/>
      <c r="N776" s="63"/>
      <c r="O776" s="63"/>
      <c r="P776" s="63"/>
      <c r="Q776" s="63"/>
      <c r="R776" s="63"/>
      <c r="S776" s="63"/>
      <c r="T776" s="63"/>
      <c r="U776" s="63"/>
      <c r="V776" s="63"/>
      <c r="W776" s="63"/>
      <c r="X776" s="63"/>
      <c r="Y776" s="63"/>
      <c r="Z776" s="63"/>
      <c r="AA776" s="63"/>
    </row>
    <row r="777">
      <c r="A777" s="63"/>
      <c r="B777" s="63"/>
      <c r="C777" s="63"/>
      <c r="D777" s="63"/>
      <c r="E777" s="63"/>
      <c r="F777" s="63"/>
      <c r="G777" s="63"/>
      <c r="H777" s="63"/>
      <c r="I777" s="63"/>
      <c r="J777" s="63"/>
      <c r="K777" s="63"/>
      <c r="L777" s="63"/>
      <c r="M777" s="63"/>
      <c r="N777" s="63"/>
      <c r="O777" s="63"/>
      <c r="P777" s="63"/>
      <c r="Q777" s="63"/>
      <c r="R777" s="63"/>
      <c r="S777" s="63"/>
      <c r="T777" s="63"/>
      <c r="U777" s="63"/>
      <c r="V777" s="63"/>
      <c r="W777" s="63"/>
      <c r="X777" s="63"/>
      <c r="Y777" s="63"/>
      <c r="Z777" s="63"/>
      <c r="AA777" s="63"/>
    </row>
    <row r="778">
      <c r="A778" s="63"/>
      <c r="B778" s="63"/>
      <c r="C778" s="63"/>
      <c r="D778" s="63"/>
      <c r="E778" s="63"/>
      <c r="F778" s="63"/>
      <c r="G778" s="63"/>
      <c r="H778" s="63"/>
      <c r="I778" s="63"/>
      <c r="J778" s="63"/>
      <c r="K778" s="63"/>
      <c r="L778" s="63"/>
      <c r="M778" s="63"/>
      <c r="N778" s="63"/>
      <c r="O778" s="63"/>
      <c r="P778" s="63"/>
      <c r="Q778" s="63"/>
      <c r="R778" s="63"/>
      <c r="S778" s="63"/>
      <c r="T778" s="63"/>
      <c r="U778" s="63"/>
      <c r="V778" s="63"/>
      <c r="W778" s="63"/>
      <c r="X778" s="63"/>
      <c r="Y778" s="63"/>
      <c r="Z778" s="63"/>
      <c r="AA778" s="63"/>
    </row>
    <row r="779">
      <c r="A779" s="63"/>
      <c r="B779" s="63"/>
      <c r="C779" s="63"/>
      <c r="D779" s="63"/>
      <c r="E779" s="63"/>
      <c r="F779" s="63"/>
      <c r="G779" s="63"/>
      <c r="H779" s="63"/>
      <c r="I779" s="63"/>
      <c r="J779" s="63"/>
      <c r="K779" s="63"/>
      <c r="L779" s="63"/>
      <c r="M779" s="63"/>
      <c r="N779" s="63"/>
      <c r="O779" s="63"/>
      <c r="P779" s="63"/>
      <c r="Q779" s="63"/>
      <c r="R779" s="63"/>
      <c r="S779" s="63"/>
      <c r="T779" s="63"/>
      <c r="U779" s="63"/>
      <c r="V779" s="63"/>
      <c r="W779" s="63"/>
      <c r="X779" s="63"/>
      <c r="Y779" s="63"/>
      <c r="Z779" s="63"/>
      <c r="AA779" s="63"/>
    </row>
    <row r="780">
      <c r="A780" s="63"/>
      <c r="B780" s="63"/>
      <c r="C780" s="63"/>
      <c r="D780" s="63"/>
      <c r="E780" s="63"/>
      <c r="F780" s="63"/>
      <c r="G780" s="63"/>
      <c r="H780" s="63"/>
      <c r="I780" s="63"/>
      <c r="J780" s="63"/>
      <c r="K780" s="63"/>
      <c r="L780" s="63"/>
      <c r="M780" s="63"/>
      <c r="N780" s="63"/>
      <c r="O780" s="63"/>
      <c r="P780" s="63"/>
      <c r="Q780" s="63"/>
      <c r="R780" s="63"/>
      <c r="S780" s="63"/>
      <c r="T780" s="63"/>
      <c r="U780" s="63"/>
      <c r="V780" s="63"/>
      <c r="W780" s="63"/>
      <c r="X780" s="63"/>
      <c r="Y780" s="63"/>
      <c r="Z780" s="63"/>
      <c r="AA780" s="63"/>
    </row>
    <row r="781">
      <c r="A781" s="63"/>
      <c r="B781" s="63"/>
      <c r="C781" s="63"/>
      <c r="D781" s="63"/>
      <c r="E781" s="63"/>
      <c r="F781" s="63"/>
      <c r="G781" s="63"/>
      <c r="H781" s="63"/>
      <c r="I781" s="63"/>
      <c r="J781" s="63"/>
      <c r="K781" s="63"/>
      <c r="L781" s="63"/>
      <c r="M781" s="63"/>
      <c r="N781" s="63"/>
      <c r="O781" s="63"/>
      <c r="P781" s="63"/>
      <c r="Q781" s="63"/>
      <c r="R781" s="63"/>
      <c r="S781" s="63"/>
      <c r="T781" s="63"/>
      <c r="U781" s="63"/>
      <c r="V781" s="63"/>
      <c r="W781" s="63"/>
      <c r="X781" s="63"/>
      <c r="Y781" s="63"/>
      <c r="Z781" s="63"/>
      <c r="AA781" s="63"/>
    </row>
    <row r="782">
      <c r="A782" s="63"/>
      <c r="B782" s="63"/>
      <c r="C782" s="63"/>
      <c r="D782" s="63"/>
      <c r="E782" s="63"/>
      <c r="F782" s="63"/>
      <c r="G782" s="63"/>
      <c r="H782" s="63"/>
      <c r="I782" s="63"/>
      <c r="J782" s="63"/>
      <c r="K782" s="63"/>
      <c r="L782" s="63"/>
      <c r="M782" s="63"/>
      <c r="N782" s="63"/>
      <c r="O782" s="63"/>
      <c r="P782" s="63"/>
      <c r="Q782" s="63"/>
      <c r="R782" s="63"/>
      <c r="S782" s="63"/>
      <c r="T782" s="63"/>
      <c r="U782" s="63"/>
      <c r="V782" s="63"/>
      <c r="W782" s="63"/>
      <c r="X782" s="63"/>
      <c r="Y782" s="63"/>
      <c r="Z782" s="63"/>
      <c r="AA782" s="63"/>
    </row>
    <row r="783">
      <c r="A783" s="63"/>
      <c r="B783" s="63"/>
      <c r="C783" s="63"/>
      <c r="D783" s="63"/>
      <c r="E783" s="63"/>
      <c r="F783" s="63"/>
      <c r="G783" s="63"/>
      <c r="H783" s="63"/>
      <c r="I783" s="63"/>
      <c r="J783" s="63"/>
      <c r="K783" s="63"/>
      <c r="L783" s="63"/>
      <c r="M783" s="63"/>
      <c r="N783" s="63"/>
      <c r="O783" s="63"/>
      <c r="P783" s="63"/>
      <c r="Q783" s="63"/>
      <c r="R783" s="63"/>
      <c r="S783" s="63"/>
      <c r="T783" s="63"/>
      <c r="U783" s="63"/>
      <c r="V783" s="63"/>
      <c r="W783" s="63"/>
      <c r="X783" s="63"/>
      <c r="Y783" s="63"/>
      <c r="Z783" s="63"/>
      <c r="AA783" s="63"/>
    </row>
    <row r="784">
      <c r="A784" s="63"/>
      <c r="B784" s="63"/>
      <c r="C784" s="63"/>
      <c r="D784" s="63"/>
      <c r="E784" s="63"/>
      <c r="F784" s="63"/>
      <c r="G784" s="63"/>
      <c r="H784" s="63"/>
      <c r="I784" s="63"/>
      <c r="J784" s="63"/>
      <c r="K784" s="63"/>
      <c r="L784" s="63"/>
      <c r="M784" s="63"/>
      <c r="N784" s="63"/>
      <c r="O784" s="63"/>
      <c r="P784" s="63"/>
      <c r="Q784" s="63"/>
      <c r="R784" s="63"/>
      <c r="S784" s="63"/>
      <c r="T784" s="63"/>
      <c r="U784" s="63"/>
      <c r="V784" s="63"/>
      <c r="W784" s="63"/>
      <c r="X784" s="63"/>
      <c r="Y784" s="63"/>
      <c r="Z784" s="63"/>
      <c r="AA784" s="63"/>
    </row>
    <row r="785">
      <c r="A785" s="63"/>
      <c r="B785" s="63"/>
      <c r="C785" s="63"/>
      <c r="D785" s="63"/>
      <c r="E785" s="63"/>
      <c r="F785" s="63"/>
      <c r="G785" s="63"/>
      <c r="H785" s="63"/>
      <c r="I785" s="63"/>
      <c r="J785" s="63"/>
      <c r="K785" s="63"/>
      <c r="L785" s="63"/>
      <c r="M785" s="63"/>
      <c r="N785" s="63"/>
      <c r="O785" s="63"/>
      <c r="P785" s="63"/>
      <c r="Q785" s="63"/>
      <c r="R785" s="63"/>
      <c r="S785" s="63"/>
      <c r="T785" s="63"/>
      <c r="U785" s="63"/>
      <c r="V785" s="63"/>
      <c r="W785" s="63"/>
      <c r="X785" s="63"/>
      <c r="Y785" s="63"/>
      <c r="Z785" s="63"/>
      <c r="AA785" s="63"/>
    </row>
    <row r="786">
      <c r="A786" s="63"/>
      <c r="B786" s="63"/>
      <c r="C786" s="63"/>
      <c r="D786" s="63"/>
      <c r="E786" s="63"/>
      <c r="F786" s="63"/>
      <c r="G786" s="63"/>
      <c r="H786" s="63"/>
      <c r="I786" s="63"/>
      <c r="J786" s="63"/>
      <c r="K786" s="63"/>
      <c r="L786" s="63"/>
      <c r="M786" s="63"/>
      <c r="N786" s="63"/>
      <c r="O786" s="63"/>
      <c r="P786" s="63"/>
      <c r="Q786" s="63"/>
      <c r="R786" s="63"/>
      <c r="S786" s="63"/>
      <c r="T786" s="63"/>
      <c r="U786" s="63"/>
      <c r="V786" s="63"/>
      <c r="W786" s="63"/>
      <c r="X786" s="63"/>
      <c r="Y786" s="63"/>
      <c r="Z786" s="63"/>
      <c r="AA786" s="63"/>
    </row>
    <row r="787">
      <c r="A787" s="63"/>
      <c r="B787" s="63"/>
      <c r="C787" s="63"/>
      <c r="D787" s="63"/>
      <c r="E787" s="63"/>
      <c r="F787" s="63"/>
      <c r="G787" s="63"/>
      <c r="H787" s="63"/>
      <c r="I787" s="63"/>
      <c r="J787" s="63"/>
      <c r="K787" s="63"/>
      <c r="L787" s="63"/>
      <c r="M787" s="63"/>
      <c r="N787" s="63"/>
      <c r="O787" s="63"/>
      <c r="P787" s="63"/>
      <c r="Q787" s="63"/>
      <c r="R787" s="63"/>
      <c r="S787" s="63"/>
      <c r="T787" s="63"/>
      <c r="U787" s="63"/>
      <c r="V787" s="63"/>
      <c r="W787" s="63"/>
      <c r="X787" s="63"/>
      <c r="Y787" s="63"/>
      <c r="Z787" s="63"/>
      <c r="AA787" s="63"/>
    </row>
    <row r="788">
      <c r="A788" s="63"/>
      <c r="B788" s="63"/>
      <c r="C788" s="63"/>
      <c r="D788" s="63"/>
      <c r="E788" s="63"/>
      <c r="F788" s="63"/>
      <c r="G788" s="63"/>
      <c r="H788" s="63"/>
      <c r="I788" s="63"/>
      <c r="J788" s="63"/>
      <c r="K788" s="63"/>
      <c r="L788" s="63"/>
      <c r="M788" s="63"/>
      <c r="N788" s="63"/>
      <c r="O788" s="63"/>
      <c r="P788" s="63"/>
      <c r="Q788" s="63"/>
      <c r="R788" s="63"/>
      <c r="S788" s="63"/>
      <c r="T788" s="63"/>
      <c r="U788" s="63"/>
      <c r="V788" s="63"/>
      <c r="W788" s="63"/>
      <c r="X788" s="63"/>
      <c r="Y788" s="63"/>
      <c r="Z788" s="63"/>
      <c r="AA788" s="63"/>
    </row>
    <row r="789">
      <c r="A789" s="63"/>
      <c r="B789" s="63"/>
      <c r="C789" s="63"/>
      <c r="D789" s="63"/>
      <c r="E789" s="63"/>
      <c r="F789" s="63"/>
      <c r="G789" s="63"/>
      <c r="H789" s="63"/>
      <c r="I789" s="63"/>
      <c r="J789" s="63"/>
      <c r="K789" s="63"/>
      <c r="L789" s="63"/>
      <c r="M789" s="63"/>
      <c r="N789" s="63"/>
      <c r="O789" s="63"/>
      <c r="P789" s="63"/>
      <c r="Q789" s="63"/>
      <c r="R789" s="63"/>
      <c r="S789" s="63"/>
      <c r="T789" s="63"/>
      <c r="U789" s="63"/>
      <c r="V789" s="63"/>
      <c r="W789" s="63"/>
      <c r="X789" s="63"/>
      <c r="Y789" s="63"/>
      <c r="Z789" s="63"/>
      <c r="AA789" s="63"/>
    </row>
    <row r="790">
      <c r="A790" s="63"/>
      <c r="B790" s="63"/>
      <c r="C790" s="63"/>
      <c r="D790" s="63"/>
      <c r="E790" s="63"/>
      <c r="F790" s="63"/>
      <c r="G790" s="63"/>
      <c r="H790" s="63"/>
      <c r="I790" s="63"/>
      <c r="J790" s="63"/>
      <c r="K790" s="63"/>
      <c r="L790" s="63"/>
      <c r="M790" s="63"/>
      <c r="N790" s="63"/>
      <c r="O790" s="63"/>
      <c r="P790" s="63"/>
      <c r="Q790" s="63"/>
      <c r="R790" s="63"/>
      <c r="S790" s="63"/>
      <c r="T790" s="63"/>
      <c r="U790" s="63"/>
      <c r="V790" s="63"/>
      <c r="W790" s="63"/>
      <c r="X790" s="63"/>
      <c r="Y790" s="63"/>
      <c r="Z790" s="63"/>
      <c r="AA790" s="63"/>
    </row>
    <row r="791">
      <c r="A791" s="63"/>
      <c r="B791" s="63"/>
      <c r="C791" s="63"/>
      <c r="D791" s="63"/>
      <c r="E791" s="63"/>
      <c r="F791" s="63"/>
      <c r="G791" s="63"/>
      <c r="H791" s="63"/>
      <c r="I791" s="63"/>
      <c r="J791" s="63"/>
      <c r="K791" s="63"/>
      <c r="L791" s="63"/>
      <c r="M791" s="63"/>
      <c r="N791" s="63"/>
      <c r="O791" s="63"/>
      <c r="P791" s="63"/>
      <c r="Q791" s="63"/>
      <c r="R791" s="63"/>
      <c r="S791" s="63"/>
      <c r="T791" s="63"/>
      <c r="U791" s="63"/>
      <c r="V791" s="63"/>
      <c r="W791" s="63"/>
      <c r="X791" s="63"/>
      <c r="Y791" s="63"/>
      <c r="Z791" s="63"/>
      <c r="AA791" s="63"/>
    </row>
    <row r="792">
      <c r="A792" s="63"/>
      <c r="B792" s="63"/>
      <c r="C792" s="63"/>
      <c r="D792" s="63"/>
      <c r="E792" s="63"/>
      <c r="F792" s="63"/>
      <c r="G792" s="63"/>
      <c r="H792" s="63"/>
      <c r="I792" s="63"/>
      <c r="J792" s="63"/>
      <c r="K792" s="63"/>
      <c r="L792" s="63"/>
      <c r="M792" s="63"/>
      <c r="N792" s="63"/>
      <c r="O792" s="63"/>
      <c r="P792" s="63"/>
      <c r="Q792" s="63"/>
      <c r="R792" s="63"/>
      <c r="S792" s="63"/>
      <c r="T792" s="63"/>
      <c r="U792" s="63"/>
      <c r="V792" s="63"/>
      <c r="W792" s="63"/>
      <c r="X792" s="63"/>
      <c r="Y792" s="63"/>
      <c r="Z792" s="63"/>
      <c r="AA792" s="63"/>
    </row>
    <row r="793">
      <c r="A793" s="63"/>
      <c r="B793" s="63"/>
      <c r="C793" s="63"/>
      <c r="D793" s="63"/>
      <c r="E793" s="63"/>
      <c r="F793" s="63"/>
      <c r="G793" s="63"/>
      <c r="H793" s="63"/>
      <c r="I793" s="63"/>
      <c r="J793" s="63"/>
      <c r="K793" s="63"/>
      <c r="L793" s="63"/>
      <c r="M793" s="63"/>
      <c r="N793" s="63"/>
      <c r="O793" s="63"/>
      <c r="P793" s="63"/>
      <c r="Q793" s="63"/>
      <c r="R793" s="63"/>
      <c r="S793" s="63"/>
      <c r="T793" s="63"/>
      <c r="U793" s="63"/>
      <c r="V793" s="63"/>
      <c r="W793" s="63"/>
      <c r="X793" s="63"/>
      <c r="Y793" s="63"/>
      <c r="Z793" s="63"/>
      <c r="AA793" s="63"/>
    </row>
    <row r="794">
      <c r="A794" s="63"/>
      <c r="B794" s="63"/>
      <c r="C794" s="63"/>
      <c r="D794" s="63"/>
      <c r="E794" s="63"/>
      <c r="F794" s="63"/>
      <c r="G794" s="63"/>
      <c r="H794" s="63"/>
      <c r="I794" s="63"/>
      <c r="J794" s="63"/>
      <c r="K794" s="63"/>
      <c r="L794" s="63"/>
      <c r="M794" s="63"/>
      <c r="N794" s="63"/>
      <c r="O794" s="63"/>
      <c r="P794" s="63"/>
      <c r="Q794" s="63"/>
      <c r="R794" s="63"/>
      <c r="S794" s="63"/>
      <c r="T794" s="63"/>
      <c r="U794" s="63"/>
      <c r="V794" s="63"/>
      <c r="W794" s="63"/>
      <c r="X794" s="63"/>
      <c r="Y794" s="63"/>
      <c r="Z794" s="63"/>
      <c r="AA794" s="63"/>
    </row>
    <row r="795">
      <c r="A795" s="63"/>
      <c r="B795" s="63"/>
      <c r="C795" s="63"/>
      <c r="D795" s="63"/>
      <c r="E795" s="63"/>
      <c r="F795" s="63"/>
      <c r="G795" s="63"/>
      <c r="H795" s="63"/>
      <c r="I795" s="63"/>
      <c r="J795" s="63"/>
      <c r="K795" s="63"/>
      <c r="L795" s="63"/>
      <c r="M795" s="63"/>
      <c r="N795" s="63"/>
      <c r="O795" s="63"/>
      <c r="P795" s="63"/>
      <c r="Q795" s="63"/>
      <c r="R795" s="63"/>
      <c r="S795" s="63"/>
      <c r="T795" s="63"/>
      <c r="U795" s="63"/>
      <c r="V795" s="63"/>
      <c r="W795" s="63"/>
      <c r="X795" s="63"/>
      <c r="Y795" s="63"/>
      <c r="Z795" s="63"/>
      <c r="AA795" s="63"/>
    </row>
    <row r="796">
      <c r="A796" s="63"/>
      <c r="B796" s="63"/>
      <c r="C796" s="63"/>
      <c r="D796" s="63"/>
      <c r="E796" s="63"/>
      <c r="F796" s="63"/>
      <c r="G796" s="63"/>
      <c r="H796" s="63"/>
      <c r="I796" s="63"/>
      <c r="J796" s="63"/>
      <c r="K796" s="63"/>
      <c r="L796" s="63"/>
      <c r="M796" s="63"/>
      <c r="N796" s="63"/>
      <c r="O796" s="63"/>
      <c r="P796" s="63"/>
      <c r="Q796" s="63"/>
      <c r="R796" s="63"/>
      <c r="S796" s="63"/>
      <c r="T796" s="63"/>
      <c r="U796" s="63"/>
      <c r="V796" s="63"/>
      <c r="W796" s="63"/>
      <c r="X796" s="63"/>
      <c r="Y796" s="63"/>
      <c r="Z796" s="63"/>
      <c r="AA796" s="63"/>
    </row>
    <row r="797">
      <c r="A797" s="63"/>
      <c r="B797" s="63"/>
      <c r="C797" s="63"/>
      <c r="D797" s="63"/>
      <c r="E797" s="63"/>
      <c r="F797" s="63"/>
      <c r="G797" s="63"/>
      <c r="H797" s="63"/>
      <c r="I797" s="63"/>
      <c r="J797" s="63"/>
      <c r="K797" s="63"/>
      <c r="L797" s="63"/>
      <c r="M797" s="63"/>
      <c r="N797" s="63"/>
      <c r="O797" s="63"/>
      <c r="P797" s="63"/>
      <c r="Q797" s="63"/>
      <c r="R797" s="63"/>
      <c r="S797" s="63"/>
      <c r="T797" s="63"/>
      <c r="U797" s="63"/>
      <c r="V797" s="63"/>
      <c r="W797" s="63"/>
      <c r="X797" s="63"/>
      <c r="Y797" s="63"/>
      <c r="Z797" s="63"/>
      <c r="AA797" s="63"/>
    </row>
    <row r="798">
      <c r="A798" s="63"/>
      <c r="B798" s="63"/>
      <c r="C798" s="63"/>
      <c r="D798" s="63"/>
      <c r="E798" s="63"/>
      <c r="F798" s="63"/>
      <c r="G798" s="63"/>
      <c r="H798" s="63"/>
      <c r="I798" s="63"/>
      <c r="J798" s="63"/>
      <c r="K798" s="63"/>
      <c r="L798" s="63"/>
      <c r="M798" s="63"/>
      <c r="N798" s="63"/>
      <c r="O798" s="63"/>
      <c r="P798" s="63"/>
      <c r="Q798" s="63"/>
      <c r="R798" s="63"/>
      <c r="S798" s="63"/>
      <c r="T798" s="63"/>
      <c r="U798" s="63"/>
      <c r="V798" s="63"/>
      <c r="W798" s="63"/>
      <c r="X798" s="63"/>
      <c r="Y798" s="63"/>
      <c r="Z798" s="63"/>
      <c r="AA798" s="63"/>
    </row>
    <row r="799">
      <c r="A799" s="63"/>
      <c r="B799" s="63"/>
      <c r="C799" s="63"/>
      <c r="D799" s="63"/>
      <c r="E799" s="63"/>
      <c r="F799" s="63"/>
      <c r="G799" s="63"/>
      <c r="H799" s="63"/>
      <c r="I799" s="63"/>
      <c r="J799" s="63"/>
      <c r="K799" s="63"/>
      <c r="L799" s="63"/>
      <c r="M799" s="63"/>
      <c r="N799" s="63"/>
      <c r="O799" s="63"/>
      <c r="P799" s="63"/>
      <c r="Q799" s="63"/>
      <c r="R799" s="63"/>
      <c r="S799" s="63"/>
      <c r="T799" s="63"/>
      <c r="U799" s="63"/>
      <c r="V799" s="63"/>
      <c r="W799" s="63"/>
      <c r="X799" s="63"/>
      <c r="Y799" s="63"/>
      <c r="Z799" s="63"/>
      <c r="AA799" s="63"/>
    </row>
    <row r="800">
      <c r="A800" s="63"/>
      <c r="B800" s="63"/>
      <c r="C800" s="63"/>
      <c r="D800" s="63"/>
      <c r="E800" s="63"/>
      <c r="F800" s="63"/>
      <c r="G800" s="63"/>
      <c r="H800" s="63"/>
      <c r="I800" s="63"/>
      <c r="J800" s="63"/>
      <c r="K800" s="63"/>
      <c r="L800" s="63"/>
      <c r="M800" s="63"/>
      <c r="N800" s="63"/>
      <c r="O800" s="63"/>
      <c r="P800" s="63"/>
      <c r="Q800" s="63"/>
      <c r="R800" s="63"/>
      <c r="S800" s="63"/>
      <c r="T800" s="63"/>
      <c r="U800" s="63"/>
      <c r="V800" s="63"/>
      <c r="W800" s="63"/>
      <c r="X800" s="63"/>
      <c r="Y800" s="63"/>
      <c r="Z800" s="63"/>
      <c r="AA800" s="63"/>
    </row>
    <row r="801">
      <c r="A801" s="63"/>
      <c r="B801" s="63"/>
      <c r="C801" s="63"/>
      <c r="D801" s="63"/>
      <c r="E801" s="63"/>
      <c r="F801" s="63"/>
      <c r="G801" s="63"/>
      <c r="H801" s="63"/>
      <c r="I801" s="63"/>
      <c r="J801" s="63"/>
      <c r="K801" s="63"/>
      <c r="L801" s="63"/>
      <c r="M801" s="63"/>
      <c r="N801" s="63"/>
      <c r="O801" s="63"/>
      <c r="P801" s="63"/>
      <c r="Q801" s="63"/>
      <c r="R801" s="63"/>
      <c r="S801" s="63"/>
      <c r="T801" s="63"/>
      <c r="U801" s="63"/>
      <c r="V801" s="63"/>
      <c r="W801" s="63"/>
      <c r="X801" s="63"/>
      <c r="Y801" s="63"/>
      <c r="Z801" s="63"/>
      <c r="AA801" s="63"/>
    </row>
    <row r="802">
      <c r="A802" s="63"/>
      <c r="B802" s="63"/>
      <c r="C802" s="63"/>
      <c r="D802" s="63"/>
      <c r="E802" s="63"/>
      <c r="F802" s="63"/>
      <c r="G802" s="63"/>
      <c r="H802" s="63"/>
      <c r="I802" s="63"/>
      <c r="J802" s="63"/>
      <c r="K802" s="63"/>
      <c r="L802" s="63"/>
      <c r="M802" s="63"/>
      <c r="N802" s="63"/>
      <c r="O802" s="63"/>
      <c r="P802" s="63"/>
      <c r="Q802" s="63"/>
      <c r="R802" s="63"/>
      <c r="S802" s="63"/>
      <c r="T802" s="63"/>
      <c r="U802" s="63"/>
      <c r="V802" s="63"/>
      <c r="W802" s="63"/>
      <c r="X802" s="63"/>
      <c r="Y802" s="63"/>
      <c r="Z802" s="63"/>
      <c r="AA802" s="63"/>
    </row>
    <row r="803">
      <c r="A803" s="63"/>
      <c r="B803" s="63"/>
      <c r="C803" s="63"/>
      <c r="D803" s="63"/>
      <c r="E803" s="63"/>
      <c r="F803" s="63"/>
      <c r="G803" s="63"/>
      <c r="H803" s="63"/>
      <c r="I803" s="63"/>
      <c r="J803" s="63"/>
      <c r="K803" s="63"/>
      <c r="L803" s="63"/>
      <c r="M803" s="63"/>
      <c r="N803" s="63"/>
      <c r="O803" s="63"/>
      <c r="P803" s="63"/>
      <c r="Q803" s="63"/>
      <c r="R803" s="63"/>
      <c r="S803" s="63"/>
      <c r="T803" s="63"/>
      <c r="U803" s="63"/>
      <c r="V803" s="63"/>
      <c r="W803" s="63"/>
      <c r="X803" s="63"/>
      <c r="Y803" s="63"/>
      <c r="Z803" s="63"/>
      <c r="AA803" s="63"/>
    </row>
    <row r="804">
      <c r="A804" s="63"/>
      <c r="B804" s="63"/>
      <c r="C804" s="63"/>
      <c r="D804" s="63"/>
      <c r="E804" s="63"/>
      <c r="F804" s="63"/>
      <c r="G804" s="63"/>
      <c r="H804" s="63"/>
      <c r="I804" s="63"/>
      <c r="J804" s="63"/>
      <c r="K804" s="63"/>
      <c r="L804" s="63"/>
      <c r="M804" s="63"/>
      <c r="N804" s="63"/>
      <c r="O804" s="63"/>
      <c r="P804" s="63"/>
      <c r="Q804" s="63"/>
      <c r="R804" s="63"/>
      <c r="S804" s="63"/>
      <c r="T804" s="63"/>
      <c r="U804" s="63"/>
      <c r="V804" s="63"/>
      <c r="W804" s="63"/>
      <c r="X804" s="63"/>
      <c r="Y804" s="63"/>
      <c r="Z804" s="63"/>
      <c r="AA804" s="63"/>
    </row>
    <row r="805">
      <c r="A805" s="63"/>
      <c r="B805" s="63"/>
      <c r="C805" s="63"/>
      <c r="D805" s="63"/>
      <c r="E805" s="63"/>
      <c r="F805" s="63"/>
      <c r="G805" s="63"/>
      <c r="H805" s="63"/>
      <c r="I805" s="63"/>
      <c r="J805" s="63"/>
      <c r="K805" s="63"/>
      <c r="L805" s="63"/>
      <c r="M805" s="63"/>
      <c r="N805" s="63"/>
      <c r="O805" s="63"/>
      <c r="P805" s="63"/>
      <c r="Q805" s="63"/>
      <c r="R805" s="63"/>
      <c r="S805" s="63"/>
      <c r="T805" s="63"/>
      <c r="U805" s="63"/>
      <c r="V805" s="63"/>
      <c r="W805" s="63"/>
      <c r="X805" s="63"/>
      <c r="Y805" s="63"/>
      <c r="Z805" s="63"/>
      <c r="AA805" s="63"/>
    </row>
    <row r="806">
      <c r="A806" s="63"/>
      <c r="B806" s="63"/>
      <c r="C806" s="63"/>
      <c r="D806" s="63"/>
      <c r="E806" s="63"/>
      <c r="F806" s="63"/>
      <c r="G806" s="63"/>
      <c r="H806" s="63"/>
      <c r="I806" s="63"/>
      <c r="J806" s="63"/>
      <c r="K806" s="63"/>
      <c r="L806" s="63"/>
      <c r="M806" s="63"/>
      <c r="N806" s="63"/>
      <c r="O806" s="63"/>
      <c r="P806" s="63"/>
      <c r="Q806" s="63"/>
      <c r="R806" s="63"/>
      <c r="S806" s="63"/>
      <c r="T806" s="63"/>
      <c r="U806" s="63"/>
      <c r="V806" s="63"/>
      <c r="W806" s="63"/>
      <c r="X806" s="63"/>
      <c r="Y806" s="63"/>
      <c r="Z806" s="63"/>
      <c r="AA806" s="63"/>
    </row>
    <row r="807">
      <c r="A807" s="63"/>
      <c r="B807" s="63"/>
      <c r="C807" s="63"/>
      <c r="D807" s="63"/>
      <c r="E807" s="63"/>
      <c r="F807" s="63"/>
      <c r="G807" s="63"/>
      <c r="H807" s="63"/>
      <c r="I807" s="63"/>
      <c r="J807" s="63"/>
      <c r="K807" s="63"/>
      <c r="L807" s="63"/>
      <c r="M807" s="63"/>
      <c r="N807" s="63"/>
      <c r="O807" s="63"/>
      <c r="P807" s="63"/>
      <c r="Q807" s="63"/>
      <c r="R807" s="63"/>
      <c r="S807" s="63"/>
      <c r="T807" s="63"/>
      <c r="U807" s="63"/>
      <c r="V807" s="63"/>
      <c r="W807" s="63"/>
      <c r="X807" s="63"/>
      <c r="Y807" s="63"/>
      <c r="Z807" s="63"/>
      <c r="AA807" s="63"/>
    </row>
    <row r="808">
      <c r="A808" s="63"/>
      <c r="B808" s="63"/>
      <c r="C808" s="63"/>
      <c r="D808" s="63"/>
      <c r="E808" s="63"/>
      <c r="F808" s="63"/>
      <c r="G808" s="63"/>
      <c r="H808" s="63"/>
      <c r="I808" s="63"/>
      <c r="J808" s="63"/>
      <c r="K808" s="63"/>
      <c r="L808" s="63"/>
      <c r="M808" s="63"/>
      <c r="N808" s="63"/>
      <c r="O808" s="63"/>
      <c r="P808" s="63"/>
      <c r="Q808" s="63"/>
      <c r="R808" s="63"/>
      <c r="S808" s="63"/>
      <c r="T808" s="63"/>
      <c r="U808" s="63"/>
      <c r="V808" s="63"/>
      <c r="W808" s="63"/>
      <c r="X808" s="63"/>
      <c r="Y808" s="63"/>
      <c r="Z808" s="63"/>
      <c r="AA808" s="63"/>
    </row>
    <row r="809">
      <c r="A809" s="63"/>
      <c r="B809" s="63"/>
      <c r="C809" s="63"/>
      <c r="D809" s="63"/>
      <c r="E809" s="63"/>
      <c r="F809" s="63"/>
      <c r="G809" s="63"/>
      <c r="H809" s="63"/>
      <c r="I809" s="63"/>
      <c r="J809" s="63"/>
      <c r="K809" s="63"/>
      <c r="L809" s="63"/>
      <c r="M809" s="63"/>
      <c r="N809" s="63"/>
      <c r="O809" s="63"/>
      <c r="P809" s="63"/>
      <c r="Q809" s="63"/>
      <c r="R809" s="63"/>
      <c r="S809" s="63"/>
      <c r="T809" s="63"/>
      <c r="U809" s="63"/>
      <c r="V809" s="63"/>
      <c r="W809" s="63"/>
      <c r="X809" s="63"/>
      <c r="Y809" s="63"/>
      <c r="Z809" s="63"/>
      <c r="AA809" s="63"/>
    </row>
    <row r="810">
      <c r="A810" s="63"/>
      <c r="B810" s="63"/>
      <c r="C810" s="63"/>
      <c r="D810" s="63"/>
      <c r="E810" s="63"/>
      <c r="F810" s="63"/>
      <c r="G810" s="63"/>
      <c r="H810" s="63"/>
      <c r="I810" s="63"/>
      <c r="J810" s="63"/>
      <c r="K810" s="63"/>
      <c r="L810" s="63"/>
      <c r="M810" s="63"/>
      <c r="N810" s="63"/>
      <c r="O810" s="63"/>
      <c r="P810" s="63"/>
      <c r="Q810" s="63"/>
      <c r="R810" s="63"/>
      <c r="S810" s="63"/>
      <c r="T810" s="63"/>
      <c r="U810" s="63"/>
      <c r="V810" s="63"/>
      <c r="W810" s="63"/>
      <c r="X810" s="63"/>
      <c r="Y810" s="63"/>
      <c r="Z810" s="63"/>
      <c r="AA810" s="63"/>
    </row>
    <row r="811">
      <c r="A811" s="63"/>
      <c r="B811" s="63"/>
      <c r="C811" s="63"/>
      <c r="D811" s="63"/>
      <c r="E811" s="63"/>
      <c r="F811" s="63"/>
      <c r="G811" s="63"/>
      <c r="H811" s="63"/>
      <c r="I811" s="63"/>
      <c r="J811" s="63"/>
      <c r="K811" s="63"/>
      <c r="L811" s="63"/>
      <c r="M811" s="63"/>
      <c r="N811" s="63"/>
      <c r="O811" s="63"/>
      <c r="P811" s="63"/>
      <c r="Q811" s="63"/>
      <c r="R811" s="63"/>
      <c r="S811" s="63"/>
      <c r="T811" s="63"/>
      <c r="U811" s="63"/>
      <c r="V811" s="63"/>
      <c r="W811" s="63"/>
      <c r="X811" s="63"/>
      <c r="Y811" s="63"/>
      <c r="Z811" s="63"/>
      <c r="AA811" s="63"/>
    </row>
    <row r="812">
      <c r="A812" s="63"/>
      <c r="B812" s="63"/>
      <c r="C812" s="63"/>
      <c r="D812" s="63"/>
      <c r="E812" s="63"/>
      <c r="F812" s="63"/>
      <c r="G812" s="63"/>
      <c r="H812" s="63"/>
      <c r="I812" s="63"/>
      <c r="J812" s="63"/>
      <c r="K812" s="63"/>
      <c r="L812" s="63"/>
      <c r="M812" s="63"/>
      <c r="N812" s="63"/>
      <c r="O812" s="63"/>
      <c r="P812" s="63"/>
      <c r="Q812" s="63"/>
      <c r="R812" s="63"/>
      <c r="S812" s="63"/>
      <c r="T812" s="63"/>
      <c r="U812" s="63"/>
      <c r="V812" s="63"/>
      <c r="W812" s="63"/>
      <c r="X812" s="63"/>
      <c r="Y812" s="63"/>
      <c r="Z812" s="63"/>
      <c r="AA812" s="63"/>
    </row>
    <row r="813">
      <c r="A813" s="63"/>
      <c r="B813" s="63"/>
      <c r="C813" s="63"/>
      <c r="D813" s="63"/>
      <c r="E813" s="63"/>
      <c r="F813" s="63"/>
      <c r="G813" s="63"/>
      <c r="H813" s="63"/>
      <c r="I813" s="63"/>
      <c r="J813" s="63"/>
      <c r="K813" s="63"/>
      <c r="L813" s="63"/>
      <c r="M813" s="63"/>
      <c r="N813" s="63"/>
      <c r="O813" s="63"/>
      <c r="P813" s="63"/>
      <c r="Q813" s="63"/>
      <c r="R813" s="63"/>
      <c r="S813" s="63"/>
      <c r="T813" s="63"/>
      <c r="U813" s="63"/>
      <c r="V813" s="63"/>
      <c r="W813" s="63"/>
      <c r="X813" s="63"/>
      <c r="Y813" s="63"/>
      <c r="Z813" s="63"/>
      <c r="AA813" s="63"/>
    </row>
    <row r="814">
      <c r="A814" s="63"/>
      <c r="B814" s="63"/>
      <c r="C814" s="63"/>
      <c r="D814" s="63"/>
      <c r="E814" s="63"/>
      <c r="F814" s="63"/>
      <c r="G814" s="63"/>
      <c r="H814" s="63"/>
      <c r="I814" s="63"/>
      <c r="J814" s="63"/>
      <c r="K814" s="63"/>
      <c r="L814" s="63"/>
      <c r="M814" s="63"/>
      <c r="N814" s="63"/>
      <c r="O814" s="63"/>
      <c r="P814" s="63"/>
      <c r="Q814" s="63"/>
      <c r="R814" s="63"/>
      <c r="S814" s="63"/>
      <c r="T814" s="63"/>
      <c r="U814" s="63"/>
      <c r="V814" s="63"/>
      <c r="W814" s="63"/>
      <c r="X814" s="63"/>
      <c r="Y814" s="63"/>
      <c r="Z814" s="63"/>
      <c r="AA814" s="63"/>
    </row>
    <row r="815">
      <c r="A815" s="63"/>
      <c r="B815" s="63"/>
      <c r="C815" s="63"/>
      <c r="D815" s="63"/>
      <c r="E815" s="63"/>
      <c r="F815" s="63"/>
      <c r="G815" s="63"/>
      <c r="H815" s="63"/>
      <c r="I815" s="63"/>
      <c r="J815" s="63"/>
      <c r="K815" s="63"/>
      <c r="L815" s="63"/>
      <c r="M815" s="63"/>
      <c r="N815" s="63"/>
      <c r="O815" s="63"/>
      <c r="P815" s="63"/>
      <c r="Q815" s="63"/>
      <c r="R815" s="63"/>
      <c r="S815" s="63"/>
      <c r="T815" s="63"/>
      <c r="U815" s="63"/>
      <c r="V815" s="63"/>
      <c r="W815" s="63"/>
      <c r="X815" s="63"/>
      <c r="Y815" s="63"/>
      <c r="Z815" s="63"/>
      <c r="AA815" s="63"/>
    </row>
    <row r="816">
      <c r="A816" s="63"/>
      <c r="B816" s="63"/>
      <c r="C816" s="63"/>
      <c r="D816" s="63"/>
      <c r="E816" s="63"/>
      <c r="F816" s="63"/>
      <c r="G816" s="63"/>
      <c r="H816" s="63"/>
      <c r="I816" s="63"/>
      <c r="J816" s="63"/>
      <c r="K816" s="63"/>
      <c r="L816" s="63"/>
      <c r="M816" s="63"/>
      <c r="N816" s="63"/>
      <c r="O816" s="63"/>
      <c r="P816" s="63"/>
      <c r="Q816" s="63"/>
      <c r="R816" s="63"/>
      <c r="S816" s="63"/>
      <c r="T816" s="63"/>
      <c r="U816" s="63"/>
      <c r="V816" s="63"/>
      <c r="W816" s="63"/>
      <c r="X816" s="63"/>
      <c r="Y816" s="63"/>
      <c r="Z816" s="63"/>
      <c r="AA816" s="63"/>
    </row>
    <row r="817">
      <c r="A817" s="63"/>
      <c r="B817" s="63"/>
      <c r="C817" s="63"/>
      <c r="D817" s="63"/>
      <c r="E817" s="63"/>
      <c r="F817" s="63"/>
      <c r="G817" s="63"/>
      <c r="H817" s="63"/>
      <c r="I817" s="63"/>
      <c r="J817" s="63"/>
      <c r="K817" s="63"/>
      <c r="L817" s="63"/>
      <c r="M817" s="63"/>
      <c r="N817" s="63"/>
      <c r="O817" s="63"/>
      <c r="P817" s="63"/>
      <c r="Q817" s="63"/>
      <c r="R817" s="63"/>
      <c r="S817" s="63"/>
      <c r="T817" s="63"/>
      <c r="U817" s="63"/>
      <c r="V817" s="63"/>
      <c r="W817" s="63"/>
      <c r="X817" s="63"/>
      <c r="Y817" s="63"/>
      <c r="Z817" s="63"/>
      <c r="AA817" s="63"/>
    </row>
    <row r="818">
      <c r="A818" s="63"/>
      <c r="B818" s="63"/>
      <c r="C818" s="63"/>
      <c r="D818" s="63"/>
      <c r="E818" s="63"/>
      <c r="F818" s="63"/>
      <c r="G818" s="63"/>
      <c r="H818" s="63"/>
      <c r="I818" s="63"/>
      <c r="J818" s="63"/>
      <c r="K818" s="63"/>
      <c r="L818" s="63"/>
      <c r="M818" s="63"/>
      <c r="N818" s="63"/>
      <c r="O818" s="63"/>
      <c r="P818" s="63"/>
      <c r="Q818" s="63"/>
      <c r="R818" s="63"/>
      <c r="S818" s="63"/>
      <c r="T818" s="63"/>
      <c r="U818" s="63"/>
      <c r="V818" s="63"/>
      <c r="W818" s="63"/>
      <c r="X818" s="63"/>
      <c r="Y818" s="63"/>
      <c r="Z818" s="63"/>
      <c r="AA818" s="63"/>
    </row>
    <row r="819">
      <c r="A819" s="63"/>
      <c r="B819" s="63"/>
      <c r="C819" s="63"/>
      <c r="D819" s="63"/>
      <c r="E819" s="63"/>
      <c r="F819" s="63"/>
      <c r="G819" s="63"/>
      <c r="H819" s="63"/>
      <c r="I819" s="63"/>
      <c r="J819" s="63"/>
      <c r="K819" s="63"/>
      <c r="L819" s="63"/>
      <c r="M819" s="63"/>
      <c r="N819" s="63"/>
      <c r="O819" s="63"/>
      <c r="P819" s="63"/>
      <c r="Q819" s="63"/>
      <c r="R819" s="63"/>
      <c r="S819" s="63"/>
      <c r="T819" s="63"/>
      <c r="U819" s="63"/>
      <c r="V819" s="63"/>
      <c r="W819" s="63"/>
      <c r="X819" s="63"/>
      <c r="Y819" s="63"/>
      <c r="Z819" s="63"/>
      <c r="AA819" s="63"/>
    </row>
    <row r="820">
      <c r="A820" s="63"/>
      <c r="B820" s="63"/>
      <c r="C820" s="63"/>
      <c r="D820" s="63"/>
      <c r="E820" s="63"/>
      <c r="F820" s="63"/>
      <c r="G820" s="63"/>
      <c r="H820" s="63"/>
      <c r="I820" s="63"/>
      <c r="J820" s="63"/>
      <c r="K820" s="63"/>
      <c r="L820" s="63"/>
      <c r="M820" s="63"/>
      <c r="N820" s="63"/>
      <c r="O820" s="63"/>
      <c r="P820" s="63"/>
      <c r="Q820" s="63"/>
      <c r="R820" s="63"/>
      <c r="S820" s="63"/>
      <c r="T820" s="63"/>
      <c r="U820" s="63"/>
      <c r="V820" s="63"/>
      <c r="W820" s="63"/>
      <c r="X820" s="63"/>
      <c r="Y820" s="63"/>
      <c r="Z820" s="63"/>
      <c r="AA820" s="63"/>
    </row>
    <row r="821">
      <c r="A821" s="63"/>
      <c r="B821" s="63"/>
      <c r="C821" s="63"/>
      <c r="D821" s="63"/>
      <c r="E821" s="63"/>
      <c r="F821" s="63"/>
      <c r="G821" s="63"/>
      <c r="H821" s="63"/>
      <c r="I821" s="63"/>
      <c r="J821" s="63"/>
      <c r="K821" s="63"/>
      <c r="L821" s="63"/>
      <c r="M821" s="63"/>
      <c r="N821" s="63"/>
      <c r="O821" s="63"/>
      <c r="P821" s="63"/>
      <c r="Q821" s="63"/>
      <c r="R821" s="63"/>
      <c r="S821" s="63"/>
      <c r="T821" s="63"/>
      <c r="U821" s="63"/>
      <c r="V821" s="63"/>
      <c r="W821" s="63"/>
      <c r="X821" s="63"/>
      <c r="Y821" s="63"/>
      <c r="Z821" s="63"/>
      <c r="AA821" s="63"/>
    </row>
    <row r="822">
      <c r="A822" s="63"/>
      <c r="B822" s="63"/>
      <c r="C822" s="63"/>
      <c r="D822" s="63"/>
      <c r="E822" s="63"/>
      <c r="F822" s="63"/>
      <c r="G822" s="63"/>
      <c r="H822" s="63"/>
      <c r="I822" s="63"/>
      <c r="J822" s="63"/>
      <c r="K822" s="63"/>
      <c r="L822" s="63"/>
      <c r="M822" s="63"/>
      <c r="N822" s="63"/>
      <c r="O822" s="63"/>
      <c r="P822" s="63"/>
      <c r="Q822" s="63"/>
      <c r="R822" s="63"/>
      <c r="S822" s="63"/>
      <c r="T822" s="63"/>
      <c r="U822" s="63"/>
      <c r="V822" s="63"/>
      <c r="W822" s="63"/>
      <c r="X822" s="63"/>
      <c r="Y822" s="63"/>
      <c r="Z822" s="63"/>
      <c r="AA822" s="63"/>
    </row>
    <row r="823">
      <c r="A823" s="63"/>
      <c r="B823" s="63"/>
      <c r="C823" s="63"/>
      <c r="D823" s="63"/>
      <c r="E823" s="63"/>
      <c r="F823" s="63"/>
      <c r="G823" s="63"/>
      <c r="H823" s="63"/>
      <c r="I823" s="63"/>
      <c r="J823" s="63"/>
      <c r="K823" s="63"/>
      <c r="L823" s="63"/>
      <c r="M823" s="63"/>
      <c r="N823" s="63"/>
      <c r="O823" s="63"/>
      <c r="P823" s="63"/>
      <c r="Q823" s="63"/>
      <c r="R823" s="63"/>
      <c r="S823" s="63"/>
      <c r="T823" s="63"/>
      <c r="U823" s="63"/>
      <c r="V823" s="63"/>
      <c r="W823" s="63"/>
      <c r="X823" s="63"/>
      <c r="Y823" s="63"/>
      <c r="Z823" s="63"/>
      <c r="AA823" s="63"/>
    </row>
    <row r="824">
      <c r="A824" s="63"/>
      <c r="B824" s="63"/>
      <c r="C824" s="63"/>
      <c r="D824" s="63"/>
      <c r="E824" s="63"/>
      <c r="F824" s="63"/>
      <c r="G824" s="63"/>
      <c r="H824" s="63"/>
      <c r="I824" s="63"/>
      <c r="J824" s="63"/>
      <c r="K824" s="63"/>
      <c r="L824" s="63"/>
      <c r="M824" s="63"/>
      <c r="N824" s="63"/>
      <c r="O824" s="63"/>
      <c r="P824" s="63"/>
      <c r="Q824" s="63"/>
      <c r="R824" s="63"/>
      <c r="S824" s="63"/>
      <c r="T824" s="63"/>
      <c r="U824" s="63"/>
      <c r="V824" s="63"/>
      <c r="W824" s="63"/>
      <c r="X824" s="63"/>
      <c r="Y824" s="63"/>
      <c r="Z824" s="63"/>
      <c r="AA824" s="63"/>
    </row>
    <row r="825">
      <c r="A825" s="63"/>
      <c r="B825" s="63"/>
      <c r="C825" s="63"/>
      <c r="D825" s="63"/>
      <c r="E825" s="63"/>
      <c r="F825" s="63"/>
      <c r="G825" s="63"/>
      <c r="H825" s="63"/>
      <c r="I825" s="63"/>
      <c r="J825" s="63"/>
      <c r="K825" s="63"/>
      <c r="L825" s="63"/>
      <c r="M825" s="63"/>
      <c r="N825" s="63"/>
      <c r="O825" s="63"/>
      <c r="P825" s="63"/>
      <c r="Q825" s="63"/>
      <c r="R825" s="63"/>
      <c r="S825" s="63"/>
      <c r="T825" s="63"/>
      <c r="U825" s="63"/>
      <c r="V825" s="63"/>
      <c r="W825" s="63"/>
      <c r="X825" s="63"/>
      <c r="Y825" s="63"/>
      <c r="Z825" s="63"/>
      <c r="AA825" s="63"/>
    </row>
    <row r="826">
      <c r="A826" s="63"/>
      <c r="B826" s="63"/>
      <c r="C826" s="63"/>
      <c r="D826" s="63"/>
      <c r="E826" s="63"/>
      <c r="F826" s="63"/>
      <c r="G826" s="63"/>
      <c r="H826" s="63"/>
      <c r="I826" s="63"/>
      <c r="J826" s="63"/>
      <c r="K826" s="63"/>
      <c r="L826" s="63"/>
      <c r="M826" s="63"/>
      <c r="N826" s="63"/>
      <c r="O826" s="63"/>
      <c r="P826" s="63"/>
      <c r="Q826" s="63"/>
      <c r="R826" s="63"/>
      <c r="S826" s="63"/>
      <c r="T826" s="63"/>
      <c r="U826" s="63"/>
      <c r="V826" s="63"/>
      <c r="W826" s="63"/>
      <c r="X826" s="63"/>
      <c r="Y826" s="63"/>
      <c r="Z826" s="63"/>
      <c r="AA826" s="63"/>
    </row>
    <row r="827">
      <c r="A827" s="63"/>
      <c r="B827" s="63"/>
      <c r="C827" s="63"/>
      <c r="D827" s="63"/>
      <c r="E827" s="63"/>
      <c r="F827" s="63"/>
      <c r="G827" s="63"/>
      <c r="H827" s="63"/>
      <c r="I827" s="63"/>
      <c r="J827" s="63"/>
      <c r="K827" s="63"/>
      <c r="L827" s="63"/>
      <c r="M827" s="63"/>
      <c r="N827" s="63"/>
      <c r="O827" s="63"/>
      <c r="P827" s="63"/>
      <c r="Q827" s="63"/>
      <c r="R827" s="63"/>
      <c r="S827" s="63"/>
      <c r="T827" s="63"/>
      <c r="U827" s="63"/>
      <c r="V827" s="63"/>
      <c r="W827" s="63"/>
      <c r="X827" s="63"/>
      <c r="Y827" s="63"/>
      <c r="Z827" s="63"/>
      <c r="AA827" s="63"/>
    </row>
    <row r="828">
      <c r="A828" s="63"/>
      <c r="B828" s="63"/>
      <c r="C828" s="63"/>
      <c r="D828" s="63"/>
      <c r="E828" s="63"/>
      <c r="F828" s="63"/>
      <c r="G828" s="63"/>
      <c r="H828" s="63"/>
      <c r="I828" s="63"/>
      <c r="J828" s="63"/>
      <c r="K828" s="63"/>
      <c r="L828" s="63"/>
      <c r="M828" s="63"/>
      <c r="N828" s="63"/>
      <c r="O828" s="63"/>
      <c r="P828" s="63"/>
      <c r="Q828" s="63"/>
      <c r="R828" s="63"/>
      <c r="S828" s="63"/>
      <c r="T828" s="63"/>
      <c r="U828" s="63"/>
      <c r="V828" s="63"/>
      <c r="W828" s="63"/>
      <c r="X828" s="63"/>
      <c r="Y828" s="63"/>
      <c r="Z828" s="63"/>
      <c r="AA828" s="63"/>
    </row>
    <row r="829">
      <c r="A829" s="63"/>
      <c r="B829" s="63"/>
      <c r="C829" s="63"/>
      <c r="D829" s="63"/>
      <c r="E829" s="63"/>
      <c r="F829" s="63"/>
      <c r="G829" s="63"/>
      <c r="H829" s="63"/>
      <c r="I829" s="63"/>
      <c r="J829" s="63"/>
      <c r="K829" s="63"/>
      <c r="L829" s="63"/>
      <c r="M829" s="63"/>
      <c r="N829" s="63"/>
      <c r="O829" s="63"/>
      <c r="P829" s="63"/>
      <c r="Q829" s="63"/>
      <c r="R829" s="63"/>
      <c r="S829" s="63"/>
      <c r="T829" s="63"/>
      <c r="U829" s="63"/>
      <c r="V829" s="63"/>
      <c r="W829" s="63"/>
      <c r="X829" s="63"/>
      <c r="Y829" s="63"/>
      <c r="Z829" s="63"/>
      <c r="AA829" s="63"/>
    </row>
    <row r="830">
      <c r="A830" s="63"/>
      <c r="B830" s="63"/>
      <c r="C830" s="63"/>
      <c r="D830" s="63"/>
      <c r="E830" s="63"/>
      <c r="F830" s="63"/>
      <c r="G830" s="63"/>
      <c r="H830" s="63"/>
      <c r="I830" s="63"/>
      <c r="J830" s="63"/>
      <c r="K830" s="63"/>
      <c r="L830" s="63"/>
      <c r="M830" s="63"/>
      <c r="N830" s="63"/>
      <c r="O830" s="63"/>
      <c r="P830" s="63"/>
      <c r="Q830" s="63"/>
      <c r="R830" s="63"/>
      <c r="S830" s="63"/>
      <c r="T830" s="63"/>
      <c r="U830" s="63"/>
      <c r="V830" s="63"/>
      <c r="W830" s="63"/>
      <c r="X830" s="63"/>
      <c r="Y830" s="63"/>
      <c r="Z830" s="63"/>
      <c r="AA830" s="63"/>
    </row>
    <row r="831">
      <c r="A831" s="63"/>
      <c r="B831" s="63"/>
      <c r="C831" s="63"/>
      <c r="D831" s="63"/>
      <c r="E831" s="63"/>
      <c r="F831" s="63"/>
      <c r="G831" s="63"/>
      <c r="H831" s="63"/>
      <c r="I831" s="63"/>
      <c r="J831" s="63"/>
      <c r="K831" s="63"/>
      <c r="L831" s="63"/>
      <c r="M831" s="63"/>
      <c r="N831" s="63"/>
      <c r="O831" s="63"/>
      <c r="P831" s="63"/>
      <c r="Q831" s="63"/>
      <c r="R831" s="63"/>
      <c r="S831" s="63"/>
      <c r="T831" s="63"/>
      <c r="U831" s="63"/>
      <c r="V831" s="63"/>
      <c r="W831" s="63"/>
      <c r="X831" s="63"/>
      <c r="Y831" s="63"/>
      <c r="Z831" s="63"/>
      <c r="AA831" s="63"/>
    </row>
    <row r="832">
      <c r="A832" s="63"/>
      <c r="B832" s="63"/>
      <c r="C832" s="63"/>
      <c r="D832" s="63"/>
      <c r="E832" s="63"/>
      <c r="F832" s="63"/>
      <c r="G832" s="63"/>
      <c r="H832" s="63"/>
      <c r="I832" s="63"/>
      <c r="J832" s="63"/>
      <c r="K832" s="63"/>
      <c r="L832" s="63"/>
      <c r="M832" s="63"/>
      <c r="N832" s="63"/>
      <c r="O832" s="63"/>
      <c r="P832" s="63"/>
      <c r="Q832" s="63"/>
      <c r="R832" s="63"/>
      <c r="S832" s="63"/>
      <c r="T832" s="63"/>
      <c r="U832" s="63"/>
      <c r="V832" s="63"/>
      <c r="W832" s="63"/>
      <c r="X832" s="63"/>
      <c r="Y832" s="63"/>
      <c r="Z832" s="63"/>
      <c r="AA832" s="63"/>
    </row>
    <row r="833">
      <c r="A833" s="63"/>
      <c r="B833" s="63"/>
      <c r="C833" s="63"/>
      <c r="D833" s="63"/>
      <c r="E833" s="63"/>
      <c r="F833" s="63"/>
      <c r="G833" s="63"/>
      <c r="H833" s="63"/>
      <c r="I833" s="63"/>
      <c r="J833" s="63"/>
      <c r="K833" s="63"/>
      <c r="L833" s="63"/>
      <c r="M833" s="63"/>
      <c r="N833" s="63"/>
      <c r="O833" s="63"/>
      <c r="P833" s="63"/>
      <c r="Q833" s="63"/>
      <c r="R833" s="63"/>
      <c r="S833" s="63"/>
      <c r="T833" s="63"/>
      <c r="U833" s="63"/>
      <c r="V833" s="63"/>
      <c r="W833" s="63"/>
      <c r="X833" s="63"/>
      <c r="Y833" s="63"/>
      <c r="Z833" s="63"/>
      <c r="AA833" s="63"/>
    </row>
    <row r="834">
      <c r="A834" s="63"/>
      <c r="B834" s="63"/>
      <c r="C834" s="63"/>
      <c r="D834" s="63"/>
      <c r="E834" s="63"/>
      <c r="F834" s="63"/>
      <c r="G834" s="63"/>
      <c r="H834" s="63"/>
      <c r="I834" s="63"/>
      <c r="J834" s="63"/>
      <c r="K834" s="63"/>
      <c r="L834" s="63"/>
      <c r="M834" s="63"/>
      <c r="N834" s="63"/>
      <c r="O834" s="63"/>
      <c r="P834" s="63"/>
      <c r="Q834" s="63"/>
      <c r="R834" s="63"/>
      <c r="S834" s="63"/>
      <c r="T834" s="63"/>
      <c r="U834" s="63"/>
      <c r="V834" s="63"/>
      <c r="W834" s="63"/>
      <c r="X834" s="63"/>
      <c r="Y834" s="63"/>
      <c r="Z834" s="63"/>
      <c r="AA834" s="63"/>
    </row>
    <row r="835">
      <c r="A835" s="63"/>
      <c r="B835" s="63"/>
      <c r="C835" s="63"/>
      <c r="D835" s="63"/>
      <c r="E835" s="63"/>
      <c r="F835" s="63"/>
      <c r="G835" s="63"/>
      <c r="H835" s="63"/>
      <c r="I835" s="63"/>
      <c r="J835" s="63"/>
      <c r="K835" s="63"/>
      <c r="L835" s="63"/>
      <c r="M835" s="63"/>
      <c r="N835" s="63"/>
      <c r="O835" s="63"/>
      <c r="P835" s="63"/>
      <c r="Q835" s="63"/>
      <c r="R835" s="63"/>
      <c r="S835" s="63"/>
      <c r="T835" s="63"/>
      <c r="U835" s="63"/>
      <c r="V835" s="63"/>
      <c r="W835" s="63"/>
      <c r="X835" s="63"/>
      <c r="Y835" s="63"/>
      <c r="Z835" s="63"/>
      <c r="AA835" s="63"/>
    </row>
    <row r="836">
      <c r="A836" s="63"/>
      <c r="B836" s="63"/>
      <c r="C836" s="63"/>
      <c r="D836" s="63"/>
      <c r="E836" s="63"/>
      <c r="F836" s="63"/>
      <c r="G836" s="63"/>
      <c r="H836" s="63"/>
      <c r="I836" s="63"/>
      <c r="J836" s="63"/>
      <c r="K836" s="63"/>
      <c r="L836" s="63"/>
      <c r="M836" s="63"/>
      <c r="N836" s="63"/>
      <c r="O836" s="63"/>
      <c r="P836" s="63"/>
      <c r="Q836" s="63"/>
      <c r="R836" s="63"/>
      <c r="S836" s="63"/>
      <c r="T836" s="63"/>
      <c r="U836" s="63"/>
      <c r="V836" s="63"/>
      <c r="W836" s="63"/>
      <c r="X836" s="63"/>
      <c r="Y836" s="63"/>
      <c r="Z836" s="63"/>
      <c r="AA836" s="63"/>
    </row>
    <row r="837">
      <c r="A837" s="63"/>
      <c r="B837" s="63"/>
      <c r="C837" s="63"/>
      <c r="D837" s="63"/>
      <c r="E837" s="63"/>
      <c r="F837" s="63"/>
      <c r="G837" s="63"/>
      <c r="H837" s="63"/>
      <c r="I837" s="63"/>
      <c r="J837" s="63"/>
      <c r="K837" s="63"/>
      <c r="L837" s="63"/>
      <c r="M837" s="63"/>
      <c r="N837" s="63"/>
      <c r="O837" s="63"/>
      <c r="P837" s="63"/>
      <c r="Q837" s="63"/>
      <c r="R837" s="63"/>
      <c r="S837" s="63"/>
      <c r="T837" s="63"/>
      <c r="U837" s="63"/>
      <c r="V837" s="63"/>
      <c r="W837" s="63"/>
      <c r="X837" s="63"/>
      <c r="Y837" s="63"/>
      <c r="Z837" s="63"/>
      <c r="AA837" s="63"/>
    </row>
    <row r="838">
      <c r="A838" s="63"/>
      <c r="B838" s="63"/>
      <c r="C838" s="63"/>
      <c r="D838" s="63"/>
      <c r="E838" s="63"/>
      <c r="F838" s="63"/>
      <c r="G838" s="63"/>
      <c r="H838" s="63"/>
      <c r="I838" s="63"/>
      <c r="J838" s="63"/>
      <c r="K838" s="63"/>
      <c r="L838" s="63"/>
      <c r="M838" s="63"/>
      <c r="N838" s="63"/>
      <c r="O838" s="63"/>
      <c r="P838" s="63"/>
      <c r="Q838" s="63"/>
      <c r="R838" s="63"/>
      <c r="S838" s="63"/>
      <c r="T838" s="63"/>
      <c r="U838" s="63"/>
      <c r="V838" s="63"/>
      <c r="W838" s="63"/>
      <c r="X838" s="63"/>
      <c r="Y838" s="63"/>
      <c r="Z838" s="63"/>
      <c r="AA838" s="63"/>
    </row>
    <row r="839">
      <c r="A839" s="63"/>
      <c r="B839" s="63"/>
      <c r="C839" s="63"/>
      <c r="D839" s="63"/>
      <c r="E839" s="63"/>
      <c r="F839" s="63"/>
      <c r="G839" s="63"/>
      <c r="H839" s="63"/>
      <c r="I839" s="63"/>
      <c r="J839" s="63"/>
      <c r="K839" s="63"/>
      <c r="L839" s="63"/>
      <c r="M839" s="63"/>
      <c r="N839" s="63"/>
      <c r="O839" s="63"/>
      <c r="P839" s="63"/>
      <c r="Q839" s="63"/>
      <c r="R839" s="63"/>
      <c r="S839" s="63"/>
      <c r="T839" s="63"/>
      <c r="U839" s="63"/>
      <c r="V839" s="63"/>
      <c r="W839" s="63"/>
      <c r="X839" s="63"/>
      <c r="Y839" s="63"/>
      <c r="Z839" s="63"/>
      <c r="AA839" s="63"/>
    </row>
    <row r="840">
      <c r="A840" s="63"/>
      <c r="B840" s="63"/>
      <c r="C840" s="63"/>
      <c r="D840" s="63"/>
      <c r="E840" s="63"/>
      <c r="F840" s="63"/>
      <c r="G840" s="63"/>
      <c r="H840" s="63"/>
      <c r="I840" s="63"/>
      <c r="J840" s="63"/>
      <c r="K840" s="63"/>
      <c r="L840" s="63"/>
      <c r="M840" s="63"/>
      <c r="N840" s="63"/>
      <c r="O840" s="63"/>
      <c r="P840" s="63"/>
      <c r="Q840" s="63"/>
      <c r="R840" s="63"/>
      <c r="S840" s="63"/>
      <c r="T840" s="63"/>
      <c r="U840" s="63"/>
      <c r="V840" s="63"/>
      <c r="W840" s="63"/>
      <c r="X840" s="63"/>
      <c r="Y840" s="63"/>
      <c r="Z840" s="63"/>
      <c r="AA840" s="63"/>
    </row>
    <row r="841">
      <c r="A841" s="63"/>
      <c r="B841" s="63"/>
      <c r="C841" s="63"/>
      <c r="D841" s="63"/>
      <c r="E841" s="63"/>
      <c r="F841" s="63"/>
      <c r="G841" s="63"/>
      <c r="H841" s="63"/>
      <c r="I841" s="63"/>
      <c r="J841" s="63"/>
      <c r="K841" s="63"/>
      <c r="L841" s="63"/>
      <c r="M841" s="63"/>
      <c r="N841" s="63"/>
      <c r="O841" s="63"/>
      <c r="P841" s="63"/>
      <c r="Q841" s="63"/>
      <c r="R841" s="63"/>
      <c r="S841" s="63"/>
      <c r="T841" s="63"/>
      <c r="U841" s="63"/>
      <c r="V841" s="63"/>
      <c r="W841" s="63"/>
      <c r="X841" s="63"/>
      <c r="Y841" s="63"/>
      <c r="Z841" s="63"/>
      <c r="AA841" s="63"/>
    </row>
    <row r="842">
      <c r="A842" s="63"/>
      <c r="B842" s="63"/>
      <c r="C842" s="63"/>
      <c r="D842" s="63"/>
      <c r="E842" s="63"/>
      <c r="F842" s="63"/>
      <c r="G842" s="63"/>
      <c r="H842" s="63"/>
      <c r="I842" s="63"/>
      <c r="J842" s="63"/>
      <c r="K842" s="63"/>
      <c r="L842" s="63"/>
      <c r="M842" s="63"/>
      <c r="N842" s="63"/>
      <c r="O842" s="63"/>
      <c r="P842" s="63"/>
      <c r="Q842" s="63"/>
      <c r="R842" s="63"/>
      <c r="S842" s="63"/>
      <c r="T842" s="63"/>
      <c r="U842" s="63"/>
      <c r="V842" s="63"/>
      <c r="W842" s="63"/>
      <c r="X842" s="63"/>
      <c r="Y842" s="63"/>
      <c r="Z842" s="63"/>
      <c r="AA842" s="63"/>
    </row>
    <row r="843">
      <c r="A843" s="63"/>
      <c r="B843" s="63"/>
      <c r="C843" s="63"/>
      <c r="D843" s="63"/>
      <c r="E843" s="63"/>
      <c r="F843" s="63"/>
      <c r="G843" s="63"/>
      <c r="H843" s="63"/>
      <c r="I843" s="63"/>
      <c r="J843" s="63"/>
      <c r="K843" s="63"/>
      <c r="L843" s="63"/>
      <c r="M843" s="63"/>
      <c r="N843" s="63"/>
      <c r="O843" s="63"/>
      <c r="P843" s="63"/>
      <c r="Q843" s="63"/>
      <c r="R843" s="63"/>
      <c r="S843" s="63"/>
      <c r="T843" s="63"/>
      <c r="U843" s="63"/>
      <c r="V843" s="63"/>
      <c r="W843" s="63"/>
      <c r="X843" s="63"/>
      <c r="Y843" s="63"/>
      <c r="Z843" s="63"/>
      <c r="AA843" s="63"/>
    </row>
    <row r="844">
      <c r="A844" s="63"/>
      <c r="B844" s="63"/>
      <c r="C844" s="63"/>
      <c r="D844" s="63"/>
      <c r="E844" s="63"/>
      <c r="F844" s="63"/>
      <c r="G844" s="63"/>
      <c r="H844" s="63"/>
      <c r="I844" s="63"/>
      <c r="J844" s="63"/>
      <c r="K844" s="63"/>
      <c r="L844" s="63"/>
      <c r="M844" s="63"/>
      <c r="N844" s="63"/>
      <c r="O844" s="63"/>
      <c r="P844" s="63"/>
      <c r="Q844" s="63"/>
      <c r="R844" s="63"/>
      <c r="S844" s="63"/>
      <c r="T844" s="63"/>
      <c r="U844" s="63"/>
      <c r="V844" s="63"/>
      <c r="W844" s="63"/>
      <c r="X844" s="63"/>
      <c r="Y844" s="63"/>
      <c r="Z844" s="63"/>
      <c r="AA844" s="63"/>
    </row>
    <row r="845">
      <c r="A845" s="63"/>
      <c r="B845" s="63"/>
      <c r="C845" s="63"/>
      <c r="D845" s="63"/>
      <c r="E845" s="63"/>
      <c r="F845" s="63"/>
      <c r="G845" s="63"/>
      <c r="H845" s="63"/>
      <c r="I845" s="63"/>
      <c r="J845" s="63"/>
      <c r="K845" s="63"/>
      <c r="L845" s="63"/>
      <c r="M845" s="63"/>
      <c r="N845" s="63"/>
      <c r="O845" s="63"/>
      <c r="P845" s="63"/>
      <c r="Q845" s="63"/>
      <c r="R845" s="63"/>
      <c r="S845" s="63"/>
      <c r="T845" s="63"/>
      <c r="U845" s="63"/>
      <c r="V845" s="63"/>
      <c r="W845" s="63"/>
      <c r="X845" s="63"/>
      <c r="Y845" s="63"/>
      <c r="Z845" s="63"/>
      <c r="AA845" s="63"/>
    </row>
    <row r="846">
      <c r="A846" s="63"/>
      <c r="B846" s="63"/>
      <c r="C846" s="63"/>
      <c r="D846" s="63"/>
      <c r="E846" s="63"/>
      <c r="F846" s="63"/>
      <c r="G846" s="63"/>
      <c r="H846" s="63"/>
      <c r="I846" s="63"/>
      <c r="J846" s="63"/>
      <c r="K846" s="63"/>
      <c r="L846" s="63"/>
      <c r="M846" s="63"/>
      <c r="N846" s="63"/>
      <c r="O846" s="63"/>
      <c r="P846" s="63"/>
      <c r="Q846" s="63"/>
      <c r="R846" s="63"/>
      <c r="S846" s="63"/>
      <c r="T846" s="63"/>
      <c r="U846" s="63"/>
      <c r="V846" s="63"/>
      <c r="W846" s="63"/>
      <c r="X846" s="63"/>
      <c r="Y846" s="63"/>
      <c r="Z846" s="63"/>
      <c r="AA846" s="63"/>
    </row>
    <row r="847">
      <c r="A847" s="63"/>
      <c r="B847" s="63"/>
      <c r="C847" s="63"/>
      <c r="D847" s="63"/>
      <c r="E847" s="63"/>
      <c r="F847" s="63"/>
      <c r="G847" s="63"/>
      <c r="H847" s="63"/>
      <c r="I847" s="63"/>
      <c r="J847" s="63"/>
      <c r="K847" s="63"/>
      <c r="L847" s="63"/>
      <c r="M847" s="63"/>
      <c r="N847" s="63"/>
      <c r="O847" s="63"/>
      <c r="P847" s="63"/>
      <c r="Q847" s="63"/>
      <c r="R847" s="63"/>
      <c r="S847" s="63"/>
      <c r="T847" s="63"/>
      <c r="U847" s="63"/>
      <c r="V847" s="63"/>
      <c r="W847" s="63"/>
      <c r="X847" s="63"/>
      <c r="Y847" s="63"/>
      <c r="Z847" s="63"/>
      <c r="AA847" s="63"/>
    </row>
    <row r="848">
      <c r="A848" s="63"/>
      <c r="B848" s="63"/>
      <c r="C848" s="63"/>
      <c r="D848" s="63"/>
      <c r="E848" s="63"/>
      <c r="F848" s="63"/>
      <c r="G848" s="63"/>
      <c r="H848" s="63"/>
      <c r="I848" s="63"/>
      <c r="J848" s="63"/>
      <c r="K848" s="63"/>
      <c r="L848" s="63"/>
      <c r="M848" s="63"/>
      <c r="N848" s="63"/>
      <c r="O848" s="63"/>
      <c r="P848" s="63"/>
      <c r="Q848" s="63"/>
      <c r="R848" s="63"/>
      <c r="S848" s="63"/>
      <c r="T848" s="63"/>
      <c r="U848" s="63"/>
      <c r="V848" s="63"/>
      <c r="W848" s="63"/>
      <c r="X848" s="63"/>
      <c r="Y848" s="63"/>
      <c r="Z848" s="63"/>
      <c r="AA848" s="63"/>
    </row>
    <row r="849">
      <c r="A849" s="63"/>
      <c r="B849" s="63"/>
      <c r="C849" s="63"/>
      <c r="D849" s="63"/>
      <c r="E849" s="63"/>
      <c r="F849" s="63"/>
      <c r="G849" s="63"/>
      <c r="H849" s="63"/>
      <c r="I849" s="63"/>
      <c r="J849" s="63"/>
      <c r="K849" s="63"/>
      <c r="L849" s="63"/>
      <c r="M849" s="63"/>
      <c r="N849" s="63"/>
      <c r="O849" s="63"/>
      <c r="P849" s="63"/>
      <c r="Q849" s="63"/>
      <c r="R849" s="63"/>
      <c r="S849" s="63"/>
      <c r="T849" s="63"/>
      <c r="U849" s="63"/>
      <c r="V849" s="63"/>
      <c r="W849" s="63"/>
      <c r="X849" s="63"/>
      <c r="Y849" s="63"/>
      <c r="Z849" s="63"/>
      <c r="AA849" s="63"/>
    </row>
    <row r="850">
      <c r="A850" s="63"/>
      <c r="B850" s="63"/>
      <c r="C850" s="63"/>
      <c r="D850" s="63"/>
      <c r="E850" s="63"/>
      <c r="F850" s="63"/>
      <c r="G850" s="63"/>
      <c r="H850" s="63"/>
      <c r="I850" s="63"/>
      <c r="J850" s="63"/>
      <c r="K850" s="63"/>
      <c r="L850" s="63"/>
      <c r="M850" s="63"/>
      <c r="N850" s="63"/>
      <c r="O850" s="63"/>
      <c r="P850" s="63"/>
      <c r="Q850" s="63"/>
      <c r="R850" s="63"/>
      <c r="S850" s="63"/>
      <c r="T850" s="63"/>
      <c r="U850" s="63"/>
      <c r="V850" s="63"/>
      <c r="W850" s="63"/>
      <c r="X850" s="63"/>
      <c r="Y850" s="63"/>
      <c r="Z850" s="63"/>
      <c r="AA850" s="63"/>
    </row>
    <row r="851">
      <c r="A851" s="63"/>
      <c r="B851" s="63"/>
      <c r="C851" s="63"/>
      <c r="D851" s="63"/>
      <c r="E851" s="63"/>
      <c r="F851" s="63"/>
      <c r="G851" s="63"/>
      <c r="H851" s="63"/>
      <c r="I851" s="63"/>
      <c r="J851" s="63"/>
      <c r="K851" s="63"/>
      <c r="L851" s="63"/>
      <c r="M851" s="63"/>
      <c r="N851" s="63"/>
      <c r="O851" s="63"/>
      <c r="P851" s="63"/>
      <c r="Q851" s="63"/>
      <c r="R851" s="63"/>
      <c r="S851" s="63"/>
      <c r="T851" s="63"/>
      <c r="U851" s="63"/>
      <c r="V851" s="63"/>
      <c r="W851" s="63"/>
      <c r="X851" s="63"/>
      <c r="Y851" s="63"/>
      <c r="Z851" s="63"/>
      <c r="AA851" s="63"/>
    </row>
    <row r="852">
      <c r="A852" s="63"/>
      <c r="B852" s="63"/>
      <c r="C852" s="63"/>
      <c r="D852" s="63"/>
      <c r="E852" s="63"/>
      <c r="F852" s="63"/>
      <c r="G852" s="63"/>
      <c r="H852" s="63"/>
      <c r="I852" s="63"/>
      <c r="J852" s="63"/>
      <c r="K852" s="63"/>
      <c r="L852" s="63"/>
      <c r="M852" s="63"/>
      <c r="N852" s="63"/>
      <c r="O852" s="63"/>
      <c r="P852" s="63"/>
      <c r="Q852" s="63"/>
      <c r="R852" s="63"/>
      <c r="S852" s="63"/>
      <c r="T852" s="63"/>
      <c r="U852" s="63"/>
      <c r="V852" s="63"/>
      <c r="W852" s="63"/>
      <c r="X852" s="63"/>
      <c r="Y852" s="63"/>
      <c r="Z852" s="63"/>
      <c r="AA852" s="63"/>
    </row>
    <row r="853">
      <c r="A853" s="63"/>
      <c r="B853" s="63"/>
      <c r="C853" s="63"/>
      <c r="D853" s="63"/>
      <c r="E853" s="63"/>
      <c r="F853" s="63"/>
      <c r="G853" s="63"/>
      <c r="H853" s="63"/>
      <c r="I853" s="63"/>
      <c r="J853" s="63"/>
      <c r="K853" s="63"/>
      <c r="L853" s="63"/>
      <c r="M853" s="63"/>
      <c r="N853" s="63"/>
      <c r="O853" s="63"/>
      <c r="P853" s="63"/>
      <c r="Q853" s="63"/>
      <c r="R853" s="63"/>
      <c r="S853" s="63"/>
      <c r="T853" s="63"/>
      <c r="U853" s="63"/>
      <c r="V853" s="63"/>
      <c r="W853" s="63"/>
      <c r="X853" s="63"/>
      <c r="Y853" s="63"/>
      <c r="Z853" s="63"/>
      <c r="AA853" s="63"/>
    </row>
    <row r="854">
      <c r="A854" s="63"/>
      <c r="B854" s="63"/>
      <c r="C854" s="63"/>
      <c r="D854" s="63"/>
      <c r="E854" s="63"/>
      <c r="F854" s="63"/>
      <c r="G854" s="63"/>
      <c r="H854" s="63"/>
      <c r="I854" s="63"/>
      <c r="J854" s="63"/>
      <c r="K854" s="63"/>
      <c r="L854" s="63"/>
      <c r="M854" s="63"/>
      <c r="N854" s="63"/>
      <c r="O854" s="63"/>
      <c r="P854" s="63"/>
      <c r="Q854" s="63"/>
      <c r="R854" s="63"/>
      <c r="S854" s="63"/>
      <c r="T854" s="63"/>
      <c r="U854" s="63"/>
      <c r="V854" s="63"/>
      <c r="W854" s="63"/>
      <c r="X854" s="63"/>
      <c r="Y854" s="63"/>
      <c r="Z854" s="63"/>
      <c r="AA854" s="63"/>
    </row>
    <row r="855">
      <c r="A855" s="63"/>
      <c r="B855" s="63"/>
      <c r="C855" s="63"/>
      <c r="D855" s="63"/>
      <c r="E855" s="63"/>
      <c r="F855" s="63"/>
      <c r="G855" s="63"/>
      <c r="H855" s="63"/>
      <c r="I855" s="63"/>
      <c r="J855" s="63"/>
      <c r="K855" s="63"/>
      <c r="L855" s="63"/>
      <c r="M855" s="63"/>
      <c r="N855" s="63"/>
      <c r="O855" s="63"/>
      <c r="P855" s="63"/>
      <c r="Q855" s="63"/>
      <c r="R855" s="63"/>
      <c r="S855" s="63"/>
      <c r="T855" s="63"/>
      <c r="U855" s="63"/>
      <c r="V855" s="63"/>
      <c r="W855" s="63"/>
      <c r="X855" s="63"/>
      <c r="Y855" s="63"/>
      <c r="Z855" s="63"/>
      <c r="AA855" s="63"/>
    </row>
    <row r="856">
      <c r="A856" s="63"/>
      <c r="B856" s="63"/>
      <c r="C856" s="63"/>
      <c r="D856" s="63"/>
      <c r="E856" s="63"/>
      <c r="F856" s="63"/>
      <c r="G856" s="63"/>
      <c r="H856" s="63"/>
      <c r="I856" s="63"/>
      <c r="J856" s="63"/>
      <c r="K856" s="63"/>
      <c r="L856" s="63"/>
      <c r="M856" s="63"/>
      <c r="N856" s="63"/>
      <c r="O856" s="63"/>
      <c r="P856" s="63"/>
      <c r="Q856" s="63"/>
      <c r="R856" s="63"/>
      <c r="S856" s="63"/>
      <c r="T856" s="63"/>
      <c r="U856" s="63"/>
      <c r="V856" s="63"/>
      <c r="W856" s="63"/>
      <c r="X856" s="63"/>
      <c r="Y856" s="63"/>
      <c r="Z856" s="63"/>
      <c r="AA856" s="63"/>
    </row>
    <row r="857">
      <c r="A857" s="63"/>
      <c r="B857" s="63"/>
      <c r="C857" s="63"/>
      <c r="D857" s="63"/>
      <c r="E857" s="63"/>
      <c r="F857" s="63"/>
      <c r="G857" s="63"/>
      <c r="H857" s="63"/>
      <c r="I857" s="63"/>
      <c r="J857" s="63"/>
      <c r="K857" s="63"/>
      <c r="L857" s="63"/>
      <c r="M857" s="63"/>
      <c r="N857" s="63"/>
      <c r="O857" s="63"/>
      <c r="P857" s="63"/>
      <c r="Q857" s="63"/>
      <c r="R857" s="63"/>
      <c r="S857" s="63"/>
      <c r="T857" s="63"/>
      <c r="U857" s="63"/>
      <c r="V857" s="63"/>
      <c r="W857" s="63"/>
      <c r="X857" s="63"/>
      <c r="Y857" s="63"/>
      <c r="Z857" s="63"/>
      <c r="AA857" s="63"/>
    </row>
    <row r="858">
      <c r="A858" s="63"/>
      <c r="B858" s="63"/>
      <c r="C858" s="63"/>
      <c r="D858" s="63"/>
      <c r="E858" s="63"/>
      <c r="F858" s="63"/>
      <c r="G858" s="63"/>
      <c r="H858" s="63"/>
      <c r="I858" s="63"/>
      <c r="J858" s="63"/>
      <c r="K858" s="63"/>
      <c r="L858" s="63"/>
      <c r="M858" s="63"/>
      <c r="N858" s="63"/>
      <c r="O858" s="63"/>
      <c r="P858" s="63"/>
      <c r="Q858" s="63"/>
      <c r="R858" s="63"/>
      <c r="S858" s="63"/>
      <c r="T858" s="63"/>
      <c r="U858" s="63"/>
      <c r="V858" s="63"/>
      <c r="W858" s="63"/>
      <c r="X858" s="63"/>
      <c r="Y858" s="63"/>
      <c r="Z858" s="63"/>
      <c r="AA858" s="63"/>
    </row>
    <row r="859">
      <c r="A859" s="63"/>
      <c r="B859" s="63"/>
      <c r="C859" s="63"/>
      <c r="D859" s="63"/>
      <c r="E859" s="63"/>
      <c r="F859" s="63"/>
      <c r="G859" s="63"/>
      <c r="H859" s="63"/>
      <c r="I859" s="63"/>
      <c r="J859" s="63"/>
      <c r="K859" s="63"/>
      <c r="L859" s="63"/>
      <c r="M859" s="63"/>
      <c r="N859" s="63"/>
      <c r="O859" s="63"/>
      <c r="P859" s="63"/>
      <c r="Q859" s="63"/>
      <c r="R859" s="63"/>
      <c r="S859" s="63"/>
      <c r="T859" s="63"/>
      <c r="U859" s="63"/>
      <c r="V859" s="63"/>
      <c r="W859" s="63"/>
      <c r="X859" s="63"/>
      <c r="Y859" s="63"/>
      <c r="Z859" s="63"/>
      <c r="AA859" s="63"/>
    </row>
    <row r="860">
      <c r="A860" s="63"/>
      <c r="B860" s="63"/>
      <c r="C860" s="63"/>
      <c r="D860" s="63"/>
      <c r="E860" s="63"/>
      <c r="F860" s="63"/>
      <c r="G860" s="63"/>
      <c r="H860" s="63"/>
      <c r="I860" s="63"/>
      <c r="J860" s="63"/>
      <c r="K860" s="63"/>
      <c r="L860" s="63"/>
      <c r="M860" s="63"/>
      <c r="N860" s="63"/>
      <c r="O860" s="63"/>
      <c r="P860" s="63"/>
      <c r="Q860" s="63"/>
      <c r="R860" s="63"/>
      <c r="S860" s="63"/>
      <c r="T860" s="63"/>
      <c r="U860" s="63"/>
      <c r="V860" s="63"/>
      <c r="W860" s="63"/>
      <c r="X860" s="63"/>
      <c r="Y860" s="63"/>
      <c r="Z860" s="63"/>
      <c r="AA860" s="63"/>
    </row>
    <row r="861">
      <c r="A861" s="63"/>
      <c r="B861" s="63"/>
      <c r="C861" s="63"/>
      <c r="D861" s="63"/>
      <c r="E861" s="63"/>
      <c r="F861" s="63"/>
      <c r="G861" s="63"/>
      <c r="H861" s="63"/>
      <c r="I861" s="63"/>
      <c r="J861" s="63"/>
      <c r="K861" s="63"/>
      <c r="L861" s="63"/>
      <c r="M861" s="63"/>
      <c r="N861" s="63"/>
      <c r="O861" s="63"/>
      <c r="P861" s="63"/>
      <c r="Q861" s="63"/>
      <c r="R861" s="63"/>
      <c r="S861" s="63"/>
      <c r="T861" s="63"/>
      <c r="U861" s="63"/>
      <c r="V861" s="63"/>
      <c r="W861" s="63"/>
      <c r="X861" s="63"/>
      <c r="Y861" s="63"/>
      <c r="Z861" s="63"/>
      <c r="AA861" s="63"/>
    </row>
    <row r="862">
      <c r="A862" s="63"/>
      <c r="B862" s="63"/>
      <c r="C862" s="63"/>
      <c r="D862" s="63"/>
      <c r="E862" s="63"/>
      <c r="F862" s="63"/>
      <c r="G862" s="63"/>
      <c r="H862" s="63"/>
      <c r="I862" s="63"/>
      <c r="J862" s="63"/>
      <c r="K862" s="63"/>
      <c r="L862" s="63"/>
      <c r="M862" s="63"/>
      <c r="N862" s="63"/>
      <c r="O862" s="63"/>
      <c r="P862" s="63"/>
      <c r="Q862" s="63"/>
      <c r="R862" s="63"/>
      <c r="S862" s="63"/>
      <c r="T862" s="63"/>
      <c r="U862" s="63"/>
      <c r="V862" s="63"/>
      <c r="W862" s="63"/>
      <c r="X862" s="63"/>
      <c r="Y862" s="63"/>
      <c r="Z862" s="63"/>
      <c r="AA862" s="63"/>
    </row>
    <row r="863">
      <c r="A863" s="63"/>
      <c r="B863" s="63"/>
      <c r="C863" s="63"/>
      <c r="D863" s="63"/>
      <c r="E863" s="63"/>
      <c r="F863" s="63"/>
      <c r="G863" s="63"/>
      <c r="H863" s="63"/>
      <c r="I863" s="63"/>
      <c r="J863" s="63"/>
      <c r="K863" s="63"/>
      <c r="L863" s="63"/>
      <c r="M863" s="63"/>
      <c r="N863" s="63"/>
      <c r="O863" s="63"/>
      <c r="P863" s="63"/>
      <c r="Q863" s="63"/>
      <c r="R863" s="63"/>
      <c r="S863" s="63"/>
      <c r="T863" s="63"/>
      <c r="U863" s="63"/>
      <c r="V863" s="63"/>
      <c r="W863" s="63"/>
      <c r="X863" s="63"/>
      <c r="Y863" s="63"/>
      <c r="Z863" s="63"/>
      <c r="AA863" s="63"/>
    </row>
    <row r="864">
      <c r="A864" s="63"/>
      <c r="B864" s="63"/>
      <c r="C864" s="63"/>
      <c r="D864" s="63"/>
      <c r="E864" s="63"/>
      <c r="F864" s="63"/>
      <c r="G864" s="63"/>
      <c r="H864" s="63"/>
      <c r="I864" s="63"/>
      <c r="J864" s="63"/>
      <c r="K864" s="63"/>
      <c r="L864" s="63"/>
      <c r="M864" s="63"/>
      <c r="N864" s="63"/>
      <c r="O864" s="63"/>
      <c r="P864" s="63"/>
      <c r="Q864" s="63"/>
      <c r="R864" s="63"/>
      <c r="S864" s="63"/>
      <c r="T864" s="63"/>
      <c r="U864" s="63"/>
      <c r="V864" s="63"/>
      <c r="W864" s="63"/>
      <c r="X864" s="63"/>
      <c r="Y864" s="63"/>
      <c r="Z864" s="63"/>
      <c r="AA864" s="63"/>
    </row>
    <row r="865">
      <c r="A865" s="63"/>
      <c r="B865" s="63"/>
      <c r="C865" s="63"/>
      <c r="D865" s="63"/>
      <c r="E865" s="63"/>
      <c r="F865" s="63"/>
      <c r="G865" s="63"/>
      <c r="H865" s="63"/>
      <c r="I865" s="63"/>
      <c r="J865" s="63"/>
      <c r="K865" s="63"/>
      <c r="L865" s="63"/>
      <c r="M865" s="63"/>
      <c r="N865" s="63"/>
      <c r="O865" s="63"/>
      <c r="P865" s="63"/>
      <c r="Q865" s="63"/>
      <c r="R865" s="63"/>
      <c r="S865" s="63"/>
      <c r="T865" s="63"/>
      <c r="U865" s="63"/>
      <c r="V865" s="63"/>
      <c r="W865" s="63"/>
      <c r="X865" s="63"/>
      <c r="Y865" s="63"/>
      <c r="Z865" s="63"/>
      <c r="AA865" s="63"/>
    </row>
    <row r="866">
      <c r="A866" s="63"/>
      <c r="B866" s="63"/>
      <c r="C866" s="63"/>
      <c r="D866" s="63"/>
      <c r="E866" s="63"/>
      <c r="F866" s="63"/>
      <c r="G866" s="63"/>
      <c r="H866" s="63"/>
      <c r="I866" s="63"/>
      <c r="J866" s="63"/>
      <c r="K866" s="63"/>
      <c r="L866" s="63"/>
      <c r="M866" s="63"/>
      <c r="N866" s="63"/>
      <c r="O866" s="63"/>
      <c r="P866" s="63"/>
      <c r="Q866" s="63"/>
      <c r="R866" s="63"/>
      <c r="S866" s="63"/>
      <c r="T866" s="63"/>
      <c r="U866" s="63"/>
      <c r="V866" s="63"/>
      <c r="W866" s="63"/>
      <c r="X866" s="63"/>
      <c r="Y866" s="63"/>
      <c r="Z866" s="63"/>
      <c r="AA866" s="63"/>
    </row>
    <row r="867">
      <c r="A867" s="63"/>
      <c r="B867" s="63"/>
      <c r="C867" s="63"/>
      <c r="D867" s="63"/>
      <c r="E867" s="63"/>
      <c r="F867" s="63"/>
      <c r="G867" s="63"/>
      <c r="H867" s="63"/>
      <c r="I867" s="63"/>
      <c r="J867" s="63"/>
      <c r="K867" s="63"/>
      <c r="L867" s="63"/>
      <c r="M867" s="63"/>
      <c r="N867" s="63"/>
      <c r="O867" s="63"/>
      <c r="P867" s="63"/>
      <c r="Q867" s="63"/>
      <c r="R867" s="63"/>
      <c r="S867" s="63"/>
      <c r="T867" s="63"/>
      <c r="U867" s="63"/>
      <c r="V867" s="63"/>
      <c r="W867" s="63"/>
      <c r="X867" s="63"/>
      <c r="Y867" s="63"/>
      <c r="Z867" s="63"/>
      <c r="AA867" s="63"/>
    </row>
    <row r="868">
      <c r="A868" s="63"/>
      <c r="B868" s="63"/>
      <c r="C868" s="63"/>
      <c r="D868" s="63"/>
      <c r="E868" s="63"/>
      <c r="F868" s="63"/>
      <c r="G868" s="63"/>
      <c r="H868" s="63"/>
      <c r="I868" s="63"/>
      <c r="J868" s="63"/>
      <c r="K868" s="63"/>
      <c r="L868" s="63"/>
      <c r="M868" s="63"/>
      <c r="N868" s="63"/>
      <c r="O868" s="63"/>
      <c r="P868" s="63"/>
      <c r="Q868" s="63"/>
      <c r="R868" s="63"/>
      <c r="S868" s="63"/>
      <c r="T868" s="63"/>
      <c r="U868" s="63"/>
      <c r="V868" s="63"/>
      <c r="W868" s="63"/>
      <c r="X868" s="63"/>
      <c r="Y868" s="63"/>
      <c r="Z868" s="63"/>
      <c r="AA868" s="63"/>
    </row>
    <row r="869">
      <c r="A869" s="63"/>
      <c r="B869" s="63"/>
      <c r="C869" s="63"/>
      <c r="D869" s="63"/>
      <c r="E869" s="63"/>
      <c r="F869" s="63"/>
      <c r="G869" s="63"/>
      <c r="H869" s="63"/>
      <c r="I869" s="63"/>
      <c r="J869" s="63"/>
      <c r="K869" s="63"/>
      <c r="L869" s="63"/>
      <c r="M869" s="63"/>
      <c r="N869" s="63"/>
      <c r="O869" s="63"/>
      <c r="P869" s="63"/>
      <c r="Q869" s="63"/>
      <c r="R869" s="63"/>
      <c r="S869" s="63"/>
      <c r="T869" s="63"/>
      <c r="U869" s="63"/>
      <c r="V869" s="63"/>
      <c r="W869" s="63"/>
      <c r="X869" s="63"/>
      <c r="Y869" s="63"/>
      <c r="Z869" s="63"/>
      <c r="AA869" s="63"/>
    </row>
    <row r="870">
      <c r="A870" s="63"/>
      <c r="B870" s="63"/>
      <c r="C870" s="63"/>
      <c r="D870" s="63"/>
      <c r="E870" s="63"/>
      <c r="F870" s="63"/>
      <c r="G870" s="63"/>
      <c r="H870" s="63"/>
      <c r="I870" s="63"/>
      <c r="J870" s="63"/>
      <c r="K870" s="63"/>
      <c r="L870" s="63"/>
      <c r="M870" s="63"/>
      <c r="N870" s="63"/>
      <c r="O870" s="63"/>
      <c r="P870" s="63"/>
      <c r="Q870" s="63"/>
      <c r="R870" s="63"/>
      <c r="S870" s="63"/>
      <c r="T870" s="63"/>
      <c r="U870" s="63"/>
      <c r="V870" s="63"/>
      <c r="W870" s="63"/>
      <c r="X870" s="63"/>
      <c r="Y870" s="63"/>
      <c r="Z870" s="63"/>
      <c r="AA870" s="63"/>
    </row>
    <row r="871">
      <c r="A871" s="63"/>
      <c r="B871" s="63"/>
      <c r="C871" s="63"/>
      <c r="D871" s="63"/>
      <c r="E871" s="63"/>
      <c r="F871" s="63"/>
      <c r="G871" s="63"/>
      <c r="H871" s="63"/>
      <c r="I871" s="63"/>
      <c r="J871" s="63"/>
      <c r="K871" s="63"/>
      <c r="L871" s="63"/>
      <c r="M871" s="63"/>
      <c r="N871" s="63"/>
      <c r="O871" s="63"/>
      <c r="P871" s="63"/>
      <c r="Q871" s="63"/>
      <c r="R871" s="63"/>
      <c r="S871" s="63"/>
      <c r="T871" s="63"/>
      <c r="U871" s="63"/>
      <c r="V871" s="63"/>
      <c r="W871" s="63"/>
      <c r="X871" s="63"/>
      <c r="Y871" s="63"/>
      <c r="Z871" s="63"/>
      <c r="AA871" s="63"/>
    </row>
    <row r="872">
      <c r="A872" s="63"/>
      <c r="B872" s="63"/>
      <c r="C872" s="63"/>
      <c r="D872" s="63"/>
      <c r="E872" s="63"/>
      <c r="F872" s="63"/>
      <c r="G872" s="63"/>
      <c r="H872" s="63"/>
      <c r="I872" s="63"/>
      <c r="J872" s="63"/>
      <c r="K872" s="63"/>
      <c r="L872" s="63"/>
      <c r="M872" s="63"/>
      <c r="N872" s="63"/>
      <c r="O872" s="63"/>
      <c r="P872" s="63"/>
      <c r="Q872" s="63"/>
      <c r="R872" s="63"/>
      <c r="S872" s="63"/>
      <c r="T872" s="63"/>
      <c r="U872" s="63"/>
      <c r="V872" s="63"/>
      <c r="W872" s="63"/>
      <c r="X872" s="63"/>
      <c r="Y872" s="63"/>
      <c r="Z872" s="63"/>
      <c r="AA872" s="63"/>
    </row>
    <row r="873">
      <c r="A873" s="63"/>
      <c r="B873" s="63"/>
      <c r="C873" s="63"/>
      <c r="D873" s="63"/>
      <c r="E873" s="63"/>
      <c r="F873" s="63"/>
      <c r="G873" s="63"/>
      <c r="H873" s="63"/>
      <c r="I873" s="63"/>
      <c r="J873" s="63"/>
      <c r="K873" s="63"/>
      <c r="L873" s="63"/>
      <c r="M873" s="63"/>
      <c r="N873" s="63"/>
      <c r="O873" s="63"/>
      <c r="P873" s="63"/>
      <c r="Q873" s="63"/>
      <c r="R873" s="63"/>
      <c r="S873" s="63"/>
      <c r="T873" s="63"/>
      <c r="U873" s="63"/>
      <c r="V873" s="63"/>
      <c r="W873" s="63"/>
      <c r="X873" s="63"/>
      <c r="Y873" s="63"/>
      <c r="Z873" s="63"/>
      <c r="AA873" s="63"/>
    </row>
    <row r="874">
      <c r="A874" s="63"/>
      <c r="B874" s="63"/>
      <c r="C874" s="63"/>
      <c r="D874" s="63"/>
      <c r="E874" s="63"/>
      <c r="F874" s="63"/>
      <c r="G874" s="63"/>
      <c r="H874" s="63"/>
      <c r="I874" s="63"/>
      <c r="J874" s="63"/>
      <c r="K874" s="63"/>
      <c r="L874" s="63"/>
      <c r="M874" s="63"/>
      <c r="N874" s="63"/>
      <c r="O874" s="63"/>
      <c r="P874" s="63"/>
      <c r="Q874" s="63"/>
      <c r="R874" s="63"/>
      <c r="S874" s="63"/>
      <c r="T874" s="63"/>
      <c r="U874" s="63"/>
      <c r="V874" s="63"/>
      <c r="W874" s="63"/>
      <c r="X874" s="63"/>
      <c r="Y874" s="63"/>
      <c r="Z874" s="63"/>
      <c r="AA874" s="63"/>
    </row>
    <row r="875">
      <c r="A875" s="63"/>
      <c r="B875" s="63"/>
      <c r="C875" s="63"/>
      <c r="D875" s="63"/>
      <c r="E875" s="63"/>
      <c r="F875" s="63"/>
      <c r="G875" s="63"/>
      <c r="H875" s="63"/>
      <c r="I875" s="63"/>
      <c r="J875" s="63"/>
      <c r="K875" s="63"/>
      <c r="L875" s="63"/>
      <c r="M875" s="63"/>
      <c r="N875" s="63"/>
      <c r="O875" s="63"/>
      <c r="P875" s="63"/>
      <c r="Q875" s="63"/>
      <c r="R875" s="63"/>
      <c r="S875" s="63"/>
      <c r="T875" s="63"/>
      <c r="U875" s="63"/>
      <c r="V875" s="63"/>
      <c r="W875" s="63"/>
      <c r="X875" s="63"/>
      <c r="Y875" s="63"/>
      <c r="Z875" s="63"/>
      <c r="AA875" s="63"/>
    </row>
    <row r="876">
      <c r="A876" s="63"/>
      <c r="B876" s="63"/>
      <c r="C876" s="63"/>
      <c r="D876" s="63"/>
      <c r="E876" s="63"/>
      <c r="F876" s="63"/>
      <c r="G876" s="63"/>
      <c r="H876" s="63"/>
      <c r="I876" s="63"/>
      <c r="J876" s="63"/>
      <c r="K876" s="63"/>
      <c r="L876" s="63"/>
      <c r="M876" s="63"/>
      <c r="N876" s="63"/>
      <c r="O876" s="63"/>
      <c r="P876" s="63"/>
      <c r="Q876" s="63"/>
      <c r="R876" s="63"/>
      <c r="S876" s="63"/>
      <c r="T876" s="63"/>
      <c r="U876" s="63"/>
      <c r="V876" s="63"/>
      <c r="W876" s="63"/>
      <c r="X876" s="63"/>
      <c r="Y876" s="63"/>
      <c r="Z876" s="63"/>
      <c r="AA876" s="63"/>
    </row>
    <row r="877">
      <c r="A877" s="63"/>
      <c r="B877" s="63"/>
      <c r="C877" s="63"/>
      <c r="D877" s="63"/>
      <c r="E877" s="63"/>
      <c r="F877" s="63"/>
      <c r="G877" s="63"/>
      <c r="H877" s="63"/>
      <c r="I877" s="63"/>
      <c r="J877" s="63"/>
      <c r="K877" s="63"/>
      <c r="L877" s="63"/>
      <c r="M877" s="63"/>
      <c r="N877" s="63"/>
      <c r="O877" s="63"/>
      <c r="P877" s="63"/>
      <c r="Q877" s="63"/>
      <c r="R877" s="63"/>
      <c r="S877" s="63"/>
      <c r="T877" s="63"/>
      <c r="U877" s="63"/>
      <c r="V877" s="63"/>
      <c r="W877" s="63"/>
      <c r="X877" s="63"/>
      <c r="Y877" s="63"/>
      <c r="Z877" s="63"/>
      <c r="AA877" s="63"/>
    </row>
    <row r="878">
      <c r="A878" s="63"/>
      <c r="B878" s="63"/>
      <c r="C878" s="63"/>
      <c r="D878" s="63"/>
      <c r="E878" s="63"/>
      <c r="F878" s="63"/>
      <c r="G878" s="63"/>
      <c r="H878" s="63"/>
      <c r="I878" s="63"/>
      <c r="J878" s="63"/>
      <c r="K878" s="63"/>
      <c r="L878" s="63"/>
      <c r="M878" s="63"/>
      <c r="N878" s="63"/>
      <c r="O878" s="63"/>
      <c r="P878" s="63"/>
      <c r="Q878" s="63"/>
      <c r="R878" s="63"/>
      <c r="S878" s="63"/>
      <c r="T878" s="63"/>
      <c r="U878" s="63"/>
      <c r="V878" s="63"/>
      <c r="W878" s="63"/>
      <c r="X878" s="63"/>
      <c r="Y878" s="63"/>
      <c r="Z878" s="63"/>
      <c r="AA878" s="63"/>
    </row>
    <row r="879">
      <c r="A879" s="63"/>
      <c r="B879" s="63"/>
      <c r="C879" s="63"/>
      <c r="D879" s="63"/>
      <c r="E879" s="63"/>
      <c r="F879" s="63"/>
      <c r="G879" s="63"/>
      <c r="H879" s="63"/>
      <c r="I879" s="63"/>
      <c r="J879" s="63"/>
      <c r="K879" s="63"/>
      <c r="L879" s="63"/>
      <c r="M879" s="63"/>
      <c r="N879" s="63"/>
      <c r="O879" s="63"/>
      <c r="P879" s="63"/>
      <c r="Q879" s="63"/>
      <c r="R879" s="63"/>
      <c r="S879" s="63"/>
      <c r="T879" s="63"/>
      <c r="U879" s="63"/>
      <c r="V879" s="63"/>
      <c r="W879" s="63"/>
      <c r="X879" s="63"/>
      <c r="Y879" s="63"/>
      <c r="Z879" s="63"/>
      <c r="AA879" s="63"/>
    </row>
    <row r="880">
      <c r="A880" s="63"/>
      <c r="B880" s="63"/>
      <c r="C880" s="63"/>
      <c r="D880" s="63"/>
      <c r="E880" s="63"/>
      <c r="F880" s="63"/>
      <c r="G880" s="63"/>
      <c r="H880" s="63"/>
      <c r="I880" s="63"/>
      <c r="J880" s="63"/>
      <c r="K880" s="63"/>
      <c r="L880" s="63"/>
      <c r="M880" s="63"/>
      <c r="N880" s="63"/>
      <c r="O880" s="63"/>
      <c r="P880" s="63"/>
      <c r="Q880" s="63"/>
      <c r="R880" s="63"/>
      <c r="S880" s="63"/>
      <c r="T880" s="63"/>
      <c r="U880" s="63"/>
      <c r="V880" s="63"/>
      <c r="W880" s="63"/>
      <c r="X880" s="63"/>
      <c r="Y880" s="63"/>
      <c r="Z880" s="63"/>
      <c r="AA880" s="63"/>
    </row>
    <row r="881">
      <c r="A881" s="63"/>
      <c r="B881" s="63"/>
      <c r="C881" s="63"/>
      <c r="D881" s="63"/>
      <c r="E881" s="63"/>
      <c r="F881" s="63"/>
      <c r="G881" s="63"/>
      <c r="H881" s="63"/>
      <c r="I881" s="63"/>
      <c r="J881" s="63"/>
      <c r="K881" s="63"/>
      <c r="L881" s="63"/>
      <c r="M881" s="63"/>
      <c r="N881" s="63"/>
      <c r="O881" s="63"/>
      <c r="P881" s="63"/>
      <c r="Q881" s="63"/>
      <c r="R881" s="63"/>
      <c r="S881" s="63"/>
      <c r="T881" s="63"/>
      <c r="U881" s="63"/>
      <c r="V881" s="63"/>
      <c r="W881" s="63"/>
      <c r="X881" s="63"/>
      <c r="Y881" s="63"/>
      <c r="Z881" s="63"/>
      <c r="AA881" s="63"/>
    </row>
    <row r="882">
      <c r="A882" s="63"/>
      <c r="B882" s="63"/>
      <c r="C882" s="63"/>
      <c r="D882" s="63"/>
      <c r="E882" s="63"/>
      <c r="F882" s="63"/>
      <c r="G882" s="63"/>
      <c r="H882" s="63"/>
      <c r="I882" s="63"/>
      <c r="J882" s="63"/>
      <c r="K882" s="63"/>
      <c r="L882" s="63"/>
      <c r="M882" s="63"/>
      <c r="N882" s="63"/>
      <c r="O882" s="63"/>
      <c r="P882" s="63"/>
      <c r="Q882" s="63"/>
      <c r="R882" s="63"/>
      <c r="S882" s="63"/>
      <c r="T882" s="63"/>
      <c r="U882" s="63"/>
      <c r="V882" s="63"/>
      <c r="W882" s="63"/>
      <c r="X882" s="63"/>
      <c r="Y882" s="63"/>
      <c r="Z882" s="63"/>
      <c r="AA882" s="63"/>
    </row>
    <row r="883">
      <c r="A883" s="63"/>
      <c r="B883" s="63"/>
      <c r="C883" s="63"/>
      <c r="D883" s="63"/>
      <c r="E883" s="63"/>
      <c r="F883" s="63"/>
      <c r="G883" s="63"/>
      <c r="H883" s="63"/>
      <c r="I883" s="63"/>
      <c r="J883" s="63"/>
      <c r="K883" s="63"/>
      <c r="L883" s="63"/>
      <c r="M883" s="63"/>
      <c r="N883" s="63"/>
      <c r="O883" s="63"/>
      <c r="P883" s="63"/>
      <c r="Q883" s="63"/>
      <c r="R883" s="63"/>
      <c r="S883" s="63"/>
      <c r="T883" s="63"/>
      <c r="U883" s="63"/>
      <c r="V883" s="63"/>
      <c r="W883" s="63"/>
      <c r="X883" s="63"/>
      <c r="Y883" s="63"/>
      <c r="Z883" s="63"/>
      <c r="AA883" s="63"/>
    </row>
    <row r="884">
      <c r="A884" s="63"/>
      <c r="B884" s="63"/>
      <c r="C884" s="63"/>
      <c r="D884" s="63"/>
      <c r="E884" s="63"/>
      <c r="F884" s="63"/>
      <c r="G884" s="63"/>
      <c r="H884" s="63"/>
      <c r="I884" s="63"/>
      <c r="J884" s="63"/>
      <c r="K884" s="63"/>
      <c r="L884" s="63"/>
      <c r="M884" s="63"/>
      <c r="N884" s="63"/>
      <c r="O884" s="63"/>
      <c r="P884" s="63"/>
      <c r="Q884" s="63"/>
      <c r="R884" s="63"/>
      <c r="S884" s="63"/>
      <c r="T884" s="63"/>
      <c r="U884" s="63"/>
      <c r="V884" s="63"/>
      <c r="W884" s="63"/>
      <c r="X884" s="63"/>
      <c r="Y884" s="63"/>
      <c r="Z884" s="63"/>
      <c r="AA884" s="63"/>
    </row>
    <row r="885">
      <c r="A885" s="63"/>
      <c r="B885" s="63"/>
      <c r="C885" s="63"/>
      <c r="D885" s="63"/>
      <c r="E885" s="63"/>
      <c r="F885" s="63"/>
      <c r="G885" s="63"/>
      <c r="H885" s="63"/>
      <c r="I885" s="63"/>
      <c r="J885" s="63"/>
      <c r="K885" s="63"/>
      <c r="L885" s="63"/>
      <c r="M885" s="63"/>
      <c r="N885" s="63"/>
      <c r="O885" s="63"/>
      <c r="P885" s="63"/>
      <c r="Q885" s="63"/>
      <c r="R885" s="63"/>
      <c r="S885" s="63"/>
      <c r="T885" s="63"/>
      <c r="U885" s="63"/>
      <c r="V885" s="63"/>
      <c r="W885" s="63"/>
      <c r="X885" s="63"/>
      <c r="Y885" s="63"/>
      <c r="Z885" s="63"/>
      <c r="AA885" s="63"/>
    </row>
    <row r="886">
      <c r="A886" s="63"/>
      <c r="B886" s="63"/>
      <c r="C886" s="63"/>
      <c r="D886" s="63"/>
      <c r="E886" s="63"/>
      <c r="F886" s="63"/>
      <c r="G886" s="63"/>
      <c r="H886" s="63"/>
      <c r="I886" s="63"/>
      <c r="J886" s="63"/>
      <c r="K886" s="63"/>
      <c r="L886" s="63"/>
      <c r="M886" s="63"/>
      <c r="N886" s="63"/>
      <c r="O886" s="63"/>
      <c r="P886" s="63"/>
      <c r="Q886" s="63"/>
      <c r="R886" s="63"/>
      <c r="S886" s="63"/>
      <c r="T886" s="63"/>
      <c r="U886" s="63"/>
      <c r="V886" s="63"/>
      <c r="W886" s="63"/>
      <c r="X886" s="63"/>
      <c r="Y886" s="63"/>
      <c r="Z886" s="63"/>
      <c r="AA886" s="63"/>
    </row>
    <row r="887">
      <c r="A887" s="63"/>
      <c r="B887" s="63"/>
      <c r="C887" s="63"/>
      <c r="D887" s="63"/>
      <c r="E887" s="63"/>
      <c r="F887" s="63"/>
      <c r="G887" s="63"/>
      <c r="H887" s="63"/>
      <c r="I887" s="63"/>
      <c r="J887" s="63"/>
      <c r="K887" s="63"/>
      <c r="L887" s="63"/>
      <c r="M887" s="63"/>
      <c r="N887" s="63"/>
      <c r="O887" s="63"/>
      <c r="P887" s="63"/>
      <c r="Q887" s="63"/>
      <c r="R887" s="63"/>
      <c r="S887" s="63"/>
      <c r="T887" s="63"/>
      <c r="U887" s="63"/>
      <c r="V887" s="63"/>
      <c r="W887" s="63"/>
      <c r="X887" s="63"/>
      <c r="Y887" s="63"/>
      <c r="Z887" s="63"/>
      <c r="AA887" s="63"/>
    </row>
    <row r="888">
      <c r="A888" s="63"/>
      <c r="B888" s="63"/>
      <c r="C888" s="63"/>
      <c r="D888" s="63"/>
      <c r="E888" s="63"/>
      <c r="F888" s="63"/>
      <c r="G888" s="63"/>
      <c r="H888" s="63"/>
      <c r="I888" s="63"/>
      <c r="J888" s="63"/>
      <c r="K888" s="63"/>
      <c r="L888" s="63"/>
      <c r="M888" s="63"/>
      <c r="N888" s="63"/>
      <c r="O888" s="63"/>
      <c r="P888" s="63"/>
      <c r="Q888" s="63"/>
      <c r="R888" s="63"/>
      <c r="S888" s="63"/>
      <c r="T888" s="63"/>
      <c r="U888" s="63"/>
      <c r="V888" s="63"/>
      <c r="W888" s="63"/>
      <c r="X888" s="63"/>
      <c r="Y888" s="63"/>
      <c r="Z888" s="63"/>
      <c r="AA888" s="63"/>
    </row>
    <row r="889">
      <c r="A889" s="63"/>
      <c r="B889" s="63"/>
      <c r="C889" s="63"/>
      <c r="D889" s="63"/>
      <c r="E889" s="63"/>
      <c r="F889" s="63"/>
      <c r="G889" s="63"/>
      <c r="H889" s="63"/>
      <c r="I889" s="63"/>
      <c r="J889" s="63"/>
      <c r="K889" s="63"/>
      <c r="L889" s="63"/>
      <c r="M889" s="63"/>
      <c r="N889" s="63"/>
      <c r="O889" s="63"/>
      <c r="P889" s="63"/>
      <c r="Q889" s="63"/>
      <c r="R889" s="63"/>
      <c r="S889" s="63"/>
      <c r="T889" s="63"/>
      <c r="U889" s="63"/>
      <c r="V889" s="63"/>
      <c r="W889" s="63"/>
      <c r="X889" s="63"/>
      <c r="Y889" s="63"/>
      <c r="Z889" s="63"/>
      <c r="AA889" s="63"/>
    </row>
    <row r="890">
      <c r="A890" s="63"/>
      <c r="B890" s="63"/>
      <c r="C890" s="63"/>
      <c r="D890" s="63"/>
      <c r="E890" s="63"/>
      <c r="F890" s="63"/>
      <c r="G890" s="63"/>
      <c r="H890" s="63"/>
      <c r="I890" s="63"/>
      <c r="J890" s="63"/>
      <c r="K890" s="63"/>
      <c r="L890" s="63"/>
      <c r="M890" s="63"/>
      <c r="N890" s="63"/>
      <c r="O890" s="63"/>
      <c r="P890" s="63"/>
      <c r="Q890" s="63"/>
      <c r="R890" s="63"/>
      <c r="S890" s="63"/>
      <c r="T890" s="63"/>
      <c r="U890" s="63"/>
      <c r="V890" s="63"/>
      <c r="W890" s="63"/>
      <c r="X890" s="63"/>
      <c r="Y890" s="63"/>
      <c r="Z890" s="63"/>
      <c r="AA890" s="63"/>
    </row>
    <row r="891">
      <c r="A891" s="63"/>
      <c r="B891" s="63"/>
      <c r="C891" s="63"/>
      <c r="D891" s="63"/>
      <c r="E891" s="63"/>
      <c r="F891" s="63"/>
      <c r="G891" s="63"/>
      <c r="H891" s="63"/>
      <c r="I891" s="63"/>
      <c r="J891" s="63"/>
      <c r="K891" s="63"/>
      <c r="L891" s="63"/>
      <c r="M891" s="63"/>
      <c r="N891" s="63"/>
      <c r="O891" s="63"/>
      <c r="P891" s="63"/>
      <c r="Q891" s="63"/>
      <c r="R891" s="63"/>
      <c r="S891" s="63"/>
      <c r="T891" s="63"/>
      <c r="U891" s="63"/>
      <c r="V891" s="63"/>
      <c r="W891" s="63"/>
      <c r="X891" s="63"/>
      <c r="Y891" s="63"/>
      <c r="Z891" s="63"/>
      <c r="AA891" s="63"/>
    </row>
    <row r="892">
      <c r="A892" s="63"/>
      <c r="B892" s="63"/>
      <c r="C892" s="63"/>
      <c r="D892" s="63"/>
      <c r="E892" s="63"/>
      <c r="F892" s="63"/>
      <c r="G892" s="63"/>
      <c r="H892" s="63"/>
      <c r="I892" s="63"/>
      <c r="J892" s="63"/>
      <c r="K892" s="63"/>
      <c r="L892" s="63"/>
      <c r="M892" s="63"/>
      <c r="N892" s="63"/>
      <c r="O892" s="63"/>
      <c r="P892" s="63"/>
      <c r="Q892" s="63"/>
      <c r="R892" s="63"/>
      <c r="S892" s="63"/>
      <c r="T892" s="63"/>
      <c r="U892" s="63"/>
      <c r="V892" s="63"/>
      <c r="W892" s="63"/>
      <c r="X892" s="63"/>
      <c r="Y892" s="63"/>
      <c r="Z892" s="63"/>
      <c r="AA892" s="63"/>
    </row>
    <row r="893">
      <c r="A893" s="63"/>
      <c r="B893" s="63"/>
      <c r="C893" s="63"/>
      <c r="D893" s="63"/>
      <c r="E893" s="63"/>
      <c r="F893" s="63"/>
      <c r="G893" s="63"/>
      <c r="H893" s="63"/>
      <c r="I893" s="63"/>
      <c r="J893" s="63"/>
      <c r="K893" s="63"/>
      <c r="L893" s="63"/>
      <c r="M893" s="63"/>
      <c r="N893" s="63"/>
      <c r="O893" s="63"/>
      <c r="P893" s="63"/>
      <c r="Q893" s="63"/>
      <c r="R893" s="63"/>
      <c r="S893" s="63"/>
      <c r="T893" s="63"/>
      <c r="U893" s="63"/>
      <c r="V893" s="63"/>
      <c r="W893" s="63"/>
      <c r="X893" s="63"/>
      <c r="Y893" s="63"/>
      <c r="Z893" s="63"/>
      <c r="AA893" s="63"/>
    </row>
    <row r="894">
      <c r="A894" s="63"/>
      <c r="B894" s="63"/>
      <c r="C894" s="63"/>
      <c r="D894" s="63"/>
      <c r="E894" s="63"/>
      <c r="F894" s="63"/>
      <c r="G894" s="63"/>
      <c r="H894" s="63"/>
      <c r="I894" s="63"/>
      <c r="J894" s="63"/>
      <c r="K894" s="63"/>
      <c r="L894" s="63"/>
      <c r="M894" s="63"/>
      <c r="N894" s="63"/>
      <c r="O894" s="63"/>
      <c r="P894" s="63"/>
      <c r="Q894" s="63"/>
      <c r="R894" s="63"/>
      <c r="S894" s="63"/>
      <c r="T894" s="63"/>
      <c r="U894" s="63"/>
      <c r="V894" s="63"/>
      <c r="W894" s="63"/>
      <c r="X894" s="63"/>
      <c r="Y894" s="63"/>
      <c r="Z894" s="63"/>
      <c r="AA894" s="63"/>
    </row>
    <row r="895">
      <c r="A895" s="63"/>
      <c r="B895" s="63"/>
      <c r="C895" s="63"/>
      <c r="D895" s="63"/>
      <c r="E895" s="63"/>
      <c r="F895" s="63"/>
      <c r="G895" s="63"/>
      <c r="H895" s="63"/>
      <c r="I895" s="63"/>
      <c r="J895" s="63"/>
      <c r="K895" s="63"/>
      <c r="L895" s="63"/>
      <c r="M895" s="63"/>
      <c r="N895" s="63"/>
      <c r="O895" s="63"/>
      <c r="P895" s="63"/>
      <c r="Q895" s="63"/>
      <c r="R895" s="63"/>
      <c r="S895" s="63"/>
      <c r="T895" s="63"/>
      <c r="U895" s="63"/>
      <c r="V895" s="63"/>
      <c r="W895" s="63"/>
      <c r="X895" s="63"/>
      <c r="Y895" s="63"/>
      <c r="Z895" s="63"/>
      <c r="AA895" s="63"/>
    </row>
    <row r="896">
      <c r="A896" s="63"/>
      <c r="B896" s="63"/>
      <c r="C896" s="63"/>
      <c r="D896" s="63"/>
      <c r="E896" s="63"/>
      <c r="F896" s="63"/>
      <c r="G896" s="63"/>
      <c r="H896" s="63"/>
      <c r="I896" s="63"/>
      <c r="J896" s="63"/>
      <c r="K896" s="63"/>
      <c r="L896" s="63"/>
      <c r="M896" s="63"/>
      <c r="N896" s="63"/>
      <c r="O896" s="63"/>
      <c r="P896" s="63"/>
      <c r="Q896" s="63"/>
      <c r="R896" s="63"/>
      <c r="S896" s="63"/>
      <c r="T896" s="63"/>
      <c r="U896" s="63"/>
      <c r="V896" s="63"/>
      <c r="W896" s="63"/>
      <c r="X896" s="63"/>
      <c r="Y896" s="63"/>
      <c r="Z896" s="63"/>
      <c r="AA896" s="63"/>
    </row>
    <row r="897">
      <c r="A897" s="63"/>
      <c r="B897" s="63"/>
      <c r="C897" s="63"/>
      <c r="D897" s="63"/>
      <c r="E897" s="63"/>
      <c r="F897" s="63"/>
      <c r="G897" s="63"/>
      <c r="H897" s="63"/>
      <c r="I897" s="63"/>
      <c r="J897" s="63"/>
      <c r="K897" s="63"/>
      <c r="L897" s="63"/>
      <c r="M897" s="63"/>
      <c r="N897" s="63"/>
      <c r="O897" s="63"/>
      <c r="P897" s="63"/>
      <c r="Q897" s="63"/>
      <c r="R897" s="63"/>
      <c r="S897" s="63"/>
      <c r="T897" s="63"/>
      <c r="U897" s="63"/>
      <c r="V897" s="63"/>
      <c r="W897" s="63"/>
      <c r="X897" s="63"/>
      <c r="Y897" s="63"/>
      <c r="Z897" s="63"/>
      <c r="AA897" s="63"/>
    </row>
    <row r="898">
      <c r="A898" s="63"/>
      <c r="B898" s="63"/>
      <c r="C898" s="63"/>
      <c r="D898" s="63"/>
      <c r="E898" s="63"/>
      <c r="F898" s="63"/>
      <c r="G898" s="63"/>
      <c r="H898" s="63"/>
      <c r="I898" s="63"/>
      <c r="J898" s="63"/>
      <c r="K898" s="63"/>
      <c r="L898" s="63"/>
      <c r="M898" s="63"/>
      <c r="N898" s="63"/>
      <c r="O898" s="63"/>
      <c r="P898" s="63"/>
      <c r="Q898" s="63"/>
      <c r="R898" s="63"/>
      <c r="S898" s="63"/>
      <c r="T898" s="63"/>
      <c r="U898" s="63"/>
      <c r="V898" s="63"/>
      <c r="W898" s="63"/>
      <c r="X898" s="63"/>
      <c r="Y898" s="63"/>
      <c r="Z898" s="63"/>
      <c r="AA898" s="63"/>
    </row>
    <row r="899">
      <c r="A899" s="63"/>
      <c r="B899" s="63"/>
      <c r="C899" s="63"/>
      <c r="D899" s="63"/>
      <c r="E899" s="63"/>
      <c r="F899" s="63"/>
      <c r="G899" s="63"/>
      <c r="H899" s="63"/>
      <c r="I899" s="63"/>
      <c r="J899" s="63"/>
      <c r="K899" s="63"/>
      <c r="L899" s="63"/>
      <c r="M899" s="63"/>
      <c r="N899" s="63"/>
      <c r="O899" s="63"/>
      <c r="P899" s="63"/>
      <c r="Q899" s="63"/>
      <c r="R899" s="63"/>
      <c r="S899" s="63"/>
      <c r="T899" s="63"/>
      <c r="U899" s="63"/>
      <c r="V899" s="63"/>
      <c r="W899" s="63"/>
      <c r="X899" s="63"/>
      <c r="Y899" s="63"/>
      <c r="Z899" s="63"/>
      <c r="AA899" s="63"/>
    </row>
    <row r="900">
      <c r="A900" s="63"/>
      <c r="B900" s="63"/>
      <c r="C900" s="63"/>
      <c r="D900" s="63"/>
      <c r="E900" s="63"/>
      <c r="F900" s="63"/>
      <c r="G900" s="63"/>
      <c r="H900" s="63"/>
      <c r="I900" s="63"/>
      <c r="J900" s="63"/>
      <c r="K900" s="63"/>
      <c r="L900" s="63"/>
      <c r="M900" s="63"/>
      <c r="N900" s="63"/>
      <c r="O900" s="63"/>
      <c r="P900" s="63"/>
      <c r="Q900" s="63"/>
      <c r="R900" s="63"/>
      <c r="S900" s="63"/>
      <c r="T900" s="63"/>
      <c r="U900" s="63"/>
      <c r="V900" s="63"/>
      <c r="W900" s="63"/>
      <c r="X900" s="63"/>
      <c r="Y900" s="63"/>
      <c r="Z900" s="63"/>
      <c r="AA900" s="63"/>
    </row>
    <row r="901">
      <c r="A901" s="63"/>
      <c r="B901" s="63"/>
      <c r="C901" s="63"/>
      <c r="D901" s="63"/>
      <c r="E901" s="63"/>
      <c r="F901" s="63"/>
      <c r="G901" s="63"/>
      <c r="H901" s="63"/>
      <c r="I901" s="63"/>
      <c r="J901" s="63"/>
      <c r="K901" s="63"/>
      <c r="L901" s="63"/>
      <c r="M901" s="63"/>
      <c r="N901" s="63"/>
      <c r="O901" s="63"/>
      <c r="P901" s="63"/>
      <c r="Q901" s="63"/>
      <c r="R901" s="63"/>
      <c r="S901" s="63"/>
      <c r="T901" s="63"/>
      <c r="U901" s="63"/>
      <c r="V901" s="63"/>
      <c r="W901" s="63"/>
      <c r="X901" s="63"/>
      <c r="Y901" s="63"/>
      <c r="Z901" s="63"/>
      <c r="AA901" s="63"/>
    </row>
    <row r="902">
      <c r="A902" s="63"/>
      <c r="B902" s="63"/>
      <c r="C902" s="63"/>
      <c r="D902" s="63"/>
      <c r="E902" s="63"/>
      <c r="F902" s="63"/>
      <c r="G902" s="63"/>
      <c r="H902" s="63"/>
      <c r="I902" s="63"/>
      <c r="J902" s="63"/>
      <c r="K902" s="63"/>
      <c r="L902" s="63"/>
      <c r="M902" s="63"/>
      <c r="N902" s="63"/>
      <c r="O902" s="63"/>
      <c r="P902" s="63"/>
      <c r="Q902" s="63"/>
      <c r="R902" s="63"/>
      <c r="S902" s="63"/>
      <c r="T902" s="63"/>
      <c r="U902" s="63"/>
      <c r="V902" s="63"/>
      <c r="W902" s="63"/>
      <c r="X902" s="63"/>
      <c r="Y902" s="63"/>
      <c r="Z902" s="63"/>
      <c r="AA902" s="63"/>
    </row>
    <row r="903">
      <c r="A903" s="63"/>
      <c r="B903" s="63"/>
      <c r="C903" s="63"/>
      <c r="D903" s="63"/>
      <c r="E903" s="63"/>
      <c r="F903" s="63"/>
      <c r="G903" s="63"/>
      <c r="H903" s="63"/>
      <c r="I903" s="63"/>
      <c r="J903" s="63"/>
      <c r="K903" s="63"/>
      <c r="L903" s="63"/>
      <c r="M903" s="63"/>
      <c r="N903" s="63"/>
      <c r="O903" s="63"/>
      <c r="P903" s="63"/>
      <c r="Q903" s="63"/>
      <c r="R903" s="63"/>
      <c r="S903" s="63"/>
      <c r="T903" s="63"/>
      <c r="U903" s="63"/>
      <c r="V903" s="63"/>
      <c r="W903" s="63"/>
      <c r="X903" s="63"/>
      <c r="Y903" s="63"/>
      <c r="Z903" s="63"/>
      <c r="AA903" s="63"/>
    </row>
    <row r="904">
      <c r="A904" s="63"/>
      <c r="B904" s="63"/>
      <c r="C904" s="63"/>
      <c r="D904" s="63"/>
      <c r="E904" s="63"/>
      <c r="F904" s="63"/>
      <c r="G904" s="63"/>
      <c r="H904" s="63"/>
      <c r="I904" s="63"/>
      <c r="J904" s="63"/>
      <c r="K904" s="63"/>
      <c r="L904" s="63"/>
      <c r="M904" s="63"/>
      <c r="N904" s="63"/>
      <c r="O904" s="63"/>
      <c r="P904" s="63"/>
      <c r="Q904" s="63"/>
      <c r="R904" s="63"/>
      <c r="S904" s="63"/>
      <c r="T904" s="63"/>
      <c r="U904" s="63"/>
      <c r="V904" s="63"/>
      <c r="W904" s="63"/>
      <c r="X904" s="63"/>
      <c r="Y904" s="63"/>
      <c r="Z904" s="63"/>
      <c r="AA904" s="63"/>
    </row>
    <row r="905">
      <c r="A905" s="63"/>
      <c r="B905" s="63"/>
      <c r="C905" s="63"/>
      <c r="D905" s="63"/>
      <c r="E905" s="63"/>
      <c r="F905" s="63"/>
      <c r="G905" s="63"/>
      <c r="H905" s="63"/>
      <c r="I905" s="63"/>
      <c r="J905" s="63"/>
      <c r="K905" s="63"/>
      <c r="L905" s="63"/>
      <c r="M905" s="63"/>
      <c r="N905" s="63"/>
      <c r="O905" s="63"/>
      <c r="P905" s="63"/>
      <c r="Q905" s="63"/>
      <c r="R905" s="63"/>
      <c r="S905" s="63"/>
      <c r="T905" s="63"/>
      <c r="U905" s="63"/>
      <c r="V905" s="63"/>
      <c r="W905" s="63"/>
      <c r="X905" s="63"/>
      <c r="Y905" s="63"/>
      <c r="Z905" s="63"/>
      <c r="AA905" s="63"/>
    </row>
    <row r="906">
      <c r="A906" s="63"/>
      <c r="B906" s="63"/>
      <c r="C906" s="63"/>
      <c r="D906" s="63"/>
      <c r="E906" s="63"/>
      <c r="F906" s="63"/>
      <c r="G906" s="63"/>
      <c r="H906" s="63"/>
      <c r="I906" s="63"/>
      <c r="J906" s="63"/>
      <c r="K906" s="63"/>
      <c r="L906" s="63"/>
      <c r="M906" s="63"/>
      <c r="N906" s="63"/>
      <c r="O906" s="63"/>
      <c r="P906" s="63"/>
      <c r="Q906" s="63"/>
      <c r="R906" s="63"/>
      <c r="S906" s="63"/>
      <c r="T906" s="63"/>
      <c r="U906" s="63"/>
      <c r="V906" s="63"/>
      <c r="W906" s="63"/>
      <c r="X906" s="63"/>
      <c r="Y906" s="63"/>
      <c r="Z906" s="63"/>
      <c r="AA906" s="63"/>
    </row>
    <row r="907">
      <c r="A907" s="63"/>
      <c r="B907" s="63"/>
      <c r="C907" s="63"/>
      <c r="D907" s="63"/>
      <c r="E907" s="63"/>
      <c r="F907" s="63"/>
      <c r="G907" s="63"/>
      <c r="H907" s="63"/>
      <c r="I907" s="63"/>
      <c r="J907" s="63"/>
      <c r="K907" s="63"/>
      <c r="L907" s="63"/>
      <c r="M907" s="63"/>
      <c r="N907" s="63"/>
      <c r="O907" s="63"/>
      <c r="P907" s="63"/>
      <c r="Q907" s="63"/>
      <c r="R907" s="63"/>
      <c r="S907" s="63"/>
      <c r="T907" s="63"/>
      <c r="U907" s="63"/>
      <c r="V907" s="63"/>
      <c r="W907" s="63"/>
      <c r="X907" s="63"/>
      <c r="Y907" s="63"/>
      <c r="Z907" s="63"/>
      <c r="AA907" s="63"/>
    </row>
    <row r="908">
      <c r="A908" s="63"/>
      <c r="B908" s="63"/>
      <c r="C908" s="63"/>
      <c r="D908" s="63"/>
      <c r="E908" s="63"/>
      <c r="F908" s="63"/>
      <c r="G908" s="63"/>
      <c r="H908" s="63"/>
      <c r="I908" s="63"/>
      <c r="J908" s="63"/>
      <c r="K908" s="63"/>
      <c r="L908" s="63"/>
      <c r="M908" s="63"/>
      <c r="N908" s="63"/>
      <c r="O908" s="63"/>
      <c r="P908" s="63"/>
      <c r="Q908" s="63"/>
      <c r="R908" s="63"/>
      <c r="S908" s="63"/>
      <c r="T908" s="63"/>
      <c r="U908" s="63"/>
      <c r="V908" s="63"/>
      <c r="W908" s="63"/>
      <c r="X908" s="63"/>
      <c r="Y908" s="63"/>
      <c r="Z908" s="63"/>
      <c r="AA908" s="63"/>
    </row>
    <row r="909">
      <c r="A909" s="63"/>
      <c r="B909" s="63"/>
      <c r="C909" s="63"/>
      <c r="D909" s="63"/>
      <c r="E909" s="63"/>
      <c r="F909" s="63"/>
      <c r="G909" s="63"/>
      <c r="H909" s="63"/>
      <c r="I909" s="63"/>
      <c r="J909" s="63"/>
      <c r="K909" s="63"/>
      <c r="L909" s="63"/>
      <c r="M909" s="63"/>
      <c r="N909" s="63"/>
      <c r="O909" s="63"/>
      <c r="P909" s="63"/>
      <c r="Q909" s="63"/>
      <c r="R909" s="63"/>
      <c r="S909" s="63"/>
      <c r="T909" s="63"/>
      <c r="U909" s="63"/>
      <c r="V909" s="63"/>
      <c r="W909" s="63"/>
      <c r="X909" s="63"/>
      <c r="Y909" s="63"/>
      <c r="Z909" s="63"/>
      <c r="AA909" s="63"/>
    </row>
    <row r="910">
      <c r="A910" s="63"/>
      <c r="B910" s="63"/>
      <c r="C910" s="63"/>
      <c r="D910" s="63"/>
      <c r="E910" s="63"/>
      <c r="F910" s="63"/>
      <c r="G910" s="63"/>
      <c r="H910" s="63"/>
      <c r="I910" s="63"/>
      <c r="J910" s="63"/>
      <c r="K910" s="63"/>
      <c r="L910" s="63"/>
      <c r="M910" s="63"/>
      <c r="N910" s="63"/>
      <c r="O910" s="63"/>
      <c r="P910" s="63"/>
      <c r="Q910" s="63"/>
      <c r="R910" s="63"/>
      <c r="S910" s="63"/>
      <c r="T910" s="63"/>
      <c r="U910" s="63"/>
      <c r="V910" s="63"/>
      <c r="W910" s="63"/>
      <c r="X910" s="63"/>
      <c r="Y910" s="63"/>
      <c r="Z910" s="63"/>
      <c r="AA910" s="63"/>
    </row>
    <row r="911">
      <c r="A911" s="63"/>
      <c r="B911" s="63"/>
      <c r="C911" s="63"/>
      <c r="D911" s="63"/>
      <c r="E911" s="63"/>
      <c r="F911" s="63"/>
      <c r="G911" s="63"/>
      <c r="H911" s="63"/>
      <c r="I911" s="63"/>
      <c r="J911" s="63"/>
      <c r="K911" s="63"/>
      <c r="L911" s="63"/>
      <c r="M911" s="63"/>
      <c r="N911" s="63"/>
      <c r="O911" s="63"/>
      <c r="P911" s="63"/>
      <c r="Q911" s="63"/>
      <c r="R911" s="63"/>
      <c r="S911" s="63"/>
      <c r="T911" s="63"/>
      <c r="U911" s="63"/>
      <c r="V911" s="63"/>
      <c r="W911" s="63"/>
      <c r="X911" s="63"/>
      <c r="Y911" s="63"/>
      <c r="Z911" s="63"/>
      <c r="AA911" s="63"/>
    </row>
    <row r="912">
      <c r="A912" s="63"/>
      <c r="B912" s="63"/>
      <c r="C912" s="63"/>
      <c r="D912" s="63"/>
      <c r="E912" s="63"/>
      <c r="F912" s="63"/>
      <c r="G912" s="63"/>
      <c r="H912" s="63"/>
      <c r="I912" s="63"/>
      <c r="J912" s="63"/>
      <c r="K912" s="63"/>
      <c r="L912" s="63"/>
      <c r="M912" s="63"/>
      <c r="N912" s="63"/>
      <c r="O912" s="63"/>
      <c r="P912" s="63"/>
      <c r="Q912" s="63"/>
      <c r="R912" s="63"/>
      <c r="S912" s="63"/>
      <c r="T912" s="63"/>
      <c r="U912" s="63"/>
      <c r="V912" s="63"/>
      <c r="W912" s="63"/>
      <c r="X912" s="63"/>
      <c r="Y912" s="63"/>
      <c r="Z912" s="63"/>
      <c r="AA912" s="63"/>
    </row>
    <row r="913">
      <c r="A913" s="63"/>
      <c r="B913" s="63"/>
      <c r="C913" s="63"/>
      <c r="D913" s="63"/>
      <c r="E913" s="63"/>
      <c r="F913" s="63"/>
      <c r="G913" s="63"/>
      <c r="H913" s="63"/>
      <c r="I913" s="63"/>
      <c r="J913" s="63"/>
      <c r="K913" s="63"/>
      <c r="L913" s="63"/>
      <c r="M913" s="63"/>
      <c r="N913" s="63"/>
      <c r="O913" s="63"/>
      <c r="P913" s="63"/>
      <c r="Q913" s="63"/>
      <c r="R913" s="63"/>
      <c r="S913" s="63"/>
      <c r="T913" s="63"/>
      <c r="U913" s="63"/>
      <c r="V913" s="63"/>
      <c r="W913" s="63"/>
      <c r="X913" s="63"/>
      <c r="Y913" s="63"/>
      <c r="Z913" s="63"/>
      <c r="AA913" s="63"/>
    </row>
    <row r="914">
      <c r="A914" s="63"/>
      <c r="B914" s="63"/>
      <c r="C914" s="63"/>
      <c r="D914" s="63"/>
      <c r="E914" s="63"/>
      <c r="F914" s="63"/>
      <c r="G914" s="63"/>
      <c r="H914" s="63"/>
      <c r="I914" s="63"/>
      <c r="J914" s="63"/>
      <c r="K914" s="63"/>
      <c r="L914" s="63"/>
      <c r="M914" s="63"/>
      <c r="N914" s="63"/>
      <c r="O914" s="63"/>
      <c r="P914" s="63"/>
      <c r="Q914" s="63"/>
      <c r="R914" s="63"/>
      <c r="S914" s="63"/>
      <c r="T914" s="63"/>
      <c r="U914" s="63"/>
      <c r="V914" s="63"/>
      <c r="W914" s="63"/>
      <c r="X914" s="63"/>
      <c r="Y914" s="63"/>
      <c r="Z914" s="63"/>
      <c r="AA914" s="63"/>
    </row>
    <row r="915">
      <c r="A915" s="63"/>
      <c r="B915" s="63"/>
      <c r="C915" s="63"/>
      <c r="D915" s="63"/>
      <c r="E915" s="63"/>
      <c r="F915" s="63"/>
      <c r="G915" s="63"/>
      <c r="H915" s="63"/>
      <c r="I915" s="63"/>
      <c r="J915" s="63"/>
      <c r="K915" s="63"/>
      <c r="L915" s="63"/>
      <c r="M915" s="63"/>
      <c r="N915" s="63"/>
      <c r="O915" s="63"/>
      <c r="P915" s="63"/>
      <c r="Q915" s="63"/>
      <c r="R915" s="63"/>
      <c r="S915" s="63"/>
      <c r="T915" s="63"/>
      <c r="U915" s="63"/>
      <c r="V915" s="63"/>
      <c r="W915" s="63"/>
      <c r="X915" s="63"/>
      <c r="Y915" s="63"/>
      <c r="Z915" s="63"/>
      <c r="AA915" s="63"/>
    </row>
    <row r="916">
      <c r="A916" s="63"/>
      <c r="B916" s="63"/>
      <c r="C916" s="63"/>
      <c r="D916" s="63"/>
      <c r="E916" s="63"/>
      <c r="F916" s="63"/>
      <c r="G916" s="63"/>
      <c r="H916" s="63"/>
      <c r="I916" s="63"/>
      <c r="J916" s="63"/>
      <c r="K916" s="63"/>
      <c r="L916" s="63"/>
      <c r="M916" s="63"/>
      <c r="N916" s="63"/>
      <c r="O916" s="63"/>
      <c r="P916" s="63"/>
      <c r="Q916" s="63"/>
      <c r="R916" s="63"/>
      <c r="S916" s="63"/>
      <c r="T916" s="63"/>
      <c r="U916" s="63"/>
      <c r="V916" s="63"/>
      <c r="W916" s="63"/>
      <c r="X916" s="63"/>
      <c r="Y916" s="63"/>
      <c r="Z916" s="63"/>
      <c r="AA916" s="63"/>
    </row>
    <row r="917">
      <c r="A917" s="63"/>
      <c r="B917" s="63"/>
      <c r="C917" s="63"/>
      <c r="D917" s="63"/>
      <c r="E917" s="63"/>
      <c r="F917" s="63"/>
      <c r="G917" s="63"/>
      <c r="H917" s="63"/>
      <c r="I917" s="63"/>
      <c r="J917" s="63"/>
      <c r="K917" s="63"/>
      <c r="L917" s="63"/>
      <c r="M917" s="63"/>
      <c r="N917" s="63"/>
      <c r="O917" s="63"/>
      <c r="P917" s="63"/>
      <c r="Q917" s="63"/>
      <c r="R917" s="63"/>
      <c r="S917" s="63"/>
      <c r="T917" s="63"/>
      <c r="U917" s="63"/>
      <c r="V917" s="63"/>
      <c r="W917" s="63"/>
      <c r="X917" s="63"/>
      <c r="Y917" s="63"/>
      <c r="Z917" s="63"/>
      <c r="AA917" s="63"/>
    </row>
    <row r="918">
      <c r="A918" s="63"/>
      <c r="B918" s="63"/>
      <c r="C918" s="63"/>
      <c r="D918" s="63"/>
      <c r="E918" s="63"/>
      <c r="F918" s="63"/>
      <c r="G918" s="63"/>
      <c r="H918" s="63"/>
      <c r="I918" s="63"/>
      <c r="J918" s="63"/>
      <c r="K918" s="63"/>
      <c r="L918" s="63"/>
      <c r="M918" s="63"/>
      <c r="N918" s="63"/>
      <c r="O918" s="63"/>
      <c r="P918" s="63"/>
      <c r="Q918" s="63"/>
      <c r="R918" s="63"/>
      <c r="S918" s="63"/>
      <c r="T918" s="63"/>
      <c r="U918" s="63"/>
      <c r="V918" s="63"/>
      <c r="W918" s="63"/>
      <c r="X918" s="63"/>
      <c r="Y918" s="63"/>
      <c r="Z918" s="63"/>
      <c r="AA918" s="63"/>
    </row>
    <row r="919">
      <c r="A919" s="63"/>
      <c r="B919" s="63"/>
      <c r="C919" s="63"/>
      <c r="D919" s="63"/>
      <c r="E919" s="63"/>
      <c r="F919" s="63"/>
      <c r="G919" s="63"/>
      <c r="H919" s="63"/>
      <c r="I919" s="63"/>
      <c r="J919" s="63"/>
      <c r="K919" s="63"/>
      <c r="L919" s="63"/>
      <c r="M919" s="63"/>
      <c r="N919" s="63"/>
      <c r="O919" s="63"/>
      <c r="P919" s="63"/>
      <c r="Q919" s="63"/>
      <c r="R919" s="63"/>
      <c r="S919" s="63"/>
      <c r="T919" s="63"/>
      <c r="U919" s="63"/>
      <c r="V919" s="63"/>
      <c r="W919" s="63"/>
      <c r="X919" s="63"/>
      <c r="Y919" s="63"/>
      <c r="Z919" s="63"/>
      <c r="AA919" s="63"/>
    </row>
    <row r="920">
      <c r="A920" s="63"/>
      <c r="B920" s="63"/>
      <c r="C920" s="63"/>
      <c r="D920" s="63"/>
      <c r="E920" s="63"/>
      <c r="F920" s="63"/>
      <c r="G920" s="63"/>
      <c r="H920" s="63"/>
      <c r="I920" s="63"/>
      <c r="J920" s="63"/>
      <c r="K920" s="63"/>
      <c r="L920" s="63"/>
      <c r="M920" s="63"/>
      <c r="N920" s="63"/>
      <c r="O920" s="63"/>
      <c r="P920" s="63"/>
      <c r="Q920" s="63"/>
      <c r="R920" s="63"/>
      <c r="S920" s="63"/>
      <c r="T920" s="63"/>
      <c r="U920" s="63"/>
      <c r="V920" s="63"/>
      <c r="W920" s="63"/>
      <c r="X920" s="63"/>
      <c r="Y920" s="63"/>
      <c r="Z920" s="63"/>
      <c r="AA920" s="63"/>
    </row>
    <row r="921">
      <c r="A921" s="63"/>
      <c r="B921" s="63"/>
      <c r="C921" s="63"/>
      <c r="D921" s="63"/>
      <c r="E921" s="63"/>
      <c r="F921" s="63"/>
      <c r="G921" s="63"/>
      <c r="H921" s="63"/>
      <c r="I921" s="63"/>
      <c r="J921" s="63"/>
      <c r="K921" s="63"/>
      <c r="L921" s="63"/>
      <c r="M921" s="63"/>
      <c r="N921" s="63"/>
      <c r="O921" s="63"/>
      <c r="P921" s="63"/>
      <c r="Q921" s="63"/>
      <c r="R921" s="63"/>
      <c r="S921" s="63"/>
      <c r="T921" s="63"/>
      <c r="U921" s="63"/>
      <c r="V921" s="63"/>
      <c r="W921" s="63"/>
      <c r="X921" s="63"/>
      <c r="Y921" s="63"/>
      <c r="Z921" s="63"/>
      <c r="AA921" s="63"/>
    </row>
    <row r="922">
      <c r="A922" s="63"/>
      <c r="B922" s="63"/>
      <c r="C922" s="63"/>
      <c r="D922" s="63"/>
      <c r="E922" s="63"/>
      <c r="F922" s="63"/>
      <c r="G922" s="63"/>
      <c r="H922" s="63"/>
      <c r="I922" s="63"/>
      <c r="J922" s="63"/>
      <c r="K922" s="63"/>
      <c r="L922" s="63"/>
      <c r="M922" s="63"/>
      <c r="N922" s="63"/>
      <c r="O922" s="63"/>
      <c r="P922" s="63"/>
      <c r="Q922" s="63"/>
      <c r="R922" s="63"/>
      <c r="S922" s="63"/>
      <c r="T922" s="63"/>
      <c r="U922" s="63"/>
      <c r="V922" s="63"/>
      <c r="W922" s="63"/>
      <c r="X922" s="63"/>
      <c r="Y922" s="63"/>
      <c r="Z922" s="63"/>
      <c r="AA922" s="63"/>
    </row>
    <row r="923">
      <c r="A923" s="63"/>
      <c r="B923" s="63"/>
      <c r="C923" s="63"/>
      <c r="D923" s="63"/>
      <c r="E923" s="63"/>
      <c r="F923" s="63"/>
      <c r="G923" s="63"/>
      <c r="H923" s="63"/>
      <c r="I923" s="63"/>
      <c r="J923" s="63"/>
      <c r="K923" s="63"/>
      <c r="L923" s="63"/>
      <c r="M923" s="63"/>
      <c r="N923" s="63"/>
      <c r="O923" s="63"/>
      <c r="P923" s="63"/>
      <c r="Q923" s="63"/>
      <c r="R923" s="63"/>
      <c r="S923" s="63"/>
      <c r="T923" s="63"/>
      <c r="U923" s="63"/>
      <c r="V923" s="63"/>
      <c r="W923" s="63"/>
      <c r="X923" s="63"/>
      <c r="Y923" s="63"/>
      <c r="Z923" s="63"/>
      <c r="AA923" s="63"/>
    </row>
    <row r="924">
      <c r="A924" s="63"/>
      <c r="B924" s="63"/>
      <c r="C924" s="63"/>
      <c r="D924" s="63"/>
      <c r="E924" s="63"/>
      <c r="F924" s="63"/>
      <c r="G924" s="63"/>
      <c r="H924" s="63"/>
      <c r="I924" s="63"/>
      <c r="J924" s="63"/>
      <c r="K924" s="63"/>
      <c r="L924" s="63"/>
      <c r="M924" s="63"/>
      <c r="N924" s="63"/>
      <c r="O924" s="63"/>
      <c r="P924" s="63"/>
      <c r="Q924" s="63"/>
      <c r="R924" s="63"/>
      <c r="S924" s="63"/>
      <c r="T924" s="63"/>
      <c r="U924" s="63"/>
      <c r="V924" s="63"/>
      <c r="W924" s="63"/>
      <c r="X924" s="63"/>
      <c r="Y924" s="63"/>
      <c r="Z924" s="63"/>
      <c r="AA924" s="63"/>
    </row>
    <row r="925">
      <c r="A925" s="63"/>
      <c r="B925" s="63"/>
      <c r="C925" s="63"/>
      <c r="D925" s="63"/>
      <c r="E925" s="63"/>
      <c r="F925" s="63"/>
      <c r="G925" s="63"/>
      <c r="H925" s="63"/>
      <c r="I925" s="63"/>
      <c r="J925" s="63"/>
      <c r="K925" s="63"/>
      <c r="L925" s="63"/>
      <c r="M925" s="63"/>
      <c r="N925" s="63"/>
      <c r="O925" s="63"/>
      <c r="P925" s="63"/>
      <c r="Q925" s="63"/>
      <c r="R925" s="63"/>
      <c r="S925" s="63"/>
      <c r="T925" s="63"/>
      <c r="U925" s="63"/>
      <c r="V925" s="63"/>
      <c r="W925" s="63"/>
      <c r="X925" s="63"/>
      <c r="Y925" s="63"/>
      <c r="Z925" s="63"/>
      <c r="AA925" s="63"/>
    </row>
    <row r="926">
      <c r="A926" s="63"/>
      <c r="B926" s="63"/>
      <c r="C926" s="63"/>
      <c r="D926" s="63"/>
      <c r="E926" s="63"/>
      <c r="F926" s="63"/>
      <c r="G926" s="63"/>
      <c r="H926" s="63"/>
      <c r="I926" s="63"/>
      <c r="J926" s="63"/>
      <c r="K926" s="63"/>
      <c r="L926" s="63"/>
      <c r="M926" s="63"/>
      <c r="N926" s="63"/>
      <c r="O926" s="63"/>
      <c r="P926" s="63"/>
      <c r="Q926" s="63"/>
      <c r="R926" s="63"/>
      <c r="S926" s="63"/>
      <c r="T926" s="63"/>
      <c r="U926" s="63"/>
      <c r="V926" s="63"/>
      <c r="W926" s="63"/>
      <c r="X926" s="63"/>
      <c r="Y926" s="63"/>
      <c r="Z926" s="63"/>
      <c r="AA926" s="63"/>
    </row>
    <row r="927">
      <c r="A927" s="63"/>
      <c r="B927" s="63"/>
      <c r="C927" s="63"/>
      <c r="D927" s="63"/>
      <c r="E927" s="63"/>
      <c r="F927" s="63"/>
      <c r="G927" s="63"/>
      <c r="H927" s="63"/>
      <c r="I927" s="63"/>
      <c r="J927" s="63"/>
      <c r="K927" s="63"/>
      <c r="L927" s="63"/>
      <c r="M927" s="63"/>
      <c r="N927" s="63"/>
      <c r="O927" s="63"/>
      <c r="P927" s="63"/>
      <c r="Q927" s="63"/>
      <c r="R927" s="63"/>
      <c r="S927" s="63"/>
      <c r="T927" s="63"/>
      <c r="U927" s="63"/>
      <c r="V927" s="63"/>
      <c r="W927" s="63"/>
      <c r="X927" s="63"/>
      <c r="Y927" s="63"/>
      <c r="Z927" s="63"/>
      <c r="AA927" s="63"/>
    </row>
    <row r="928">
      <c r="A928" s="63"/>
      <c r="B928" s="63"/>
      <c r="C928" s="63"/>
      <c r="D928" s="63"/>
      <c r="E928" s="63"/>
      <c r="F928" s="63"/>
      <c r="G928" s="63"/>
      <c r="H928" s="63"/>
      <c r="I928" s="63"/>
      <c r="J928" s="63"/>
      <c r="K928" s="63"/>
      <c r="L928" s="63"/>
      <c r="M928" s="63"/>
      <c r="N928" s="63"/>
      <c r="O928" s="63"/>
      <c r="P928" s="63"/>
      <c r="Q928" s="63"/>
      <c r="R928" s="63"/>
      <c r="S928" s="63"/>
      <c r="T928" s="63"/>
      <c r="U928" s="63"/>
      <c r="V928" s="63"/>
      <c r="W928" s="63"/>
      <c r="X928" s="63"/>
      <c r="Y928" s="63"/>
      <c r="Z928" s="63"/>
      <c r="AA928" s="63"/>
    </row>
    <row r="929">
      <c r="A929" s="63"/>
      <c r="B929" s="63"/>
      <c r="C929" s="63"/>
      <c r="D929" s="63"/>
      <c r="E929" s="63"/>
      <c r="F929" s="63"/>
      <c r="G929" s="63"/>
      <c r="H929" s="63"/>
      <c r="I929" s="63"/>
      <c r="J929" s="63"/>
      <c r="K929" s="63"/>
      <c r="L929" s="63"/>
      <c r="M929" s="63"/>
      <c r="N929" s="63"/>
      <c r="O929" s="63"/>
      <c r="P929" s="63"/>
      <c r="Q929" s="63"/>
      <c r="R929" s="63"/>
      <c r="S929" s="63"/>
      <c r="T929" s="63"/>
      <c r="U929" s="63"/>
      <c r="V929" s="63"/>
      <c r="W929" s="63"/>
      <c r="X929" s="63"/>
      <c r="Y929" s="63"/>
      <c r="Z929" s="63"/>
      <c r="AA929" s="63"/>
    </row>
    <row r="930">
      <c r="A930" s="63"/>
      <c r="B930" s="63"/>
      <c r="C930" s="63"/>
      <c r="D930" s="63"/>
      <c r="E930" s="63"/>
      <c r="F930" s="63"/>
      <c r="G930" s="63"/>
      <c r="H930" s="63"/>
      <c r="I930" s="63"/>
      <c r="J930" s="63"/>
      <c r="K930" s="63"/>
      <c r="L930" s="63"/>
      <c r="M930" s="63"/>
      <c r="N930" s="63"/>
      <c r="O930" s="63"/>
      <c r="P930" s="63"/>
      <c r="Q930" s="63"/>
      <c r="R930" s="63"/>
      <c r="S930" s="63"/>
      <c r="T930" s="63"/>
      <c r="U930" s="63"/>
      <c r="V930" s="63"/>
      <c r="W930" s="63"/>
      <c r="X930" s="63"/>
      <c r="Y930" s="63"/>
      <c r="Z930" s="63"/>
      <c r="AA930" s="63"/>
    </row>
    <row r="931">
      <c r="A931" s="63"/>
      <c r="B931" s="63"/>
      <c r="C931" s="63"/>
      <c r="D931" s="63"/>
      <c r="E931" s="63"/>
      <c r="F931" s="63"/>
      <c r="G931" s="63"/>
      <c r="H931" s="63"/>
      <c r="I931" s="63"/>
      <c r="J931" s="63"/>
      <c r="K931" s="63"/>
      <c r="L931" s="63"/>
      <c r="M931" s="63"/>
      <c r="N931" s="63"/>
      <c r="O931" s="63"/>
      <c r="P931" s="63"/>
      <c r="Q931" s="63"/>
      <c r="R931" s="63"/>
      <c r="S931" s="63"/>
      <c r="T931" s="63"/>
      <c r="U931" s="63"/>
      <c r="V931" s="63"/>
      <c r="W931" s="63"/>
      <c r="X931" s="63"/>
      <c r="Y931" s="63"/>
      <c r="Z931" s="63"/>
      <c r="AA931" s="63"/>
    </row>
    <row r="932">
      <c r="A932" s="63"/>
      <c r="B932" s="63"/>
      <c r="C932" s="63"/>
      <c r="D932" s="63"/>
      <c r="E932" s="63"/>
      <c r="F932" s="63"/>
      <c r="G932" s="63"/>
      <c r="H932" s="63"/>
      <c r="I932" s="63"/>
      <c r="J932" s="63"/>
      <c r="K932" s="63"/>
      <c r="L932" s="63"/>
      <c r="M932" s="63"/>
      <c r="N932" s="63"/>
      <c r="O932" s="63"/>
      <c r="P932" s="63"/>
      <c r="Q932" s="63"/>
      <c r="R932" s="63"/>
      <c r="S932" s="63"/>
      <c r="T932" s="63"/>
      <c r="U932" s="63"/>
      <c r="V932" s="63"/>
      <c r="W932" s="63"/>
      <c r="X932" s="63"/>
      <c r="Y932" s="63"/>
      <c r="Z932" s="63"/>
      <c r="AA932" s="63"/>
    </row>
    <row r="933">
      <c r="A933" s="63"/>
      <c r="B933" s="63"/>
      <c r="C933" s="63"/>
      <c r="D933" s="63"/>
      <c r="E933" s="63"/>
      <c r="F933" s="63"/>
      <c r="G933" s="63"/>
      <c r="H933" s="63"/>
      <c r="I933" s="63"/>
      <c r="J933" s="63"/>
      <c r="K933" s="63"/>
      <c r="L933" s="63"/>
      <c r="M933" s="63"/>
      <c r="N933" s="63"/>
      <c r="O933" s="63"/>
      <c r="P933" s="63"/>
      <c r="Q933" s="63"/>
      <c r="R933" s="63"/>
      <c r="S933" s="63"/>
      <c r="T933" s="63"/>
      <c r="U933" s="63"/>
      <c r="V933" s="63"/>
      <c r="W933" s="63"/>
      <c r="X933" s="63"/>
      <c r="Y933" s="63"/>
      <c r="Z933" s="63"/>
      <c r="AA933" s="63"/>
    </row>
    <row r="934">
      <c r="A934" s="63"/>
      <c r="B934" s="63"/>
      <c r="C934" s="63"/>
      <c r="D934" s="63"/>
      <c r="E934" s="63"/>
      <c r="F934" s="63"/>
      <c r="G934" s="63"/>
      <c r="H934" s="63"/>
      <c r="I934" s="63"/>
      <c r="J934" s="63"/>
      <c r="K934" s="63"/>
      <c r="L934" s="63"/>
      <c r="M934" s="63"/>
      <c r="N934" s="63"/>
      <c r="O934" s="63"/>
      <c r="P934" s="63"/>
      <c r="Q934" s="63"/>
      <c r="R934" s="63"/>
      <c r="S934" s="63"/>
      <c r="T934" s="63"/>
      <c r="U934" s="63"/>
      <c r="V934" s="63"/>
      <c r="W934" s="63"/>
      <c r="X934" s="63"/>
      <c r="Y934" s="63"/>
      <c r="Z934" s="63"/>
      <c r="AA934" s="63"/>
    </row>
    <row r="935">
      <c r="A935" s="63"/>
      <c r="B935" s="63"/>
      <c r="C935" s="63"/>
      <c r="D935" s="63"/>
      <c r="E935" s="63"/>
      <c r="F935" s="63"/>
      <c r="G935" s="63"/>
      <c r="H935" s="63"/>
      <c r="I935" s="63"/>
      <c r="J935" s="63"/>
      <c r="K935" s="63"/>
      <c r="L935" s="63"/>
      <c r="M935" s="63"/>
      <c r="N935" s="63"/>
      <c r="O935" s="63"/>
      <c r="P935" s="63"/>
      <c r="Q935" s="63"/>
      <c r="R935" s="63"/>
      <c r="S935" s="63"/>
      <c r="T935" s="63"/>
      <c r="U935" s="63"/>
      <c r="V935" s="63"/>
      <c r="W935" s="63"/>
      <c r="X935" s="63"/>
      <c r="Y935" s="63"/>
      <c r="Z935" s="63"/>
      <c r="AA935" s="63"/>
    </row>
    <row r="936">
      <c r="A936" s="63"/>
      <c r="B936" s="63"/>
      <c r="C936" s="63"/>
      <c r="D936" s="63"/>
      <c r="E936" s="63"/>
      <c r="F936" s="63"/>
      <c r="G936" s="63"/>
      <c r="H936" s="63"/>
      <c r="I936" s="63"/>
      <c r="J936" s="63"/>
      <c r="K936" s="63"/>
      <c r="L936" s="63"/>
      <c r="M936" s="63"/>
      <c r="N936" s="63"/>
      <c r="O936" s="63"/>
      <c r="P936" s="63"/>
      <c r="Q936" s="63"/>
      <c r="R936" s="63"/>
      <c r="S936" s="63"/>
      <c r="T936" s="63"/>
      <c r="U936" s="63"/>
      <c r="V936" s="63"/>
      <c r="W936" s="63"/>
      <c r="X936" s="63"/>
      <c r="Y936" s="63"/>
      <c r="Z936" s="63"/>
      <c r="AA936" s="63"/>
    </row>
    <row r="937">
      <c r="A937" s="63"/>
      <c r="B937" s="63"/>
      <c r="C937" s="63"/>
      <c r="D937" s="63"/>
      <c r="E937" s="63"/>
      <c r="F937" s="63"/>
      <c r="G937" s="63"/>
      <c r="H937" s="63"/>
      <c r="I937" s="63"/>
      <c r="J937" s="63"/>
      <c r="K937" s="63"/>
      <c r="L937" s="63"/>
      <c r="M937" s="63"/>
      <c r="N937" s="63"/>
      <c r="O937" s="63"/>
      <c r="P937" s="63"/>
      <c r="Q937" s="63"/>
      <c r="R937" s="63"/>
      <c r="S937" s="63"/>
      <c r="T937" s="63"/>
      <c r="U937" s="63"/>
      <c r="V937" s="63"/>
      <c r="W937" s="63"/>
      <c r="X937" s="63"/>
      <c r="Y937" s="63"/>
      <c r="Z937" s="63"/>
      <c r="AA937" s="63"/>
    </row>
    <row r="938">
      <c r="A938" s="63"/>
      <c r="B938" s="63"/>
      <c r="C938" s="63"/>
      <c r="D938" s="63"/>
      <c r="E938" s="63"/>
      <c r="F938" s="63"/>
      <c r="G938" s="63"/>
      <c r="H938" s="63"/>
      <c r="I938" s="63"/>
      <c r="J938" s="63"/>
      <c r="K938" s="63"/>
      <c r="L938" s="63"/>
      <c r="M938" s="63"/>
      <c r="N938" s="63"/>
      <c r="O938" s="63"/>
      <c r="P938" s="63"/>
      <c r="Q938" s="63"/>
      <c r="R938" s="63"/>
      <c r="S938" s="63"/>
      <c r="T938" s="63"/>
      <c r="U938" s="63"/>
      <c r="V938" s="63"/>
      <c r="W938" s="63"/>
      <c r="X938" s="63"/>
      <c r="Y938" s="63"/>
      <c r="Z938" s="63"/>
      <c r="AA938" s="63"/>
    </row>
    <row r="939">
      <c r="A939" s="63"/>
      <c r="B939" s="63"/>
      <c r="C939" s="63"/>
      <c r="D939" s="63"/>
      <c r="E939" s="63"/>
      <c r="F939" s="63"/>
      <c r="G939" s="63"/>
      <c r="H939" s="63"/>
      <c r="I939" s="63"/>
      <c r="J939" s="63"/>
      <c r="K939" s="63"/>
      <c r="L939" s="63"/>
      <c r="M939" s="63"/>
      <c r="N939" s="63"/>
      <c r="O939" s="63"/>
      <c r="P939" s="63"/>
      <c r="Q939" s="63"/>
      <c r="R939" s="63"/>
      <c r="S939" s="63"/>
      <c r="T939" s="63"/>
      <c r="U939" s="63"/>
      <c r="V939" s="63"/>
      <c r="W939" s="63"/>
      <c r="X939" s="63"/>
      <c r="Y939" s="63"/>
      <c r="Z939" s="63"/>
      <c r="AA939" s="63"/>
    </row>
    <row r="940">
      <c r="A940" s="63"/>
      <c r="B940" s="63"/>
      <c r="C940" s="63"/>
      <c r="D940" s="63"/>
      <c r="E940" s="63"/>
      <c r="F940" s="63"/>
      <c r="G940" s="63"/>
      <c r="H940" s="63"/>
      <c r="I940" s="63"/>
      <c r="J940" s="63"/>
      <c r="K940" s="63"/>
      <c r="L940" s="63"/>
      <c r="M940" s="63"/>
      <c r="N940" s="63"/>
      <c r="O940" s="63"/>
      <c r="P940" s="63"/>
      <c r="Q940" s="63"/>
      <c r="R940" s="63"/>
      <c r="S940" s="63"/>
      <c r="T940" s="63"/>
      <c r="U940" s="63"/>
      <c r="V940" s="63"/>
      <c r="W940" s="63"/>
      <c r="X940" s="63"/>
      <c r="Y940" s="63"/>
      <c r="Z940" s="63"/>
      <c r="AA940" s="63"/>
    </row>
    <row r="941">
      <c r="A941" s="63"/>
      <c r="B941" s="63"/>
      <c r="C941" s="63"/>
      <c r="D941" s="63"/>
      <c r="E941" s="63"/>
      <c r="F941" s="63"/>
      <c r="G941" s="63"/>
      <c r="H941" s="63"/>
      <c r="I941" s="63"/>
      <c r="J941" s="63"/>
      <c r="K941" s="63"/>
      <c r="L941" s="63"/>
      <c r="M941" s="63"/>
      <c r="N941" s="63"/>
      <c r="O941" s="63"/>
      <c r="P941" s="63"/>
      <c r="Q941" s="63"/>
      <c r="R941" s="63"/>
      <c r="S941" s="63"/>
      <c r="T941" s="63"/>
      <c r="U941" s="63"/>
      <c r="V941" s="63"/>
      <c r="W941" s="63"/>
      <c r="X941" s="63"/>
      <c r="Y941" s="63"/>
      <c r="Z941" s="63"/>
      <c r="AA941" s="63"/>
    </row>
    <row r="942">
      <c r="A942" s="63"/>
      <c r="B942" s="63"/>
      <c r="C942" s="63"/>
      <c r="D942" s="63"/>
      <c r="E942" s="63"/>
      <c r="F942" s="63"/>
      <c r="G942" s="63"/>
      <c r="H942" s="63"/>
      <c r="I942" s="63"/>
      <c r="J942" s="63"/>
      <c r="K942" s="63"/>
      <c r="L942" s="63"/>
      <c r="M942" s="63"/>
      <c r="N942" s="63"/>
      <c r="O942" s="63"/>
      <c r="P942" s="63"/>
      <c r="Q942" s="63"/>
      <c r="R942" s="63"/>
      <c r="S942" s="63"/>
      <c r="T942" s="63"/>
      <c r="U942" s="63"/>
      <c r="V942" s="63"/>
      <c r="W942" s="63"/>
      <c r="X942" s="63"/>
      <c r="Y942" s="63"/>
      <c r="Z942" s="63"/>
      <c r="AA942" s="63"/>
    </row>
    <row r="943">
      <c r="A943" s="63"/>
      <c r="B943" s="63"/>
      <c r="C943" s="63"/>
      <c r="D943" s="63"/>
      <c r="E943" s="63"/>
      <c r="F943" s="63"/>
      <c r="G943" s="63"/>
      <c r="H943" s="63"/>
      <c r="I943" s="63"/>
      <c r="J943" s="63"/>
      <c r="K943" s="63"/>
      <c r="L943" s="63"/>
      <c r="M943" s="63"/>
      <c r="N943" s="63"/>
      <c r="O943" s="63"/>
      <c r="P943" s="63"/>
      <c r="Q943" s="63"/>
      <c r="R943" s="63"/>
      <c r="S943" s="63"/>
      <c r="T943" s="63"/>
      <c r="U943" s="63"/>
      <c r="V943" s="63"/>
      <c r="W943" s="63"/>
      <c r="X943" s="63"/>
      <c r="Y943" s="63"/>
      <c r="Z943" s="63"/>
      <c r="AA943" s="63"/>
    </row>
    <row r="944">
      <c r="A944" s="63"/>
      <c r="B944" s="63"/>
      <c r="C944" s="63"/>
      <c r="D944" s="63"/>
      <c r="E944" s="63"/>
      <c r="F944" s="63"/>
      <c r="G944" s="63"/>
      <c r="H944" s="63"/>
      <c r="I944" s="63"/>
      <c r="J944" s="63"/>
      <c r="K944" s="63"/>
      <c r="L944" s="63"/>
      <c r="M944" s="63"/>
      <c r="N944" s="63"/>
      <c r="O944" s="63"/>
      <c r="P944" s="63"/>
      <c r="Q944" s="63"/>
      <c r="R944" s="63"/>
      <c r="S944" s="63"/>
      <c r="T944" s="63"/>
      <c r="U944" s="63"/>
      <c r="V944" s="63"/>
      <c r="W944" s="63"/>
      <c r="X944" s="63"/>
      <c r="Y944" s="63"/>
      <c r="Z944" s="63"/>
      <c r="AA944" s="63"/>
    </row>
    <row r="945">
      <c r="A945" s="63"/>
      <c r="B945" s="63"/>
      <c r="C945" s="63"/>
      <c r="D945" s="63"/>
      <c r="E945" s="63"/>
      <c r="F945" s="63"/>
      <c r="G945" s="63"/>
      <c r="H945" s="63"/>
      <c r="I945" s="63"/>
      <c r="J945" s="63"/>
      <c r="K945" s="63"/>
      <c r="L945" s="63"/>
      <c r="M945" s="63"/>
      <c r="N945" s="63"/>
      <c r="O945" s="63"/>
      <c r="P945" s="63"/>
      <c r="Q945" s="63"/>
      <c r="R945" s="63"/>
      <c r="S945" s="63"/>
      <c r="T945" s="63"/>
      <c r="U945" s="63"/>
      <c r="V945" s="63"/>
      <c r="W945" s="63"/>
      <c r="X945" s="63"/>
      <c r="Y945" s="63"/>
      <c r="Z945" s="63"/>
      <c r="AA945" s="63"/>
    </row>
    <row r="946">
      <c r="A946" s="63"/>
      <c r="B946" s="63"/>
      <c r="C946" s="63"/>
      <c r="D946" s="63"/>
      <c r="E946" s="63"/>
      <c r="F946" s="63"/>
      <c r="G946" s="63"/>
      <c r="H946" s="63"/>
      <c r="I946" s="63"/>
      <c r="J946" s="63"/>
      <c r="K946" s="63"/>
      <c r="L946" s="63"/>
      <c r="M946" s="63"/>
      <c r="N946" s="63"/>
      <c r="O946" s="63"/>
      <c r="P946" s="63"/>
      <c r="Q946" s="63"/>
      <c r="R946" s="63"/>
      <c r="S946" s="63"/>
      <c r="T946" s="63"/>
      <c r="U946" s="63"/>
      <c r="V946" s="63"/>
      <c r="W946" s="63"/>
      <c r="X946" s="63"/>
      <c r="Y946" s="63"/>
      <c r="Z946" s="63"/>
      <c r="AA946" s="63"/>
    </row>
    <row r="947">
      <c r="A947" s="63"/>
      <c r="B947" s="63"/>
      <c r="C947" s="63"/>
      <c r="D947" s="63"/>
      <c r="E947" s="63"/>
      <c r="F947" s="63"/>
      <c r="G947" s="63"/>
      <c r="H947" s="63"/>
      <c r="I947" s="63"/>
      <c r="J947" s="63"/>
      <c r="K947" s="63"/>
      <c r="L947" s="63"/>
      <c r="M947" s="63"/>
      <c r="N947" s="63"/>
      <c r="O947" s="63"/>
      <c r="P947" s="63"/>
      <c r="Q947" s="63"/>
      <c r="R947" s="63"/>
      <c r="S947" s="63"/>
      <c r="T947" s="63"/>
      <c r="U947" s="63"/>
      <c r="V947" s="63"/>
      <c r="W947" s="63"/>
      <c r="X947" s="63"/>
      <c r="Y947" s="63"/>
      <c r="Z947" s="63"/>
      <c r="AA947" s="63"/>
    </row>
    <row r="948">
      <c r="A948" s="63"/>
      <c r="B948" s="63"/>
      <c r="C948" s="63"/>
      <c r="D948" s="63"/>
      <c r="E948" s="63"/>
      <c r="F948" s="63"/>
      <c r="G948" s="63"/>
      <c r="H948" s="63"/>
      <c r="I948" s="63"/>
      <c r="J948" s="63"/>
      <c r="K948" s="63"/>
      <c r="L948" s="63"/>
      <c r="M948" s="63"/>
      <c r="N948" s="63"/>
      <c r="O948" s="63"/>
      <c r="P948" s="63"/>
      <c r="Q948" s="63"/>
      <c r="R948" s="63"/>
      <c r="S948" s="63"/>
      <c r="T948" s="63"/>
      <c r="U948" s="63"/>
      <c r="V948" s="63"/>
      <c r="W948" s="63"/>
      <c r="X948" s="63"/>
      <c r="Y948" s="63"/>
      <c r="Z948" s="63"/>
      <c r="AA948" s="63"/>
    </row>
    <row r="949">
      <c r="A949" s="63"/>
      <c r="B949" s="63"/>
      <c r="C949" s="63"/>
      <c r="D949" s="63"/>
      <c r="E949" s="63"/>
      <c r="F949" s="63"/>
      <c r="G949" s="63"/>
      <c r="H949" s="63"/>
      <c r="I949" s="63"/>
      <c r="J949" s="63"/>
      <c r="K949" s="63"/>
      <c r="L949" s="63"/>
      <c r="M949" s="63"/>
      <c r="N949" s="63"/>
      <c r="O949" s="63"/>
      <c r="P949" s="63"/>
      <c r="Q949" s="63"/>
      <c r="R949" s="63"/>
      <c r="S949" s="63"/>
      <c r="T949" s="63"/>
      <c r="U949" s="63"/>
      <c r="V949" s="63"/>
      <c r="W949" s="63"/>
      <c r="X949" s="63"/>
      <c r="Y949" s="63"/>
      <c r="Z949" s="63"/>
      <c r="AA949" s="63"/>
    </row>
    <row r="950">
      <c r="A950" s="63"/>
      <c r="B950" s="63"/>
      <c r="C950" s="63"/>
      <c r="D950" s="63"/>
      <c r="E950" s="63"/>
      <c r="F950" s="63"/>
      <c r="G950" s="63"/>
      <c r="H950" s="63"/>
      <c r="I950" s="63"/>
      <c r="J950" s="63"/>
      <c r="K950" s="63"/>
      <c r="L950" s="63"/>
      <c r="M950" s="63"/>
      <c r="N950" s="63"/>
      <c r="O950" s="63"/>
      <c r="P950" s="63"/>
      <c r="Q950" s="63"/>
      <c r="R950" s="63"/>
      <c r="S950" s="63"/>
      <c r="T950" s="63"/>
      <c r="U950" s="63"/>
      <c r="V950" s="63"/>
      <c r="W950" s="63"/>
      <c r="X950" s="63"/>
      <c r="Y950" s="63"/>
      <c r="Z950" s="63"/>
      <c r="AA950" s="63"/>
    </row>
    <row r="951">
      <c r="A951" s="63"/>
      <c r="B951" s="63"/>
      <c r="C951" s="63"/>
      <c r="D951" s="63"/>
      <c r="E951" s="63"/>
      <c r="F951" s="63"/>
      <c r="G951" s="63"/>
      <c r="H951" s="63"/>
      <c r="I951" s="63"/>
      <c r="J951" s="63"/>
      <c r="K951" s="63"/>
      <c r="L951" s="63"/>
      <c r="M951" s="63"/>
      <c r="N951" s="63"/>
      <c r="O951" s="63"/>
      <c r="P951" s="63"/>
      <c r="Q951" s="63"/>
      <c r="R951" s="63"/>
      <c r="S951" s="63"/>
      <c r="T951" s="63"/>
      <c r="U951" s="63"/>
      <c r="V951" s="63"/>
      <c r="W951" s="63"/>
      <c r="X951" s="63"/>
      <c r="Y951" s="63"/>
      <c r="Z951" s="63"/>
      <c r="AA951" s="63"/>
    </row>
    <row r="952">
      <c r="A952" s="63"/>
      <c r="B952" s="63"/>
      <c r="C952" s="63"/>
      <c r="D952" s="63"/>
      <c r="E952" s="63"/>
      <c r="F952" s="63"/>
      <c r="G952" s="63"/>
      <c r="H952" s="63"/>
      <c r="I952" s="63"/>
      <c r="J952" s="63"/>
      <c r="K952" s="63"/>
      <c r="L952" s="63"/>
      <c r="M952" s="63"/>
      <c r="N952" s="63"/>
      <c r="O952" s="63"/>
      <c r="P952" s="63"/>
      <c r="Q952" s="63"/>
      <c r="R952" s="63"/>
      <c r="S952" s="63"/>
      <c r="T952" s="63"/>
      <c r="U952" s="63"/>
      <c r="V952" s="63"/>
      <c r="W952" s="63"/>
      <c r="X952" s="63"/>
      <c r="Y952" s="63"/>
      <c r="Z952" s="63"/>
      <c r="AA952" s="63"/>
    </row>
    <row r="953">
      <c r="A953" s="63"/>
      <c r="B953" s="63"/>
      <c r="C953" s="63"/>
      <c r="D953" s="63"/>
      <c r="E953" s="63"/>
      <c r="F953" s="63"/>
      <c r="G953" s="63"/>
      <c r="H953" s="63"/>
      <c r="I953" s="63"/>
      <c r="J953" s="63"/>
      <c r="K953" s="63"/>
      <c r="L953" s="63"/>
      <c r="M953" s="63"/>
      <c r="N953" s="63"/>
      <c r="O953" s="63"/>
      <c r="P953" s="63"/>
      <c r="Q953" s="63"/>
      <c r="R953" s="63"/>
      <c r="S953" s="63"/>
      <c r="T953" s="63"/>
      <c r="U953" s="63"/>
      <c r="V953" s="63"/>
      <c r="W953" s="63"/>
      <c r="X953" s="63"/>
      <c r="Y953" s="63"/>
      <c r="Z953" s="63"/>
      <c r="AA953" s="63"/>
    </row>
    <row r="954">
      <c r="A954" s="63"/>
      <c r="B954" s="63"/>
      <c r="C954" s="63"/>
      <c r="D954" s="63"/>
      <c r="E954" s="63"/>
      <c r="F954" s="63"/>
      <c r="G954" s="63"/>
      <c r="H954" s="63"/>
      <c r="I954" s="63"/>
      <c r="J954" s="63"/>
      <c r="K954" s="63"/>
      <c r="L954" s="63"/>
      <c r="M954" s="63"/>
      <c r="N954" s="63"/>
      <c r="O954" s="63"/>
      <c r="P954" s="63"/>
      <c r="Q954" s="63"/>
      <c r="R954" s="63"/>
      <c r="S954" s="63"/>
      <c r="T954" s="63"/>
      <c r="U954" s="63"/>
      <c r="V954" s="63"/>
      <c r="W954" s="63"/>
      <c r="X954" s="63"/>
      <c r="Y954" s="63"/>
      <c r="Z954" s="63"/>
      <c r="AA954" s="63"/>
    </row>
    <row r="955">
      <c r="A955" s="63"/>
      <c r="B955" s="63"/>
      <c r="C955" s="63"/>
      <c r="D955" s="63"/>
      <c r="E955" s="63"/>
      <c r="F955" s="63"/>
      <c r="G955" s="63"/>
      <c r="H955" s="63"/>
      <c r="I955" s="63"/>
      <c r="J955" s="63"/>
      <c r="K955" s="63"/>
      <c r="L955" s="63"/>
      <c r="M955" s="63"/>
      <c r="N955" s="63"/>
      <c r="O955" s="63"/>
      <c r="P955" s="63"/>
      <c r="Q955" s="63"/>
      <c r="R955" s="63"/>
      <c r="S955" s="63"/>
      <c r="T955" s="63"/>
      <c r="U955" s="63"/>
      <c r="V955" s="63"/>
      <c r="W955" s="63"/>
      <c r="X955" s="63"/>
      <c r="Y955" s="63"/>
      <c r="Z955" s="63"/>
      <c r="AA955" s="63"/>
    </row>
    <row r="956">
      <c r="A956" s="63"/>
      <c r="B956" s="63"/>
      <c r="C956" s="63"/>
      <c r="D956" s="63"/>
      <c r="E956" s="63"/>
      <c r="F956" s="63"/>
      <c r="G956" s="63"/>
      <c r="H956" s="63"/>
      <c r="I956" s="63"/>
      <c r="J956" s="63"/>
      <c r="K956" s="63"/>
      <c r="L956" s="63"/>
      <c r="M956" s="63"/>
      <c r="N956" s="63"/>
      <c r="O956" s="63"/>
      <c r="P956" s="63"/>
      <c r="Q956" s="63"/>
      <c r="R956" s="63"/>
      <c r="S956" s="63"/>
      <c r="T956" s="63"/>
      <c r="U956" s="63"/>
      <c r="V956" s="63"/>
      <c r="W956" s="63"/>
      <c r="X956" s="63"/>
      <c r="Y956" s="63"/>
      <c r="Z956" s="63"/>
      <c r="AA956" s="63"/>
    </row>
    <row r="957">
      <c r="A957" s="63"/>
      <c r="B957" s="63"/>
      <c r="C957" s="63"/>
      <c r="D957" s="63"/>
      <c r="E957" s="63"/>
      <c r="F957" s="63"/>
      <c r="G957" s="63"/>
      <c r="H957" s="63"/>
      <c r="I957" s="63"/>
      <c r="J957" s="63"/>
      <c r="K957" s="63"/>
      <c r="L957" s="63"/>
      <c r="M957" s="63"/>
      <c r="N957" s="63"/>
      <c r="O957" s="63"/>
      <c r="P957" s="63"/>
      <c r="Q957" s="63"/>
      <c r="R957" s="63"/>
      <c r="S957" s="63"/>
      <c r="T957" s="63"/>
      <c r="U957" s="63"/>
      <c r="V957" s="63"/>
      <c r="W957" s="63"/>
      <c r="X957" s="63"/>
      <c r="Y957" s="63"/>
      <c r="Z957" s="63"/>
      <c r="AA957" s="63"/>
    </row>
    <row r="958">
      <c r="A958" s="63"/>
      <c r="B958" s="63"/>
      <c r="C958" s="63"/>
      <c r="D958" s="63"/>
      <c r="E958" s="63"/>
      <c r="F958" s="63"/>
      <c r="G958" s="63"/>
      <c r="H958" s="63"/>
      <c r="I958" s="63"/>
      <c r="J958" s="63"/>
      <c r="K958" s="63"/>
      <c r="L958" s="63"/>
      <c r="M958" s="63"/>
      <c r="N958" s="63"/>
      <c r="O958" s="63"/>
      <c r="P958" s="63"/>
      <c r="Q958" s="63"/>
      <c r="R958" s="63"/>
      <c r="S958" s="63"/>
      <c r="T958" s="63"/>
      <c r="U958" s="63"/>
      <c r="V958" s="63"/>
      <c r="W958" s="63"/>
      <c r="X958" s="63"/>
      <c r="Y958" s="63"/>
      <c r="Z958" s="63"/>
      <c r="AA958" s="63"/>
    </row>
    <row r="959">
      <c r="A959" s="63"/>
      <c r="B959" s="63"/>
      <c r="C959" s="63"/>
      <c r="D959" s="63"/>
      <c r="E959" s="63"/>
      <c r="F959" s="63"/>
      <c r="G959" s="63"/>
      <c r="H959" s="63"/>
      <c r="I959" s="63"/>
      <c r="J959" s="63"/>
      <c r="K959" s="63"/>
      <c r="L959" s="63"/>
      <c r="M959" s="63"/>
      <c r="N959" s="63"/>
      <c r="O959" s="63"/>
      <c r="P959" s="63"/>
      <c r="Q959" s="63"/>
      <c r="R959" s="63"/>
      <c r="S959" s="63"/>
      <c r="T959" s="63"/>
      <c r="U959" s="63"/>
      <c r="V959" s="63"/>
      <c r="W959" s="63"/>
      <c r="X959" s="63"/>
      <c r="Y959" s="63"/>
      <c r="Z959" s="63"/>
      <c r="AA959" s="63"/>
    </row>
    <row r="960">
      <c r="A960" s="63"/>
      <c r="B960" s="63"/>
      <c r="C960" s="63"/>
      <c r="D960" s="63"/>
      <c r="E960" s="63"/>
      <c r="F960" s="63"/>
      <c r="G960" s="63"/>
      <c r="H960" s="63"/>
      <c r="I960" s="63"/>
      <c r="J960" s="63"/>
      <c r="K960" s="63"/>
      <c r="L960" s="63"/>
      <c r="M960" s="63"/>
      <c r="N960" s="63"/>
      <c r="O960" s="63"/>
      <c r="P960" s="63"/>
      <c r="Q960" s="63"/>
      <c r="R960" s="63"/>
      <c r="S960" s="63"/>
      <c r="T960" s="63"/>
      <c r="U960" s="63"/>
      <c r="V960" s="63"/>
      <c r="W960" s="63"/>
      <c r="X960" s="63"/>
      <c r="Y960" s="63"/>
      <c r="Z960" s="63"/>
      <c r="AA960" s="63"/>
    </row>
    <row r="961">
      <c r="A961" s="63"/>
      <c r="B961" s="63"/>
      <c r="C961" s="63"/>
      <c r="D961" s="63"/>
      <c r="E961" s="63"/>
      <c r="F961" s="63"/>
      <c r="G961" s="63"/>
      <c r="H961" s="63"/>
      <c r="I961" s="63"/>
      <c r="J961" s="63"/>
      <c r="K961" s="63"/>
      <c r="L961" s="63"/>
      <c r="M961" s="63"/>
      <c r="N961" s="63"/>
      <c r="O961" s="63"/>
      <c r="P961" s="63"/>
      <c r="Q961" s="63"/>
      <c r="R961" s="63"/>
      <c r="S961" s="63"/>
      <c r="T961" s="63"/>
      <c r="U961" s="63"/>
      <c r="V961" s="63"/>
      <c r="W961" s="63"/>
      <c r="X961" s="63"/>
      <c r="Y961" s="63"/>
      <c r="Z961" s="63"/>
      <c r="AA961" s="63"/>
    </row>
    <row r="962">
      <c r="A962" s="63"/>
      <c r="B962" s="63"/>
      <c r="C962" s="63"/>
      <c r="D962" s="63"/>
      <c r="E962" s="63"/>
      <c r="F962" s="63"/>
      <c r="G962" s="63"/>
      <c r="H962" s="63"/>
      <c r="I962" s="63"/>
      <c r="J962" s="63"/>
      <c r="K962" s="63"/>
      <c r="L962" s="63"/>
      <c r="M962" s="63"/>
      <c r="N962" s="63"/>
      <c r="O962" s="63"/>
      <c r="P962" s="63"/>
      <c r="Q962" s="63"/>
      <c r="R962" s="63"/>
      <c r="S962" s="63"/>
      <c r="T962" s="63"/>
      <c r="U962" s="63"/>
      <c r="V962" s="63"/>
      <c r="W962" s="63"/>
      <c r="X962" s="63"/>
      <c r="Y962" s="63"/>
      <c r="Z962" s="63"/>
      <c r="AA962" s="63"/>
    </row>
    <row r="963">
      <c r="A963" s="63"/>
      <c r="B963" s="63"/>
      <c r="C963" s="63"/>
      <c r="D963" s="63"/>
      <c r="E963" s="63"/>
      <c r="F963" s="63"/>
      <c r="G963" s="63"/>
      <c r="H963" s="63"/>
      <c r="I963" s="63"/>
      <c r="J963" s="63"/>
      <c r="K963" s="63"/>
      <c r="L963" s="63"/>
      <c r="M963" s="63"/>
      <c r="N963" s="63"/>
      <c r="O963" s="63"/>
      <c r="P963" s="63"/>
      <c r="Q963" s="63"/>
      <c r="R963" s="63"/>
      <c r="S963" s="63"/>
      <c r="T963" s="63"/>
      <c r="U963" s="63"/>
      <c r="V963" s="63"/>
      <c r="W963" s="63"/>
      <c r="X963" s="63"/>
      <c r="Y963" s="63"/>
      <c r="Z963" s="63"/>
      <c r="AA963" s="63"/>
    </row>
    <row r="964">
      <c r="A964" s="63"/>
      <c r="B964" s="63"/>
      <c r="C964" s="63"/>
      <c r="D964" s="63"/>
      <c r="E964" s="63"/>
      <c r="F964" s="63"/>
      <c r="G964" s="63"/>
      <c r="H964" s="63"/>
      <c r="I964" s="63"/>
      <c r="J964" s="63"/>
      <c r="K964" s="63"/>
      <c r="L964" s="63"/>
      <c r="M964" s="63"/>
      <c r="N964" s="63"/>
      <c r="O964" s="63"/>
      <c r="P964" s="63"/>
      <c r="Q964" s="63"/>
      <c r="R964" s="63"/>
      <c r="S964" s="63"/>
      <c r="T964" s="63"/>
      <c r="U964" s="63"/>
      <c r="V964" s="63"/>
      <c r="W964" s="63"/>
      <c r="X964" s="63"/>
      <c r="Y964" s="63"/>
      <c r="Z964" s="63"/>
      <c r="AA964" s="63"/>
    </row>
    <row r="965">
      <c r="A965" s="63"/>
      <c r="B965" s="63"/>
      <c r="C965" s="63"/>
      <c r="D965" s="63"/>
      <c r="E965" s="63"/>
      <c r="F965" s="63"/>
      <c r="G965" s="63"/>
      <c r="H965" s="63"/>
      <c r="I965" s="63"/>
      <c r="J965" s="63"/>
      <c r="K965" s="63"/>
      <c r="L965" s="63"/>
      <c r="M965" s="63"/>
      <c r="N965" s="63"/>
      <c r="O965" s="63"/>
      <c r="P965" s="63"/>
      <c r="Q965" s="63"/>
      <c r="R965" s="63"/>
      <c r="S965" s="63"/>
      <c r="T965" s="63"/>
      <c r="U965" s="63"/>
      <c r="V965" s="63"/>
      <c r="W965" s="63"/>
      <c r="X965" s="63"/>
      <c r="Y965" s="63"/>
      <c r="Z965" s="63"/>
      <c r="AA965" s="63"/>
    </row>
    <row r="966">
      <c r="A966" s="63"/>
      <c r="B966" s="63"/>
      <c r="C966" s="63"/>
      <c r="D966" s="63"/>
      <c r="E966" s="63"/>
      <c r="F966" s="63"/>
      <c r="G966" s="63"/>
      <c r="H966" s="63"/>
      <c r="I966" s="63"/>
      <c r="J966" s="63"/>
      <c r="K966" s="63"/>
      <c r="L966" s="63"/>
      <c r="M966" s="63"/>
      <c r="N966" s="63"/>
      <c r="O966" s="63"/>
      <c r="P966" s="63"/>
      <c r="Q966" s="63"/>
      <c r="R966" s="63"/>
      <c r="S966" s="63"/>
      <c r="T966" s="63"/>
      <c r="U966" s="63"/>
      <c r="V966" s="63"/>
      <c r="W966" s="63"/>
      <c r="X966" s="63"/>
      <c r="Y966" s="63"/>
      <c r="Z966" s="63"/>
      <c r="AA966" s="63"/>
    </row>
    <row r="967">
      <c r="A967" s="63"/>
      <c r="B967" s="63"/>
      <c r="C967" s="63"/>
      <c r="D967" s="63"/>
      <c r="E967" s="63"/>
      <c r="F967" s="63"/>
      <c r="G967" s="63"/>
      <c r="H967" s="63"/>
      <c r="I967" s="63"/>
      <c r="J967" s="63"/>
      <c r="K967" s="63"/>
      <c r="L967" s="63"/>
      <c r="M967" s="63"/>
      <c r="N967" s="63"/>
      <c r="O967" s="63"/>
      <c r="P967" s="63"/>
      <c r="Q967" s="63"/>
      <c r="R967" s="63"/>
      <c r="S967" s="63"/>
      <c r="T967" s="63"/>
      <c r="U967" s="63"/>
      <c r="V967" s="63"/>
      <c r="W967" s="63"/>
      <c r="X967" s="63"/>
      <c r="Y967" s="63"/>
      <c r="Z967" s="63"/>
      <c r="AA967" s="63"/>
    </row>
    <row r="968">
      <c r="A968" s="63"/>
      <c r="B968" s="63"/>
      <c r="C968" s="63"/>
      <c r="D968" s="63"/>
      <c r="E968" s="63"/>
      <c r="F968" s="63"/>
      <c r="G968" s="63"/>
      <c r="H968" s="63"/>
      <c r="I968" s="63"/>
      <c r="J968" s="63"/>
      <c r="K968" s="63"/>
      <c r="L968" s="63"/>
      <c r="M968" s="63"/>
      <c r="N968" s="63"/>
      <c r="O968" s="63"/>
      <c r="P968" s="63"/>
      <c r="Q968" s="63"/>
      <c r="R968" s="63"/>
      <c r="S968" s="63"/>
      <c r="T968" s="63"/>
      <c r="U968" s="63"/>
      <c r="V968" s="63"/>
      <c r="W968" s="63"/>
      <c r="X968" s="63"/>
      <c r="Y968" s="63"/>
      <c r="Z968" s="63"/>
      <c r="AA968" s="63"/>
    </row>
    <row r="969">
      <c r="A969" s="63"/>
      <c r="B969" s="63"/>
      <c r="C969" s="63"/>
      <c r="D969" s="63"/>
      <c r="E969" s="63"/>
      <c r="F969" s="63"/>
      <c r="G969" s="63"/>
      <c r="H969" s="63"/>
      <c r="I969" s="63"/>
      <c r="J969" s="63"/>
      <c r="K969" s="63"/>
      <c r="L969" s="63"/>
      <c r="M969" s="63"/>
      <c r="N969" s="63"/>
      <c r="O969" s="63"/>
      <c r="P969" s="63"/>
      <c r="Q969" s="63"/>
      <c r="R969" s="63"/>
      <c r="S969" s="63"/>
      <c r="T969" s="63"/>
      <c r="U969" s="63"/>
      <c r="V969" s="63"/>
      <c r="W969" s="63"/>
      <c r="X969" s="63"/>
      <c r="Y969" s="63"/>
      <c r="Z969" s="63"/>
      <c r="AA969" s="63"/>
    </row>
    <row r="970">
      <c r="A970" s="63"/>
      <c r="B970" s="63"/>
      <c r="C970" s="63"/>
      <c r="D970" s="63"/>
      <c r="E970" s="63"/>
      <c r="F970" s="63"/>
      <c r="G970" s="63"/>
      <c r="H970" s="63"/>
      <c r="I970" s="63"/>
      <c r="J970" s="63"/>
      <c r="K970" s="63"/>
      <c r="L970" s="63"/>
      <c r="M970" s="63"/>
      <c r="N970" s="63"/>
      <c r="O970" s="63"/>
      <c r="P970" s="63"/>
      <c r="Q970" s="63"/>
      <c r="R970" s="63"/>
      <c r="S970" s="63"/>
      <c r="T970" s="63"/>
      <c r="U970" s="63"/>
      <c r="V970" s="63"/>
      <c r="W970" s="63"/>
      <c r="X970" s="63"/>
      <c r="Y970" s="63"/>
      <c r="Z970" s="63"/>
      <c r="AA970" s="63"/>
    </row>
    <row r="971">
      <c r="A971" s="63"/>
      <c r="B971" s="63"/>
      <c r="C971" s="63"/>
      <c r="D971" s="63"/>
      <c r="E971" s="63"/>
      <c r="F971" s="63"/>
      <c r="G971" s="63"/>
      <c r="H971" s="63"/>
      <c r="I971" s="63"/>
      <c r="J971" s="63"/>
      <c r="K971" s="63"/>
      <c r="L971" s="63"/>
      <c r="M971" s="63"/>
      <c r="N971" s="63"/>
      <c r="O971" s="63"/>
      <c r="P971" s="63"/>
      <c r="Q971" s="63"/>
      <c r="R971" s="63"/>
      <c r="S971" s="63"/>
      <c r="T971" s="63"/>
      <c r="U971" s="63"/>
      <c r="V971" s="63"/>
      <c r="W971" s="63"/>
      <c r="X971" s="63"/>
      <c r="Y971" s="63"/>
      <c r="Z971" s="63"/>
      <c r="AA971" s="63"/>
    </row>
    <row r="972">
      <c r="A972" s="63"/>
      <c r="B972" s="63"/>
      <c r="C972" s="63"/>
      <c r="D972" s="63"/>
      <c r="E972" s="63"/>
      <c r="F972" s="63"/>
      <c r="G972" s="63"/>
      <c r="H972" s="63"/>
      <c r="I972" s="63"/>
      <c r="J972" s="63"/>
      <c r="K972" s="63"/>
      <c r="L972" s="63"/>
      <c r="M972" s="63"/>
      <c r="N972" s="63"/>
      <c r="O972" s="63"/>
      <c r="P972" s="63"/>
      <c r="Q972" s="63"/>
      <c r="R972" s="63"/>
      <c r="S972" s="63"/>
      <c r="T972" s="63"/>
      <c r="U972" s="63"/>
      <c r="V972" s="63"/>
      <c r="W972" s="63"/>
      <c r="X972" s="63"/>
      <c r="Y972" s="63"/>
      <c r="Z972" s="63"/>
      <c r="AA972" s="63"/>
    </row>
    <row r="973">
      <c r="A973" s="63"/>
      <c r="B973" s="63"/>
      <c r="C973" s="63"/>
      <c r="D973" s="63"/>
      <c r="E973" s="63"/>
      <c r="F973" s="63"/>
      <c r="G973" s="63"/>
      <c r="H973" s="63"/>
      <c r="I973" s="63"/>
      <c r="J973" s="63"/>
      <c r="K973" s="63"/>
      <c r="L973" s="63"/>
      <c r="M973" s="63"/>
      <c r="N973" s="63"/>
      <c r="O973" s="63"/>
      <c r="P973" s="63"/>
      <c r="Q973" s="63"/>
      <c r="R973" s="63"/>
      <c r="S973" s="63"/>
      <c r="T973" s="63"/>
      <c r="U973" s="63"/>
      <c r="V973" s="63"/>
      <c r="W973" s="63"/>
      <c r="X973" s="63"/>
      <c r="Y973" s="63"/>
      <c r="Z973" s="63"/>
      <c r="AA973" s="63"/>
    </row>
    <row r="974">
      <c r="A974" s="63"/>
      <c r="B974" s="63"/>
      <c r="C974" s="63"/>
      <c r="D974" s="63"/>
      <c r="E974" s="63"/>
      <c r="F974" s="63"/>
      <c r="G974" s="63"/>
      <c r="H974" s="63"/>
      <c r="I974" s="63"/>
      <c r="J974" s="63"/>
      <c r="K974" s="63"/>
      <c r="L974" s="63"/>
      <c r="M974" s="63"/>
      <c r="N974" s="63"/>
      <c r="O974" s="63"/>
      <c r="P974" s="63"/>
      <c r="Q974" s="63"/>
      <c r="R974" s="63"/>
      <c r="S974" s="63"/>
      <c r="T974" s="63"/>
      <c r="U974" s="63"/>
      <c r="V974" s="63"/>
      <c r="W974" s="63"/>
      <c r="X974" s="63"/>
      <c r="Y974" s="63"/>
      <c r="Z974" s="63"/>
      <c r="AA974" s="63"/>
    </row>
    <row r="975">
      <c r="A975" s="63"/>
      <c r="B975" s="63"/>
      <c r="C975" s="63"/>
      <c r="D975" s="63"/>
      <c r="E975" s="63"/>
      <c r="F975" s="63"/>
      <c r="G975" s="63"/>
      <c r="H975" s="63"/>
      <c r="I975" s="63"/>
      <c r="J975" s="63"/>
      <c r="K975" s="63"/>
      <c r="L975" s="63"/>
      <c r="M975" s="63"/>
      <c r="N975" s="63"/>
      <c r="O975" s="63"/>
      <c r="P975" s="63"/>
      <c r="Q975" s="63"/>
      <c r="R975" s="63"/>
      <c r="S975" s="63"/>
      <c r="T975" s="63"/>
      <c r="U975" s="63"/>
      <c r="V975" s="63"/>
      <c r="W975" s="63"/>
      <c r="X975" s="63"/>
      <c r="Y975" s="63"/>
      <c r="Z975" s="63"/>
      <c r="AA975" s="63"/>
    </row>
    <row r="976">
      <c r="A976" s="63"/>
      <c r="B976" s="63"/>
      <c r="C976" s="63"/>
      <c r="D976" s="63"/>
      <c r="E976" s="63"/>
      <c r="F976" s="63"/>
      <c r="G976" s="63"/>
      <c r="H976" s="63"/>
      <c r="I976" s="63"/>
      <c r="J976" s="63"/>
      <c r="K976" s="63"/>
      <c r="L976" s="63"/>
      <c r="M976" s="63"/>
      <c r="N976" s="63"/>
      <c r="O976" s="63"/>
      <c r="P976" s="63"/>
      <c r="Q976" s="63"/>
      <c r="R976" s="63"/>
      <c r="S976" s="63"/>
      <c r="T976" s="63"/>
      <c r="U976" s="63"/>
      <c r="V976" s="63"/>
      <c r="W976" s="63"/>
      <c r="X976" s="63"/>
      <c r="Y976" s="63"/>
      <c r="Z976" s="63"/>
      <c r="AA976" s="63"/>
    </row>
    <row r="977">
      <c r="A977" s="63"/>
      <c r="B977" s="63"/>
      <c r="C977" s="63"/>
      <c r="D977" s="63"/>
      <c r="E977" s="63"/>
      <c r="F977" s="63"/>
      <c r="G977" s="63"/>
      <c r="H977" s="63"/>
      <c r="I977" s="63"/>
      <c r="J977" s="63"/>
      <c r="K977" s="63"/>
      <c r="L977" s="63"/>
      <c r="M977" s="63"/>
      <c r="N977" s="63"/>
      <c r="O977" s="63"/>
      <c r="P977" s="63"/>
      <c r="Q977" s="63"/>
      <c r="R977" s="63"/>
      <c r="S977" s="63"/>
      <c r="T977" s="63"/>
      <c r="U977" s="63"/>
      <c r="V977" s="63"/>
      <c r="W977" s="63"/>
      <c r="X977" s="63"/>
      <c r="Y977" s="63"/>
      <c r="Z977" s="63"/>
      <c r="AA977" s="63"/>
    </row>
    <row r="978">
      <c r="A978" s="63"/>
      <c r="B978" s="63"/>
      <c r="C978" s="63"/>
      <c r="D978" s="63"/>
      <c r="E978" s="63"/>
      <c r="F978" s="63"/>
      <c r="G978" s="63"/>
      <c r="H978" s="63"/>
      <c r="I978" s="63"/>
      <c r="J978" s="63"/>
      <c r="K978" s="63"/>
      <c r="L978" s="63"/>
      <c r="M978" s="63"/>
      <c r="N978" s="63"/>
      <c r="O978" s="63"/>
      <c r="P978" s="63"/>
      <c r="Q978" s="63"/>
      <c r="R978" s="63"/>
      <c r="S978" s="63"/>
      <c r="T978" s="63"/>
      <c r="U978" s="63"/>
      <c r="V978" s="63"/>
      <c r="W978" s="63"/>
      <c r="X978" s="63"/>
      <c r="Y978" s="63"/>
      <c r="Z978" s="63"/>
      <c r="AA978" s="63"/>
    </row>
    <row r="979">
      <c r="A979" s="63"/>
      <c r="B979" s="63"/>
      <c r="C979" s="63"/>
      <c r="D979" s="63"/>
      <c r="E979" s="63"/>
      <c r="F979" s="63"/>
      <c r="G979" s="63"/>
      <c r="H979" s="63"/>
      <c r="I979" s="63"/>
      <c r="J979" s="63"/>
      <c r="K979" s="63"/>
      <c r="L979" s="63"/>
      <c r="M979" s="63"/>
      <c r="N979" s="63"/>
      <c r="O979" s="63"/>
      <c r="P979" s="63"/>
      <c r="Q979" s="63"/>
      <c r="R979" s="63"/>
      <c r="S979" s="63"/>
      <c r="T979" s="63"/>
      <c r="U979" s="63"/>
      <c r="V979" s="63"/>
      <c r="W979" s="63"/>
      <c r="X979" s="63"/>
      <c r="Y979" s="63"/>
      <c r="Z979" s="63"/>
      <c r="AA979" s="63"/>
    </row>
    <row r="980">
      <c r="A980" s="63"/>
      <c r="B980" s="63"/>
      <c r="C980" s="63"/>
      <c r="D980" s="63"/>
      <c r="E980" s="63"/>
      <c r="F980" s="63"/>
      <c r="G980" s="63"/>
      <c r="H980" s="63"/>
      <c r="I980" s="63"/>
      <c r="J980" s="63"/>
      <c r="K980" s="63"/>
      <c r="L980" s="63"/>
      <c r="M980" s="63"/>
      <c r="N980" s="63"/>
      <c r="O980" s="63"/>
      <c r="P980" s="63"/>
      <c r="Q980" s="63"/>
      <c r="R980" s="63"/>
      <c r="S980" s="63"/>
      <c r="T980" s="63"/>
      <c r="U980" s="63"/>
      <c r="V980" s="63"/>
      <c r="W980" s="63"/>
      <c r="X980" s="63"/>
      <c r="Y980" s="63"/>
      <c r="Z980" s="63"/>
      <c r="AA980" s="63"/>
    </row>
    <row r="981">
      <c r="A981" s="63"/>
      <c r="B981" s="63"/>
      <c r="C981" s="63"/>
      <c r="D981" s="63"/>
      <c r="E981" s="63"/>
      <c r="F981" s="63"/>
      <c r="G981" s="63"/>
      <c r="H981" s="63"/>
      <c r="I981" s="63"/>
      <c r="J981" s="63"/>
      <c r="K981" s="63"/>
      <c r="L981" s="63"/>
      <c r="M981" s="63"/>
      <c r="N981" s="63"/>
      <c r="O981" s="63"/>
      <c r="P981" s="63"/>
      <c r="Q981" s="63"/>
      <c r="R981" s="63"/>
      <c r="S981" s="63"/>
      <c r="T981" s="63"/>
      <c r="U981" s="63"/>
      <c r="V981" s="63"/>
      <c r="W981" s="63"/>
      <c r="X981" s="63"/>
      <c r="Y981" s="63"/>
      <c r="Z981" s="63"/>
      <c r="AA981" s="63"/>
    </row>
    <row r="982">
      <c r="A982" s="63"/>
      <c r="B982" s="63"/>
      <c r="C982" s="63"/>
      <c r="D982" s="63"/>
      <c r="E982" s="63"/>
      <c r="F982" s="63"/>
      <c r="G982" s="63"/>
      <c r="H982" s="63"/>
      <c r="I982" s="63"/>
      <c r="J982" s="63"/>
      <c r="K982" s="63"/>
      <c r="L982" s="63"/>
      <c r="M982" s="63"/>
      <c r="N982" s="63"/>
      <c r="O982" s="63"/>
      <c r="P982" s="63"/>
      <c r="Q982" s="63"/>
      <c r="R982" s="63"/>
      <c r="S982" s="63"/>
      <c r="T982" s="63"/>
      <c r="U982" s="63"/>
      <c r="V982" s="63"/>
      <c r="W982" s="63"/>
      <c r="X982" s="63"/>
      <c r="Y982" s="63"/>
      <c r="Z982" s="63"/>
      <c r="AA982" s="63"/>
    </row>
    <row r="983">
      <c r="A983" s="63"/>
      <c r="B983" s="63"/>
      <c r="C983" s="63"/>
      <c r="D983" s="63"/>
      <c r="E983" s="63"/>
      <c r="F983" s="63"/>
      <c r="G983" s="63"/>
      <c r="H983" s="63"/>
      <c r="I983" s="63"/>
      <c r="J983" s="63"/>
      <c r="K983" s="63"/>
      <c r="L983" s="63"/>
      <c r="M983" s="63"/>
      <c r="N983" s="63"/>
      <c r="O983" s="63"/>
      <c r="P983" s="63"/>
      <c r="Q983" s="63"/>
      <c r="R983" s="63"/>
      <c r="S983" s="63"/>
      <c r="T983" s="63"/>
      <c r="U983" s="63"/>
      <c r="V983" s="63"/>
      <c r="W983" s="63"/>
      <c r="X983" s="63"/>
      <c r="Y983" s="63"/>
      <c r="Z983" s="63"/>
      <c r="AA983" s="63"/>
    </row>
  </sheetData>
  <hyperlinks>
    <hyperlink r:id="rId1" ref="C9"/>
    <hyperlink r:id="rId2" ref="C26"/>
    <hyperlink r:id="rId3" ref="C44"/>
    <hyperlink r:id="rId4" ref="C45"/>
    <hyperlink r:id="rId5" ref="C75"/>
    <hyperlink r:id="rId6" ref="C83"/>
  </hyperlinks>
  <drawing r:id="rId7"/>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2" max="2" width="26.13"/>
    <col customWidth="1" min="4" max="4" width="160.63"/>
  </cols>
  <sheetData>
    <row r="1">
      <c r="A1" s="52" t="s">
        <v>1908</v>
      </c>
      <c r="B1" s="52" t="s">
        <v>1909</v>
      </c>
      <c r="C1" s="52" t="s">
        <v>1910</v>
      </c>
      <c r="D1" s="52" t="s">
        <v>1911</v>
      </c>
    </row>
    <row r="2">
      <c r="A2" s="70" t="s">
        <v>1912</v>
      </c>
      <c r="B2" s="70" t="s">
        <v>146</v>
      </c>
      <c r="C2" s="70">
        <v>20.0</v>
      </c>
      <c r="D2" s="70" t="s">
        <v>1913</v>
      </c>
    </row>
    <row r="3">
      <c r="A3" s="70" t="s">
        <v>1912</v>
      </c>
      <c r="B3" s="71" t="s">
        <v>1914</v>
      </c>
      <c r="C3" s="70">
        <v>7.0</v>
      </c>
      <c r="D3" s="70" t="s">
        <v>1915</v>
      </c>
    </row>
    <row r="4">
      <c r="A4" s="70" t="s">
        <v>1912</v>
      </c>
      <c r="B4" s="70" t="s">
        <v>1916</v>
      </c>
      <c r="C4" s="70">
        <v>2.0</v>
      </c>
      <c r="D4" s="70" t="s">
        <v>1917</v>
      </c>
    </row>
    <row r="5">
      <c r="A5" s="70" t="s">
        <v>1912</v>
      </c>
      <c r="B5" s="70" t="s">
        <v>1918</v>
      </c>
      <c r="C5" s="70">
        <v>1.0</v>
      </c>
      <c r="D5" s="70" t="s">
        <v>1919</v>
      </c>
    </row>
    <row r="6">
      <c r="A6" s="70" t="s">
        <v>1912</v>
      </c>
      <c r="B6" s="70" t="s">
        <v>1920</v>
      </c>
      <c r="C6" s="70">
        <v>1.0</v>
      </c>
      <c r="D6" s="70" t="s">
        <v>1919</v>
      </c>
    </row>
    <row r="7">
      <c r="A7" s="70" t="s">
        <v>1912</v>
      </c>
      <c r="B7" s="70" t="s">
        <v>1921</v>
      </c>
      <c r="C7" s="70">
        <v>1.0</v>
      </c>
      <c r="D7" s="70" t="s">
        <v>1133</v>
      </c>
    </row>
    <row r="8">
      <c r="A8" s="70" t="s">
        <v>1912</v>
      </c>
      <c r="B8" s="70" t="s">
        <v>1922</v>
      </c>
      <c r="C8" s="70">
        <v>1.0</v>
      </c>
      <c r="D8" s="70" t="s">
        <v>871</v>
      </c>
    </row>
    <row r="9">
      <c r="A9" s="70" t="s">
        <v>1912</v>
      </c>
      <c r="B9" s="70" t="s">
        <v>1923</v>
      </c>
      <c r="C9" s="70">
        <v>1.0</v>
      </c>
      <c r="D9" s="70" t="s">
        <v>1919</v>
      </c>
    </row>
    <row r="10">
      <c r="A10" s="70" t="s">
        <v>1912</v>
      </c>
      <c r="B10" s="70" t="s">
        <v>1924</v>
      </c>
      <c r="C10" s="70">
        <v>1.0</v>
      </c>
      <c r="D10" s="70" t="s">
        <v>1919</v>
      </c>
    </row>
    <row r="11">
      <c r="A11" s="70" t="s">
        <v>1912</v>
      </c>
      <c r="B11" s="70" t="s">
        <v>1925</v>
      </c>
      <c r="C11" s="70">
        <v>1.0</v>
      </c>
      <c r="D11" s="70" t="s">
        <v>1919</v>
      </c>
    </row>
    <row r="12">
      <c r="A12" s="72" t="s">
        <v>1926</v>
      </c>
      <c r="B12" s="72" t="s">
        <v>277</v>
      </c>
      <c r="C12" s="72">
        <v>24.0</v>
      </c>
      <c r="D12" s="72" t="s">
        <v>1927</v>
      </c>
    </row>
    <row r="13">
      <c r="A13" s="72" t="s">
        <v>1926</v>
      </c>
      <c r="B13" s="72" t="s">
        <v>1608</v>
      </c>
      <c r="C13" s="72">
        <v>1.0</v>
      </c>
      <c r="D13" s="72" t="s">
        <v>1593</v>
      </c>
    </row>
    <row r="14">
      <c r="A14" s="72" t="s">
        <v>1926</v>
      </c>
      <c r="B14" s="72" t="s">
        <v>1768</v>
      </c>
      <c r="C14" s="72">
        <v>1.0</v>
      </c>
      <c r="D14" s="72" t="s">
        <v>1754</v>
      </c>
    </row>
    <row r="15">
      <c r="A15" s="72" t="s">
        <v>1926</v>
      </c>
      <c r="B15" s="72" t="s">
        <v>1928</v>
      </c>
      <c r="C15" s="72">
        <v>1.0</v>
      </c>
      <c r="D15" s="72" t="s">
        <v>1929</v>
      </c>
    </row>
    <row r="16">
      <c r="A16" s="73" t="s">
        <v>212</v>
      </c>
      <c r="B16" s="74" t="s">
        <v>1930</v>
      </c>
      <c r="C16" s="73">
        <v>1.0</v>
      </c>
      <c r="D16" s="73" t="s">
        <v>908</v>
      </c>
    </row>
    <row r="17">
      <c r="A17" s="73" t="s">
        <v>212</v>
      </c>
      <c r="B17" s="74" t="s">
        <v>1931</v>
      </c>
      <c r="C17" s="73">
        <v>1.0</v>
      </c>
      <c r="D17" s="73" t="s">
        <v>939</v>
      </c>
    </row>
    <row r="18">
      <c r="A18" s="73" t="s">
        <v>212</v>
      </c>
      <c r="B18" s="74" t="s">
        <v>1932</v>
      </c>
      <c r="C18" s="73">
        <v>1.0</v>
      </c>
      <c r="D18" s="73" t="s">
        <v>939</v>
      </c>
    </row>
    <row r="19">
      <c r="A19" s="73" t="s">
        <v>212</v>
      </c>
      <c r="B19" s="74" t="s">
        <v>1933</v>
      </c>
      <c r="C19" s="73">
        <v>1.0</v>
      </c>
      <c r="D19" s="73" t="s">
        <v>908</v>
      </c>
    </row>
    <row r="20">
      <c r="A20" s="73" t="s">
        <v>212</v>
      </c>
      <c r="B20" s="73" t="s">
        <v>1934</v>
      </c>
      <c r="C20" s="73">
        <v>3.0</v>
      </c>
      <c r="D20" s="73" t="s">
        <v>1935</v>
      </c>
    </row>
    <row r="21">
      <c r="A21" s="73" t="s">
        <v>212</v>
      </c>
      <c r="B21" s="73" t="s">
        <v>1936</v>
      </c>
      <c r="C21" s="73">
        <v>1.0</v>
      </c>
      <c r="D21" s="73" t="s">
        <v>491</v>
      </c>
    </row>
    <row r="22">
      <c r="A22" s="73" t="s">
        <v>212</v>
      </c>
      <c r="B22" s="73" t="s">
        <v>1937</v>
      </c>
      <c r="C22" s="73">
        <v>1.0</v>
      </c>
      <c r="D22" s="73" t="s">
        <v>491</v>
      </c>
    </row>
    <row r="23">
      <c r="A23" s="73" t="s">
        <v>212</v>
      </c>
      <c r="B23" s="73" t="s">
        <v>1938</v>
      </c>
      <c r="C23" s="73">
        <v>1.0</v>
      </c>
      <c r="D23" s="73" t="s">
        <v>181</v>
      </c>
    </row>
    <row r="24">
      <c r="A24" s="73" t="s">
        <v>212</v>
      </c>
      <c r="B24" s="73" t="s">
        <v>1939</v>
      </c>
      <c r="C24" s="73">
        <v>1.0</v>
      </c>
      <c r="D24" s="73" t="s">
        <v>980</v>
      </c>
    </row>
    <row r="25">
      <c r="A25" s="73" t="s">
        <v>212</v>
      </c>
      <c r="B25" s="73" t="s">
        <v>1940</v>
      </c>
      <c r="C25" s="73">
        <v>1.0</v>
      </c>
      <c r="D25" s="73" t="s">
        <v>1941</v>
      </c>
    </row>
    <row r="26">
      <c r="A26" s="73" t="s">
        <v>212</v>
      </c>
      <c r="B26" s="73" t="s">
        <v>1942</v>
      </c>
      <c r="C26" s="73">
        <v>1.0</v>
      </c>
      <c r="D26" s="73" t="s">
        <v>250</v>
      </c>
    </row>
    <row r="27">
      <c r="A27" s="73" t="s">
        <v>212</v>
      </c>
      <c r="B27" s="74" t="s">
        <v>1634</v>
      </c>
      <c r="C27" s="73">
        <v>1.0</v>
      </c>
      <c r="D27" s="73" t="s">
        <v>1622</v>
      </c>
    </row>
    <row r="28">
      <c r="A28" s="73" t="s">
        <v>212</v>
      </c>
      <c r="B28" s="74" t="s">
        <v>1943</v>
      </c>
      <c r="C28" s="73">
        <v>1.0</v>
      </c>
      <c r="D28" s="73" t="s">
        <v>278</v>
      </c>
    </row>
    <row r="29">
      <c r="A29" s="73" t="s">
        <v>212</v>
      </c>
      <c r="B29" s="73" t="s">
        <v>1944</v>
      </c>
      <c r="C29" s="73">
        <v>1.0</v>
      </c>
      <c r="D29" s="73" t="s">
        <v>1853</v>
      </c>
    </row>
    <row r="30">
      <c r="A30" s="73" t="s">
        <v>212</v>
      </c>
      <c r="B30" s="73" t="s">
        <v>1945</v>
      </c>
      <c r="C30" s="73">
        <v>1.0</v>
      </c>
      <c r="D30" s="73" t="s">
        <v>181</v>
      </c>
    </row>
    <row r="31">
      <c r="A31" s="73" t="s">
        <v>212</v>
      </c>
      <c r="B31" s="73" t="s">
        <v>1946</v>
      </c>
      <c r="C31" s="73">
        <v>1.0</v>
      </c>
      <c r="D31" s="73" t="s">
        <v>1929</v>
      </c>
    </row>
    <row r="32">
      <c r="A32" s="75" t="s">
        <v>1947</v>
      </c>
      <c r="B32" s="76" t="s">
        <v>1234</v>
      </c>
      <c r="C32" s="75">
        <v>4.0</v>
      </c>
      <c r="D32" s="75" t="s">
        <v>1948</v>
      </c>
    </row>
    <row r="33">
      <c r="A33" s="75" t="s">
        <v>1947</v>
      </c>
      <c r="B33" s="76" t="s">
        <v>1170</v>
      </c>
      <c r="C33" s="75">
        <v>3.0</v>
      </c>
      <c r="D33" s="75" t="s">
        <v>1949</v>
      </c>
    </row>
    <row r="34">
      <c r="A34" s="75" t="s">
        <v>1947</v>
      </c>
      <c r="B34" s="75" t="s">
        <v>1065</v>
      </c>
      <c r="C34" s="75">
        <v>2.0</v>
      </c>
      <c r="D34" s="75" t="s">
        <v>1950</v>
      </c>
    </row>
    <row r="35">
      <c r="A35" s="75" t="s">
        <v>1947</v>
      </c>
      <c r="B35" s="75" t="s">
        <v>1951</v>
      </c>
      <c r="C35" s="75">
        <v>2.0</v>
      </c>
      <c r="D35" s="75" t="s">
        <v>1952</v>
      </c>
    </row>
    <row r="36">
      <c r="A36" s="75" t="s">
        <v>1947</v>
      </c>
      <c r="B36" s="75" t="s">
        <v>1953</v>
      </c>
      <c r="C36" s="75">
        <v>1.0</v>
      </c>
      <c r="D36" s="75" t="s">
        <v>181</v>
      </c>
    </row>
    <row r="37">
      <c r="A37" s="75" t="s">
        <v>1947</v>
      </c>
      <c r="B37" s="75" t="s">
        <v>1503</v>
      </c>
      <c r="C37" s="75">
        <v>1.0</v>
      </c>
      <c r="D37" s="75" t="s">
        <v>1517</v>
      </c>
    </row>
    <row r="38">
      <c r="A38" s="75" t="s">
        <v>1947</v>
      </c>
      <c r="B38" s="75" t="s">
        <v>409</v>
      </c>
      <c r="C38" s="75">
        <v>1.0</v>
      </c>
      <c r="D38" s="75" t="s">
        <v>394</v>
      </c>
    </row>
    <row r="39">
      <c r="A39" s="75" t="s">
        <v>1947</v>
      </c>
      <c r="B39" s="75" t="s">
        <v>1954</v>
      </c>
      <c r="C39" s="75">
        <v>1.0</v>
      </c>
      <c r="D39" s="75" t="s">
        <v>1805</v>
      </c>
    </row>
    <row r="40">
      <c r="A40" s="75" t="s">
        <v>1947</v>
      </c>
      <c r="B40" s="75" t="s">
        <v>1885</v>
      </c>
      <c r="C40" s="75">
        <v>1.0</v>
      </c>
      <c r="D40" s="75" t="s">
        <v>726</v>
      </c>
    </row>
    <row r="41">
      <c r="A41" s="75" t="s">
        <v>1947</v>
      </c>
      <c r="B41" s="75" t="s">
        <v>1873</v>
      </c>
      <c r="C41" s="75">
        <v>1.0</v>
      </c>
      <c r="D41" s="75" t="s">
        <v>726</v>
      </c>
    </row>
    <row r="42">
      <c r="A42" s="75" t="s">
        <v>1947</v>
      </c>
      <c r="B42" s="75" t="s">
        <v>1955</v>
      </c>
      <c r="C42" s="75">
        <v>1.0</v>
      </c>
      <c r="D42" s="75" t="s">
        <v>761</v>
      </c>
    </row>
    <row r="43">
      <c r="A43" s="75" t="s">
        <v>1947</v>
      </c>
      <c r="B43" s="75" t="s">
        <v>1157</v>
      </c>
      <c r="C43" s="75">
        <v>1.0</v>
      </c>
      <c r="D43" s="75" t="s">
        <v>510</v>
      </c>
    </row>
    <row r="44">
      <c r="A44" s="75" t="s">
        <v>1947</v>
      </c>
      <c r="B44" s="75" t="s">
        <v>1769</v>
      </c>
      <c r="C44" s="75">
        <v>1.0</v>
      </c>
      <c r="D44" s="75" t="s">
        <v>1956</v>
      </c>
    </row>
    <row r="45">
      <c r="A45" s="75" t="s">
        <v>1947</v>
      </c>
      <c r="B45" s="75" t="s">
        <v>1053</v>
      </c>
      <c r="C45" s="75">
        <v>1.0</v>
      </c>
      <c r="D45" s="75" t="s">
        <v>1065</v>
      </c>
    </row>
    <row r="46">
      <c r="A46" s="75" t="s">
        <v>1947</v>
      </c>
      <c r="B46" s="75" t="s">
        <v>1957</v>
      </c>
      <c r="C46" s="75">
        <v>1.0</v>
      </c>
      <c r="D46" s="75" t="s">
        <v>278</v>
      </c>
    </row>
    <row r="47">
      <c r="A47" s="75" t="s">
        <v>1947</v>
      </c>
      <c r="B47" s="75" t="s">
        <v>642</v>
      </c>
      <c r="C47" s="75">
        <v>1.0</v>
      </c>
      <c r="D47" s="75" t="s">
        <v>1958</v>
      </c>
    </row>
    <row r="48">
      <c r="A48" s="75" t="s">
        <v>1947</v>
      </c>
      <c r="B48" s="75" t="s">
        <v>1959</v>
      </c>
      <c r="C48" s="75">
        <v>1.0</v>
      </c>
      <c r="D48" s="75" t="s">
        <v>761</v>
      </c>
    </row>
    <row r="49">
      <c r="A49" s="75" t="s">
        <v>1947</v>
      </c>
      <c r="B49" s="75" t="s">
        <v>334</v>
      </c>
      <c r="C49" s="75">
        <v>1.0</v>
      </c>
      <c r="D49" s="75" t="s">
        <v>315</v>
      </c>
    </row>
    <row r="50">
      <c r="A50" s="75" t="s">
        <v>1947</v>
      </c>
      <c r="B50" s="75" t="s">
        <v>1185</v>
      </c>
      <c r="C50" s="75">
        <v>1.0</v>
      </c>
      <c r="D50" s="75" t="s">
        <v>1172</v>
      </c>
    </row>
    <row r="51">
      <c r="A51" s="75" t="s">
        <v>1947</v>
      </c>
      <c r="B51" s="75" t="s">
        <v>1960</v>
      </c>
      <c r="C51" s="75">
        <v>1.0</v>
      </c>
      <c r="D51" s="75" t="s">
        <v>980</v>
      </c>
    </row>
    <row r="52">
      <c r="A52" s="75" t="s">
        <v>1947</v>
      </c>
      <c r="B52" s="75" t="s">
        <v>1961</v>
      </c>
      <c r="C52" s="75">
        <v>1.0</v>
      </c>
      <c r="D52" s="75" t="s">
        <v>278</v>
      </c>
    </row>
    <row r="53">
      <c r="A53" s="75" t="s">
        <v>1947</v>
      </c>
      <c r="B53" s="75" t="s">
        <v>1962</v>
      </c>
      <c r="C53" s="75">
        <v>1.0</v>
      </c>
      <c r="D53" s="75" t="s">
        <v>347</v>
      </c>
    </row>
    <row r="54">
      <c r="A54" s="75" t="s">
        <v>1947</v>
      </c>
      <c r="B54" s="75" t="s">
        <v>1963</v>
      </c>
      <c r="C54" s="75">
        <v>1.0</v>
      </c>
      <c r="D54" s="75" t="s">
        <v>1546</v>
      </c>
    </row>
    <row r="55">
      <c r="A55" s="75" t="s">
        <v>1947</v>
      </c>
      <c r="B55" s="75" t="s">
        <v>1964</v>
      </c>
      <c r="C55" s="75">
        <v>1.0</v>
      </c>
      <c r="D55" s="75" t="s">
        <v>1269</v>
      </c>
    </row>
    <row r="56">
      <c r="A56" s="75" t="s">
        <v>1947</v>
      </c>
      <c r="B56" s="75" t="s">
        <v>1965</v>
      </c>
      <c r="C56" s="75">
        <v>1.0</v>
      </c>
      <c r="D56" s="75" t="s">
        <v>1546</v>
      </c>
    </row>
    <row r="57">
      <c r="A57" s="75" t="s">
        <v>1947</v>
      </c>
      <c r="B57" s="75" t="s">
        <v>536</v>
      </c>
      <c r="C57" s="75">
        <v>1.0</v>
      </c>
      <c r="D57" s="75" t="s">
        <v>525</v>
      </c>
    </row>
    <row r="58">
      <c r="A58" s="75" t="s">
        <v>1947</v>
      </c>
      <c r="B58" s="75" t="s">
        <v>1966</v>
      </c>
      <c r="C58" s="75">
        <v>1.0</v>
      </c>
      <c r="D58" s="75" t="s">
        <v>1546</v>
      </c>
    </row>
    <row r="59">
      <c r="A59" s="75" t="s">
        <v>1947</v>
      </c>
      <c r="B59" s="75" t="s">
        <v>1268</v>
      </c>
      <c r="C59" s="75">
        <v>1.0</v>
      </c>
      <c r="D59" s="75" t="s">
        <v>1260</v>
      </c>
    </row>
    <row r="60">
      <c r="A60" s="75" t="s">
        <v>1947</v>
      </c>
      <c r="B60" s="75" t="s">
        <v>952</v>
      </c>
      <c r="C60" s="75">
        <v>1.0</v>
      </c>
      <c r="D60" s="75" t="s">
        <v>761</v>
      </c>
    </row>
    <row r="61">
      <c r="A61" s="75" t="s">
        <v>1947</v>
      </c>
      <c r="B61" s="75" t="s">
        <v>1967</v>
      </c>
      <c r="C61" s="75">
        <v>1.0</v>
      </c>
      <c r="D61" s="75" t="s">
        <v>761</v>
      </c>
    </row>
    <row r="62">
      <c r="A62" s="77" t="s">
        <v>1968</v>
      </c>
      <c r="B62" s="77" t="s">
        <v>249</v>
      </c>
      <c r="C62" s="77">
        <v>19.0</v>
      </c>
      <c r="D62" s="77" t="s">
        <v>1969</v>
      </c>
      <c r="E62" s="78"/>
      <c r="F62" s="78"/>
      <c r="G62" s="78"/>
      <c r="H62" s="78"/>
      <c r="I62" s="78"/>
      <c r="J62" s="78"/>
      <c r="K62" s="78"/>
      <c r="L62" s="78"/>
      <c r="M62" s="78"/>
      <c r="N62" s="78"/>
      <c r="O62" s="78"/>
      <c r="P62" s="78"/>
      <c r="Q62" s="78"/>
      <c r="R62" s="78"/>
      <c r="S62" s="78"/>
      <c r="T62" s="78"/>
      <c r="U62" s="78"/>
      <c r="V62" s="78"/>
      <c r="W62" s="78"/>
      <c r="X62" s="78"/>
      <c r="Y62" s="78"/>
      <c r="Z62" s="78"/>
      <c r="AA62" s="78"/>
    </row>
    <row r="63">
      <c r="A63" s="79" t="s">
        <v>1970</v>
      </c>
      <c r="B63" s="79" t="s">
        <v>1971</v>
      </c>
      <c r="C63" s="79">
        <v>3.0</v>
      </c>
      <c r="D63" s="79" t="s">
        <v>1972</v>
      </c>
    </row>
    <row r="64">
      <c r="A64" s="79" t="s">
        <v>1970</v>
      </c>
      <c r="B64" s="79" t="s">
        <v>1973</v>
      </c>
      <c r="C64" s="79">
        <v>3.0</v>
      </c>
      <c r="D64" s="79" t="s">
        <v>1974</v>
      </c>
    </row>
    <row r="65">
      <c r="A65" s="79" t="s">
        <v>1970</v>
      </c>
      <c r="B65" s="79" t="s">
        <v>1680</v>
      </c>
      <c r="C65" s="79">
        <v>1.0</v>
      </c>
      <c r="D65" s="79" t="s">
        <v>1670</v>
      </c>
    </row>
    <row r="66">
      <c r="A66" s="79" t="s">
        <v>1970</v>
      </c>
      <c r="B66" s="79" t="s">
        <v>1975</v>
      </c>
      <c r="C66" s="79">
        <v>1.0</v>
      </c>
      <c r="D66" s="79" t="s">
        <v>858</v>
      </c>
    </row>
    <row r="67">
      <c r="A67" s="79" t="s">
        <v>1970</v>
      </c>
      <c r="B67" s="79" t="s">
        <v>1976</v>
      </c>
      <c r="C67" s="79">
        <v>1.0</v>
      </c>
      <c r="D67" s="79" t="s">
        <v>740</v>
      </c>
    </row>
    <row r="68">
      <c r="A68" s="79" t="s">
        <v>1970</v>
      </c>
      <c r="B68" s="79" t="s">
        <v>1977</v>
      </c>
      <c r="C68" s="79">
        <v>1.0</v>
      </c>
      <c r="D68" s="79" t="s">
        <v>761</v>
      </c>
    </row>
    <row r="69">
      <c r="A69" s="80" t="s">
        <v>1978</v>
      </c>
      <c r="B69" s="80" t="s">
        <v>1669</v>
      </c>
      <c r="C69" s="80">
        <v>3.0</v>
      </c>
      <c r="D69" s="80" t="s">
        <v>1979</v>
      </c>
    </row>
    <row r="70">
      <c r="A70" s="80" t="s">
        <v>1978</v>
      </c>
      <c r="B70" s="80" t="s">
        <v>689</v>
      </c>
      <c r="C70" s="80">
        <v>3.0</v>
      </c>
      <c r="D70" s="80" t="s">
        <v>1980</v>
      </c>
    </row>
    <row r="71">
      <c r="A71" s="80" t="s">
        <v>1978</v>
      </c>
      <c r="B71" s="80" t="s">
        <v>1580</v>
      </c>
      <c r="C71" s="80">
        <v>1.0</v>
      </c>
      <c r="D71" s="80" t="s">
        <v>1566</v>
      </c>
    </row>
    <row r="72">
      <c r="A72" s="80" t="s">
        <v>1978</v>
      </c>
      <c r="B72" s="80" t="s">
        <v>1981</v>
      </c>
      <c r="C72" s="80">
        <v>1.0</v>
      </c>
      <c r="D72" s="80" t="s">
        <v>1956</v>
      </c>
    </row>
    <row r="73">
      <c r="A73" s="80" t="s">
        <v>1978</v>
      </c>
      <c r="B73" s="80" t="s">
        <v>598</v>
      </c>
      <c r="C73" s="80">
        <v>1.0</v>
      </c>
      <c r="D73" s="80" t="s">
        <v>583</v>
      </c>
    </row>
    <row r="74">
      <c r="A74" s="81" t="s">
        <v>432</v>
      </c>
      <c r="B74" s="81" t="s">
        <v>1982</v>
      </c>
      <c r="C74" s="81">
        <v>4.0</v>
      </c>
      <c r="D74" s="81" t="s">
        <v>1983</v>
      </c>
    </row>
    <row r="75">
      <c r="A75" s="81" t="s">
        <v>432</v>
      </c>
      <c r="B75" s="81" t="s">
        <v>1984</v>
      </c>
      <c r="C75" s="81">
        <v>20.0</v>
      </c>
      <c r="D75" s="81" t="s">
        <v>1985</v>
      </c>
    </row>
    <row r="76">
      <c r="A76" s="82" t="s">
        <v>1986</v>
      </c>
      <c r="B76" s="82" t="s">
        <v>378</v>
      </c>
      <c r="C76" s="82">
        <v>2.0</v>
      </c>
      <c r="D76" s="82" t="s">
        <v>1987</v>
      </c>
    </row>
    <row r="77">
      <c r="A77" s="82" t="s">
        <v>1986</v>
      </c>
      <c r="B77" s="82" t="s">
        <v>1988</v>
      </c>
      <c r="C77" s="82">
        <v>1.0</v>
      </c>
      <c r="D77" s="82" t="s">
        <v>761</v>
      </c>
    </row>
    <row r="78">
      <c r="A78" s="82" t="s">
        <v>1986</v>
      </c>
      <c r="B78" s="82" t="s">
        <v>1989</v>
      </c>
      <c r="C78" s="82">
        <v>1.0</v>
      </c>
      <c r="D78" s="82" t="s">
        <v>966</v>
      </c>
    </row>
    <row r="79">
      <c r="A79" s="83" t="s">
        <v>1990</v>
      </c>
      <c r="B79" s="83" t="s">
        <v>1201</v>
      </c>
      <c r="C79" s="83">
        <v>2.0</v>
      </c>
      <c r="D79" s="83" t="s">
        <v>1991</v>
      </c>
    </row>
    <row r="80">
      <c r="A80" s="83" t="s">
        <v>1990</v>
      </c>
      <c r="B80" s="83" t="s">
        <v>1708</v>
      </c>
      <c r="C80" s="83">
        <v>1.0</v>
      </c>
      <c r="D80" s="83" t="s">
        <v>1690</v>
      </c>
    </row>
    <row r="81">
      <c r="A81" s="84" t="s">
        <v>1992</v>
      </c>
      <c r="B81" s="84" t="s">
        <v>1993</v>
      </c>
      <c r="C81" s="84">
        <v>2.0</v>
      </c>
      <c r="D81" s="84" t="s">
        <v>1994</v>
      </c>
    </row>
    <row r="82">
      <c r="A82" s="84" t="s">
        <v>1992</v>
      </c>
      <c r="B82" s="84" t="s">
        <v>1995</v>
      </c>
      <c r="C82" s="84">
        <v>1.0</v>
      </c>
      <c r="D82" s="84" t="s">
        <v>250</v>
      </c>
    </row>
    <row r="83">
      <c r="A83" s="85" t="s">
        <v>1996</v>
      </c>
      <c r="B83" s="85" t="s">
        <v>1731</v>
      </c>
      <c r="C83" s="85">
        <v>1.0</v>
      </c>
      <c r="D83" s="85" t="s">
        <v>1720</v>
      </c>
    </row>
    <row r="84">
      <c r="A84" s="85" t="s">
        <v>1996</v>
      </c>
      <c r="B84" s="85" t="s">
        <v>1997</v>
      </c>
      <c r="C84" s="85">
        <v>1.0</v>
      </c>
      <c r="D84" s="85" t="s">
        <v>1805</v>
      </c>
    </row>
  </sheetData>
  <hyperlinks>
    <hyperlink r:id="rId1" ref="B16"/>
    <hyperlink r:id="rId2" ref="B17"/>
    <hyperlink r:id="rId3" ref="B18"/>
    <hyperlink r:id="rId4" ref="B19"/>
    <hyperlink r:id="rId5" ref="B27"/>
    <hyperlink r:id="rId6" ref="B28"/>
  </hyperlinks>
  <drawing r:id="rId7"/>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36.63"/>
    <col customWidth="1" min="2" max="2" width="64.75"/>
    <col customWidth="1" min="3" max="3" width="77.63"/>
  </cols>
  <sheetData>
    <row r="1">
      <c r="A1" s="18" t="s">
        <v>121</v>
      </c>
      <c r="B1" s="64" t="s">
        <v>138</v>
      </c>
      <c r="C1" s="64" t="s">
        <v>129</v>
      </c>
    </row>
    <row r="2">
      <c r="A2" s="18" t="s">
        <v>181</v>
      </c>
      <c r="B2" s="64" t="s">
        <v>138</v>
      </c>
      <c r="C2" s="64" t="s">
        <v>129</v>
      </c>
    </row>
    <row r="3">
      <c r="A3" s="18" t="s">
        <v>232</v>
      </c>
      <c r="B3" s="64" t="s">
        <v>138</v>
      </c>
      <c r="C3" s="64" t="s">
        <v>129</v>
      </c>
    </row>
    <row r="4">
      <c r="A4" s="18" t="s">
        <v>364</v>
      </c>
      <c r="B4" s="86" t="s">
        <v>373</v>
      </c>
      <c r="C4" s="64" t="s">
        <v>129</v>
      </c>
    </row>
    <row r="5">
      <c r="A5" s="18" t="s">
        <v>379</v>
      </c>
      <c r="B5" s="86" t="s">
        <v>389</v>
      </c>
      <c r="C5" s="64" t="s">
        <v>129</v>
      </c>
    </row>
    <row r="6">
      <c r="A6" s="18" t="s">
        <v>411</v>
      </c>
      <c r="B6" s="64" t="s">
        <v>131</v>
      </c>
      <c r="C6" s="64" t="s">
        <v>129</v>
      </c>
    </row>
    <row r="7">
      <c r="A7" s="18" t="s">
        <v>437</v>
      </c>
      <c r="B7" s="64" t="s">
        <v>138</v>
      </c>
      <c r="C7" s="64" t="s">
        <v>129</v>
      </c>
    </row>
    <row r="8">
      <c r="A8" s="18" t="s">
        <v>491</v>
      </c>
      <c r="B8" s="64" t="s">
        <v>502</v>
      </c>
      <c r="C8" s="64" t="s">
        <v>129</v>
      </c>
    </row>
    <row r="9">
      <c r="A9" s="18" t="s">
        <v>525</v>
      </c>
      <c r="B9" s="64" t="s">
        <v>131</v>
      </c>
      <c r="C9" s="64" t="s">
        <v>129</v>
      </c>
    </row>
    <row r="10">
      <c r="A10" s="18" t="s">
        <v>567</v>
      </c>
      <c r="B10" s="64" t="s">
        <v>131</v>
      </c>
      <c r="C10" s="64" t="s">
        <v>129</v>
      </c>
    </row>
    <row r="11">
      <c r="A11" s="18" t="s">
        <v>622</v>
      </c>
      <c r="B11" s="64" t="s">
        <v>628</v>
      </c>
      <c r="C11" s="64" t="s">
        <v>129</v>
      </c>
    </row>
    <row r="12">
      <c r="A12" s="18" t="s">
        <v>701</v>
      </c>
      <c r="B12" s="64" t="s">
        <v>502</v>
      </c>
      <c r="C12" s="64" t="s">
        <v>129</v>
      </c>
    </row>
    <row r="13">
      <c r="A13" s="18" t="s">
        <v>713</v>
      </c>
      <c r="B13" s="64" t="s">
        <v>722</v>
      </c>
      <c r="C13" s="64" t="s">
        <v>129</v>
      </c>
    </row>
    <row r="14">
      <c r="A14" s="18" t="s">
        <v>783</v>
      </c>
      <c r="B14" s="64" t="s">
        <v>131</v>
      </c>
      <c r="C14" s="64" t="s">
        <v>129</v>
      </c>
    </row>
    <row r="15">
      <c r="A15" s="18" t="s">
        <v>838</v>
      </c>
      <c r="B15" s="64" t="s">
        <v>846</v>
      </c>
      <c r="C15" s="64" t="s">
        <v>129</v>
      </c>
    </row>
    <row r="16">
      <c r="A16" s="18" t="s">
        <v>871</v>
      </c>
      <c r="B16" s="64" t="s">
        <v>879</v>
      </c>
      <c r="C16" s="64" t="s">
        <v>129</v>
      </c>
    </row>
    <row r="17">
      <c r="A17" s="18" t="s">
        <v>908</v>
      </c>
      <c r="B17" s="64" t="s">
        <v>922</v>
      </c>
      <c r="C17" s="64" t="s">
        <v>129</v>
      </c>
    </row>
    <row r="18">
      <c r="A18" s="18" t="s">
        <v>952</v>
      </c>
      <c r="B18" s="86" t="s">
        <v>960</v>
      </c>
      <c r="C18" s="64" t="s">
        <v>129</v>
      </c>
    </row>
    <row r="19">
      <c r="A19" s="18" t="s">
        <v>966</v>
      </c>
      <c r="B19" s="64" t="s">
        <v>138</v>
      </c>
      <c r="C19" s="64" t="s">
        <v>129</v>
      </c>
    </row>
    <row r="20">
      <c r="A20" s="18" t="s">
        <v>980</v>
      </c>
      <c r="B20" s="87" t="s">
        <v>987</v>
      </c>
      <c r="C20" s="64" t="s">
        <v>129</v>
      </c>
    </row>
    <row r="21">
      <c r="A21" s="18" t="s">
        <v>1157</v>
      </c>
      <c r="B21" s="86" t="s">
        <v>1164</v>
      </c>
      <c r="C21" s="64" t="s">
        <v>129</v>
      </c>
    </row>
    <row r="22">
      <c r="A22" s="18" t="s">
        <v>1187</v>
      </c>
      <c r="B22" s="64" t="s">
        <v>1194</v>
      </c>
      <c r="C22" s="64" t="s">
        <v>129</v>
      </c>
    </row>
    <row r="23">
      <c r="A23" s="18" t="s">
        <v>1210</v>
      </c>
      <c r="B23" s="64" t="s">
        <v>1217</v>
      </c>
      <c r="C23" s="64" t="s">
        <v>129</v>
      </c>
    </row>
    <row r="24">
      <c r="A24" s="18" t="s">
        <v>1234</v>
      </c>
      <c r="B24" s="86" t="s">
        <v>1243</v>
      </c>
      <c r="C24" s="64" t="s">
        <v>129</v>
      </c>
    </row>
    <row r="25">
      <c r="A25" s="18" t="s">
        <v>1320</v>
      </c>
      <c r="B25" s="86" t="s">
        <v>1329</v>
      </c>
      <c r="C25" s="64" t="s">
        <v>129</v>
      </c>
    </row>
    <row r="26">
      <c r="A26" s="18" t="s">
        <v>1337</v>
      </c>
      <c r="B26" s="64" t="s">
        <v>846</v>
      </c>
      <c r="C26" s="64" t="s">
        <v>129</v>
      </c>
    </row>
    <row r="27">
      <c r="A27" s="18" t="s">
        <v>1346</v>
      </c>
      <c r="B27" s="86" t="s">
        <v>1354</v>
      </c>
      <c r="C27" s="64" t="s">
        <v>129</v>
      </c>
    </row>
    <row r="28">
      <c r="A28" s="18" t="s">
        <v>1390</v>
      </c>
      <c r="B28" s="64" t="s">
        <v>131</v>
      </c>
      <c r="C28" s="64" t="s">
        <v>129</v>
      </c>
    </row>
    <row r="29">
      <c r="A29" s="18" t="s">
        <v>1397</v>
      </c>
      <c r="B29" s="64" t="s">
        <v>1409</v>
      </c>
      <c r="C29" s="64" t="s">
        <v>129</v>
      </c>
    </row>
    <row r="30">
      <c r="A30" s="18" t="s">
        <v>1465</v>
      </c>
      <c r="B30" s="64" t="s">
        <v>1476</v>
      </c>
      <c r="C30" s="64" t="s">
        <v>129</v>
      </c>
    </row>
    <row r="31">
      <c r="A31" s="18" t="s">
        <v>1622</v>
      </c>
      <c r="B31" s="64" t="s">
        <v>131</v>
      </c>
      <c r="C31" s="64" t="s">
        <v>129</v>
      </c>
    </row>
    <row r="32">
      <c r="A32" s="18" t="s">
        <v>1732</v>
      </c>
      <c r="B32" s="64" t="s">
        <v>1180</v>
      </c>
      <c r="C32" s="64" t="s">
        <v>129</v>
      </c>
    </row>
    <row r="33">
      <c r="A33" s="18" t="s">
        <v>1754</v>
      </c>
      <c r="B33" s="64" t="s">
        <v>1762</v>
      </c>
      <c r="C33" s="64" t="s">
        <v>129</v>
      </c>
    </row>
    <row r="34">
      <c r="A34" s="18" t="s">
        <v>1833</v>
      </c>
      <c r="B34" s="64" t="s">
        <v>131</v>
      </c>
      <c r="C34" s="64" t="s">
        <v>129</v>
      </c>
    </row>
    <row r="35">
      <c r="A35" s="18" t="s">
        <v>1853</v>
      </c>
      <c r="B35" s="64" t="s">
        <v>722</v>
      </c>
      <c r="C35" s="64" t="s">
        <v>129</v>
      </c>
    </row>
    <row r="36">
      <c r="A36" s="18" t="s">
        <v>1873</v>
      </c>
      <c r="B36" s="86" t="s">
        <v>1123</v>
      </c>
      <c r="C36" s="64" t="s">
        <v>129</v>
      </c>
    </row>
    <row r="37">
      <c r="A37" s="18" t="s">
        <v>147</v>
      </c>
      <c r="B37" s="64" t="s">
        <v>161</v>
      </c>
      <c r="C37" s="64" t="s">
        <v>125</v>
      </c>
    </row>
    <row r="38">
      <c r="A38" s="18" t="s">
        <v>214</v>
      </c>
      <c r="B38" s="64" t="s">
        <v>131</v>
      </c>
      <c r="C38" s="64" t="s">
        <v>125</v>
      </c>
    </row>
    <row r="39">
      <c r="A39" s="18" t="s">
        <v>264</v>
      </c>
      <c r="B39" s="64" t="s">
        <v>131</v>
      </c>
      <c r="C39" s="64" t="s">
        <v>125</v>
      </c>
    </row>
    <row r="40">
      <c r="A40" s="18" t="s">
        <v>278</v>
      </c>
      <c r="B40" s="64" t="s">
        <v>131</v>
      </c>
      <c r="C40" s="64" t="s">
        <v>125</v>
      </c>
    </row>
    <row r="41">
      <c r="A41" s="18" t="s">
        <v>337</v>
      </c>
      <c r="B41" s="64" t="s">
        <v>131</v>
      </c>
      <c r="C41" s="64" t="s">
        <v>125</v>
      </c>
    </row>
    <row r="42">
      <c r="A42" s="18" t="s">
        <v>347</v>
      </c>
      <c r="B42" s="64" t="s">
        <v>357</v>
      </c>
      <c r="C42" s="64" t="s">
        <v>125</v>
      </c>
    </row>
    <row r="43">
      <c r="A43" s="18" t="s">
        <v>394</v>
      </c>
      <c r="B43" s="64" t="s">
        <v>404</v>
      </c>
      <c r="C43" s="64" t="s">
        <v>125</v>
      </c>
    </row>
    <row r="44">
      <c r="A44" s="18" t="s">
        <v>421</v>
      </c>
      <c r="B44" s="64" t="s">
        <v>138</v>
      </c>
      <c r="C44" s="64" t="s">
        <v>125</v>
      </c>
    </row>
    <row r="45">
      <c r="A45" s="18" t="s">
        <v>461</v>
      </c>
      <c r="B45" s="64" t="s">
        <v>470</v>
      </c>
      <c r="C45" s="64" t="s">
        <v>125</v>
      </c>
    </row>
    <row r="46">
      <c r="A46" s="18" t="s">
        <v>510</v>
      </c>
      <c r="B46" s="64" t="s">
        <v>519</v>
      </c>
      <c r="C46" s="64" t="s">
        <v>125</v>
      </c>
    </row>
    <row r="47">
      <c r="A47" s="18" t="s">
        <v>552</v>
      </c>
      <c r="B47" s="64" t="s">
        <v>502</v>
      </c>
      <c r="C47" s="64" t="s">
        <v>125</v>
      </c>
    </row>
    <row r="48">
      <c r="A48" s="18" t="s">
        <v>583</v>
      </c>
      <c r="B48" s="64" t="s">
        <v>131</v>
      </c>
      <c r="C48" s="64" t="s">
        <v>125</v>
      </c>
    </row>
    <row r="49">
      <c r="A49" s="18" t="s">
        <v>606</v>
      </c>
      <c r="B49" s="64" t="s">
        <v>138</v>
      </c>
      <c r="C49" s="64" t="s">
        <v>125</v>
      </c>
    </row>
    <row r="50">
      <c r="A50" s="18" t="s">
        <v>643</v>
      </c>
      <c r="B50" s="64" t="s">
        <v>658</v>
      </c>
      <c r="C50" s="64" t="s">
        <v>125</v>
      </c>
    </row>
    <row r="51">
      <c r="A51" s="18" t="s">
        <v>672</v>
      </c>
      <c r="B51" s="64" t="s">
        <v>131</v>
      </c>
      <c r="C51" s="64" t="s">
        <v>125</v>
      </c>
    </row>
    <row r="52">
      <c r="A52" s="18" t="s">
        <v>678</v>
      </c>
      <c r="B52" s="64" t="s">
        <v>131</v>
      </c>
      <c r="C52" s="64" t="s">
        <v>125</v>
      </c>
    </row>
    <row r="53">
      <c r="A53" s="18" t="s">
        <v>726</v>
      </c>
      <c r="B53" s="64" t="s">
        <v>138</v>
      </c>
      <c r="C53" s="64" t="s">
        <v>125</v>
      </c>
    </row>
    <row r="54">
      <c r="A54" s="18" t="s">
        <v>751</v>
      </c>
      <c r="B54" s="64" t="s">
        <v>131</v>
      </c>
      <c r="C54" s="64" t="s">
        <v>125</v>
      </c>
    </row>
    <row r="55">
      <c r="A55" s="18" t="s">
        <v>761</v>
      </c>
      <c r="B55" s="64" t="s">
        <v>161</v>
      </c>
      <c r="C55" s="64" t="s">
        <v>125</v>
      </c>
    </row>
    <row r="56">
      <c r="A56" s="18" t="s">
        <v>774</v>
      </c>
      <c r="B56" s="64" t="s">
        <v>131</v>
      </c>
      <c r="C56" s="64" t="s">
        <v>125</v>
      </c>
    </row>
    <row r="57">
      <c r="A57" s="18" t="s">
        <v>795</v>
      </c>
      <c r="B57" s="64" t="s">
        <v>131</v>
      </c>
      <c r="C57" s="64" t="s">
        <v>125</v>
      </c>
    </row>
    <row r="58">
      <c r="A58" s="18" t="s">
        <v>806</v>
      </c>
      <c r="B58" s="64" t="s">
        <v>131</v>
      </c>
      <c r="C58" s="64" t="s">
        <v>125</v>
      </c>
    </row>
    <row r="59">
      <c r="A59" s="18" t="s">
        <v>813</v>
      </c>
      <c r="B59" s="64" t="s">
        <v>131</v>
      </c>
      <c r="C59" s="64" t="s">
        <v>125</v>
      </c>
    </row>
    <row r="60">
      <c r="A60" s="18" t="s">
        <v>822</v>
      </c>
      <c r="B60" s="64" t="s">
        <v>833</v>
      </c>
      <c r="C60" s="64" t="s">
        <v>125</v>
      </c>
    </row>
    <row r="61">
      <c r="A61" s="18" t="s">
        <v>885</v>
      </c>
      <c r="B61" s="64" t="s">
        <v>895</v>
      </c>
      <c r="C61" s="64" t="s">
        <v>125</v>
      </c>
    </row>
    <row r="62">
      <c r="A62" s="18" t="s">
        <v>900</v>
      </c>
      <c r="B62" s="64" t="s">
        <v>131</v>
      </c>
      <c r="C62" s="64" t="s">
        <v>125</v>
      </c>
    </row>
    <row r="63">
      <c r="A63" s="18" t="s">
        <v>939</v>
      </c>
      <c r="B63" s="64" t="s">
        <v>131</v>
      </c>
      <c r="C63" s="64" t="s">
        <v>125</v>
      </c>
    </row>
    <row r="64">
      <c r="A64" s="18" t="s">
        <v>994</v>
      </c>
      <c r="B64" s="64" t="s">
        <v>131</v>
      </c>
      <c r="C64" s="64" t="s">
        <v>125</v>
      </c>
    </row>
    <row r="65">
      <c r="A65" s="18" t="s">
        <v>1004</v>
      </c>
      <c r="B65" s="64" t="s">
        <v>846</v>
      </c>
      <c r="C65" s="64" t="s">
        <v>125</v>
      </c>
    </row>
    <row r="66">
      <c r="A66" s="18" t="s">
        <v>1016</v>
      </c>
      <c r="B66" s="64" t="s">
        <v>131</v>
      </c>
      <c r="C66" s="64" t="s">
        <v>125</v>
      </c>
    </row>
    <row r="67">
      <c r="A67" s="18" t="s">
        <v>1045</v>
      </c>
      <c r="B67" s="64" t="s">
        <v>138</v>
      </c>
      <c r="C67" s="64" t="s">
        <v>125</v>
      </c>
    </row>
    <row r="68">
      <c r="A68" s="18" t="s">
        <v>1055</v>
      </c>
      <c r="B68" s="88" t="s">
        <v>1061</v>
      </c>
      <c r="C68" s="64" t="s">
        <v>125</v>
      </c>
    </row>
    <row r="69">
      <c r="A69" s="18" t="s">
        <v>1067</v>
      </c>
      <c r="B69" s="64" t="s">
        <v>131</v>
      </c>
      <c r="C69" s="64" t="s">
        <v>125</v>
      </c>
    </row>
    <row r="70">
      <c r="A70" s="18" t="s">
        <v>1078</v>
      </c>
      <c r="B70" s="64" t="s">
        <v>131</v>
      </c>
      <c r="C70" s="64" t="s">
        <v>125</v>
      </c>
    </row>
    <row r="71">
      <c r="A71" s="18" t="s">
        <v>1103</v>
      </c>
      <c r="B71" s="64" t="s">
        <v>131</v>
      </c>
      <c r="C71" s="64" t="s">
        <v>125</v>
      </c>
    </row>
    <row r="72">
      <c r="A72" s="18" t="s">
        <v>1111</v>
      </c>
      <c r="B72" s="64" t="s">
        <v>1123</v>
      </c>
      <c r="C72" s="64" t="s">
        <v>125</v>
      </c>
    </row>
    <row r="73">
      <c r="A73" s="18" t="s">
        <v>1133</v>
      </c>
      <c r="B73" s="64" t="s">
        <v>131</v>
      </c>
      <c r="C73" s="64" t="s">
        <v>125</v>
      </c>
    </row>
    <row r="74">
      <c r="A74" s="18" t="s">
        <v>1222</v>
      </c>
      <c r="B74" s="64" t="s">
        <v>131</v>
      </c>
      <c r="C74" s="64" t="s">
        <v>125</v>
      </c>
    </row>
    <row r="75">
      <c r="A75" s="18" t="s">
        <v>1172</v>
      </c>
      <c r="B75" s="64" t="s">
        <v>1180</v>
      </c>
      <c r="C75" s="64" t="s">
        <v>125</v>
      </c>
    </row>
    <row r="76">
      <c r="A76" s="18" t="s">
        <v>1248</v>
      </c>
      <c r="B76" s="64" t="s">
        <v>131</v>
      </c>
      <c r="C76" s="64" t="s">
        <v>125</v>
      </c>
    </row>
    <row r="77">
      <c r="A77" s="18" t="s">
        <v>1260</v>
      </c>
      <c r="B77" s="64" t="s">
        <v>131</v>
      </c>
      <c r="C77" s="64" t="s">
        <v>125</v>
      </c>
    </row>
    <row r="78">
      <c r="A78" s="18" t="s">
        <v>1269</v>
      </c>
      <c r="B78" s="64" t="s">
        <v>1279</v>
      </c>
      <c r="C78" s="64" t="s">
        <v>125</v>
      </c>
    </row>
    <row r="79">
      <c r="A79" s="18" t="s">
        <v>1284</v>
      </c>
      <c r="B79" s="64" t="s">
        <v>131</v>
      </c>
      <c r="C79" s="64" t="s">
        <v>125</v>
      </c>
    </row>
    <row r="80">
      <c r="A80" s="18" t="s">
        <v>1309</v>
      </c>
      <c r="B80" s="64" t="s">
        <v>1316</v>
      </c>
      <c r="C80" s="64" t="s">
        <v>125</v>
      </c>
    </row>
    <row r="81">
      <c r="A81" s="18" t="s">
        <v>1358</v>
      </c>
      <c r="B81" s="64" t="s">
        <v>131</v>
      </c>
      <c r="C81" s="64" t="s">
        <v>125</v>
      </c>
    </row>
    <row r="82">
      <c r="A82" s="18" t="s">
        <v>1367</v>
      </c>
      <c r="B82" s="88" t="s">
        <v>1061</v>
      </c>
      <c r="C82" s="64" t="s">
        <v>125</v>
      </c>
    </row>
    <row r="83">
      <c r="A83" s="18" t="s">
        <v>1380</v>
      </c>
      <c r="B83" s="64" t="s">
        <v>1385</v>
      </c>
      <c r="C83" s="64" t="s">
        <v>125</v>
      </c>
    </row>
    <row r="84">
      <c r="A84" s="18" t="s">
        <v>1428</v>
      </c>
      <c r="B84" s="64" t="s">
        <v>846</v>
      </c>
      <c r="C84" s="64" t="s">
        <v>125</v>
      </c>
    </row>
    <row r="85">
      <c r="A85" s="18" t="s">
        <v>1443</v>
      </c>
      <c r="B85" s="64" t="s">
        <v>131</v>
      </c>
      <c r="C85" s="64" t="s">
        <v>125</v>
      </c>
    </row>
    <row r="86">
      <c r="A86" s="18" t="s">
        <v>1503</v>
      </c>
      <c r="B86" s="64" t="s">
        <v>131</v>
      </c>
      <c r="C86" s="64" t="s">
        <v>125</v>
      </c>
    </row>
    <row r="87">
      <c r="A87" s="18" t="s">
        <v>1510</v>
      </c>
      <c r="B87" s="64" t="s">
        <v>131</v>
      </c>
      <c r="C87" s="64" t="s">
        <v>125</v>
      </c>
    </row>
    <row r="88">
      <c r="A88" s="18" t="s">
        <v>1517</v>
      </c>
      <c r="B88" s="64" t="s">
        <v>1525</v>
      </c>
      <c r="C88" s="64" t="s">
        <v>125</v>
      </c>
    </row>
    <row r="89">
      <c r="A89" s="18" t="s">
        <v>1530</v>
      </c>
      <c r="B89" s="64" t="s">
        <v>131</v>
      </c>
      <c r="C89" s="64" t="s">
        <v>125</v>
      </c>
    </row>
    <row r="90">
      <c r="A90" s="18" t="s">
        <v>1537</v>
      </c>
      <c r="B90" s="64" t="s">
        <v>846</v>
      </c>
      <c r="C90" s="64" t="s">
        <v>125</v>
      </c>
    </row>
    <row r="91">
      <c r="A91" s="18" t="s">
        <v>1546</v>
      </c>
      <c r="B91" s="64" t="s">
        <v>131</v>
      </c>
      <c r="C91" s="64" t="s">
        <v>125</v>
      </c>
    </row>
    <row r="92">
      <c r="A92" s="18" t="s">
        <v>1557</v>
      </c>
      <c r="B92" s="64" t="s">
        <v>131</v>
      </c>
      <c r="C92" s="64" t="s">
        <v>125</v>
      </c>
    </row>
    <row r="93">
      <c r="A93" s="18" t="s">
        <v>1566</v>
      </c>
      <c r="B93" s="64" t="s">
        <v>138</v>
      </c>
      <c r="C93" s="64" t="s">
        <v>125</v>
      </c>
    </row>
    <row r="94">
      <c r="A94" s="18" t="s">
        <v>1581</v>
      </c>
      <c r="B94" s="64" t="s">
        <v>1589</v>
      </c>
      <c r="C94" s="64" t="s">
        <v>125</v>
      </c>
    </row>
    <row r="95">
      <c r="A95" s="18" t="s">
        <v>1593</v>
      </c>
      <c r="B95" s="64" t="s">
        <v>1603</v>
      </c>
      <c r="C95" s="64" t="s">
        <v>125</v>
      </c>
    </row>
    <row r="96">
      <c r="A96" s="18" t="s">
        <v>1609</v>
      </c>
      <c r="B96" s="64" t="s">
        <v>131</v>
      </c>
      <c r="C96" s="64" t="s">
        <v>125</v>
      </c>
    </row>
    <row r="97">
      <c r="A97" s="18" t="s">
        <v>1636</v>
      </c>
      <c r="B97" s="64" t="s">
        <v>131</v>
      </c>
      <c r="C97" s="64" t="s">
        <v>125</v>
      </c>
    </row>
    <row r="98">
      <c r="A98" s="18" t="s">
        <v>1658</v>
      </c>
      <c r="B98" s="64" t="s">
        <v>131</v>
      </c>
      <c r="C98" s="64" t="s">
        <v>125</v>
      </c>
    </row>
    <row r="99">
      <c r="A99" s="18" t="s">
        <v>1682</v>
      </c>
      <c r="B99" s="64" t="s">
        <v>131</v>
      </c>
      <c r="C99" s="64" t="s">
        <v>125</v>
      </c>
    </row>
    <row r="100">
      <c r="A100" s="18" t="s">
        <v>1690</v>
      </c>
      <c r="B100" s="64" t="s">
        <v>131</v>
      </c>
      <c r="C100" s="64" t="s">
        <v>125</v>
      </c>
    </row>
    <row r="101">
      <c r="A101" s="18" t="s">
        <v>1720</v>
      </c>
      <c r="B101" s="64" t="s">
        <v>131</v>
      </c>
      <c r="C101" s="64" t="s">
        <v>125</v>
      </c>
    </row>
    <row r="102">
      <c r="A102" s="18" t="s">
        <v>1780</v>
      </c>
      <c r="B102" s="64" t="s">
        <v>1786</v>
      </c>
      <c r="C102" s="64" t="s">
        <v>125</v>
      </c>
    </row>
    <row r="103">
      <c r="A103" s="18" t="s">
        <v>1790</v>
      </c>
      <c r="B103" s="64" t="s">
        <v>131</v>
      </c>
      <c r="C103" s="64" t="s">
        <v>125</v>
      </c>
    </row>
    <row r="104">
      <c r="A104" s="18" t="s">
        <v>1796</v>
      </c>
      <c r="B104" s="64" t="s">
        <v>131</v>
      </c>
      <c r="C104" s="64" t="s">
        <v>125</v>
      </c>
    </row>
    <row r="105">
      <c r="A105" s="18" t="s">
        <v>1805</v>
      </c>
      <c r="B105" s="64" t="s">
        <v>138</v>
      </c>
      <c r="C105" s="64" t="s">
        <v>125</v>
      </c>
    </row>
    <row r="106">
      <c r="A106" s="18" t="s">
        <v>1818</v>
      </c>
      <c r="B106" s="64" t="s">
        <v>131</v>
      </c>
      <c r="C106" s="64" t="s">
        <v>125</v>
      </c>
    </row>
    <row r="107">
      <c r="A107" s="18" t="s">
        <v>1842</v>
      </c>
      <c r="B107" s="64" t="s">
        <v>131</v>
      </c>
      <c r="C107" s="64" t="s">
        <v>125</v>
      </c>
    </row>
    <row r="108">
      <c r="A108" s="18" t="s">
        <v>1867</v>
      </c>
      <c r="B108" s="64" t="s">
        <v>131</v>
      </c>
      <c r="C108" s="64" t="s">
        <v>125</v>
      </c>
    </row>
    <row r="109">
      <c r="A109" s="18" t="s">
        <v>1885</v>
      </c>
      <c r="B109" s="64" t="s">
        <v>846</v>
      </c>
      <c r="C109" s="64" t="s">
        <v>125</v>
      </c>
    </row>
    <row r="110">
      <c r="A110" s="18" t="s">
        <v>198</v>
      </c>
      <c r="B110" s="64" t="s">
        <v>206</v>
      </c>
      <c r="C110" s="64" t="s">
        <v>131</v>
      </c>
    </row>
    <row r="111">
      <c r="A111" s="18" t="s">
        <v>250</v>
      </c>
      <c r="B111" s="64" t="s">
        <v>131</v>
      </c>
      <c r="C111" s="64" t="s">
        <v>131</v>
      </c>
    </row>
    <row r="112">
      <c r="A112" s="18" t="s">
        <v>315</v>
      </c>
      <c r="B112" s="64" t="s">
        <v>327</v>
      </c>
      <c r="C112" s="64" t="s">
        <v>131</v>
      </c>
    </row>
    <row r="113">
      <c r="A113" s="18" t="s">
        <v>475</v>
      </c>
      <c r="B113" s="64" t="s">
        <v>161</v>
      </c>
      <c r="C113" s="64" t="s">
        <v>131</v>
      </c>
    </row>
    <row r="114">
      <c r="A114" s="18" t="s">
        <v>538</v>
      </c>
      <c r="B114" s="64" t="s">
        <v>131</v>
      </c>
      <c r="C114" s="64" t="s">
        <v>131</v>
      </c>
    </row>
    <row r="115">
      <c r="A115" s="18" t="s">
        <v>634</v>
      </c>
      <c r="B115" s="64" t="s">
        <v>131</v>
      </c>
      <c r="C115" s="64" t="s">
        <v>131</v>
      </c>
    </row>
    <row r="116">
      <c r="A116" s="18" t="s">
        <v>691</v>
      </c>
      <c r="B116" s="64" t="s">
        <v>131</v>
      </c>
      <c r="C116" s="64" t="s">
        <v>131</v>
      </c>
    </row>
    <row r="117">
      <c r="A117" s="18" t="s">
        <v>740</v>
      </c>
      <c r="B117" s="64" t="s">
        <v>131</v>
      </c>
      <c r="C117" s="64" t="s">
        <v>131</v>
      </c>
    </row>
    <row r="118">
      <c r="A118" s="18" t="s">
        <v>858</v>
      </c>
      <c r="B118" s="64" t="s">
        <v>131</v>
      </c>
      <c r="C118" s="64" t="s">
        <v>131</v>
      </c>
    </row>
    <row r="119">
      <c r="A119" s="18" t="s">
        <v>1147</v>
      </c>
      <c r="B119" s="64" t="s">
        <v>131</v>
      </c>
      <c r="C119" s="64" t="s">
        <v>131</v>
      </c>
    </row>
    <row r="120">
      <c r="A120" s="18" t="s">
        <v>1203</v>
      </c>
      <c r="B120" s="64" t="s">
        <v>131</v>
      </c>
      <c r="C120" s="64" t="s">
        <v>131</v>
      </c>
    </row>
    <row r="121">
      <c r="A121" s="18" t="s">
        <v>1456</v>
      </c>
      <c r="B121" s="64" t="s">
        <v>131</v>
      </c>
      <c r="C121" s="64" t="s">
        <v>131</v>
      </c>
    </row>
    <row r="122">
      <c r="A122" s="18" t="s">
        <v>1494</v>
      </c>
      <c r="B122" s="64" t="s">
        <v>131</v>
      </c>
      <c r="C122" s="64" t="s">
        <v>131</v>
      </c>
    </row>
    <row r="123">
      <c r="A123" s="18" t="s">
        <v>1670</v>
      </c>
      <c r="B123" s="64" t="s">
        <v>138</v>
      </c>
      <c r="C123" s="64" t="s">
        <v>131</v>
      </c>
    </row>
    <row r="124">
      <c r="A124" s="18" t="s">
        <v>1743</v>
      </c>
      <c r="B124" s="64" t="s">
        <v>131</v>
      </c>
      <c r="C124" s="64" t="s">
        <v>131</v>
      </c>
    </row>
    <row r="125">
      <c r="A125" s="18" t="s">
        <v>1769</v>
      </c>
      <c r="B125" s="64" t="s">
        <v>1776</v>
      </c>
      <c r="C125" s="64" t="s">
        <v>131</v>
      </c>
    </row>
    <row r="126">
      <c r="A126" s="89" t="s">
        <v>0</v>
      </c>
      <c r="B126" s="61" t="s">
        <v>33</v>
      </c>
      <c r="C126" s="61" t="s">
        <v>52</v>
      </c>
    </row>
  </sheetData>
  <conditionalFormatting sqref="A2:A126">
    <cfRule type="containsBlanks" dxfId="1" priority="1">
      <formula>LEN(TRIM(A2))=0</formula>
    </cfRule>
  </conditionalFormatting>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28.75"/>
    <col customWidth="1" min="2" max="2" width="22.75"/>
    <col customWidth="1" min="3" max="3" width="31.38"/>
    <col customWidth="1" min="4" max="4" width="20.5"/>
    <col customWidth="1" min="5" max="5" width="22.0"/>
  </cols>
  <sheetData>
    <row r="1">
      <c r="A1" s="2" t="s">
        <v>1998</v>
      </c>
      <c r="B1" s="2" t="s">
        <v>1909</v>
      </c>
      <c r="C1" s="3" t="s">
        <v>1999</v>
      </c>
      <c r="D1" s="3" t="s">
        <v>2000</v>
      </c>
      <c r="E1" s="2" t="s">
        <v>2001</v>
      </c>
      <c r="F1" s="3" t="s">
        <v>2002</v>
      </c>
      <c r="G1" s="90"/>
      <c r="H1" s="90"/>
      <c r="I1" s="90"/>
      <c r="J1" s="90"/>
      <c r="K1" s="90"/>
      <c r="L1" s="90"/>
      <c r="M1" s="90"/>
      <c r="N1" s="90"/>
      <c r="O1" s="90"/>
      <c r="P1" s="90"/>
      <c r="Q1" s="90"/>
      <c r="R1" s="90"/>
      <c r="S1" s="90"/>
      <c r="T1" s="90"/>
      <c r="U1" s="90"/>
      <c r="V1" s="90"/>
      <c r="W1" s="90"/>
      <c r="X1" s="90"/>
    </row>
    <row r="2">
      <c r="A2" s="12" t="s">
        <v>2003</v>
      </c>
      <c r="B2" s="12" t="s">
        <v>597</v>
      </c>
      <c r="C2" s="91" t="s">
        <v>1080</v>
      </c>
      <c r="D2" s="91" t="s">
        <v>155</v>
      </c>
      <c r="E2" s="92" t="s">
        <v>2004</v>
      </c>
      <c r="F2" s="91" t="s">
        <v>2005</v>
      </c>
      <c r="G2" s="93"/>
      <c r="H2" s="93"/>
      <c r="I2" s="93"/>
      <c r="J2" s="93"/>
      <c r="K2" s="93"/>
      <c r="L2" s="93"/>
      <c r="M2" s="93"/>
      <c r="N2" s="93"/>
      <c r="O2" s="93"/>
      <c r="P2" s="93"/>
      <c r="Q2" s="93"/>
      <c r="R2" s="93"/>
      <c r="S2" s="93"/>
      <c r="T2" s="93"/>
      <c r="U2" s="93"/>
      <c r="V2" s="93"/>
      <c r="W2" s="93"/>
      <c r="X2" s="93"/>
    </row>
    <row r="3">
      <c r="A3" s="12" t="s">
        <v>2006</v>
      </c>
      <c r="B3" s="12" t="s">
        <v>276</v>
      </c>
      <c r="C3" s="91" t="s">
        <v>2007</v>
      </c>
      <c r="D3" s="91" t="s">
        <v>695</v>
      </c>
      <c r="E3" s="92" t="s">
        <v>2008</v>
      </c>
      <c r="F3" s="91" t="s">
        <v>2009</v>
      </c>
      <c r="G3" s="93"/>
      <c r="H3" s="93"/>
      <c r="I3" s="93"/>
      <c r="J3" s="93"/>
      <c r="K3" s="93"/>
      <c r="L3" s="93"/>
      <c r="M3" s="93"/>
      <c r="N3" s="93"/>
      <c r="O3" s="93"/>
      <c r="P3" s="93"/>
      <c r="Q3" s="93"/>
      <c r="R3" s="93"/>
      <c r="S3" s="93"/>
      <c r="T3" s="93"/>
      <c r="U3" s="93"/>
      <c r="V3" s="93"/>
      <c r="W3" s="93"/>
      <c r="X3" s="93"/>
    </row>
    <row r="4">
      <c r="A4" s="12" t="s">
        <v>2010</v>
      </c>
      <c r="B4" s="12" t="s">
        <v>377</v>
      </c>
      <c r="C4" s="91" t="s">
        <v>2011</v>
      </c>
      <c r="D4" s="91" t="s">
        <v>889</v>
      </c>
      <c r="E4" s="92" t="s">
        <v>2012</v>
      </c>
      <c r="F4" s="91" t="s">
        <v>2013</v>
      </c>
      <c r="G4" s="93"/>
      <c r="H4" s="93"/>
      <c r="I4" s="93"/>
      <c r="J4" s="93"/>
      <c r="K4" s="93"/>
      <c r="L4" s="93"/>
      <c r="M4" s="93"/>
      <c r="N4" s="93"/>
      <c r="O4" s="93"/>
      <c r="P4" s="93"/>
      <c r="Q4" s="93"/>
      <c r="R4" s="93"/>
      <c r="S4" s="93"/>
      <c r="T4" s="93"/>
      <c r="U4" s="93"/>
      <c r="V4" s="93"/>
      <c r="W4" s="93"/>
      <c r="X4" s="93"/>
    </row>
    <row r="5">
      <c r="A5" s="12" t="s">
        <v>2014</v>
      </c>
      <c r="B5" s="12" t="s">
        <v>145</v>
      </c>
      <c r="C5" s="91" t="s">
        <v>2015</v>
      </c>
      <c r="D5" s="91" t="s">
        <v>1117</v>
      </c>
      <c r="E5" s="92" t="s">
        <v>2016</v>
      </c>
      <c r="F5" s="93"/>
      <c r="G5" s="93"/>
      <c r="H5" s="93"/>
      <c r="I5" s="93"/>
      <c r="J5" s="93"/>
      <c r="K5" s="93"/>
      <c r="L5" s="93"/>
      <c r="M5" s="93"/>
      <c r="N5" s="93"/>
      <c r="O5" s="93"/>
      <c r="P5" s="93"/>
      <c r="Q5" s="93"/>
      <c r="R5" s="93"/>
      <c r="S5" s="93"/>
      <c r="T5" s="93"/>
      <c r="U5" s="93"/>
      <c r="V5" s="93"/>
      <c r="W5" s="93"/>
      <c r="X5" s="93"/>
    </row>
    <row r="6">
      <c r="A6" s="94"/>
      <c r="B6" s="12" t="s">
        <v>869</v>
      </c>
      <c r="C6" s="91" t="s">
        <v>1467</v>
      </c>
      <c r="D6" s="91" t="s">
        <v>2017</v>
      </c>
      <c r="E6" s="92" t="s">
        <v>2018</v>
      </c>
      <c r="F6" s="93"/>
      <c r="G6" s="93"/>
      <c r="H6" s="93"/>
      <c r="I6" s="93"/>
      <c r="J6" s="93"/>
      <c r="K6" s="93"/>
      <c r="L6" s="93"/>
      <c r="M6" s="93"/>
      <c r="N6" s="93"/>
      <c r="O6" s="93"/>
      <c r="P6" s="93"/>
      <c r="Q6" s="93"/>
      <c r="R6" s="93"/>
      <c r="S6" s="93"/>
      <c r="T6" s="93"/>
      <c r="U6" s="93"/>
      <c r="V6" s="93"/>
      <c r="W6" s="93"/>
      <c r="X6" s="93"/>
    </row>
    <row r="7">
      <c r="A7" s="94"/>
      <c r="B7" s="12" t="s">
        <v>1200</v>
      </c>
      <c r="C7" s="91" t="s">
        <v>1692</v>
      </c>
      <c r="D7" s="91" t="s">
        <v>682</v>
      </c>
      <c r="E7" s="92" t="s">
        <v>2019</v>
      </c>
      <c r="F7" s="93"/>
      <c r="G7" s="93"/>
      <c r="H7" s="93"/>
      <c r="I7" s="93"/>
      <c r="J7" s="93"/>
      <c r="K7" s="93"/>
      <c r="L7" s="93"/>
      <c r="M7" s="93"/>
      <c r="N7" s="93"/>
      <c r="O7" s="93"/>
      <c r="P7" s="93"/>
      <c r="Q7" s="93"/>
      <c r="R7" s="93"/>
      <c r="S7" s="93"/>
      <c r="T7" s="93"/>
      <c r="U7" s="93"/>
      <c r="V7" s="93"/>
      <c r="W7" s="93"/>
      <c r="X7" s="93"/>
    </row>
    <row r="8">
      <c r="A8" s="94"/>
      <c r="B8" s="12" t="s">
        <v>1730</v>
      </c>
      <c r="C8" s="91" t="s">
        <v>2020</v>
      </c>
      <c r="D8" s="91" t="s">
        <v>154</v>
      </c>
      <c r="E8" s="92" t="s">
        <v>2021</v>
      </c>
      <c r="F8" s="93"/>
      <c r="G8" s="93"/>
      <c r="H8" s="93"/>
      <c r="I8" s="93"/>
      <c r="J8" s="93"/>
      <c r="K8" s="93"/>
      <c r="L8" s="93"/>
      <c r="M8" s="93"/>
      <c r="N8" s="93"/>
      <c r="O8" s="93"/>
      <c r="P8" s="93"/>
      <c r="Q8" s="93"/>
      <c r="R8" s="93"/>
      <c r="S8" s="93"/>
      <c r="T8" s="93"/>
      <c r="U8" s="93"/>
      <c r="V8" s="93"/>
      <c r="W8" s="93"/>
      <c r="X8" s="93"/>
    </row>
    <row r="9">
      <c r="A9" s="94"/>
      <c r="B9" s="12" t="s">
        <v>2022</v>
      </c>
      <c r="C9" s="91" t="s">
        <v>2023</v>
      </c>
      <c r="D9" s="95" t="s">
        <v>2024</v>
      </c>
      <c r="E9" s="92" t="s">
        <v>2025</v>
      </c>
      <c r="F9" s="93"/>
      <c r="G9" s="93"/>
      <c r="H9" s="93"/>
      <c r="I9" s="93"/>
      <c r="J9" s="93"/>
      <c r="K9" s="93"/>
      <c r="L9" s="93"/>
      <c r="M9" s="93"/>
      <c r="N9" s="93"/>
      <c r="O9" s="93"/>
      <c r="P9" s="93"/>
      <c r="Q9" s="93"/>
      <c r="R9" s="93"/>
      <c r="S9" s="93"/>
      <c r="T9" s="93"/>
      <c r="U9" s="93"/>
      <c r="V9" s="93"/>
      <c r="W9" s="93"/>
      <c r="X9" s="93"/>
    </row>
    <row r="10">
      <c r="A10" s="94"/>
      <c r="B10" s="12" t="s">
        <v>489</v>
      </c>
      <c r="C10" s="91" t="s">
        <v>2026</v>
      </c>
      <c r="D10" s="95" t="s">
        <v>2027</v>
      </c>
      <c r="E10" s="92" t="s">
        <v>2028</v>
      </c>
      <c r="F10" s="93"/>
      <c r="G10" s="93"/>
      <c r="H10" s="93"/>
      <c r="I10" s="93"/>
      <c r="J10" s="93"/>
      <c r="K10" s="93"/>
      <c r="L10" s="93"/>
      <c r="M10" s="93"/>
      <c r="N10" s="93"/>
      <c r="O10" s="93"/>
      <c r="P10" s="93"/>
      <c r="Q10" s="93"/>
      <c r="R10" s="93"/>
      <c r="S10" s="93"/>
      <c r="T10" s="93"/>
      <c r="U10" s="93"/>
      <c r="V10" s="93"/>
      <c r="W10" s="93"/>
      <c r="X10" s="93"/>
    </row>
    <row r="11">
      <c r="A11" s="94"/>
      <c r="B11" s="12" t="s">
        <v>2029</v>
      </c>
      <c r="C11" s="91" t="s">
        <v>2030</v>
      </c>
      <c r="D11" s="91" t="s">
        <v>2031</v>
      </c>
      <c r="E11" s="92" t="s">
        <v>2032</v>
      </c>
      <c r="F11" s="93"/>
      <c r="G11" s="93"/>
      <c r="H11" s="93"/>
      <c r="I11" s="93"/>
      <c r="J11" s="93"/>
      <c r="K11" s="93"/>
      <c r="L11" s="93"/>
      <c r="M11" s="93"/>
      <c r="N11" s="93"/>
      <c r="O11" s="93"/>
      <c r="P11" s="93"/>
      <c r="Q11" s="93"/>
      <c r="R11" s="93"/>
      <c r="S11" s="93"/>
      <c r="T11" s="93"/>
      <c r="U11" s="93"/>
      <c r="V11" s="93"/>
      <c r="W11" s="93"/>
      <c r="X11" s="93"/>
    </row>
    <row r="12">
      <c r="A12" s="94"/>
      <c r="B12" s="12" t="s">
        <v>950</v>
      </c>
      <c r="C12" s="91" t="s">
        <v>2033</v>
      </c>
      <c r="D12" s="91" t="s">
        <v>2034</v>
      </c>
      <c r="E12" s="92" t="s">
        <v>2035</v>
      </c>
      <c r="F12" s="93"/>
      <c r="G12" s="93"/>
      <c r="H12" s="93"/>
      <c r="I12" s="93"/>
      <c r="J12" s="93"/>
      <c r="K12" s="93"/>
      <c r="L12" s="93"/>
      <c r="M12" s="93"/>
      <c r="N12" s="93"/>
      <c r="O12" s="93"/>
      <c r="P12" s="93"/>
      <c r="Q12" s="93"/>
      <c r="R12" s="93"/>
      <c r="S12" s="93"/>
      <c r="T12" s="93"/>
      <c r="U12" s="93"/>
      <c r="V12" s="93"/>
      <c r="W12" s="93"/>
      <c r="X12" s="93"/>
    </row>
    <row r="13">
      <c r="A13" s="94"/>
      <c r="B13" s="12" t="s">
        <v>2036</v>
      </c>
      <c r="C13" s="91" t="s">
        <v>2037</v>
      </c>
      <c r="D13" s="91" t="s">
        <v>2038</v>
      </c>
      <c r="E13" s="92" t="s">
        <v>2039</v>
      </c>
      <c r="F13" s="93"/>
      <c r="G13" s="93"/>
      <c r="H13" s="93"/>
      <c r="I13" s="93"/>
      <c r="J13" s="93"/>
      <c r="K13" s="93"/>
      <c r="L13" s="93"/>
      <c r="M13" s="93"/>
      <c r="N13" s="93"/>
      <c r="O13" s="93"/>
      <c r="P13" s="93"/>
      <c r="Q13" s="93"/>
      <c r="R13" s="93"/>
      <c r="S13" s="93"/>
      <c r="T13" s="93"/>
      <c r="U13" s="93"/>
      <c r="V13" s="93"/>
      <c r="W13" s="93"/>
      <c r="X13" s="93"/>
    </row>
    <row r="14">
      <c r="A14" s="94"/>
      <c r="B14" s="12" t="s">
        <v>759</v>
      </c>
      <c r="C14" s="91"/>
      <c r="D14" s="91" t="s">
        <v>2040</v>
      </c>
      <c r="E14" s="92" t="s">
        <v>2041</v>
      </c>
      <c r="F14" s="93"/>
      <c r="G14" s="93"/>
      <c r="H14" s="93"/>
      <c r="I14" s="93"/>
      <c r="J14" s="93"/>
      <c r="K14" s="93"/>
      <c r="L14" s="93"/>
      <c r="M14" s="93"/>
      <c r="N14" s="93"/>
      <c r="O14" s="93"/>
      <c r="P14" s="93"/>
      <c r="Q14" s="93"/>
      <c r="R14" s="93"/>
      <c r="S14" s="93"/>
      <c r="T14" s="93"/>
      <c r="U14" s="93"/>
      <c r="V14" s="93"/>
      <c r="W14" s="93"/>
      <c r="X14" s="93"/>
    </row>
    <row r="15">
      <c r="A15" s="94"/>
      <c r="B15" s="12" t="s">
        <v>248</v>
      </c>
      <c r="C15" s="91"/>
      <c r="D15" s="91"/>
      <c r="E15" s="12" t="s">
        <v>2042</v>
      </c>
      <c r="F15" s="93"/>
      <c r="G15" s="93"/>
      <c r="H15" s="93"/>
      <c r="I15" s="93"/>
      <c r="J15" s="93"/>
      <c r="K15" s="93"/>
      <c r="L15" s="93"/>
      <c r="M15" s="93"/>
      <c r="N15" s="93"/>
      <c r="O15" s="93"/>
      <c r="P15" s="93"/>
      <c r="Q15" s="93"/>
      <c r="R15" s="93"/>
      <c r="S15" s="93"/>
      <c r="T15" s="93"/>
      <c r="U15" s="93"/>
      <c r="V15" s="93"/>
      <c r="W15" s="93"/>
      <c r="X15" s="93"/>
    </row>
    <row r="16">
      <c r="A16" s="94"/>
      <c r="B16" s="12"/>
      <c r="C16" s="93"/>
      <c r="D16" s="91"/>
      <c r="E16" s="12" t="s">
        <v>2043</v>
      </c>
      <c r="F16" s="93"/>
      <c r="G16" s="93"/>
      <c r="H16" s="93"/>
      <c r="I16" s="93"/>
      <c r="J16" s="93"/>
      <c r="K16" s="93"/>
      <c r="L16" s="93"/>
      <c r="M16" s="93"/>
      <c r="N16" s="93"/>
      <c r="O16" s="93"/>
      <c r="P16" s="93"/>
      <c r="Q16" s="93"/>
      <c r="R16" s="93"/>
      <c r="S16" s="93"/>
      <c r="T16" s="93"/>
      <c r="U16" s="93"/>
      <c r="V16" s="93"/>
      <c r="W16" s="93"/>
      <c r="X16" s="93"/>
    </row>
    <row r="17">
      <c r="A17" s="94"/>
      <c r="B17" s="12"/>
      <c r="C17" s="93"/>
      <c r="D17" s="91"/>
      <c r="E17" s="12" t="s">
        <v>2044</v>
      </c>
      <c r="F17" s="93"/>
      <c r="G17" s="93"/>
      <c r="H17" s="93"/>
      <c r="I17" s="93"/>
      <c r="J17" s="93"/>
      <c r="K17" s="93"/>
      <c r="L17" s="93"/>
      <c r="M17" s="93"/>
      <c r="N17" s="93"/>
      <c r="O17" s="93"/>
      <c r="P17" s="93"/>
      <c r="Q17" s="93"/>
      <c r="R17" s="93"/>
      <c r="S17" s="93"/>
      <c r="T17" s="93"/>
      <c r="U17" s="93"/>
      <c r="V17" s="93"/>
      <c r="W17" s="93"/>
      <c r="X17" s="93"/>
    </row>
    <row r="18">
      <c r="A18" s="94"/>
      <c r="B18" s="12"/>
      <c r="C18" s="93"/>
      <c r="D18" s="91"/>
      <c r="E18" s="12" t="s">
        <v>2045</v>
      </c>
      <c r="F18" s="93"/>
      <c r="G18" s="93"/>
      <c r="H18" s="93"/>
      <c r="I18" s="93"/>
      <c r="J18" s="93"/>
      <c r="K18" s="93"/>
      <c r="L18" s="93"/>
      <c r="M18" s="93"/>
      <c r="N18" s="93"/>
      <c r="O18" s="93"/>
      <c r="P18" s="93"/>
      <c r="Q18" s="93"/>
      <c r="R18" s="93"/>
      <c r="S18" s="93"/>
      <c r="T18" s="93"/>
      <c r="U18" s="93"/>
      <c r="V18" s="93"/>
      <c r="W18" s="93"/>
      <c r="X18" s="93"/>
    </row>
    <row r="19">
      <c r="A19" s="94"/>
      <c r="B19" s="12"/>
      <c r="C19" s="93"/>
      <c r="D19" s="91"/>
      <c r="E19" s="12" t="s">
        <v>2046</v>
      </c>
      <c r="F19" s="93"/>
      <c r="G19" s="93"/>
      <c r="H19" s="93"/>
      <c r="I19" s="93"/>
      <c r="J19" s="93"/>
      <c r="K19" s="93"/>
      <c r="L19" s="93"/>
      <c r="M19" s="93"/>
      <c r="N19" s="93"/>
      <c r="O19" s="93"/>
      <c r="P19" s="93"/>
      <c r="Q19" s="93"/>
      <c r="R19" s="93"/>
      <c r="S19" s="93"/>
      <c r="T19" s="93"/>
      <c r="U19" s="93"/>
      <c r="V19" s="93"/>
      <c r="W19" s="93"/>
      <c r="X19" s="93"/>
    </row>
    <row r="20">
      <c r="A20" s="94"/>
      <c r="B20" s="12"/>
      <c r="C20" s="93"/>
      <c r="D20" s="91"/>
      <c r="E20" s="12" t="s">
        <v>2047</v>
      </c>
      <c r="F20" s="93"/>
      <c r="G20" s="93"/>
      <c r="H20" s="93"/>
      <c r="I20" s="93"/>
      <c r="J20" s="93"/>
      <c r="K20" s="93"/>
      <c r="L20" s="93"/>
      <c r="M20" s="93"/>
      <c r="N20" s="93"/>
      <c r="O20" s="93"/>
      <c r="P20" s="93"/>
      <c r="Q20" s="93"/>
      <c r="R20" s="93"/>
      <c r="S20" s="93"/>
      <c r="T20" s="93"/>
      <c r="U20" s="93"/>
      <c r="V20" s="93"/>
      <c r="W20" s="93"/>
      <c r="X20" s="93"/>
    </row>
    <row r="21">
      <c r="A21" s="94"/>
      <c r="B21" s="12"/>
      <c r="C21" s="93"/>
      <c r="D21" s="91"/>
      <c r="E21" s="12" t="s">
        <v>2048</v>
      </c>
      <c r="F21" s="93"/>
      <c r="G21" s="93"/>
      <c r="H21" s="93"/>
      <c r="I21" s="93"/>
      <c r="J21" s="93"/>
      <c r="K21" s="93"/>
      <c r="L21" s="93"/>
      <c r="M21" s="93"/>
      <c r="N21" s="93"/>
      <c r="O21" s="93"/>
      <c r="P21" s="93"/>
      <c r="Q21" s="93"/>
      <c r="R21" s="93"/>
      <c r="S21" s="93"/>
      <c r="T21" s="93"/>
      <c r="U21" s="93"/>
      <c r="V21" s="93"/>
      <c r="W21" s="93"/>
      <c r="X21" s="93"/>
    </row>
    <row r="22">
      <c r="A22" s="94"/>
      <c r="B22" s="12"/>
      <c r="C22" s="93"/>
      <c r="D22" s="91"/>
      <c r="E22" s="12" t="s">
        <v>2049</v>
      </c>
      <c r="F22" s="93"/>
      <c r="G22" s="93"/>
      <c r="H22" s="93"/>
      <c r="I22" s="93"/>
      <c r="J22" s="93"/>
      <c r="K22" s="93"/>
      <c r="L22" s="93"/>
      <c r="M22" s="93"/>
      <c r="N22" s="93"/>
      <c r="O22" s="93"/>
      <c r="P22" s="93"/>
      <c r="Q22" s="93"/>
      <c r="R22" s="93"/>
      <c r="S22" s="93"/>
      <c r="T22" s="93"/>
      <c r="U22" s="93"/>
      <c r="V22" s="93"/>
      <c r="W22" s="93"/>
      <c r="X22" s="93"/>
    </row>
    <row r="23">
      <c r="A23" s="94"/>
      <c r="B23" s="12"/>
      <c r="C23" s="93"/>
      <c r="D23" s="91"/>
      <c r="E23" s="12" t="s">
        <v>2050</v>
      </c>
      <c r="F23" s="93"/>
      <c r="G23" s="93"/>
      <c r="H23" s="93"/>
      <c r="I23" s="93"/>
      <c r="J23" s="93"/>
      <c r="K23" s="93"/>
      <c r="L23" s="93"/>
      <c r="M23" s="93"/>
      <c r="N23" s="93"/>
      <c r="O23" s="93"/>
      <c r="P23" s="93"/>
      <c r="Q23" s="93"/>
      <c r="R23" s="93"/>
      <c r="S23" s="93"/>
      <c r="T23" s="93"/>
      <c r="U23" s="93"/>
      <c r="V23" s="93"/>
      <c r="W23" s="93"/>
      <c r="X23" s="93"/>
    </row>
    <row r="24">
      <c r="A24" s="94"/>
      <c r="B24" s="12"/>
      <c r="C24" s="93"/>
      <c r="D24" s="93"/>
      <c r="E24" s="12" t="s">
        <v>2051</v>
      </c>
      <c r="F24" s="93"/>
      <c r="G24" s="93"/>
      <c r="H24" s="93"/>
      <c r="I24" s="93"/>
      <c r="J24" s="93"/>
      <c r="K24" s="93"/>
      <c r="L24" s="93"/>
      <c r="M24" s="93"/>
      <c r="N24" s="93"/>
      <c r="O24" s="93"/>
      <c r="P24" s="93"/>
      <c r="Q24" s="93"/>
      <c r="R24" s="93"/>
      <c r="S24" s="93"/>
      <c r="T24" s="93"/>
      <c r="U24" s="93"/>
      <c r="V24" s="93"/>
      <c r="W24" s="93"/>
      <c r="X24" s="93"/>
    </row>
    <row r="25">
      <c r="A25" s="94"/>
      <c r="B25" s="12"/>
      <c r="C25" s="93"/>
      <c r="D25" s="93"/>
      <c r="E25" s="12" t="s">
        <v>2052</v>
      </c>
      <c r="F25" s="93"/>
      <c r="G25" s="93"/>
      <c r="H25" s="93"/>
      <c r="I25" s="93"/>
      <c r="J25" s="93"/>
      <c r="K25" s="93"/>
      <c r="L25" s="93"/>
      <c r="M25" s="93"/>
      <c r="N25" s="93"/>
      <c r="O25" s="93"/>
      <c r="P25" s="93"/>
      <c r="Q25" s="93"/>
      <c r="R25" s="93"/>
      <c r="S25" s="93"/>
      <c r="T25" s="93"/>
      <c r="U25" s="93"/>
      <c r="V25" s="93"/>
      <c r="W25" s="93"/>
      <c r="X25" s="93"/>
    </row>
    <row r="26">
      <c r="A26" s="94"/>
      <c r="B26" s="12"/>
      <c r="C26" s="93"/>
      <c r="D26" s="93"/>
      <c r="E26" s="12" t="s">
        <v>2053</v>
      </c>
      <c r="F26" s="93"/>
      <c r="G26" s="93"/>
      <c r="H26" s="93"/>
      <c r="I26" s="93"/>
      <c r="J26" s="93"/>
      <c r="K26" s="93"/>
      <c r="L26" s="93"/>
      <c r="M26" s="93"/>
      <c r="N26" s="93"/>
      <c r="O26" s="93"/>
      <c r="P26" s="93"/>
      <c r="Q26" s="93"/>
      <c r="R26" s="93"/>
      <c r="S26" s="93"/>
      <c r="T26" s="93"/>
      <c r="U26" s="93"/>
      <c r="V26" s="93"/>
      <c r="W26" s="93"/>
      <c r="X26" s="93"/>
    </row>
    <row r="27">
      <c r="A27" s="94"/>
      <c r="B27" s="96"/>
      <c r="C27" s="93"/>
      <c r="D27" s="93"/>
      <c r="E27" s="12" t="s">
        <v>2054</v>
      </c>
      <c r="F27" s="93"/>
      <c r="G27" s="93"/>
      <c r="H27" s="93"/>
      <c r="I27" s="93"/>
      <c r="J27" s="93"/>
      <c r="K27" s="93"/>
      <c r="L27" s="93"/>
      <c r="M27" s="93"/>
      <c r="N27" s="93"/>
      <c r="O27" s="93"/>
      <c r="P27" s="93"/>
      <c r="Q27" s="93"/>
      <c r="R27" s="93"/>
      <c r="S27" s="93"/>
      <c r="T27" s="93"/>
      <c r="U27" s="93"/>
      <c r="V27" s="93"/>
      <c r="W27" s="93"/>
      <c r="X27" s="93"/>
    </row>
    <row r="28">
      <c r="A28" s="94"/>
      <c r="B28" s="12"/>
      <c r="C28" s="93"/>
      <c r="D28" s="93"/>
      <c r="E28" s="12" t="s">
        <v>2055</v>
      </c>
      <c r="F28" s="93"/>
      <c r="G28" s="93"/>
      <c r="H28" s="93"/>
      <c r="I28" s="93"/>
      <c r="J28" s="93"/>
      <c r="K28" s="93"/>
      <c r="L28" s="93"/>
      <c r="M28" s="93"/>
      <c r="N28" s="93"/>
      <c r="O28" s="93"/>
      <c r="P28" s="93"/>
      <c r="Q28" s="93"/>
      <c r="R28" s="93"/>
      <c r="S28" s="93"/>
      <c r="T28" s="93"/>
      <c r="U28" s="93"/>
      <c r="V28" s="93"/>
      <c r="W28" s="93"/>
      <c r="X28" s="93"/>
    </row>
    <row r="29">
      <c r="A29" s="94"/>
      <c r="B29" s="12"/>
      <c r="C29" s="93"/>
      <c r="D29" s="93"/>
      <c r="E29" s="94"/>
      <c r="F29" s="93"/>
      <c r="G29" s="93"/>
      <c r="H29" s="93"/>
      <c r="I29" s="93"/>
      <c r="J29" s="93"/>
      <c r="K29" s="93"/>
      <c r="L29" s="93"/>
      <c r="M29" s="93"/>
      <c r="N29" s="93"/>
      <c r="O29" s="93"/>
      <c r="P29" s="93"/>
      <c r="Q29" s="93"/>
      <c r="R29" s="93"/>
      <c r="S29" s="93"/>
      <c r="T29" s="93"/>
      <c r="U29" s="93"/>
      <c r="V29" s="93"/>
      <c r="W29" s="93"/>
      <c r="X29" s="93"/>
    </row>
    <row r="30">
      <c r="A30" s="94"/>
      <c r="B30" s="12"/>
      <c r="C30" s="93"/>
      <c r="D30" s="93"/>
      <c r="E30" s="94"/>
      <c r="F30" s="93"/>
      <c r="G30" s="93"/>
      <c r="H30" s="93"/>
      <c r="I30" s="93"/>
      <c r="J30" s="93"/>
      <c r="K30" s="93"/>
      <c r="L30" s="93"/>
      <c r="M30" s="93"/>
      <c r="N30" s="93"/>
      <c r="O30" s="93"/>
      <c r="P30" s="93"/>
      <c r="Q30" s="93"/>
      <c r="R30" s="93"/>
      <c r="S30" s="93"/>
      <c r="T30" s="93"/>
      <c r="U30" s="93"/>
      <c r="V30" s="93"/>
      <c r="W30" s="93"/>
      <c r="X30" s="93"/>
    </row>
    <row r="31">
      <c r="A31" s="94"/>
      <c r="B31" s="96"/>
      <c r="C31" s="93"/>
      <c r="D31" s="93"/>
      <c r="E31" s="94"/>
      <c r="F31" s="93"/>
      <c r="G31" s="93"/>
      <c r="H31" s="93"/>
      <c r="I31" s="93"/>
      <c r="J31" s="93"/>
      <c r="K31" s="93"/>
      <c r="L31" s="93"/>
      <c r="M31" s="93"/>
      <c r="N31" s="93"/>
      <c r="O31" s="93"/>
      <c r="P31" s="93"/>
      <c r="Q31" s="93"/>
      <c r="R31" s="93"/>
      <c r="S31" s="93"/>
      <c r="T31" s="93"/>
      <c r="U31" s="93"/>
      <c r="V31" s="93"/>
      <c r="W31" s="93"/>
      <c r="X31" s="93"/>
    </row>
    <row r="32">
      <c r="A32" s="94"/>
      <c r="B32" s="96"/>
      <c r="C32" s="93"/>
      <c r="D32" s="93"/>
      <c r="E32" s="94"/>
      <c r="F32" s="93"/>
      <c r="G32" s="93"/>
      <c r="H32" s="93"/>
      <c r="I32" s="93"/>
      <c r="J32" s="93"/>
      <c r="K32" s="93"/>
      <c r="L32" s="93"/>
      <c r="M32" s="93"/>
      <c r="N32" s="93"/>
      <c r="O32" s="93"/>
      <c r="P32" s="93"/>
      <c r="Q32" s="93"/>
      <c r="R32" s="93"/>
      <c r="S32" s="93"/>
      <c r="T32" s="93"/>
      <c r="U32" s="93"/>
      <c r="V32" s="93"/>
      <c r="W32" s="93"/>
      <c r="X32" s="93"/>
    </row>
    <row r="33">
      <c r="A33" s="94"/>
      <c r="B33" s="12"/>
      <c r="C33" s="93"/>
      <c r="D33" s="93"/>
      <c r="E33" s="94"/>
      <c r="F33" s="93"/>
      <c r="G33" s="93"/>
      <c r="H33" s="93"/>
      <c r="I33" s="93"/>
      <c r="J33" s="93"/>
      <c r="K33" s="93"/>
      <c r="L33" s="93"/>
      <c r="M33" s="93"/>
      <c r="N33" s="93"/>
      <c r="O33" s="93"/>
      <c r="P33" s="93"/>
      <c r="Q33" s="93"/>
      <c r="R33" s="93"/>
      <c r="S33" s="93"/>
      <c r="T33" s="93"/>
      <c r="U33" s="93"/>
      <c r="V33" s="93"/>
      <c r="W33" s="93"/>
      <c r="X33" s="93"/>
    </row>
    <row r="34">
      <c r="A34" s="94"/>
      <c r="B34" s="12"/>
      <c r="C34" s="93"/>
      <c r="D34" s="93"/>
      <c r="E34" s="94"/>
      <c r="F34" s="93"/>
      <c r="G34" s="93"/>
      <c r="H34" s="93"/>
      <c r="I34" s="93"/>
      <c r="J34" s="93"/>
      <c r="K34" s="93"/>
      <c r="L34" s="93"/>
      <c r="M34" s="93"/>
      <c r="N34" s="93"/>
      <c r="O34" s="93"/>
      <c r="P34" s="93"/>
      <c r="Q34" s="93"/>
      <c r="R34" s="93"/>
      <c r="S34" s="93"/>
      <c r="T34" s="93"/>
      <c r="U34" s="93"/>
      <c r="V34" s="93"/>
      <c r="W34" s="93"/>
      <c r="X34" s="93"/>
    </row>
    <row r="35">
      <c r="A35" s="94"/>
      <c r="B35" s="94"/>
      <c r="C35" s="93"/>
      <c r="D35" s="93"/>
      <c r="E35" s="94"/>
      <c r="F35" s="93"/>
      <c r="G35" s="93"/>
      <c r="H35" s="93"/>
      <c r="I35" s="93"/>
      <c r="J35" s="93"/>
      <c r="K35" s="93"/>
      <c r="L35" s="93"/>
      <c r="M35" s="93"/>
      <c r="N35" s="93"/>
      <c r="O35" s="93"/>
      <c r="P35" s="93"/>
      <c r="Q35" s="93"/>
      <c r="R35" s="93"/>
      <c r="S35" s="93"/>
      <c r="T35" s="93"/>
      <c r="U35" s="93"/>
      <c r="V35" s="93"/>
      <c r="W35" s="93"/>
      <c r="X35" s="93"/>
    </row>
    <row r="36">
      <c r="A36" s="94"/>
      <c r="B36" s="94"/>
      <c r="C36" s="93"/>
      <c r="D36" s="93"/>
      <c r="E36" s="94"/>
      <c r="F36" s="93"/>
      <c r="G36" s="93"/>
      <c r="H36" s="93"/>
      <c r="I36" s="93"/>
      <c r="J36" s="93"/>
      <c r="K36" s="93"/>
      <c r="L36" s="93"/>
      <c r="M36" s="93"/>
      <c r="N36" s="93"/>
      <c r="O36" s="93"/>
      <c r="P36" s="93"/>
      <c r="Q36" s="93"/>
      <c r="R36" s="93"/>
      <c r="S36" s="93"/>
      <c r="T36" s="93"/>
      <c r="U36" s="93"/>
      <c r="V36" s="93"/>
      <c r="W36" s="93"/>
      <c r="X36" s="93"/>
    </row>
    <row r="37">
      <c r="A37" s="94"/>
      <c r="B37" s="94"/>
      <c r="C37" s="93"/>
      <c r="D37" s="93"/>
      <c r="E37" s="94"/>
      <c r="F37" s="93"/>
      <c r="G37" s="93"/>
      <c r="H37" s="93"/>
      <c r="I37" s="93"/>
      <c r="J37" s="93"/>
      <c r="K37" s="93"/>
      <c r="L37" s="93"/>
      <c r="M37" s="93"/>
      <c r="N37" s="93"/>
      <c r="O37" s="93"/>
      <c r="P37" s="93"/>
      <c r="Q37" s="93"/>
      <c r="R37" s="93"/>
      <c r="S37" s="93"/>
      <c r="T37" s="93"/>
      <c r="U37" s="93"/>
      <c r="V37" s="93"/>
      <c r="W37" s="93"/>
      <c r="X37" s="93"/>
    </row>
    <row r="38">
      <c r="A38" s="94"/>
      <c r="B38" s="94"/>
      <c r="C38" s="93"/>
      <c r="D38" s="93"/>
      <c r="E38" s="94"/>
      <c r="F38" s="93"/>
      <c r="G38" s="93"/>
      <c r="H38" s="93"/>
      <c r="I38" s="93"/>
      <c r="J38" s="93"/>
      <c r="K38" s="93"/>
      <c r="L38" s="93"/>
      <c r="M38" s="93"/>
      <c r="N38" s="93"/>
      <c r="O38" s="93"/>
      <c r="P38" s="93"/>
      <c r="Q38" s="93"/>
      <c r="R38" s="93"/>
      <c r="S38" s="93"/>
      <c r="T38" s="93"/>
      <c r="U38" s="93"/>
      <c r="V38" s="93"/>
      <c r="W38" s="93"/>
      <c r="X38" s="93"/>
    </row>
    <row r="39">
      <c r="A39" s="94"/>
      <c r="B39" s="94"/>
      <c r="C39" s="93"/>
      <c r="D39" s="93"/>
      <c r="E39" s="94"/>
      <c r="F39" s="93"/>
      <c r="G39" s="93"/>
      <c r="H39" s="93"/>
      <c r="I39" s="93"/>
      <c r="J39" s="93"/>
      <c r="K39" s="93"/>
      <c r="L39" s="93"/>
      <c r="M39" s="93"/>
      <c r="N39" s="93"/>
      <c r="O39" s="93"/>
      <c r="P39" s="93"/>
      <c r="Q39" s="93"/>
      <c r="R39" s="93"/>
      <c r="S39" s="93"/>
      <c r="T39" s="93"/>
      <c r="U39" s="93"/>
      <c r="V39" s="93"/>
      <c r="W39" s="93"/>
      <c r="X39" s="93"/>
    </row>
    <row r="40">
      <c r="A40" s="94"/>
      <c r="B40" s="94"/>
      <c r="C40" s="93"/>
      <c r="D40" s="93"/>
      <c r="E40" s="94"/>
      <c r="F40" s="93"/>
      <c r="G40" s="93"/>
      <c r="H40" s="93"/>
      <c r="I40" s="93"/>
      <c r="J40" s="93"/>
      <c r="K40" s="93"/>
      <c r="L40" s="93"/>
      <c r="M40" s="93"/>
      <c r="N40" s="93"/>
      <c r="O40" s="93"/>
      <c r="P40" s="93"/>
      <c r="Q40" s="93"/>
      <c r="R40" s="93"/>
      <c r="S40" s="93"/>
      <c r="T40" s="93"/>
      <c r="U40" s="93"/>
      <c r="V40" s="93"/>
      <c r="W40" s="93"/>
      <c r="X40" s="93"/>
    </row>
    <row r="41">
      <c r="A41" s="94"/>
      <c r="B41" s="94"/>
      <c r="C41" s="93"/>
      <c r="D41" s="93"/>
      <c r="E41" s="94"/>
      <c r="F41" s="93"/>
      <c r="G41" s="93"/>
      <c r="H41" s="93"/>
      <c r="I41" s="93"/>
      <c r="J41" s="93"/>
      <c r="K41" s="93"/>
      <c r="L41" s="93"/>
      <c r="M41" s="93"/>
      <c r="N41" s="93"/>
      <c r="O41" s="93"/>
      <c r="P41" s="93"/>
      <c r="Q41" s="93"/>
      <c r="R41" s="93"/>
      <c r="S41" s="93"/>
      <c r="T41" s="93"/>
      <c r="U41" s="93"/>
      <c r="V41" s="93"/>
      <c r="W41" s="93"/>
      <c r="X41" s="93"/>
    </row>
    <row r="42">
      <c r="A42" s="94"/>
      <c r="B42" s="94"/>
      <c r="C42" s="93"/>
      <c r="D42" s="93"/>
      <c r="E42" s="94"/>
      <c r="F42" s="93"/>
      <c r="G42" s="93"/>
      <c r="H42" s="93"/>
      <c r="I42" s="93"/>
      <c r="J42" s="93"/>
      <c r="K42" s="93"/>
      <c r="L42" s="93"/>
      <c r="M42" s="93"/>
      <c r="N42" s="93"/>
      <c r="O42" s="93"/>
      <c r="P42" s="93"/>
      <c r="Q42" s="93"/>
      <c r="R42" s="93"/>
      <c r="S42" s="93"/>
      <c r="T42" s="93"/>
      <c r="U42" s="93"/>
      <c r="V42" s="93"/>
      <c r="W42" s="93"/>
      <c r="X42" s="93"/>
    </row>
    <row r="43">
      <c r="A43" s="94"/>
      <c r="B43" s="94"/>
      <c r="C43" s="93"/>
      <c r="D43" s="93"/>
      <c r="E43" s="94"/>
      <c r="F43" s="93"/>
      <c r="G43" s="93"/>
      <c r="H43" s="93"/>
      <c r="I43" s="93"/>
      <c r="J43" s="93"/>
      <c r="K43" s="93"/>
      <c r="L43" s="93"/>
      <c r="M43" s="93"/>
      <c r="N43" s="93"/>
      <c r="O43" s="93"/>
      <c r="P43" s="93"/>
      <c r="Q43" s="93"/>
      <c r="R43" s="93"/>
      <c r="S43" s="93"/>
      <c r="T43" s="93"/>
      <c r="U43" s="93"/>
      <c r="V43" s="93"/>
      <c r="W43" s="93"/>
      <c r="X43" s="93"/>
    </row>
    <row r="44">
      <c r="A44" s="94"/>
      <c r="B44" s="94"/>
      <c r="C44" s="93"/>
      <c r="D44" s="93"/>
      <c r="E44" s="94"/>
      <c r="F44" s="93"/>
      <c r="G44" s="93"/>
      <c r="H44" s="93"/>
      <c r="I44" s="93"/>
      <c r="J44" s="93"/>
      <c r="K44" s="93"/>
      <c r="L44" s="93"/>
      <c r="M44" s="93"/>
      <c r="N44" s="93"/>
      <c r="O44" s="93"/>
      <c r="P44" s="93"/>
      <c r="Q44" s="93"/>
      <c r="R44" s="93"/>
      <c r="S44" s="93"/>
      <c r="T44" s="93"/>
      <c r="U44" s="93"/>
      <c r="V44" s="93"/>
      <c r="W44" s="93"/>
      <c r="X44" s="93"/>
    </row>
    <row r="45">
      <c r="A45" s="94"/>
      <c r="B45" s="94"/>
      <c r="C45" s="93"/>
      <c r="D45" s="93"/>
      <c r="E45" s="94"/>
      <c r="F45" s="93"/>
      <c r="G45" s="93"/>
      <c r="H45" s="93"/>
      <c r="I45" s="93"/>
      <c r="J45" s="93"/>
      <c r="K45" s="93"/>
      <c r="L45" s="93"/>
      <c r="M45" s="93"/>
      <c r="N45" s="93"/>
      <c r="O45" s="93"/>
      <c r="P45" s="93"/>
      <c r="Q45" s="93"/>
      <c r="R45" s="93"/>
      <c r="S45" s="93"/>
      <c r="T45" s="93"/>
      <c r="U45" s="93"/>
      <c r="V45" s="93"/>
      <c r="W45" s="93"/>
      <c r="X45" s="93"/>
    </row>
    <row r="46">
      <c r="A46" s="94"/>
      <c r="B46" s="94"/>
      <c r="C46" s="93"/>
      <c r="D46" s="93"/>
      <c r="E46" s="94"/>
      <c r="F46" s="93"/>
      <c r="G46" s="93"/>
      <c r="H46" s="93"/>
      <c r="I46" s="93"/>
      <c r="J46" s="93"/>
      <c r="K46" s="93"/>
      <c r="L46" s="93"/>
      <c r="M46" s="93"/>
      <c r="N46" s="93"/>
      <c r="O46" s="93"/>
      <c r="P46" s="93"/>
      <c r="Q46" s="93"/>
      <c r="R46" s="93"/>
      <c r="S46" s="93"/>
      <c r="T46" s="93"/>
      <c r="U46" s="93"/>
      <c r="V46" s="93"/>
      <c r="W46" s="93"/>
      <c r="X46" s="93"/>
    </row>
    <row r="47">
      <c r="A47" s="94"/>
      <c r="B47" s="94"/>
      <c r="C47" s="93"/>
      <c r="D47" s="93"/>
      <c r="E47" s="94"/>
      <c r="F47" s="93"/>
      <c r="G47" s="93"/>
      <c r="H47" s="93"/>
      <c r="I47" s="93"/>
      <c r="J47" s="93"/>
      <c r="K47" s="93"/>
      <c r="L47" s="93"/>
      <c r="M47" s="93"/>
      <c r="N47" s="93"/>
      <c r="O47" s="93"/>
      <c r="P47" s="93"/>
      <c r="Q47" s="93"/>
      <c r="R47" s="93"/>
      <c r="S47" s="93"/>
      <c r="T47" s="93"/>
      <c r="U47" s="93"/>
      <c r="V47" s="93"/>
      <c r="W47" s="93"/>
      <c r="X47" s="93"/>
    </row>
    <row r="48">
      <c r="A48" s="94"/>
      <c r="B48" s="94"/>
      <c r="C48" s="93"/>
      <c r="D48" s="93"/>
      <c r="E48" s="94"/>
      <c r="F48" s="93"/>
      <c r="G48" s="93"/>
      <c r="H48" s="93"/>
      <c r="I48" s="93"/>
      <c r="J48" s="93"/>
      <c r="K48" s="93"/>
      <c r="L48" s="93"/>
      <c r="M48" s="93"/>
      <c r="N48" s="93"/>
      <c r="O48" s="93"/>
      <c r="P48" s="93"/>
      <c r="Q48" s="93"/>
      <c r="R48" s="93"/>
      <c r="S48" s="93"/>
      <c r="T48" s="93"/>
      <c r="U48" s="93"/>
      <c r="V48" s="93"/>
      <c r="W48" s="93"/>
      <c r="X48" s="93"/>
    </row>
    <row r="49">
      <c r="A49" s="94"/>
      <c r="B49" s="94"/>
      <c r="C49" s="93"/>
      <c r="D49" s="93"/>
      <c r="E49" s="94"/>
      <c r="F49" s="93"/>
      <c r="G49" s="93"/>
      <c r="H49" s="93"/>
      <c r="I49" s="93"/>
      <c r="J49" s="93"/>
      <c r="K49" s="93"/>
      <c r="L49" s="93"/>
      <c r="M49" s="93"/>
      <c r="N49" s="93"/>
      <c r="O49" s="93"/>
      <c r="P49" s="93"/>
      <c r="Q49" s="93"/>
      <c r="R49" s="93"/>
      <c r="S49" s="93"/>
      <c r="T49" s="93"/>
      <c r="U49" s="93"/>
      <c r="V49" s="93"/>
      <c r="W49" s="93"/>
      <c r="X49" s="93"/>
    </row>
    <row r="50">
      <c r="A50" s="94"/>
      <c r="B50" s="94"/>
      <c r="C50" s="93"/>
      <c r="D50" s="93"/>
      <c r="E50" s="94"/>
      <c r="F50" s="93"/>
      <c r="G50" s="93"/>
      <c r="H50" s="93"/>
      <c r="I50" s="93"/>
      <c r="J50" s="93"/>
      <c r="K50" s="93"/>
      <c r="L50" s="93"/>
      <c r="M50" s="93"/>
      <c r="N50" s="93"/>
      <c r="O50" s="93"/>
      <c r="P50" s="93"/>
      <c r="Q50" s="93"/>
      <c r="R50" s="93"/>
      <c r="S50" s="93"/>
      <c r="T50" s="93"/>
      <c r="U50" s="93"/>
      <c r="V50" s="93"/>
      <c r="W50" s="93"/>
      <c r="X50" s="93"/>
    </row>
    <row r="51">
      <c r="A51" s="94"/>
      <c r="B51" s="94"/>
      <c r="C51" s="93"/>
      <c r="D51" s="93"/>
      <c r="E51" s="94"/>
      <c r="F51" s="93"/>
      <c r="G51" s="93"/>
      <c r="H51" s="93"/>
      <c r="I51" s="93"/>
      <c r="J51" s="93"/>
      <c r="K51" s="93"/>
      <c r="L51" s="93"/>
      <c r="M51" s="93"/>
      <c r="N51" s="93"/>
      <c r="O51" s="93"/>
      <c r="P51" s="93"/>
      <c r="Q51" s="93"/>
      <c r="R51" s="93"/>
      <c r="S51" s="93"/>
      <c r="T51" s="93"/>
      <c r="U51" s="93"/>
      <c r="V51" s="93"/>
      <c r="W51" s="93"/>
      <c r="X51" s="93"/>
    </row>
    <row r="52">
      <c r="A52" s="94"/>
      <c r="B52" s="94"/>
      <c r="C52" s="93"/>
      <c r="D52" s="93"/>
      <c r="E52" s="94"/>
      <c r="F52" s="93"/>
      <c r="G52" s="93"/>
      <c r="H52" s="93"/>
      <c r="I52" s="93"/>
      <c r="J52" s="93"/>
      <c r="K52" s="93"/>
      <c r="L52" s="93"/>
      <c r="M52" s="93"/>
      <c r="N52" s="93"/>
      <c r="O52" s="93"/>
      <c r="P52" s="93"/>
      <c r="Q52" s="93"/>
      <c r="R52" s="93"/>
      <c r="S52" s="93"/>
      <c r="T52" s="93"/>
      <c r="U52" s="93"/>
      <c r="V52" s="93"/>
      <c r="W52" s="93"/>
      <c r="X52" s="93"/>
    </row>
    <row r="53">
      <c r="A53" s="94"/>
      <c r="B53" s="94"/>
      <c r="C53" s="93"/>
      <c r="D53" s="93"/>
      <c r="E53" s="94"/>
      <c r="F53" s="93"/>
      <c r="G53" s="93"/>
      <c r="H53" s="93"/>
      <c r="I53" s="93"/>
      <c r="J53" s="93"/>
      <c r="K53" s="93"/>
      <c r="L53" s="93"/>
      <c r="M53" s="93"/>
      <c r="N53" s="93"/>
      <c r="O53" s="93"/>
      <c r="P53" s="93"/>
      <c r="Q53" s="93"/>
      <c r="R53" s="93"/>
      <c r="S53" s="93"/>
      <c r="T53" s="93"/>
      <c r="U53" s="93"/>
      <c r="V53" s="93"/>
      <c r="W53" s="93"/>
      <c r="X53" s="93"/>
    </row>
    <row r="54">
      <c r="A54" s="94"/>
      <c r="B54" s="94"/>
      <c r="C54" s="93"/>
      <c r="D54" s="93"/>
      <c r="E54" s="94"/>
      <c r="F54" s="93"/>
      <c r="G54" s="93"/>
      <c r="H54" s="93"/>
      <c r="I54" s="93"/>
      <c r="J54" s="93"/>
      <c r="K54" s="93"/>
      <c r="L54" s="93"/>
      <c r="M54" s="93"/>
      <c r="N54" s="93"/>
      <c r="O54" s="93"/>
      <c r="P54" s="93"/>
      <c r="Q54" s="93"/>
      <c r="R54" s="93"/>
      <c r="S54" s="93"/>
      <c r="T54" s="93"/>
      <c r="U54" s="93"/>
      <c r="V54" s="93"/>
      <c r="W54" s="93"/>
      <c r="X54" s="93"/>
    </row>
    <row r="55">
      <c r="A55" s="94"/>
      <c r="B55" s="94"/>
      <c r="C55" s="93"/>
      <c r="D55" s="93"/>
      <c r="E55" s="94"/>
      <c r="F55" s="93"/>
      <c r="G55" s="93"/>
      <c r="H55" s="93"/>
      <c r="I55" s="93"/>
      <c r="J55" s="93"/>
      <c r="K55" s="93"/>
      <c r="L55" s="93"/>
      <c r="M55" s="93"/>
      <c r="N55" s="93"/>
      <c r="O55" s="93"/>
      <c r="P55" s="93"/>
      <c r="Q55" s="93"/>
      <c r="R55" s="93"/>
      <c r="S55" s="93"/>
      <c r="T55" s="93"/>
      <c r="U55" s="93"/>
      <c r="V55" s="93"/>
      <c r="W55" s="93"/>
      <c r="X55" s="93"/>
    </row>
    <row r="56">
      <c r="A56" s="94"/>
      <c r="B56" s="94"/>
      <c r="C56" s="93"/>
      <c r="D56" s="93"/>
      <c r="E56" s="94"/>
      <c r="F56" s="93"/>
      <c r="G56" s="93"/>
      <c r="H56" s="93"/>
      <c r="I56" s="93"/>
      <c r="J56" s="93"/>
      <c r="K56" s="93"/>
      <c r="L56" s="93"/>
      <c r="M56" s="93"/>
      <c r="N56" s="93"/>
      <c r="O56" s="93"/>
      <c r="P56" s="93"/>
      <c r="Q56" s="93"/>
      <c r="R56" s="93"/>
      <c r="S56" s="93"/>
      <c r="T56" s="93"/>
      <c r="U56" s="93"/>
      <c r="V56" s="93"/>
      <c r="W56" s="93"/>
      <c r="X56" s="93"/>
    </row>
    <row r="57">
      <c r="A57" s="94"/>
      <c r="B57" s="94"/>
      <c r="C57" s="93"/>
      <c r="D57" s="93"/>
      <c r="E57" s="94"/>
      <c r="F57" s="93"/>
      <c r="G57" s="93"/>
      <c r="H57" s="93"/>
      <c r="I57" s="93"/>
      <c r="J57" s="93"/>
      <c r="K57" s="93"/>
      <c r="L57" s="93"/>
      <c r="M57" s="93"/>
      <c r="N57" s="93"/>
      <c r="O57" s="93"/>
      <c r="P57" s="93"/>
      <c r="Q57" s="93"/>
      <c r="R57" s="93"/>
      <c r="S57" s="93"/>
      <c r="T57" s="93"/>
      <c r="U57" s="93"/>
      <c r="V57" s="93"/>
      <c r="W57" s="93"/>
      <c r="X57" s="93"/>
    </row>
    <row r="58">
      <c r="A58" s="94"/>
      <c r="B58" s="94"/>
      <c r="C58" s="93"/>
      <c r="D58" s="93"/>
      <c r="E58" s="94"/>
      <c r="F58" s="93"/>
      <c r="G58" s="93"/>
      <c r="H58" s="93"/>
      <c r="I58" s="93"/>
      <c r="J58" s="93"/>
      <c r="K58" s="93"/>
      <c r="L58" s="93"/>
      <c r="M58" s="93"/>
      <c r="N58" s="93"/>
      <c r="O58" s="93"/>
      <c r="P58" s="93"/>
      <c r="Q58" s="93"/>
      <c r="R58" s="93"/>
      <c r="S58" s="93"/>
      <c r="T58" s="93"/>
      <c r="U58" s="93"/>
      <c r="V58" s="93"/>
      <c r="W58" s="93"/>
      <c r="X58" s="93"/>
    </row>
    <row r="59">
      <c r="A59" s="94"/>
      <c r="B59" s="94"/>
      <c r="C59" s="93"/>
      <c r="D59" s="93"/>
      <c r="E59" s="94"/>
      <c r="F59" s="93"/>
      <c r="G59" s="93"/>
      <c r="H59" s="93"/>
      <c r="I59" s="93"/>
      <c r="J59" s="93"/>
      <c r="K59" s="93"/>
      <c r="L59" s="93"/>
      <c r="M59" s="93"/>
      <c r="N59" s="93"/>
      <c r="O59" s="93"/>
      <c r="P59" s="93"/>
      <c r="Q59" s="93"/>
      <c r="R59" s="93"/>
      <c r="S59" s="93"/>
      <c r="T59" s="93"/>
      <c r="U59" s="93"/>
      <c r="V59" s="93"/>
      <c r="W59" s="93"/>
      <c r="X59" s="93"/>
    </row>
    <row r="60">
      <c r="A60" s="94"/>
      <c r="B60" s="94"/>
      <c r="C60" s="93"/>
      <c r="D60" s="93"/>
      <c r="E60" s="94"/>
      <c r="F60" s="93"/>
      <c r="G60" s="93"/>
      <c r="H60" s="93"/>
      <c r="I60" s="93"/>
      <c r="J60" s="93"/>
      <c r="K60" s="93"/>
      <c r="L60" s="93"/>
      <c r="M60" s="93"/>
      <c r="N60" s="93"/>
      <c r="O60" s="93"/>
      <c r="P60" s="93"/>
      <c r="Q60" s="93"/>
      <c r="R60" s="93"/>
      <c r="S60" s="93"/>
      <c r="T60" s="93"/>
      <c r="U60" s="93"/>
      <c r="V60" s="93"/>
      <c r="W60" s="93"/>
      <c r="X60" s="93"/>
    </row>
    <row r="61">
      <c r="A61" s="94"/>
      <c r="B61" s="94"/>
      <c r="C61" s="93"/>
      <c r="D61" s="93"/>
      <c r="E61" s="94"/>
      <c r="F61" s="93"/>
      <c r="G61" s="93"/>
      <c r="H61" s="93"/>
      <c r="I61" s="93"/>
      <c r="J61" s="93"/>
      <c r="K61" s="93"/>
      <c r="L61" s="93"/>
      <c r="M61" s="93"/>
      <c r="N61" s="93"/>
      <c r="O61" s="93"/>
      <c r="P61" s="93"/>
      <c r="Q61" s="93"/>
      <c r="R61" s="93"/>
      <c r="S61" s="93"/>
      <c r="T61" s="93"/>
      <c r="U61" s="93"/>
      <c r="V61" s="93"/>
      <c r="W61" s="93"/>
      <c r="X61" s="93"/>
    </row>
    <row r="62">
      <c r="A62" s="94"/>
      <c r="B62" s="94"/>
      <c r="C62" s="93"/>
      <c r="D62" s="93"/>
      <c r="E62" s="94"/>
      <c r="F62" s="93"/>
      <c r="G62" s="93"/>
      <c r="H62" s="93"/>
      <c r="I62" s="93"/>
      <c r="J62" s="93"/>
      <c r="K62" s="93"/>
      <c r="L62" s="93"/>
      <c r="M62" s="93"/>
      <c r="N62" s="93"/>
      <c r="O62" s="93"/>
      <c r="P62" s="93"/>
      <c r="Q62" s="93"/>
      <c r="R62" s="93"/>
      <c r="S62" s="93"/>
      <c r="T62" s="93"/>
      <c r="U62" s="93"/>
      <c r="V62" s="93"/>
      <c r="W62" s="93"/>
      <c r="X62" s="93"/>
    </row>
    <row r="63">
      <c r="A63" s="94"/>
      <c r="B63" s="94"/>
      <c r="C63" s="93"/>
      <c r="D63" s="93"/>
      <c r="E63" s="94"/>
      <c r="F63" s="93"/>
      <c r="G63" s="93"/>
      <c r="H63" s="93"/>
      <c r="I63" s="93"/>
      <c r="J63" s="93"/>
      <c r="K63" s="93"/>
      <c r="L63" s="93"/>
      <c r="M63" s="93"/>
      <c r="N63" s="93"/>
      <c r="O63" s="93"/>
      <c r="P63" s="93"/>
      <c r="Q63" s="93"/>
      <c r="R63" s="93"/>
      <c r="S63" s="93"/>
      <c r="T63" s="93"/>
      <c r="U63" s="93"/>
      <c r="V63" s="93"/>
      <c r="W63" s="93"/>
      <c r="X63" s="93"/>
    </row>
    <row r="64">
      <c r="A64" s="94"/>
      <c r="B64" s="94"/>
      <c r="C64" s="93"/>
      <c r="D64" s="93"/>
      <c r="E64" s="94"/>
      <c r="F64" s="93"/>
      <c r="G64" s="93"/>
      <c r="H64" s="93"/>
      <c r="I64" s="93"/>
      <c r="J64" s="93"/>
      <c r="K64" s="93"/>
      <c r="L64" s="93"/>
      <c r="M64" s="93"/>
      <c r="N64" s="93"/>
      <c r="O64" s="93"/>
      <c r="P64" s="93"/>
      <c r="Q64" s="93"/>
      <c r="R64" s="93"/>
      <c r="S64" s="93"/>
      <c r="T64" s="93"/>
      <c r="U64" s="93"/>
      <c r="V64" s="93"/>
      <c r="W64" s="93"/>
      <c r="X64" s="93"/>
    </row>
    <row r="65">
      <c r="A65" s="94"/>
      <c r="B65" s="94"/>
      <c r="C65" s="93"/>
      <c r="D65" s="93"/>
      <c r="E65" s="94"/>
      <c r="F65" s="93"/>
      <c r="G65" s="93"/>
      <c r="H65" s="93"/>
      <c r="I65" s="93"/>
      <c r="J65" s="93"/>
      <c r="K65" s="93"/>
      <c r="L65" s="93"/>
      <c r="M65" s="93"/>
      <c r="N65" s="93"/>
      <c r="O65" s="93"/>
      <c r="P65" s="93"/>
      <c r="Q65" s="93"/>
      <c r="R65" s="93"/>
      <c r="S65" s="93"/>
      <c r="T65" s="93"/>
      <c r="U65" s="93"/>
      <c r="V65" s="93"/>
      <c r="W65" s="93"/>
      <c r="X65" s="93"/>
    </row>
    <row r="66">
      <c r="A66" s="94"/>
      <c r="B66" s="94"/>
      <c r="C66" s="93"/>
      <c r="D66" s="93"/>
      <c r="E66" s="94"/>
      <c r="F66" s="93"/>
      <c r="G66" s="93"/>
      <c r="H66" s="93"/>
      <c r="I66" s="93"/>
      <c r="J66" s="93"/>
      <c r="K66" s="93"/>
      <c r="L66" s="93"/>
      <c r="M66" s="93"/>
      <c r="N66" s="93"/>
      <c r="O66" s="93"/>
      <c r="P66" s="93"/>
      <c r="Q66" s="93"/>
      <c r="R66" s="93"/>
      <c r="S66" s="93"/>
      <c r="T66" s="93"/>
      <c r="U66" s="93"/>
      <c r="V66" s="93"/>
      <c r="W66" s="93"/>
      <c r="X66" s="93"/>
    </row>
    <row r="67">
      <c r="A67" s="94"/>
      <c r="B67" s="94"/>
      <c r="C67" s="93"/>
      <c r="D67" s="93"/>
      <c r="E67" s="94"/>
      <c r="F67" s="93"/>
      <c r="G67" s="93"/>
      <c r="H67" s="93"/>
      <c r="I67" s="93"/>
      <c r="J67" s="93"/>
      <c r="K67" s="93"/>
      <c r="L67" s="93"/>
      <c r="M67" s="93"/>
      <c r="N67" s="93"/>
      <c r="O67" s="93"/>
      <c r="P67" s="93"/>
      <c r="Q67" s="93"/>
      <c r="R67" s="93"/>
      <c r="S67" s="93"/>
      <c r="T67" s="93"/>
      <c r="U67" s="93"/>
      <c r="V67" s="93"/>
      <c r="W67" s="93"/>
      <c r="X67" s="93"/>
    </row>
    <row r="68">
      <c r="A68" s="94"/>
      <c r="B68" s="94"/>
      <c r="C68" s="93"/>
      <c r="D68" s="93"/>
      <c r="E68" s="94"/>
      <c r="F68" s="93"/>
      <c r="G68" s="93"/>
      <c r="H68" s="93"/>
      <c r="I68" s="93"/>
      <c r="J68" s="93"/>
      <c r="K68" s="93"/>
      <c r="L68" s="93"/>
      <c r="M68" s="93"/>
      <c r="N68" s="93"/>
      <c r="O68" s="93"/>
      <c r="P68" s="93"/>
      <c r="Q68" s="93"/>
      <c r="R68" s="93"/>
      <c r="S68" s="93"/>
      <c r="T68" s="93"/>
      <c r="U68" s="93"/>
      <c r="V68" s="93"/>
      <c r="W68" s="93"/>
      <c r="X68" s="93"/>
    </row>
    <row r="69">
      <c r="A69" s="94"/>
      <c r="B69" s="94"/>
      <c r="C69" s="93"/>
      <c r="D69" s="93"/>
      <c r="E69" s="94"/>
      <c r="F69" s="93"/>
      <c r="G69" s="93"/>
      <c r="H69" s="93"/>
      <c r="I69" s="93"/>
      <c r="J69" s="93"/>
      <c r="K69" s="93"/>
      <c r="L69" s="93"/>
      <c r="M69" s="93"/>
      <c r="N69" s="93"/>
      <c r="O69" s="93"/>
      <c r="P69" s="93"/>
      <c r="Q69" s="93"/>
      <c r="R69" s="93"/>
      <c r="S69" s="93"/>
      <c r="T69" s="93"/>
      <c r="U69" s="93"/>
      <c r="V69" s="93"/>
      <c r="W69" s="93"/>
      <c r="X69" s="93"/>
    </row>
    <row r="70">
      <c r="A70" s="94"/>
      <c r="B70" s="94"/>
      <c r="C70" s="93"/>
      <c r="D70" s="93"/>
      <c r="E70" s="94"/>
      <c r="F70" s="93"/>
      <c r="G70" s="93"/>
      <c r="H70" s="93"/>
      <c r="I70" s="93"/>
      <c r="J70" s="93"/>
      <c r="K70" s="93"/>
      <c r="L70" s="93"/>
      <c r="M70" s="93"/>
      <c r="N70" s="93"/>
      <c r="O70" s="93"/>
      <c r="P70" s="93"/>
      <c r="Q70" s="93"/>
      <c r="R70" s="93"/>
      <c r="S70" s="93"/>
      <c r="T70" s="93"/>
      <c r="U70" s="93"/>
      <c r="V70" s="93"/>
      <c r="W70" s="93"/>
      <c r="X70" s="93"/>
    </row>
    <row r="71">
      <c r="A71" s="94"/>
      <c r="B71" s="94"/>
      <c r="C71" s="93"/>
      <c r="D71" s="93"/>
      <c r="E71" s="94"/>
      <c r="F71" s="93"/>
      <c r="G71" s="93"/>
      <c r="H71" s="93"/>
      <c r="I71" s="93"/>
      <c r="J71" s="93"/>
      <c r="K71" s="93"/>
      <c r="L71" s="93"/>
      <c r="M71" s="93"/>
      <c r="N71" s="93"/>
      <c r="O71" s="93"/>
      <c r="P71" s="93"/>
      <c r="Q71" s="93"/>
      <c r="R71" s="93"/>
      <c r="S71" s="93"/>
      <c r="T71" s="93"/>
      <c r="U71" s="93"/>
      <c r="V71" s="93"/>
      <c r="W71" s="93"/>
      <c r="X71" s="93"/>
    </row>
    <row r="72">
      <c r="A72" s="94"/>
      <c r="B72" s="94"/>
      <c r="C72" s="93"/>
      <c r="D72" s="93"/>
      <c r="E72" s="94"/>
      <c r="F72" s="93"/>
      <c r="G72" s="93"/>
      <c r="H72" s="93"/>
      <c r="I72" s="93"/>
      <c r="J72" s="93"/>
      <c r="K72" s="93"/>
      <c r="L72" s="93"/>
      <c r="M72" s="93"/>
      <c r="N72" s="93"/>
      <c r="O72" s="93"/>
      <c r="P72" s="93"/>
      <c r="Q72" s="93"/>
      <c r="R72" s="93"/>
      <c r="S72" s="93"/>
      <c r="T72" s="93"/>
      <c r="U72" s="93"/>
      <c r="V72" s="93"/>
      <c r="W72" s="93"/>
      <c r="X72" s="93"/>
    </row>
    <row r="73">
      <c r="A73" s="94"/>
      <c r="B73" s="94"/>
      <c r="C73" s="93"/>
      <c r="D73" s="93"/>
      <c r="E73" s="94"/>
      <c r="F73" s="93"/>
      <c r="G73" s="93"/>
      <c r="H73" s="93"/>
      <c r="I73" s="93"/>
      <c r="J73" s="93"/>
      <c r="K73" s="93"/>
      <c r="L73" s="93"/>
      <c r="M73" s="93"/>
      <c r="N73" s="93"/>
      <c r="O73" s="93"/>
      <c r="P73" s="93"/>
      <c r="Q73" s="93"/>
      <c r="R73" s="93"/>
      <c r="S73" s="93"/>
      <c r="T73" s="93"/>
      <c r="U73" s="93"/>
      <c r="V73" s="93"/>
      <c r="W73" s="93"/>
      <c r="X73" s="93"/>
    </row>
    <row r="74">
      <c r="A74" s="94"/>
      <c r="B74" s="94"/>
      <c r="C74" s="93"/>
      <c r="D74" s="93"/>
      <c r="E74" s="94"/>
      <c r="F74" s="93"/>
      <c r="G74" s="93"/>
      <c r="H74" s="93"/>
      <c r="I74" s="93"/>
      <c r="J74" s="93"/>
      <c r="K74" s="93"/>
      <c r="L74" s="93"/>
      <c r="M74" s="93"/>
      <c r="N74" s="93"/>
      <c r="O74" s="93"/>
      <c r="P74" s="93"/>
      <c r="Q74" s="93"/>
      <c r="R74" s="93"/>
      <c r="S74" s="93"/>
      <c r="T74" s="93"/>
      <c r="U74" s="93"/>
      <c r="V74" s="93"/>
      <c r="W74" s="93"/>
      <c r="X74" s="93"/>
    </row>
    <row r="75">
      <c r="A75" s="94"/>
      <c r="B75" s="94"/>
      <c r="C75" s="93"/>
      <c r="D75" s="93"/>
      <c r="E75" s="94"/>
      <c r="F75" s="93"/>
      <c r="G75" s="93"/>
      <c r="H75" s="93"/>
      <c r="I75" s="93"/>
      <c r="J75" s="93"/>
      <c r="K75" s="93"/>
      <c r="L75" s="93"/>
      <c r="M75" s="93"/>
      <c r="N75" s="93"/>
      <c r="O75" s="93"/>
      <c r="P75" s="93"/>
      <c r="Q75" s="93"/>
      <c r="R75" s="93"/>
      <c r="S75" s="93"/>
      <c r="T75" s="93"/>
      <c r="U75" s="93"/>
      <c r="V75" s="93"/>
      <c r="W75" s="93"/>
      <c r="X75" s="93"/>
    </row>
    <row r="76">
      <c r="A76" s="94"/>
      <c r="B76" s="94"/>
      <c r="C76" s="93"/>
      <c r="D76" s="93"/>
      <c r="E76" s="94"/>
      <c r="F76" s="93"/>
      <c r="G76" s="93"/>
      <c r="H76" s="93"/>
      <c r="I76" s="93"/>
      <c r="J76" s="93"/>
      <c r="K76" s="93"/>
      <c r="L76" s="93"/>
      <c r="M76" s="93"/>
      <c r="N76" s="93"/>
      <c r="O76" s="93"/>
      <c r="P76" s="93"/>
      <c r="Q76" s="93"/>
      <c r="R76" s="93"/>
      <c r="S76" s="93"/>
      <c r="T76" s="93"/>
      <c r="U76" s="93"/>
      <c r="V76" s="93"/>
      <c r="W76" s="93"/>
      <c r="X76" s="93"/>
    </row>
    <row r="77">
      <c r="A77" s="94"/>
      <c r="B77" s="94"/>
      <c r="C77" s="93"/>
      <c r="D77" s="93"/>
      <c r="E77" s="94"/>
      <c r="F77" s="93"/>
      <c r="G77" s="93"/>
      <c r="H77" s="93"/>
      <c r="I77" s="93"/>
      <c r="J77" s="93"/>
      <c r="K77" s="93"/>
      <c r="L77" s="93"/>
      <c r="M77" s="93"/>
      <c r="N77" s="93"/>
      <c r="O77" s="93"/>
      <c r="P77" s="93"/>
      <c r="Q77" s="93"/>
      <c r="R77" s="93"/>
      <c r="S77" s="93"/>
      <c r="T77" s="93"/>
      <c r="U77" s="93"/>
      <c r="V77" s="93"/>
      <c r="W77" s="93"/>
      <c r="X77" s="93"/>
    </row>
    <row r="78">
      <c r="A78" s="94"/>
      <c r="B78" s="94"/>
      <c r="C78" s="93"/>
      <c r="D78" s="93"/>
      <c r="E78" s="94"/>
      <c r="F78" s="93"/>
      <c r="G78" s="93"/>
      <c r="H78" s="93"/>
      <c r="I78" s="93"/>
      <c r="J78" s="93"/>
      <c r="K78" s="93"/>
      <c r="L78" s="93"/>
      <c r="M78" s="93"/>
      <c r="N78" s="93"/>
      <c r="O78" s="93"/>
      <c r="P78" s="93"/>
      <c r="Q78" s="93"/>
      <c r="R78" s="93"/>
      <c r="S78" s="93"/>
      <c r="T78" s="93"/>
      <c r="U78" s="93"/>
      <c r="V78" s="93"/>
      <c r="W78" s="93"/>
      <c r="X78" s="93"/>
    </row>
    <row r="79">
      <c r="A79" s="94"/>
      <c r="B79" s="94"/>
      <c r="C79" s="93"/>
      <c r="D79" s="93"/>
      <c r="E79" s="94"/>
      <c r="F79" s="93"/>
      <c r="G79" s="93"/>
      <c r="H79" s="93"/>
      <c r="I79" s="93"/>
      <c r="J79" s="93"/>
      <c r="K79" s="93"/>
      <c r="L79" s="93"/>
      <c r="M79" s="93"/>
      <c r="N79" s="93"/>
      <c r="O79" s="93"/>
      <c r="P79" s="93"/>
      <c r="Q79" s="93"/>
      <c r="R79" s="93"/>
      <c r="S79" s="93"/>
      <c r="T79" s="93"/>
      <c r="U79" s="93"/>
      <c r="V79" s="93"/>
      <c r="W79" s="93"/>
      <c r="X79" s="93"/>
    </row>
    <row r="80">
      <c r="A80" s="94"/>
      <c r="B80" s="94"/>
      <c r="C80" s="93"/>
      <c r="D80" s="93"/>
      <c r="E80" s="94"/>
      <c r="F80" s="93"/>
      <c r="G80" s="93"/>
      <c r="H80" s="93"/>
      <c r="I80" s="93"/>
      <c r="J80" s="93"/>
      <c r="K80" s="93"/>
      <c r="L80" s="93"/>
      <c r="M80" s="93"/>
      <c r="N80" s="93"/>
      <c r="O80" s="93"/>
      <c r="P80" s="93"/>
      <c r="Q80" s="93"/>
      <c r="R80" s="93"/>
      <c r="S80" s="93"/>
      <c r="T80" s="93"/>
      <c r="U80" s="93"/>
      <c r="V80" s="93"/>
      <c r="W80" s="93"/>
      <c r="X80" s="93"/>
    </row>
    <row r="81">
      <c r="A81" s="94"/>
      <c r="B81" s="94"/>
      <c r="C81" s="93"/>
      <c r="D81" s="93"/>
      <c r="E81" s="94"/>
      <c r="F81" s="93"/>
      <c r="G81" s="93"/>
      <c r="H81" s="93"/>
      <c r="I81" s="93"/>
      <c r="J81" s="93"/>
      <c r="K81" s="93"/>
      <c r="L81" s="93"/>
      <c r="M81" s="93"/>
      <c r="N81" s="93"/>
      <c r="O81" s="93"/>
      <c r="P81" s="93"/>
      <c r="Q81" s="93"/>
      <c r="R81" s="93"/>
      <c r="S81" s="93"/>
      <c r="T81" s="93"/>
      <c r="U81" s="93"/>
      <c r="V81" s="93"/>
      <c r="W81" s="93"/>
      <c r="X81" s="93"/>
    </row>
    <row r="82">
      <c r="A82" s="94"/>
      <c r="B82" s="94"/>
      <c r="C82" s="93"/>
      <c r="D82" s="93"/>
      <c r="E82" s="94"/>
      <c r="F82" s="93"/>
      <c r="G82" s="93"/>
      <c r="H82" s="93"/>
      <c r="I82" s="93"/>
      <c r="J82" s="93"/>
      <c r="K82" s="93"/>
      <c r="L82" s="93"/>
      <c r="M82" s="93"/>
      <c r="N82" s="93"/>
      <c r="O82" s="93"/>
      <c r="P82" s="93"/>
      <c r="Q82" s="93"/>
      <c r="R82" s="93"/>
      <c r="S82" s="93"/>
      <c r="T82" s="93"/>
      <c r="U82" s="93"/>
      <c r="V82" s="93"/>
      <c r="W82" s="93"/>
      <c r="X82" s="93"/>
    </row>
    <row r="83">
      <c r="A83" s="94"/>
      <c r="B83" s="94"/>
      <c r="C83" s="93"/>
      <c r="D83" s="93"/>
      <c r="E83" s="94"/>
      <c r="F83" s="93"/>
      <c r="G83" s="93"/>
      <c r="H83" s="93"/>
      <c r="I83" s="93"/>
      <c r="J83" s="93"/>
      <c r="K83" s="93"/>
      <c r="L83" s="93"/>
      <c r="M83" s="93"/>
      <c r="N83" s="93"/>
      <c r="O83" s="93"/>
      <c r="P83" s="93"/>
      <c r="Q83" s="93"/>
      <c r="R83" s="93"/>
      <c r="S83" s="93"/>
      <c r="T83" s="93"/>
      <c r="U83" s="93"/>
      <c r="V83" s="93"/>
      <c r="W83" s="93"/>
      <c r="X83" s="93"/>
    </row>
    <row r="84">
      <c r="A84" s="94"/>
      <c r="B84" s="94"/>
      <c r="C84" s="93"/>
      <c r="D84" s="93"/>
      <c r="E84" s="94"/>
      <c r="F84" s="93"/>
      <c r="G84" s="93"/>
      <c r="H84" s="93"/>
      <c r="I84" s="93"/>
      <c r="J84" s="93"/>
      <c r="K84" s="93"/>
      <c r="L84" s="93"/>
      <c r="M84" s="93"/>
      <c r="N84" s="93"/>
      <c r="O84" s="93"/>
      <c r="P84" s="93"/>
      <c r="Q84" s="93"/>
      <c r="R84" s="93"/>
      <c r="S84" s="93"/>
      <c r="T84" s="93"/>
      <c r="U84" s="93"/>
      <c r="V84" s="93"/>
      <c r="W84" s="93"/>
      <c r="X84" s="93"/>
    </row>
    <row r="85">
      <c r="A85" s="94"/>
      <c r="B85" s="94"/>
      <c r="C85" s="93"/>
      <c r="D85" s="93"/>
      <c r="E85" s="94"/>
      <c r="F85" s="93"/>
      <c r="G85" s="93"/>
      <c r="H85" s="93"/>
      <c r="I85" s="93"/>
      <c r="J85" s="93"/>
      <c r="K85" s="93"/>
      <c r="L85" s="93"/>
      <c r="M85" s="93"/>
      <c r="N85" s="93"/>
      <c r="O85" s="93"/>
      <c r="P85" s="93"/>
      <c r="Q85" s="93"/>
      <c r="R85" s="93"/>
      <c r="S85" s="93"/>
      <c r="T85" s="93"/>
      <c r="U85" s="93"/>
      <c r="V85" s="93"/>
      <c r="W85" s="93"/>
      <c r="X85" s="93"/>
    </row>
    <row r="86">
      <c r="A86" s="94"/>
      <c r="B86" s="94"/>
      <c r="C86" s="93"/>
      <c r="D86" s="93"/>
      <c r="E86" s="94"/>
      <c r="F86" s="93"/>
      <c r="G86" s="93"/>
      <c r="H86" s="93"/>
      <c r="I86" s="93"/>
      <c r="J86" s="93"/>
      <c r="K86" s="93"/>
      <c r="L86" s="93"/>
      <c r="M86" s="93"/>
      <c r="N86" s="93"/>
      <c r="O86" s="93"/>
      <c r="P86" s="93"/>
      <c r="Q86" s="93"/>
      <c r="R86" s="93"/>
      <c r="S86" s="93"/>
      <c r="T86" s="93"/>
      <c r="U86" s="93"/>
      <c r="V86" s="93"/>
      <c r="W86" s="93"/>
      <c r="X86" s="93"/>
    </row>
    <row r="87">
      <c r="A87" s="94"/>
      <c r="B87" s="94"/>
      <c r="C87" s="93"/>
      <c r="D87" s="93"/>
      <c r="E87" s="94"/>
      <c r="F87" s="93"/>
      <c r="G87" s="93"/>
      <c r="H87" s="93"/>
      <c r="I87" s="93"/>
      <c r="J87" s="93"/>
      <c r="K87" s="93"/>
      <c r="L87" s="93"/>
      <c r="M87" s="93"/>
      <c r="N87" s="93"/>
      <c r="O87" s="93"/>
      <c r="P87" s="93"/>
      <c r="Q87" s="93"/>
      <c r="R87" s="93"/>
      <c r="S87" s="93"/>
      <c r="T87" s="93"/>
      <c r="U87" s="93"/>
      <c r="V87" s="93"/>
      <c r="W87" s="93"/>
      <c r="X87" s="93"/>
    </row>
    <row r="88">
      <c r="A88" s="94"/>
      <c r="B88" s="94"/>
      <c r="C88" s="93"/>
      <c r="D88" s="93"/>
      <c r="E88" s="94"/>
      <c r="F88" s="93"/>
      <c r="G88" s="93"/>
      <c r="H88" s="93"/>
      <c r="I88" s="93"/>
      <c r="J88" s="93"/>
      <c r="K88" s="93"/>
      <c r="L88" s="93"/>
      <c r="M88" s="93"/>
      <c r="N88" s="93"/>
      <c r="O88" s="93"/>
      <c r="P88" s="93"/>
      <c r="Q88" s="93"/>
      <c r="R88" s="93"/>
      <c r="S88" s="93"/>
      <c r="T88" s="93"/>
      <c r="U88" s="93"/>
      <c r="V88" s="93"/>
      <c r="W88" s="93"/>
      <c r="X88" s="93"/>
    </row>
    <row r="89">
      <c r="A89" s="94"/>
      <c r="B89" s="94"/>
      <c r="C89" s="93"/>
      <c r="D89" s="93"/>
      <c r="E89" s="94"/>
      <c r="F89" s="93"/>
      <c r="G89" s="93"/>
      <c r="H89" s="93"/>
      <c r="I89" s="93"/>
      <c r="J89" s="93"/>
      <c r="K89" s="93"/>
      <c r="L89" s="93"/>
      <c r="M89" s="93"/>
      <c r="N89" s="93"/>
      <c r="O89" s="93"/>
      <c r="P89" s="93"/>
      <c r="Q89" s="93"/>
      <c r="R89" s="93"/>
      <c r="S89" s="93"/>
      <c r="T89" s="93"/>
      <c r="U89" s="93"/>
      <c r="V89" s="93"/>
      <c r="W89" s="93"/>
      <c r="X89" s="93"/>
    </row>
    <row r="90">
      <c r="A90" s="94"/>
      <c r="B90" s="94"/>
      <c r="C90" s="93"/>
      <c r="D90" s="93"/>
      <c r="E90" s="94"/>
      <c r="F90" s="93"/>
      <c r="G90" s="93"/>
      <c r="H90" s="93"/>
      <c r="I90" s="93"/>
      <c r="J90" s="93"/>
      <c r="K90" s="93"/>
      <c r="L90" s="93"/>
      <c r="M90" s="93"/>
      <c r="N90" s="93"/>
      <c r="O90" s="93"/>
      <c r="P90" s="93"/>
      <c r="Q90" s="93"/>
      <c r="R90" s="93"/>
      <c r="S90" s="93"/>
      <c r="T90" s="93"/>
      <c r="U90" s="93"/>
      <c r="V90" s="93"/>
      <c r="W90" s="93"/>
      <c r="X90" s="93"/>
    </row>
    <row r="91">
      <c r="A91" s="94"/>
      <c r="B91" s="94"/>
      <c r="C91" s="93"/>
      <c r="D91" s="93"/>
      <c r="E91" s="94"/>
      <c r="F91" s="93"/>
      <c r="G91" s="93"/>
      <c r="H91" s="93"/>
      <c r="I91" s="93"/>
      <c r="J91" s="93"/>
      <c r="K91" s="93"/>
      <c r="L91" s="93"/>
      <c r="M91" s="93"/>
      <c r="N91" s="93"/>
      <c r="O91" s="93"/>
      <c r="P91" s="93"/>
      <c r="Q91" s="93"/>
      <c r="R91" s="93"/>
      <c r="S91" s="93"/>
      <c r="T91" s="93"/>
      <c r="U91" s="93"/>
      <c r="V91" s="93"/>
      <c r="W91" s="93"/>
      <c r="X91" s="93"/>
    </row>
    <row r="92">
      <c r="A92" s="94"/>
      <c r="B92" s="94"/>
      <c r="C92" s="93"/>
      <c r="D92" s="93"/>
      <c r="E92" s="94"/>
      <c r="F92" s="93"/>
      <c r="G92" s="93"/>
      <c r="H92" s="93"/>
      <c r="I92" s="93"/>
      <c r="J92" s="93"/>
      <c r="K92" s="93"/>
      <c r="L92" s="93"/>
      <c r="M92" s="93"/>
      <c r="N92" s="93"/>
      <c r="O92" s="93"/>
      <c r="P92" s="93"/>
      <c r="Q92" s="93"/>
      <c r="R92" s="93"/>
      <c r="S92" s="93"/>
      <c r="T92" s="93"/>
      <c r="U92" s="93"/>
      <c r="V92" s="93"/>
      <c r="W92" s="93"/>
      <c r="X92" s="93"/>
    </row>
    <row r="93">
      <c r="A93" s="94"/>
      <c r="B93" s="94"/>
      <c r="C93" s="93"/>
      <c r="D93" s="93"/>
      <c r="E93" s="94"/>
      <c r="F93" s="93"/>
      <c r="G93" s="93"/>
      <c r="H93" s="93"/>
      <c r="I93" s="93"/>
      <c r="J93" s="93"/>
      <c r="K93" s="93"/>
      <c r="L93" s="93"/>
      <c r="M93" s="93"/>
      <c r="N93" s="93"/>
      <c r="O93" s="93"/>
      <c r="P93" s="93"/>
      <c r="Q93" s="93"/>
      <c r="R93" s="93"/>
      <c r="S93" s="93"/>
      <c r="T93" s="93"/>
      <c r="U93" s="93"/>
      <c r="V93" s="93"/>
      <c r="W93" s="93"/>
      <c r="X93" s="93"/>
    </row>
    <row r="94">
      <c r="A94" s="94"/>
      <c r="B94" s="94"/>
      <c r="C94" s="93"/>
      <c r="D94" s="93"/>
      <c r="E94" s="94"/>
      <c r="F94" s="93"/>
      <c r="G94" s="93"/>
      <c r="H94" s="93"/>
      <c r="I94" s="93"/>
      <c r="J94" s="93"/>
      <c r="K94" s="93"/>
      <c r="L94" s="93"/>
      <c r="M94" s="93"/>
      <c r="N94" s="93"/>
      <c r="O94" s="93"/>
      <c r="P94" s="93"/>
      <c r="Q94" s="93"/>
      <c r="R94" s="93"/>
      <c r="S94" s="93"/>
      <c r="T94" s="93"/>
      <c r="U94" s="93"/>
      <c r="V94" s="93"/>
      <c r="W94" s="93"/>
      <c r="X94" s="93"/>
    </row>
    <row r="95">
      <c r="A95" s="94"/>
      <c r="B95" s="94"/>
      <c r="C95" s="93"/>
      <c r="D95" s="93"/>
      <c r="E95" s="94"/>
      <c r="F95" s="93"/>
      <c r="G95" s="93"/>
      <c r="H95" s="93"/>
      <c r="I95" s="93"/>
      <c r="J95" s="93"/>
      <c r="K95" s="93"/>
      <c r="L95" s="93"/>
      <c r="M95" s="93"/>
      <c r="N95" s="93"/>
      <c r="O95" s="93"/>
      <c r="P95" s="93"/>
      <c r="Q95" s="93"/>
      <c r="R95" s="93"/>
      <c r="S95" s="93"/>
      <c r="T95" s="93"/>
      <c r="U95" s="93"/>
      <c r="V95" s="93"/>
      <c r="W95" s="93"/>
      <c r="X95" s="93"/>
    </row>
    <row r="96">
      <c r="A96" s="94"/>
      <c r="B96" s="94"/>
      <c r="C96" s="93"/>
      <c r="D96" s="93"/>
      <c r="E96" s="94"/>
      <c r="F96" s="93"/>
      <c r="G96" s="93"/>
      <c r="H96" s="93"/>
      <c r="I96" s="93"/>
      <c r="J96" s="93"/>
      <c r="K96" s="93"/>
      <c r="L96" s="93"/>
      <c r="M96" s="93"/>
      <c r="N96" s="93"/>
      <c r="O96" s="93"/>
      <c r="P96" s="93"/>
      <c r="Q96" s="93"/>
      <c r="R96" s="93"/>
      <c r="S96" s="93"/>
      <c r="T96" s="93"/>
      <c r="U96" s="93"/>
      <c r="V96" s="93"/>
      <c r="W96" s="93"/>
      <c r="X96" s="93"/>
    </row>
    <row r="97">
      <c r="A97" s="94"/>
      <c r="B97" s="94"/>
      <c r="C97" s="93"/>
      <c r="D97" s="93"/>
      <c r="E97" s="94"/>
      <c r="F97" s="93"/>
      <c r="G97" s="93"/>
      <c r="H97" s="93"/>
      <c r="I97" s="93"/>
      <c r="J97" s="93"/>
      <c r="K97" s="93"/>
      <c r="L97" s="93"/>
      <c r="M97" s="93"/>
      <c r="N97" s="93"/>
      <c r="O97" s="93"/>
      <c r="P97" s="93"/>
      <c r="Q97" s="93"/>
      <c r="R97" s="93"/>
      <c r="S97" s="93"/>
      <c r="T97" s="93"/>
      <c r="U97" s="93"/>
      <c r="V97" s="93"/>
      <c r="W97" s="93"/>
      <c r="X97" s="93"/>
    </row>
    <row r="98">
      <c r="A98" s="94"/>
      <c r="B98" s="94"/>
      <c r="C98" s="93"/>
      <c r="D98" s="93"/>
      <c r="E98" s="94"/>
      <c r="F98" s="93"/>
      <c r="G98" s="93"/>
      <c r="H98" s="93"/>
      <c r="I98" s="93"/>
      <c r="J98" s="93"/>
      <c r="K98" s="93"/>
      <c r="L98" s="93"/>
      <c r="M98" s="93"/>
      <c r="N98" s="93"/>
      <c r="O98" s="93"/>
      <c r="P98" s="93"/>
      <c r="Q98" s="93"/>
      <c r="R98" s="93"/>
      <c r="S98" s="93"/>
      <c r="T98" s="93"/>
      <c r="U98" s="93"/>
      <c r="V98" s="93"/>
      <c r="W98" s="93"/>
      <c r="X98" s="93"/>
    </row>
    <row r="99">
      <c r="A99" s="94"/>
      <c r="B99" s="94"/>
      <c r="C99" s="93"/>
      <c r="D99" s="93"/>
      <c r="E99" s="94"/>
      <c r="F99" s="93"/>
      <c r="G99" s="93"/>
      <c r="H99" s="93"/>
      <c r="I99" s="93"/>
      <c r="J99" s="93"/>
      <c r="K99" s="93"/>
      <c r="L99" s="93"/>
      <c r="M99" s="93"/>
      <c r="N99" s="93"/>
      <c r="O99" s="93"/>
      <c r="P99" s="93"/>
      <c r="Q99" s="93"/>
      <c r="R99" s="93"/>
      <c r="S99" s="93"/>
      <c r="T99" s="93"/>
      <c r="U99" s="93"/>
      <c r="V99" s="93"/>
      <c r="W99" s="93"/>
      <c r="X99" s="93"/>
    </row>
    <row r="100">
      <c r="A100" s="94"/>
      <c r="B100" s="94"/>
      <c r="C100" s="93"/>
      <c r="D100" s="93"/>
      <c r="E100" s="94"/>
      <c r="F100" s="93"/>
      <c r="G100" s="93"/>
      <c r="H100" s="93"/>
      <c r="I100" s="93"/>
      <c r="J100" s="93"/>
      <c r="K100" s="93"/>
      <c r="L100" s="93"/>
      <c r="M100" s="93"/>
      <c r="N100" s="93"/>
      <c r="O100" s="93"/>
      <c r="P100" s="93"/>
      <c r="Q100" s="93"/>
      <c r="R100" s="93"/>
      <c r="S100" s="93"/>
      <c r="T100" s="93"/>
      <c r="U100" s="93"/>
      <c r="V100" s="93"/>
      <c r="W100" s="93"/>
      <c r="X100" s="93"/>
    </row>
    <row r="101">
      <c r="A101" s="94"/>
      <c r="B101" s="94"/>
      <c r="C101" s="93"/>
      <c r="D101" s="93"/>
      <c r="E101" s="94"/>
      <c r="F101" s="93"/>
      <c r="G101" s="93"/>
      <c r="H101" s="93"/>
      <c r="I101" s="93"/>
      <c r="J101" s="93"/>
      <c r="K101" s="93"/>
      <c r="L101" s="93"/>
      <c r="M101" s="93"/>
      <c r="N101" s="93"/>
      <c r="O101" s="93"/>
      <c r="P101" s="93"/>
      <c r="Q101" s="93"/>
      <c r="R101" s="93"/>
      <c r="S101" s="93"/>
      <c r="T101" s="93"/>
      <c r="U101" s="93"/>
      <c r="V101" s="93"/>
      <c r="W101" s="93"/>
      <c r="X101" s="93"/>
    </row>
    <row r="102">
      <c r="A102" s="94"/>
      <c r="B102" s="94"/>
      <c r="C102" s="93"/>
      <c r="D102" s="93"/>
      <c r="E102" s="94"/>
      <c r="F102" s="93"/>
      <c r="G102" s="93"/>
      <c r="H102" s="93"/>
      <c r="I102" s="93"/>
      <c r="J102" s="93"/>
      <c r="K102" s="93"/>
      <c r="L102" s="93"/>
      <c r="M102" s="93"/>
      <c r="N102" s="93"/>
      <c r="O102" s="93"/>
      <c r="P102" s="93"/>
      <c r="Q102" s="93"/>
      <c r="R102" s="93"/>
      <c r="S102" s="93"/>
      <c r="T102" s="93"/>
      <c r="U102" s="93"/>
      <c r="V102" s="93"/>
      <c r="W102" s="93"/>
      <c r="X102" s="93"/>
    </row>
    <row r="103">
      <c r="A103" s="94"/>
      <c r="B103" s="94"/>
      <c r="C103" s="93"/>
      <c r="D103" s="93"/>
      <c r="E103" s="94"/>
      <c r="F103" s="93"/>
      <c r="G103" s="93"/>
      <c r="H103" s="93"/>
      <c r="I103" s="93"/>
      <c r="J103" s="93"/>
      <c r="K103" s="93"/>
      <c r="L103" s="93"/>
      <c r="M103" s="93"/>
      <c r="N103" s="93"/>
      <c r="O103" s="93"/>
      <c r="P103" s="93"/>
      <c r="Q103" s="93"/>
      <c r="R103" s="93"/>
      <c r="S103" s="93"/>
      <c r="T103" s="93"/>
      <c r="U103" s="93"/>
      <c r="V103" s="93"/>
      <c r="W103" s="93"/>
      <c r="X103" s="93"/>
    </row>
    <row r="104">
      <c r="A104" s="94"/>
      <c r="B104" s="94"/>
      <c r="C104" s="93"/>
      <c r="D104" s="93"/>
      <c r="E104" s="94"/>
      <c r="F104" s="93"/>
      <c r="G104" s="93"/>
      <c r="H104" s="93"/>
      <c r="I104" s="93"/>
      <c r="J104" s="93"/>
      <c r="K104" s="93"/>
      <c r="L104" s="93"/>
      <c r="M104" s="93"/>
      <c r="N104" s="93"/>
      <c r="O104" s="93"/>
      <c r="P104" s="93"/>
      <c r="Q104" s="93"/>
      <c r="R104" s="93"/>
      <c r="S104" s="93"/>
      <c r="T104" s="93"/>
      <c r="U104" s="93"/>
      <c r="V104" s="93"/>
      <c r="W104" s="93"/>
      <c r="X104" s="93"/>
    </row>
    <row r="105">
      <c r="A105" s="94"/>
      <c r="B105" s="94"/>
      <c r="C105" s="93"/>
      <c r="D105" s="93"/>
      <c r="E105" s="94"/>
      <c r="F105" s="93"/>
      <c r="G105" s="93"/>
      <c r="H105" s="93"/>
      <c r="I105" s="93"/>
      <c r="J105" s="93"/>
      <c r="K105" s="93"/>
      <c r="L105" s="93"/>
      <c r="M105" s="93"/>
      <c r="N105" s="93"/>
      <c r="O105" s="93"/>
      <c r="P105" s="93"/>
      <c r="Q105" s="93"/>
      <c r="R105" s="93"/>
      <c r="S105" s="93"/>
      <c r="T105" s="93"/>
      <c r="U105" s="93"/>
      <c r="V105" s="93"/>
      <c r="W105" s="93"/>
      <c r="X105" s="93"/>
    </row>
    <row r="106">
      <c r="A106" s="94"/>
      <c r="B106" s="94"/>
      <c r="C106" s="93"/>
      <c r="D106" s="93"/>
      <c r="E106" s="94"/>
      <c r="F106" s="93"/>
      <c r="G106" s="93"/>
      <c r="H106" s="93"/>
      <c r="I106" s="93"/>
      <c r="J106" s="93"/>
      <c r="K106" s="93"/>
      <c r="L106" s="93"/>
      <c r="M106" s="93"/>
      <c r="N106" s="93"/>
      <c r="O106" s="93"/>
      <c r="P106" s="93"/>
      <c r="Q106" s="93"/>
      <c r="R106" s="93"/>
      <c r="S106" s="93"/>
      <c r="T106" s="93"/>
      <c r="U106" s="93"/>
      <c r="V106" s="93"/>
      <c r="W106" s="93"/>
      <c r="X106" s="93"/>
    </row>
    <row r="107">
      <c r="A107" s="94"/>
      <c r="B107" s="94"/>
      <c r="C107" s="93"/>
      <c r="D107" s="93"/>
      <c r="E107" s="94"/>
      <c r="F107" s="93"/>
      <c r="G107" s="93"/>
      <c r="H107" s="93"/>
      <c r="I107" s="93"/>
      <c r="J107" s="93"/>
      <c r="K107" s="93"/>
      <c r="L107" s="93"/>
      <c r="M107" s="93"/>
      <c r="N107" s="93"/>
      <c r="O107" s="93"/>
      <c r="P107" s="93"/>
      <c r="Q107" s="93"/>
      <c r="R107" s="93"/>
      <c r="S107" s="93"/>
      <c r="T107" s="93"/>
      <c r="U107" s="93"/>
      <c r="V107" s="93"/>
      <c r="W107" s="93"/>
      <c r="X107" s="93"/>
    </row>
    <row r="108">
      <c r="A108" s="94"/>
      <c r="B108" s="94"/>
      <c r="C108" s="93"/>
      <c r="D108" s="93"/>
      <c r="E108" s="94"/>
      <c r="F108" s="93"/>
      <c r="G108" s="93"/>
      <c r="H108" s="93"/>
      <c r="I108" s="93"/>
      <c r="J108" s="93"/>
      <c r="K108" s="93"/>
      <c r="L108" s="93"/>
      <c r="M108" s="93"/>
      <c r="N108" s="93"/>
      <c r="O108" s="93"/>
      <c r="P108" s="93"/>
      <c r="Q108" s="93"/>
      <c r="R108" s="93"/>
      <c r="S108" s="93"/>
      <c r="T108" s="93"/>
      <c r="U108" s="93"/>
      <c r="V108" s="93"/>
      <c r="W108" s="93"/>
      <c r="X108" s="93"/>
    </row>
    <row r="109">
      <c r="A109" s="94"/>
      <c r="B109" s="94"/>
      <c r="C109" s="93"/>
      <c r="D109" s="93"/>
      <c r="E109" s="94"/>
      <c r="F109" s="93"/>
      <c r="G109" s="93"/>
      <c r="H109" s="93"/>
      <c r="I109" s="93"/>
      <c r="J109" s="93"/>
      <c r="K109" s="93"/>
      <c r="L109" s="93"/>
      <c r="M109" s="93"/>
      <c r="N109" s="93"/>
      <c r="O109" s="93"/>
      <c r="P109" s="93"/>
      <c r="Q109" s="93"/>
      <c r="R109" s="93"/>
      <c r="S109" s="93"/>
      <c r="T109" s="93"/>
      <c r="U109" s="93"/>
      <c r="V109" s="93"/>
      <c r="W109" s="93"/>
      <c r="X109" s="93"/>
    </row>
    <row r="110">
      <c r="A110" s="94"/>
      <c r="B110" s="94"/>
      <c r="C110" s="93"/>
      <c r="D110" s="93"/>
      <c r="E110" s="94"/>
      <c r="F110" s="93"/>
      <c r="G110" s="93"/>
      <c r="H110" s="93"/>
      <c r="I110" s="93"/>
      <c r="J110" s="93"/>
      <c r="K110" s="93"/>
      <c r="L110" s="93"/>
      <c r="M110" s="93"/>
      <c r="N110" s="93"/>
      <c r="O110" s="93"/>
      <c r="P110" s="93"/>
      <c r="Q110" s="93"/>
      <c r="R110" s="93"/>
      <c r="S110" s="93"/>
      <c r="T110" s="93"/>
      <c r="U110" s="93"/>
      <c r="V110" s="93"/>
      <c r="W110" s="93"/>
      <c r="X110" s="93"/>
    </row>
    <row r="111">
      <c r="A111" s="94"/>
      <c r="B111" s="94"/>
      <c r="C111" s="93"/>
      <c r="D111" s="93"/>
      <c r="E111" s="94"/>
      <c r="F111" s="93"/>
      <c r="G111" s="93"/>
      <c r="H111" s="93"/>
      <c r="I111" s="93"/>
      <c r="J111" s="93"/>
      <c r="K111" s="93"/>
      <c r="L111" s="93"/>
      <c r="M111" s="93"/>
      <c r="N111" s="93"/>
      <c r="O111" s="93"/>
      <c r="P111" s="93"/>
      <c r="Q111" s="93"/>
      <c r="R111" s="93"/>
      <c r="S111" s="93"/>
      <c r="T111" s="93"/>
      <c r="U111" s="93"/>
      <c r="V111" s="93"/>
      <c r="W111" s="93"/>
      <c r="X111" s="93"/>
    </row>
    <row r="112">
      <c r="A112" s="94"/>
      <c r="B112" s="94"/>
      <c r="C112" s="93"/>
      <c r="D112" s="93"/>
      <c r="E112" s="94"/>
      <c r="F112" s="93"/>
      <c r="G112" s="93"/>
      <c r="H112" s="93"/>
      <c r="I112" s="93"/>
      <c r="J112" s="93"/>
      <c r="K112" s="93"/>
      <c r="L112" s="93"/>
      <c r="M112" s="93"/>
      <c r="N112" s="93"/>
      <c r="O112" s="93"/>
      <c r="P112" s="93"/>
      <c r="Q112" s="93"/>
      <c r="R112" s="93"/>
      <c r="S112" s="93"/>
      <c r="T112" s="93"/>
      <c r="U112" s="93"/>
      <c r="V112" s="93"/>
      <c r="W112" s="93"/>
      <c r="X112" s="93"/>
    </row>
    <row r="113">
      <c r="A113" s="94"/>
      <c r="B113" s="94"/>
      <c r="C113" s="93"/>
      <c r="D113" s="93"/>
      <c r="E113" s="94"/>
      <c r="F113" s="93"/>
      <c r="G113" s="93"/>
      <c r="H113" s="93"/>
      <c r="I113" s="93"/>
      <c r="J113" s="93"/>
      <c r="K113" s="93"/>
      <c r="L113" s="93"/>
      <c r="M113" s="93"/>
      <c r="N113" s="93"/>
      <c r="O113" s="93"/>
      <c r="P113" s="93"/>
      <c r="Q113" s="93"/>
      <c r="R113" s="93"/>
      <c r="S113" s="93"/>
      <c r="T113" s="93"/>
      <c r="U113" s="93"/>
      <c r="V113" s="93"/>
      <c r="W113" s="93"/>
      <c r="X113" s="93"/>
    </row>
    <row r="114">
      <c r="A114" s="94"/>
      <c r="B114" s="94"/>
      <c r="C114" s="93"/>
      <c r="D114" s="93"/>
      <c r="E114" s="94"/>
      <c r="F114" s="93"/>
      <c r="G114" s="93"/>
      <c r="H114" s="93"/>
      <c r="I114" s="93"/>
      <c r="J114" s="93"/>
      <c r="K114" s="93"/>
      <c r="L114" s="93"/>
      <c r="M114" s="93"/>
      <c r="N114" s="93"/>
      <c r="O114" s="93"/>
      <c r="P114" s="93"/>
      <c r="Q114" s="93"/>
      <c r="R114" s="93"/>
      <c r="S114" s="93"/>
      <c r="T114" s="93"/>
      <c r="U114" s="93"/>
      <c r="V114" s="93"/>
      <c r="W114" s="93"/>
      <c r="X114" s="93"/>
    </row>
    <row r="115">
      <c r="A115" s="94"/>
      <c r="B115" s="94"/>
      <c r="C115" s="93"/>
      <c r="D115" s="93"/>
      <c r="E115" s="94"/>
      <c r="F115" s="93"/>
      <c r="G115" s="93"/>
      <c r="H115" s="93"/>
      <c r="I115" s="93"/>
      <c r="J115" s="93"/>
      <c r="K115" s="93"/>
      <c r="L115" s="93"/>
      <c r="M115" s="93"/>
      <c r="N115" s="93"/>
      <c r="O115" s="93"/>
      <c r="P115" s="93"/>
      <c r="Q115" s="93"/>
      <c r="R115" s="93"/>
      <c r="S115" s="93"/>
      <c r="T115" s="93"/>
      <c r="U115" s="93"/>
      <c r="V115" s="93"/>
      <c r="W115" s="93"/>
      <c r="X115" s="93"/>
    </row>
    <row r="116">
      <c r="A116" s="94"/>
      <c r="B116" s="94"/>
      <c r="C116" s="93"/>
      <c r="D116" s="93"/>
      <c r="E116" s="94"/>
      <c r="F116" s="93"/>
      <c r="G116" s="93"/>
      <c r="H116" s="93"/>
      <c r="I116" s="93"/>
      <c r="J116" s="93"/>
      <c r="K116" s="93"/>
      <c r="L116" s="93"/>
      <c r="M116" s="93"/>
      <c r="N116" s="93"/>
      <c r="O116" s="93"/>
      <c r="P116" s="93"/>
      <c r="Q116" s="93"/>
      <c r="R116" s="93"/>
      <c r="S116" s="93"/>
      <c r="T116" s="93"/>
      <c r="U116" s="93"/>
      <c r="V116" s="93"/>
      <c r="W116" s="93"/>
      <c r="X116" s="93"/>
    </row>
    <row r="117">
      <c r="A117" s="94"/>
      <c r="B117" s="94"/>
      <c r="C117" s="93"/>
      <c r="D117" s="93"/>
      <c r="E117" s="94"/>
      <c r="F117" s="93"/>
      <c r="G117" s="93"/>
      <c r="H117" s="93"/>
      <c r="I117" s="93"/>
      <c r="J117" s="93"/>
      <c r="K117" s="93"/>
      <c r="L117" s="93"/>
      <c r="M117" s="93"/>
      <c r="N117" s="93"/>
      <c r="O117" s="93"/>
      <c r="P117" s="93"/>
      <c r="Q117" s="93"/>
      <c r="R117" s="93"/>
      <c r="S117" s="93"/>
      <c r="T117" s="93"/>
      <c r="U117" s="93"/>
      <c r="V117" s="93"/>
      <c r="W117" s="93"/>
      <c r="X117" s="93"/>
    </row>
    <row r="118">
      <c r="A118" s="94"/>
      <c r="B118" s="94"/>
      <c r="C118" s="93"/>
      <c r="D118" s="93"/>
      <c r="E118" s="94"/>
      <c r="F118" s="93"/>
      <c r="G118" s="93"/>
      <c r="H118" s="93"/>
      <c r="I118" s="93"/>
      <c r="J118" s="93"/>
      <c r="K118" s="93"/>
      <c r="L118" s="93"/>
      <c r="M118" s="93"/>
      <c r="N118" s="93"/>
      <c r="O118" s="93"/>
      <c r="P118" s="93"/>
      <c r="Q118" s="93"/>
      <c r="R118" s="93"/>
      <c r="S118" s="93"/>
      <c r="T118" s="93"/>
      <c r="U118" s="93"/>
      <c r="V118" s="93"/>
      <c r="W118" s="93"/>
      <c r="X118" s="93"/>
    </row>
    <row r="119">
      <c r="A119" s="94"/>
      <c r="B119" s="94"/>
      <c r="C119" s="93"/>
      <c r="D119" s="93"/>
      <c r="E119" s="94"/>
      <c r="F119" s="93"/>
      <c r="G119" s="93"/>
      <c r="H119" s="93"/>
      <c r="I119" s="93"/>
      <c r="J119" s="93"/>
      <c r="K119" s="93"/>
      <c r="L119" s="93"/>
      <c r="M119" s="93"/>
      <c r="N119" s="93"/>
      <c r="O119" s="93"/>
      <c r="P119" s="93"/>
      <c r="Q119" s="93"/>
      <c r="R119" s="93"/>
      <c r="S119" s="93"/>
      <c r="T119" s="93"/>
      <c r="U119" s="93"/>
      <c r="V119" s="93"/>
      <c r="W119" s="93"/>
      <c r="X119" s="93"/>
    </row>
    <row r="120">
      <c r="A120" s="94"/>
      <c r="B120" s="94"/>
      <c r="C120" s="93"/>
      <c r="D120" s="93"/>
      <c r="E120" s="94"/>
      <c r="F120" s="93"/>
      <c r="G120" s="93"/>
      <c r="H120" s="93"/>
      <c r="I120" s="93"/>
      <c r="J120" s="93"/>
      <c r="K120" s="93"/>
      <c r="L120" s="93"/>
      <c r="M120" s="93"/>
      <c r="N120" s="93"/>
      <c r="O120" s="93"/>
      <c r="P120" s="93"/>
      <c r="Q120" s="93"/>
      <c r="R120" s="93"/>
      <c r="S120" s="93"/>
      <c r="T120" s="93"/>
      <c r="U120" s="93"/>
      <c r="V120" s="93"/>
      <c r="W120" s="93"/>
      <c r="X120" s="93"/>
    </row>
    <row r="121">
      <c r="A121" s="94"/>
      <c r="B121" s="94"/>
      <c r="C121" s="93"/>
      <c r="D121" s="93"/>
      <c r="E121" s="94"/>
      <c r="F121" s="93"/>
      <c r="G121" s="93"/>
      <c r="H121" s="93"/>
      <c r="I121" s="93"/>
      <c r="J121" s="93"/>
      <c r="K121" s="93"/>
      <c r="L121" s="93"/>
      <c r="M121" s="93"/>
      <c r="N121" s="93"/>
      <c r="O121" s="93"/>
      <c r="P121" s="93"/>
      <c r="Q121" s="93"/>
      <c r="R121" s="93"/>
      <c r="S121" s="93"/>
      <c r="T121" s="93"/>
      <c r="U121" s="93"/>
      <c r="V121" s="93"/>
      <c r="W121" s="93"/>
      <c r="X121" s="93"/>
    </row>
    <row r="122">
      <c r="A122" s="94"/>
      <c r="B122" s="94"/>
      <c r="C122" s="93"/>
      <c r="D122" s="93"/>
      <c r="E122" s="94"/>
      <c r="F122" s="93"/>
      <c r="G122" s="93"/>
      <c r="H122" s="93"/>
      <c r="I122" s="93"/>
      <c r="J122" s="93"/>
      <c r="K122" s="93"/>
      <c r="L122" s="93"/>
      <c r="M122" s="93"/>
      <c r="N122" s="93"/>
      <c r="O122" s="93"/>
      <c r="P122" s="93"/>
      <c r="Q122" s="93"/>
      <c r="R122" s="93"/>
      <c r="S122" s="93"/>
      <c r="T122" s="93"/>
      <c r="U122" s="93"/>
      <c r="V122" s="93"/>
      <c r="W122" s="93"/>
      <c r="X122" s="93"/>
    </row>
    <row r="123">
      <c r="A123" s="94"/>
      <c r="B123" s="94"/>
      <c r="C123" s="93"/>
      <c r="D123" s="93"/>
      <c r="E123" s="94"/>
      <c r="F123" s="93"/>
      <c r="G123" s="93"/>
      <c r="H123" s="93"/>
      <c r="I123" s="93"/>
      <c r="J123" s="93"/>
      <c r="K123" s="93"/>
      <c r="L123" s="93"/>
      <c r="M123" s="93"/>
      <c r="N123" s="93"/>
      <c r="O123" s="93"/>
      <c r="P123" s="93"/>
      <c r="Q123" s="93"/>
      <c r="R123" s="93"/>
      <c r="S123" s="93"/>
      <c r="T123" s="93"/>
      <c r="U123" s="93"/>
      <c r="V123" s="93"/>
      <c r="W123" s="93"/>
      <c r="X123" s="93"/>
    </row>
    <row r="124">
      <c r="A124" s="94"/>
      <c r="B124" s="94"/>
      <c r="C124" s="93"/>
      <c r="D124" s="93"/>
      <c r="E124" s="94"/>
      <c r="F124" s="93"/>
      <c r="G124" s="93"/>
      <c r="H124" s="93"/>
      <c r="I124" s="93"/>
      <c r="J124" s="93"/>
      <c r="K124" s="93"/>
      <c r="L124" s="93"/>
      <c r="M124" s="93"/>
      <c r="N124" s="93"/>
      <c r="O124" s="93"/>
      <c r="P124" s="93"/>
      <c r="Q124" s="93"/>
      <c r="R124" s="93"/>
      <c r="S124" s="93"/>
      <c r="T124" s="93"/>
      <c r="U124" s="93"/>
      <c r="V124" s="93"/>
      <c r="W124" s="93"/>
      <c r="X124" s="93"/>
    </row>
    <row r="125">
      <c r="A125" s="94"/>
      <c r="B125" s="94"/>
      <c r="C125" s="93"/>
      <c r="D125" s="93"/>
      <c r="E125" s="94"/>
      <c r="F125" s="93"/>
      <c r="G125" s="93"/>
      <c r="H125" s="93"/>
      <c r="I125" s="93"/>
      <c r="J125" s="93"/>
      <c r="K125" s="93"/>
      <c r="L125" s="93"/>
      <c r="M125" s="93"/>
      <c r="N125" s="93"/>
      <c r="O125" s="93"/>
      <c r="P125" s="93"/>
      <c r="Q125" s="93"/>
      <c r="R125" s="93"/>
      <c r="S125" s="93"/>
      <c r="T125" s="93"/>
      <c r="U125" s="93"/>
      <c r="V125" s="93"/>
      <c r="W125" s="93"/>
      <c r="X125" s="93"/>
    </row>
    <row r="126">
      <c r="A126" s="94"/>
      <c r="B126" s="94"/>
      <c r="C126" s="93"/>
      <c r="D126" s="93"/>
      <c r="E126" s="94"/>
      <c r="F126" s="93"/>
      <c r="G126" s="93"/>
      <c r="H126" s="93"/>
      <c r="I126" s="93"/>
      <c r="J126" s="93"/>
      <c r="K126" s="93"/>
      <c r="L126" s="93"/>
      <c r="M126" s="93"/>
      <c r="N126" s="93"/>
      <c r="O126" s="93"/>
      <c r="P126" s="93"/>
      <c r="Q126" s="93"/>
      <c r="R126" s="93"/>
      <c r="S126" s="93"/>
      <c r="T126" s="93"/>
      <c r="U126" s="93"/>
      <c r="V126" s="93"/>
      <c r="W126" s="93"/>
      <c r="X126" s="93"/>
    </row>
    <row r="127">
      <c r="A127" s="94"/>
      <c r="B127" s="94"/>
      <c r="C127" s="93"/>
      <c r="D127" s="93"/>
      <c r="E127" s="94"/>
      <c r="F127" s="93"/>
      <c r="G127" s="93"/>
      <c r="H127" s="93"/>
      <c r="I127" s="93"/>
      <c r="J127" s="93"/>
      <c r="K127" s="93"/>
      <c r="L127" s="93"/>
      <c r="M127" s="93"/>
      <c r="N127" s="93"/>
      <c r="O127" s="93"/>
      <c r="P127" s="93"/>
      <c r="Q127" s="93"/>
      <c r="R127" s="93"/>
      <c r="S127" s="93"/>
      <c r="T127" s="93"/>
      <c r="U127" s="93"/>
      <c r="V127" s="93"/>
      <c r="W127" s="93"/>
      <c r="X127" s="93"/>
    </row>
    <row r="128">
      <c r="A128" s="94"/>
      <c r="B128" s="94"/>
      <c r="C128" s="93"/>
      <c r="D128" s="93"/>
      <c r="E128" s="94"/>
      <c r="F128" s="93"/>
      <c r="G128" s="93"/>
      <c r="H128" s="93"/>
      <c r="I128" s="93"/>
      <c r="J128" s="93"/>
      <c r="K128" s="93"/>
      <c r="L128" s="93"/>
      <c r="M128" s="93"/>
      <c r="N128" s="93"/>
      <c r="O128" s="93"/>
      <c r="P128" s="93"/>
      <c r="Q128" s="93"/>
      <c r="R128" s="93"/>
      <c r="S128" s="93"/>
      <c r="T128" s="93"/>
      <c r="U128" s="93"/>
      <c r="V128" s="93"/>
      <c r="W128" s="93"/>
      <c r="X128" s="93"/>
    </row>
    <row r="129">
      <c r="A129" s="94"/>
      <c r="B129" s="94"/>
      <c r="C129" s="93"/>
      <c r="D129" s="93"/>
      <c r="E129" s="94"/>
      <c r="F129" s="93"/>
      <c r="G129" s="93"/>
      <c r="H129" s="93"/>
      <c r="I129" s="93"/>
      <c r="J129" s="93"/>
      <c r="K129" s="93"/>
      <c r="L129" s="93"/>
      <c r="M129" s="93"/>
      <c r="N129" s="93"/>
      <c r="O129" s="93"/>
      <c r="P129" s="93"/>
      <c r="Q129" s="93"/>
      <c r="R129" s="93"/>
      <c r="S129" s="93"/>
      <c r="T129" s="93"/>
      <c r="U129" s="93"/>
      <c r="V129" s="93"/>
      <c r="W129" s="93"/>
      <c r="X129" s="93"/>
    </row>
    <row r="130">
      <c r="A130" s="94"/>
      <c r="B130" s="94"/>
      <c r="C130" s="93"/>
      <c r="D130" s="93"/>
      <c r="E130" s="94"/>
      <c r="F130" s="93"/>
      <c r="G130" s="93"/>
      <c r="H130" s="93"/>
      <c r="I130" s="93"/>
      <c r="J130" s="93"/>
      <c r="K130" s="93"/>
      <c r="L130" s="93"/>
      <c r="M130" s="93"/>
      <c r="N130" s="93"/>
      <c r="O130" s="93"/>
      <c r="P130" s="93"/>
      <c r="Q130" s="93"/>
      <c r="R130" s="93"/>
      <c r="S130" s="93"/>
      <c r="T130" s="93"/>
      <c r="U130" s="93"/>
      <c r="V130" s="93"/>
      <c r="W130" s="93"/>
      <c r="X130" s="93"/>
    </row>
    <row r="131">
      <c r="A131" s="94"/>
      <c r="B131" s="94"/>
      <c r="C131" s="93"/>
      <c r="D131" s="93"/>
      <c r="E131" s="94"/>
      <c r="F131" s="93"/>
      <c r="G131" s="93"/>
      <c r="H131" s="93"/>
      <c r="I131" s="93"/>
      <c r="J131" s="93"/>
      <c r="K131" s="93"/>
      <c r="L131" s="93"/>
      <c r="M131" s="93"/>
      <c r="N131" s="93"/>
      <c r="O131" s="93"/>
      <c r="P131" s="93"/>
      <c r="Q131" s="93"/>
      <c r="R131" s="93"/>
      <c r="S131" s="93"/>
      <c r="T131" s="93"/>
      <c r="U131" s="93"/>
      <c r="V131" s="93"/>
      <c r="W131" s="93"/>
      <c r="X131" s="93"/>
    </row>
    <row r="132">
      <c r="A132" s="94"/>
      <c r="B132" s="94"/>
      <c r="C132" s="93"/>
      <c r="D132" s="93"/>
      <c r="E132" s="94"/>
      <c r="F132" s="93"/>
      <c r="G132" s="93"/>
      <c r="H132" s="93"/>
      <c r="I132" s="93"/>
      <c r="J132" s="93"/>
      <c r="K132" s="93"/>
      <c r="L132" s="93"/>
      <c r="M132" s="93"/>
      <c r="N132" s="93"/>
      <c r="O132" s="93"/>
      <c r="P132" s="93"/>
      <c r="Q132" s="93"/>
      <c r="R132" s="93"/>
      <c r="S132" s="93"/>
      <c r="T132" s="93"/>
      <c r="U132" s="93"/>
      <c r="V132" s="93"/>
      <c r="W132" s="93"/>
      <c r="X132" s="93"/>
    </row>
    <row r="133">
      <c r="A133" s="94"/>
      <c r="B133" s="94"/>
      <c r="C133" s="93"/>
      <c r="D133" s="93"/>
      <c r="E133" s="94"/>
      <c r="F133" s="93"/>
      <c r="G133" s="93"/>
      <c r="H133" s="93"/>
      <c r="I133" s="93"/>
      <c r="J133" s="93"/>
      <c r="K133" s="93"/>
      <c r="L133" s="93"/>
      <c r="M133" s="93"/>
      <c r="N133" s="93"/>
      <c r="O133" s="93"/>
      <c r="P133" s="93"/>
      <c r="Q133" s="93"/>
      <c r="R133" s="93"/>
      <c r="S133" s="93"/>
      <c r="T133" s="93"/>
      <c r="U133" s="93"/>
      <c r="V133" s="93"/>
      <c r="W133" s="93"/>
      <c r="X133" s="93"/>
    </row>
    <row r="134">
      <c r="A134" s="94"/>
      <c r="B134" s="94"/>
      <c r="C134" s="93"/>
      <c r="D134" s="93"/>
      <c r="E134" s="94"/>
      <c r="F134" s="93"/>
      <c r="G134" s="93"/>
      <c r="H134" s="93"/>
      <c r="I134" s="93"/>
      <c r="J134" s="93"/>
      <c r="K134" s="93"/>
      <c r="L134" s="93"/>
      <c r="M134" s="93"/>
      <c r="N134" s="93"/>
      <c r="O134" s="93"/>
      <c r="P134" s="93"/>
      <c r="Q134" s="93"/>
      <c r="R134" s="93"/>
      <c r="S134" s="93"/>
      <c r="T134" s="93"/>
      <c r="U134" s="93"/>
      <c r="V134" s="93"/>
      <c r="W134" s="93"/>
      <c r="X134" s="93"/>
    </row>
    <row r="135">
      <c r="A135" s="94"/>
      <c r="B135" s="94"/>
      <c r="C135" s="93"/>
      <c r="D135" s="93"/>
      <c r="E135" s="94"/>
      <c r="F135" s="93"/>
      <c r="G135" s="93"/>
      <c r="H135" s="93"/>
      <c r="I135" s="93"/>
      <c r="J135" s="93"/>
      <c r="K135" s="93"/>
      <c r="L135" s="93"/>
      <c r="M135" s="93"/>
      <c r="N135" s="93"/>
      <c r="O135" s="93"/>
      <c r="P135" s="93"/>
      <c r="Q135" s="93"/>
      <c r="R135" s="93"/>
      <c r="S135" s="93"/>
      <c r="T135" s="93"/>
      <c r="U135" s="93"/>
      <c r="V135" s="93"/>
      <c r="W135" s="93"/>
      <c r="X135" s="93"/>
    </row>
    <row r="136">
      <c r="A136" s="94"/>
      <c r="B136" s="94"/>
      <c r="C136" s="93"/>
      <c r="D136" s="93"/>
      <c r="E136" s="94"/>
      <c r="F136" s="93"/>
      <c r="G136" s="93"/>
      <c r="H136" s="93"/>
      <c r="I136" s="93"/>
      <c r="J136" s="93"/>
      <c r="K136" s="93"/>
      <c r="L136" s="93"/>
      <c r="M136" s="93"/>
      <c r="N136" s="93"/>
      <c r="O136" s="93"/>
      <c r="P136" s="93"/>
      <c r="Q136" s="93"/>
      <c r="R136" s="93"/>
      <c r="S136" s="93"/>
      <c r="T136" s="93"/>
      <c r="U136" s="93"/>
      <c r="V136" s="93"/>
      <c r="W136" s="93"/>
      <c r="X136" s="93"/>
    </row>
    <row r="137">
      <c r="A137" s="94"/>
      <c r="B137" s="94"/>
      <c r="C137" s="93"/>
      <c r="D137" s="93"/>
      <c r="E137" s="94"/>
      <c r="F137" s="93"/>
      <c r="G137" s="93"/>
      <c r="H137" s="93"/>
      <c r="I137" s="93"/>
      <c r="J137" s="93"/>
      <c r="K137" s="93"/>
      <c r="L137" s="93"/>
      <c r="M137" s="93"/>
      <c r="N137" s="93"/>
      <c r="O137" s="93"/>
      <c r="P137" s="93"/>
      <c r="Q137" s="93"/>
      <c r="R137" s="93"/>
      <c r="S137" s="93"/>
      <c r="T137" s="93"/>
      <c r="U137" s="93"/>
      <c r="V137" s="93"/>
      <c r="W137" s="93"/>
      <c r="X137" s="93"/>
    </row>
    <row r="138">
      <c r="A138" s="94"/>
      <c r="B138" s="94"/>
      <c r="C138" s="93"/>
      <c r="D138" s="93"/>
      <c r="E138" s="94"/>
      <c r="F138" s="93"/>
      <c r="G138" s="93"/>
      <c r="H138" s="93"/>
      <c r="I138" s="93"/>
      <c r="J138" s="93"/>
      <c r="K138" s="93"/>
      <c r="L138" s="93"/>
      <c r="M138" s="93"/>
      <c r="N138" s="93"/>
      <c r="O138" s="93"/>
      <c r="P138" s="93"/>
      <c r="Q138" s="93"/>
      <c r="R138" s="93"/>
      <c r="S138" s="93"/>
      <c r="T138" s="93"/>
      <c r="U138" s="93"/>
      <c r="V138" s="93"/>
      <c r="W138" s="93"/>
      <c r="X138" s="93"/>
    </row>
    <row r="139">
      <c r="A139" s="94"/>
      <c r="B139" s="94"/>
      <c r="C139" s="93"/>
      <c r="D139" s="93"/>
      <c r="E139" s="94"/>
      <c r="F139" s="93"/>
      <c r="G139" s="93"/>
      <c r="H139" s="93"/>
      <c r="I139" s="93"/>
      <c r="J139" s="93"/>
      <c r="K139" s="93"/>
      <c r="L139" s="93"/>
      <c r="M139" s="93"/>
      <c r="N139" s="93"/>
      <c r="O139" s="93"/>
      <c r="P139" s="93"/>
      <c r="Q139" s="93"/>
      <c r="R139" s="93"/>
      <c r="S139" s="93"/>
      <c r="T139" s="93"/>
      <c r="U139" s="93"/>
      <c r="V139" s="93"/>
      <c r="W139" s="93"/>
      <c r="X139" s="93"/>
    </row>
    <row r="140">
      <c r="A140" s="94"/>
      <c r="B140" s="94"/>
      <c r="C140" s="93"/>
      <c r="D140" s="93"/>
      <c r="E140" s="94"/>
      <c r="F140" s="93"/>
      <c r="G140" s="93"/>
      <c r="H140" s="93"/>
      <c r="I140" s="93"/>
      <c r="J140" s="93"/>
      <c r="K140" s="93"/>
      <c r="L140" s="93"/>
      <c r="M140" s="93"/>
      <c r="N140" s="93"/>
      <c r="O140" s="93"/>
      <c r="P140" s="93"/>
      <c r="Q140" s="93"/>
      <c r="R140" s="93"/>
      <c r="S140" s="93"/>
      <c r="T140" s="93"/>
      <c r="U140" s="93"/>
      <c r="V140" s="93"/>
      <c r="W140" s="93"/>
      <c r="X140" s="93"/>
    </row>
    <row r="141">
      <c r="A141" s="94"/>
      <c r="B141" s="94"/>
      <c r="C141" s="93"/>
      <c r="D141" s="93"/>
      <c r="E141" s="94"/>
      <c r="F141" s="93"/>
      <c r="G141" s="93"/>
      <c r="H141" s="93"/>
      <c r="I141" s="93"/>
      <c r="J141" s="93"/>
      <c r="K141" s="93"/>
      <c r="L141" s="93"/>
      <c r="M141" s="93"/>
      <c r="N141" s="93"/>
      <c r="O141" s="93"/>
      <c r="P141" s="93"/>
      <c r="Q141" s="93"/>
      <c r="R141" s="93"/>
      <c r="S141" s="93"/>
      <c r="T141" s="93"/>
      <c r="U141" s="93"/>
      <c r="V141" s="93"/>
      <c r="W141" s="93"/>
      <c r="X141" s="93"/>
    </row>
    <row r="142">
      <c r="A142" s="94"/>
      <c r="B142" s="94"/>
      <c r="C142" s="93"/>
      <c r="D142" s="93"/>
      <c r="E142" s="94"/>
      <c r="F142" s="93"/>
      <c r="G142" s="93"/>
      <c r="H142" s="93"/>
      <c r="I142" s="93"/>
      <c r="J142" s="93"/>
      <c r="K142" s="93"/>
      <c r="L142" s="93"/>
      <c r="M142" s="93"/>
      <c r="N142" s="93"/>
      <c r="O142" s="93"/>
      <c r="P142" s="93"/>
      <c r="Q142" s="93"/>
      <c r="R142" s="93"/>
      <c r="S142" s="93"/>
      <c r="T142" s="93"/>
      <c r="U142" s="93"/>
      <c r="V142" s="93"/>
      <c r="W142" s="93"/>
      <c r="X142" s="93"/>
    </row>
    <row r="143">
      <c r="A143" s="94"/>
      <c r="B143" s="94"/>
      <c r="C143" s="93"/>
      <c r="D143" s="93"/>
      <c r="E143" s="94"/>
      <c r="F143" s="93"/>
      <c r="G143" s="93"/>
      <c r="H143" s="93"/>
      <c r="I143" s="93"/>
      <c r="J143" s="93"/>
      <c r="K143" s="93"/>
      <c r="L143" s="93"/>
      <c r="M143" s="93"/>
      <c r="N143" s="93"/>
      <c r="O143" s="93"/>
      <c r="P143" s="93"/>
      <c r="Q143" s="93"/>
      <c r="R143" s="93"/>
      <c r="S143" s="93"/>
      <c r="T143" s="93"/>
      <c r="U143" s="93"/>
      <c r="V143" s="93"/>
      <c r="W143" s="93"/>
      <c r="X143" s="93"/>
    </row>
    <row r="144">
      <c r="A144" s="94"/>
      <c r="B144" s="94"/>
      <c r="C144" s="93"/>
      <c r="D144" s="93"/>
      <c r="E144" s="94"/>
      <c r="F144" s="93"/>
      <c r="G144" s="93"/>
      <c r="H144" s="93"/>
      <c r="I144" s="93"/>
      <c r="J144" s="93"/>
      <c r="K144" s="93"/>
      <c r="L144" s="93"/>
      <c r="M144" s="93"/>
      <c r="N144" s="93"/>
      <c r="O144" s="93"/>
      <c r="P144" s="93"/>
      <c r="Q144" s="93"/>
      <c r="R144" s="93"/>
      <c r="S144" s="93"/>
      <c r="T144" s="93"/>
      <c r="U144" s="93"/>
      <c r="V144" s="93"/>
      <c r="W144" s="93"/>
      <c r="X144" s="93"/>
    </row>
    <row r="145">
      <c r="A145" s="94"/>
      <c r="B145" s="94"/>
      <c r="C145" s="93"/>
      <c r="D145" s="93"/>
      <c r="E145" s="94"/>
      <c r="F145" s="93"/>
      <c r="G145" s="93"/>
      <c r="H145" s="93"/>
      <c r="I145" s="93"/>
      <c r="J145" s="93"/>
      <c r="K145" s="93"/>
      <c r="L145" s="93"/>
      <c r="M145" s="93"/>
      <c r="N145" s="93"/>
      <c r="O145" s="93"/>
      <c r="P145" s="93"/>
      <c r="Q145" s="93"/>
      <c r="R145" s="93"/>
      <c r="S145" s="93"/>
      <c r="T145" s="93"/>
      <c r="U145" s="93"/>
      <c r="V145" s="93"/>
      <c r="W145" s="93"/>
      <c r="X145" s="93"/>
    </row>
    <row r="146">
      <c r="A146" s="94"/>
      <c r="B146" s="94"/>
      <c r="C146" s="93"/>
      <c r="D146" s="93"/>
      <c r="E146" s="94"/>
      <c r="F146" s="93"/>
      <c r="G146" s="93"/>
      <c r="H146" s="93"/>
      <c r="I146" s="93"/>
      <c r="J146" s="93"/>
      <c r="K146" s="93"/>
      <c r="L146" s="93"/>
      <c r="M146" s="93"/>
      <c r="N146" s="93"/>
      <c r="O146" s="93"/>
      <c r="P146" s="93"/>
      <c r="Q146" s="93"/>
      <c r="R146" s="93"/>
      <c r="S146" s="93"/>
      <c r="T146" s="93"/>
      <c r="U146" s="93"/>
      <c r="V146" s="93"/>
      <c r="W146" s="93"/>
      <c r="X146" s="93"/>
    </row>
    <row r="147">
      <c r="A147" s="94"/>
      <c r="B147" s="94"/>
      <c r="C147" s="93"/>
      <c r="D147" s="93"/>
      <c r="E147" s="94"/>
      <c r="F147" s="93"/>
      <c r="G147" s="93"/>
      <c r="H147" s="93"/>
      <c r="I147" s="93"/>
      <c r="J147" s="93"/>
      <c r="K147" s="93"/>
      <c r="L147" s="93"/>
      <c r="M147" s="93"/>
      <c r="N147" s="93"/>
      <c r="O147" s="93"/>
      <c r="P147" s="93"/>
      <c r="Q147" s="93"/>
      <c r="R147" s="93"/>
      <c r="S147" s="93"/>
      <c r="T147" s="93"/>
      <c r="U147" s="93"/>
      <c r="V147" s="93"/>
      <c r="W147" s="93"/>
      <c r="X147" s="93"/>
    </row>
    <row r="148">
      <c r="A148" s="94"/>
      <c r="B148" s="94"/>
      <c r="C148" s="93"/>
      <c r="D148" s="93"/>
      <c r="E148" s="94"/>
      <c r="F148" s="93"/>
      <c r="G148" s="93"/>
      <c r="H148" s="93"/>
      <c r="I148" s="93"/>
      <c r="J148" s="93"/>
      <c r="K148" s="93"/>
      <c r="L148" s="93"/>
      <c r="M148" s="93"/>
      <c r="N148" s="93"/>
      <c r="O148" s="93"/>
      <c r="P148" s="93"/>
      <c r="Q148" s="93"/>
      <c r="R148" s="93"/>
      <c r="S148" s="93"/>
      <c r="T148" s="93"/>
      <c r="U148" s="93"/>
      <c r="V148" s="93"/>
      <c r="W148" s="93"/>
      <c r="X148" s="93"/>
    </row>
    <row r="149">
      <c r="A149" s="94"/>
      <c r="B149" s="94"/>
      <c r="C149" s="93"/>
      <c r="D149" s="93"/>
      <c r="E149" s="94"/>
      <c r="F149" s="93"/>
      <c r="G149" s="93"/>
      <c r="H149" s="93"/>
      <c r="I149" s="93"/>
      <c r="J149" s="93"/>
      <c r="K149" s="93"/>
      <c r="L149" s="93"/>
      <c r="M149" s="93"/>
      <c r="N149" s="93"/>
      <c r="O149" s="93"/>
      <c r="P149" s="93"/>
      <c r="Q149" s="93"/>
      <c r="R149" s="93"/>
      <c r="S149" s="93"/>
      <c r="T149" s="93"/>
      <c r="U149" s="93"/>
      <c r="V149" s="93"/>
      <c r="W149" s="93"/>
      <c r="X149" s="93"/>
    </row>
    <row r="150">
      <c r="A150" s="94"/>
      <c r="B150" s="94"/>
      <c r="C150" s="93"/>
      <c r="D150" s="93"/>
      <c r="E150" s="94"/>
      <c r="F150" s="93"/>
      <c r="G150" s="93"/>
      <c r="H150" s="93"/>
      <c r="I150" s="93"/>
      <c r="J150" s="93"/>
      <c r="K150" s="93"/>
      <c r="L150" s="93"/>
      <c r="M150" s="93"/>
      <c r="N150" s="93"/>
      <c r="O150" s="93"/>
      <c r="P150" s="93"/>
      <c r="Q150" s="93"/>
      <c r="R150" s="93"/>
      <c r="S150" s="93"/>
      <c r="T150" s="93"/>
      <c r="U150" s="93"/>
      <c r="V150" s="93"/>
      <c r="W150" s="93"/>
      <c r="X150" s="93"/>
    </row>
    <row r="151">
      <c r="A151" s="94"/>
      <c r="B151" s="94"/>
      <c r="C151" s="93"/>
      <c r="D151" s="93"/>
      <c r="E151" s="94"/>
      <c r="F151" s="93"/>
      <c r="G151" s="93"/>
      <c r="H151" s="93"/>
      <c r="I151" s="93"/>
      <c r="J151" s="93"/>
      <c r="K151" s="93"/>
      <c r="L151" s="93"/>
      <c r="M151" s="93"/>
      <c r="N151" s="93"/>
      <c r="O151" s="93"/>
      <c r="P151" s="93"/>
      <c r="Q151" s="93"/>
      <c r="R151" s="93"/>
      <c r="S151" s="93"/>
      <c r="T151" s="93"/>
      <c r="U151" s="93"/>
      <c r="V151" s="93"/>
      <c r="W151" s="93"/>
      <c r="X151" s="93"/>
    </row>
    <row r="152">
      <c r="A152" s="94"/>
      <c r="B152" s="94"/>
      <c r="C152" s="93"/>
      <c r="D152" s="93"/>
      <c r="E152" s="94"/>
      <c r="F152" s="93"/>
      <c r="G152" s="93"/>
      <c r="H152" s="93"/>
      <c r="I152" s="93"/>
      <c r="J152" s="93"/>
      <c r="K152" s="93"/>
      <c r="L152" s="93"/>
      <c r="M152" s="93"/>
      <c r="N152" s="93"/>
      <c r="O152" s="93"/>
      <c r="P152" s="93"/>
      <c r="Q152" s="93"/>
      <c r="R152" s="93"/>
      <c r="S152" s="93"/>
      <c r="T152" s="93"/>
      <c r="U152" s="93"/>
      <c r="V152" s="93"/>
      <c r="W152" s="93"/>
      <c r="X152" s="93"/>
    </row>
    <row r="153">
      <c r="A153" s="94"/>
      <c r="B153" s="94"/>
      <c r="C153" s="93"/>
      <c r="D153" s="93"/>
      <c r="E153" s="94"/>
      <c r="F153" s="93"/>
      <c r="G153" s="93"/>
      <c r="H153" s="93"/>
      <c r="I153" s="93"/>
      <c r="J153" s="93"/>
      <c r="K153" s="93"/>
      <c r="L153" s="93"/>
      <c r="M153" s="93"/>
      <c r="N153" s="93"/>
      <c r="O153" s="93"/>
      <c r="P153" s="93"/>
      <c r="Q153" s="93"/>
      <c r="R153" s="93"/>
      <c r="S153" s="93"/>
      <c r="T153" s="93"/>
      <c r="U153" s="93"/>
      <c r="V153" s="93"/>
      <c r="W153" s="93"/>
      <c r="X153" s="93"/>
    </row>
    <row r="154">
      <c r="A154" s="94"/>
      <c r="B154" s="94"/>
      <c r="C154" s="93"/>
      <c r="D154" s="93"/>
      <c r="E154" s="94"/>
      <c r="F154" s="93"/>
      <c r="G154" s="93"/>
      <c r="H154" s="93"/>
      <c r="I154" s="93"/>
      <c r="J154" s="93"/>
      <c r="K154" s="93"/>
      <c r="L154" s="93"/>
      <c r="M154" s="93"/>
      <c r="N154" s="93"/>
      <c r="O154" s="93"/>
      <c r="P154" s="93"/>
      <c r="Q154" s="93"/>
      <c r="R154" s="93"/>
      <c r="S154" s="93"/>
      <c r="T154" s="93"/>
      <c r="U154" s="93"/>
      <c r="V154" s="93"/>
      <c r="W154" s="93"/>
      <c r="X154" s="93"/>
    </row>
    <row r="155">
      <c r="A155" s="94"/>
      <c r="B155" s="94"/>
      <c r="C155" s="93"/>
      <c r="D155" s="93"/>
      <c r="E155" s="94"/>
      <c r="F155" s="93"/>
      <c r="G155" s="93"/>
      <c r="H155" s="93"/>
      <c r="I155" s="93"/>
      <c r="J155" s="93"/>
      <c r="K155" s="93"/>
      <c r="L155" s="93"/>
      <c r="M155" s="93"/>
      <c r="N155" s="93"/>
      <c r="O155" s="93"/>
      <c r="P155" s="93"/>
      <c r="Q155" s="93"/>
      <c r="R155" s="93"/>
      <c r="S155" s="93"/>
      <c r="T155" s="93"/>
      <c r="U155" s="93"/>
      <c r="V155" s="93"/>
      <c r="W155" s="93"/>
      <c r="X155" s="93"/>
    </row>
    <row r="156">
      <c r="A156" s="94"/>
      <c r="B156" s="94"/>
      <c r="C156" s="93"/>
      <c r="D156" s="93"/>
      <c r="E156" s="94"/>
      <c r="F156" s="93"/>
      <c r="G156" s="93"/>
      <c r="H156" s="93"/>
      <c r="I156" s="93"/>
      <c r="J156" s="93"/>
      <c r="K156" s="93"/>
      <c r="L156" s="93"/>
      <c r="M156" s="93"/>
      <c r="N156" s="93"/>
      <c r="O156" s="93"/>
      <c r="P156" s="93"/>
      <c r="Q156" s="93"/>
      <c r="R156" s="93"/>
      <c r="S156" s="93"/>
      <c r="T156" s="93"/>
      <c r="U156" s="93"/>
      <c r="V156" s="93"/>
      <c r="W156" s="93"/>
      <c r="X156" s="93"/>
    </row>
    <row r="157">
      <c r="A157" s="94"/>
      <c r="B157" s="94"/>
      <c r="C157" s="93"/>
      <c r="D157" s="93"/>
      <c r="E157" s="94"/>
      <c r="F157" s="93"/>
      <c r="G157" s="93"/>
      <c r="H157" s="93"/>
      <c r="I157" s="93"/>
      <c r="J157" s="93"/>
      <c r="K157" s="93"/>
      <c r="L157" s="93"/>
      <c r="M157" s="93"/>
      <c r="N157" s="93"/>
      <c r="O157" s="93"/>
      <c r="P157" s="93"/>
      <c r="Q157" s="93"/>
      <c r="R157" s="93"/>
      <c r="S157" s="93"/>
      <c r="T157" s="93"/>
      <c r="U157" s="93"/>
      <c r="V157" s="93"/>
      <c r="W157" s="93"/>
      <c r="X157" s="93"/>
    </row>
    <row r="158">
      <c r="A158" s="94"/>
      <c r="B158" s="94"/>
      <c r="C158" s="93"/>
      <c r="D158" s="93"/>
      <c r="E158" s="94"/>
      <c r="F158" s="93"/>
      <c r="G158" s="93"/>
      <c r="H158" s="93"/>
      <c r="I158" s="93"/>
      <c r="J158" s="93"/>
      <c r="K158" s="93"/>
      <c r="L158" s="93"/>
      <c r="M158" s="93"/>
      <c r="N158" s="93"/>
      <c r="O158" s="93"/>
      <c r="P158" s="93"/>
      <c r="Q158" s="93"/>
      <c r="R158" s="93"/>
      <c r="S158" s="93"/>
      <c r="T158" s="93"/>
      <c r="U158" s="93"/>
      <c r="V158" s="93"/>
      <c r="W158" s="93"/>
      <c r="X158" s="93"/>
    </row>
    <row r="159">
      <c r="A159" s="94"/>
      <c r="B159" s="94"/>
      <c r="C159" s="93"/>
      <c r="D159" s="93"/>
      <c r="E159" s="94"/>
      <c r="F159" s="93"/>
      <c r="G159" s="93"/>
      <c r="H159" s="93"/>
      <c r="I159" s="93"/>
      <c r="J159" s="93"/>
      <c r="K159" s="93"/>
      <c r="L159" s="93"/>
      <c r="M159" s="93"/>
      <c r="N159" s="93"/>
      <c r="O159" s="93"/>
      <c r="P159" s="93"/>
      <c r="Q159" s="93"/>
      <c r="R159" s="93"/>
      <c r="S159" s="93"/>
      <c r="T159" s="93"/>
      <c r="U159" s="93"/>
      <c r="V159" s="93"/>
      <c r="W159" s="93"/>
      <c r="X159" s="93"/>
    </row>
    <row r="160">
      <c r="A160" s="94"/>
      <c r="B160" s="94"/>
      <c r="C160" s="93"/>
      <c r="D160" s="93"/>
      <c r="E160" s="94"/>
      <c r="F160" s="93"/>
      <c r="G160" s="93"/>
      <c r="H160" s="93"/>
      <c r="I160" s="93"/>
      <c r="J160" s="93"/>
      <c r="K160" s="93"/>
      <c r="L160" s="93"/>
      <c r="M160" s="93"/>
      <c r="N160" s="93"/>
      <c r="O160" s="93"/>
      <c r="P160" s="93"/>
      <c r="Q160" s="93"/>
      <c r="R160" s="93"/>
      <c r="S160" s="93"/>
      <c r="T160" s="93"/>
      <c r="U160" s="93"/>
      <c r="V160" s="93"/>
      <c r="W160" s="93"/>
      <c r="X160" s="93"/>
    </row>
    <row r="161">
      <c r="A161" s="94"/>
      <c r="B161" s="94"/>
      <c r="C161" s="93"/>
      <c r="D161" s="93"/>
      <c r="E161" s="94"/>
      <c r="F161" s="93"/>
      <c r="G161" s="93"/>
      <c r="H161" s="93"/>
      <c r="I161" s="93"/>
      <c r="J161" s="93"/>
      <c r="K161" s="93"/>
      <c r="L161" s="93"/>
      <c r="M161" s="93"/>
      <c r="N161" s="93"/>
      <c r="O161" s="93"/>
      <c r="P161" s="93"/>
      <c r="Q161" s="93"/>
      <c r="R161" s="93"/>
      <c r="S161" s="93"/>
      <c r="T161" s="93"/>
      <c r="U161" s="93"/>
      <c r="V161" s="93"/>
      <c r="W161" s="93"/>
      <c r="X161" s="93"/>
    </row>
    <row r="162">
      <c r="A162" s="94"/>
      <c r="B162" s="94"/>
      <c r="C162" s="93"/>
      <c r="D162" s="93"/>
      <c r="E162" s="94"/>
      <c r="F162" s="93"/>
      <c r="G162" s="93"/>
      <c r="H162" s="93"/>
      <c r="I162" s="93"/>
      <c r="J162" s="93"/>
      <c r="K162" s="93"/>
      <c r="L162" s="93"/>
      <c r="M162" s="93"/>
      <c r="N162" s="93"/>
      <c r="O162" s="93"/>
      <c r="P162" s="93"/>
      <c r="Q162" s="93"/>
      <c r="R162" s="93"/>
      <c r="S162" s="93"/>
      <c r="T162" s="93"/>
      <c r="U162" s="93"/>
      <c r="V162" s="93"/>
      <c r="W162" s="93"/>
      <c r="X162" s="93"/>
    </row>
    <row r="163">
      <c r="A163" s="94"/>
      <c r="B163" s="94"/>
      <c r="C163" s="93"/>
      <c r="D163" s="93"/>
      <c r="E163" s="94"/>
      <c r="F163" s="93"/>
      <c r="G163" s="93"/>
      <c r="H163" s="93"/>
      <c r="I163" s="93"/>
      <c r="J163" s="93"/>
      <c r="K163" s="93"/>
      <c r="L163" s="93"/>
      <c r="M163" s="93"/>
      <c r="N163" s="93"/>
      <c r="O163" s="93"/>
      <c r="P163" s="93"/>
      <c r="Q163" s="93"/>
      <c r="R163" s="93"/>
      <c r="S163" s="93"/>
      <c r="T163" s="93"/>
      <c r="U163" s="93"/>
      <c r="V163" s="93"/>
      <c r="W163" s="93"/>
      <c r="X163" s="93"/>
    </row>
    <row r="164">
      <c r="A164" s="94"/>
      <c r="B164" s="94"/>
      <c r="C164" s="93"/>
      <c r="D164" s="93"/>
      <c r="E164" s="94"/>
      <c r="F164" s="93"/>
      <c r="G164" s="93"/>
      <c r="H164" s="93"/>
      <c r="I164" s="93"/>
      <c r="J164" s="93"/>
      <c r="K164" s="93"/>
      <c r="L164" s="93"/>
      <c r="M164" s="93"/>
      <c r="N164" s="93"/>
      <c r="O164" s="93"/>
      <c r="P164" s="93"/>
      <c r="Q164" s="93"/>
      <c r="R164" s="93"/>
      <c r="S164" s="93"/>
      <c r="T164" s="93"/>
      <c r="U164" s="93"/>
      <c r="V164" s="93"/>
      <c r="W164" s="93"/>
      <c r="X164" s="93"/>
    </row>
    <row r="165">
      <c r="A165" s="94"/>
      <c r="B165" s="94"/>
      <c r="C165" s="93"/>
      <c r="D165" s="93"/>
      <c r="E165" s="94"/>
      <c r="F165" s="93"/>
      <c r="G165" s="93"/>
      <c r="H165" s="93"/>
      <c r="I165" s="93"/>
      <c r="J165" s="93"/>
      <c r="K165" s="93"/>
      <c r="L165" s="93"/>
      <c r="M165" s="93"/>
      <c r="N165" s="93"/>
      <c r="O165" s="93"/>
      <c r="P165" s="93"/>
      <c r="Q165" s="93"/>
      <c r="R165" s="93"/>
      <c r="S165" s="93"/>
      <c r="T165" s="93"/>
      <c r="U165" s="93"/>
      <c r="V165" s="93"/>
      <c r="W165" s="93"/>
      <c r="X165" s="93"/>
    </row>
    <row r="166">
      <c r="A166" s="94"/>
      <c r="B166" s="94"/>
      <c r="C166" s="93"/>
      <c r="D166" s="93"/>
      <c r="E166" s="94"/>
      <c r="F166" s="93"/>
      <c r="G166" s="93"/>
      <c r="H166" s="93"/>
      <c r="I166" s="93"/>
      <c r="J166" s="93"/>
      <c r="K166" s="93"/>
      <c r="L166" s="93"/>
      <c r="M166" s="93"/>
      <c r="N166" s="93"/>
      <c r="O166" s="93"/>
      <c r="P166" s="93"/>
      <c r="Q166" s="93"/>
      <c r="R166" s="93"/>
      <c r="S166" s="93"/>
      <c r="T166" s="93"/>
      <c r="U166" s="93"/>
      <c r="V166" s="93"/>
      <c r="W166" s="93"/>
      <c r="X166" s="93"/>
    </row>
    <row r="167">
      <c r="A167" s="94"/>
      <c r="B167" s="94"/>
      <c r="C167" s="93"/>
      <c r="D167" s="93"/>
      <c r="E167" s="94"/>
      <c r="F167" s="93"/>
      <c r="G167" s="93"/>
      <c r="H167" s="93"/>
      <c r="I167" s="93"/>
      <c r="J167" s="93"/>
      <c r="K167" s="93"/>
      <c r="L167" s="93"/>
      <c r="M167" s="93"/>
      <c r="N167" s="93"/>
      <c r="O167" s="93"/>
      <c r="P167" s="93"/>
      <c r="Q167" s="93"/>
      <c r="R167" s="93"/>
      <c r="S167" s="93"/>
      <c r="T167" s="93"/>
      <c r="U167" s="93"/>
      <c r="V167" s="93"/>
      <c r="W167" s="93"/>
      <c r="X167" s="93"/>
    </row>
    <row r="168">
      <c r="A168" s="94"/>
      <c r="B168" s="94"/>
      <c r="C168" s="93"/>
      <c r="D168" s="93"/>
      <c r="E168" s="94"/>
      <c r="F168" s="93"/>
      <c r="G168" s="93"/>
      <c r="H168" s="93"/>
      <c r="I168" s="93"/>
      <c r="J168" s="93"/>
      <c r="K168" s="93"/>
      <c r="L168" s="93"/>
      <c r="M168" s="93"/>
      <c r="N168" s="93"/>
      <c r="O168" s="93"/>
      <c r="P168" s="93"/>
      <c r="Q168" s="93"/>
      <c r="R168" s="93"/>
      <c r="S168" s="93"/>
      <c r="T168" s="93"/>
      <c r="U168" s="93"/>
      <c r="V168" s="93"/>
      <c r="W168" s="93"/>
      <c r="X168" s="93"/>
    </row>
    <row r="169">
      <c r="A169" s="94"/>
      <c r="B169" s="94"/>
      <c r="C169" s="93"/>
      <c r="D169" s="93"/>
      <c r="E169" s="94"/>
      <c r="F169" s="93"/>
      <c r="G169" s="93"/>
      <c r="H169" s="93"/>
      <c r="I169" s="93"/>
      <c r="J169" s="93"/>
      <c r="K169" s="93"/>
      <c r="L169" s="93"/>
      <c r="M169" s="93"/>
      <c r="N169" s="93"/>
      <c r="O169" s="93"/>
      <c r="P169" s="93"/>
      <c r="Q169" s="93"/>
      <c r="R169" s="93"/>
      <c r="S169" s="93"/>
      <c r="T169" s="93"/>
      <c r="U169" s="93"/>
      <c r="V169" s="93"/>
      <c r="W169" s="93"/>
      <c r="X169" s="93"/>
    </row>
    <row r="170">
      <c r="A170" s="94"/>
      <c r="B170" s="94"/>
      <c r="C170" s="93"/>
      <c r="D170" s="93"/>
      <c r="E170" s="94"/>
      <c r="F170" s="93"/>
      <c r="G170" s="93"/>
      <c r="H170" s="93"/>
      <c r="I170" s="93"/>
      <c r="J170" s="93"/>
      <c r="K170" s="93"/>
      <c r="L170" s="93"/>
      <c r="M170" s="93"/>
      <c r="N170" s="93"/>
      <c r="O170" s="93"/>
      <c r="P170" s="93"/>
      <c r="Q170" s="93"/>
      <c r="R170" s="93"/>
      <c r="S170" s="93"/>
      <c r="T170" s="93"/>
      <c r="U170" s="93"/>
      <c r="V170" s="93"/>
      <c r="W170" s="93"/>
      <c r="X170" s="93"/>
    </row>
    <row r="171">
      <c r="A171" s="94"/>
      <c r="B171" s="94"/>
      <c r="C171" s="93"/>
      <c r="D171" s="93"/>
      <c r="E171" s="94"/>
      <c r="F171" s="93"/>
      <c r="G171" s="93"/>
      <c r="H171" s="93"/>
      <c r="I171" s="93"/>
      <c r="J171" s="93"/>
      <c r="K171" s="93"/>
      <c r="L171" s="93"/>
      <c r="M171" s="93"/>
      <c r="N171" s="93"/>
      <c r="O171" s="93"/>
      <c r="P171" s="93"/>
      <c r="Q171" s="93"/>
      <c r="R171" s="93"/>
      <c r="S171" s="93"/>
      <c r="T171" s="93"/>
      <c r="U171" s="93"/>
      <c r="V171" s="93"/>
      <c r="W171" s="93"/>
      <c r="X171" s="93"/>
    </row>
    <row r="172">
      <c r="A172" s="94"/>
      <c r="B172" s="94"/>
      <c r="C172" s="93"/>
      <c r="D172" s="93"/>
      <c r="E172" s="94"/>
      <c r="F172" s="93"/>
      <c r="G172" s="93"/>
      <c r="H172" s="93"/>
      <c r="I172" s="93"/>
      <c r="J172" s="93"/>
      <c r="K172" s="93"/>
      <c r="L172" s="93"/>
      <c r="M172" s="93"/>
      <c r="N172" s="93"/>
      <c r="O172" s="93"/>
      <c r="P172" s="93"/>
      <c r="Q172" s="93"/>
      <c r="R172" s="93"/>
      <c r="S172" s="93"/>
      <c r="T172" s="93"/>
      <c r="U172" s="93"/>
      <c r="V172" s="93"/>
      <c r="W172" s="93"/>
      <c r="X172" s="93"/>
    </row>
    <row r="173">
      <c r="A173" s="94"/>
      <c r="B173" s="94"/>
      <c r="C173" s="93"/>
      <c r="D173" s="93"/>
      <c r="E173" s="94"/>
      <c r="F173" s="93"/>
      <c r="G173" s="93"/>
      <c r="H173" s="93"/>
      <c r="I173" s="93"/>
      <c r="J173" s="93"/>
      <c r="K173" s="93"/>
      <c r="L173" s="93"/>
      <c r="M173" s="93"/>
      <c r="N173" s="93"/>
      <c r="O173" s="93"/>
      <c r="P173" s="93"/>
      <c r="Q173" s="93"/>
      <c r="R173" s="93"/>
      <c r="S173" s="93"/>
      <c r="T173" s="93"/>
      <c r="U173" s="93"/>
      <c r="V173" s="93"/>
      <c r="W173" s="93"/>
      <c r="X173" s="93"/>
    </row>
    <row r="174">
      <c r="A174" s="94"/>
      <c r="B174" s="94"/>
      <c r="C174" s="93"/>
      <c r="D174" s="93"/>
      <c r="E174" s="94"/>
      <c r="F174" s="93"/>
      <c r="G174" s="93"/>
      <c r="H174" s="93"/>
      <c r="I174" s="93"/>
      <c r="J174" s="93"/>
      <c r="K174" s="93"/>
      <c r="L174" s="93"/>
      <c r="M174" s="93"/>
      <c r="N174" s="93"/>
      <c r="O174" s="93"/>
      <c r="P174" s="93"/>
      <c r="Q174" s="93"/>
      <c r="R174" s="93"/>
      <c r="S174" s="93"/>
      <c r="T174" s="93"/>
      <c r="U174" s="93"/>
      <c r="V174" s="93"/>
      <c r="W174" s="93"/>
      <c r="X174" s="93"/>
    </row>
    <row r="175">
      <c r="A175" s="94"/>
      <c r="B175" s="94"/>
      <c r="C175" s="93"/>
      <c r="D175" s="93"/>
      <c r="E175" s="94"/>
      <c r="F175" s="93"/>
      <c r="G175" s="93"/>
      <c r="H175" s="93"/>
      <c r="I175" s="93"/>
      <c r="J175" s="93"/>
      <c r="K175" s="93"/>
      <c r="L175" s="93"/>
      <c r="M175" s="93"/>
      <c r="N175" s="93"/>
      <c r="O175" s="93"/>
      <c r="P175" s="93"/>
      <c r="Q175" s="93"/>
      <c r="R175" s="93"/>
      <c r="S175" s="93"/>
      <c r="T175" s="93"/>
      <c r="U175" s="93"/>
      <c r="V175" s="93"/>
      <c r="W175" s="93"/>
      <c r="X175" s="93"/>
    </row>
    <row r="176">
      <c r="A176" s="94"/>
      <c r="B176" s="94"/>
      <c r="C176" s="93"/>
      <c r="D176" s="93"/>
      <c r="E176" s="94"/>
      <c r="F176" s="93"/>
      <c r="G176" s="93"/>
      <c r="H176" s="93"/>
      <c r="I176" s="93"/>
      <c r="J176" s="93"/>
      <c r="K176" s="93"/>
      <c r="L176" s="93"/>
      <c r="M176" s="93"/>
      <c r="N176" s="93"/>
      <c r="O176" s="93"/>
      <c r="P176" s="93"/>
      <c r="Q176" s="93"/>
      <c r="R176" s="93"/>
      <c r="S176" s="93"/>
      <c r="T176" s="93"/>
      <c r="U176" s="93"/>
      <c r="V176" s="93"/>
      <c r="W176" s="93"/>
      <c r="X176" s="93"/>
    </row>
    <row r="177">
      <c r="A177" s="94"/>
      <c r="B177" s="94"/>
      <c r="C177" s="93"/>
      <c r="D177" s="93"/>
      <c r="E177" s="94"/>
      <c r="F177" s="93"/>
      <c r="G177" s="93"/>
      <c r="H177" s="93"/>
      <c r="I177" s="93"/>
      <c r="J177" s="93"/>
      <c r="K177" s="93"/>
      <c r="L177" s="93"/>
      <c r="M177" s="93"/>
      <c r="N177" s="93"/>
      <c r="O177" s="93"/>
      <c r="P177" s="93"/>
      <c r="Q177" s="93"/>
      <c r="R177" s="93"/>
      <c r="S177" s="93"/>
      <c r="T177" s="93"/>
      <c r="U177" s="93"/>
      <c r="V177" s="93"/>
      <c r="W177" s="93"/>
      <c r="X177" s="93"/>
    </row>
    <row r="178">
      <c r="A178" s="94"/>
      <c r="B178" s="94"/>
      <c r="C178" s="93"/>
      <c r="D178" s="93"/>
      <c r="E178" s="94"/>
      <c r="F178" s="93"/>
      <c r="G178" s="93"/>
      <c r="H178" s="93"/>
      <c r="I178" s="93"/>
      <c r="J178" s="93"/>
      <c r="K178" s="93"/>
      <c r="L178" s="93"/>
      <c r="M178" s="93"/>
      <c r="N178" s="93"/>
      <c r="O178" s="93"/>
      <c r="P178" s="93"/>
      <c r="Q178" s="93"/>
      <c r="R178" s="93"/>
      <c r="S178" s="93"/>
      <c r="T178" s="93"/>
      <c r="U178" s="93"/>
      <c r="V178" s="93"/>
      <c r="W178" s="93"/>
      <c r="X178" s="93"/>
    </row>
    <row r="179">
      <c r="A179" s="94"/>
      <c r="B179" s="94"/>
      <c r="C179" s="93"/>
      <c r="D179" s="93"/>
      <c r="E179" s="94"/>
      <c r="F179" s="93"/>
      <c r="G179" s="93"/>
      <c r="H179" s="93"/>
      <c r="I179" s="93"/>
      <c r="J179" s="93"/>
      <c r="K179" s="93"/>
      <c r="L179" s="93"/>
      <c r="M179" s="93"/>
      <c r="N179" s="93"/>
      <c r="O179" s="93"/>
      <c r="P179" s="93"/>
      <c r="Q179" s="93"/>
      <c r="R179" s="93"/>
      <c r="S179" s="93"/>
      <c r="T179" s="93"/>
      <c r="U179" s="93"/>
      <c r="V179" s="93"/>
      <c r="W179" s="93"/>
      <c r="X179" s="93"/>
    </row>
    <row r="180">
      <c r="A180" s="94"/>
      <c r="B180" s="94"/>
      <c r="C180" s="93"/>
      <c r="D180" s="93"/>
      <c r="E180" s="94"/>
      <c r="F180" s="93"/>
      <c r="G180" s="93"/>
      <c r="H180" s="93"/>
      <c r="I180" s="93"/>
      <c r="J180" s="93"/>
      <c r="K180" s="93"/>
      <c r="L180" s="93"/>
      <c r="M180" s="93"/>
      <c r="N180" s="93"/>
      <c r="O180" s="93"/>
      <c r="P180" s="93"/>
      <c r="Q180" s="93"/>
      <c r="R180" s="93"/>
      <c r="S180" s="93"/>
      <c r="T180" s="93"/>
      <c r="U180" s="93"/>
      <c r="V180" s="93"/>
      <c r="W180" s="93"/>
      <c r="X180" s="93"/>
    </row>
    <row r="181">
      <c r="A181" s="94"/>
      <c r="B181" s="94"/>
      <c r="C181" s="93"/>
      <c r="D181" s="93"/>
      <c r="E181" s="94"/>
      <c r="F181" s="93"/>
      <c r="G181" s="93"/>
      <c r="H181" s="93"/>
      <c r="I181" s="93"/>
      <c r="J181" s="93"/>
      <c r="K181" s="93"/>
      <c r="L181" s="93"/>
      <c r="M181" s="93"/>
      <c r="N181" s="93"/>
      <c r="O181" s="93"/>
      <c r="P181" s="93"/>
      <c r="Q181" s="93"/>
      <c r="R181" s="93"/>
      <c r="S181" s="93"/>
      <c r="T181" s="93"/>
      <c r="U181" s="93"/>
      <c r="V181" s="93"/>
      <c r="W181" s="93"/>
      <c r="X181" s="93"/>
    </row>
    <row r="182">
      <c r="A182" s="94"/>
      <c r="B182" s="94"/>
      <c r="C182" s="93"/>
      <c r="D182" s="93"/>
      <c r="E182" s="94"/>
      <c r="F182" s="93"/>
      <c r="G182" s="93"/>
      <c r="H182" s="93"/>
      <c r="I182" s="93"/>
      <c r="J182" s="93"/>
      <c r="K182" s="93"/>
      <c r="L182" s="93"/>
      <c r="M182" s="93"/>
      <c r="N182" s="93"/>
      <c r="O182" s="93"/>
      <c r="P182" s="93"/>
      <c r="Q182" s="93"/>
      <c r="R182" s="93"/>
      <c r="S182" s="93"/>
      <c r="T182" s="93"/>
      <c r="U182" s="93"/>
      <c r="V182" s="93"/>
      <c r="W182" s="93"/>
      <c r="X182" s="93"/>
    </row>
    <row r="183">
      <c r="A183" s="94"/>
      <c r="B183" s="94"/>
      <c r="C183" s="93"/>
      <c r="D183" s="93"/>
      <c r="E183" s="94"/>
      <c r="F183" s="93"/>
      <c r="G183" s="93"/>
      <c r="H183" s="93"/>
      <c r="I183" s="93"/>
      <c r="J183" s="93"/>
      <c r="K183" s="93"/>
      <c r="L183" s="93"/>
      <c r="M183" s="93"/>
      <c r="N183" s="93"/>
      <c r="O183" s="93"/>
      <c r="P183" s="93"/>
      <c r="Q183" s="93"/>
      <c r="R183" s="93"/>
      <c r="S183" s="93"/>
      <c r="T183" s="93"/>
      <c r="U183" s="93"/>
      <c r="V183" s="93"/>
      <c r="W183" s="93"/>
      <c r="X183" s="93"/>
    </row>
    <row r="184">
      <c r="A184" s="94"/>
      <c r="B184" s="94"/>
      <c r="C184" s="93"/>
      <c r="D184" s="93"/>
      <c r="E184" s="94"/>
      <c r="F184" s="93"/>
      <c r="G184" s="93"/>
      <c r="H184" s="93"/>
      <c r="I184" s="93"/>
      <c r="J184" s="93"/>
      <c r="K184" s="93"/>
      <c r="L184" s="93"/>
      <c r="M184" s="93"/>
      <c r="N184" s="93"/>
      <c r="O184" s="93"/>
      <c r="P184" s="93"/>
      <c r="Q184" s="93"/>
      <c r="R184" s="93"/>
      <c r="S184" s="93"/>
      <c r="T184" s="93"/>
      <c r="U184" s="93"/>
      <c r="V184" s="93"/>
      <c r="W184" s="93"/>
      <c r="X184" s="93"/>
    </row>
    <row r="185">
      <c r="A185" s="94"/>
      <c r="B185" s="94"/>
      <c r="C185" s="93"/>
      <c r="D185" s="93"/>
      <c r="E185" s="94"/>
      <c r="F185" s="93"/>
      <c r="G185" s="93"/>
      <c r="H185" s="93"/>
      <c r="I185" s="93"/>
      <c r="J185" s="93"/>
      <c r="K185" s="93"/>
      <c r="L185" s="93"/>
      <c r="M185" s="93"/>
      <c r="N185" s="93"/>
      <c r="O185" s="93"/>
      <c r="P185" s="93"/>
      <c r="Q185" s="93"/>
      <c r="R185" s="93"/>
      <c r="S185" s="93"/>
      <c r="T185" s="93"/>
      <c r="U185" s="93"/>
      <c r="V185" s="93"/>
      <c r="W185" s="93"/>
      <c r="X185" s="93"/>
    </row>
    <row r="186">
      <c r="A186" s="94"/>
      <c r="B186" s="94"/>
      <c r="C186" s="93"/>
      <c r="D186" s="93"/>
      <c r="E186" s="94"/>
      <c r="F186" s="93"/>
      <c r="G186" s="93"/>
      <c r="H186" s="93"/>
      <c r="I186" s="93"/>
      <c r="J186" s="93"/>
      <c r="K186" s="93"/>
      <c r="L186" s="93"/>
      <c r="M186" s="93"/>
      <c r="N186" s="93"/>
      <c r="O186" s="93"/>
      <c r="P186" s="93"/>
      <c r="Q186" s="93"/>
      <c r="R186" s="93"/>
      <c r="S186" s="93"/>
      <c r="T186" s="93"/>
      <c r="U186" s="93"/>
      <c r="V186" s="93"/>
      <c r="W186" s="93"/>
      <c r="X186" s="93"/>
    </row>
    <row r="187">
      <c r="A187" s="94"/>
      <c r="B187" s="94"/>
      <c r="C187" s="93"/>
      <c r="D187" s="93"/>
      <c r="E187" s="94"/>
      <c r="F187" s="93"/>
      <c r="G187" s="93"/>
      <c r="H187" s="93"/>
      <c r="I187" s="93"/>
      <c r="J187" s="93"/>
      <c r="K187" s="93"/>
      <c r="L187" s="93"/>
      <c r="M187" s="93"/>
      <c r="N187" s="93"/>
      <c r="O187" s="93"/>
      <c r="P187" s="93"/>
      <c r="Q187" s="93"/>
      <c r="R187" s="93"/>
      <c r="S187" s="93"/>
      <c r="T187" s="93"/>
      <c r="U187" s="93"/>
      <c r="V187" s="93"/>
      <c r="W187" s="93"/>
      <c r="X187" s="93"/>
    </row>
    <row r="188">
      <c r="A188" s="94"/>
      <c r="B188" s="94"/>
      <c r="C188" s="93"/>
      <c r="D188" s="93"/>
      <c r="E188" s="94"/>
      <c r="F188" s="93"/>
      <c r="G188" s="93"/>
      <c r="H188" s="93"/>
      <c r="I188" s="93"/>
      <c r="J188" s="93"/>
      <c r="K188" s="93"/>
      <c r="L188" s="93"/>
      <c r="M188" s="93"/>
      <c r="N188" s="93"/>
      <c r="O188" s="93"/>
      <c r="P188" s="93"/>
      <c r="Q188" s="93"/>
      <c r="R188" s="93"/>
      <c r="S188" s="93"/>
      <c r="T188" s="93"/>
      <c r="U188" s="93"/>
      <c r="V188" s="93"/>
      <c r="W188" s="93"/>
      <c r="X188" s="93"/>
    </row>
    <row r="189">
      <c r="A189" s="94"/>
      <c r="B189" s="94"/>
      <c r="C189" s="93"/>
      <c r="D189" s="93"/>
      <c r="E189" s="94"/>
      <c r="F189" s="93"/>
      <c r="G189" s="93"/>
      <c r="H189" s="93"/>
      <c r="I189" s="93"/>
      <c r="J189" s="93"/>
      <c r="K189" s="93"/>
      <c r="L189" s="93"/>
      <c r="M189" s="93"/>
      <c r="N189" s="93"/>
      <c r="O189" s="93"/>
      <c r="P189" s="93"/>
      <c r="Q189" s="93"/>
      <c r="R189" s="93"/>
      <c r="S189" s="93"/>
      <c r="T189" s="93"/>
      <c r="U189" s="93"/>
      <c r="V189" s="93"/>
      <c r="W189" s="93"/>
      <c r="X189" s="93"/>
    </row>
    <row r="190">
      <c r="A190" s="94"/>
      <c r="B190" s="94"/>
      <c r="C190" s="93"/>
      <c r="D190" s="93"/>
      <c r="E190" s="94"/>
      <c r="F190" s="93"/>
      <c r="G190" s="93"/>
      <c r="H190" s="93"/>
      <c r="I190" s="93"/>
      <c r="J190" s="93"/>
      <c r="K190" s="93"/>
      <c r="L190" s="93"/>
      <c r="M190" s="93"/>
      <c r="N190" s="93"/>
      <c r="O190" s="93"/>
      <c r="P190" s="93"/>
      <c r="Q190" s="93"/>
      <c r="R190" s="93"/>
      <c r="S190" s="93"/>
      <c r="T190" s="93"/>
      <c r="U190" s="93"/>
      <c r="V190" s="93"/>
      <c r="W190" s="93"/>
      <c r="X190" s="93"/>
    </row>
    <row r="191">
      <c r="A191" s="94"/>
      <c r="B191" s="94"/>
      <c r="C191" s="93"/>
      <c r="D191" s="93"/>
      <c r="E191" s="94"/>
      <c r="F191" s="93"/>
      <c r="G191" s="93"/>
      <c r="H191" s="93"/>
      <c r="I191" s="93"/>
      <c r="J191" s="93"/>
      <c r="K191" s="93"/>
      <c r="L191" s="93"/>
      <c r="M191" s="93"/>
      <c r="N191" s="93"/>
      <c r="O191" s="93"/>
      <c r="P191" s="93"/>
      <c r="Q191" s="93"/>
      <c r="R191" s="93"/>
      <c r="S191" s="93"/>
      <c r="T191" s="93"/>
      <c r="U191" s="93"/>
      <c r="V191" s="93"/>
      <c r="W191" s="93"/>
      <c r="X191" s="93"/>
    </row>
    <row r="192">
      <c r="A192" s="94"/>
      <c r="B192" s="94"/>
      <c r="C192" s="93"/>
      <c r="D192" s="93"/>
      <c r="E192" s="94"/>
      <c r="F192" s="93"/>
      <c r="G192" s="93"/>
      <c r="H192" s="93"/>
      <c r="I192" s="93"/>
      <c r="J192" s="93"/>
      <c r="K192" s="93"/>
      <c r="L192" s="93"/>
      <c r="M192" s="93"/>
      <c r="N192" s="93"/>
      <c r="O192" s="93"/>
      <c r="P192" s="93"/>
      <c r="Q192" s="93"/>
      <c r="R192" s="93"/>
      <c r="S192" s="93"/>
      <c r="T192" s="93"/>
      <c r="U192" s="93"/>
      <c r="V192" s="93"/>
      <c r="W192" s="93"/>
      <c r="X192" s="93"/>
    </row>
    <row r="193">
      <c r="A193" s="94"/>
      <c r="B193" s="94"/>
      <c r="C193" s="93"/>
      <c r="D193" s="93"/>
      <c r="E193" s="94"/>
      <c r="F193" s="93"/>
      <c r="G193" s="93"/>
      <c r="H193" s="93"/>
      <c r="I193" s="93"/>
      <c r="J193" s="93"/>
      <c r="K193" s="93"/>
      <c r="L193" s="93"/>
      <c r="M193" s="93"/>
      <c r="N193" s="93"/>
      <c r="O193" s="93"/>
      <c r="P193" s="93"/>
      <c r="Q193" s="93"/>
      <c r="R193" s="93"/>
      <c r="S193" s="93"/>
      <c r="T193" s="93"/>
      <c r="U193" s="93"/>
      <c r="V193" s="93"/>
      <c r="W193" s="93"/>
      <c r="X193" s="93"/>
    </row>
    <row r="194">
      <c r="A194" s="94"/>
      <c r="B194" s="94"/>
      <c r="C194" s="93"/>
      <c r="D194" s="93"/>
      <c r="E194" s="94"/>
      <c r="F194" s="93"/>
      <c r="G194" s="93"/>
      <c r="H194" s="93"/>
      <c r="I194" s="93"/>
      <c r="J194" s="93"/>
      <c r="K194" s="93"/>
      <c r="L194" s="93"/>
      <c r="M194" s="93"/>
      <c r="N194" s="93"/>
      <c r="O194" s="93"/>
      <c r="P194" s="93"/>
      <c r="Q194" s="93"/>
      <c r="R194" s="93"/>
      <c r="S194" s="93"/>
      <c r="T194" s="93"/>
      <c r="U194" s="93"/>
      <c r="V194" s="93"/>
      <c r="W194" s="93"/>
      <c r="X194" s="93"/>
    </row>
    <row r="195">
      <c r="A195" s="94"/>
      <c r="B195" s="94"/>
      <c r="C195" s="93"/>
      <c r="D195" s="93"/>
      <c r="E195" s="94"/>
      <c r="F195" s="93"/>
      <c r="G195" s="93"/>
      <c r="H195" s="93"/>
      <c r="I195" s="93"/>
      <c r="J195" s="93"/>
      <c r="K195" s="93"/>
      <c r="L195" s="93"/>
      <c r="M195" s="93"/>
      <c r="N195" s="93"/>
      <c r="O195" s="93"/>
      <c r="P195" s="93"/>
      <c r="Q195" s="93"/>
      <c r="R195" s="93"/>
      <c r="S195" s="93"/>
      <c r="T195" s="93"/>
      <c r="U195" s="93"/>
      <c r="V195" s="93"/>
      <c r="W195" s="93"/>
      <c r="X195" s="93"/>
    </row>
    <row r="196">
      <c r="A196" s="94"/>
      <c r="B196" s="94"/>
      <c r="C196" s="93"/>
      <c r="D196" s="93"/>
      <c r="E196" s="94"/>
      <c r="F196" s="93"/>
      <c r="G196" s="93"/>
      <c r="H196" s="93"/>
      <c r="I196" s="93"/>
      <c r="J196" s="93"/>
      <c r="K196" s="93"/>
      <c r="L196" s="93"/>
      <c r="M196" s="93"/>
      <c r="N196" s="93"/>
      <c r="O196" s="93"/>
      <c r="P196" s="93"/>
      <c r="Q196" s="93"/>
      <c r="R196" s="93"/>
      <c r="S196" s="93"/>
      <c r="T196" s="93"/>
      <c r="U196" s="93"/>
      <c r="V196" s="93"/>
      <c r="W196" s="93"/>
      <c r="X196" s="93"/>
    </row>
    <row r="197">
      <c r="A197" s="94"/>
      <c r="B197" s="94"/>
      <c r="C197" s="93"/>
      <c r="D197" s="93"/>
      <c r="E197" s="94"/>
      <c r="F197" s="93"/>
      <c r="G197" s="93"/>
      <c r="H197" s="93"/>
      <c r="I197" s="93"/>
      <c r="J197" s="93"/>
      <c r="K197" s="93"/>
      <c r="L197" s="93"/>
      <c r="M197" s="93"/>
      <c r="N197" s="93"/>
      <c r="O197" s="93"/>
      <c r="P197" s="93"/>
      <c r="Q197" s="93"/>
      <c r="R197" s="93"/>
      <c r="S197" s="93"/>
      <c r="T197" s="93"/>
      <c r="U197" s="93"/>
      <c r="V197" s="93"/>
      <c r="W197" s="93"/>
      <c r="X197" s="93"/>
    </row>
    <row r="198">
      <c r="A198" s="94"/>
      <c r="B198" s="94"/>
      <c r="C198" s="93"/>
      <c r="D198" s="93"/>
      <c r="E198" s="94"/>
      <c r="F198" s="93"/>
      <c r="G198" s="93"/>
      <c r="H198" s="93"/>
      <c r="I198" s="93"/>
      <c r="J198" s="93"/>
      <c r="K198" s="93"/>
      <c r="L198" s="93"/>
      <c r="M198" s="93"/>
      <c r="N198" s="93"/>
      <c r="O198" s="93"/>
      <c r="P198" s="93"/>
      <c r="Q198" s="93"/>
      <c r="R198" s="93"/>
      <c r="S198" s="93"/>
      <c r="T198" s="93"/>
      <c r="U198" s="93"/>
      <c r="V198" s="93"/>
      <c r="W198" s="93"/>
      <c r="X198" s="93"/>
    </row>
    <row r="199">
      <c r="A199" s="94"/>
      <c r="B199" s="94"/>
      <c r="C199" s="93"/>
      <c r="D199" s="93"/>
      <c r="E199" s="94"/>
      <c r="F199" s="93"/>
      <c r="G199" s="93"/>
      <c r="H199" s="93"/>
      <c r="I199" s="93"/>
      <c r="J199" s="93"/>
      <c r="K199" s="93"/>
      <c r="L199" s="93"/>
      <c r="M199" s="93"/>
      <c r="N199" s="93"/>
      <c r="O199" s="93"/>
      <c r="P199" s="93"/>
      <c r="Q199" s="93"/>
      <c r="R199" s="93"/>
      <c r="S199" s="93"/>
      <c r="T199" s="93"/>
      <c r="U199" s="93"/>
      <c r="V199" s="93"/>
      <c r="W199" s="93"/>
      <c r="X199" s="93"/>
    </row>
    <row r="200">
      <c r="A200" s="94"/>
      <c r="B200" s="94"/>
      <c r="C200" s="93"/>
      <c r="D200" s="93"/>
      <c r="E200" s="94"/>
      <c r="F200" s="93"/>
      <c r="G200" s="93"/>
      <c r="H200" s="93"/>
      <c r="I200" s="93"/>
      <c r="J200" s="93"/>
      <c r="K200" s="93"/>
      <c r="L200" s="93"/>
      <c r="M200" s="93"/>
      <c r="N200" s="93"/>
      <c r="O200" s="93"/>
      <c r="P200" s="93"/>
      <c r="Q200" s="93"/>
      <c r="R200" s="93"/>
      <c r="S200" s="93"/>
      <c r="T200" s="93"/>
      <c r="U200" s="93"/>
      <c r="V200" s="93"/>
      <c r="W200" s="93"/>
      <c r="X200" s="93"/>
    </row>
    <row r="201">
      <c r="A201" s="94"/>
      <c r="B201" s="94"/>
      <c r="C201" s="93"/>
      <c r="D201" s="93"/>
      <c r="E201" s="94"/>
      <c r="F201" s="93"/>
      <c r="G201" s="93"/>
      <c r="H201" s="93"/>
      <c r="I201" s="93"/>
      <c r="J201" s="93"/>
      <c r="K201" s="93"/>
      <c r="L201" s="93"/>
      <c r="M201" s="93"/>
      <c r="N201" s="93"/>
      <c r="O201" s="93"/>
      <c r="P201" s="93"/>
      <c r="Q201" s="93"/>
      <c r="R201" s="93"/>
      <c r="S201" s="93"/>
      <c r="T201" s="93"/>
      <c r="U201" s="93"/>
      <c r="V201" s="93"/>
      <c r="W201" s="93"/>
      <c r="X201" s="93"/>
    </row>
    <row r="202">
      <c r="A202" s="94"/>
      <c r="B202" s="94"/>
      <c r="C202" s="93"/>
      <c r="D202" s="93"/>
      <c r="E202" s="94"/>
      <c r="F202" s="93"/>
      <c r="G202" s="93"/>
      <c r="H202" s="93"/>
      <c r="I202" s="93"/>
      <c r="J202" s="93"/>
      <c r="K202" s="93"/>
      <c r="L202" s="93"/>
      <c r="M202" s="93"/>
      <c r="N202" s="93"/>
      <c r="O202" s="93"/>
      <c r="P202" s="93"/>
      <c r="Q202" s="93"/>
      <c r="R202" s="93"/>
      <c r="S202" s="93"/>
      <c r="T202" s="93"/>
      <c r="U202" s="93"/>
      <c r="V202" s="93"/>
      <c r="W202" s="93"/>
      <c r="X202" s="93"/>
    </row>
    <row r="203">
      <c r="A203" s="94"/>
      <c r="B203" s="94"/>
      <c r="C203" s="93"/>
      <c r="D203" s="93"/>
      <c r="E203" s="94"/>
      <c r="F203" s="93"/>
      <c r="G203" s="93"/>
      <c r="H203" s="93"/>
      <c r="I203" s="93"/>
      <c r="J203" s="93"/>
      <c r="K203" s="93"/>
      <c r="L203" s="93"/>
      <c r="M203" s="93"/>
      <c r="N203" s="93"/>
      <c r="O203" s="93"/>
      <c r="P203" s="93"/>
      <c r="Q203" s="93"/>
      <c r="R203" s="93"/>
      <c r="S203" s="93"/>
      <c r="T203" s="93"/>
      <c r="U203" s="93"/>
      <c r="V203" s="93"/>
      <c r="W203" s="93"/>
      <c r="X203" s="93"/>
    </row>
    <row r="204">
      <c r="A204" s="94"/>
      <c r="B204" s="94"/>
      <c r="C204" s="93"/>
      <c r="D204" s="93"/>
      <c r="E204" s="94"/>
      <c r="F204" s="93"/>
      <c r="G204" s="93"/>
      <c r="H204" s="93"/>
      <c r="I204" s="93"/>
      <c r="J204" s="93"/>
      <c r="K204" s="93"/>
      <c r="L204" s="93"/>
      <c r="M204" s="93"/>
      <c r="N204" s="93"/>
      <c r="O204" s="93"/>
      <c r="P204" s="93"/>
      <c r="Q204" s="93"/>
      <c r="R204" s="93"/>
      <c r="S204" s="93"/>
      <c r="T204" s="93"/>
      <c r="U204" s="93"/>
      <c r="V204" s="93"/>
      <c r="W204" s="93"/>
      <c r="X204" s="93"/>
    </row>
    <row r="205">
      <c r="A205" s="94"/>
      <c r="B205" s="94"/>
      <c r="C205" s="93"/>
      <c r="D205" s="93"/>
      <c r="E205" s="94"/>
      <c r="F205" s="93"/>
      <c r="G205" s="93"/>
      <c r="H205" s="93"/>
      <c r="I205" s="93"/>
      <c r="J205" s="93"/>
      <c r="K205" s="93"/>
      <c r="L205" s="93"/>
      <c r="M205" s="93"/>
      <c r="N205" s="93"/>
      <c r="O205" s="93"/>
      <c r="P205" s="93"/>
      <c r="Q205" s="93"/>
      <c r="R205" s="93"/>
      <c r="S205" s="93"/>
      <c r="T205" s="93"/>
      <c r="U205" s="93"/>
      <c r="V205" s="93"/>
      <c r="W205" s="93"/>
      <c r="X205" s="93"/>
    </row>
    <row r="206">
      <c r="A206" s="94"/>
      <c r="B206" s="94"/>
      <c r="C206" s="93"/>
      <c r="D206" s="93"/>
      <c r="E206" s="94"/>
      <c r="F206" s="93"/>
      <c r="G206" s="93"/>
      <c r="H206" s="93"/>
      <c r="I206" s="93"/>
      <c r="J206" s="93"/>
      <c r="K206" s="93"/>
      <c r="L206" s="93"/>
      <c r="M206" s="93"/>
      <c r="N206" s="93"/>
      <c r="O206" s="93"/>
      <c r="P206" s="93"/>
      <c r="Q206" s="93"/>
      <c r="R206" s="93"/>
      <c r="S206" s="93"/>
      <c r="T206" s="93"/>
      <c r="U206" s="93"/>
      <c r="V206" s="93"/>
      <c r="W206" s="93"/>
      <c r="X206" s="93"/>
    </row>
    <row r="207">
      <c r="A207" s="94"/>
      <c r="B207" s="94"/>
      <c r="C207" s="93"/>
      <c r="D207" s="93"/>
      <c r="E207" s="94"/>
      <c r="F207" s="93"/>
      <c r="G207" s="93"/>
      <c r="H207" s="93"/>
      <c r="I207" s="93"/>
      <c r="J207" s="93"/>
      <c r="K207" s="93"/>
      <c r="L207" s="93"/>
      <c r="M207" s="93"/>
      <c r="N207" s="93"/>
      <c r="O207" s="93"/>
      <c r="P207" s="93"/>
      <c r="Q207" s="93"/>
      <c r="R207" s="93"/>
      <c r="S207" s="93"/>
      <c r="T207" s="93"/>
      <c r="U207" s="93"/>
      <c r="V207" s="93"/>
      <c r="W207" s="93"/>
      <c r="X207" s="93"/>
    </row>
    <row r="208">
      <c r="A208" s="94"/>
      <c r="B208" s="94"/>
      <c r="C208" s="93"/>
      <c r="D208" s="93"/>
      <c r="E208" s="94"/>
      <c r="F208" s="93"/>
      <c r="G208" s="93"/>
      <c r="H208" s="93"/>
      <c r="I208" s="93"/>
      <c r="J208" s="93"/>
      <c r="K208" s="93"/>
      <c r="L208" s="93"/>
      <c r="M208" s="93"/>
      <c r="N208" s="93"/>
      <c r="O208" s="93"/>
      <c r="P208" s="93"/>
      <c r="Q208" s="93"/>
      <c r="R208" s="93"/>
      <c r="S208" s="93"/>
      <c r="T208" s="93"/>
      <c r="U208" s="93"/>
      <c r="V208" s="93"/>
      <c r="W208" s="93"/>
      <c r="X208" s="93"/>
    </row>
    <row r="209">
      <c r="A209" s="94"/>
      <c r="B209" s="94"/>
      <c r="C209" s="93"/>
      <c r="D209" s="93"/>
      <c r="E209" s="94"/>
      <c r="F209" s="93"/>
      <c r="G209" s="93"/>
      <c r="H209" s="93"/>
      <c r="I209" s="93"/>
      <c r="J209" s="93"/>
      <c r="K209" s="93"/>
      <c r="L209" s="93"/>
      <c r="M209" s="93"/>
      <c r="N209" s="93"/>
      <c r="O209" s="93"/>
      <c r="P209" s="93"/>
      <c r="Q209" s="93"/>
      <c r="R209" s="93"/>
      <c r="S209" s="93"/>
      <c r="T209" s="93"/>
      <c r="U209" s="93"/>
      <c r="V209" s="93"/>
      <c r="W209" s="93"/>
      <c r="X209" s="93"/>
    </row>
    <row r="210">
      <c r="A210" s="94"/>
      <c r="B210" s="94"/>
      <c r="C210" s="93"/>
      <c r="D210" s="93"/>
      <c r="E210" s="94"/>
      <c r="F210" s="93"/>
      <c r="G210" s="93"/>
      <c r="H210" s="93"/>
      <c r="I210" s="93"/>
      <c r="J210" s="93"/>
      <c r="K210" s="93"/>
      <c r="L210" s="93"/>
      <c r="M210" s="93"/>
      <c r="N210" s="93"/>
      <c r="O210" s="93"/>
      <c r="P210" s="93"/>
      <c r="Q210" s="93"/>
      <c r="R210" s="93"/>
      <c r="S210" s="93"/>
      <c r="T210" s="93"/>
      <c r="U210" s="93"/>
      <c r="V210" s="93"/>
      <c r="W210" s="93"/>
      <c r="X210" s="93"/>
    </row>
    <row r="211">
      <c r="A211" s="94"/>
      <c r="B211" s="94"/>
      <c r="C211" s="93"/>
      <c r="D211" s="93"/>
      <c r="E211" s="94"/>
      <c r="F211" s="93"/>
      <c r="G211" s="93"/>
      <c r="H211" s="93"/>
      <c r="I211" s="93"/>
      <c r="J211" s="93"/>
      <c r="K211" s="93"/>
      <c r="L211" s="93"/>
      <c r="M211" s="93"/>
      <c r="N211" s="93"/>
      <c r="O211" s="93"/>
      <c r="P211" s="93"/>
      <c r="Q211" s="93"/>
      <c r="R211" s="93"/>
      <c r="S211" s="93"/>
      <c r="T211" s="93"/>
      <c r="U211" s="93"/>
      <c r="V211" s="93"/>
      <c r="W211" s="93"/>
      <c r="X211" s="93"/>
    </row>
    <row r="212">
      <c r="A212" s="94"/>
      <c r="B212" s="94"/>
      <c r="C212" s="93"/>
      <c r="D212" s="93"/>
      <c r="E212" s="94"/>
      <c r="F212" s="93"/>
      <c r="G212" s="93"/>
      <c r="H212" s="93"/>
      <c r="I212" s="93"/>
      <c r="J212" s="93"/>
      <c r="K212" s="93"/>
      <c r="L212" s="93"/>
      <c r="M212" s="93"/>
      <c r="N212" s="93"/>
      <c r="O212" s="93"/>
      <c r="P212" s="93"/>
      <c r="Q212" s="93"/>
      <c r="R212" s="93"/>
      <c r="S212" s="93"/>
      <c r="T212" s="93"/>
      <c r="U212" s="93"/>
      <c r="V212" s="93"/>
      <c r="W212" s="93"/>
      <c r="X212" s="93"/>
    </row>
    <row r="213">
      <c r="A213" s="94"/>
      <c r="B213" s="94"/>
      <c r="C213" s="93"/>
      <c r="D213" s="93"/>
      <c r="E213" s="94"/>
      <c r="F213" s="93"/>
      <c r="G213" s="93"/>
      <c r="H213" s="93"/>
      <c r="I213" s="93"/>
      <c r="J213" s="93"/>
      <c r="K213" s="93"/>
      <c r="L213" s="93"/>
      <c r="M213" s="93"/>
      <c r="N213" s="93"/>
      <c r="O213" s="93"/>
      <c r="P213" s="93"/>
      <c r="Q213" s="93"/>
      <c r="R213" s="93"/>
      <c r="S213" s="93"/>
      <c r="T213" s="93"/>
      <c r="U213" s="93"/>
      <c r="V213" s="93"/>
      <c r="W213" s="93"/>
      <c r="X213" s="93"/>
    </row>
    <row r="214">
      <c r="A214" s="94"/>
      <c r="B214" s="94"/>
      <c r="C214" s="93"/>
      <c r="D214" s="93"/>
      <c r="E214" s="94"/>
      <c r="F214" s="93"/>
      <c r="G214" s="93"/>
      <c r="H214" s="93"/>
      <c r="I214" s="93"/>
      <c r="J214" s="93"/>
      <c r="K214" s="93"/>
      <c r="L214" s="93"/>
      <c r="M214" s="93"/>
      <c r="N214" s="93"/>
      <c r="O214" s="93"/>
      <c r="P214" s="93"/>
      <c r="Q214" s="93"/>
      <c r="R214" s="93"/>
      <c r="S214" s="93"/>
      <c r="T214" s="93"/>
      <c r="U214" s="93"/>
      <c r="V214" s="93"/>
      <c r="W214" s="93"/>
      <c r="X214" s="93"/>
    </row>
    <row r="215">
      <c r="A215" s="94"/>
      <c r="B215" s="94"/>
      <c r="C215" s="93"/>
      <c r="D215" s="93"/>
      <c r="E215" s="94"/>
      <c r="F215" s="93"/>
      <c r="G215" s="93"/>
      <c r="H215" s="93"/>
      <c r="I215" s="93"/>
      <c r="J215" s="93"/>
      <c r="K215" s="93"/>
      <c r="L215" s="93"/>
      <c r="M215" s="93"/>
      <c r="N215" s="93"/>
      <c r="O215" s="93"/>
      <c r="P215" s="93"/>
      <c r="Q215" s="93"/>
      <c r="R215" s="93"/>
      <c r="S215" s="93"/>
      <c r="T215" s="93"/>
      <c r="U215" s="93"/>
      <c r="V215" s="93"/>
      <c r="W215" s="93"/>
      <c r="X215" s="93"/>
    </row>
    <row r="216">
      <c r="A216" s="94"/>
      <c r="B216" s="94"/>
      <c r="C216" s="93"/>
      <c r="D216" s="93"/>
      <c r="E216" s="94"/>
      <c r="F216" s="93"/>
      <c r="G216" s="93"/>
      <c r="H216" s="93"/>
      <c r="I216" s="93"/>
      <c r="J216" s="93"/>
      <c r="K216" s="93"/>
      <c r="L216" s="93"/>
      <c r="M216" s="93"/>
      <c r="N216" s="93"/>
      <c r="O216" s="93"/>
      <c r="P216" s="93"/>
      <c r="Q216" s="93"/>
      <c r="R216" s="93"/>
      <c r="S216" s="93"/>
      <c r="T216" s="93"/>
      <c r="U216" s="93"/>
      <c r="V216" s="93"/>
      <c r="W216" s="93"/>
      <c r="X216" s="93"/>
    </row>
    <row r="217">
      <c r="A217" s="94"/>
      <c r="B217" s="94"/>
      <c r="C217" s="93"/>
      <c r="D217" s="93"/>
      <c r="E217" s="94"/>
      <c r="F217" s="93"/>
      <c r="G217" s="93"/>
      <c r="H217" s="93"/>
      <c r="I217" s="93"/>
      <c r="J217" s="93"/>
      <c r="K217" s="93"/>
      <c r="L217" s="93"/>
      <c r="M217" s="93"/>
      <c r="N217" s="93"/>
      <c r="O217" s="93"/>
      <c r="P217" s="93"/>
      <c r="Q217" s="93"/>
      <c r="R217" s="93"/>
      <c r="S217" s="93"/>
      <c r="T217" s="93"/>
      <c r="U217" s="93"/>
      <c r="V217" s="93"/>
      <c r="W217" s="93"/>
      <c r="X217" s="93"/>
    </row>
    <row r="218">
      <c r="A218" s="94"/>
      <c r="B218" s="94"/>
      <c r="C218" s="93"/>
      <c r="D218" s="93"/>
      <c r="E218" s="94"/>
      <c r="F218" s="93"/>
      <c r="G218" s="93"/>
      <c r="H218" s="93"/>
      <c r="I218" s="93"/>
      <c r="J218" s="93"/>
      <c r="K218" s="93"/>
      <c r="L218" s="93"/>
      <c r="M218" s="93"/>
      <c r="N218" s="93"/>
      <c r="O218" s="93"/>
      <c r="P218" s="93"/>
      <c r="Q218" s="93"/>
      <c r="R218" s="93"/>
      <c r="S218" s="93"/>
      <c r="T218" s="93"/>
      <c r="U218" s="93"/>
      <c r="V218" s="93"/>
      <c r="W218" s="93"/>
      <c r="X218" s="93"/>
    </row>
    <row r="219">
      <c r="A219" s="94"/>
      <c r="B219" s="94"/>
      <c r="C219" s="93"/>
      <c r="D219" s="93"/>
      <c r="E219" s="94"/>
      <c r="F219" s="93"/>
      <c r="G219" s="93"/>
      <c r="H219" s="93"/>
      <c r="I219" s="93"/>
      <c r="J219" s="93"/>
      <c r="K219" s="93"/>
      <c r="L219" s="93"/>
      <c r="M219" s="93"/>
      <c r="N219" s="93"/>
      <c r="O219" s="93"/>
      <c r="P219" s="93"/>
      <c r="Q219" s="93"/>
      <c r="R219" s="93"/>
      <c r="S219" s="93"/>
      <c r="T219" s="93"/>
      <c r="U219" s="93"/>
      <c r="V219" s="93"/>
      <c r="W219" s="93"/>
      <c r="X219" s="93"/>
    </row>
    <row r="220">
      <c r="A220" s="94"/>
      <c r="B220" s="94"/>
      <c r="C220" s="93"/>
      <c r="D220" s="93"/>
      <c r="E220" s="94"/>
      <c r="F220" s="93"/>
      <c r="G220" s="93"/>
      <c r="H220" s="93"/>
      <c r="I220" s="93"/>
      <c r="J220" s="93"/>
      <c r="K220" s="93"/>
      <c r="L220" s="93"/>
      <c r="M220" s="93"/>
      <c r="N220" s="93"/>
      <c r="O220" s="93"/>
      <c r="P220" s="93"/>
      <c r="Q220" s="93"/>
      <c r="R220" s="93"/>
      <c r="S220" s="93"/>
      <c r="T220" s="93"/>
      <c r="U220" s="93"/>
      <c r="V220" s="93"/>
      <c r="W220" s="93"/>
      <c r="X220" s="93"/>
    </row>
    <row r="221">
      <c r="A221" s="94"/>
      <c r="B221" s="94"/>
      <c r="C221" s="93"/>
      <c r="D221" s="93"/>
      <c r="E221" s="94"/>
      <c r="F221" s="93"/>
      <c r="G221" s="93"/>
      <c r="H221" s="93"/>
      <c r="I221" s="93"/>
      <c r="J221" s="93"/>
      <c r="K221" s="93"/>
      <c r="L221" s="93"/>
      <c r="M221" s="93"/>
      <c r="N221" s="93"/>
      <c r="O221" s="93"/>
      <c r="P221" s="93"/>
      <c r="Q221" s="93"/>
      <c r="R221" s="93"/>
      <c r="S221" s="93"/>
      <c r="T221" s="93"/>
      <c r="U221" s="93"/>
      <c r="V221" s="93"/>
      <c r="W221" s="93"/>
      <c r="X221" s="93"/>
    </row>
    <row r="222">
      <c r="A222" s="94"/>
      <c r="B222" s="94"/>
      <c r="C222" s="93"/>
      <c r="D222" s="93"/>
      <c r="E222" s="94"/>
      <c r="F222" s="93"/>
      <c r="G222" s="93"/>
      <c r="H222" s="93"/>
      <c r="I222" s="93"/>
      <c r="J222" s="93"/>
      <c r="K222" s="93"/>
      <c r="L222" s="93"/>
      <c r="M222" s="93"/>
      <c r="N222" s="93"/>
      <c r="O222" s="93"/>
      <c r="P222" s="93"/>
      <c r="Q222" s="93"/>
      <c r="R222" s="93"/>
      <c r="S222" s="93"/>
      <c r="T222" s="93"/>
      <c r="U222" s="93"/>
      <c r="V222" s="93"/>
      <c r="W222" s="93"/>
      <c r="X222" s="93"/>
    </row>
    <row r="223">
      <c r="A223" s="94"/>
      <c r="B223" s="94"/>
      <c r="C223" s="93"/>
      <c r="D223" s="93"/>
      <c r="E223" s="94"/>
      <c r="F223" s="93"/>
      <c r="G223" s="93"/>
      <c r="H223" s="93"/>
      <c r="I223" s="93"/>
      <c r="J223" s="93"/>
      <c r="K223" s="93"/>
      <c r="L223" s="93"/>
      <c r="M223" s="93"/>
      <c r="N223" s="93"/>
      <c r="O223" s="93"/>
      <c r="P223" s="93"/>
      <c r="Q223" s="93"/>
      <c r="R223" s="93"/>
      <c r="S223" s="93"/>
      <c r="T223" s="93"/>
      <c r="U223" s="93"/>
      <c r="V223" s="93"/>
      <c r="W223" s="93"/>
      <c r="X223" s="93"/>
    </row>
    <row r="224">
      <c r="A224" s="94"/>
      <c r="B224" s="94"/>
      <c r="C224" s="93"/>
      <c r="D224" s="93"/>
      <c r="E224" s="94"/>
      <c r="F224" s="93"/>
      <c r="G224" s="93"/>
      <c r="H224" s="93"/>
      <c r="I224" s="93"/>
      <c r="J224" s="93"/>
      <c r="K224" s="93"/>
      <c r="L224" s="93"/>
      <c r="M224" s="93"/>
      <c r="N224" s="93"/>
      <c r="O224" s="93"/>
      <c r="P224" s="93"/>
      <c r="Q224" s="93"/>
      <c r="R224" s="93"/>
      <c r="S224" s="93"/>
      <c r="T224" s="93"/>
      <c r="U224" s="93"/>
      <c r="V224" s="93"/>
      <c r="W224" s="93"/>
      <c r="X224" s="93"/>
    </row>
    <row r="225">
      <c r="A225" s="94"/>
      <c r="B225" s="94"/>
      <c r="C225" s="93"/>
      <c r="D225" s="93"/>
      <c r="E225" s="94"/>
      <c r="F225" s="93"/>
      <c r="G225" s="93"/>
      <c r="H225" s="93"/>
      <c r="I225" s="93"/>
      <c r="J225" s="93"/>
      <c r="K225" s="93"/>
      <c r="L225" s="93"/>
      <c r="M225" s="93"/>
      <c r="N225" s="93"/>
      <c r="O225" s="93"/>
      <c r="P225" s="93"/>
      <c r="Q225" s="93"/>
      <c r="R225" s="93"/>
      <c r="S225" s="93"/>
      <c r="T225" s="93"/>
      <c r="U225" s="93"/>
      <c r="V225" s="93"/>
      <c r="W225" s="93"/>
      <c r="X225" s="93"/>
    </row>
    <row r="226">
      <c r="A226" s="94"/>
      <c r="B226" s="94"/>
      <c r="C226" s="93"/>
      <c r="D226" s="93"/>
      <c r="E226" s="94"/>
      <c r="F226" s="93"/>
      <c r="G226" s="93"/>
      <c r="H226" s="93"/>
      <c r="I226" s="93"/>
      <c r="J226" s="93"/>
      <c r="K226" s="93"/>
      <c r="L226" s="93"/>
      <c r="M226" s="93"/>
      <c r="N226" s="93"/>
      <c r="O226" s="93"/>
      <c r="P226" s="93"/>
      <c r="Q226" s="93"/>
      <c r="R226" s="93"/>
      <c r="S226" s="93"/>
      <c r="T226" s="93"/>
      <c r="U226" s="93"/>
      <c r="V226" s="93"/>
      <c r="W226" s="93"/>
      <c r="X226" s="93"/>
    </row>
    <row r="227">
      <c r="A227" s="94"/>
      <c r="B227" s="94"/>
      <c r="C227" s="93"/>
      <c r="D227" s="93"/>
      <c r="E227" s="94"/>
      <c r="F227" s="93"/>
      <c r="G227" s="93"/>
      <c r="H227" s="93"/>
      <c r="I227" s="93"/>
      <c r="J227" s="93"/>
      <c r="K227" s="93"/>
      <c r="L227" s="93"/>
      <c r="M227" s="93"/>
      <c r="N227" s="93"/>
      <c r="O227" s="93"/>
      <c r="P227" s="93"/>
      <c r="Q227" s="93"/>
      <c r="R227" s="93"/>
      <c r="S227" s="93"/>
      <c r="T227" s="93"/>
      <c r="U227" s="93"/>
      <c r="V227" s="93"/>
      <c r="W227" s="93"/>
      <c r="X227" s="93"/>
    </row>
    <row r="228">
      <c r="A228" s="94"/>
      <c r="B228" s="94"/>
      <c r="C228" s="93"/>
      <c r="D228" s="93"/>
      <c r="E228" s="94"/>
      <c r="F228" s="93"/>
      <c r="G228" s="93"/>
      <c r="H228" s="93"/>
      <c r="I228" s="93"/>
      <c r="J228" s="93"/>
      <c r="K228" s="93"/>
      <c r="L228" s="93"/>
      <c r="M228" s="93"/>
      <c r="N228" s="93"/>
      <c r="O228" s="93"/>
      <c r="P228" s="93"/>
      <c r="Q228" s="93"/>
      <c r="R228" s="93"/>
      <c r="S228" s="93"/>
      <c r="T228" s="93"/>
      <c r="U228" s="93"/>
      <c r="V228" s="93"/>
      <c r="W228" s="93"/>
      <c r="X228" s="93"/>
    </row>
    <row r="229">
      <c r="A229" s="94"/>
      <c r="B229" s="94"/>
      <c r="C229" s="93"/>
      <c r="D229" s="93"/>
      <c r="E229" s="94"/>
      <c r="F229" s="93"/>
      <c r="G229" s="93"/>
      <c r="H229" s="93"/>
      <c r="I229" s="93"/>
      <c r="J229" s="93"/>
      <c r="K229" s="93"/>
      <c r="L229" s="93"/>
      <c r="M229" s="93"/>
      <c r="N229" s="93"/>
      <c r="O229" s="93"/>
      <c r="P229" s="93"/>
      <c r="Q229" s="93"/>
      <c r="R229" s="93"/>
      <c r="S229" s="93"/>
      <c r="T229" s="93"/>
      <c r="U229" s="93"/>
      <c r="V229" s="93"/>
      <c r="W229" s="93"/>
      <c r="X229" s="93"/>
    </row>
    <row r="230">
      <c r="A230" s="94"/>
      <c r="B230" s="94"/>
      <c r="C230" s="93"/>
      <c r="D230" s="93"/>
      <c r="E230" s="94"/>
      <c r="F230" s="93"/>
      <c r="G230" s="93"/>
      <c r="H230" s="93"/>
      <c r="I230" s="93"/>
      <c r="J230" s="93"/>
      <c r="K230" s="93"/>
      <c r="L230" s="93"/>
      <c r="M230" s="93"/>
      <c r="N230" s="93"/>
      <c r="O230" s="93"/>
      <c r="P230" s="93"/>
      <c r="Q230" s="93"/>
      <c r="R230" s="93"/>
      <c r="S230" s="93"/>
      <c r="T230" s="93"/>
      <c r="U230" s="93"/>
      <c r="V230" s="93"/>
      <c r="W230" s="93"/>
      <c r="X230" s="93"/>
    </row>
    <row r="231">
      <c r="A231" s="94"/>
      <c r="B231" s="94"/>
      <c r="C231" s="93"/>
      <c r="D231" s="93"/>
      <c r="E231" s="94"/>
      <c r="F231" s="93"/>
      <c r="G231" s="93"/>
      <c r="H231" s="93"/>
      <c r="I231" s="93"/>
      <c r="J231" s="93"/>
      <c r="K231" s="93"/>
      <c r="L231" s="93"/>
      <c r="M231" s="93"/>
      <c r="N231" s="93"/>
      <c r="O231" s="93"/>
      <c r="P231" s="93"/>
      <c r="Q231" s="93"/>
      <c r="R231" s="93"/>
      <c r="S231" s="93"/>
      <c r="T231" s="93"/>
      <c r="U231" s="93"/>
      <c r="V231" s="93"/>
      <c r="W231" s="93"/>
      <c r="X231" s="93"/>
    </row>
    <row r="232">
      <c r="A232" s="94"/>
      <c r="B232" s="94"/>
      <c r="C232" s="93"/>
      <c r="D232" s="93"/>
      <c r="E232" s="94"/>
      <c r="F232" s="93"/>
      <c r="G232" s="93"/>
      <c r="H232" s="93"/>
      <c r="I232" s="93"/>
      <c r="J232" s="93"/>
      <c r="K232" s="93"/>
      <c r="L232" s="93"/>
      <c r="M232" s="93"/>
      <c r="N232" s="93"/>
      <c r="O232" s="93"/>
      <c r="P232" s="93"/>
      <c r="Q232" s="93"/>
      <c r="R232" s="93"/>
      <c r="S232" s="93"/>
      <c r="T232" s="93"/>
      <c r="U232" s="93"/>
      <c r="V232" s="93"/>
      <c r="W232" s="93"/>
      <c r="X232" s="93"/>
    </row>
    <row r="233">
      <c r="A233" s="94"/>
      <c r="B233" s="94"/>
      <c r="C233" s="93"/>
      <c r="D233" s="93"/>
      <c r="E233" s="94"/>
      <c r="F233" s="93"/>
      <c r="G233" s="93"/>
      <c r="H233" s="93"/>
      <c r="I233" s="93"/>
      <c r="J233" s="93"/>
      <c r="K233" s="93"/>
      <c r="L233" s="93"/>
      <c r="M233" s="93"/>
      <c r="N233" s="93"/>
      <c r="O233" s="93"/>
      <c r="P233" s="93"/>
      <c r="Q233" s="93"/>
      <c r="R233" s="93"/>
      <c r="S233" s="93"/>
      <c r="T233" s="93"/>
      <c r="U233" s="93"/>
      <c r="V233" s="93"/>
      <c r="W233" s="93"/>
      <c r="X233" s="93"/>
    </row>
    <row r="234">
      <c r="A234" s="94"/>
      <c r="B234" s="94"/>
      <c r="C234" s="93"/>
      <c r="D234" s="93"/>
      <c r="E234" s="94"/>
      <c r="F234" s="93"/>
      <c r="G234" s="93"/>
      <c r="H234" s="93"/>
      <c r="I234" s="93"/>
      <c r="J234" s="93"/>
      <c r="K234" s="93"/>
      <c r="L234" s="93"/>
      <c r="M234" s="93"/>
      <c r="N234" s="93"/>
      <c r="O234" s="93"/>
      <c r="P234" s="93"/>
      <c r="Q234" s="93"/>
      <c r="R234" s="93"/>
      <c r="S234" s="93"/>
      <c r="T234" s="93"/>
      <c r="U234" s="93"/>
      <c r="V234" s="93"/>
      <c r="W234" s="93"/>
      <c r="X234" s="93"/>
    </row>
    <row r="235">
      <c r="A235" s="94"/>
      <c r="B235" s="94"/>
      <c r="C235" s="93"/>
      <c r="D235" s="93"/>
      <c r="E235" s="94"/>
      <c r="F235" s="93"/>
      <c r="G235" s="93"/>
      <c r="H235" s="93"/>
      <c r="I235" s="93"/>
      <c r="J235" s="93"/>
      <c r="K235" s="93"/>
      <c r="L235" s="93"/>
      <c r="M235" s="93"/>
      <c r="N235" s="93"/>
      <c r="O235" s="93"/>
      <c r="P235" s="93"/>
      <c r="Q235" s="93"/>
      <c r="R235" s="93"/>
      <c r="S235" s="93"/>
      <c r="T235" s="93"/>
      <c r="U235" s="93"/>
      <c r="V235" s="93"/>
      <c r="W235" s="93"/>
      <c r="X235" s="93"/>
    </row>
    <row r="236">
      <c r="A236" s="94"/>
      <c r="B236" s="94"/>
      <c r="C236" s="93"/>
      <c r="D236" s="93"/>
      <c r="E236" s="94"/>
      <c r="F236" s="93"/>
      <c r="G236" s="93"/>
      <c r="H236" s="93"/>
      <c r="I236" s="93"/>
      <c r="J236" s="93"/>
      <c r="K236" s="93"/>
      <c r="L236" s="93"/>
      <c r="M236" s="93"/>
      <c r="N236" s="93"/>
      <c r="O236" s="93"/>
      <c r="P236" s="93"/>
      <c r="Q236" s="93"/>
      <c r="R236" s="93"/>
      <c r="S236" s="93"/>
      <c r="T236" s="93"/>
      <c r="U236" s="93"/>
      <c r="V236" s="93"/>
      <c r="W236" s="93"/>
      <c r="X236" s="93"/>
    </row>
    <row r="237">
      <c r="A237" s="94"/>
      <c r="B237" s="94"/>
      <c r="C237" s="93"/>
      <c r="D237" s="93"/>
      <c r="E237" s="94"/>
      <c r="F237" s="93"/>
      <c r="G237" s="93"/>
      <c r="H237" s="93"/>
      <c r="I237" s="93"/>
      <c r="J237" s="93"/>
      <c r="K237" s="93"/>
      <c r="L237" s="93"/>
      <c r="M237" s="93"/>
      <c r="N237" s="93"/>
      <c r="O237" s="93"/>
      <c r="P237" s="93"/>
      <c r="Q237" s="93"/>
      <c r="R237" s="93"/>
      <c r="S237" s="93"/>
      <c r="T237" s="93"/>
      <c r="U237" s="93"/>
      <c r="V237" s="93"/>
      <c r="W237" s="93"/>
      <c r="X237" s="93"/>
    </row>
    <row r="238">
      <c r="A238" s="94"/>
      <c r="B238" s="94"/>
      <c r="C238" s="93"/>
      <c r="D238" s="93"/>
      <c r="E238" s="94"/>
      <c r="F238" s="93"/>
      <c r="G238" s="93"/>
      <c r="H238" s="93"/>
      <c r="I238" s="93"/>
      <c r="J238" s="93"/>
      <c r="K238" s="93"/>
      <c r="L238" s="93"/>
      <c r="M238" s="93"/>
      <c r="N238" s="93"/>
      <c r="O238" s="93"/>
      <c r="P238" s="93"/>
      <c r="Q238" s="93"/>
      <c r="R238" s="93"/>
      <c r="S238" s="93"/>
      <c r="T238" s="93"/>
      <c r="U238" s="93"/>
      <c r="V238" s="93"/>
      <c r="W238" s="93"/>
      <c r="X238" s="93"/>
    </row>
    <row r="239">
      <c r="A239" s="94"/>
      <c r="B239" s="94"/>
      <c r="C239" s="93"/>
      <c r="D239" s="93"/>
      <c r="E239" s="94"/>
      <c r="F239" s="93"/>
      <c r="G239" s="93"/>
      <c r="H239" s="93"/>
      <c r="I239" s="93"/>
      <c r="J239" s="93"/>
      <c r="K239" s="93"/>
      <c r="L239" s="93"/>
      <c r="M239" s="93"/>
      <c r="N239" s="93"/>
      <c r="O239" s="93"/>
      <c r="P239" s="93"/>
      <c r="Q239" s="93"/>
      <c r="R239" s="93"/>
      <c r="S239" s="93"/>
      <c r="T239" s="93"/>
      <c r="U239" s="93"/>
      <c r="V239" s="93"/>
      <c r="W239" s="93"/>
      <c r="X239" s="93"/>
    </row>
    <row r="240">
      <c r="A240" s="94"/>
      <c r="B240" s="94"/>
      <c r="C240" s="93"/>
      <c r="D240" s="93"/>
      <c r="E240" s="94"/>
      <c r="F240" s="93"/>
      <c r="G240" s="93"/>
      <c r="H240" s="93"/>
      <c r="I240" s="93"/>
      <c r="J240" s="93"/>
      <c r="K240" s="93"/>
      <c r="L240" s="93"/>
      <c r="M240" s="93"/>
      <c r="N240" s="93"/>
      <c r="O240" s="93"/>
      <c r="P240" s="93"/>
      <c r="Q240" s="93"/>
      <c r="R240" s="93"/>
      <c r="S240" s="93"/>
      <c r="T240" s="93"/>
      <c r="U240" s="93"/>
      <c r="V240" s="93"/>
      <c r="W240" s="93"/>
      <c r="X240" s="93"/>
    </row>
    <row r="241">
      <c r="A241" s="94"/>
      <c r="B241" s="94"/>
      <c r="C241" s="93"/>
      <c r="D241" s="93"/>
      <c r="E241" s="94"/>
      <c r="F241" s="93"/>
      <c r="G241" s="93"/>
      <c r="H241" s="93"/>
      <c r="I241" s="93"/>
      <c r="J241" s="93"/>
      <c r="K241" s="93"/>
      <c r="L241" s="93"/>
      <c r="M241" s="93"/>
      <c r="N241" s="93"/>
      <c r="O241" s="93"/>
      <c r="P241" s="93"/>
      <c r="Q241" s="93"/>
      <c r="R241" s="93"/>
      <c r="S241" s="93"/>
      <c r="T241" s="93"/>
      <c r="U241" s="93"/>
      <c r="V241" s="93"/>
      <c r="W241" s="93"/>
      <c r="X241" s="93"/>
    </row>
    <row r="242">
      <c r="A242" s="94"/>
      <c r="B242" s="94"/>
      <c r="C242" s="93"/>
      <c r="D242" s="93"/>
      <c r="E242" s="94"/>
      <c r="F242" s="93"/>
      <c r="G242" s="93"/>
      <c r="H242" s="93"/>
      <c r="I242" s="93"/>
      <c r="J242" s="93"/>
      <c r="K242" s="93"/>
      <c r="L242" s="93"/>
      <c r="M242" s="93"/>
      <c r="N242" s="93"/>
      <c r="O242" s="93"/>
      <c r="P242" s="93"/>
      <c r="Q242" s="93"/>
      <c r="R242" s="93"/>
      <c r="S242" s="93"/>
      <c r="T242" s="93"/>
      <c r="U242" s="93"/>
      <c r="V242" s="93"/>
      <c r="W242" s="93"/>
      <c r="X242" s="93"/>
    </row>
    <row r="243">
      <c r="A243" s="94"/>
      <c r="B243" s="94"/>
      <c r="C243" s="93"/>
      <c r="D243" s="93"/>
      <c r="E243" s="94"/>
      <c r="F243" s="93"/>
      <c r="G243" s="93"/>
      <c r="H243" s="93"/>
      <c r="I243" s="93"/>
      <c r="J243" s="93"/>
      <c r="K243" s="93"/>
      <c r="L243" s="93"/>
      <c r="M243" s="93"/>
      <c r="N243" s="93"/>
      <c r="O243" s="93"/>
      <c r="P243" s="93"/>
      <c r="Q243" s="93"/>
      <c r="R243" s="93"/>
      <c r="S243" s="93"/>
      <c r="T243" s="93"/>
      <c r="U243" s="93"/>
      <c r="V243" s="93"/>
      <c r="W243" s="93"/>
      <c r="X243" s="93"/>
    </row>
    <row r="244">
      <c r="A244" s="94"/>
      <c r="B244" s="94"/>
      <c r="C244" s="93"/>
      <c r="D244" s="93"/>
      <c r="E244" s="94"/>
      <c r="F244" s="93"/>
      <c r="G244" s="93"/>
      <c r="H244" s="93"/>
      <c r="I244" s="93"/>
      <c r="J244" s="93"/>
      <c r="K244" s="93"/>
      <c r="L244" s="93"/>
      <c r="M244" s="93"/>
      <c r="N244" s="93"/>
      <c r="O244" s="93"/>
      <c r="P244" s="93"/>
      <c r="Q244" s="93"/>
      <c r="R244" s="93"/>
      <c r="S244" s="93"/>
      <c r="T244" s="93"/>
      <c r="U244" s="93"/>
      <c r="V244" s="93"/>
      <c r="W244" s="93"/>
      <c r="X244" s="93"/>
    </row>
    <row r="245">
      <c r="A245" s="94"/>
      <c r="B245" s="94"/>
      <c r="C245" s="93"/>
      <c r="D245" s="93"/>
      <c r="E245" s="94"/>
      <c r="F245" s="93"/>
      <c r="G245" s="93"/>
      <c r="H245" s="93"/>
      <c r="I245" s="93"/>
      <c r="J245" s="93"/>
      <c r="K245" s="93"/>
      <c r="L245" s="93"/>
      <c r="M245" s="93"/>
      <c r="N245" s="93"/>
      <c r="O245" s="93"/>
      <c r="P245" s="93"/>
      <c r="Q245" s="93"/>
      <c r="R245" s="93"/>
      <c r="S245" s="93"/>
      <c r="T245" s="93"/>
      <c r="U245" s="93"/>
      <c r="V245" s="93"/>
      <c r="W245" s="93"/>
      <c r="X245" s="93"/>
    </row>
    <row r="246">
      <c r="A246" s="94"/>
      <c r="B246" s="94"/>
      <c r="C246" s="93"/>
      <c r="D246" s="93"/>
      <c r="E246" s="94"/>
      <c r="F246" s="93"/>
      <c r="G246" s="93"/>
      <c r="H246" s="93"/>
      <c r="I246" s="93"/>
      <c r="J246" s="93"/>
      <c r="K246" s="93"/>
      <c r="L246" s="93"/>
      <c r="M246" s="93"/>
      <c r="N246" s="93"/>
      <c r="O246" s="93"/>
      <c r="P246" s="93"/>
      <c r="Q246" s="93"/>
      <c r="R246" s="93"/>
      <c r="S246" s="93"/>
      <c r="T246" s="93"/>
      <c r="U246" s="93"/>
      <c r="V246" s="93"/>
      <c r="W246" s="93"/>
      <c r="X246" s="93"/>
    </row>
    <row r="247">
      <c r="A247" s="94"/>
      <c r="B247" s="94"/>
      <c r="C247" s="93"/>
      <c r="D247" s="93"/>
      <c r="E247" s="94"/>
      <c r="F247" s="93"/>
      <c r="G247" s="93"/>
      <c r="H247" s="93"/>
      <c r="I247" s="93"/>
      <c r="J247" s="93"/>
      <c r="K247" s="93"/>
      <c r="L247" s="93"/>
      <c r="M247" s="93"/>
      <c r="N247" s="93"/>
      <c r="O247" s="93"/>
      <c r="P247" s="93"/>
      <c r="Q247" s="93"/>
      <c r="R247" s="93"/>
      <c r="S247" s="93"/>
      <c r="T247" s="93"/>
      <c r="U247" s="93"/>
      <c r="V247" s="93"/>
      <c r="W247" s="93"/>
      <c r="X247" s="93"/>
    </row>
    <row r="248">
      <c r="A248" s="94"/>
      <c r="B248" s="94"/>
      <c r="C248" s="93"/>
      <c r="D248" s="93"/>
      <c r="E248" s="94"/>
      <c r="F248" s="93"/>
      <c r="G248" s="93"/>
      <c r="H248" s="93"/>
      <c r="I248" s="93"/>
      <c r="J248" s="93"/>
      <c r="K248" s="93"/>
      <c r="L248" s="93"/>
      <c r="M248" s="93"/>
      <c r="N248" s="93"/>
      <c r="O248" s="93"/>
      <c r="P248" s="93"/>
      <c r="Q248" s="93"/>
      <c r="R248" s="93"/>
      <c r="S248" s="93"/>
      <c r="T248" s="93"/>
      <c r="U248" s="93"/>
      <c r="V248" s="93"/>
      <c r="W248" s="93"/>
      <c r="X248" s="93"/>
    </row>
    <row r="249">
      <c r="A249" s="94"/>
      <c r="B249" s="94"/>
      <c r="C249" s="93"/>
      <c r="D249" s="93"/>
      <c r="E249" s="94"/>
      <c r="F249" s="93"/>
      <c r="G249" s="93"/>
      <c r="H249" s="93"/>
      <c r="I249" s="93"/>
      <c r="J249" s="93"/>
      <c r="K249" s="93"/>
      <c r="L249" s="93"/>
      <c r="M249" s="93"/>
      <c r="N249" s="93"/>
      <c r="O249" s="93"/>
      <c r="P249" s="93"/>
      <c r="Q249" s="93"/>
      <c r="R249" s="93"/>
      <c r="S249" s="93"/>
      <c r="T249" s="93"/>
      <c r="U249" s="93"/>
      <c r="V249" s="93"/>
      <c r="W249" s="93"/>
      <c r="X249" s="93"/>
    </row>
    <row r="250">
      <c r="A250" s="94"/>
      <c r="B250" s="94"/>
      <c r="C250" s="93"/>
      <c r="D250" s="93"/>
      <c r="E250" s="94"/>
      <c r="F250" s="93"/>
      <c r="G250" s="93"/>
      <c r="H250" s="93"/>
      <c r="I250" s="93"/>
      <c r="J250" s="93"/>
      <c r="K250" s="93"/>
      <c r="L250" s="93"/>
      <c r="M250" s="93"/>
      <c r="N250" s="93"/>
      <c r="O250" s="93"/>
      <c r="P250" s="93"/>
      <c r="Q250" s="93"/>
      <c r="R250" s="93"/>
      <c r="S250" s="93"/>
      <c r="T250" s="93"/>
      <c r="U250" s="93"/>
      <c r="V250" s="93"/>
      <c r="W250" s="93"/>
      <c r="X250" s="93"/>
    </row>
    <row r="251">
      <c r="A251" s="94"/>
      <c r="B251" s="94"/>
      <c r="C251" s="93"/>
      <c r="D251" s="93"/>
      <c r="E251" s="94"/>
      <c r="F251" s="93"/>
      <c r="G251" s="93"/>
      <c r="H251" s="93"/>
      <c r="I251" s="93"/>
      <c r="J251" s="93"/>
      <c r="K251" s="93"/>
      <c r="L251" s="93"/>
      <c r="M251" s="93"/>
      <c r="N251" s="93"/>
      <c r="O251" s="93"/>
      <c r="P251" s="93"/>
      <c r="Q251" s="93"/>
      <c r="R251" s="93"/>
      <c r="S251" s="93"/>
      <c r="T251" s="93"/>
      <c r="U251" s="93"/>
      <c r="V251" s="93"/>
      <c r="W251" s="93"/>
      <c r="X251" s="93"/>
    </row>
    <row r="252">
      <c r="A252" s="94"/>
      <c r="B252" s="94"/>
      <c r="C252" s="93"/>
      <c r="D252" s="93"/>
      <c r="E252" s="94"/>
      <c r="F252" s="93"/>
      <c r="G252" s="93"/>
      <c r="H252" s="93"/>
      <c r="I252" s="93"/>
      <c r="J252" s="93"/>
      <c r="K252" s="93"/>
      <c r="L252" s="93"/>
      <c r="M252" s="93"/>
      <c r="N252" s="93"/>
      <c r="O252" s="93"/>
      <c r="P252" s="93"/>
      <c r="Q252" s="93"/>
      <c r="R252" s="93"/>
      <c r="S252" s="93"/>
      <c r="T252" s="93"/>
      <c r="U252" s="93"/>
      <c r="V252" s="93"/>
      <c r="W252" s="93"/>
      <c r="X252" s="93"/>
    </row>
    <row r="253">
      <c r="A253" s="94"/>
      <c r="B253" s="94"/>
      <c r="C253" s="93"/>
      <c r="D253" s="93"/>
      <c r="E253" s="94"/>
      <c r="F253" s="93"/>
      <c r="G253" s="93"/>
      <c r="H253" s="93"/>
      <c r="I253" s="93"/>
      <c r="J253" s="93"/>
      <c r="K253" s="93"/>
      <c r="L253" s="93"/>
      <c r="M253" s="93"/>
      <c r="N253" s="93"/>
      <c r="O253" s="93"/>
      <c r="P253" s="93"/>
      <c r="Q253" s="93"/>
      <c r="R253" s="93"/>
      <c r="S253" s="93"/>
      <c r="T253" s="93"/>
      <c r="U253" s="93"/>
      <c r="V253" s="93"/>
      <c r="W253" s="93"/>
      <c r="X253" s="93"/>
    </row>
    <row r="254">
      <c r="A254" s="94"/>
      <c r="B254" s="94"/>
      <c r="C254" s="93"/>
      <c r="D254" s="93"/>
      <c r="E254" s="94"/>
      <c r="F254" s="93"/>
      <c r="G254" s="93"/>
      <c r="H254" s="93"/>
      <c r="I254" s="93"/>
      <c r="J254" s="93"/>
      <c r="K254" s="93"/>
      <c r="L254" s="93"/>
      <c r="M254" s="93"/>
      <c r="N254" s="93"/>
      <c r="O254" s="93"/>
      <c r="P254" s="93"/>
      <c r="Q254" s="93"/>
      <c r="R254" s="93"/>
      <c r="S254" s="93"/>
      <c r="T254" s="93"/>
      <c r="U254" s="93"/>
      <c r="V254" s="93"/>
      <c r="W254" s="93"/>
      <c r="X254" s="93"/>
    </row>
    <row r="255">
      <c r="A255" s="94"/>
      <c r="B255" s="94"/>
      <c r="C255" s="93"/>
      <c r="D255" s="93"/>
      <c r="E255" s="94"/>
      <c r="F255" s="93"/>
      <c r="G255" s="93"/>
      <c r="H255" s="93"/>
      <c r="I255" s="93"/>
      <c r="J255" s="93"/>
      <c r="K255" s="93"/>
      <c r="L255" s="93"/>
      <c r="M255" s="93"/>
      <c r="N255" s="93"/>
      <c r="O255" s="93"/>
      <c r="P255" s="93"/>
      <c r="Q255" s="93"/>
      <c r="R255" s="93"/>
      <c r="S255" s="93"/>
      <c r="T255" s="93"/>
      <c r="U255" s="93"/>
      <c r="V255" s="93"/>
      <c r="W255" s="93"/>
      <c r="X255" s="93"/>
    </row>
    <row r="256">
      <c r="A256" s="94"/>
      <c r="B256" s="94"/>
      <c r="C256" s="93"/>
      <c r="D256" s="93"/>
      <c r="E256" s="94"/>
      <c r="F256" s="93"/>
      <c r="G256" s="93"/>
      <c r="H256" s="93"/>
      <c r="I256" s="93"/>
      <c r="J256" s="93"/>
      <c r="K256" s="93"/>
      <c r="L256" s="93"/>
      <c r="M256" s="93"/>
      <c r="N256" s="93"/>
      <c r="O256" s="93"/>
      <c r="P256" s="93"/>
      <c r="Q256" s="93"/>
      <c r="R256" s="93"/>
      <c r="S256" s="93"/>
      <c r="T256" s="93"/>
      <c r="U256" s="93"/>
      <c r="V256" s="93"/>
      <c r="W256" s="93"/>
      <c r="X256" s="93"/>
    </row>
    <row r="257">
      <c r="A257" s="94"/>
      <c r="B257" s="94"/>
      <c r="C257" s="93"/>
      <c r="D257" s="93"/>
      <c r="E257" s="94"/>
      <c r="F257" s="93"/>
      <c r="G257" s="93"/>
      <c r="H257" s="93"/>
      <c r="I257" s="93"/>
      <c r="J257" s="93"/>
      <c r="K257" s="93"/>
      <c r="L257" s="93"/>
      <c r="M257" s="93"/>
      <c r="N257" s="93"/>
      <c r="O257" s="93"/>
      <c r="P257" s="93"/>
      <c r="Q257" s="93"/>
      <c r="R257" s="93"/>
      <c r="S257" s="93"/>
      <c r="T257" s="93"/>
      <c r="U257" s="93"/>
      <c r="V257" s="93"/>
      <c r="W257" s="93"/>
      <c r="X257" s="93"/>
    </row>
    <row r="258">
      <c r="A258" s="94"/>
      <c r="B258" s="94"/>
      <c r="C258" s="93"/>
      <c r="D258" s="93"/>
      <c r="E258" s="94"/>
      <c r="F258" s="93"/>
      <c r="G258" s="93"/>
      <c r="H258" s="93"/>
      <c r="I258" s="93"/>
      <c r="J258" s="93"/>
      <c r="K258" s="93"/>
      <c r="L258" s="93"/>
      <c r="M258" s="93"/>
      <c r="N258" s="93"/>
      <c r="O258" s="93"/>
      <c r="P258" s="93"/>
      <c r="Q258" s="93"/>
      <c r="R258" s="93"/>
      <c r="S258" s="93"/>
      <c r="T258" s="93"/>
      <c r="U258" s="93"/>
      <c r="V258" s="93"/>
      <c r="W258" s="93"/>
      <c r="X258" s="93"/>
    </row>
    <row r="259">
      <c r="A259" s="94"/>
      <c r="B259" s="94"/>
      <c r="C259" s="93"/>
      <c r="D259" s="93"/>
      <c r="E259" s="94"/>
      <c r="F259" s="93"/>
      <c r="G259" s="93"/>
      <c r="H259" s="93"/>
      <c r="I259" s="93"/>
      <c r="J259" s="93"/>
      <c r="K259" s="93"/>
      <c r="L259" s="93"/>
      <c r="M259" s="93"/>
      <c r="N259" s="93"/>
      <c r="O259" s="93"/>
      <c r="P259" s="93"/>
      <c r="Q259" s="93"/>
      <c r="R259" s="93"/>
      <c r="S259" s="93"/>
      <c r="T259" s="93"/>
      <c r="U259" s="93"/>
      <c r="V259" s="93"/>
      <c r="W259" s="93"/>
      <c r="X259" s="93"/>
    </row>
    <row r="260">
      <c r="A260" s="94"/>
      <c r="B260" s="94"/>
      <c r="C260" s="93"/>
      <c r="D260" s="93"/>
      <c r="E260" s="94"/>
      <c r="F260" s="93"/>
      <c r="G260" s="93"/>
      <c r="H260" s="93"/>
      <c r="I260" s="93"/>
      <c r="J260" s="93"/>
      <c r="K260" s="93"/>
      <c r="L260" s="93"/>
      <c r="M260" s="93"/>
      <c r="N260" s="93"/>
      <c r="O260" s="93"/>
      <c r="P260" s="93"/>
      <c r="Q260" s="93"/>
      <c r="R260" s="93"/>
      <c r="S260" s="93"/>
      <c r="T260" s="93"/>
      <c r="U260" s="93"/>
      <c r="V260" s="93"/>
      <c r="W260" s="93"/>
      <c r="X260" s="93"/>
    </row>
    <row r="261">
      <c r="A261" s="94"/>
      <c r="B261" s="94"/>
      <c r="C261" s="93"/>
      <c r="D261" s="93"/>
      <c r="E261" s="94"/>
      <c r="F261" s="93"/>
      <c r="G261" s="93"/>
      <c r="H261" s="93"/>
      <c r="I261" s="93"/>
      <c r="J261" s="93"/>
      <c r="K261" s="93"/>
      <c r="L261" s="93"/>
      <c r="M261" s="93"/>
      <c r="N261" s="93"/>
      <c r="O261" s="93"/>
      <c r="P261" s="93"/>
      <c r="Q261" s="93"/>
      <c r="R261" s="93"/>
      <c r="S261" s="93"/>
      <c r="T261" s="93"/>
      <c r="U261" s="93"/>
      <c r="V261" s="93"/>
      <c r="W261" s="93"/>
      <c r="X261" s="93"/>
    </row>
    <row r="262">
      <c r="A262" s="94"/>
      <c r="B262" s="94"/>
      <c r="C262" s="93"/>
      <c r="D262" s="93"/>
      <c r="E262" s="94"/>
      <c r="F262" s="93"/>
      <c r="G262" s="93"/>
      <c r="H262" s="93"/>
      <c r="I262" s="93"/>
      <c r="J262" s="93"/>
      <c r="K262" s="93"/>
      <c r="L262" s="93"/>
      <c r="M262" s="93"/>
      <c r="N262" s="93"/>
      <c r="O262" s="93"/>
      <c r="P262" s="93"/>
      <c r="Q262" s="93"/>
      <c r="R262" s="93"/>
      <c r="S262" s="93"/>
      <c r="T262" s="93"/>
      <c r="U262" s="93"/>
      <c r="V262" s="93"/>
      <c r="W262" s="93"/>
      <c r="X262" s="93"/>
    </row>
    <row r="263">
      <c r="A263" s="94"/>
      <c r="B263" s="94"/>
      <c r="C263" s="93"/>
      <c r="D263" s="93"/>
      <c r="E263" s="94"/>
      <c r="F263" s="93"/>
      <c r="G263" s="93"/>
      <c r="H263" s="93"/>
      <c r="I263" s="93"/>
      <c r="J263" s="93"/>
      <c r="K263" s="93"/>
      <c r="L263" s="93"/>
      <c r="M263" s="93"/>
      <c r="N263" s="93"/>
      <c r="O263" s="93"/>
      <c r="P263" s="93"/>
      <c r="Q263" s="93"/>
      <c r="R263" s="93"/>
      <c r="S263" s="93"/>
      <c r="T263" s="93"/>
      <c r="U263" s="93"/>
      <c r="V263" s="93"/>
      <c r="W263" s="93"/>
      <c r="X263" s="93"/>
    </row>
    <row r="264">
      <c r="A264" s="94"/>
      <c r="B264" s="94"/>
      <c r="C264" s="93"/>
      <c r="D264" s="93"/>
      <c r="E264" s="94"/>
      <c r="F264" s="93"/>
      <c r="G264" s="93"/>
      <c r="H264" s="93"/>
      <c r="I264" s="93"/>
      <c r="J264" s="93"/>
      <c r="K264" s="93"/>
      <c r="L264" s="93"/>
      <c r="M264" s="93"/>
      <c r="N264" s="93"/>
      <c r="O264" s="93"/>
      <c r="P264" s="93"/>
      <c r="Q264" s="93"/>
      <c r="R264" s="93"/>
      <c r="S264" s="93"/>
      <c r="T264" s="93"/>
      <c r="U264" s="93"/>
      <c r="V264" s="93"/>
      <c r="W264" s="93"/>
      <c r="X264" s="93"/>
    </row>
    <row r="265">
      <c r="A265" s="94"/>
      <c r="B265" s="94"/>
      <c r="C265" s="93"/>
      <c r="D265" s="93"/>
      <c r="E265" s="94"/>
      <c r="F265" s="93"/>
      <c r="G265" s="93"/>
      <c r="H265" s="93"/>
      <c r="I265" s="93"/>
      <c r="J265" s="93"/>
      <c r="K265" s="93"/>
      <c r="L265" s="93"/>
      <c r="M265" s="93"/>
      <c r="N265" s="93"/>
      <c r="O265" s="93"/>
      <c r="P265" s="93"/>
      <c r="Q265" s="93"/>
      <c r="R265" s="93"/>
      <c r="S265" s="93"/>
      <c r="T265" s="93"/>
      <c r="U265" s="93"/>
      <c r="V265" s="93"/>
      <c r="W265" s="93"/>
      <c r="X265" s="93"/>
    </row>
    <row r="266">
      <c r="A266" s="94"/>
      <c r="B266" s="94"/>
      <c r="C266" s="93"/>
      <c r="D266" s="93"/>
      <c r="E266" s="94"/>
      <c r="F266" s="93"/>
      <c r="G266" s="93"/>
      <c r="H266" s="93"/>
      <c r="I266" s="93"/>
      <c r="J266" s="93"/>
      <c r="K266" s="93"/>
      <c r="L266" s="93"/>
      <c r="M266" s="93"/>
      <c r="N266" s="93"/>
      <c r="O266" s="93"/>
      <c r="P266" s="93"/>
      <c r="Q266" s="93"/>
      <c r="R266" s="93"/>
      <c r="S266" s="93"/>
      <c r="T266" s="93"/>
      <c r="U266" s="93"/>
      <c r="V266" s="93"/>
      <c r="W266" s="93"/>
      <c r="X266" s="93"/>
    </row>
    <row r="267">
      <c r="A267" s="94"/>
      <c r="B267" s="94"/>
      <c r="C267" s="93"/>
      <c r="D267" s="93"/>
      <c r="E267" s="94"/>
      <c r="F267" s="93"/>
      <c r="G267" s="93"/>
      <c r="H267" s="93"/>
      <c r="I267" s="93"/>
      <c r="J267" s="93"/>
      <c r="K267" s="93"/>
      <c r="L267" s="93"/>
      <c r="M267" s="93"/>
      <c r="N267" s="93"/>
      <c r="O267" s="93"/>
      <c r="P267" s="93"/>
      <c r="Q267" s="93"/>
      <c r="R267" s="93"/>
      <c r="S267" s="93"/>
      <c r="T267" s="93"/>
      <c r="U267" s="93"/>
      <c r="V267" s="93"/>
      <c r="W267" s="93"/>
      <c r="X267" s="93"/>
    </row>
    <row r="268">
      <c r="A268" s="94"/>
      <c r="B268" s="94"/>
      <c r="C268" s="93"/>
      <c r="D268" s="93"/>
      <c r="E268" s="94"/>
      <c r="F268" s="93"/>
      <c r="G268" s="93"/>
      <c r="H268" s="93"/>
      <c r="I268" s="93"/>
      <c r="J268" s="93"/>
      <c r="K268" s="93"/>
      <c r="L268" s="93"/>
      <c r="M268" s="93"/>
      <c r="N268" s="93"/>
      <c r="O268" s="93"/>
      <c r="P268" s="93"/>
      <c r="Q268" s="93"/>
      <c r="R268" s="93"/>
      <c r="S268" s="93"/>
      <c r="T268" s="93"/>
      <c r="U268" s="93"/>
      <c r="V268" s="93"/>
      <c r="W268" s="93"/>
      <c r="X268" s="93"/>
    </row>
    <row r="269">
      <c r="A269" s="94"/>
      <c r="B269" s="94"/>
      <c r="C269" s="93"/>
      <c r="D269" s="93"/>
      <c r="E269" s="94"/>
      <c r="F269" s="93"/>
      <c r="G269" s="93"/>
      <c r="H269" s="93"/>
      <c r="I269" s="93"/>
      <c r="J269" s="93"/>
      <c r="K269" s="93"/>
      <c r="L269" s="93"/>
      <c r="M269" s="93"/>
      <c r="N269" s="93"/>
      <c r="O269" s="93"/>
      <c r="P269" s="93"/>
      <c r="Q269" s="93"/>
      <c r="R269" s="93"/>
      <c r="S269" s="93"/>
      <c r="T269" s="93"/>
      <c r="U269" s="93"/>
      <c r="V269" s="93"/>
      <c r="W269" s="93"/>
      <c r="X269" s="93"/>
    </row>
    <row r="270">
      <c r="A270" s="94"/>
      <c r="B270" s="94"/>
      <c r="C270" s="93"/>
      <c r="D270" s="93"/>
      <c r="E270" s="94"/>
      <c r="F270" s="93"/>
      <c r="G270" s="93"/>
      <c r="H270" s="93"/>
      <c r="I270" s="93"/>
      <c r="J270" s="93"/>
      <c r="K270" s="93"/>
      <c r="L270" s="93"/>
      <c r="M270" s="93"/>
      <c r="N270" s="93"/>
      <c r="O270" s="93"/>
      <c r="P270" s="93"/>
      <c r="Q270" s="93"/>
      <c r="R270" s="93"/>
      <c r="S270" s="93"/>
      <c r="T270" s="93"/>
      <c r="U270" s="93"/>
      <c r="V270" s="93"/>
      <c r="W270" s="93"/>
      <c r="X270" s="93"/>
    </row>
    <row r="271">
      <c r="A271" s="94"/>
      <c r="B271" s="94"/>
      <c r="C271" s="93"/>
      <c r="D271" s="93"/>
      <c r="E271" s="94"/>
      <c r="F271" s="93"/>
      <c r="G271" s="93"/>
      <c r="H271" s="93"/>
      <c r="I271" s="93"/>
      <c r="J271" s="93"/>
      <c r="K271" s="93"/>
      <c r="L271" s="93"/>
      <c r="M271" s="93"/>
      <c r="N271" s="93"/>
      <c r="O271" s="93"/>
      <c r="P271" s="93"/>
      <c r="Q271" s="93"/>
      <c r="R271" s="93"/>
      <c r="S271" s="93"/>
      <c r="T271" s="93"/>
      <c r="U271" s="93"/>
      <c r="V271" s="93"/>
      <c r="W271" s="93"/>
      <c r="X271" s="93"/>
    </row>
    <row r="272">
      <c r="A272" s="94"/>
      <c r="B272" s="94"/>
      <c r="C272" s="93"/>
      <c r="D272" s="93"/>
      <c r="E272" s="94"/>
      <c r="F272" s="93"/>
      <c r="G272" s="93"/>
      <c r="H272" s="93"/>
      <c r="I272" s="93"/>
      <c r="J272" s="93"/>
      <c r="K272" s="93"/>
      <c r="L272" s="93"/>
      <c r="M272" s="93"/>
      <c r="N272" s="93"/>
      <c r="O272" s="93"/>
      <c r="P272" s="93"/>
      <c r="Q272" s="93"/>
      <c r="R272" s="93"/>
      <c r="S272" s="93"/>
      <c r="T272" s="93"/>
      <c r="U272" s="93"/>
      <c r="V272" s="93"/>
      <c r="W272" s="93"/>
      <c r="X272" s="93"/>
    </row>
    <row r="273">
      <c r="A273" s="94"/>
      <c r="B273" s="94"/>
      <c r="C273" s="93"/>
      <c r="D273" s="93"/>
      <c r="E273" s="94"/>
      <c r="F273" s="93"/>
      <c r="G273" s="93"/>
      <c r="H273" s="93"/>
      <c r="I273" s="93"/>
      <c r="J273" s="93"/>
      <c r="K273" s="93"/>
      <c r="L273" s="93"/>
      <c r="M273" s="93"/>
      <c r="N273" s="93"/>
      <c r="O273" s="93"/>
      <c r="P273" s="93"/>
      <c r="Q273" s="93"/>
      <c r="R273" s="93"/>
      <c r="S273" s="93"/>
      <c r="T273" s="93"/>
      <c r="U273" s="93"/>
      <c r="V273" s="93"/>
      <c r="W273" s="93"/>
      <c r="X273" s="93"/>
    </row>
    <row r="274">
      <c r="A274" s="94"/>
      <c r="B274" s="94"/>
      <c r="C274" s="93"/>
      <c r="D274" s="93"/>
      <c r="E274" s="94"/>
      <c r="F274" s="93"/>
      <c r="G274" s="93"/>
      <c r="H274" s="93"/>
      <c r="I274" s="93"/>
      <c r="J274" s="93"/>
      <c r="K274" s="93"/>
      <c r="L274" s="93"/>
      <c r="M274" s="93"/>
      <c r="N274" s="93"/>
      <c r="O274" s="93"/>
      <c r="P274" s="93"/>
      <c r="Q274" s="93"/>
      <c r="R274" s="93"/>
      <c r="S274" s="93"/>
      <c r="T274" s="93"/>
      <c r="U274" s="93"/>
      <c r="V274" s="93"/>
      <c r="W274" s="93"/>
      <c r="X274" s="93"/>
    </row>
    <row r="275">
      <c r="A275" s="94"/>
      <c r="B275" s="94"/>
      <c r="C275" s="93"/>
      <c r="D275" s="93"/>
      <c r="E275" s="94"/>
      <c r="F275" s="93"/>
      <c r="G275" s="93"/>
      <c r="H275" s="93"/>
      <c r="I275" s="93"/>
      <c r="J275" s="93"/>
      <c r="K275" s="93"/>
      <c r="L275" s="93"/>
      <c r="M275" s="93"/>
      <c r="N275" s="93"/>
      <c r="O275" s="93"/>
      <c r="P275" s="93"/>
      <c r="Q275" s="93"/>
      <c r="R275" s="93"/>
      <c r="S275" s="93"/>
      <c r="T275" s="93"/>
      <c r="U275" s="93"/>
      <c r="V275" s="93"/>
      <c r="W275" s="93"/>
      <c r="X275" s="93"/>
    </row>
    <row r="276">
      <c r="A276" s="94"/>
      <c r="B276" s="94"/>
      <c r="C276" s="93"/>
      <c r="D276" s="93"/>
      <c r="E276" s="94"/>
      <c r="F276" s="93"/>
      <c r="G276" s="93"/>
      <c r="H276" s="93"/>
      <c r="I276" s="93"/>
      <c r="J276" s="93"/>
      <c r="K276" s="93"/>
      <c r="L276" s="93"/>
      <c r="M276" s="93"/>
      <c r="N276" s="93"/>
      <c r="O276" s="93"/>
      <c r="P276" s="93"/>
      <c r="Q276" s="93"/>
      <c r="R276" s="93"/>
      <c r="S276" s="93"/>
      <c r="T276" s="93"/>
      <c r="U276" s="93"/>
      <c r="V276" s="93"/>
      <c r="W276" s="93"/>
      <c r="X276" s="93"/>
    </row>
    <row r="277">
      <c r="A277" s="94"/>
      <c r="B277" s="94"/>
      <c r="C277" s="93"/>
      <c r="D277" s="93"/>
      <c r="E277" s="94"/>
      <c r="F277" s="93"/>
      <c r="G277" s="93"/>
      <c r="H277" s="93"/>
      <c r="I277" s="93"/>
      <c r="J277" s="93"/>
      <c r="K277" s="93"/>
      <c r="L277" s="93"/>
      <c r="M277" s="93"/>
      <c r="N277" s="93"/>
      <c r="O277" s="93"/>
      <c r="P277" s="93"/>
      <c r="Q277" s="93"/>
      <c r="R277" s="93"/>
      <c r="S277" s="93"/>
      <c r="T277" s="93"/>
      <c r="U277" s="93"/>
      <c r="V277" s="93"/>
      <c r="W277" s="93"/>
      <c r="X277" s="93"/>
    </row>
    <row r="278">
      <c r="A278" s="94"/>
      <c r="B278" s="94"/>
      <c r="C278" s="93"/>
      <c r="D278" s="93"/>
      <c r="E278" s="94"/>
      <c r="F278" s="93"/>
      <c r="G278" s="93"/>
      <c r="H278" s="93"/>
      <c r="I278" s="93"/>
      <c r="J278" s="93"/>
      <c r="K278" s="93"/>
      <c r="L278" s="93"/>
      <c r="M278" s="93"/>
      <c r="N278" s="93"/>
      <c r="O278" s="93"/>
      <c r="P278" s="93"/>
      <c r="Q278" s="93"/>
      <c r="R278" s="93"/>
      <c r="S278" s="93"/>
      <c r="T278" s="93"/>
      <c r="U278" s="93"/>
      <c r="V278" s="93"/>
      <c r="W278" s="93"/>
      <c r="X278" s="93"/>
    </row>
    <row r="279">
      <c r="A279" s="94"/>
      <c r="B279" s="94"/>
      <c r="C279" s="93"/>
      <c r="D279" s="93"/>
      <c r="E279" s="94"/>
      <c r="F279" s="93"/>
      <c r="G279" s="93"/>
      <c r="H279" s="93"/>
      <c r="I279" s="93"/>
      <c r="J279" s="93"/>
      <c r="K279" s="93"/>
      <c r="L279" s="93"/>
      <c r="M279" s="93"/>
      <c r="N279" s="93"/>
      <c r="O279" s="93"/>
      <c r="P279" s="93"/>
      <c r="Q279" s="93"/>
      <c r="R279" s="93"/>
      <c r="S279" s="93"/>
      <c r="T279" s="93"/>
      <c r="U279" s="93"/>
      <c r="V279" s="93"/>
      <c r="W279" s="93"/>
      <c r="X279" s="93"/>
    </row>
    <row r="280">
      <c r="A280" s="94"/>
      <c r="B280" s="94"/>
      <c r="C280" s="93"/>
      <c r="D280" s="93"/>
      <c r="E280" s="94"/>
      <c r="F280" s="93"/>
      <c r="G280" s="93"/>
      <c r="H280" s="93"/>
      <c r="I280" s="93"/>
      <c r="J280" s="93"/>
      <c r="K280" s="93"/>
      <c r="L280" s="93"/>
      <c r="M280" s="93"/>
      <c r="N280" s="93"/>
      <c r="O280" s="93"/>
      <c r="P280" s="93"/>
      <c r="Q280" s="93"/>
      <c r="R280" s="93"/>
      <c r="S280" s="93"/>
      <c r="T280" s="93"/>
      <c r="U280" s="93"/>
      <c r="V280" s="93"/>
      <c r="W280" s="93"/>
      <c r="X280" s="93"/>
    </row>
    <row r="281">
      <c r="A281" s="94"/>
      <c r="B281" s="94"/>
      <c r="C281" s="93"/>
      <c r="D281" s="93"/>
      <c r="E281" s="94"/>
      <c r="F281" s="93"/>
      <c r="G281" s="93"/>
      <c r="H281" s="93"/>
      <c r="I281" s="93"/>
      <c r="J281" s="93"/>
      <c r="K281" s="93"/>
      <c r="L281" s="93"/>
      <c r="M281" s="93"/>
      <c r="N281" s="93"/>
      <c r="O281" s="93"/>
      <c r="P281" s="93"/>
      <c r="Q281" s="93"/>
      <c r="R281" s="93"/>
      <c r="S281" s="93"/>
      <c r="T281" s="93"/>
      <c r="U281" s="93"/>
      <c r="V281" s="93"/>
      <c r="W281" s="93"/>
      <c r="X281" s="93"/>
    </row>
    <row r="282">
      <c r="A282" s="94"/>
      <c r="B282" s="94"/>
      <c r="C282" s="93"/>
      <c r="D282" s="93"/>
      <c r="E282" s="94"/>
      <c r="F282" s="93"/>
      <c r="G282" s="93"/>
      <c r="H282" s="93"/>
      <c r="I282" s="93"/>
      <c r="J282" s="93"/>
      <c r="K282" s="93"/>
      <c r="L282" s="93"/>
      <c r="M282" s="93"/>
      <c r="N282" s="93"/>
      <c r="O282" s="93"/>
      <c r="P282" s="93"/>
      <c r="Q282" s="93"/>
      <c r="R282" s="93"/>
      <c r="S282" s="93"/>
      <c r="T282" s="93"/>
      <c r="U282" s="93"/>
      <c r="V282" s="93"/>
      <c r="W282" s="93"/>
      <c r="X282" s="93"/>
    </row>
    <row r="283">
      <c r="A283" s="94"/>
      <c r="B283" s="94"/>
      <c r="C283" s="93"/>
      <c r="D283" s="93"/>
      <c r="E283" s="94"/>
      <c r="F283" s="93"/>
      <c r="G283" s="93"/>
      <c r="H283" s="93"/>
      <c r="I283" s="93"/>
      <c r="J283" s="93"/>
      <c r="K283" s="93"/>
      <c r="L283" s="93"/>
      <c r="M283" s="93"/>
      <c r="N283" s="93"/>
      <c r="O283" s="93"/>
      <c r="P283" s="93"/>
      <c r="Q283" s="93"/>
      <c r="R283" s="93"/>
      <c r="S283" s="93"/>
      <c r="T283" s="93"/>
      <c r="U283" s="93"/>
      <c r="V283" s="93"/>
      <c r="W283" s="93"/>
      <c r="X283" s="93"/>
    </row>
    <row r="284">
      <c r="A284" s="94"/>
      <c r="B284" s="94"/>
      <c r="C284" s="93"/>
      <c r="D284" s="93"/>
      <c r="E284" s="94"/>
      <c r="F284" s="93"/>
      <c r="G284" s="93"/>
      <c r="H284" s="93"/>
      <c r="I284" s="93"/>
      <c r="J284" s="93"/>
      <c r="K284" s="93"/>
      <c r="L284" s="93"/>
      <c r="M284" s="93"/>
      <c r="N284" s="93"/>
      <c r="O284" s="93"/>
      <c r="P284" s="93"/>
      <c r="Q284" s="93"/>
      <c r="R284" s="93"/>
      <c r="S284" s="93"/>
      <c r="T284" s="93"/>
      <c r="U284" s="93"/>
      <c r="V284" s="93"/>
      <c r="W284" s="93"/>
      <c r="X284" s="93"/>
    </row>
    <row r="285">
      <c r="A285" s="94"/>
      <c r="B285" s="94"/>
      <c r="C285" s="93"/>
      <c r="D285" s="93"/>
      <c r="E285" s="94"/>
      <c r="F285" s="93"/>
      <c r="G285" s="93"/>
      <c r="H285" s="93"/>
      <c r="I285" s="93"/>
      <c r="J285" s="93"/>
      <c r="K285" s="93"/>
      <c r="L285" s="93"/>
      <c r="M285" s="93"/>
      <c r="N285" s="93"/>
      <c r="O285" s="93"/>
      <c r="P285" s="93"/>
      <c r="Q285" s="93"/>
      <c r="R285" s="93"/>
      <c r="S285" s="93"/>
      <c r="T285" s="93"/>
      <c r="U285" s="93"/>
      <c r="V285" s="93"/>
      <c r="W285" s="93"/>
      <c r="X285" s="93"/>
    </row>
    <row r="286">
      <c r="A286" s="94"/>
      <c r="B286" s="94"/>
      <c r="C286" s="93"/>
      <c r="D286" s="93"/>
      <c r="E286" s="94"/>
      <c r="F286" s="93"/>
      <c r="G286" s="93"/>
      <c r="H286" s="93"/>
      <c r="I286" s="93"/>
      <c r="J286" s="93"/>
      <c r="K286" s="93"/>
      <c r="L286" s="93"/>
      <c r="M286" s="93"/>
      <c r="N286" s="93"/>
      <c r="O286" s="93"/>
      <c r="P286" s="93"/>
      <c r="Q286" s="93"/>
      <c r="R286" s="93"/>
      <c r="S286" s="93"/>
      <c r="T286" s="93"/>
      <c r="U286" s="93"/>
      <c r="V286" s="93"/>
      <c r="W286" s="93"/>
      <c r="X286" s="93"/>
    </row>
    <row r="287">
      <c r="A287" s="94"/>
      <c r="B287" s="94"/>
      <c r="C287" s="93"/>
      <c r="D287" s="93"/>
      <c r="E287" s="94"/>
      <c r="F287" s="93"/>
      <c r="G287" s="93"/>
      <c r="H287" s="93"/>
      <c r="I287" s="93"/>
      <c r="J287" s="93"/>
      <c r="K287" s="93"/>
      <c r="L287" s="93"/>
      <c r="M287" s="93"/>
      <c r="N287" s="93"/>
      <c r="O287" s="93"/>
      <c r="P287" s="93"/>
      <c r="Q287" s="93"/>
      <c r="R287" s="93"/>
      <c r="S287" s="93"/>
      <c r="T287" s="93"/>
      <c r="U287" s="93"/>
      <c r="V287" s="93"/>
      <c r="W287" s="93"/>
      <c r="X287" s="93"/>
    </row>
    <row r="288">
      <c r="A288" s="94"/>
      <c r="B288" s="94"/>
      <c r="C288" s="93"/>
      <c r="D288" s="93"/>
      <c r="E288" s="94"/>
      <c r="F288" s="93"/>
      <c r="G288" s="93"/>
      <c r="H288" s="93"/>
      <c r="I288" s="93"/>
      <c r="J288" s="93"/>
      <c r="K288" s="93"/>
      <c r="L288" s="93"/>
      <c r="M288" s="93"/>
      <c r="N288" s="93"/>
      <c r="O288" s="93"/>
      <c r="P288" s="93"/>
      <c r="Q288" s="93"/>
      <c r="R288" s="93"/>
      <c r="S288" s="93"/>
      <c r="T288" s="93"/>
      <c r="U288" s="93"/>
      <c r="V288" s="93"/>
      <c r="W288" s="93"/>
      <c r="X288" s="93"/>
    </row>
    <row r="289">
      <c r="A289" s="94"/>
      <c r="B289" s="94"/>
      <c r="C289" s="93"/>
      <c r="D289" s="93"/>
      <c r="E289" s="94"/>
      <c r="F289" s="93"/>
      <c r="G289" s="93"/>
      <c r="H289" s="93"/>
      <c r="I289" s="93"/>
      <c r="J289" s="93"/>
      <c r="K289" s="93"/>
      <c r="L289" s="93"/>
      <c r="M289" s="93"/>
      <c r="N289" s="93"/>
      <c r="O289" s="93"/>
      <c r="P289" s="93"/>
      <c r="Q289" s="93"/>
      <c r="R289" s="93"/>
      <c r="S289" s="93"/>
      <c r="T289" s="93"/>
      <c r="U289" s="93"/>
      <c r="V289" s="93"/>
      <c r="W289" s="93"/>
      <c r="X289" s="93"/>
    </row>
    <row r="290">
      <c r="A290" s="94"/>
      <c r="B290" s="94"/>
      <c r="C290" s="93"/>
      <c r="D290" s="93"/>
      <c r="E290" s="94"/>
      <c r="F290" s="93"/>
      <c r="G290" s="93"/>
      <c r="H290" s="93"/>
      <c r="I290" s="93"/>
      <c r="J290" s="93"/>
      <c r="K290" s="93"/>
      <c r="L290" s="93"/>
      <c r="M290" s="93"/>
      <c r="N290" s="93"/>
      <c r="O290" s="93"/>
      <c r="P290" s="93"/>
      <c r="Q290" s="93"/>
      <c r="R290" s="93"/>
      <c r="S290" s="93"/>
      <c r="T290" s="93"/>
      <c r="U290" s="93"/>
      <c r="V290" s="93"/>
      <c r="W290" s="93"/>
      <c r="X290" s="93"/>
    </row>
    <row r="291">
      <c r="A291" s="94"/>
      <c r="B291" s="94"/>
      <c r="C291" s="93"/>
      <c r="D291" s="93"/>
      <c r="E291" s="94"/>
      <c r="F291" s="93"/>
      <c r="G291" s="93"/>
      <c r="H291" s="93"/>
      <c r="I291" s="93"/>
      <c r="J291" s="93"/>
      <c r="K291" s="93"/>
      <c r="L291" s="93"/>
      <c r="M291" s="93"/>
      <c r="N291" s="93"/>
      <c r="O291" s="93"/>
      <c r="P291" s="93"/>
      <c r="Q291" s="93"/>
      <c r="R291" s="93"/>
      <c r="S291" s="93"/>
      <c r="T291" s="93"/>
      <c r="U291" s="93"/>
      <c r="V291" s="93"/>
      <c r="W291" s="93"/>
      <c r="X291" s="93"/>
    </row>
    <row r="292">
      <c r="A292" s="94"/>
      <c r="B292" s="94"/>
      <c r="C292" s="93"/>
      <c r="D292" s="93"/>
      <c r="E292" s="94"/>
      <c r="F292" s="93"/>
      <c r="G292" s="93"/>
      <c r="H292" s="93"/>
      <c r="I292" s="93"/>
      <c r="J292" s="93"/>
      <c r="K292" s="93"/>
      <c r="L292" s="93"/>
      <c r="M292" s="93"/>
      <c r="N292" s="93"/>
      <c r="O292" s="93"/>
      <c r="P292" s="93"/>
      <c r="Q292" s="93"/>
      <c r="R292" s="93"/>
      <c r="S292" s="93"/>
      <c r="T292" s="93"/>
      <c r="U292" s="93"/>
      <c r="V292" s="93"/>
      <c r="W292" s="93"/>
      <c r="X292" s="93"/>
    </row>
    <row r="293">
      <c r="A293" s="94"/>
      <c r="B293" s="94"/>
      <c r="C293" s="93"/>
      <c r="D293" s="93"/>
      <c r="E293" s="94"/>
      <c r="F293" s="93"/>
      <c r="G293" s="93"/>
      <c r="H293" s="93"/>
      <c r="I293" s="93"/>
      <c r="J293" s="93"/>
      <c r="K293" s="93"/>
      <c r="L293" s="93"/>
      <c r="M293" s="93"/>
      <c r="N293" s="93"/>
      <c r="O293" s="93"/>
      <c r="P293" s="93"/>
      <c r="Q293" s="93"/>
      <c r="R293" s="93"/>
      <c r="S293" s="93"/>
      <c r="T293" s="93"/>
      <c r="U293" s="93"/>
      <c r="V293" s="93"/>
      <c r="W293" s="93"/>
      <c r="X293" s="93"/>
    </row>
    <row r="294">
      <c r="A294" s="94"/>
      <c r="B294" s="94"/>
      <c r="C294" s="93"/>
      <c r="D294" s="93"/>
      <c r="E294" s="94"/>
      <c r="F294" s="93"/>
      <c r="G294" s="93"/>
      <c r="H294" s="93"/>
      <c r="I294" s="93"/>
      <c r="J294" s="93"/>
      <c r="K294" s="93"/>
      <c r="L294" s="93"/>
      <c r="M294" s="93"/>
      <c r="N294" s="93"/>
      <c r="O294" s="93"/>
      <c r="P294" s="93"/>
      <c r="Q294" s="93"/>
      <c r="R294" s="93"/>
      <c r="S294" s="93"/>
      <c r="T294" s="93"/>
      <c r="U294" s="93"/>
      <c r="V294" s="93"/>
      <c r="W294" s="93"/>
      <c r="X294" s="93"/>
    </row>
    <row r="295">
      <c r="A295" s="94"/>
      <c r="B295" s="94"/>
      <c r="C295" s="93"/>
      <c r="D295" s="93"/>
      <c r="E295" s="94"/>
      <c r="F295" s="93"/>
      <c r="G295" s="93"/>
      <c r="H295" s="93"/>
      <c r="I295" s="93"/>
      <c r="J295" s="93"/>
      <c r="K295" s="93"/>
      <c r="L295" s="93"/>
      <c r="M295" s="93"/>
      <c r="N295" s="93"/>
      <c r="O295" s="93"/>
      <c r="P295" s="93"/>
      <c r="Q295" s="93"/>
      <c r="R295" s="93"/>
      <c r="S295" s="93"/>
      <c r="T295" s="93"/>
      <c r="U295" s="93"/>
      <c r="V295" s="93"/>
      <c r="W295" s="93"/>
      <c r="X295" s="93"/>
    </row>
    <row r="296">
      <c r="A296" s="94"/>
      <c r="B296" s="94"/>
      <c r="C296" s="93"/>
      <c r="D296" s="93"/>
      <c r="E296" s="94"/>
      <c r="F296" s="93"/>
      <c r="G296" s="93"/>
      <c r="H296" s="93"/>
      <c r="I296" s="93"/>
      <c r="J296" s="93"/>
      <c r="K296" s="93"/>
      <c r="L296" s="93"/>
      <c r="M296" s="93"/>
      <c r="N296" s="93"/>
      <c r="O296" s="93"/>
      <c r="P296" s="93"/>
      <c r="Q296" s="93"/>
      <c r="R296" s="93"/>
      <c r="S296" s="93"/>
      <c r="T296" s="93"/>
      <c r="U296" s="93"/>
      <c r="V296" s="93"/>
      <c r="W296" s="93"/>
      <c r="X296" s="93"/>
    </row>
    <row r="297">
      <c r="A297" s="94"/>
      <c r="B297" s="94"/>
      <c r="C297" s="93"/>
      <c r="D297" s="93"/>
      <c r="E297" s="94"/>
      <c r="F297" s="93"/>
      <c r="G297" s="93"/>
      <c r="H297" s="93"/>
      <c r="I297" s="93"/>
      <c r="J297" s="93"/>
      <c r="K297" s="93"/>
      <c r="L297" s="93"/>
      <c r="M297" s="93"/>
      <c r="N297" s="93"/>
      <c r="O297" s="93"/>
      <c r="P297" s="93"/>
      <c r="Q297" s="93"/>
      <c r="R297" s="93"/>
      <c r="S297" s="93"/>
      <c r="T297" s="93"/>
      <c r="U297" s="93"/>
      <c r="V297" s="93"/>
      <c r="W297" s="93"/>
      <c r="X297" s="93"/>
    </row>
    <row r="298">
      <c r="A298" s="94"/>
      <c r="B298" s="94"/>
      <c r="C298" s="93"/>
      <c r="D298" s="93"/>
      <c r="E298" s="94"/>
      <c r="F298" s="93"/>
      <c r="G298" s="93"/>
      <c r="H298" s="93"/>
      <c r="I298" s="93"/>
      <c r="J298" s="93"/>
      <c r="K298" s="93"/>
      <c r="L298" s="93"/>
      <c r="M298" s="93"/>
      <c r="N298" s="93"/>
      <c r="O298" s="93"/>
      <c r="P298" s="93"/>
      <c r="Q298" s="93"/>
      <c r="R298" s="93"/>
      <c r="S298" s="93"/>
      <c r="T298" s="93"/>
      <c r="U298" s="93"/>
      <c r="V298" s="93"/>
      <c r="W298" s="93"/>
      <c r="X298" s="93"/>
    </row>
    <row r="299">
      <c r="A299" s="94"/>
      <c r="B299" s="94"/>
      <c r="C299" s="93"/>
      <c r="D299" s="93"/>
      <c r="E299" s="94"/>
      <c r="F299" s="93"/>
      <c r="G299" s="93"/>
      <c r="H299" s="93"/>
      <c r="I299" s="93"/>
      <c r="J299" s="93"/>
      <c r="K299" s="93"/>
      <c r="L299" s="93"/>
      <c r="M299" s="93"/>
      <c r="N299" s="93"/>
      <c r="O299" s="93"/>
      <c r="P299" s="93"/>
      <c r="Q299" s="93"/>
      <c r="R299" s="93"/>
      <c r="S299" s="93"/>
      <c r="T299" s="93"/>
      <c r="U299" s="93"/>
      <c r="V299" s="93"/>
      <c r="W299" s="93"/>
      <c r="X299" s="93"/>
    </row>
    <row r="300">
      <c r="A300" s="94"/>
      <c r="B300" s="94"/>
      <c r="C300" s="93"/>
      <c r="D300" s="93"/>
      <c r="E300" s="94"/>
      <c r="F300" s="93"/>
      <c r="G300" s="93"/>
      <c r="H300" s="93"/>
      <c r="I300" s="93"/>
      <c r="J300" s="93"/>
      <c r="K300" s="93"/>
      <c r="L300" s="93"/>
      <c r="M300" s="93"/>
      <c r="N300" s="93"/>
      <c r="O300" s="93"/>
      <c r="P300" s="93"/>
      <c r="Q300" s="93"/>
      <c r="R300" s="93"/>
      <c r="S300" s="93"/>
      <c r="T300" s="93"/>
      <c r="U300" s="93"/>
      <c r="V300" s="93"/>
      <c r="W300" s="93"/>
      <c r="X300" s="93"/>
    </row>
    <row r="301">
      <c r="A301" s="94"/>
      <c r="B301" s="94"/>
      <c r="C301" s="93"/>
      <c r="D301" s="93"/>
      <c r="E301" s="94"/>
      <c r="F301" s="93"/>
      <c r="G301" s="93"/>
      <c r="H301" s="93"/>
      <c r="I301" s="93"/>
      <c r="J301" s="93"/>
      <c r="K301" s="93"/>
      <c r="L301" s="93"/>
      <c r="M301" s="93"/>
      <c r="N301" s="93"/>
      <c r="O301" s="93"/>
      <c r="P301" s="93"/>
      <c r="Q301" s="93"/>
      <c r="R301" s="93"/>
      <c r="S301" s="93"/>
      <c r="T301" s="93"/>
      <c r="U301" s="93"/>
      <c r="V301" s="93"/>
      <c r="W301" s="93"/>
      <c r="X301" s="93"/>
    </row>
    <row r="302">
      <c r="A302" s="94"/>
      <c r="B302" s="94"/>
      <c r="C302" s="93"/>
      <c r="D302" s="93"/>
      <c r="E302" s="94"/>
      <c r="F302" s="93"/>
      <c r="G302" s="93"/>
      <c r="H302" s="93"/>
      <c r="I302" s="93"/>
      <c r="J302" s="93"/>
      <c r="K302" s="93"/>
      <c r="L302" s="93"/>
      <c r="M302" s="93"/>
      <c r="N302" s="93"/>
      <c r="O302" s="93"/>
      <c r="P302" s="93"/>
      <c r="Q302" s="93"/>
      <c r="R302" s="93"/>
      <c r="S302" s="93"/>
      <c r="T302" s="93"/>
      <c r="U302" s="93"/>
      <c r="V302" s="93"/>
      <c r="W302" s="93"/>
      <c r="X302" s="93"/>
    </row>
    <row r="303">
      <c r="A303" s="94"/>
      <c r="B303" s="94"/>
      <c r="C303" s="93"/>
      <c r="D303" s="93"/>
      <c r="E303" s="94"/>
      <c r="F303" s="93"/>
      <c r="G303" s="93"/>
      <c r="H303" s="93"/>
      <c r="I303" s="93"/>
      <c r="J303" s="93"/>
      <c r="K303" s="93"/>
      <c r="L303" s="93"/>
      <c r="M303" s="93"/>
      <c r="N303" s="93"/>
      <c r="O303" s="93"/>
      <c r="P303" s="93"/>
      <c r="Q303" s="93"/>
      <c r="R303" s="93"/>
      <c r="S303" s="93"/>
      <c r="T303" s="93"/>
      <c r="U303" s="93"/>
      <c r="V303" s="93"/>
      <c r="W303" s="93"/>
      <c r="X303" s="93"/>
    </row>
    <row r="304">
      <c r="A304" s="94"/>
      <c r="B304" s="94"/>
      <c r="C304" s="93"/>
      <c r="D304" s="93"/>
      <c r="E304" s="94"/>
      <c r="F304" s="93"/>
      <c r="G304" s="93"/>
      <c r="H304" s="93"/>
      <c r="I304" s="93"/>
      <c r="J304" s="93"/>
      <c r="K304" s="93"/>
      <c r="L304" s="93"/>
      <c r="M304" s="93"/>
      <c r="N304" s="93"/>
      <c r="O304" s="93"/>
      <c r="P304" s="93"/>
      <c r="Q304" s="93"/>
      <c r="R304" s="93"/>
      <c r="S304" s="93"/>
      <c r="T304" s="93"/>
      <c r="U304" s="93"/>
      <c r="V304" s="93"/>
      <c r="W304" s="93"/>
      <c r="X304" s="93"/>
    </row>
    <row r="305">
      <c r="A305" s="94"/>
      <c r="B305" s="94"/>
      <c r="C305" s="93"/>
      <c r="D305" s="93"/>
      <c r="E305" s="94"/>
      <c r="F305" s="93"/>
      <c r="G305" s="93"/>
      <c r="H305" s="93"/>
      <c r="I305" s="93"/>
      <c r="J305" s="93"/>
      <c r="K305" s="93"/>
      <c r="L305" s="93"/>
      <c r="M305" s="93"/>
      <c r="N305" s="93"/>
      <c r="O305" s="93"/>
      <c r="P305" s="93"/>
      <c r="Q305" s="93"/>
      <c r="R305" s="93"/>
      <c r="S305" s="93"/>
      <c r="T305" s="93"/>
      <c r="U305" s="93"/>
      <c r="V305" s="93"/>
      <c r="W305" s="93"/>
      <c r="X305" s="93"/>
    </row>
    <row r="306">
      <c r="A306" s="94"/>
      <c r="B306" s="94"/>
      <c r="C306" s="93"/>
      <c r="D306" s="93"/>
      <c r="E306" s="94"/>
      <c r="F306" s="93"/>
      <c r="G306" s="93"/>
      <c r="H306" s="93"/>
      <c r="I306" s="93"/>
      <c r="J306" s="93"/>
      <c r="K306" s="93"/>
      <c r="L306" s="93"/>
      <c r="M306" s="93"/>
      <c r="N306" s="93"/>
      <c r="O306" s="93"/>
      <c r="P306" s="93"/>
      <c r="Q306" s="93"/>
      <c r="R306" s="93"/>
      <c r="S306" s="93"/>
      <c r="T306" s="93"/>
      <c r="U306" s="93"/>
      <c r="V306" s="93"/>
      <c r="W306" s="93"/>
      <c r="X306" s="93"/>
    </row>
    <row r="307">
      <c r="A307" s="94"/>
      <c r="B307" s="94"/>
      <c r="C307" s="93"/>
      <c r="D307" s="93"/>
      <c r="E307" s="94"/>
      <c r="F307" s="93"/>
      <c r="G307" s="93"/>
      <c r="H307" s="93"/>
      <c r="I307" s="93"/>
      <c r="J307" s="93"/>
      <c r="K307" s="93"/>
      <c r="L307" s="93"/>
      <c r="M307" s="93"/>
      <c r="N307" s="93"/>
      <c r="O307" s="93"/>
      <c r="P307" s="93"/>
      <c r="Q307" s="93"/>
      <c r="R307" s="93"/>
      <c r="S307" s="93"/>
      <c r="T307" s="93"/>
      <c r="U307" s="93"/>
      <c r="V307" s="93"/>
      <c r="W307" s="93"/>
      <c r="X307" s="93"/>
    </row>
    <row r="308">
      <c r="A308" s="94"/>
      <c r="B308" s="94"/>
      <c r="C308" s="93"/>
      <c r="D308" s="93"/>
      <c r="E308" s="94"/>
      <c r="F308" s="93"/>
      <c r="G308" s="93"/>
      <c r="H308" s="93"/>
      <c r="I308" s="93"/>
      <c r="J308" s="93"/>
      <c r="K308" s="93"/>
      <c r="L308" s="93"/>
      <c r="M308" s="93"/>
      <c r="N308" s="93"/>
      <c r="O308" s="93"/>
      <c r="P308" s="93"/>
      <c r="Q308" s="93"/>
      <c r="R308" s="93"/>
      <c r="S308" s="93"/>
      <c r="T308" s="93"/>
      <c r="U308" s="93"/>
      <c r="V308" s="93"/>
      <c r="W308" s="93"/>
      <c r="X308" s="93"/>
    </row>
    <row r="309">
      <c r="A309" s="94"/>
      <c r="B309" s="94"/>
      <c r="C309" s="93"/>
      <c r="D309" s="93"/>
      <c r="E309" s="94"/>
      <c r="F309" s="93"/>
      <c r="G309" s="93"/>
      <c r="H309" s="93"/>
      <c r="I309" s="93"/>
      <c r="J309" s="93"/>
      <c r="K309" s="93"/>
      <c r="L309" s="93"/>
      <c r="M309" s="93"/>
      <c r="N309" s="93"/>
      <c r="O309" s="93"/>
      <c r="P309" s="93"/>
      <c r="Q309" s="93"/>
      <c r="R309" s="93"/>
      <c r="S309" s="93"/>
      <c r="T309" s="93"/>
      <c r="U309" s="93"/>
      <c r="V309" s="93"/>
      <c r="W309" s="93"/>
      <c r="X309" s="93"/>
    </row>
    <row r="310">
      <c r="A310" s="94"/>
      <c r="B310" s="94"/>
      <c r="C310" s="93"/>
      <c r="D310" s="93"/>
      <c r="E310" s="94"/>
      <c r="F310" s="93"/>
      <c r="G310" s="93"/>
      <c r="H310" s="93"/>
      <c r="I310" s="93"/>
      <c r="J310" s="93"/>
      <c r="K310" s="93"/>
      <c r="L310" s="93"/>
      <c r="M310" s="93"/>
      <c r="N310" s="93"/>
      <c r="O310" s="93"/>
      <c r="P310" s="93"/>
      <c r="Q310" s="93"/>
      <c r="R310" s="93"/>
      <c r="S310" s="93"/>
      <c r="T310" s="93"/>
      <c r="U310" s="93"/>
      <c r="V310" s="93"/>
      <c r="W310" s="93"/>
      <c r="X310" s="93"/>
    </row>
    <row r="311">
      <c r="A311" s="94"/>
      <c r="B311" s="94"/>
      <c r="C311" s="93"/>
      <c r="D311" s="93"/>
      <c r="E311" s="94"/>
      <c r="F311" s="93"/>
      <c r="G311" s="93"/>
      <c r="H311" s="93"/>
      <c r="I311" s="93"/>
      <c r="J311" s="93"/>
      <c r="K311" s="93"/>
      <c r="L311" s="93"/>
      <c r="M311" s="93"/>
      <c r="N311" s="93"/>
      <c r="O311" s="93"/>
      <c r="P311" s="93"/>
      <c r="Q311" s="93"/>
      <c r="R311" s="93"/>
      <c r="S311" s="93"/>
      <c r="T311" s="93"/>
      <c r="U311" s="93"/>
      <c r="V311" s="93"/>
      <c r="W311" s="93"/>
      <c r="X311" s="93"/>
    </row>
    <row r="312">
      <c r="A312" s="94"/>
      <c r="B312" s="94"/>
      <c r="C312" s="93"/>
      <c r="D312" s="93"/>
      <c r="E312" s="94"/>
      <c r="F312" s="93"/>
      <c r="G312" s="93"/>
      <c r="H312" s="93"/>
      <c r="I312" s="93"/>
      <c r="J312" s="93"/>
      <c r="K312" s="93"/>
      <c r="L312" s="93"/>
      <c r="M312" s="93"/>
      <c r="N312" s="93"/>
      <c r="O312" s="93"/>
      <c r="P312" s="93"/>
      <c r="Q312" s="93"/>
      <c r="R312" s="93"/>
      <c r="S312" s="93"/>
      <c r="T312" s="93"/>
      <c r="U312" s="93"/>
      <c r="V312" s="93"/>
      <c r="W312" s="93"/>
      <c r="X312" s="93"/>
    </row>
    <row r="313">
      <c r="A313" s="94"/>
      <c r="B313" s="94"/>
      <c r="C313" s="93"/>
      <c r="D313" s="93"/>
      <c r="E313" s="94"/>
      <c r="F313" s="93"/>
      <c r="G313" s="93"/>
      <c r="H313" s="93"/>
      <c r="I313" s="93"/>
      <c r="J313" s="93"/>
      <c r="K313" s="93"/>
      <c r="L313" s="93"/>
      <c r="M313" s="93"/>
      <c r="N313" s="93"/>
      <c r="O313" s="93"/>
      <c r="P313" s="93"/>
      <c r="Q313" s="93"/>
      <c r="R313" s="93"/>
      <c r="S313" s="93"/>
      <c r="T313" s="93"/>
      <c r="U313" s="93"/>
      <c r="V313" s="93"/>
      <c r="W313" s="93"/>
      <c r="X313" s="93"/>
    </row>
    <row r="314">
      <c r="A314" s="94"/>
      <c r="B314" s="94"/>
      <c r="C314" s="93"/>
      <c r="D314" s="93"/>
      <c r="E314" s="94"/>
      <c r="F314" s="93"/>
      <c r="G314" s="93"/>
      <c r="H314" s="93"/>
      <c r="I314" s="93"/>
      <c r="J314" s="93"/>
      <c r="K314" s="93"/>
      <c r="L314" s="93"/>
      <c r="M314" s="93"/>
      <c r="N314" s="93"/>
      <c r="O314" s="93"/>
      <c r="P314" s="93"/>
      <c r="Q314" s="93"/>
      <c r="R314" s="93"/>
      <c r="S314" s="93"/>
      <c r="T314" s="93"/>
      <c r="U314" s="93"/>
      <c r="V314" s="93"/>
      <c r="W314" s="93"/>
      <c r="X314" s="93"/>
    </row>
    <row r="315">
      <c r="A315" s="94"/>
      <c r="B315" s="94"/>
      <c r="C315" s="93"/>
      <c r="D315" s="93"/>
      <c r="E315" s="94"/>
      <c r="F315" s="93"/>
      <c r="G315" s="93"/>
      <c r="H315" s="93"/>
      <c r="I315" s="93"/>
      <c r="J315" s="93"/>
      <c r="K315" s="93"/>
      <c r="L315" s="93"/>
      <c r="M315" s="93"/>
      <c r="N315" s="93"/>
      <c r="O315" s="93"/>
      <c r="P315" s="93"/>
      <c r="Q315" s="93"/>
      <c r="R315" s="93"/>
      <c r="S315" s="93"/>
      <c r="T315" s="93"/>
      <c r="U315" s="93"/>
      <c r="V315" s="93"/>
      <c r="W315" s="93"/>
      <c r="X315" s="93"/>
    </row>
    <row r="316">
      <c r="A316" s="94"/>
      <c r="B316" s="94"/>
      <c r="C316" s="93"/>
      <c r="D316" s="93"/>
      <c r="E316" s="94"/>
      <c r="F316" s="93"/>
      <c r="G316" s="93"/>
      <c r="H316" s="93"/>
      <c r="I316" s="93"/>
      <c r="J316" s="93"/>
      <c r="K316" s="93"/>
      <c r="L316" s="93"/>
      <c r="M316" s="93"/>
      <c r="N316" s="93"/>
      <c r="O316" s="93"/>
      <c r="P316" s="93"/>
      <c r="Q316" s="93"/>
      <c r="R316" s="93"/>
      <c r="S316" s="93"/>
      <c r="T316" s="93"/>
      <c r="U316" s="93"/>
      <c r="V316" s="93"/>
      <c r="W316" s="93"/>
      <c r="X316" s="93"/>
    </row>
    <row r="317">
      <c r="A317" s="94"/>
      <c r="B317" s="94"/>
      <c r="C317" s="93"/>
      <c r="D317" s="93"/>
      <c r="E317" s="94"/>
      <c r="F317" s="93"/>
      <c r="G317" s="93"/>
      <c r="H317" s="93"/>
      <c r="I317" s="93"/>
      <c r="J317" s="93"/>
      <c r="K317" s="93"/>
      <c r="L317" s="93"/>
      <c r="M317" s="93"/>
      <c r="N317" s="93"/>
      <c r="O317" s="93"/>
      <c r="P317" s="93"/>
      <c r="Q317" s="93"/>
      <c r="R317" s="93"/>
      <c r="S317" s="93"/>
      <c r="T317" s="93"/>
      <c r="U317" s="93"/>
      <c r="V317" s="93"/>
      <c r="W317" s="93"/>
      <c r="X317" s="93"/>
    </row>
    <row r="318">
      <c r="A318" s="94"/>
      <c r="B318" s="94"/>
      <c r="C318" s="93"/>
      <c r="D318" s="93"/>
      <c r="E318" s="94"/>
      <c r="F318" s="93"/>
      <c r="G318" s="93"/>
      <c r="H318" s="93"/>
      <c r="I318" s="93"/>
      <c r="J318" s="93"/>
      <c r="K318" s="93"/>
      <c r="L318" s="93"/>
      <c r="M318" s="93"/>
      <c r="N318" s="93"/>
      <c r="O318" s="93"/>
      <c r="P318" s="93"/>
      <c r="Q318" s="93"/>
      <c r="R318" s="93"/>
      <c r="S318" s="93"/>
      <c r="T318" s="93"/>
      <c r="U318" s="93"/>
      <c r="V318" s="93"/>
      <c r="W318" s="93"/>
      <c r="X318" s="93"/>
    </row>
    <row r="319">
      <c r="A319" s="94"/>
      <c r="B319" s="94"/>
      <c r="C319" s="93"/>
      <c r="D319" s="93"/>
      <c r="E319" s="94"/>
      <c r="F319" s="93"/>
      <c r="G319" s="93"/>
      <c r="H319" s="93"/>
      <c r="I319" s="93"/>
      <c r="J319" s="93"/>
      <c r="K319" s="93"/>
      <c r="L319" s="93"/>
      <c r="M319" s="93"/>
      <c r="N319" s="93"/>
      <c r="O319" s="93"/>
      <c r="P319" s="93"/>
      <c r="Q319" s="93"/>
      <c r="R319" s="93"/>
      <c r="S319" s="93"/>
      <c r="T319" s="93"/>
      <c r="U319" s="93"/>
      <c r="V319" s="93"/>
      <c r="W319" s="93"/>
      <c r="X319" s="93"/>
    </row>
    <row r="320">
      <c r="A320" s="94"/>
      <c r="B320" s="94"/>
      <c r="C320" s="93"/>
      <c r="D320" s="93"/>
      <c r="E320" s="94"/>
      <c r="F320" s="93"/>
      <c r="G320" s="93"/>
      <c r="H320" s="93"/>
      <c r="I320" s="93"/>
      <c r="J320" s="93"/>
      <c r="K320" s="93"/>
      <c r="L320" s="93"/>
      <c r="M320" s="93"/>
      <c r="N320" s="93"/>
      <c r="O320" s="93"/>
      <c r="P320" s="93"/>
      <c r="Q320" s="93"/>
      <c r="R320" s="93"/>
      <c r="S320" s="93"/>
      <c r="T320" s="93"/>
      <c r="U320" s="93"/>
      <c r="V320" s="93"/>
      <c r="W320" s="93"/>
      <c r="X320" s="93"/>
    </row>
    <row r="321">
      <c r="A321" s="94"/>
      <c r="B321" s="94"/>
      <c r="C321" s="93"/>
      <c r="D321" s="93"/>
      <c r="E321" s="94"/>
      <c r="F321" s="93"/>
      <c r="G321" s="93"/>
      <c r="H321" s="93"/>
      <c r="I321" s="93"/>
      <c r="J321" s="93"/>
      <c r="K321" s="93"/>
      <c r="L321" s="93"/>
      <c r="M321" s="93"/>
      <c r="N321" s="93"/>
      <c r="O321" s="93"/>
      <c r="P321" s="93"/>
      <c r="Q321" s="93"/>
      <c r="R321" s="93"/>
      <c r="S321" s="93"/>
      <c r="T321" s="93"/>
      <c r="U321" s="93"/>
      <c r="V321" s="93"/>
      <c r="W321" s="93"/>
      <c r="X321" s="93"/>
    </row>
    <row r="322">
      <c r="A322" s="94"/>
      <c r="B322" s="94"/>
      <c r="C322" s="93"/>
      <c r="D322" s="93"/>
      <c r="E322" s="94"/>
      <c r="F322" s="93"/>
      <c r="G322" s="93"/>
      <c r="H322" s="93"/>
      <c r="I322" s="93"/>
      <c r="J322" s="93"/>
      <c r="K322" s="93"/>
      <c r="L322" s="93"/>
      <c r="M322" s="93"/>
      <c r="N322" s="93"/>
      <c r="O322" s="93"/>
      <c r="P322" s="93"/>
      <c r="Q322" s="93"/>
      <c r="R322" s="93"/>
      <c r="S322" s="93"/>
      <c r="T322" s="93"/>
      <c r="U322" s="93"/>
      <c r="V322" s="93"/>
      <c r="W322" s="93"/>
      <c r="X322" s="93"/>
    </row>
    <row r="323">
      <c r="A323" s="94"/>
      <c r="B323" s="94"/>
      <c r="C323" s="93"/>
      <c r="D323" s="93"/>
      <c r="E323" s="94"/>
      <c r="F323" s="93"/>
      <c r="G323" s="93"/>
      <c r="H323" s="93"/>
      <c r="I323" s="93"/>
      <c r="J323" s="93"/>
      <c r="K323" s="93"/>
      <c r="L323" s="93"/>
      <c r="M323" s="93"/>
      <c r="N323" s="93"/>
      <c r="O323" s="93"/>
      <c r="P323" s="93"/>
      <c r="Q323" s="93"/>
      <c r="R323" s="93"/>
      <c r="S323" s="93"/>
      <c r="T323" s="93"/>
      <c r="U323" s="93"/>
      <c r="V323" s="93"/>
      <c r="W323" s="93"/>
      <c r="X323" s="93"/>
    </row>
    <row r="324">
      <c r="A324" s="94"/>
      <c r="B324" s="94"/>
      <c r="C324" s="93"/>
      <c r="D324" s="93"/>
      <c r="E324" s="94"/>
      <c r="F324" s="93"/>
      <c r="G324" s="93"/>
      <c r="H324" s="93"/>
      <c r="I324" s="93"/>
      <c r="J324" s="93"/>
      <c r="K324" s="93"/>
      <c r="L324" s="93"/>
      <c r="M324" s="93"/>
      <c r="N324" s="93"/>
      <c r="O324" s="93"/>
      <c r="P324" s="93"/>
      <c r="Q324" s="93"/>
      <c r="R324" s="93"/>
      <c r="S324" s="93"/>
      <c r="T324" s="93"/>
      <c r="U324" s="93"/>
      <c r="V324" s="93"/>
      <c r="W324" s="93"/>
      <c r="X324" s="93"/>
    </row>
    <row r="325">
      <c r="A325" s="94"/>
      <c r="B325" s="94"/>
      <c r="C325" s="93"/>
      <c r="D325" s="93"/>
      <c r="E325" s="94"/>
      <c r="F325" s="93"/>
      <c r="G325" s="93"/>
      <c r="H325" s="93"/>
      <c r="I325" s="93"/>
      <c r="J325" s="93"/>
      <c r="K325" s="93"/>
      <c r="L325" s="93"/>
      <c r="M325" s="93"/>
      <c r="N325" s="93"/>
      <c r="O325" s="93"/>
      <c r="P325" s="93"/>
      <c r="Q325" s="93"/>
      <c r="R325" s="93"/>
      <c r="S325" s="93"/>
      <c r="T325" s="93"/>
      <c r="U325" s="93"/>
      <c r="V325" s="93"/>
      <c r="W325" s="93"/>
      <c r="X325" s="93"/>
    </row>
    <row r="326">
      <c r="A326" s="94"/>
      <c r="B326" s="94"/>
      <c r="C326" s="93"/>
      <c r="D326" s="93"/>
      <c r="E326" s="94"/>
      <c r="F326" s="93"/>
      <c r="G326" s="93"/>
      <c r="H326" s="93"/>
      <c r="I326" s="93"/>
      <c r="J326" s="93"/>
      <c r="K326" s="93"/>
      <c r="L326" s="93"/>
      <c r="M326" s="93"/>
      <c r="N326" s="93"/>
      <c r="O326" s="93"/>
      <c r="P326" s="93"/>
      <c r="Q326" s="93"/>
      <c r="R326" s="93"/>
      <c r="S326" s="93"/>
      <c r="T326" s="93"/>
      <c r="U326" s="93"/>
      <c r="V326" s="93"/>
      <c r="W326" s="93"/>
      <c r="X326" s="93"/>
    </row>
    <row r="327">
      <c r="A327" s="94"/>
      <c r="B327" s="94"/>
      <c r="C327" s="93"/>
      <c r="D327" s="93"/>
      <c r="E327" s="94"/>
      <c r="F327" s="93"/>
      <c r="G327" s="93"/>
      <c r="H327" s="93"/>
      <c r="I327" s="93"/>
      <c r="J327" s="93"/>
      <c r="K327" s="93"/>
      <c r="L327" s="93"/>
      <c r="M327" s="93"/>
      <c r="N327" s="93"/>
      <c r="O327" s="93"/>
      <c r="P327" s="93"/>
      <c r="Q327" s="93"/>
      <c r="R327" s="93"/>
      <c r="S327" s="93"/>
      <c r="T327" s="93"/>
      <c r="U327" s="93"/>
      <c r="V327" s="93"/>
      <c r="W327" s="93"/>
      <c r="X327" s="93"/>
    </row>
    <row r="328">
      <c r="A328" s="94"/>
      <c r="B328" s="94"/>
      <c r="C328" s="93"/>
      <c r="D328" s="93"/>
      <c r="E328" s="94"/>
      <c r="F328" s="93"/>
      <c r="G328" s="93"/>
      <c r="H328" s="93"/>
      <c r="I328" s="93"/>
      <c r="J328" s="93"/>
      <c r="K328" s="93"/>
      <c r="L328" s="93"/>
      <c r="M328" s="93"/>
      <c r="N328" s="93"/>
      <c r="O328" s="93"/>
      <c r="P328" s="93"/>
      <c r="Q328" s="93"/>
      <c r="R328" s="93"/>
      <c r="S328" s="93"/>
      <c r="T328" s="93"/>
      <c r="U328" s="93"/>
      <c r="V328" s="93"/>
      <c r="W328" s="93"/>
      <c r="X328" s="93"/>
    </row>
    <row r="329">
      <c r="A329" s="94"/>
      <c r="B329" s="94"/>
      <c r="C329" s="93"/>
      <c r="D329" s="93"/>
      <c r="E329" s="94"/>
      <c r="F329" s="93"/>
      <c r="G329" s="93"/>
      <c r="H329" s="93"/>
      <c r="I329" s="93"/>
      <c r="J329" s="93"/>
      <c r="K329" s="93"/>
      <c r="L329" s="93"/>
      <c r="M329" s="93"/>
      <c r="N329" s="93"/>
      <c r="O329" s="93"/>
      <c r="P329" s="93"/>
      <c r="Q329" s="93"/>
      <c r="R329" s="93"/>
      <c r="S329" s="93"/>
      <c r="T329" s="93"/>
      <c r="U329" s="93"/>
      <c r="V329" s="93"/>
      <c r="W329" s="93"/>
      <c r="X329" s="93"/>
    </row>
    <row r="330">
      <c r="A330" s="94"/>
      <c r="B330" s="94"/>
      <c r="C330" s="93"/>
      <c r="D330" s="93"/>
      <c r="E330" s="94"/>
      <c r="F330" s="93"/>
      <c r="G330" s="93"/>
      <c r="H330" s="93"/>
      <c r="I330" s="93"/>
      <c r="J330" s="93"/>
      <c r="K330" s="93"/>
      <c r="L330" s="93"/>
      <c r="M330" s="93"/>
      <c r="N330" s="93"/>
      <c r="O330" s="93"/>
      <c r="P330" s="93"/>
      <c r="Q330" s="93"/>
      <c r="R330" s="93"/>
      <c r="S330" s="93"/>
      <c r="T330" s="93"/>
      <c r="U330" s="93"/>
      <c r="V330" s="93"/>
      <c r="W330" s="93"/>
      <c r="X330" s="93"/>
    </row>
    <row r="331">
      <c r="A331" s="94"/>
      <c r="B331" s="94"/>
      <c r="C331" s="93"/>
      <c r="D331" s="93"/>
      <c r="E331" s="94"/>
      <c r="F331" s="93"/>
      <c r="G331" s="93"/>
      <c r="H331" s="93"/>
      <c r="I331" s="93"/>
      <c r="J331" s="93"/>
      <c r="K331" s="93"/>
      <c r="L331" s="93"/>
      <c r="M331" s="93"/>
      <c r="N331" s="93"/>
      <c r="O331" s="93"/>
      <c r="P331" s="93"/>
      <c r="Q331" s="93"/>
      <c r="R331" s="93"/>
      <c r="S331" s="93"/>
      <c r="T331" s="93"/>
      <c r="U331" s="93"/>
      <c r="V331" s="93"/>
      <c r="W331" s="93"/>
      <c r="X331" s="93"/>
    </row>
    <row r="332">
      <c r="A332" s="94"/>
      <c r="B332" s="94"/>
      <c r="C332" s="93"/>
      <c r="D332" s="93"/>
      <c r="E332" s="94"/>
      <c r="F332" s="93"/>
      <c r="G332" s="93"/>
      <c r="H332" s="93"/>
      <c r="I332" s="93"/>
      <c r="J332" s="93"/>
      <c r="K332" s="93"/>
      <c r="L332" s="93"/>
      <c r="M332" s="93"/>
      <c r="N332" s="93"/>
      <c r="O332" s="93"/>
      <c r="P332" s="93"/>
      <c r="Q332" s="93"/>
      <c r="R332" s="93"/>
      <c r="S332" s="93"/>
      <c r="T332" s="93"/>
      <c r="U332" s="93"/>
      <c r="V332" s="93"/>
      <c r="W332" s="93"/>
      <c r="X332" s="93"/>
    </row>
    <row r="333">
      <c r="A333" s="94"/>
      <c r="B333" s="94"/>
      <c r="C333" s="93"/>
      <c r="D333" s="93"/>
      <c r="E333" s="94"/>
      <c r="F333" s="93"/>
      <c r="G333" s="93"/>
      <c r="H333" s="93"/>
      <c r="I333" s="93"/>
      <c r="J333" s="93"/>
      <c r="K333" s="93"/>
      <c r="L333" s="93"/>
      <c r="M333" s="93"/>
      <c r="N333" s="93"/>
      <c r="O333" s="93"/>
      <c r="P333" s="93"/>
      <c r="Q333" s="93"/>
      <c r="R333" s="93"/>
      <c r="S333" s="93"/>
      <c r="T333" s="93"/>
      <c r="U333" s="93"/>
      <c r="V333" s="93"/>
      <c r="W333" s="93"/>
      <c r="X333" s="93"/>
    </row>
    <row r="334">
      <c r="A334" s="94"/>
      <c r="B334" s="94"/>
      <c r="C334" s="93"/>
      <c r="D334" s="93"/>
      <c r="E334" s="94"/>
      <c r="F334" s="93"/>
      <c r="G334" s="93"/>
      <c r="H334" s="93"/>
      <c r="I334" s="93"/>
      <c r="J334" s="93"/>
      <c r="K334" s="93"/>
      <c r="L334" s="93"/>
      <c r="M334" s="93"/>
      <c r="N334" s="93"/>
      <c r="O334" s="93"/>
      <c r="P334" s="93"/>
      <c r="Q334" s="93"/>
      <c r="R334" s="93"/>
      <c r="S334" s="93"/>
      <c r="T334" s="93"/>
      <c r="U334" s="93"/>
      <c r="V334" s="93"/>
      <c r="W334" s="93"/>
      <c r="X334" s="93"/>
    </row>
    <row r="335">
      <c r="A335" s="94"/>
      <c r="B335" s="94"/>
      <c r="C335" s="93"/>
      <c r="D335" s="93"/>
      <c r="E335" s="94"/>
      <c r="F335" s="93"/>
      <c r="G335" s="93"/>
      <c r="H335" s="93"/>
      <c r="I335" s="93"/>
      <c r="J335" s="93"/>
      <c r="K335" s="93"/>
      <c r="L335" s="93"/>
      <c r="M335" s="93"/>
      <c r="N335" s="93"/>
      <c r="O335" s="93"/>
      <c r="P335" s="93"/>
      <c r="Q335" s="93"/>
      <c r="R335" s="93"/>
      <c r="S335" s="93"/>
      <c r="T335" s="93"/>
      <c r="U335" s="93"/>
      <c r="V335" s="93"/>
      <c r="W335" s="93"/>
      <c r="X335" s="93"/>
    </row>
    <row r="336">
      <c r="A336" s="94"/>
      <c r="B336" s="94"/>
      <c r="C336" s="93"/>
      <c r="D336" s="93"/>
      <c r="E336" s="94"/>
      <c r="F336" s="93"/>
      <c r="G336" s="93"/>
      <c r="H336" s="93"/>
      <c r="I336" s="93"/>
      <c r="J336" s="93"/>
      <c r="K336" s="93"/>
      <c r="L336" s="93"/>
      <c r="M336" s="93"/>
      <c r="N336" s="93"/>
      <c r="O336" s="93"/>
      <c r="P336" s="93"/>
      <c r="Q336" s="93"/>
      <c r="R336" s="93"/>
      <c r="S336" s="93"/>
      <c r="T336" s="93"/>
      <c r="U336" s="93"/>
      <c r="V336" s="93"/>
      <c r="W336" s="93"/>
      <c r="X336" s="93"/>
    </row>
    <row r="337">
      <c r="A337" s="94"/>
      <c r="B337" s="94"/>
      <c r="C337" s="93"/>
      <c r="D337" s="93"/>
      <c r="E337" s="94"/>
      <c r="F337" s="93"/>
      <c r="G337" s="93"/>
      <c r="H337" s="93"/>
      <c r="I337" s="93"/>
      <c r="J337" s="93"/>
      <c r="K337" s="93"/>
      <c r="L337" s="93"/>
      <c r="M337" s="93"/>
      <c r="N337" s="93"/>
      <c r="O337" s="93"/>
      <c r="P337" s="93"/>
      <c r="Q337" s="93"/>
      <c r="R337" s="93"/>
      <c r="S337" s="93"/>
      <c r="T337" s="93"/>
      <c r="U337" s="93"/>
      <c r="V337" s="93"/>
      <c r="W337" s="93"/>
      <c r="X337" s="93"/>
    </row>
    <row r="338">
      <c r="A338" s="94"/>
      <c r="B338" s="94"/>
      <c r="C338" s="93"/>
      <c r="D338" s="93"/>
      <c r="E338" s="94"/>
      <c r="F338" s="93"/>
      <c r="G338" s="93"/>
      <c r="H338" s="93"/>
      <c r="I338" s="93"/>
      <c r="J338" s="93"/>
      <c r="K338" s="93"/>
      <c r="L338" s="93"/>
      <c r="M338" s="93"/>
      <c r="N338" s="93"/>
      <c r="O338" s="93"/>
      <c r="P338" s="93"/>
      <c r="Q338" s="93"/>
      <c r="R338" s="93"/>
      <c r="S338" s="93"/>
      <c r="T338" s="93"/>
      <c r="U338" s="93"/>
      <c r="V338" s="93"/>
      <c r="W338" s="93"/>
      <c r="X338" s="93"/>
    </row>
    <row r="339">
      <c r="A339" s="94"/>
      <c r="B339" s="94"/>
      <c r="C339" s="93"/>
      <c r="D339" s="93"/>
      <c r="E339" s="94"/>
      <c r="F339" s="93"/>
      <c r="G339" s="93"/>
      <c r="H339" s="93"/>
      <c r="I339" s="93"/>
      <c r="J339" s="93"/>
      <c r="K339" s="93"/>
      <c r="L339" s="93"/>
      <c r="M339" s="93"/>
      <c r="N339" s="93"/>
      <c r="O339" s="93"/>
      <c r="P339" s="93"/>
      <c r="Q339" s="93"/>
      <c r="R339" s="93"/>
      <c r="S339" s="93"/>
      <c r="T339" s="93"/>
      <c r="U339" s="93"/>
      <c r="V339" s="93"/>
      <c r="W339" s="93"/>
      <c r="X339" s="93"/>
    </row>
    <row r="340">
      <c r="A340" s="94"/>
      <c r="B340" s="94"/>
      <c r="C340" s="93"/>
      <c r="D340" s="93"/>
      <c r="E340" s="94"/>
      <c r="F340" s="93"/>
      <c r="G340" s="93"/>
      <c r="H340" s="93"/>
      <c r="I340" s="93"/>
      <c r="J340" s="93"/>
      <c r="K340" s="93"/>
      <c r="L340" s="93"/>
      <c r="M340" s="93"/>
      <c r="N340" s="93"/>
      <c r="O340" s="93"/>
      <c r="P340" s="93"/>
      <c r="Q340" s="93"/>
      <c r="R340" s="93"/>
      <c r="S340" s="93"/>
      <c r="T340" s="93"/>
      <c r="U340" s="93"/>
      <c r="V340" s="93"/>
      <c r="W340" s="93"/>
      <c r="X340" s="93"/>
    </row>
    <row r="341">
      <c r="A341" s="94"/>
      <c r="B341" s="94"/>
      <c r="C341" s="93"/>
      <c r="D341" s="93"/>
      <c r="E341" s="94"/>
      <c r="F341" s="93"/>
      <c r="G341" s="93"/>
      <c r="H341" s="93"/>
      <c r="I341" s="93"/>
      <c r="J341" s="93"/>
      <c r="K341" s="93"/>
      <c r="L341" s="93"/>
      <c r="M341" s="93"/>
      <c r="N341" s="93"/>
      <c r="O341" s="93"/>
      <c r="P341" s="93"/>
      <c r="Q341" s="93"/>
      <c r="R341" s="93"/>
      <c r="S341" s="93"/>
      <c r="T341" s="93"/>
      <c r="U341" s="93"/>
      <c r="V341" s="93"/>
      <c r="W341" s="93"/>
      <c r="X341" s="93"/>
    </row>
    <row r="342">
      <c r="A342" s="94"/>
      <c r="B342" s="94"/>
      <c r="C342" s="93"/>
      <c r="D342" s="93"/>
      <c r="E342" s="94"/>
      <c r="F342" s="93"/>
      <c r="G342" s="93"/>
      <c r="H342" s="93"/>
      <c r="I342" s="93"/>
      <c r="J342" s="93"/>
      <c r="K342" s="93"/>
      <c r="L342" s="93"/>
      <c r="M342" s="93"/>
      <c r="N342" s="93"/>
      <c r="O342" s="93"/>
      <c r="P342" s="93"/>
      <c r="Q342" s="93"/>
      <c r="R342" s="93"/>
      <c r="S342" s="93"/>
      <c r="T342" s="93"/>
      <c r="U342" s="93"/>
      <c r="V342" s="93"/>
      <c r="W342" s="93"/>
      <c r="X342" s="93"/>
    </row>
    <row r="343">
      <c r="A343" s="94"/>
      <c r="B343" s="94"/>
      <c r="C343" s="93"/>
      <c r="D343" s="93"/>
      <c r="E343" s="94"/>
      <c r="F343" s="93"/>
      <c r="G343" s="93"/>
      <c r="H343" s="93"/>
      <c r="I343" s="93"/>
      <c r="J343" s="93"/>
      <c r="K343" s="93"/>
      <c r="L343" s="93"/>
      <c r="M343" s="93"/>
      <c r="N343" s="93"/>
      <c r="O343" s="93"/>
      <c r="P343" s="93"/>
      <c r="Q343" s="93"/>
      <c r="R343" s="93"/>
      <c r="S343" s="93"/>
      <c r="T343" s="93"/>
      <c r="U343" s="93"/>
      <c r="V343" s="93"/>
      <c r="W343" s="93"/>
      <c r="X343" s="93"/>
    </row>
    <row r="344">
      <c r="A344" s="94"/>
      <c r="B344" s="94"/>
      <c r="C344" s="93"/>
      <c r="D344" s="93"/>
      <c r="E344" s="94"/>
      <c r="F344" s="93"/>
      <c r="G344" s="93"/>
      <c r="H344" s="93"/>
      <c r="I344" s="93"/>
      <c r="J344" s="93"/>
      <c r="K344" s="93"/>
      <c r="L344" s="93"/>
      <c r="M344" s="93"/>
      <c r="N344" s="93"/>
      <c r="O344" s="93"/>
      <c r="P344" s="93"/>
      <c r="Q344" s="93"/>
      <c r="R344" s="93"/>
      <c r="S344" s="93"/>
      <c r="T344" s="93"/>
      <c r="U344" s="93"/>
      <c r="V344" s="93"/>
      <c r="W344" s="93"/>
      <c r="X344" s="93"/>
    </row>
    <row r="345">
      <c r="A345" s="94"/>
      <c r="B345" s="94"/>
      <c r="C345" s="93"/>
      <c r="D345" s="93"/>
      <c r="E345" s="94"/>
      <c r="F345" s="93"/>
      <c r="G345" s="93"/>
      <c r="H345" s="93"/>
      <c r="I345" s="93"/>
      <c r="J345" s="93"/>
      <c r="K345" s="93"/>
      <c r="L345" s="93"/>
      <c r="M345" s="93"/>
      <c r="N345" s="93"/>
      <c r="O345" s="93"/>
      <c r="P345" s="93"/>
      <c r="Q345" s="93"/>
      <c r="R345" s="93"/>
      <c r="S345" s="93"/>
      <c r="T345" s="93"/>
      <c r="U345" s="93"/>
      <c r="V345" s="93"/>
      <c r="W345" s="93"/>
      <c r="X345" s="93"/>
    </row>
    <row r="346">
      <c r="A346" s="94"/>
      <c r="B346" s="94"/>
      <c r="C346" s="93"/>
      <c r="D346" s="93"/>
      <c r="E346" s="94"/>
      <c r="F346" s="93"/>
      <c r="G346" s="93"/>
      <c r="H346" s="93"/>
      <c r="I346" s="93"/>
      <c r="J346" s="93"/>
      <c r="K346" s="93"/>
      <c r="L346" s="93"/>
      <c r="M346" s="93"/>
      <c r="N346" s="93"/>
      <c r="O346" s="93"/>
      <c r="P346" s="93"/>
      <c r="Q346" s="93"/>
      <c r="R346" s="93"/>
      <c r="S346" s="93"/>
      <c r="T346" s="93"/>
      <c r="U346" s="93"/>
      <c r="V346" s="93"/>
      <c r="W346" s="93"/>
      <c r="X346" s="93"/>
    </row>
    <row r="347">
      <c r="A347" s="94"/>
      <c r="B347" s="94"/>
      <c r="C347" s="93"/>
      <c r="D347" s="93"/>
      <c r="E347" s="94"/>
      <c r="F347" s="93"/>
      <c r="G347" s="93"/>
      <c r="H347" s="93"/>
      <c r="I347" s="93"/>
      <c r="J347" s="93"/>
      <c r="K347" s="93"/>
      <c r="L347" s="93"/>
      <c r="M347" s="93"/>
      <c r="N347" s="93"/>
      <c r="O347" s="93"/>
      <c r="P347" s="93"/>
      <c r="Q347" s="93"/>
      <c r="R347" s="93"/>
      <c r="S347" s="93"/>
      <c r="T347" s="93"/>
      <c r="U347" s="93"/>
      <c r="V347" s="93"/>
      <c r="W347" s="93"/>
      <c r="X347" s="93"/>
    </row>
    <row r="348">
      <c r="A348" s="94"/>
      <c r="B348" s="94"/>
      <c r="C348" s="93"/>
      <c r="D348" s="93"/>
      <c r="E348" s="94"/>
      <c r="F348" s="93"/>
      <c r="G348" s="93"/>
      <c r="H348" s="93"/>
      <c r="I348" s="93"/>
      <c r="J348" s="93"/>
      <c r="K348" s="93"/>
      <c r="L348" s="93"/>
      <c r="M348" s="93"/>
      <c r="N348" s="93"/>
      <c r="O348" s="93"/>
      <c r="P348" s="93"/>
      <c r="Q348" s="93"/>
      <c r="R348" s="93"/>
      <c r="S348" s="93"/>
      <c r="T348" s="93"/>
      <c r="U348" s="93"/>
      <c r="V348" s="93"/>
      <c r="W348" s="93"/>
      <c r="X348" s="93"/>
    </row>
    <row r="349">
      <c r="A349" s="94"/>
      <c r="B349" s="94"/>
      <c r="C349" s="93"/>
      <c r="D349" s="93"/>
      <c r="E349" s="94"/>
      <c r="F349" s="93"/>
      <c r="G349" s="93"/>
      <c r="H349" s="93"/>
      <c r="I349" s="93"/>
      <c r="J349" s="93"/>
      <c r="K349" s="93"/>
      <c r="L349" s="93"/>
      <c r="M349" s="93"/>
      <c r="N349" s="93"/>
      <c r="O349" s="93"/>
      <c r="P349" s="93"/>
      <c r="Q349" s="93"/>
      <c r="R349" s="93"/>
      <c r="S349" s="93"/>
      <c r="T349" s="93"/>
      <c r="U349" s="93"/>
      <c r="V349" s="93"/>
      <c r="W349" s="93"/>
      <c r="X349" s="93"/>
    </row>
    <row r="350">
      <c r="A350" s="94"/>
      <c r="B350" s="94"/>
      <c r="C350" s="93"/>
      <c r="D350" s="93"/>
      <c r="E350" s="94"/>
      <c r="F350" s="93"/>
      <c r="G350" s="93"/>
      <c r="H350" s="93"/>
      <c r="I350" s="93"/>
      <c r="J350" s="93"/>
      <c r="K350" s="93"/>
      <c r="L350" s="93"/>
      <c r="M350" s="93"/>
      <c r="N350" s="93"/>
      <c r="O350" s="93"/>
      <c r="P350" s="93"/>
      <c r="Q350" s="93"/>
      <c r="R350" s="93"/>
      <c r="S350" s="93"/>
      <c r="T350" s="93"/>
      <c r="U350" s="93"/>
      <c r="V350" s="93"/>
      <c r="W350" s="93"/>
      <c r="X350" s="93"/>
    </row>
    <row r="351">
      <c r="A351" s="94"/>
      <c r="B351" s="94"/>
      <c r="C351" s="93"/>
      <c r="D351" s="93"/>
      <c r="E351" s="94"/>
      <c r="F351" s="93"/>
      <c r="G351" s="93"/>
      <c r="H351" s="93"/>
      <c r="I351" s="93"/>
      <c r="J351" s="93"/>
      <c r="K351" s="93"/>
      <c r="L351" s="93"/>
      <c r="M351" s="93"/>
      <c r="N351" s="93"/>
      <c r="O351" s="93"/>
      <c r="P351" s="93"/>
      <c r="Q351" s="93"/>
      <c r="R351" s="93"/>
      <c r="S351" s="93"/>
      <c r="T351" s="93"/>
      <c r="U351" s="93"/>
      <c r="V351" s="93"/>
      <c r="W351" s="93"/>
      <c r="X351" s="93"/>
    </row>
    <row r="352">
      <c r="A352" s="94"/>
      <c r="B352" s="94"/>
      <c r="C352" s="93"/>
      <c r="D352" s="93"/>
      <c r="E352" s="94"/>
      <c r="F352" s="93"/>
      <c r="G352" s="93"/>
      <c r="H352" s="93"/>
      <c r="I352" s="93"/>
      <c r="J352" s="93"/>
      <c r="K352" s="93"/>
      <c r="L352" s="93"/>
      <c r="M352" s="93"/>
      <c r="N352" s="93"/>
      <c r="O352" s="93"/>
      <c r="P352" s="93"/>
      <c r="Q352" s="93"/>
      <c r="R352" s="93"/>
      <c r="S352" s="93"/>
      <c r="T352" s="93"/>
      <c r="U352" s="93"/>
      <c r="V352" s="93"/>
      <c r="W352" s="93"/>
      <c r="X352" s="93"/>
    </row>
    <row r="353">
      <c r="A353" s="94"/>
      <c r="B353" s="94"/>
      <c r="C353" s="93"/>
      <c r="D353" s="93"/>
      <c r="E353" s="94"/>
      <c r="F353" s="93"/>
      <c r="G353" s="93"/>
      <c r="H353" s="93"/>
      <c r="I353" s="93"/>
      <c r="J353" s="93"/>
      <c r="K353" s="93"/>
      <c r="L353" s="93"/>
      <c r="M353" s="93"/>
      <c r="N353" s="93"/>
      <c r="O353" s="93"/>
      <c r="P353" s="93"/>
      <c r="Q353" s="93"/>
      <c r="R353" s="93"/>
      <c r="S353" s="93"/>
      <c r="T353" s="93"/>
      <c r="U353" s="93"/>
      <c r="V353" s="93"/>
      <c r="W353" s="93"/>
      <c r="X353" s="93"/>
    </row>
    <row r="354">
      <c r="A354" s="94"/>
      <c r="B354" s="94"/>
      <c r="C354" s="93"/>
      <c r="D354" s="93"/>
      <c r="E354" s="94"/>
      <c r="F354" s="93"/>
      <c r="G354" s="93"/>
      <c r="H354" s="93"/>
      <c r="I354" s="93"/>
      <c r="J354" s="93"/>
      <c r="K354" s="93"/>
      <c r="L354" s="93"/>
      <c r="M354" s="93"/>
      <c r="N354" s="93"/>
      <c r="O354" s="93"/>
      <c r="P354" s="93"/>
      <c r="Q354" s="93"/>
      <c r="R354" s="93"/>
      <c r="S354" s="93"/>
      <c r="T354" s="93"/>
      <c r="U354" s="93"/>
      <c r="V354" s="93"/>
      <c r="W354" s="93"/>
      <c r="X354" s="93"/>
    </row>
    <row r="355">
      <c r="A355" s="94"/>
      <c r="B355" s="94"/>
      <c r="C355" s="93"/>
      <c r="D355" s="93"/>
      <c r="E355" s="94"/>
      <c r="F355" s="93"/>
      <c r="G355" s="93"/>
      <c r="H355" s="93"/>
      <c r="I355" s="93"/>
      <c r="J355" s="93"/>
      <c r="K355" s="93"/>
      <c r="L355" s="93"/>
      <c r="M355" s="93"/>
      <c r="N355" s="93"/>
      <c r="O355" s="93"/>
      <c r="P355" s="93"/>
      <c r="Q355" s="93"/>
      <c r="R355" s="93"/>
      <c r="S355" s="93"/>
      <c r="T355" s="93"/>
      <c r="U355" s="93"/>
      <c r="V355" s="93"/>
      <c r="W355" s="93"/>
      <c r="X355" s="93"/>
    </row>
    <row r="356">
      <c r="A356" s="94"/>
      <c r="B356" s="94"/>
      <c r="C356" s="93"/>
      <c r="D356" s="93"/>
      <c r="E356" s="94"/>
      <c r="F356" s="93"/>
      <c r="G356" s="93"/>
      <c r="H356" s="93"/>
      <c r="I356" s="93"/>
      <c r="J356" s="93"/>
      <c r="K356" s="93"/>
      <c r="L356" s="93"/>
      <c r="M356" s="93"/>
      <c r="N356" s="93"/>
      <c r="O356" s="93"/>
      <c r="P356" s="93"/>
      <c r="Q356" s="93"/>
      <c r="R356" s="93"/>
      <c r="S356" s="93"/>
      <c r="T356" s="93"/>
      <c r="U356" s="93"/>
      <c r="V356" s="93"/>
      <c r="W356" s="93"/>
      <c r="X356" s="93"/>
    </row>
    <row r="357">
      <c r="A357" s="94"/>
      <c r="B357" s="94"/>
      <c r="C357" s="93"/>
      <c r="D357" s="93"/>
      <c r="E357" s="94"/>
      <c r="F357" s="93"/>
      <c r="G357" s="93"/>
      <c r="H357" s="93"/>
      <c r="I357" s="93"/>
      <c r="J357" s="93"/>
      <c r="K357" s="93"/>
      <c r="L357" s="93"/>
      <c r="M357" s="93"/>
      <c r="N357" s="93"/>
      <c r="O357" s="93"/>
      <c r="P357" s="93"/>
      <c r="Q357" s="93"/>
      <c r="R357" s="93"/>
      <c r="S357" s="93"/>
      <c r="T357" s="93"/>
      <c r="U357" s="93"/>
      <c r="V357" s="93"/>
      <c r="W357" s="93"/>
      <c r="X357" s="93"/>
    </row>
    <row r="358">
      <c r="A358" s="94"/>
      <c r="B358" s="94"/>
      <c r="C358" s="93"/>
      <c r="D358" s="93"/>
      <c r="E358" s="94"/>
      <c r="F358" s="93"/>
      <c r="G358" s="93"/>
      <c r="H358" s="93"/>
      <c r="I358" s="93"/>
      <c r="J358" s="93"/>
      <c r="K358" s="93"/>
      <c r="L358" s="93"/>
      <c r="M358" s="93"/>
      <c r="N358" s="93"/>
      <c r="O358" s="93"/>
      <c r="P358" s="93"/>
      <c r="Q358" s="93"/>
      <c r="R358" s="93"/>
      <c r="S358" s="93"/>
      <c r="T358" s="93"/>
      <c r="U358" s="93"/>
      <c r="V358" s="93"/>
      <c r="W358" s="93"/>
      <c r="X358" s="93"/>
    </row>
    <row r="359">
      <c r="A359" s="94"/>
      <c r="B359" s="94"/>
      <c r="C359" s="93"/>
      <c r="D359" s="93"/>
      <c r="E359" s="94"/>
      <c r="F359" s="93"/>
      <c r="G359" s="93"/>
      <c r="H359" s="93"/>
      <c r="I359" s="93"/>
      <c r="J359" s="93"/>
      <c r="K359" s="93"/>
      <c r="L359" s="93"/>
      <c r="M359" s="93"/>
      <c r="N359" s="93"/>
      <c r="O359" s="93"/>
      <c r="P359" s="93"/>
      <c r="Q359" s="93"/>
      <c r="R359" s="93"/>
      <c r="S359" s="93"/>
      <c r="T359" s="93"/>
      <c r="U359" s="93"/>
      <c r="V359" s="93"/>
      <c r="W359" s="93"/>
      <c r="X359" s="93"/>
    </row>
    <row r="360">
      <c r="A360" s="94"/>
      <c r="B360" s="94"/>
      <c r="C360" s="93"/>
      <c r="D360" s="93"/>
      <c r="E360" s="94"/>
      <c r="F360" s="93"/>
      <c r="G360" s="93"/>
      <c r="H360" s="93"/>
      <c r="I360" s="93"/>
      <c r="J360" s="93"/>
      <c r="K360" s="93"/>
      <c r="L360" s="93"/>
      <c r="M360" s="93"/>
      <c r="N360" s="93"/>
      <c r="O360" s="93"/>
      <c r="P360" s="93"/>
      <c r="Q360" s="93"/>
      <c r="R360" s="93"/>
      <c r="S360" s="93"/>
      <c r="T360" s="93"/>
      <c r="U360" s="93"/>
      <c r="V360" s="93"/>
      <c r="W360" s="93"/>
      <c r="X360" s="93"/>
    </row>
    <row r="361">
      <c r="A361" s="94"/>
      <c r="B361" s="94"/>
      <c r="C361" s="93"/>
      <c r="D361" s="93"/>
      <c r="E361" s="94"/>
      <c r="F361" s="93"/>
      <c r="G361" s="93"/>
      <c r="H361" s="93"/>
      <c r="I361" s="93"/>
      <c r="J361" s="93"/>
      <c r="K361" s="93"/>
      <c r="L361" s="93"/>
      <c r="M361" s="93"/>
      <c r="N361" s="93"/>
      <c r="O361" s="93"/>
      <c r="P361" s="93"/>
      <c r="Q361" s="93"/>
      <c r="R361" s="93"/>
      <c r="S361" s="93"/>
      <c r="T361" s="93"/>
      <c r="U361" s="93"/>
      <c r="V361" s="93"/>
      <c r="W361" s="93"/>
      <c r="X361" s="93"/>
    </row>
    <row r="362">
      <c r="A362" s="94"/>
      <c r="B362" s="94"/>
      <c r="C362" s="93"/>
      <c r="D362" s="93"/>
      <c r="E362" s="94"/>
      <c r="F362" s="93"/>
      <c r="G362" s="93"/>
      <c r="H362" s="93"/>
      <c r="I362" s="93"/>
      <c r="J362" s="93"/>
      <c r="K362" s="93"/>
      <c r="L362" s="93"/>
      <c r="M362" s="93"/>
      <c r="N362" s="93"/>
      <c r="O362" s="93"/>
      <c r="P362" s="93"/>
      <c r="Q362" s="93"/>
      <c r="R362" s="93"/>
      <c r="S362" s="93"/>
      <c r="T362" s="93"/>
      <c r="U362" s="93"/>
      <c r="V362" s="93"/>
      <c r="W362" s="93"/>
      <c r="X362" s="93"/>
    </row>
    <row r="363">
      <c r="A363" s="94"/>
      <c r="B363" s="94"/>
      <c r="C363" s="93"/>
      <c r="D363" s="93"/>
      <c r="E363" s="94"/>
      <c r="F363" s="93"/>
      <c r="G363" s="93"/>
      <c r="H363" s="93"/>
      <c r="I363" s="93"/>
      <c r="J363" s="93"/>
      <c r="K363" s="93"/>
      <c r="L363" s="93"/>
      <c r="M363" s="93"/>
      <c r="N363" s="93"/>
      <c r="O363" s="93"/>
      <c r="P363" s="93"/>
      <c r="Q363" s="93"/>
      <c r="R363" s="93"/>
      <c r="S363" s="93"/>
      <c r="T363" s="93"/>
      <c r="U363" s="93"/>
      <c r="V363" s="93"/>
      <c r="W363" s="93"/>
      <c r="X363" s="93"/>
    </row>
    <row r="364">
      <c r="A364" s="94"/>
      <c r="B364" s="94"/>
      <c r="C364" s="93"/>
      <c r="D364" s="93"/>
      <c r="E364" s="94"/>
      <c r="F364" s="93"/>
      <c r="G364" s="93"/>
      <c r="H364" s="93"/>
      <c r="I364" s="93"/>
      <c r="J364" s="93"/>
      <c r="K364" s="93"/>
      <c r="L364" s="93"/>
      <c r="M364" s="93"/>
      <c r="N364" s="93"/>
      <c r="O364" s="93"/>
      <c r="P364" s="93"/>
      <c r="Q364" s="93"/>
      <c r="R364" s="93"/>
      <c r="S364" s="93"/>
      <c r="T364" s="93"/>
      <c r="U364" s="93"/>
      <c r="V364" s="93"/>
      <c r="W364" s="93"/>
      <c r="X364" s="93"/>
    </row>
    <row r="365">
      <c r="A365" s="94"/>
      <c r="B365" s="94"/>
      <c r="C365" s="93"/>
      <c r="D365" s="93"/>
      <c r="E365" s="94"/>
      <c r="F365" s="93"/>
      <c r="G365" s="93"/>
      <c r="H365" s="93"/>
      <c r="I365" s="93"/>
      <c r="J365" s="93"/>
      <c r="K365" s="93"/>
      <c r="L365" s="93"/>
      <c r="M365" s="93"/>
      <c r="N365" s="93"/>
      <c r="O365" s="93"/>
      <c r="P365" s="93"/>
      <c r="Q365" s="93"/>
      <c r="R365" s="93"/>
      <c r="S365" s="93"/>
      <c r="T365" s="93"/>
      <c r="U365" s="93"/>
      <c r="V365" s="93"/>
      <c r="W365" s="93"/>
      <c r="X365" s="93"/>
    </row>
    <row r="366">
      <c r="A366" s="94"/>
      <c r="B366" s="94"/>
      <c r="C366" s="93"/>
      <c r="D366" s="93"/>
      <c r="E366" s="94"/>
      <c r="F366" s="93"/>
      <c r="G366" s="93"/>
      <c r="H366" s="93"/>
      <c r="I366" s="93"/>
      <c r="J366" s="93"/>
      <c r="K366" s="93"/>
      <c r="L366" s="93"/>
      <c r="M366" s="93"/>
      <c r="N366" s="93"/>
      <c r="O366" s="93"/>
      <c r="P366" s="93"/>
      <c r="Q366" s="93"/>
      <c r="R366" s="93"/>
      <c r="S366" s="93"/>
      <c r="T366" s="93"/>
      <c r="U366" s="93"/>
      <c r="V366" s="93"/>
      <c r="W366" s="93"/>
      <c r="X366" s="93"/>
    </row>
    <row r="367">
      <c r="A367" s="94"/>
      <c r="B367" s="94"/>
      <c r="C367" s="93"/>
      <c r="D367" s="93"/>
      <c r="E367" s="94"/>
      <c r="F367" s="93"/>
      <c r="G367" s="93"/>
      <c r="H367" s="93"/>
      <c r="I367" s="93"/>
      <c r="J367" s="93"/>
      <c r="K367" s="93"/>
      <c r="L367" s="93"/>
      <c r="M367" s="93"/>
      <c r="N367" s="93"/>
      <c r="O367" s="93"/>
      <c r="P367" s="93"/>
      <c r="Q367" s="93"/>
      <c r="R367" s="93"/>
      <c r="S367" s="93"/>
      <c r="T367" s="93"/>
      <c r="U367" s="93"/>
      <c r="V367" s="93"/>
      <c r="W367" s="93"/>
      <c r="X367" s="93"/>
    </row>
    <row r="368">
      <c r="A368" s="94"/>
      <c r="B368" s="94"/>
      <c r="C368" s="93"/>
      <c r="D368" s="93"/>
      <c r="E368" s="94"/>
      <c r="F368" s="93"/>
      <c r="G368" s="93"/>
      <c r="H368" s="93"/>
      <c r="I368" s="93"/>
      <c r="J368" s="93"/>
      <c r="K368" s="93"/>
      <c r="L368" s="93"/>
      <c r="M368" s="93"/>
      <c r="N368" s="93"/>
      <c r="O368" s="93"/>
      <c r="P368" s="93"/>
      <c r="Q368" s="93"/>
      <c r="R368" s="93"/>
      <c r="S368" s="93"/>
      <c r="T368" s="93"/>
      <c r="U368" s="93"/>
      <c r="V368" s="93"/>
      <c r="W368" s="93"/>
      <c r="X368" s="93"/>
    </row>
    <row r="369">
      <c r="A369" s="94"/>
      <c r="B369" s="94"/>
      <c r="C369" s="93"/>
      <c r="D369" s="93"/>
      <c r="E369" s="94"/>
      <c r="F369" s="93"/>
      <c r="G369" s="93"/>
      <c r="H369" s="93"/>
      <c r="I369" s="93"/>
      <c r="J369" s="93"/>
      <c r="K369" s="93"/>
      <c r="L369" s="93"/>
      <c r="M369" s="93"/>
      <c r="N369" s="93"/>
      <c r="O369" s="93"/>
      <c r="P369" s="93"/>
      <c r="Q369" s="93"/>
      <c r="R369" s="93"/>
      <c r="S369" s="93"/>
      <c r="T369" s="93"/>
      <c r="U369" s="93"/>
      <c r="V369" s="93"/>
      <c r="W369" s="93"/>
      <c r="X369" s="93"/>
    </row>
    <row r="370">
      <c r="A370" s="94"/>
      <c r="B370" s="94"/>
      <c r="C370" s="93"/>
      <c r="D370" s="93"/>
      <c r="E370" s="94"/>
      <c r="F370" s="93"/>
      <c r="G370" s="93"/>
      <c r="H370" s="93"/>
      <c r="I370" s="93"/>
      <c r="J370" s="93"/>
      <c r="K370" s="93"/>
      <c r="L370" s="93"/>
      <c r="M370" s="93"/>
      <c r="N370" s="93"/>
      <c r="O370" s="93"/>
      <c r="P370" s="93"/>
      <c r="Q370" s="93"/>
      <c r="R370" s="93"/>
      <c r="S370" s="93"/>
      <c r="T370" s="93"/>
      <c r="U370" s="93"/>
      <c r="V370" s="93"/>
      <c r="W370" s="93"/>
      <c r="X370" s="93"/>
    </row>
    <row r="371">
      <c r="A371" s="94"/>
      <c r="B371" s="94"/>
      <c r="C371" s="93"/>
      <c r="D371" s="93"/>
      <c r="E371" s="94"/>
      <c r="F371" s="93"/>
      <c r="G371" s="93"/>
      <c r="H371" s="93"/>
      <c r="I371" s="93"/>
      <c r="J371" s="93"/>
      <c r="K371" s="93"/>
      <c r="L371" s="93"/>
      <c r="M371" s="93"/>
      <c r="N371" s="93"/>
      <c r="O371" s="93"/>
      <c r="P371" s="93"/>
      <c r="Q371" s="93"/>
      <c r="R371" s="93"/>
      <c r="S371" s="93"/>
      <c r="T371" s="93"/>
      <c r="U371" s="93"/>
      <c r="V371" s="93"/>
      <c r="W371" s="93"/>
      <c r="X371" s="93"/>
    </row>
    <row r="372">
      <c r="A372" s="94"/>
      <c r="B372" s="94"/>
      <c r="C372" s="93"/>
      <c r="D372" s="93"/>
      <c r="E372" s="94"/>
      <c r="F372" s="93"/>
      <c r="G372" s="93"/>
      <c r="H372" s="93"/>
      <c r="I372" s="93"/>
      <c r="J372" s="93"/>
      <c r="K372" s="93"/>
      <c r="L372" s="93"/>
      <c r="M372" s="93"/>
      <c r="N372" s="93"/>
      <c r="O372" s="93"/>
      <c r="P372" s="93"/>
      <c r="Q372" s="93"/>
      <c r="R372" s="93"/>
      <c r="S372" s="93"/>
      <c r="T372" s="93"/>
      <c r="U372" s="93"/>
      <c r="V372" s="93"/>
      <c r="W372" s="93"/>
      <c r="X372" s="93"/>
    </row>
    <row r="373">
      <c r="A373" s="94"/>
      <c r="B373" s="94"/>
      <c r="C373" s="93"/>
      <c r="D373" s="93"/>
      <c r="E373" s="94"/>
      <c r="F373" s="93"/>
      <c r="G373" s="93"/>
      <c r="H373" s="93"/>
      <c r="I373" s="93"/>
      <c r="J373" s="93"/>
      <c r="K373" s="93"/>
      <c r="L373" s="93"/>
      <c r="M373" s="93"/>
      <c r="N373" s="93"/>
      <c r="O373" s="93"/>
      <c r="P373" s="93"/>
      <c r="Q373" s="93"/>
      <c r="R373" s="93"/>
      <c r="S373" s="93"/>
      <c r="T373" s="93"/>
      <c r="U373" s="93"/>
      <c r="V373" s="93"/>
      <c r="W373" s="93"/>
      <c r="X373" s="93"/>
    </row>
    <row r="374">
      <c r="A374" s="94"/>
      <c r="B374" s="94"/>
      <c r="C374" s="93"/>
      <c r="D374" s="93"/>
      <c r="E374" s="94"/>
      <c r="F374" s="93"/>
      <c r="G374" s="93"/>
      <c r="H374" s="93"/>
      <c r="I374" s="93"/>
      <c r="J374" s="93"/>
      <c r="K374" s="93"/>
      <c r="L374" s="93"/>
      <c r="M374" s="93"/>
      <c r="N374" s="93"/>
      <c r="O374" s="93"/>
      <c r="P374" s="93"/>
      <c r="Q374" s="93"/>
      <c r="R374" s="93"/>
      <c r="S374" s="93"/>
      <c r="T374" s="93"/>
      <c r="U374" s="93"/>
      <c r="V374" s="93"/>
      <c r="W374" s="93"/>
      <c r="X374" s="93"/>
    </row>
    <row r="375">
      <c r="A375" s="94"/>
      <c r="B375" s="94"/>
      <c r="C375" s="93"/>
      <c r="D375" s="93"/>
      <c r="E375" s="94"/>
      <c r="F375" s="93"/>
      <c r="G375" s="93"/>
      <c r="H375" s="93"/>
      <c r="I375" s="93"/>
      <c r="J375" s="93"/>
      <c r="K375" s="93"/>
      <c r="L375" s="93"/>
      <c r="M375" s="93"/>
      <c r="N375" s="93"/>
      <c r="O375" s="93"/>
      <c r="P375" s="93"/>
      <c r="Q375" s="93"/>
      <c r="R375" s="93"/>
      <c r="S375" s="93"/>
      <c r="T375" s="93"/>
      <c r="U375" s="93"/>
      <c r="V375" s="93"/>
      <c r="W375" s="93"/>
      <c r="X375" s="93"/>
    </row>
    <row r="376">
      <c r="A376" s="94"/>
      <c r="B376" s="94"/>
      <c r="C376" s="93"/>
      <c r="D376" s="93"/>
      <c r="E376" s="94"/>
      <c r="F376" s="93"/>
      <c r="G376" s="93"/>
      <c r="H376" s="93"/>
      <c r="I376" s="93"/>
      <c r="J376" s="93"/>
      <c r="K376" s="93"/>
      <c r="L376" s="93"/>
      <c r="M376" s="93"/>
      <c r="N376" s="93"/>
      <c r="O376" s="93"/>
      <c r="P376" s="93"/>
      <c r="Q376" s="93"/>
      <c r="R376" s="93"/>
      <c r="S376" s="93"/>
      <c r="T376" s="93"/>
      <c r="U376" s="93"/>
      <c r="V376" s="93"/>
      <c r="W376" s="93"/>
      <c r="X376" s="93"/>
    </row>
    <row r="377">
      <c r="A377" s="94"/>
      <c r="B377" s="94"/>
      <c r="C377" s="93"/>
      <c r="D377" s="93"/>
      <c r="E377" s="94"/>
      <c r="F377" s="93"/>
      <c r="G377" s="93"/>
      <c r="H377" s="93"/>
      <c r="I377" s="93"/>
      <c r="J377" s="93"/>
      <c r="K377" s="93"/>
      <c r="L377" s="93"/>
      <c r="M377" s="93"/>
      <c r="N377" s="93"/>
      <c r="O377" s="93"/>
      <c r="P377" s="93"/>
      <c r="Q377" s="93"/>
      <c r="R377" s="93"/>
      <c r="S377" s="93"/>
      <c r="T377" s="93"/>
      <c r="U377" s="93"/>
      <c r="V377" s="93"/>
      <c r="W377" s="93"/>
      <c r="X377" s="93"/>
    </row>
    <row r="378">
      <c r="A378" s="94"/>
      <c r="B378" s="94"/>
      <c r="C378" s="93"/>
      <c r="D378" s="93"/>
      <c r="E378" s="94"/>
      <c r="F378" s="93"/>
      <c r="G378" s="93"/>
      <c r="H378" s="93"/>
      <c r="I378" s="93"/>
      <c r="J378" s="93"/>
      <c r="K378" s="93"/>
      <c r="L378" s="93"/>
      <c r="M378" s="93"/>
      <c r="N378" s="93"/>
      <c r="O378" s="93"/>
      <c r="P378" s="93"/>
      <c r="Q378" s="93"/>
      <c r="R378" s="93"/>
      <c r="S378" s="93"/>
      <c r="T378" s="93"/>
      <c r="U378" s="93"/>
      <c r="V378" s="93"/>
      <c r="W378" s="93"/>
      <c r="X378" s="93"/>
    </row>
    <row r="379">
      <c r="A379" s="94"/>
      <c r="B379" s="94"/>
      <c r="C379" s="93"/>
      <c r="D379" s="93"/>
      <c r="E379" s="94"/>
      <c r="F379" s="93"/>
      <c r="G379" s="93"/>
      <c r="H379" s="93"/>
      <c r="I379" s="93"/>
      <c r="J379" s="93"/>
      <c r="K379" s="93"/>
      <c r="L379" s="93"/>
      <c r="M379" s="93"/>
      <c r="N379" s="93"/>
      <c r="O379" s="93"/>
      <c r="P379" s="93"/>
      <c r="Q379" s="93"/>
      <c r="R379" s="93"/>
      <c r="S379" s="93"/>
      <c r="T379" s="93"/>
      <c r="U379" s="93"/>
      <c r="V379" s="93"/>
      <c r="W379" s="93"/>
      <c r="X379" s="93"/>
    </row>
    <row r="380">
      <c r="A380" s="94"/>
      <c r="B380" s="94"/>
      <c r="C380" s="93"/>
      <c r="D380" s="93"/>
      <c r="E380" s="94"/>
      <c r="F380" s="93"/>
      <c r="G380" s="93"/>
      <c r="H380" s="93"/>
      <c r="I380" s="93"/>
      <c r="J380" s="93"/>
      <c r="K380" s="93"/>
      <c r="L380" s="93"/>
      <c r="M380" s="93"/>
      <c r="N380" s="93"/>
      <c r="O380" s="93"/>
      <c r="P380" s="93"/>
      <c r="Q380" s="93"/>
      <c r="R380" s="93"/>
      <c r="S380" s="93"/>
      <c r="T380" s="93"/>
      <c r="U380" s="93"/>
      <c r="V380" s="93"/>
      <c r="W380" s="93"/>
      <c r="X380" s="93"/>
    </row>
    <row r="381">
      <c r="A381" s="94"/>
      <c r="B381" s="94"/>
      <c r="C381" s="93"/>
      <c r="D381" s="93"/>
      <c r="E381" s="94"/>
      <c r="F381" s="93"/>
      <c r="G381" s="93"/>
      <c r="H381" s="93"/>
      <c r="I381" s="93"/>
      <c r="J381" s="93"/>
      <c r="K381" s="93"/>
      <c r="L381" s="93"/>
      <c r="M381" s="93"/>
      <c r="N381" s="93"/>
      <c r="O381" s="93"/>
      <c r="P381" s="93"/>
      <c r="Q381" s="93"/>
      <c r="R381" s="93"/>
      <c r="S381" s="93"/>
      <c r="T381" s="93"/>
      <c r="U381" s="93"/>
      <c r="V381" s="93"/>
      <c r="W381" s="93"/>
      <c r="X381" s="93"/>
    </row>
    <row r="382">
      <c r="A382" s="94"/>
      <c r="B382" s="94"/>
      <c r="C382" s="93"/>
      <c r="D382" s="93"/>
      <c r="E382" s="94"/>
      <c r="F382" s="93"/>
      <c r="G382" s="93"/>
      <c r="H382" s="93"/>
      <c r="I382" s="93"/>
      <c r="J382" s="93"/>
      <c r="K382" s="93"/>
      <c r="L382" s="93"/>
      <c r="M382" s="93"/>
      <c r="N382" s="93"/>
      <c r="O382" s="93"/>
      <c r="P382" s="93"/>
      <c r="Q382" s="93"/>
      <c r="R382" s="93"/>
      <c r="S382" s="93"/>
      <c r="T382" s="93"/>
      <c r="U382" s="93"/>
      <c r="V382" s="93"/>
      <c r="W382" s="93"/>
      <c r="X382" s="93"/>
    </row>
    <row r="383">
      <c r="A383" s="94"/>
      <c r="B383" s="94"/>
      <c r="C383" s="93"/>
      <c r="D383" s="93"/>
      <c r="E383" s="94"/>
      <c r="F383" s="93"/>
      <c r="G383" s="93"/>
      <c r="H383" s="93"/>
      <c r="I383" s="93"/>
      <c r="J383" s="93"/>
      <c r="K383" s="93"/>
      <c r="L383" s="93"/>
      <c r="M383" s="93"/>
      <c r="N383" s="93"/>
      <c r="O383" s="93"/>
      <c r="P383" s="93"/>
      <c r="Q383" s="93"/>
      <c r="R383" s="93"/>
      <c r="S383" s="93"/>
      <c r="T383" s="93"/>
      <c r="U383" s="93"/>
      <c r="V383" s="93"/>
      <c r="W383" s="93"/>
      <c r="X383" s="93"/>
    </row>
    <row r="384">
      <c r="A384" s="94"/>
      <c r="B384" s="94"/>
      <c r="C384" s="93"/>
      <c r="D384" s="93"/>
      <c r="E384" s="94"/>
      <c r="F384" s="93"/>
      <c r="G384" s="93"/>
      <c r="H384" s="93"/>
      <c r="I384" s="93"/>
      <c r="J384" s="93"/>
      <c r="K384" s="93"/>
      <c r="L384" s="93"/>
      <c r="M384" s="93"/>
      <c r="N384" s="93"/>
      <c r="O384" s="93"/>
      <c r="P384" s="93"/>
      <c r="Q384" s="93"/>
      <c r="R384" s="93"/>
      <c r="S384" s="93"/>
      <c r="T384" s="93"/>
      <c r="U384" s="93"/>
      <c r="V384" s="93"/>
      <c r="W384" s="93"/>
      <c r="X384" s="93"/>
    </row>
    <row r="385">
      <c r="A385" s="94"/>
      <c r="B385" s="94"/>
      <c r="C385" s="93"/>
      <c r="D385" s="93"/>
      <c r="E385" s="94"/>
      <c r="F385" s="93"/>
      <c r="G385" s="93"/>
      <c r="H385" s="93"/>
      <c r="I385" s="93"/>
      <c r="J385" s="93"/>
      <c r="K385" s="93"/>
      <c r="L385" s="93"/>
      <c r="M385" s="93"/>
      <c r="N385" s="93"/>
      <c r="O385" s="93"/>
      <c r="P385" s="93"/>
      <c r="Q385" s="93"/>
      <c r="R385" s="93"/>
      <c r="S385" s="93"/>
      <c r="T385" s="93"/>
      <c r="U385" s="93"/>
      <c r="V385" s="93"/>
      <c r="W385" s="93"/>
      <c r="X385" s="93"/>
    </row>
    <row r="386">
      <c r="A386" s="94"/>
      <c r="B386" s="94"/>
      <c r="C386" s="93"/>
      <c r="D386" s="93"/>
      <c r="E386" s="94"/>
      <c r="F386" s="93"/>
      <c r="G386" s="93"/>
      <c r="H386" s="93"/>
      <c r="I386" s="93"/>
      <c r="J386" s="93"/>
      <c r="K386" s="93"/>
      <c r="L386" s="93"/>
      <c r="M386" s="93"/>
      <c r="N386" s="93"/>
      <c r="O386" s="93"/>
      <c r="P386" s="93"/>
      <c r="Q386" s="93"/>
      <c r="R386" s="93"/>
      <c r="S386" s="93"/>
      <c r="T386" s="93"/>
      <c r="U386" s="93"/>
      <c r="V386" s="93"/>
      <c r="W386" s="93"/>
      <c r="X386" s="93"/>
    </row>
    <row r="387">
      <c r="A387" s="94"/>
      <c r="B387" s="94"/>
      <c r="C387" s="93"/>
      <c r="D387" s="93"/>
      <c r="E387" s="94"/>
      <c r="F387" s="93"/>
      <c r="G387" s="93"/>
      <c r="H387" s="93"/>
      <c r="I387" s="93"/>
      <c r="J387" s="93"/>
      <c r="K387" s="93"/>
      <c r="L387" s="93"/>
      <c r="M387" s="93"/>
      <c r="N387" s="93"/>
      <c r="O387" s="93"/>
      <c r="P387" s="93"/>
      <c r="Q387" s="93"/>
      <c r="R387" s="93"/>
      <c r="S387" s="93"/>
      <c r="T387" s="93"/>
      <c r="U387" s="93"/>
      <c r="V387" s="93"/>
      <c r="W387" s="93"/>
      <c r="X387" s="93"/>
    </row>
    <row r="388">
      <c r="A388" s="94"/>
      <c r="B388" s="94"/>
      <c r="C388" s="93"/>
      <c r="D388" s="93"/>
      <c r="E388" s="94"/>
      <c r="F388" s="93"/>
      <c r="G388" s="93"/>
      <c r="H388" s="93"/>
      <c r="I388" s="93"/>
      <c r="J388" s="93"/>
      <c r="K388" s="93"/>
      <c r="L388" s="93"/>
      <c r="M388" s="93"/>
      <c r="N388" s="93"/>
      <c r="O388" s="93"/>
      <c r="P388" s="93"/>
      <c r="Q388" s="93"/>
      <c r="R388" s="93"/>
      <c r="S388" s="93"/>
      <c r="T388" s="93"/>
      <c r="U388" s="93"/>
      <c r="V388" s="93"/>
      <c r="W388" s="93"/>
      <c r="X388" s="93"/>
    </row>
    <row r="389">
      <c r="A389" s="94"/>
      <c r="B389" s="94"/>
      <c r="C389" s="93"/>
      <c r="D389" s="93"/>
      <c r="E389" s="94"/>
      <c r="F389" s="93"/>
      <c r="G389" s="93"/>
      <c r="H389" s="93"/>
      <c r="I389" s="93"/>
      <c r="J389" s="93"/>
      <c r="K389" s="93"/>
      <c r="L389" s="93"/>
      <c r="M389" s="93"/>
      <c r="N389" s="93"/>
      <c r="O389" s="93"/>
      <c r="P389" s="93"/>
      <c r="Q389" s="93"/>
      <c r="R389" s="93"/>
      <c r="S389" s="93"/>
      <c r="T389" s="93"/>
      <c r="U389" s="93"/>
      <c r="V389" s="93"/>
      <c r="W389" s="93"/>
      <c r="X389" s="93"/>
    </row>
    <row r="390">
      <c r="A390" s="94"/>
      <c r="B390" s="94"/>
      <c r="C390" s="93"/>
      <c r="D390" s="93"/>
      <c r="E390" s="94"/>
      <c r="F390" s="93"/>
      <c r="G390" s="93"/>
      <c r="H390" s="93"/>
      <c r="I390" s="93"/>
      <c r="J390" s="93"/>
      <c r="K390" s="93"/>
      <c r="L390" s="93"/>
      <c r="M390" s="93"/>
      <c r="N390" s="93"/>
      <c r="O390" s="93"/>
      <c r="P390" s="93"/>
      <c r="Q390" s="93"/>
      <c r="R390" s="93"/>
      <c r="S390" s="93"/>
      <c r="T390" s="93"/>
      <c r="U390" s="93"/>
      <c r="V390" s="93"/>
      <c r="W390" s="93"/>
      <c r="X390" s="93"/>
    </row>
    <row r="391">
      <c r="A391" s="94"/>
      <c r="B391" s="94"/>
      <c r="C391" s="93"/>
      <c r="D391" s="93"/>
      <c r="E391" s="94"/>
      <c r="F391" s="93"/>
      <c r="G391" s="93"/>
      <c r="H391" s="93"/>
      <c r="I391" s="93"/>
      <c r="J391" s="93"/>
      <c r="K391" s="93"/>
      <c r="L391" s="93"/>
      <c r="M391" s="93"/>
      <c r="N391" s="93"/>
      <c r="O391" s="93"/>
      <c r="P391" s="93"/>
      <c r="Q391" s="93"/>
      <c r="R391" s="93"/>
      <c r="S391" s="93"/>
      <c r="T391" s="93"/>
      <c r="U391" s="93"/>
      <c r="V391" s="93"/>
      <c r="W391" s="93"/>
      <c r="X391" s="93"/>
    </row>
    <row r="392">
      <c r="A392" s="94"/>
      <c r="B392" s="94"/>
      <c r="C392" s="93"/>
      <c r="D392" s="93"/>
      <c r="E392" s="94"/>
      <c r="F392" s="93"/>
      <c r="G392" s="93"/>
      <c r="H392" s="93"/>
      <c r="I392" s="93"/>
      <c r="J392" s="93"/>
      <c r="K392" s="93"/>
      <c r="L392" s="93"/>
      <c r="M392" s="93"/>
      <c r="N392" s="93"/>
      <c r="O392" s="93"/>
      <c r="P392" s="93"/>
      <c r="Q392" s="93"/>
      <c r="R392" s="93"/>
      <c r="S392" s="93"/>
      <c r="T392" s="93"/>
      <c r="U392" s="93"/>
      <c r="V392" s="93"/>
      <c r="W392" s="93"/>
      <c r="X392" s="93"/>
    </row>
    <row r="393">
      <c r="A393" s="94"/>
      <c r="B393" s="94"/>
      <c r="C393" s="93"/>
      <c r="D393" s="93"/>
      <c r="E393" s="94"/>
      <c r="F393" s="93"/>
      <c r="G393" s="93"/>
      <c r="H393" s="93"/>
      <c r="I393" s="93"/>
      <c r="J393" s="93"/>
      <c r="K393" s="93"/>
      <c r="L393" s="93"/>
      <c r="M393" s="93"/>
      <c r="N393" s="93"/>
      <c r="O393" s="93"/>
      <c r="P393" s="93"/>
      <c r="Q393" s="93"/>
      <c r="R393" s="93"/>
      <c r="S393" s="93"/>
      <c r="T393" s="93"/>
      <c r="U393" s="93"/>
      <c r="V393" s="93"/>
      <c r="W393" s="93"/>
      <c r="X393" s="93"/>
    </row>
    <row r="394">
      <c r="A394" s="94"/>
      <c r="B394" s="94"/>
      <c r="C394" s="93"/>
      <c r="D394" s="93"/>
      <c r="E394" s="94"/>
      <c r="F394" s="93"/>
      <c r="G394" s="93"/>
      <c r="H394" s="93"/>
      <c r="I394" s="93"/>
      <c r="J394" s="93"/>
      <c r="K394" s="93"/>
      <c r="L394" s="93"/>
      <c r="M394" s="93"/>
      <c r="N394" s="93"/>
      <c r="O394" s="93"/>
      <c r="P394" s="93"/>
      <c r="Q394" s="93"/>
      <c r="R394" s="93"/>
      <c r="S394" s="93"/>
      <c r="T394" s="93"/>
      <c r="U394" s="93"/>
      <c r="V394" s="93"/>
      <c r="W394" s="93"/>
      <c r="X394" s="93"/>
    </row>
    <row r="395">
      <c r="A395" s="94"/>
      <c r="B395" s="94"/>
      <c r="C395" s="93"/>
      <c r="D395" s="93"/>
      <c r="E395" s="94"/>
      <c r="F395" s="93"/>
      <c r="G395" s="93"/>
      <c r="H395" s="93"/>
      <c r="I395" s="93"/>
      <c r="J395" s="93"/>
      <c r="K395" s="93"/>
      <c r="L395" s="93"/>
      <c r="M395" s="93"/>
      <c r="N395" s="93"/>
      <c r="O395" s="93"/>
      <c r="P395" s="93"/>
      <c r="Q395" s="93"/>
      <c r="R395" s="93"/>
      <c r="S395" s="93"/>
      <c r="T395" s="93"/>
      <c r="U395" s="93"/>
      <c r="V395" s="93"/>
      <c r="W395" s="93"/>
      <c r="X395" s="93"/>
    </row>
    <row r="396">
      <c r="A396" s="94"/>
      <c r="B396" s="94"/>
      <c r="C396" s="93"/>
      <c r="D396" s="93"/>
      <c r="E396" s="94"/>
      <c r="F396" s="93"/>
      <c r="G396" s="93"/>
      <c r="H396" s="93"/>
      <c r="I396" s="93"/>
      <c r="J396" s="93"/>
      <c r="K396" s="93"/>
      <c r="L396" s="93"/>
      <c r="M396" s="93"/>
      <c r="N396" s="93"/>
      <c r="O396" s="93"/>
      <c r="P396" s="93"/>
      <c r="Q396" s="93"/>
      <c r="R396" s="93"/>
      <c r="S396" s="93"/>
      <c r="T396" s="93"/>
      <c r="U396" s="93"/>
      <c r="V396" s="93"/>
      <c r="W396" s="93"/>
      <c r="X396" s="93"/>
    </row>
    <row r="397">
      <c r="A397" s="94"/>
      <c r="B397" s="94"/>
      <c r="C397" s="93"/>
      <c r="D397" s="93"/>
      <c r="E397" s="94"/>
      <c r="F397" s="93"/>
      <c r="G397" s="93"/>
      <c r="H397" s="93"/>
      <c r="I397" s="93"/>
      <c r="J397" s="93"/>
      <c r="K397" s="93"/>
      <c r="L397" s="93"/>
      <c r="M397" s="93"/>
      <c r="N397" s="93"/>
      <c r="O397" s="93"/>
      <c r="P397" s="93"/>
      <c r="Q397" s="93"/>
      <c r="R397" s="93"/>
      <c r="S397" s="93"/>
      <c r="T397" s="93"/>
      <c r="U397" s="93"/>
      <c r="V397" s="93"/>
      <c r="W397" s="93"/>
      <c r="X397" s="93"/>
    </row>
    <row r="398">
      <c r="A398" s="94"/>
      <c r="B398" s="94"/>
      <c r="C398" s="93"/>
      <c r="D398" s="93"/>
      <c r="E398" s="94"/>
      <c r="F398" s="93"/>
      <c r="G398" s="93"/>
      <c r="H398" s="93"/>
      <c r="I398" s="93"/>
      <c r="J398" s="93"/>
      <c r="K398" s="93"/>
      <c r="L398" s="93"/>
      <c r="M398" s="93"/>
      <c r="N398" s="93"/>
      <c r="O398" s="93"/>
      <c r="P398" s="93"/>
      <c r="Q398" s="93"/>
      <c r="R398" s="93"/>
      <c r="S398" s="93"/>
      <c r="T398" s="93"/>
      <c r="U398" s="93"/>
      <c r="V398" s="93"/>
      <c r="W398" s="93"/>
      <c r="X398" s="93"/>
    </row>
    <row r="399">
      <c r="A399" s="94"/>
      <c r="B399" s="94"/>
      <c r="C399" s="93"/>
      <c r="D399" s="93"/>
      <c r="E399" s="94"/>
      <c r="F399" s="93"/>
      <c r="G399" s="93"/>
      <c r="H399" s="93"/>
      <c r="I399" s="93"/>
      <c r="J399" s="93"/>
      <c r="K399" s="93"/>
      <c r="L399" s="93"/>
      <c r="M399" s="93"/>
      <c r="N399" s="93"/>
      <c r="O399" s="93"/>
      <c r="P399" s="93"/>
      <c r="Q399" s="93"/>
      <c r="R399" s="93"/>
      <c r="S399" s="93"/>
      <c r="T399" s="93"/>
      <c r="U399" s="93"/>
      <c r="V399" s="93"/>
      <c r="W399" s="93"/>
      <c r="X399" s="93"/>
    </row>
    <row r="400">
      <c r="A400" s="94"/>
      <c r="B400" s="94"/>
      <c r="C400" s="93"/>
      <c r="D400" s="93"/>
      <c r="E400" s="94"/>
      <c r="F400" s="93"/>
      <c r="G400" s="93"/>
      <c r="H400" s="93"/>
      <c r="I400" s="93"/>
      <c r="J400" s="93"/>
      <c r="K400" s="93"/>
      <c r="L400" s="93"/>
      <c r="M400" s="93"/>
      <c r="N400" s="93"/>
      <c r="O400" s="93"/>
      <c r="P400" s="93"/>
      <c r="Q400" s="93"/>
      <c r="R400" s="93"/>
      <c r="S400" s="93"/>
      <c r="T400" s="93"/>
      <c r="U400" s="93"/>
      <c r="V400" s="93"/>
      <c r="W400" s="93"/>
      <c r="X400" s="93"/>
    </row>
    <row r="401">
      <c r="A401" s="94"/>
      <c r="B401" s="94"/>
      <c r="C401" s="93"/>
      <c r="D401" s="93"/>
      <c r="E401" s="94"/>
      <c r="F401" s="93"/>
      <c r="G401" s="93"/>
      <c r="H401" s="93"/>
      <c r="I401" s="93"/>
      <c r="J401" s="93"/>
      <c r="K401" s="93"/>
      <c r="L401" s="93"/>
      <c r="M401" s="93"/>
      <c r="N401" s="93"/>
      <c r="O401" s="93"/>
      <c r="P401" s="93"/>
      <c r="Q401" s="93"/>
      <c r="R401" s="93"/>
      <c r="S401" s="93"/>
      <c r="T401" s="93"/>
      <c r="U401" s="93"/>
      <c r="V401" s="93"/>
      <c r="W401" s="93"/>
      <c r="X401" s="93"/>
    </row>
    <row r="402">
      <c r="A402" s="94"/>
      <c r="B402" s="94"/>
      <c r="C402" s="93"/>
      <c r="D402" s="93"/>
      <c r="E402" s="94"/>
      <c r="F402" s="93"/>
      <c r="G402" s="93"/>
      <c r="H402" s="93"/>
      <c r="I402" s="93"/>
      <c r="J402" s="93"/>
      <c r="K402" s="93"/>
      <c r="L402" s="93"/>
      <c r="M402" s="93"/>
      <c r="N402" s="93"/>
      <c r="O402" s="93"/>
      <c r="P402" s="93"/>
      <c r="Q402" s="93"/>
      <c r="R402" s="93"/>
      <c r="S402" s="93"/>
      <c r="T402" s="93"/>
      <c r="U402" s="93"/>
      <c r="V402" s="93"/>
      <c r="W402" s="93"/>
      <c r="X402" s="93"/>
    </row>
    <row r="403">
      <c r="A403" s="94"/>
      <c r="B403" s="94"/>
      <c r="C403" s="93"/>
      <c r="D403" s="93"/>
      <c r="E403" s="94"/>
      <c r="F403" s="93"/>
      <c r="G403" s="93"/>
      <c r="H403" s="93"/>
      <c r="I403" s="93"/>
      <c r="J403" s="93"/>
      <c r="K403" s="93"/>
      <c r="L403" s="93"/>
      <c r="M403" s="93"/>
      <c r="N403" s="93"/>
      <c r="O403" s="93"/>
      <c r="P403" s="93"/>
      <c r="Q403" s="93"/>
      <c r="R403" s="93"/>
      <c r="S403" s="93"/>
      <c r="T403" s="93"/>
      <c r="U403" s="93"/>
      <c r="V403" s="93"/>
      <c r="W403" s="93"/>
      <c r="X403" s="93"/>
    </row>
    <row r="404">
      <c r="A404" s="94"/>
      <c r="B404" s="94"/>
      <c r="C404" s="93"/>
      <c r="D404" s="93"/>
      <c r="E404" s="94"/>
      <c r="F404" s="93"/>
      <c r="G404" s="93"/>
      <c r="H404" s="93"/>
      <c r="I404" s="93"/>
      <c r="J404" s="93"/>
      <c r="K404" s="93"/>
      <c r="L404" s="93"/>
      <c r="M404" s="93"/>
      <c r="N404" s="93"/>
      <c r="O404" s="93"/>
      <c r="P404" s="93"/>
      <c r="Q404" s="93"/>
      <c r="R404" s="93"/>
      <c r="S404" s="93"/>
      <c r="T404" s="93"/>
      <c r="U404" s="93"/>
      <c r="V404" s="93"/>
      <c r="W404" s="93"/>
      <c r="X404" s="93"/>
    </row>
    <row r="405">
      <c r="A405" s="94"/>
      <c r="B405" s="94"/>
      <c r="C405" s="93"/>
      <c r="D405" s="93"/>
      <c r="E405" s="94"/>
      <c r="F405" s="93"/>
      <c r="G405" s="93"/>
      <c r="H405" s="93"/>
      <c r="I405" s="93"/>
      <c r="J405" s="93"/>
      <c r="K405" s="93"/>
      <c r="L405" s="93"/>
      <c r="M405" s="93"/>
      <c r="N405" s="93"/>
      <c r="O405" s="93"/>
      <c r="P405" s="93"/>
      <c r="Q405" s="93"/>
      <c r="R405" s="93"/>
      <c r="S405" s="93"/>
      <c r="T405" s="93"/>
      <c r="U405" s="93"/>
      <c r="V405" s="93"/>
      <c r="W405" s="93"/>
      <c r="X405" s="93"/>
    </row>
    <row r="406">
      <c r="A406" s="94"/>
      <c r="B406" s="94"/>
      <c r="C406" s="93"/>
      <c r="D406" s="93"/>
      <c r="E406" s="94"/>
      <c r="F406" s="93"/>
      <c r="G406" s="93"/>
      <c r="H406" s="93"/>
      <c r="I406" s="93"/>
      <c r="J406" s="93"/>
      <c r="K406" s="93"/>
      <c r="L406" s="93"/>
      <c r="M406" s="93"/>
      <c r="N406" s="93"/>
      <c r="O406" s="93"/>
      <c r="P406" s="93"/>
      <c r="Q406" s="93"/>
      <c r="R406" s="93"/>
      <c r="S406" s="93"/>
      <c r="T406" s="93"/>
      <c r="U406" s="93"/>
      <c r="V406" s="93"/>
      <c r="W406" s="93"/>
      <c r="X406" s="93"/>
    </row>
    <row r="407">
      <c r="A407" s="94"/>
      <c r="B407" s="94"/>
      <c r="C407" s="93"/>
      <c r="D407" s="93"/>
      <c r="E407" s="94"/>
      <c r="F407" s="93"/>
      <c r="G407" s="93"/>
      <c r="H407" s="93"/>
      <c r="I407" s="93"/>
      <c r="J407" s="93"/>
      <c r="K407" s="93"/>
      <c r="L407" s="93"/>
      <c r="M407" s="93"/>
      <c r="N407" s="93"/>
      <c r="O407" s="93"/>
      <c r="P407" s="93"/>
      <c r="Q407" s="93"/>
      <c r="R407" s="93"/>
      <c r="S407" s="93"/>
      <c r="T407" s="93"/>
      <c r="U407" s="93"/>
      <c r="V407" s="93"/>
      <c r="W407" s="93"/>
      <c r="X407" s="93"/>
    </row>
    <row r="408">
      <c r="A408" s="94"/>
      <c r="B408" s="94"/>
      <c r="C408" s="93"/>
      <c r="D408" s="93"/>
      <c r="E408" s="94"/>
      <c r="F408" s="93"/>
      <c r="G408" s="93"/>
      <c r="H408" s="93"/>
      <c r="I408" s="93"/>
      <c r="J408" s="93"/>
      <c r="K408" s="93"/>
      <c r="L408" s="93"/>
      <c r="M408" s="93"/>
      <c r="N408" s="93"/>
      <c r="O408" s="93"/>
      <c r="P408" s="93"/>
      <c r="Q408" s="93"/>
      <c r="R408" s="93"/>
      <c r="S408" s="93"/>
      <c r="T408" s="93"/>
      <c r="U408" s="93"/>
      <c r="V408" s="93"/>
      <c r="W408" s="93"/>
      <c r="X408" s="93"/>
    </row>
    <row r="409">
      <c r="A409" s="94"/>
      <c r="B409" s="94"/>
      <c r="C409" s="93"/>
      <c r="D409" s="93"/>
      <c r="E409" s="94"/>
      <c r="F409" s="93"/>
      <c r="G409" s="93"/>
      <c r="H409" s="93"/>
      <c r="I409" s="93"/>
      <c r="J409" s="93"/>
      <c r="K409" s="93"/>
      <c r="L409" s="93"/>
      <c r="M409" s="93"/>
      <c r="N409" s="93"/>
      <c r="O409" s="93"/>
      <c r="P409" s="93"/>
      <c r="Q409" s="93"/>
      <c r="R409" s="93"/>
      <c r="S409" s="93"/>
      <c r="T409" s="93"/>
      <c r="U409" s="93"/>
      <c r="V409" s="93"/>
      <c r="W409" s="93"/>
      <c r="X409" s="93"/>
    </row>
    <row r="410">
      <c r="A410" s="94"/>
      <c r="B410" s="94"/>
      <c r="C410" s="93"/>
      <c r="D410" s="93"/>
      <c r="E410" s="94"/>
      <c r="F410" s="93"/>
      <c r="G410" s="93"/>
      <c r="H410" s="93"/>
      <c r="I410" s="93"/>
      <c r="J410" s="93"/>
      <c r="K410" s="93"/>
      <c r="L410" s="93"/>
      <c r="M410" s="93"/>
      <c r="N410" s="93"/>
      <c r="O410" s="93"/>
      <c r="P410" s="93"/>
      <c r="Q410" s="93"/>
      <c r="R410" s="93"/>
      <c r="S410" s="93"/>
      <c r="T410" s="93"/>
      <c r="U410" s="93"/>
      <c r="V410" s="93"/>
      <c r="W410" s="93"/>
      <c r="X410" s="93"/>
    </row>
    <row r="411">
      <c r="A411" s="94"/>
      <c r="B411" s="94"/>
      <c r="C411" s="93"/>
      <c r="D411" s="93"/>
      <c r="E411" s="94"/>
      <c r="F411" s="93"/>
      <c r="G411" s="93"/>
      <c r="H411" s="93"/>
      <c r="I411" s="93"/>
      <c r="J411" s="93"/>
      <c r="K411" s="93"/>
      <c r="L411" s="93"/>
      <c r="M411" s="93"/>
      <c r="N411" s="93"/>
      <c r="O411" s="93"/>
      <c r="P411" s="93"/>
      <c r="Q411" s="93"/>
      <c r="R411" s="93"/>
      <c r="S411" s="93"/>
      <c r="T411" s="93"/>
      <c r="U411" s="93"/>
      <c r="V411" s="93"/>
      <c r="W411" s="93"/>
      <c r="X411" s="93"/>
    </row>
    <row r="412">
      <c r="A412" s="94"/>
      <c r="B412" s="94"/>
      <c r="C412" s="93"/>
      <c r="D412" s="93"/>
      <c r="E412" s="94"/>
      <c r="F412" s="93"/>
      <c r="G412" s="93"/>
      <c r="H412" s="93"/>
      <c r="I412" s="93"/>
      <c r="J412" s="93"/>
      <c r="K412" s="93"/>
      <c r="L412" s="93"/>
      <c r="M412" s="93"/>
      <c r="N412" s="93"/>
      <c r="O412" s="93"/>
      <c r="P412" s="93"/>
      <c r="Q412" s="93"/>
      <c r="R412" s="93"/>
      <c r="S412" s="93"/>
      <c r="T412" s="93"/>
      <c r="U412" s="93"/>
      <c r="V412" s="93"/>
      <c r="W412" s="93"/>
      <c r="X412" s="93"/>
    </row>
    <row r="413">
      <c r="A413" s="94"/>
      <c r="B413" s="94"/>
      <c r="C413" s="93"/>
      <c r="D413" s="93"/>
      <c r="E413" s="94"/>
      <c r="F413" s="93"/>
      <c r="G413" s="93"/>
      <c r="H413" s="93"/>
      <c r="I413" s="93"/>
      <c r="J413" s="93"/>
      <c r="K413" s="93"/>
      <c r="L413" s="93"/>
      <c r="M413" s="93"/>
      <c r="N413" s="93"/>
      <c r="O413" s="93"/>
      <c r="P413" s="93"/>
      <c r="Q413" s="93"/>
      <c r="R413" s="93"/>
      <c r="S413" s="93"/>
      <c r="T413" s="93"/>
      <c r="U413" s="93"/>
      <c r="V413" s="93"/>
      <c r="W413" s="93"/>
      <c r="X413" s="93"/>
    </row>
    <row r="414">
      <c r="A414" s="94"/>
      <c r="B414" s="94"/>
      <c r="C414" s="93"/>
      <c r="D414" s="93"/>
      <c r="E414" s="94"/>
      <c r="F414" s="93"/>
      <c r="G414" s="93"/>
      <c r="H414" s="93"/>
      <c r="I414" s="93"/>
      <c r="J414" s="93"/>
      <c r="K414" s="93"/>
      <c r="L414" s="93"/>
      <c r="M414" s="93"/>
      <c r="N414" s="93"/>
      <c r="O414" s="93"/>
      <c r="P414" s="93"/>
      <c r="Q414" s="93"/>
      <c r="R414" s="93"/>
      <c r="S414" s="93"/>
      <c r="T414" s="93"/>
      <c r="U414" s="93"/>
      <c r="V414" s="93"/>
      <c r="W414" s="93"/>
      <c r="X414" s="93"/>
    </row>
    <row r="415">
      <c r="A415" s="94"/>
      <c r="B415" s="94"/>
      <c r="C415" s="93"/>
      <c r="D415" s="93"/>
      <c r="E415" s="94"/>
      <c r="F415" s="93"/>
      <c r="G415" s="93"/>
      <c r="H415" s="93"/>
      <c r="I415" s="93"/>
      <c r="J415" s="93"/>
      <c r="K415" s="93"/>
      <c r="L415" s="93"/>
      <c r="M415" s="93"/>
      <c r="N415" s="93"/>
      <c r="O415" s="93"/>
      <c r="P415" s="93"/>
      <c r="Q415" s="93"/>
      <c r="R415" s="93"/>
      <c r="S415" s="93"/>
      <c r="T415" s="93"/>
      <c r="U415" s="93"/>
      <c r="V415" s="93"/>
      <c r="W415" s="93"/>
      <c r="X415" s="93"/>
    </row>
    <row r="416">
      <c r="A416" s="94"/>
      <c r="B416" s="94"/>
      <c r="C416" s="93"/>
      <c r="D416" s="93"/>
      <c r="E416" s="94"/>
      <c r="F416" s="93"/>
      <c r="G416" s="93"/>
      <c r="H416" s="93"/>
      <c r="I416" s="93"/>
      <c r="J416" s="93"/>
      <c r="K416" s="93"/>
      <c r="L416" s="93"/>
      <c r="M416" s="93"/>
      <c r="N416" s="93"/>
      <c r="O416" s="93"/>
      <c r="P416" s="93"/>
      <c r="Q416" s="93"/>
      <c r="R416" s="93"/>
      <c r="S416" s="93"/>
      <c r="T416" s="93"/>
      <c r="U416" s="93"/>
      <c r="V416" s="93"/>
      <c r="W416" s="93"/>
      <c r="X416" s="93"/>
    </row>
    <row r="417">
      <c r="A417" s="94"/>
      <c r="B417" s="94"/>
      <c r="C417" s="93"/>
      <c r="D417" s="93"/>
      <c r="E417" s="94"/>
      <c r="F417" s="93"/>
      <c r="G417" s="93"/>
      <c r="H417" s="93"/>
      <c r="I417" s="93"/>
      <c r="J417" s="93"/>
      <c r="K417" s="93"/>
      <c r="L417" s="93"/>
      <c r="M417" s="93"/>
      <c r="N417" s="93"/>
      <c r="O417" s="93"/>
      <c r="P417" s="93"/>
      <c r="Q417" s="93"/>
      <c r="R417" s="93"/>
      <c r="S417" s="93"/>
      <c r="T417" s="93"/>
      <c r="U417" s="93"/>
      <c r="V417" s="93"/>
      <c r="W417" s="93"/>
      <c r="X417" s="93"/>
    </row>
    <row r="418">
      <c r="A418" s="94"/>
      <c r="B418" s="94"/>
      <c r="C418" s="93"/>
      <c r="D418" s="93"/>
      <c r="E418" s="94"/>
      <c r="F418" s="93"/>
      <c r="G418" s="93"/>
      <c r="H418" s="93"/>
      <c r="I418" s="93"/>
      <c r="J418" s="93"/>
      <c r="K418" s="93"/>
      <c r="L418" s="93"/>
      <c r="M418" s="93"/>
      <c r="N418" s="93"/>
      <c r="O418" s="93"/>
      <c r="P418" s="93"/>
      <c r="Q418" s="93"/>
      <c r="R418" s="93"/>
      <c r="S418" s="93"/>
      <c r="T418" s="93"/>
      <c r="U418" s="93"/>
      <c r="V418" s="93"/>
      <c r="W418" s="93"/>
      <c r="X418" s="93"/>
    </row>
    <row r="419">
      <c r="A419" s="94"/>
      <c r="B419" s="94"/>
      <c r="C419" s="93"/>
      <c r="D419" s="93"/>
      <c r="E419" s="94"/>
      <c r="F419" s="93"/>
      <c r="G419" s="93"/>
      <c r="H419" s="93"/>
      <c r="I419" s="93"/>
      <c r="J419" s="93"/>
      <c r="K419" s="93"/>
      <c r="L419" s="93"/>
      <c r="M419" s="93"/>
      <c r="N419" s="93"/>
      <c r="O419" s="93"/>
      <c r="P419" s="93"/>
      <c r="Q419" s="93"/>
      <c r="R419" s="93"/>
      <c r="S419" s="93"/>
      <c r="T419" s="93"/>
      <c r="U419" s="93"/>
      <c r="V419" s="93"/>
      <c r="W419" s="93"/>
      <c r="X419" s="93"/>
    </row>
    <row r="420">
      <c r="A420" s="94"/>
      <c r="B420" s="94"/>
      <c r="C420" s="93"/>
      <c r="D420" s="93"/>
      <c r="E420" s="94"/>
      <c r="F420" s="93"/>
      <c r="G420" s="93"/>
      <c r="H420" s="93"/>
      <c r="I420" s="93"/>
      <c r="J420" s="93"/>
      <c r="K420" s="93"/>
      <c r="L420" s="93"/>
      <c r="M420" s="93"/>
      <c r="N420" s="93"/>
      <c r="O420" s="93"/>
      <c r="P420" s="93"/>
      <c r="Q420" s="93"/>
      <c r="R420" s="93"/>
      <c r="S420" s="93"/>
      <c r="T420" s="93"/>
      <c r="U420" s="93"/>
      <c r="V420" s="93"/>
      <c r="W420" s="93"/>
      <c r="X420" s="93"/>
    </row>
    <row r="421">
      <c r="A421" s="94"/>
      <c r="B421" s="94"/>
      <c r="C421" s="93"/>
      <c r="D421" s="93"/>
      <c r="E421" s="94"/>
      <c r="F421" s="93"/>
      <c r="G421" s="93"/>
      <c r="H421" s="93"/>
      <c r="I421" s="93"/>
      <c r="J421" s="93"/>
      <c r="K421" s="93"/>
      <c r="L421" s="93"/>
      <c r="M421" s="93"/>
      <c r="N421" s="93"/>
      <c r="O421" s="93"/>
      <c r="P421" s="93"/>
      <c r="Q421" s="93"/>
      <c r="R421" s="93"/>
      <c r="S421" s="93"/>
      <c r="T421" s="93"/>
      <c r="U421" s="93"/>
      <c r="V421" s="93"/>
      <c r="W421" s="93"/>
      <c r="X421" s="93"/>
    </row>
    <row r="422">
      <c r="A422" s="94"/>
      <c r="B422" s="94"/>
      <c r="C422" s="93"/>
      <c r="D422" s="93"/>
      <c r="E422" s="94"/>
      <c r="F422" s="93"/>
      <c r="G422" s="93"/>
      <c r="H422" s="93"/>
      <c r="I422" s="93"/>
      <c r="J422" s="93"/>
      <c r="K422" s="93"/>
      <c r="L422" s="93"/>
      <c r="M422" s="93"/>
      <c r="N422" s="93"/>
      <c r="O422" s="93"/>
      <c r="P422" s="93"/>
      <c r="Q422" s="93"/>
      <c r="R422" s="93"/>
      <c r="S422" s="93"/>
      <c r="T422" s="93"/>
      <c r="U422" s="93"/>
      <c r="V422" s="93"/>
      <c r="W422" s="93"/>
      <c r="X422" s="93"/>
    </row>
    <row r="423">
      <c r="A423" s="94"/>
      <c r="B423" s="94"/>
      <c r="C423" s="93"/>
      <c r="D423" s="93"/>
      <c r="E423" s="94"/>
      <c r="F423" s="93"/>
      <c r="G423" s="93"/>
      <c r="H423" s="93"/>
      <c r="I423" s="93"/>
      <c r="J423" s="93"/>
      <c r="K423" s="93"/>
      <c r="L423" s="93"/>
      <c r="M423" s="93"/>
      <c r="N423" s="93"/>
      <c r="O423" s="93"/>
      <c r="P423" s="93"/>
      <c r="Q423" s="93"/>
      <c r="R423" s="93"/>
      <c r="S423" s="93"/>
      <c r="T423" s="93"/>
      <c r="U423" s="93"/>
      <c r="V423" s="93"/>
      <c r="W423" s="93"/>
      <c r="X423" s="93"/>
    </row>
    <row r="424">
      <c r="A424" s="94"/>
      <c r="B424" s="94"/>
      <c r="C424" s="93"/>
      <c r="D424" s="93"/>
      <c r="E424" s="94"/>
      <c r="F424" s="93"/>
      <c r="G424" s="93"/>
      <c r="H424" s="93"/>
      <c r="I424" s="93"/>
      <c r="J424" s="93"/>
      <c r="K424" s="93"/>
      <c r="L424" s="93"/>
      <c r="M424" s="93"/>
      <c r="N424" s="93"/>
      <c r="O424" s="93"/>
      <c r="P424" s="93"/>
      <c r="Q424" s="93"/>
      <c r="R424" s="93"/>
      <c r="S424" s="93"/>
      <c r="T424" s="93"/>
      <c r="U424" s="93"/>
      <c r="V424" s="93"/>
      <c r="W424" s="93"/>
      <c r="X424" s="93"/>
    </row>
    <row r="425">
      <c r="A425" s="94"/>
      <c r="B425" s="94"/>
      <c r="C425" s="93"/>
      <c r="D425" s="93"/>
      <c r="E425" s="94"/>
      <c r="F425" s="93"/>
      <c r="G425" s="93"/>
      <c r="H425" s="93"/>
      <c r="I425" s="93"/>
      <c r="J425" s="93"/>
      <c r="K425" s="93"/>
      <c r="L425" s="93"/>
      <c r="M425" s="93"/>
      <c r="N425" s="93"/>
      <c r="O425" s="93"/>
      <c r="P425" s="93"/>
      <c r="Q425" s="93"/>
      <c r="R425" s="93"/>
      <c r="S425" s="93"/>
      <c r="T425" s="93"/>
      <c r="U425" s="93"/>
      <c r="V425" s="93"/>
      <c r="W425" s="93"/>
      <c r="X425" s="93"/>
    </row>
    <row r="426">
      <c r="A426" s="94"/>
      <c r="B426" s="94"/>
      <c r="C426" s="93"/>
      <c r="D426" s="93"/>
      <c r="E426" s="94"/>
      <c r="F426" s="93"/>
      <c r="G426" s="93"/>
      <c r="H426" s="93"/>
      <c r="I426" s="93"/>
      <c r="J426" s="93"/>
      <c r="K426" s="93"/>
      <c r="L426" s="93"/>
      <c r="M426" s="93"/>
      <c r="N426" s="93"/>
      <c r="O426" s="93"/>
      <c r="P426" s="93"/>
      <c r="Q426" s="93"/>
      <c r="R426" s="93"/>
      <c r="S426" s="93"/>
      <c r="T426" s="93"/>
      <c r="U426" s="93"/>
      <c r="V426" s="93"/>
      <c r="W426" s="93"/>
      <c r="X426" s="93"/>
    </row>
    <row r="427">
      <c r="A427" s="94"/>
      <c r="B427" s="94"/>
      <c r="C427" s="93"/>
      <c r="D427" s="93"/>
      <c r="E427" s="94"/>
      <c r="F427" s="93"/>
      <c r="G427" s="93"/>
      <c r="H427" s="93"/>
      <c r="I427" s="93"/>
      <c r="J427" s="93"/>
      <c r="K427" s="93"/>
      <c r="L427" s="93"/>
      <c r="M427" s="93"/>
      <c r="N427" s="93"/>
      <c r="O427" s="93"/>
      <c r="P427" s="93"/>
      <c r="Q427" s="93"/>
      <c r="R427" s="93"/>
      <c r="S427" s="93"/>
      <c r="T427" s="93"/>
      <c r="U427" s="93"/>
      <c r="V427" s="93"/>
      <c r="W427" s="93"/>
      <c r="X427" s="93"/>
    </row>
    <row r="428">
      <c r="A428" s="94"/>
      <c r="B428" s="94"/>
      <c r="C428" s="93"/>
      <c r="D428" s="93"/>
      <c r="E428" s="94"/>
      <c r="F428" s="93"/>
      <c r="G428" s="93"/>
      <c r="H428" s="93"/>
      <c r="I428" s="93"/>
      <c r="J428" s="93"/>
      <c r="K428" s="93"/>
      <c r="L428" s="93"/>
      <c r="M428" s="93"/>
      <c r="N428" s="93"/>
      <c r="O428" s="93"/>
      <c r="P428" s="93"/>
      <c r="Q428" s="93"/>
      <c r="R428" s="93"/>
      <c r="S428" s="93"/>
      <c r="T428" s="93"/>
      <c r="U428" s="93"/>
      <c r="V428" s="93"/>
      <c r="W428" s="93"/>
      <c r="X428" s="93"/>
    </row>
    <row r="429">
      <c r="A429" s="94"/>
      <c r="B429" s="94"/>
      <c r="C429" s="93"/>
      <c r="D429" s="93"/>
      <c r="E429" s="94"/>
      <c r="F429" s="93"/>
      <c r="G429" s="93"/>
      <c r="H429" s="93"/>
      <c r="I429" s="93"/>
      <c r="J429" s="93"/>
      <c r="K429" s="93"/>
      <c r="L429" s="93"/>
      <c r="M429" s="93"/>
      <c r="N429" s="93"/>
      <c r="O429" s="93"/>
      <c r="P429" s="93"/>
      <c r="Q429" s="93"/>
      <c r="R429" s="93"/>
      <c r="S429" s="93"/>
      <c r="T429" s="93"/>
      <c r="U429" s="93"/>
      <c r="V429" s="93"/>
      <c r="W429" s="93"/>
      <c r="X429" s="93"/>
    </row>
    <row r="430">
      <c r="A430" s="94"/>
      <c r="B430" s="94"/>
      <c r="C430" s="93"/>
      <c r="D430" s="93"/>
      <c r="E430" s="94"/>
      <c r="F430" s="93"/>
      <c r="G430" s="93"/>
      <c r="H430" s="93"/>
      <c r="I430" s="93"/>
      <c r="J430" s="93"/>
      <c r="K430" s="93"/>
      <c r="L430" s="93"/>
      <c r="M430" s="93"/>
      <c r="N430" s="93"/>
      <c r="O430" s="93"/>
      <c r="P430" s="93"/>
      <c r="Q430" s="93"/>
      <c r="R430" s="93"/>
      <c r="S430" s="93"/>
      <c r="T430" s="93"/>
      <c r="U430" s="93"/>
      <c r="V430" s="93"/>
      <c r="W430" s="93"/>
      <c r="X430" s="93"/>
    </row>
    <row r="431">
      <c r="A431" s="94"/>
      <c r="B431" s="94"/>
      <c r="C431" s="93"/>
      <c r="D431" s="93"/>
      <c r="E431" s="94"/>
      <c r="F431" s="93"/>
      <c r="G431" s="93"/>
      <c r="H431" s="93"/>
      <c r="I431" s="93"/>
      <c r="J431" s="93"/>
      <c r="K431" s="93"/>
      <c r="L431" s="93"/>
      <c r="M431" s="93"/>
      <c r="N431" s="93"/>
      <c r="O431" s="93"/>
      <c r="P431" s="93"/>
      <c r="Q431" s="93"/>
      <c r="R431" s="93"/>
      <c r="S431" s="93"/>
      <c r="T431" s="93"/>
      <c r="U431" s="93"/>
      <c r="V431" s="93"/>
      <c r="W431" s="93"/>
      <c r="X431" s="93"/>
    </row>
    <row r="432">
      <c r="A432" s="94"/>
      <c r="B432" s="94"/>
      <c r="C432" s="93"/>
      <c r="D432" s="93"/>
      <c r="E432" s="94"/>
      <c r="F432" s="93"/>
      <c r="G432" s="93"/>
      <c r="H432" s="93"/>
      <c r="I432" s="93"/>
      <c r="J432" s="93"/>
      <c r="K432" s="93"/>
      <c r="L432" s="93"/>
      <c r="M432" s="93"/>
      <c r="N432" s="93"/>
      <c r="O432" s="93"/>
      <c r="P432" s="93"/>
      <c r="Q432" s="93"/>
      <c r="R432" s="93"/>
      <c r="S432" s="93"/>
      <c r="T432" s="93"/>
      <c r="U432" s="93"/>
      <c r="V432" s="93"/>
      <c r="W432" s="93"/>
      <c r="X432" s="93"/>
    </row>
    <row r="433">
      <c r="A433" s="94"/>
      <c r="B433" s="94"/>
      <c r="C433" s="93"/>
      <c r="D433" s="93"/>
      <c r="E433" s="94"/>
      <c r="F433" s="93"/>
      <c r="G433" s="93"/>
      <c r="H433" s="93"/>
      <c r="I433" s="93"/>
      <c r="J433" s="93"/>
      <c r="K433" s="93"/>
      <c r="L433" s="93"/>
      <c r="M433" s="93"/>
      <c r="N433" s="93"/>
      <c r="O433" s="93"/>
      <c r="P433" s="93"/>
      <c r="Q433" s="93"/>
      <c r="R433" s="93"/>
      <c r="S433" s="93"/>
      <c r="T433" s="93"/>
      <c r="U433" s="93"/>
      <c r="V433" s="93"/>
      <c r="W433" s="93"/>
      <c r="X433" s="93"/>
    </row>
    <row r="434">
      <c r="A434" s="94"/>
      <c r="B434" s="94"/>
      <c r="C434" s="93"/>
      <c r="D434" s="93"/>
      <c r="E434" s="94"/>
      <c r="F434" s="93"/>
      <c r="G434" s="93"/>
      <c r="H434" s="93"/>
      <c r="I434" s="93"/>
      <c r="J434" s="93"/>
      <c r="K434" s="93"/>
      <c r="L434" s="93"/>
      <c r="M434" s="93"/>
      <c r="N434" s="93"/>
      <c r="O434" s="93"/>
      <c r="P434" s="93"/>
      <c r="Q434" s="93"/>
      <c r="R434" s="93"/>
      <c r="S434" s="93"/>
      <c r="T434" s="93"/>
      <c r="U434" s="93"/>
      <c r="V434" s="93"/>
      <c r="W434" s="93"/>
      <c r="X434" s="93"/>
    </row>
    <row r="435">
      <c r="A435" s="94"/>
      <c r="B435" s="94"/>
      <c r="C435" s="93"/>
      <c r="D435" s="93"/>
      <c r="E435" s="94"/>
      <c r="F435" s="93"/>
      <c r="G435" s="93"/>
      <c r="H435" s="93"/>
      <c r="I435" s="93"/>
      <c r="J435" s="93"/>
      <c r="K435" s="93"/>
      <c r="L435" s="93"/>
      <c r="M435" s="93"/>
      <c r="N435" s="93"/>
      <c r="O435" s="93"/>
      <c r="P435" s="93"/>
      <c r="Q435" s="93"/>
      <c r="R435" s="93"/>
      <c r="S435" s="93"/>
      <c r="T435" s="93"/>
      <c r="U435" s="93"/>
      <c r="V435" s="93"/>
      <c r="W435" s="93"/>
      <c r="X435" s="93"/>
    </row>
    <row r="436">
      <c r="A436" s="94"/>
      <c r="B436" s="94"/>
      <c r="C436" s="93"/>
      <c r="D436" s="93"/>
      <c r="E436" s="94"/>
      <c r="F436" s="93"/>
      <c r="G436" s="93"/>
      <c r="H436" s="93"/>
      <c r="I436" s="93"/>
      <c r="J436" s="93"/>
      <c r="K436" s="93"/>
      <c r="L436" s="93"/>
      <c r="M436" s="93"/>
      <c r="N436" s="93"/>
      <c r="O436" s="93"/>
      <c r="P436" s="93"/>
      <c r="Q436" s="93"/>
      <c r="R436" s="93"/>
      <c r="S436" s="93"/>
      <c r="T436" s="93"/>
      <c r="U436" s="93"/>
      <c r="V436" s="93"/>
      <c r="W436" s="93"/>
      <c r="X436" s="93"/>
    </row>
    <row r="437">
      <c r="A437" s="94"/>
      <c r="B437" s="94"/>
      <c r="C437" s="93"/>
      <c r="D437" s="93"/>
      <c r="E437" s="94"/>
      <c r="F437" s="93"/>
      <c r="G437" s="93"/>
      <c r="H437" s="93"/>
      <c r="I437" s="93"/>
      <c r="J437" s="93"/>
      <c r="K437" s="93"/>
      <c r="L437" s="93"/>
      <c r="M437" s="93"/>
      <c r="N437" s="93"/>
      <c r="O437" s="93"/>
      <c r="P437" s="93"/>
      <c r="Q437" s="93"/>
      <c r="R437" s="93"/>
      <c r="S437" s="93"/>
      <c r="T437" s="93"/>
      <c r="U437" s="93"/>
      <c r="V437" s="93"/>
      <c r="W437" s="93"/>
      <c r="X437" s="93"/>
    </row>
    <row r="438">
      <c r="A438" s="94"/>
      <c r="B438" s="94"/>
      <c r="C438" s="93"/>
      <c r="D438" s="93"/>
      <c r="E438" s="94"/>
      <c r="F438" s="93"/>
      <c r="G438" s="93"/>
      <c r="H438" s="93"/>
      <c r="I438" s="93"/>
      <c r="J438" s="93"/>
      <c r="K438" s="93"/>
      <c r="L438" s="93"/>
      <c r="M438" s="93"/>
      <c r="N438" s="93"/>
      <c r="O438" s="93"/>
      <c r="P438" s="93"/>
      <c r="Q438" s="93"/>
      <c r="R438" s="93"/>
      <c r="S438" s="93"/>
      <c r="T438" s="93"/>
      <c r="U438" s="93"/>
      <c r="V438" s="93"/>
      <c r="W438" s="93"/>
      <c r="X438" s="93"/>
    </row>
    <row r="439">
      <c r="A439" s="94"/>
      <c r="B439" s="94"/>
      <c r="C439" s="93"/>
      <c r="D439" s="93"/>
      <c r="E439" s="94"/>
      <c r="F439" s="93"/>
      <c r="G439" s="93"/>
      <c r="H439" s="93"/>
      <c r="I439" s="93"/>
      <c r="J439" s="93"/>
      <c r="K439" s="93"/>
      <c r="L439" s="93"/>
      <c r="M439" s="93"/>
      <c r="N439" s="93"/>
      <c r="O439" s="93"/>
      <c r="P439" s="93"/>
      <c r="Q439" s="93"/>
      <c r="R439" s="93"/>
      <c r="S439" s="93"/>
      <c r="T439" s="93"/>
      <c r="U439" s="93"/>
      <c r="V439" s="93"/>
      <c r="W439" s="93"/>
      <c r="X439" s="93"/>
    </row>
    <row r="440">
      <c r="A440" s="94"/>
      <c r="B440" s="94"/>
      <c r="C440" s="93"/>
      <c r="D440" s="93"/>
      <c r="E440" s="94"/>
      <c r="F440" s="93"/>
      <c r="G440" s="93"/>
      <c r="H440" s="93"/>
      <c r="I440" s="93"/>
      <c r="J440" s="93"/>
      <c r="K440" s="93"/>
      <c r="L440" s="93"/>
      <c r="M440" s="93"/>
      <c r="N440" s="93"/>
      <c r="O440" s="93"/>
      <c r="P440" s="93"/>
      <c r="Q440" s="93"/>
      <c r="R440" s="93"/>
      <c r="S440" s="93"/>
      <c r="T440" s="93"/>
      <c r="U440" s="93"/>
      <c r="V440" s="93"/>
      <c r="W440" s="93"/>
      <c r="X440" s="93"/>
    </row>
    <row r="441">
      <c r="A441" s="94"/>
      <c r="B441" s="94"/>
      <c r="C441" s="93"/>
      <c r="D441" s="93"/>
      <c r="E441" s="94"/>
      <c r="F441" s="93"/>
      <c r="G441" s="93"/>
      <c r="H441" s="93"/>
      <c r="I441" s="93"/>
      <c r="J441" s="93"/>
      <c r="K441" s="93"/>
      <c r="L441" s="93"/>
      <c r="M441" s="93"/>
      <c r="N441" s="93"/>
      <c r="O441" s="93"/>
      <c r="P441" s="93"/>
      <c r="Q441" s="93"/>
      <c r="R441" s="93"/>
      <c r="S441" s="93"/>
      <c r="T441" s="93"/>
      <c r="U441" s="93"/>
      <c r="V441" s="93"/>
      <c r="W441" s="93"/>
      <c r="X441" s="93"/>
    </row>
    <row r="442">
      <c r="A442" s="94"/>
      <c r="B442" s="94"/>
      <c r="C442" s="93"/>
      <c r="D442" s="93"/>
      <c r="E442" s="94"/>
      <c r="F442" s="93"/>
      <c r="G442" s="93"/>
      <c r="H442" s="93"/>
      <c r="I442" s="93"/>
      <c r="J442" s="93"/>
      <c r="K442" s="93"/>
      <c r="L442" s="93"/>
      <c r="M442" s="93"/>
      <c r="N442" s="93"/>
      <c r="O442" s="93"/>
      <c r="P442" s="93"/>
      <c r="Q442" s="93"/>
      <c r="R442" s="93"/>
      <c r="S442" s="93"/>
      <c r="T442" s="93"/>
      <c r="U442" s="93"/>
      <c r="V442" s="93"/>
      <c r="W442" s="93"/>
      <c r="X442" s="93"/>
    </row>
    <row r="443">
      <c r="A443" s="94"/>
      <c r="B443" s="94"/>
      <c r="C443" s="93"/>
      <c r="D443" s="93"/>
      <c r="E443" s="94"/>
      <c r="F443" s="93"/>
      <c r="G443" s="93"/>
      <c r="H443" s="93"/>
      <c r="I443" s="93"/>
      <c r="J443" s="93"/>
      <c r="K443" s="93"/>
      <c r="L443" s="93"/>
      <c r="M443" s="93"/>
      <c r="N443" s="93"/>
      <c r="O443" s="93"/>
      <c r="P443" s="93"/>
      <c r="Q443" s="93"/>
      <c r="R443" s="93"/>
      <c r="S443" s="93"/>
      <c r="T443" s="93"/>
      <c r="U443" s="93"/>
      <c r="V443" s="93"/>
      <c r="W443" s="93"/>
      <c r="X443" s="93"/>
    </row>
    <row r="444">
      <c r="A444" s="94"/>
      <c r="B444" s="94"/>
      <c r="C444" s="93"/>
      <c r="D444" s="93"/>
      <c r="E444" s="94"/>
      <c r="F444" s="93"/>
      <c r="G444" s="93"/>
      <c r="H444" s="93"/>
      <c r="I444" s="93"/>
      <c r="J444" s="93"/>
      <c r="K444" s="93"/>
      <c r="L444" s="93"/>
      <c r="M444" s="93"/>
      <c r="N444" s="93"/>
      <c r="O444" s="93"/>
      <c r="P444" s="93"/>
      <c r="Q444" s="93"/>
      <c r="R444" s="93"/>
      <c r="S444" s="93"/>
      <c r="T444" s="93"/>
      <c r="U444" s="93"/>
      <c r="V444" s="93"/>
      <c r="W444" s="93"/>
      <c r="X444" s="93"/>
    </row>
    <row r="445">
      <c r="A445" s="94"/>
      <c r="B445" s="94"/>
      <c r="C445" s="93"/>
      <c r="D445" s="93"/>
      <c r="E445" s="94"/>
      <c r="F445" s="93"/>
      <c r="G445" s="93"/>
      <c r="H445" s="93"/>
      <c r="I445" s="93"/>
      <c r="J445" s="93"/>
      <c r="K445" s="93"/>
      <c r="L445" s="93"/>
      <c r="M445" s="93"/>
      <c r="N445" s="93"/>
      <c r="O445" s="93"/>
      <c r="P445" s="93"/>
      <c r="Q445" s="93"/>
      <c r="R445" s="93"/>
      <c r="S445" s="93"/>
      <c r="T445" s="93"/>
      <c r="U445" s="93"/>
      <c r="V445" s="93"/>
      <c r="W445" s="93"/>
      <c r="X445" s="93"/>
    </row>
    <row r="446">
      <c r="A446" s="94"/>
      <c r="B446" s="94"/>
      <c r="C446" s="93"/>
      <c r="D446" s="93"/>
      <c r="E446" s="94"/>
      <c r="F446" s="93"/>
      <c r="G446" s="93"/>
      <c r="H446" s="93"/>
      <c r="I446" s="93"/>
      <c r="J446" s="93"/>
      <c r="K446" s="93"/>
      <c r="L446" s="93"/>
      <c r="M446" s="93"/>
      <c r="N446" s="93"/>
      <c r="O446" s="93"/>
      <c r="P446" s="93"/>
      <c r="Q446" s="93"/>
      <c r="R446" s="93"/>
      <c r="S446" s="93"/>
      <c r="T446" s="93"/>
      <c r="U446" s="93"/>
      <c r="V446" s="93"/>
      <c r="W446" s="93"/>
      <c r="X446" s="93"/>
    </row>
    <row r="447">
      <c r="A447" s="94"/>
      <c r="B447" s="94"/>
      <c r="C447" s="93"/>
      <c r="D447" s="93"/>
      <c r="E447" s="94"/>
      <c r="F447" s="93"/>
      <c r="G447" s="93"/>
      <c r="H447" s="93"/>
      <c r="I447" s="93"/>
      <c r="J447" s="93"/>
      <c r="K447" s="93"/>
      <c r="L447" s="93"/>
      <c r="M447" s="93"/>
      <c r="N447" s="93"/>
      <c r="O447" s="93"/>
      <c r="P447" s="93"/>
      <c r="Q447" s="93"/>
      <c r="R447" s="93"/>
      <c r="S447" s="93"/>
      <c r="T447" s="93"/>
      <c r="U447" s="93"/>
      <c r="V447" s="93"/>
      <c r="W447" s="93"/>
      <c r="X447" s="93"/>
    </row>
    <row r="448">
      <c r="A448" s="94"/>
      <c r="B448" s="94"/>
      <c r="C448" s="93"/>
      <c r="D448" s="93"/>
      <c r="E448" s="94"/>
      <c r="F448" s="93"/>
      <c r="G448" s="93"/>
      <c r="H448" s="93"/>
      <c r="I448" s="93"/>
      <c r="J448" s="93"/>
      <c r="K448" s="93"/>
      <c r="L448" s="93"/>
      <c r="M448" s="93"/>
      <c r="N448" s="93"/>
      <c r="O448" s="93"/>
      <c r="P448" s="93"/>
      <c r="Q448" s="93"/>
      <c r="R448" s="93"/>
      <c r="S448" s="93"/>
      <c r="T448" s="93"/>
      <c r="U448" s="93"/>
      <c r="V448" s="93"/>
      <c r="W448" s="93"/>
      <c r="X448" s="93"/>
    </row>
    <row r="449">
      <c r="A449" s="94"/>
      <c r="B449" s="94"/>
      <c r="C449" s="93"/>
      <c r="D449" s="93"/>
      <c r="E449" s="94"/>
      <c r="F449" s="93"/>
      <c r="G449" s="93"/>
      <c r="H449" s="93"/>
      <c r="I449" s="93"/>
      <c r="J449" s="93"/>
      <c r="K449" s="93"/>
      <c r="L449" s="93"/>
      <c r="M449" s="93"/>
      <c r="N449" s="93"/>
      <c r="O449" s="93"/>
      <c r="P449" s="93"/>
      <c r="Q449" s="93"/>
      <c r="R449" s="93"/>
      <c r="S449" s="93"/>
      <c r="T449" s="93"/>
      <c r="U449" s="93"/>
      <c r="V449" s="93"/>
      <c r="W449" s="93"/>
      <c r="X449" s="93"/>
    </row>
    <row r="450">
      <c r="A450" s="94"/>
      <c r="B450" s="94"/>
      <c r="C450" s="93"/>
      <c r="D450" s="93"/>
      <c r="E450" s="94"/>
      <c r="F450" s="93"/>
      <c r="G450" s="93"/>
      <c r="H450" s="93"/>
      <c r="I450" s="93"/>
      <c r="J450" s="93"/>
      <c r="K450" s="93"/>
      <c r="L450" s="93"/>
      <c r="M450" s="93"/>
      <c r="N450" s="93"/>
      <c r="O450" s="93"/>
      <c r="P450" s="93"/>
      <c r="Q450" s="93"/>
      <c r="R450" s="93"/>
      <c r="S450" s="93"/>
      <c r="T450" s="93"/>
      <c r="U450" s="93"/>
      <c r="V450" s="93"/>
      <c r="W450" s="93"/>
      <c r="X450" s="93"/>
    </row>
    <row r="451">
      <c r="A451" s="94"/>
      <c r="B451" s="94"/>
      <c r="C451" s="93"/>
      <c r="D451" s="93"/>
      <c r="E451" s="94"/>
      <c r="F451" s="93"/>
      <c r="G451" s="93"/>
      <c r="H451" s="93"/>
      <c r="I451" s="93"/>
      <c r="J451" s="93"/>
      <c r="K451" s="93"/>
      <c r="L451" s="93"/>
      <c r="M451" s="93"/>
      <c r="N451" s="93"/>
      <c r="O451" s="93"/>
      <c r="P451" s="93"/>
      <c r="Q451" s="93"/>
      <c r="R451" s="93"/>
      <c r="S451" s="93"/>
      <c r="T451" s="93"/>
      <c r="U451" s="93"/>
      <c r="V451" s="93"/>
      <c r="W451" s="93"/>
      <c r="X451" s="93"/>
    </row>
    <row r="452">
      <c r="A452" s="94"/>
      <c r="B452" s="94"/>
      <c r="C452" s="93"/>
      <c r="D452" s="93"/>
      <c r="E452" s="94"/>
      <c r="F452" s="93"/>
      <c r="G452" s="93"/>
      <c r="H452" s="93"/>
      <c r="I452" s="93"/>
      <c r="J452" s="93"/>
      <c r="K452" s="93"/>
      <c r="L452" s="93"/>
      <c r="M452" s="93"/>
      <c r="N452" s="93"/>
      <c r="O452" s="93"/>
      <c r="P452" s="93"/>
      <c r="Q452" s="93"/>
      <c r="R452" s="93"/>
      <c r="S452" s="93"/>
      <c r="T452" s="93"/>
      <c r="U452" s="93"/>
      <c r="V452" s="93"/>
      <c r="W452" s="93"/>
      <c r="X452" s="93"/>
    </row>
    <row r="453">
      <c r="A453" s="94"/>
      <c r="B453" s="94"/>
      <c r="C453" s="93"/>
      <c r="D453" s="93"/>
      <c r="E453" s="94"/>
      <c r="F453" s="93"/>
      <c r="G453" s="93"/>
      <c r="H453" s="93"/>
      <c r="I453" s="93"/>
      <c r="J453" s="93"/>
      <c r="K453" s="93"/>
      <c r="L453" s="93"/>
      <c r="M453" s="93"/>
      <c r="N453" s="93"/>
      <c r="O453" s="93"/>
      <c r="P453" s="93"/>
      <c r="Q453" s="93"/>
      <c r="R453" s="93"/>
      <c r="S453" s="93"/>
      <c r="T453" s="93"/>
      <c r="U453" s="93"/>
      <c r="V453" s="93"/>
      <c r="W453" s="93"/>
      <c r="X453" s="93"/>
    </row>
    <row r="454">
      <c r="A454" s="94"/>
      <c r="B454" s="94"/>
      <c r="C454" s="93"/>
      <c r="D454" s="93"/>
      <c r="E454" s="94"/>
      <c r="F454" s="93"/>
      <c r="G454" s="93"/>
      <c r="H454" s="93"/>
      <c r="I454" s="93"/>
      <c r="J454" s="93"/>
      <c r="K454" s="93"/>
      <c r="L454" s="93"/>
      <c r="M454" s="93"/>
      <c r="N454" s="93"/>
      <c r="O454" s="93"/>
      <c r="P454" s="93"/>
      <c r="Q454" s="93"/>
      <c r="R454" s="93"/>
      <c r="S454" s="93"/>
      <c r="T454" s="93"/>
      <c r="U454" s="93"/>
      <c r="V454" s="93"/>
      <c r="W454" s="93"/>
      <c r="X454" s="93"/>
    </row>
    <row r="455">
      <c r="A455" s="94"/>
      <c r="B455" s="94"/>
      <c r="C455" s="93"/>
      <c r="D455" s="93"/>
      <c r="E455" s="94"/>
      <c r="F455" s="93"/>
      <c r="G455" s="93"/>
      <c r="H455" s="93"/>
      <c r="I455" s="93"/>
      <c r="J455" s="93"/>
      <c r="K455" s="93"/>
      <c r="L455" s="93"/>
      <c r="M455" s="93"/>
      <c r="N455" s="93"/>
      <c r="O455" s="93"/>
      <c r="P455" s="93"/>
      <c r="Q455" s="93"/>
      <c r="R455" s="93"/>
      <c r="S455" s="93"/>
      <c r="T455" s="93"/>
      <c r="U455" s="93"/>
      <c r="V455" s="93"/>
      <c r="W455" s="93"/>
      <c r="X455" s="93"/>
    </row>
    <row r="456">
      <c r="A456" s="94"/>
      <c r="B456" s="94"/>
      <c r="C456" s="93"/>
      <c r="D456" s="93"/>
      <c r="E456" s="94"/>
      <c r="F456" s="93"/>
      <c r="G456" s="93"/>
      <c r="H456" s="93"/>
      <c r="I456" s="93"/>
      <c r="J456" s="93"/>
      <c r="K456" s="93"/>
      <c r="L456" s="93"/>
      <c r="M456" s="93"/>
      <c r="N456" s="93"/>
      <c r="O456" s="93"/>
      <c r="P456" s="93"/>
      <c r="Q456" s="93"/>
      <c r="R456" s="93"/>
      <c r="S456" s="93"/>
      <c r="T456" s="93"/>
      <c r="U456" s="93"/>
      <c r="V456" s="93"/>
      <c r="W456" s="93"/>
      <c r="X456" s="93"/>
    </row>
    <row r="457">
      <c r="A457" s="94"/>
      <c r="B457" s="94"/>
      <c r="C457" s="93"/>
      <c r="D457" s="93"/>
      <c r="E457" s="94"/>
      <c r="F457" s="93"/>
      <c r="G457" s="93"/>
      <c r="H457" s="93"/>
      <c r="I457" s="93"/>
      <c r="J457" s="93"/>
      <c r="K457" s="93"/>
      <c r="L457" s="93"/>
      <c r="M457" s="93"/>
      <c r="N457" s="93"/>
      <c r="O457" s="93"/>
      <c r="P457" s="93"/>
      <c r="Q457" s="93"/>
      <c r="R457" s="93"/>
      <c r="S457" s="93"/>
      <c r="T457" s="93"/>
      <c r="U457" s="93"/>
      <c r="V457" s="93"/>
      <c r="W457" s="93"/>
      <c r="X457" s="93"/>
    </row>
    <row r="458">
      <c r="A458" s="94"/>
      <c r="B458" s="94"/>
      <c r="C458" s="93"/>
      <c r="D458" s="93"/>
      <c r="E458" s="94"/>
      <c r="F458" s="93"/>
      <c r="G458" s="93"/>
      <c r="H458" s="93"/>
      <c r="I458" s="93"/>
      <c r="J458" s="93"/>
      <c r="K458" s="93"/>
      <c r="L458" s="93"/>
      <c r="M458" s="93"/>
      <c r="N458" s="93"/>
      <c r="O458" s="93"/>
      <c r="P458" s="93"/>
      <c r="Q458" s="93"/>
      <c r="R458" s="93"/>
      <c r="S458" s="93"/>
      <c r="T458" s="93"/>
      <c r="U458" s="93"/>
      <c r="V458" s="93"/>
      <c r="W458" s="93"/>
      <c r="X458" s="93"/>
    </row>
    <row r="459">
      <c r="A459" s="94"/>
      <c r="B459" s="94"/>
      <c r="C459" s="93"/>
      <c r="D459" s="93"/>
      <c r="E459" s="94"/>
      <c r="F459" s="93"/>
      <c r="G459" s="93"/>
      <c r="H459" s="93"/>
      <c r="I459" s="93"/>
      <c r="J459" s="93"/>
      <c r="K459" s="93"/>
      <c r="L459" s="93"/>
      <c r="M459" s="93"/>
      <c r="N459" s="93"/>
      <c r="O459" s="93"/>
      <c r="P459" s="93"/>
      <c r="Q459" s="93"/>
      <c r="R459" s="93"/>
      <c r="S459" s="93"/>
      <c r="T459" s="93"/>
      <c r="U459" s="93"/>
      <c r="V459" s="93"/>
      <c r="W459" s="93"/>
      <c r="X459" s="93"/>
    </row>
    <row r="460">
      <c r="A460" s="94"/>
      <c r="B460" s="94"/>
      <c r="C460" s="93"/>
      <c r="D460" s="93"/>
      <c r="E460" s="94"/>
      <c r="F460" s="93"/>
      <c r="G460" s="93"/>
      <c r="H460" s="93"/>
      <c r="I460" s="93"/>
      <c r="J460" s="93"/>
      <c r="K460" s="93"/>
      <c r="L460" s="93"/>
      <c r="M460" s="93"/>
      <c r="N460" s="93"/>
      <c r="O460" s="93"/>
      <c r="P460" s="93"/>
      <c r="Q460" s="93"/>
      <c r="R460" s="93"/>
      <c r="S460" s="93"/>
      <c r="T460" s="93"/>
      <c r="U460" s="93"/>
      <c r="V460" s="93"/>
      <c r="W460" s="93"/>
      <c r="X460" s="93"/>
    </row>
    <row r="461">
      <c r="A461" s="94"/>
      <c r="B461" s="94"/>
      <c r="C461" s="93"/>
      <c r="D461" s="93"/>
      <c r="E461" s="94"/>
      <c r="F461" s="93"/>
      <c r="G461" s="93"/>
      <c r="H461" s="93"/>
      <c r="I461" s="93"/>
      <c r="J461" s="93"/>
      <c r="K461" s="93"/>
      <c r="L461" s="93"/>
      <c r="M461" s="93"/>
      <c r="N461" s="93"/>
      <c r="O461" s="93"/>
      <c r="P461" s="93"/>
      <c r="Q461" s="93"/>
      <c r="R461" s="93"/>
      <c r="S461" s="93"/>
      <c r="T461" s="93"/>
      <c r="U461" s="93"/>
      <c r="V461" s="93"/>
      <c r="W461" s="93"/>
      <c r="X461" s="93"/>
    </row>
    <row r="462">
      <c r="A462" s="94"/>
      <c r="B462" s="94"/>
      <c r="C462" s="93"/>
      <c r="D462" s="93"/>
      <c r="E462" s="94"/>
      <c r="F462" s="93"/>
      <c r="G462" s="93"/>
      <c r="H462" s="93"/>
      <c r="I462" s="93"/>
      <c r="J462" s="93"/>
      <c r="K462" s="93"/>
      <c r="L462" s="93"/>
      <c r="M462" s="93"/>
      <c r="N462" s="93"/>
      <c r="O462" s="93"/>
      <c r="P462" s="93"/>
      <c r="Q462" s="93"/>
      <c r="R462" s="93"/>
      <c r="S462" s="93"/>
      <c r="T462" s="93"/>
      <c r="U462" s="93"/>
      <c r="V462" s="93"/>
      <c r="W462" s="93"/>
      <c r="X462" s="93"/>
    </row>
    <row r="463">
      <c r="A463" s="94"/>
      <c r="B463" s="94"/>
      <c r="C463" s="93"/>
      <c r="D463" s="93"/>
      <c r="E463" s="94"/>
      <c r="F463" s="93"/>
      <c r="G463" s="93"/>
      <c r="H463" s="93"/>
      <c r="I463" s="93"/>
      <c r="J463" s="93"/>
      <c r="K463" s="93"/>
      <c r="L463" s="93"/>
      <c r="M463" s="93"/>
      <c r="N463" s="93"/>
      <c r="O463" s="93"/>
      <c r="P463" s="93"/>
      <c r="Q463" s="93"/>
      <c r="R463" s="93"/>
      <c r="S463" s="93"/>
      <c r="T463" s="93"/>
      <c r="U463" s="93"/>
      <c r="V463" s="93"/>
      <c r="W463" s="93"/>
      <c r="X463" s="93"/>
    </row>
    <row r="464">
      <c r="A464" s="94"/>
      <c r="B464" s="94"/>
      <c r="C464" s="93"/>
      <c r="D464" s="93"/>
      <c r="E464" s="94"/>
      <c r="F464" s="93"/>
      <c r="G464" s="93"/>
      <c r="H464" s="93"/>
      <c r="I464" s="93"/>
      <c r="J464" s="93"/>
      <c r="K464" s="93"/>
      <c r="L464" s="93"/>
      <c r="M464" s="93"/>
      <c r="N464" s="93"/>
      <c r="O464" s="93"/>
      <c r="P464" s="93"/>
      <c r="Q464" s="93"/>
      <c r="R464" s="93"/>
      <c r="S464" s="93"/>
      <c r="T464" s="93"/>
      <c r="U464" s="93"/>
      <c r="V464" s="93"/>
      <c r="W464" s="93"/>
      <c r="X464" s="93"/>
    </row>
    <row r="465">
      <c r="A465" s="94"/>
      <c r="B465" s="94"/>
      <c r="C465" s="93"/>
      <c r="D465" s="93"/>
      <c r="E465" s="94"/>
      <c r="F465" s="93"/>
      <c r="G465" s="93"/>
      <c r="H465" s="93"/>
      <c r="I465" s="93"/>
      <c r="J465" s="93"/>
      <c r="K465" s="93"/>
      <c r="L465" s="93"/>
      <c r="M465" s="93"/>
      <c r="N465" s="93"/>
      <c r="O465" s="93"/>
      <c r="P465" s="93"/>
      <c r="Q465" s="93"/>
      <c r="R465" s="93"/>
      <c r="S465" s="93"/>
      <c r="T465" s="93"/>
      <c r="U465" s="93"/>
      <c r="V465" s="93"/>
      <c r="W465" s="93"/>
      <c r="X465" s="93"/>
    </row>
    <row r="466">
      <c r="A466" s="94"/>
      <c r="B466" s="94"/>
      <c r="C466" s="93"/>
      <c r="D466" s="93"/>
      <c r="E466" s="94"/>
      <c r="F466" s="93"/>
      <c r="G466" s="93"/>
      <c r="H466" s="93"/>
      <c r="I466" s="93"/>
      <c r="J466" s="93"/>
      <c r="K466" s="93"/>
      <c r="L466" s="93"/>
      <c r="M466" s="93"/>
      <c r="N466" s="93"/>
      <c r="O466" s="93"/>
      <c r="P466" s="93"/>
      <c r="Q466" s="93"/>
      <c r="R466" s="93"/>
      <c r="S466" s="93"/>
      <c r="T466" s="93"/>
      <c r="U466" s="93"/>
      <c r="V466" s="93"/>
      <c r="W466" s="93"/>
      <c r="X466" s="93"/>
    </row>
    <row r="467">
      <c r="A467" s="94"/>
      <c r="B467" s="94"/>
      <c r="C467" s="93"/>
      <c r="D467" s="93"/>
      <c r="E467" s="94"/>
      <c r="F467" s="93"/>
      <c r="G467" s="93"/>
      <c r="H467" s="93"/>
      <c r="I467" s="93"/>
      <c r="J467" s="93"/>
      <c r="K467" s="93"/>
      <c r="L467" s="93"/>
      <c r="M467" s="93"/>
      <c r="N467" s="93"/>
      <c r="O467" s="93"/>
      <c r="P467" s="93"/>
      <c r="Q467" s="93"/>
      <c r="R467" s="93"/>
      <c r="S467" s="93"/>
      <c r="T467" s="93"/>
      <c r="U467" s="93"/>
      <c r="V467" s="93"/>
      <c r="W467" s="93"/>
      <c r="X467" s="93"/>
    </row>
    <row r="468">
      <c r="A468" s="94"/>
      <c r="B468" s="94"/>
      <c r="C468" s="93"/>
      <c r="D468" s="93"/>
      <c r="E468" s="94"/>
      <c r="F468" s="93"/>
      <c r="G468" s="93"/>
      <c r="H468" s="93"/>
      <c r="I468" s="93"/>
      <c r="J468" s="93"/>
      <c r="K468" s="93"/>
      <c r="L468" s="93"/>
      <c r="M468" s="93"/>
      <c r="N468" s="93"/>
      <c r="O468" s="93"/>
      <c r="P468" s="93"/>
      <c r="Q468" s="93"/>
      <c r="R468" s="93"/>
      <c r="S468" s="93"/>
      <c r="T468" s="93"/>
      <c r="U468" s="93"/>
      <c r="V468" s="93"/>
      <c r="W468" s="93"/>
      <c r="X468" s="93"/>
    </row>
    <row r="469">
      <c r="A469" s="94"/>
      <c r="B469" s="94"/>
      <c r="C469" s="93"/>
      <c r="D469" s="93"/>
      <c r="E469" s="94"/>
      <c r="F469" s="93"/>
      <c r="G469" s="93"/>
      <c r="H469" s="93"/>
      <c r="I469" s="93"/>
      <c r="J469" s="93"/>
      <c r="K469" s="93"/>
      <c r="L469" s="93"/>
      <c r="M469" s="93"/>
      <c r="N469" s="93"/>
      <c r="O469" s="93"/>
      <c r="P469" s="93"/>
      <c r="Q469" s="93"/>
      <c r="R469" s="93"/>
      <c r="S469" s="93"/>
      <c r="T469" s="93"/>
      <c r="U469" s="93"/>
      <c r="V469" s="93"/>
      <c r="W469" s="93"/>
      <c r="X469" s="93"/>
    </row>
    <row r="470">
      <c r="A470" s="94"/>
      <c r="B470" s="94"/>
      <c r="C470" s="93"/>
      <c r="D470" s="93"/>
      <c r="E470" s="94"/>
      <c r="F470" s="93"/>
      <c r="G470" s="93"/>
      <c r="H470" s="93"/>
      <c r="I470" s="93"/>
      <c r="J470" s="93"/>
      <c r="K470" s="93"/>
      <c r="L470" s="93"/>
      <c r="M470" s="93"/>
      <c r="N470" s="93"/>
      <c r="O470" s="93"/>
      <c r="P470" s="93"/>
      <c r="Q470" s="93"/>
      <c r="R470" s="93"/>
      <c r="S470" s="93"/>
      <c r="T470" s="93"/>
      <c r="U470" s="93"/>
      <c r="V470" s="93"/>
      <c r="W470" s="93"/>
      <c r="X470" s="93"/>
    </row>
    <row r="471">
      <c r="A471" s="94"/>
      <c r="B471" s="94"/>
      <c r="C471" s="93"/>
      <c r="D471" s="93"/>
      <c r="E471" s="94"/>
      <c r="F471" s="93"/>
      <c r="G471" s="93"/>
      <c r="H471" s="93"/>
      <c r="I471" s="93"/>
      <c r="J471" s="93"/>
      <c r="K471" s="93"/>
      <c r="L471" s="93"/>
      <c r="M471" s="93"/>
      <c r="N471" s="93"/>
      <c r="O471" s="93"/>
      <c r="P471" s="93"/>
      <c r="Q471" s="93"/>
      <c r="R471" s="93"/>
      <c r="S471" s="93"/>
      <c r="T471" s="93"/>
      <c r="U471" s="93"/>
      <c r="V471" s="93"/>
      <c r="W471" s="93"/>
      <c r="X471" s="93"/>
    </row>
    <row r="472">
      <c r="A472" s="94"/>
      <c r="B472" s="94"/>
      <c r="C472" s="93"/>
      <c r="D472" s="93"/>
      <c r="E472" s="94"/>
      <c r="F472" s="93"/>
      <c r="G472" s="93"/>
      <c r="H472" s="93"/>
      <c r="I472" s="93"/>
      <c r="J472" s="93"/>
      <c r="K472" s="93"/>
      <c r="L472" s="93"/>
      <c r="M472" s="93"/>
      <c r="N472" s="93"/>
      <c r="O472" s="93"/>
      <c r="P472" s="93"/>
      <c r="Q472" s="93"/>
      <c r="R472" s="93"/>
      <c r="S472" s="93"/>
      <c r="T472" s="93"/>
      <c r="U472" s="93"/>
      <c r="V472" s="93"/>
      <c r="W472" s="93"/>
      <c r="X472" s="93"/>
    </row>
    <row r="473">
      <c r="A473" s="94"/>
      <c r="B473" s="94"/>
      <c r="C473" s="93"/>
      <c r="D473" s="93"/>
      <c r="E473" s="94"/>
      <c r="F473" s="93"/>
      <c r="G473" s="93"/>
      <c r="H473" s="93"/>
      <c r="I473" s="93"/>
      <c r="J473" s="93"/>
      <c r="K473" s="93"/>
      <c r="L473" s="93"/>
      <c r="M473" s="93"/>
      <c r="N473" s="93"/>
      <c r="O473" s="93"/>
      <c r="P473" s="93"/>
      <c r="Q473" s="93"/>
      <c r="R473" s="93"/>
      <c r="S473" s="93"/>
      <c r="T473" s="93"/>
      <c r="U473" s="93"/>
      <c r="V473" s="93"/>
      <c r="W473" s="93"/>
      <c r="X473" s="93"/>
    </row>
    <row r="474">
      <c r="A474" s="94"/>
      <c r="B474" s="94"/>
      <c r="C474" s="93"/>
      <c r="D474" s="93"/>
      <c r="E474" s="94"/>
      <c r="F474" s="93"/>
      <c r="G474" s="93"/>
      <c r="H474" s="93"/>
      <c r="I474" s="93"/>
      <c r="J474" s="93"/>
      <c r="K474" s="93"/>
      <c r="L474" s="93"/>
      <c r="M474" s="93"/>
      <c r="N474" s="93"/>
      <c r="O474" s="93"/>
      <c r="P474" s="93"/>
      <c r="Q474" s="93"/>
      <c r="R474" s="93"/>
      <c r="S474" s="93"/>
      <c r="T474" s="93"/>
      <c r="U474" s="93"/>
      <c r="V474" s="93"/>
      <c r="W474" s="93"/>
      <c r="X474" s="93"/>
    </row>
    <row r="475">
      <c r="A475" s="94"/>
      <c r="B475" s="94"/>
      <c r="C475" s="93"/>
      <c r="D475" s="93"/>
      <c r="E475" s="94"/>
      <c r="F475" s="93"/>
      <c r="G475" s="93"/>
      <c r="H475" s="93"/>
      <c r="I475" s="93"/>
      <c r="J475" s="93"/>
      <c r="K475" s="93"/>
      <c r="L475" s="93"/>
      <c r="M475" s="93"/>
      <c r="N475" s="93"/>
      <c r="O475" s="93"/>
      <c r="P475" s="93"/>
      <c r="Q475" s="93"/>
      <c r="R475" s="93"/>
      <c r="S475" s="93"/>
      <c r="T475" s="93"/>
      <c r="U475" s="93"/>
      <c r="V475" s="93"/>
      <c r="W475" s="93"/>
      <c r="X475" s="93"/>
    </row>
    <row r="476">
      <c r="A476" s="94"/>
      <c r="B476" s="94"/>
      <c r="C476" s="93"/>
      <c r="D476" s="93"/>
      <c r="E476" s="94"/>
      <c r="F476" s="93"/>
      <c r="G476" s="93"/>
      <c r="H476" s="93"/>
      <c r="I476" s="93"/>
      <c r="J476" s="93"/>
      <c r="K476" s="93"/>
      <c r="L476" s="93"/>
      <c r="M476" s="93"/>
      <c r="N476" s="93"/>
      <c r="O476" s="93"/>
      <c r="P476" s="93"/>
      <c r="Q476" s="93"/>
      <c r="R476" s="93"/>
      <c r="S476" s="93"/>
      <c r="T476" s="93"/>
      <c r="U476" s="93"/>
      <c r="V476" s="93"/>
      <c r="W476" s="93"/>
      <c r="X476" s="93"/>
    </row>
    <row r="477">
      <c r="A477" s="94"/>
      <c r="B477" s="94"/>
      <c r="C477" s="93"/>
      <c r="D477" s="93"/>
      <c r="E477" s="94"/>
      <c r="F477" s="93"/>
      <c r="G477" s="93"/>
      <c r="H477" s="93"/>
      <c r="I477" s="93"/>
      <c r="J477" s="93"/>
      <c r="K477" s="93"/>
      <c r="L477" s="93"/>
      <c r="M477" s="93"/>
      <c r="N477" s="93"/>
      <c r="O477" s="93"/>
      <c r="P477" s="93"/>
      <c r="Q477" s="93"/>
      <c r="R477" s="93"/>
      <c r="S477" s="93"/>
      <c r="T477" s="93"/>
      <c r="U477" s="93"/>
      <c r="V477" s="93"/>
      <c r="W477" s="93"/>
      <c r="X477" s="93"/>
    </row>
    <row r="478">
      <c r="A478" s="94"/>
      <c r="B478" s="94"/>
      <c r="C478" s="93"/>
      <c r="D478" s="93"/>
      <c r="E478" s="94"/>
      <c r="F478" s="93"/>
      <c r="G478" s="93"/>
      <c r="H478" s="93"/>
      <c r="I478" s="93"/>
      <c r="J478" s="93"/>
      <c r="K478" s="93"/>
      <c r="L478" s="93"/>
      <c r="M478" s="93"/>
      <c r="N478" s="93"/>
      <c r="O478" s="93"/>
      <c r="P478" s="93"/>
      <c r="Q478" s="93"/>
      <c r="R478" s="93"/>
      <c r="S478" s="93"/>
      <c r="T478" s="93"/>
      <c r="U478" s="93"/>
      <c r="V478" s="93"/>
      <c r="W478" s="93"/>
      <c r="X478" s="93"/>
    </row>
    <row r="479">
      <c r="A479" s="94"/>
      <c r="B479" s="94"/>
      <c r="C479" s="93"/>
      <c r="D479" s="93"/>
      <c r="E479" s="94"/>
      <c r="F479" s="93"/>
      <c r="G479" s="93"/>
      <c r="H479" s="93"/>
      <c r="I479" s="93"/>
      <c r="J479" s="93"/>
      <c r="K479" s="93"/>
      <c r="L479" s="93"/>
      <c r="M479" s="93"/>
      <c r="N479" s="93"/>
      <c r="O479" s="93"/>
      <c r="P479" s="93"/>
      <c r="Q479" s="93"/>
      <c r="R479" s="93"/>
      <c r="S479" s="93"/>
      <c r="T479" s="93"/>
      <c r="U479" s="93"/>
      <c r="V479" s="93"/>
      <c r="W479" s="93"/>
      <c r="X479" s="93"/>
    </row>
    <row r="480">
      <c r="A480" s="94"/>
      <c r="B480" s="94"/>
      <c r="C480" s="93"/>
      <c r="D480" s="93"/>
      <c r="E480" s="94"/>
      <c r="F480" s="93"/>
      <c r="G480" s="93"/>
      <c r="H480" s="93"/>
      <c r="I480" s="93"/>
      <c r="J480" s="93"/>
      <c r="K480" s="93"/>
      <c r="L480" s="93"/>
      <c r="M480" s="93"/>
      <c r="N480" s="93"/>
      <c r="O480" s="93"/>
      <c r="P480" s="93"/>
      <c r="Q480" s="93"/>
      <c r="R480" s="93"/>
      <c r="S480" s="93"/>
      <c r="T480" s="93"/>
      <c r="U480" s="93"/>
      <c r="V480" s="93"/>
      <c r="W480" s="93"/>
      <c r="X480" s="93"/>
    </row>
    <row r="481">
      <c r="A481" s="94"/>
      <c r="B481" s="94"/>
      <c r="C481" s="93"/>
      <c r="D481" s="93"/>
      <c r="E481" s="94"/>
      <c r="F481" s="93"/>
      <c r="G481" s="93"/>
      <c r="H481" s="93"/>
      <c r="I481" s="93"/>
      <c r="J481" s="93"/>
      <c r="K481" s="93"/>
      <c r="L481" s="93"/>
      <c r="M481" s="93"/>
      <c r="N481" s="93"/>
      <c r="O481" s="93"/>
      <c r="P481" s="93"/>
      <c r="Q481" s="93"/>
      <c r="R481" s="93"/>
      <c r="S481" s="93"/>
      <c r="T481" s="93"/>
      <c r="U481" s="93"/>
      <c r="V481" s="93"/>
      <c r="W481" s="93"/>
      <c r="X481" s="93"/>
    </row>
    <row r="482">
      <c r="A482" s="94"/>
      <c r="B482" s="94"/>
      <c r="C482" s="93"/>
      <c r="D482" s="93"/>
      <c r="E482" s="94"/>
      <c r="F482" s="93"/>
      <c r="G482" s="93"/>
      <c r="H482" s="93"/>
      <c r="I482" s="93"/>
      <c r="J482" s="93"/>
      <c r="K482" s="93"/>
      <c r="L482" s="93"/>
      <c r="M482" s="93"/>
      <c r="N482" s="93"/>
      <c r="O482" s="93"/>
      <c r="P482" s="93"/>
      <c r="Q482" s="93"/>
      <c r="R482" s="93"/>
      <c r="S482" s="93"/>
      <c r="T482" s="93"/>
      <c r="U482" s="93"/>
      <c r="V482" s="93"/>
      <c r="W482" s="93"/>
      <c r="X482" s="93"/>
    </row>
    <row r="483">
      <c r="A483" s="94"/>
      <c r="B483" s="94"/>
      <c r="C483" s="93"/>
      <c r="D483" s="93"/>
      <c r="E483" s="94"/>
      <c r="F483" s="93"/>
      <c r="G483" s="93"/>
      <c r="H483" s="93"/>
      <c r="I483" s="93"/>
      <c r="J483" s="93"/>
      <c r="K483" s="93"/>
      <c r="L483" s="93"/>
      <c r="M483" s="93"/>
      <c r="N483" s="93"/>
      <c r="O483" s="93"/>
      <c r="P483" s="93"/>
      <c r="Q483" s="93"/>
      <c r="R483" s="93"/>
      <c r="S483" s="93"/>
      <c r="T483" s="93"/>
      <c r="U483" s="93"/>
      <c r="V483" s="93"/>
      <c r="W483" s="93"/>
      <c r="X483" s="93"/>
    </row>
    <row r="484">
      <c r="A484" s="94"/>
      <c r="B484" s="94"/>
      <c r="C484" s="93"/>
      <c r="D484" s="93"/>
      <c r="E484" s="94"/>
      <c r="F484" s="93"/>
      <c r="G484" s="93"/>
      <c r="H484" s="93"/>
      <c r="I484" s="93"/>
      <c r="J484" s="93"/>
      <c r="K484" s="93"/>
      <c r="L484" s="93"/>
      <c r="M484" s="93"/>
      <c r="N484" s="93"/>
      <c r="O484" s="93"/>
      <c r="P484" s="93"/>
      <c r="Q484" s="93"/>
      <c r="R484" s="93"/>
      <c r="S484" s="93"/>
      <c r="T484" s="93"/>
      <c r="U484" s="93"/>
      <c r="V484" s="93"/>
      <c r="W484" s="93"/>
      <c r="X484" s="93"/>
    </row>
    <row r="485">
      <c r="A485" s="94"/>
      <c r="B485" s="94"/>
      <c r="C485" s="93"/>
      <c r="D485" s="93"/>
      <c r="E485" s="94"/>
      <c r="F485" s="93"/>
      <c r="G485" s="93"/>
      <c r="H485" s="93"/>
      <c r="I485" s="93"/>
      <c r="J485" s="93"/>
      <c r="K485" s="93"/>
      <c r="L485" s="93"/>
      <c r="M485" s="93"/>
      <c r="N485" s="93"/>
      <c r="O485" s="93"/>
      <c r="P485" s="93"/>
      <c r="Q485" s="93"/>
      <c r="R485" s="93"/>
      <c r="S485" s="93"/>
      <c r="T485" s="93"/>
      <c r="U485" s="93"/>
      <c r="V485" s="93"/>
      <c r="W485" s="93"/>
      <c r="X485" s="93"/>
    </row>
    <row r="486">
      <c r="A486" s="94"/>
      <c r="B486" s="94"/>
      <c r="C486" s="93"/>
      <c r="D486" s="93"/>
      <c r="E486" s="94"/>
      <c r="F486" s="93"/>
      <c r="G486" s="93"/>
      <c r="H486" s="93"/>
      <c r="I486" s="93"/>
      <c r="J486" s="93"/>
      <c r="K486" s="93"/>
      <c r="L486" s="93"/>
      <c r="M486" s="93"/>
      <c r="N486" s="93"/>
      <c r="O486" s="93"/>
      <c r="P486" s="93"/>
      <c r="Q486" s="93"/>
      <c r="R486" s="93"/>
      <c r="S486" s="93"/>
      <c r="T486" s="93"/>
      <c r="U486" s="93"/>
      <c r="V486" s="93"/>
      <c r="W486" s="93"/>
      <c r="X486" s="93"/>
    </row>
    <row r="487">
      <c r="A487" s="94"/>
      <c r="B487" s="94"/>
      <c r="C487" s="93"/>
      <c r="D487" s="93"/>
      <c r="E487" s="94"/>
      <c r="F487" s="93"/>
      <c r="G487" s="93"/>
      <c r="H487" s="93"/>
      <c r="I487" s="93"/>
      <c r="J487" s="93"/>
      <c r="K487" s="93"/>
      <c r="L487" s="93"/>
      <c r="M487" s="93"/>
      <c r="N487" s="93"/>
      <c r="O487" s="93"/>
      <c r="P487" s="93"/>
      <c r="Q487" s="93"/>
      <c r="R487" s="93"/>
      <c r="S487" s="93"/>
      <c r="T487" s="93"/>
      <c r="U487" s="93"/>
      <c r="V487" s="93"/>
      <c r="W487" s="93"/>
      <c r="X487" s="93"/>
    </row>
    <row r="488">
      <c r="A488" s="94"/>
      <c r="B488" s="94"/>
      <c r="C488" s="93"/>
      <c r="D488" s="93"/>
      <c r="E488" s="94"/>
      <c r="F488" s="93"/>
      <c r="G488" s="93"/>
      <c r="H488" s="93"/>
      <c r="I488" s="93"/>
      <c r="J488" s="93"/>
      <c r="K488" s="93"/>
      <c r="L488" s="93"/>
      <c r="M488" s="93"/>
      <c r="N488" s="93"/>
      <c r="O488" s="93"/>
      <c r="P488" s="93"/>
      <c r="Q488" s="93"/>
      <c r="R488" s="93"/>
      <c r="S488" s="93"/>
      <c r="T488" s="93"/>
      <c r="U488" s="93"/>
      <c r="V488" s="93"/>
      <c r="W488" s="93"/>
      <c r="X488" s="93"/>
    </row>
    <row r="489">
      <c r="A489" s="94"/>
      <c r="B489" s="94"/>
      <c r="C489" s="93"/>
      <c r="D489" s="93"/>
      <c r="E489" s="94"/>
      <c r="F489" s="93"/>
      <c r="G489" s="93"/>
      <c r="H489" s="93"/>
      <c r="I489" s="93"/>
      <c r="J489" s="93"/>
      <c r="K489" s="93"/>
      <c r="L489" s="93"/>
      <c r="M489" s="93"/>
      <c r="N489" s="93"/>
      <c r="O489" s="93"/>
      <c r="P489" s="93"/>
      <c r="Q489" s="93"/>
      <c r="R489" s="93"/>
      <c r="S489" s="93"/>
      <c r="T489" s="93"/>
      <c r="U489" s="93"/>
      <c r="V489" s="93"/>
      <c r="W489" s="93"/>
      <c r="X489" s="93"/>
    </row>
    <row r="490">
      <c r="A490" s="94"/>
      <c r="B490" s="94"/>
      <c r="C490" s="93"/>
      <c r="D490" s="93"/>
      <c r="E490" s="94"/>
      <c r="F490" s="93"/>
      <c r="G490" s="93"/>
      <c r="H490" s="93"/>
      <c r="I490" s="93"/>
      <c r="J490" s="93"/>
      <c r="K490" s="93"/>
      <c r="L490" s="93"/>
      <c r="M490" s="93"/>
      <c r="N490" s="93"/>
      <c r="O490" s="93"/>
      <c r="P490" s="93"/>
      <c r="Q490" s="93"/>
      <c r="R490" s="93"/>
      <c r="S490" s="93"/>
      <c r="T490" s="93"/>
      <c r="U490" s="93"/>
      <c r="V490" s="93"/>
      <c r="W490" s="93"/>
      <c r="X490" s="93"/>
    </row>
    <row r="491">
      <c r="A491" s="94"/>
      <c r="B491" s="94"/>
      <c r="C491" s="93"/>
      <c r="D491" s="93"/>
      <c r="E491" s="94"/>
      <c r="F491" s="93"/>
      <c r="G491" s="93"/>
      <c r="H491" s="93"/>
      <c r="I491" s="93"/>
      <c r="J491" s="93"/>
      <c r="K491" s="93"/>
      <c r="L491" s="93"/>
      <c r="M491" s="93"/>
      <c r="N491" s="93"/>
      <c r="O491" s="93"/>
      <c r="P491" s="93"/>
      <c r="Q491" s="93"/>
      <c r="R491" s="93"/>
      <c r="S491" s="93"/>
      <c r="T491" s="93"/>
      <c r="U491" s="93"/>
      <c r="V491" s="93"/>
      <c r="W491" s="93"/>
      <c r="X491" s="93"/>
    </row>
    <row r="492">
      <c r="A492" s="94"/>
      <c r="B492" s="94"/>
      <c r="C492" s="93"/>
      <c r="D492" s="93"/>
      <c r="E492" s="94"/>
      <c r="F492" s="93"/>
      <c r="G492" s="93"/>
      <c r="H492" s="93"/>
      <c r="I492" s="93"/>
      <c r="J492" s="93"/>
      <c r="K492" s="93"/>
      <c r="L492" s="93"/>
      <c r="M492" s="93"/>
      <c r="N492" s="93"/>
      <c r="O492" s="93"/>
      <c r="P492" s="93"/>
      <c r="Q492" s="93"/>
      <c r="R492" s="93"/>
      <c r="S492" s="93"/>
      <c r="T492" s="93"/>
      <c r="U492" s="93"/>
      <c r="V492" s="93"/>
      <c r="W492" s="93"/>
      <c r="X492" s="93"/>
    </row>
    <row r="493">
      <c r="A493" s="94"/>
      <c r="B493" s="94"/>
      <c r="C493" s="93"/>
      <c r="D493" s="93"/>
      <c r="E493" s="94"/>
      <c r="F493" s="93"/>
      <c r="G493" s="93"/>
      <c r="H493" s="93"/>
      <c r="I493" s="93"/>
      <c r="J493" s="93"/>
      <c r="K493" s="93"/>
      <c r="L493" s="93"/>
      <c r="M493" s="93"/>
      <c r="N493" s="93"/>
      <c r="O493" s="93"/>
      <c r="P493" s="93"/>
      <c r="Q493" s="93"/>
      <c r="R493" s="93"/>
      <c r="S493" s="93"/>
      <c r="T493" s="93"/>
      <c r="U493" s="93"/>
      <c r="V493" s="93"/>
      <c r="W493" s="93"/>
      <c r="X493" s="93"/>
    </row>
    <row r="494">
      <c r="A494" s="94"/>
      <c r="B494" s="94"/>
      <c r="C494" s="93"/>
      <c r="D494" s="93"/>
      <c r="E494" s="94"/>
      <c r="F494" s="93"/>
      <c r="G494" s="93"/>
      <c r="H494" s="93"/>
      <c r="I494" s="93"/>
      <c r="J494" s="93"/>
      <c r="K494" s="93"/>
      <c r="L494" s="93"/>
      <c r="M494" s="93"/>
      <c r="N494" s="93"/>
      <c r="O494" s="93"/>
      <c r="P494" s="93"/>
      <c r="Q494" s="93"/>
      <c r="R494" s="93"/>
      <c r="S494" s="93"/>
      <c r="T494" s="93"/>
      <c r="U494" s="93"/>
      <c r="V494" s="93"/>
      <c r="W494" s="93"/>
      <c r="X494" s="93"/>
    </row>
    <row r="495">
      <c r="A495" s="94"/>
      <c r="B495" s="94"/>
      <c r="C495" s="93"/>
      <c r="D495" s="93"/>
      <c r="E495" s="94"/>
      <c r="F495" s="93"/>
      <c r="G495" s="93"/>
      <c r="H495" s="93"/>
      <c r="I495" s="93"/>
      <c r="J495" s="93"/>
      <c r="K495" s="93"/>
      <c r="L495" s="93"/>
      <c r="M495" s="93"/>
      <c r="N495" s="93"/>
      <c r="O495" s="93"/>
      <c r="P495" s="93"/>
      <c r="Q495" s="93"/>
      <c r="R495" s="93"/>
      <c r="S495" s="93"/>
      <c r="T495" s="93"/>
      <c r="U495" s="93"/>
      <c r="V495" s="93"/>
      <c r="W495" s="93"/>
      <c r="X495" s="93"/>
    </row>
    <row r="496">
      <c r="A496" s="94"/>
      <c r="B496" s="94"/>
      <c r="C496" s="93"/>
      <c r="D496" s="93"/>
      <c r="E496" s="94"/>
      <c r="F496" s="93"/>
      <c r="G496" s="93"/>
      <c r="H496" s="93"/>
      <c r="I496" s="93"/>
      <c r="J496" s="93"/>
      <c r="K496" s="93"/>
      <c r="L496" s="93"/>
      <c r="M496" s="93"/>
      <c r="N496" s="93"/>
      <c r="O496" s="93"/>
      <c r="P496" s="93"/>
      <c r="Q496" s="93"/>
      <c r="R496" s="93"/>
      <c r="S496" s="93"/>
      <c r="T496" s="93"/>
      <c r="U496" s="93"/>
      <c r="V496" s="93"/>
      <c r="W496" s="93"/>
      <c r="X496" s="93"/>
    </row>
    <row r="497">
      <c r="A497" s="94"/>
      <c r="B497" s="94"/>
      <c r="C497" s="93"/>
      <c r="D497" s="93"/>
      <c r="E497" s="94"/>
      <c r="F497" s="93"/>
      <c r="G497" s="93"/>
      <c r="H497" s="93"/>
      <c r="I497" s="93"/>
      <c r="J497" s="93"/>
      <c r="K497" s="93"/>
      <c r="L497" s="93"/>
      <c r="M497" s="93"/>
      <c r="N497" s="93"/>
      <c r="O497" s="93"/>
      <c r="P497" s="93"/>
      <c r="Q497" s="93"/>
      <c r="R497" s="93"/>
      <c r="S497" s="93"/>
      <c r="T497" s="93"/>
      <c r="U497" s="93"/>
      <c r="V497" s="93"/>
      <c r="W497" s="93"/>
      <c r="X497" s="93"/>
    </row>
    <row r="498">
      <c r="A498" s="94"/>
      <c r="B498" s="94"/>
      <c r="C498" s="93"/>
      <c r="D498" s="93"/>
      <c r="E498" s="94"/>
      <c r="F498" s="93"/>
      <c r="G498" s="93"/>
      <c r="H498" s="93"/>
      <c r="I498" s="93"/>
      <c r="J498" s="93"/>
      <c r="K498" s="93"/>
      <c r="L498" s="93"/>
      <c r="M498" s="93"/>
      <c r="N498" s="93"/>
      <c r="O498" s="93"/>
      <c r="P498" s="93"/>
      <c r="Q498" s="93"/>
      <c r="R498" s="93"/>
      <c r="S498" s="93"/>
      <c r="T498" s="93"/>
      <c r="U498" s="93"/>
      <c r="V498" s="93"/>
      <c r="W498" s="93"/>
      <c r="X498" s="93"/>
    </row>
    <row r="499">
      <c r="A499" s="94"/>
      <c r="B499" s="94"/>
      <c r="C499" s="93"/>
      <c r="D499" s="93"/>
      <c r="E499" s="94"/>
      <c r="F499" s="93"/>
      <c r="G499" s="93"/>
      <c r="H499" s="93"/>
      <c r="I499" s="93"/>
      <c r="J499" s="93"/>
      <c r="K499" s="93"/>
      <c r="L499" s="93"/>
      <c r="M499" s="93"/>
      <c r="N499" s="93"/>
      <c r="O499" s="93"/>
      <c r="P499" s="93"/>
      <c r="Q499" s="93"/>
      <c r="R499" s="93"/>
      <c r="S499" s="93"/>
      <c r="T499" s="93"/>
      <c r="U499" s="93"/>
      <c r="V499" s="93"/>
      <c r="W499" s="93"/>
      <c r="X499" s="93"/>
    </row>
    <row r="500">
      <c r="A500" s="94"/>
      <c r="B500" s="94"/>
      <c r="C500" s="93"/>
      <c r="D500" s="93"/>
      <c r="E500" s="94"/>
      <c r="F500" s="93"/>
      <c r="G500" s="93"/>
      <c r="H500" s="93"/>
      <c r="I500" s="93"/>
      <c r="J500" s="93"/>
      <c r="K500" s="93"/>
      <c r="L500" s="93"/>
      <c r="M500" s="93"/>
      <c r="N500" s="93"/>
      <c r="O500" s="93"/>
      <c r="P500" s="93"/>
      <c r="Q500" s="93"/>
      <c r="R500" s="93"/>
      <c r="S500" s="93"/>
      <c r="T500" s="93"/>
      <c r="U500" s="93"/>
      <c r="V500" s="93"/>
      <c r="W500" s="93"/>
      <c r="X500" s="93"/>
    </row>
    <row r="501">
      <c r="A501" s="94"/>
      <c r="B501" s="94"/>
      <c r="C501" s="93"/>
      <c r="D501" s="93"/>
      <c r="E501" s="94"/>
      <c r="F501" s="93"/>
      <c r="G501" s="93"/>
      <c r="H501" s="93"/>
      <c r="I501" s="93"/>
      <c r="J501" s="93"/>
      <c r="K501" s="93"/>
      <c r="L501" s="93"/>
      <c r="M501" s="93"/>
      <c r="N501" s="93"/>
      <c r="O501" s="93"/>
      <c r="P501" s="93"/>
      <c r="Q501" s="93"/>
      <c r="R501" s="93"/>
      <c r="S501" s="93"/>
      <c r="T501" s="93"/>
      <c r="U501" s="93"/>
      <c r="V501" s="93"/>
      <c r="W501" s="93"/>
      <c r="X501" s="93"/>
    </row>
    <row r="502">
      <c r="A502" s="94"/>
      <c r="B502" s="94"/>
      <c r="C502" s="93"/>
      <c r="D502" s="93"/>
      <c r="E502" s="94"/>
      <c r="F502" s="93"/>
      <c r="G502" s="93"/>
      <c r="H502" s="93"/>
      <c r="I502" s="93"/>
      <c r="J502" s="93"/>
      <c r="K502" s="93"/>
      <c r="L502" s="93"/>
      <c r="M502" s="93"/>
      <c r="N502" s="93"/>
      <c r="O502" s="93"/>
      <c r="P502" s="93"/>
      <c r="Q502" s="93"/>
      <c r="R502" s="93"/>
      <c r="S502" s="93"/>
      <c r="T502" s="93"/>
      <c r="U502" s="93"/>
      <c r="V502" s="93"/>
      <c r="W502" s="93"/>
      <c r="X502" s="93"/>
    </row>
    <row r="503">
      <c r="A503" s="94"/>
      <c r="B503" s="94"/>
      <c r="C503" s="93"/>
      <c r="D503" s="93"/>
      <c r="E503" s="94"/>
      <c r="F503" s="93"/>
      <c r="G503" s="93"/>
      <c r="H503" s="93"/>
      <c r="I503" s="93"/>
      <c r="J503" s="93"/>
      <c r="K503" s="93"/>
      <c r="L503" s="93"/>
      <c r="M503" s="93"/>
      <c r="N503" s="93"/>
      <c r="O503" s="93"/>
      <c r="P503" s="93"/>
      <c r="Q503" s="93"/>
      <c r="R503" s="93"/>
      <c r="S503" s="93"/>
      <c r="T503" s="93"/>
      <c r="U503" s="93"/>
      <c r="V503" s="93"/>
      <c r="W503" s="93"/>
      <c r="X503" s="93"/>
    </row>
    <row r="504">
      <c r="A504" s="94"/>
      <c r="B504" s="94"/>
      <c r="C504" s="93"/>
      <c r="D504" s="93"/>
      <c r="E504" s="94"/>
      <c r="F504" s="93"/>
      <c r="G504" s="93"/>
      <c r="H504" s="93"/>
      <c r="I504" s="93"/>
      <c r="J504" s="93"/>
      <c r="K504" s="93"/>
      <c r="L504" s="93"/>
      <c r="M504" s="93"/>
      <c r="N504" s="93"/>
      <c r="O504" s="93"/>
      <c r="P504" s="93"/>
      <c r="Q504" s="93"/>
      <c r="R504" s="93"/>
      <c r="S504" s="93"/>
      <c r="T504" s="93"/>
      <c r="U504" s="93"/>
      <c r="V504" s="93"/>
      <c r="W504" s="93"/>
      <c r="X504" s="93"/>
    </row>
    <row r="505">
      <c r="A505" s="94"/>
      <c r="B505" s="94"/>
      <c r="C505" s="93"/>
      <c r="D505" s="93"/>
      <c r="E505" s="94"/>
      <c r="F505" s="93"/>
      <c r="G505" s="93"/>
      <c r="H505" s="93"/>
      <c r="I505" s="93"/>
      <c r="J505" s="93"/>
      <c r="K505" s="93"/>
      <c r="L505" s="93"/>
      <c r="M505" s="93"/>
      <c r="N505" s="93"/>
      <c r="O505" s="93"/>
      <c r="P505" s="93"/>
      <c r="Q505" s="93"/>
      <c r="R505" s="93"/>
      <c r="S505" s="93"/>
      <c r="T505" s="93"/>
      <c r="U505" s="93"/>
      <c r="V505" s="93"/>
      <c r="W505" s="93"/>
      <c r="X505" s="93"/>
    </row>
    <row r="506">
      <c r="A506" s="94"/>
      <c r="B506" s="94"/>
      <c r="C506" s="93"/>
      <c r="D506" s="93"/>
      <c r="E506" s="94"/>
      <c r="F506" s="93"/>
      <c r="G506" s="93"/>
      <c r="H506" s="93"/>
      <c r="I506" s="93"/>
      <c r="J506" s="93"/>
      <c r="K506" s="93"/>
      <c r="L506" s="93"/>
      <c r="M506" s="93"/>
      <c r="N506" s="93"/>
      <c r="O506" s="93"/>
      <c r="P506" s="93"/>
      <c r="Q506" s="93"/>
      <c r="R506" s="93"/>
      <c r="S506" s="93"/>
      <c r="T506" s="93"/>
      <c r="U506" s="93"/>
      <c r="V506" s="93"/>
      <c r="W506" s="93"/>
      <c r="X506" s="93"/>
    </row>
    <row r="507">
      <c r="A507" s="94"/>
      <c r="B507" s="94"/>
      <c r="C507" s="93"/>
      <c r="D507" s="93"/>
      <c r="E507" s="94"/>
      <c r="F507" s="93"/>
      <c r="G507" s="93"/>
      <c r="H507" s="93"/>
      <c r="I507" s="93"/>
      <c r="J507" s="93"/>
      <c r="K507" s="93"/>
      <c r="L507" s="93"/>
      <c r="M507" s="93"/>
      <c r="N507" s="93"/>
      <c r="O507" s="93"/>
      <c r="P507" s="93"/>
      <c r="Q507" s="93"/>
      <c r="R507" s="93"/>
      <c r="S507" s="93"/>
      <c r="T507" s="93"/>
      <c r="U507" s="93"/>
      <c r="V507" s="93"/>
      <c r="W507" s="93"/>
      <c r="X507" s="93"/>
    </row>
    <row r="508">
      <c r="A508" s="94"/>
      <c r="B508" s="94"/>
      <c r="C508" s="93"/>
      <c r="D508" s="93"/>
      <c r="E508" s="94"/>
      <c r="F508" s="93"/>
      <c r="G508" s="93"/>
      <c r="H508" s="93"/>
      <c r="I508" s="93"/>
      <c r="J508" s="93"/>
      <c r="K508" s="93"/>
      <c r="L508" s="93"/>
      <c r="M508" s="93"/>
      <c r="N508" s="93"/>
      <c r="O508" s="93"/>
      <c r="P508" s="93"/>
      <c r="Q508" s="93"/>
      <c r="R508" s="93"/>
      <c r="S508" s="93"/>
      <c r="T508" s="93"/>
      <c r="U508" s="93"/>
      <c r="V508" s="93"/>
      <c r="W508" s="93"/>
      <c r="X508" s="93"/>
    </row>
    <row r="509">
      <c r="A509" s="94"/>
      <c r="B509" s="94"/>
      <c r="C509" s="93"/>
      <c r="D509" s="93"/>
      <c r="E509" s="94"/>
      <c r="F509" s="93"/>
      <c r="G509" s="93"/>
      <c r="H509" s="93"/>
      <c r="I509" s="93"/>
      <c r="J509" s="93"/>
      <c r="K509" s="93"/>
      <c r="L509" s="93"/>
      <c r="M509" s="93"/>
      <c r="N509" s="93"/>
      <c r="O509" s="93"/>
      <c r="P509" s="93"/>
      <c r="Q509" s="93"/>
      <c r="R509" s="93"/>
      <c r="S509" s="93"/>
      <c r="T509" s="93"/>
      <c r="U509" s="93"/>
      <c r="V509" s="93"/>
      <c r="W509" s="93"/>
      <c r="X509" s="93"/>
    </row>
    <row r="510">
      <c r="A510" s="94"/>
      <c r="B510" s="94"/>
      <c r="C510" s="93"/>
      <c r="D510" s="93"/>
      <c r="E510" s="94"/>
      <c r="F510" s="93"/>
      <c r="G510" s="93"/>
      <c r="H510" s="93"/>
      <c r="I510" s="93"/>
      <c r="J510" s="93"/>
      <c r="K510" s="93"/>
      <c r="L510" s="93"/>
      <c r="M510" s="93"/>
      <c r="N510" s="93"/>
      <c r="O510" s="93"/>
      <c r="P510" s="93"/>
      <c r="Q510" s="93"/>
      <c r="R510" s="93"/>
      <c r="S510" s="93"/>
      <c r="T510" s="93"/>
      <c r="U510" s="93"/>
      <c r="V510" s="93"/>
      <c r="W510" s="93"/>
      <c r="X510" s="93"/>
    </row>
    <row r="511">
      <c r="A511" s="94"/>
      <c r="B511" s="94"/>
      <c r="C511" s="93"/>
      <c r="D511" s="93"/>
      <c r="E511" s="94"/>
      <c r="F511" s="93"/>
      <c r="G511" s="93"/>
      <c r="H511" s="93"/>
      <c r="I511" s="93"/>
      <c r="J511" s="93"/>
      <c r="K511" s="93"/>
      <c r="L511" s="93"/>
      <c r="M511" s="93"/>
      <c r="N511" s="93"/>
      <c r="O511" s="93"/>
      <c r="P511" s="93"/>
      <c r="Q511" s="93"/>
      <c r="R511" s="93"/>
      <c r="S511" s="93"/>
      <c r="T511" s="93"/>
      <c r="U511" s="93"/>
      <c r="V511" s="93"/>
      <c r="W511" s="93"/>
      <c r="X511" s="93"/>
    </row>
    <row r="512">
      <c r="A512" s="94"/>
      <c r="B512" s="94"/>
      <c r="C512" s="93"/>
      <c r="D512" s="93"/>
      <c r="E512" s="94"/>
      <c r="F512" s="93"/>
      <c r="G512" s="93"/>
      <c r="H512" s="93"/>
      <c r="I512" s="93"/>
      <c r="J512" s="93"/>
      <c r="K512" s="93"/>
      <c r="L512" s="93"/>
      <c r="M512" s="93"/>
      <c r="N512" s="93"/>
      <c r="O512" s="93"/>
      <c r="P512" s="93"/>
      <c r="Q512" s="93"/>
      <c r="R512" s="93"/>
      <c r="S512" s="93"/>
      <c r="T512" s="93"/>
      <c r="U512" s="93"/>
      <c r="V512" s="93"/>
      <c r="W512" s="93"/>
      <c r="X512" s="93"/>
    </row>
    <row r="513">
      <c r="A513" s="94"/>
      <c r="B513" s="94"/>
      <c r="C513" s="93"/>
      <c r="D513" s="93"/>
      <c r="E513" s="94"/>
      <c r="F513" s="93"/>
      <c r="G513" s="93"/>
      <c r="H513" s="93"/>
      <c r="I513" s="93"/>
      <c r="J513" s="93"/>
      <c r="K513" s="93"/>
      <c r="L513" s="93"/>
      <c r="M513" s="93"/>
      <c r="N513" s="93"/>
      <c r="O513" s="93"/>
      <c r="P513" s="93"/>
      <c r="Q513" s="93"/>
      <c r="R513" s="93"/>
      <c r="S513" s="93"/>
      <c r="T513" s="93"/>
      <c r="U513" s="93"/>
      <c r="V513" s="93"/>
      <c r="W513" s="93"/>
      <c r="X513" s="93"/>
    </row>
    <row r="514">
      <c r="A514" s="94"/>
      <c r="B514" s="94"/>
      <c r="C514" s="93"/>
      <c r="D514" s="93"/>
      <c r="E514" s="94"/>
      <c r="F514" s="93"/>
      <c r="G514" s="93"/>
      <c r="H514" s="93"/>
      <c r="I514" s="93"/>
      <c r="J514" s="93"/>
      <c r="K514" s="93"/>
      <c r="L514" s="93"/>
      <c r="M514" s="93"/>
      <c r="N514" s="93"/>
      <c r="O514" s="93"/>
      <c r="P514" s="93"/>
      <c r="Q514" s="93"/>
      <c r="R514" s="93"/>
      <c r="S514" s="93"/>
      <c r="T514" s="93"/>
      <c r="U514" s="93"/>
      <c r="V514" s="93"/>
      <c r="W514" s="93"/>
      <c r="X514" s="93"/>
    </row>
    <row r="515">
      <c r="A515" s="94"/>
      <c r="B515" s="94"/>
      <c r="C515" s="93"/>
      <c r="D515" s="93"/>
      <c r="E515" s="94"/>
      <c r="F515" s="93"/>
      <c r="G515" s="93"/>
      <c r="H515" s="93"/>
      <c r="I515" s="93"/>
      <c r="J515" s="93"/>
      <c r="K515" s="93"/>
      <c r="L515" s="93"/>
      <c r="M515" s="93"/>
      <c r="N515" s="93"/>
      <c r="O515" s="93"/>
      <c r="P515" s="93"/>
      <c r="Q515" s="93"/>
      <c r="R515" s="93"/>
      <c r="S515" s="93"/>
      <c r="T515" s="93"/>
      <c r="U515" s="93"/>
      <c r="V515" s="93"/>
      <c r="W515" s="93"/>
      <c r="X515" s="93"/>
    </row>
    <row r="516">
      <c r="A516" s="94"/>
      <c r="B516" s="94"/>
      <c r="C516" s="93"/>
      <c r="D516" s="93"/>
      <c r="E516" s="94"/>
      <c r="F516" s="93"/>
      <c r="G516" s="93"/>
      <c r="H516" s="93"/>
      <c r="I516" s="93"/>
      <c r="J516" s="93"/>
      <c r="K516" s="93"/>
      <c r="L516" s="93"/>
      <c r="M516" s="93"/>
      <c r="N516" s="93"/>
      <c r="O516" s="93"/>
      <c r="P516" s="93"/>
      <c r="Q516" s="93"/>
      <c r="R516" s="93"/>
      <c r="S516" s="93"/>
      <c r="T516" s="93"/>
      <c r="U516" s="93"/>
      <c r="V516" s="93"/>
      <c r="W516" s="93"/>
      <c r="X516" s="93"/>
    </row>
    <row r="517">
      <c r="A517" s="94"/>
      <c r="B517" s="94"/>
      <c r="C517" s="93"/>
      <c r="D517" s="93"/>
      <c r="E517" s="94"/>
      <c r="F517" s="93"/>
      <c r="G517" s="93"/>
      <c r="H517" s="93"/>
      <c r="I517" s="93"/>
      <c r="J517" s="93"/>
      <c r="K517" s="93"/>
      <c r="L517" s="93"/>
      <c r="M517" s="93"/>
      <c r="N517" s="93"/>
      <c r="O517" s="93"/>
      <c r="P517" s="93"/>
      <c r="Q517" s="93"/>
      <c r="R517" s="93"/>
      <c r="S517" s="93"/>
      <c r="T517" s="93"/>
      <c r="U517" s="93"/>
      <c r="V517" s="93"/>
      <c r="W517" s="93"/>
      <c r="X517" s="93"/>
    </row>
    <row r="518">
      <c r="A518" s="94"/>
      <c r="B518" s="94"/>
      <c r="C518" s="93"/>
      <c r="D518" s="93"/>
      <c r="E518" s="94"/>
      <c r="F518" s="93"/>
      <c r="G518" s="93"/>
      <c r="H518" s="93"/>
      <c r="I518" s="93"/>
      <c r="J518" s="93"/>
      <c r="K518" s="93"/>
      <c r="L518" s="93"/>
      <c r="M518" s="93"/>
      <c r="N518" s="93"/>
      <c r="O518" s="93"/>
      <c r="P518" s="93"/>
      <c r="Q518" s="93"/>
      <c r="R518" s="93"/>
      <c r="S518" s="93"/>
      <c r="T518" s="93"/>
      <c r="U518" s="93"/>
      <c r="V518" s="93"/>
      <c r="W518" s="93"/>
      <c r="X518" s="93"/>
    </row>
    <row r="519">
      <c r="A519" s="94"/>
      <c r="B519" s="94"/>
      <c r="C519" s="93"/>
      <c r="D519" s="93"/>
      <c r="E519" s="94"/>
      <c r="F519" s="93"/>
      <c r="G519" s="93"/>
      <c r="H519" s="93"/>
      <c r="I519" s="93"/>
      <c r="J519" s="93"/>
      <c r="K519" s="93"/>
      <c r="L519" s="93"/>
      <c r="M519" s="93"/>
      <c r="N519" s="93"/>
      <c r="O519" s="93"/>
      <c r="P519" s="93"/>
      <c r="Q519" s="93"/>
      <c r="R519" s="93"/>
      <c r="S519" s="93"/>
      <c r="T519" s="93"/>
      <c r="U519" s="93"/>
      <c r="V519" s="93"/>
      <c r="W519" s="93"/>
      <c r="X519" s="93"/>
    </row>
    <row r="520">
      <c r="A520" s="94"/>
      <c r="B520" s="94"/>
      <c r="C520" s="93"/>
      <c r="D520" s="93"/>
      <c r="E520" s="94"/>
      <c r="F520" s="93"/>
      <c r="G520" s="93"/>
      <c r="H520" s="93"/>
      <c r="I520" s="93"/>
      <c r="J520" s="93"/>
      <c r="K520" s="93"/>
      <c r="L520" s="93"/>
      <c r="M520" s="93"/>
      <c r="N520" s="93"/>
      <c r="O520" s="93"/>
      <c r="P520" s="93"/>
      <c r="Q520" s="93"/>
      <c r="R520" s="93"/>
      <c r="S520" s="93"/>
      <c r="T520" s="93"/>
      <c r="U520" s="93"/>
      <c r="V520" s="93"/>
      <c r="W520" s="93"/>
      <c r="X520" s="93"/>
    </row>
    <row r="521">
      <c r="A521" s="94"/>
      <c r="B521" s="94"/>
      <c r="C521" s="93"/>
      <c r="D521" s="93"/>
      <c r="E521" s="94"/>
      <c r="F521" s="93"/>
      <c r="G521" s="93"/>
      <c r="H521" s="93"/>
      <c r="I521" s="93"/>
      <c r="J521" s="93"/>
      <c r="K521" s="93"/>
      <c r="L521" s="93"/>
      <c r="M521" s="93"/>
      <c r="N521" s="93"/>
      <c r="O521" s="93"/>
      <c r="P521" s="93"/>
      <c r="Q521" s="93"/>
      <c r="R521" s="93"/>
      <c r="S521" s="93"/>
      <c r="T521" s="93"/>
      <c r="U521" s="93"/>
      <c r="V521" s="93"/>
      <c r="W521" s="93"/>
      <c r="X521" s="93"/>
    </row>
    <row r="522">
      <c r="A522" s="94"/>
      <c r="B522" s="94"/>
      <c r="C522" s="93"/>
      <c r="D522" s="93"/>
      <c r="E522" s="94"/>
      <c r="F522" s="93"/>
      <c r="G522" s="93"/>
      <c r="H522" s="93"/>
      <c r="I522" s="93"/>
      <c r="J522" s="93"/>
      <c r="K522" s="93"/>
      <c r="L522" s="93"/>
      <c r="M522" s="93"/>
      <c r="N522" s="93"/>
      <c r="O522" s="93"/>
      <c r="P522" s="93"/>
      <c r="Q522" s="93"/>
      <c r="R522" s="93"/>
      <c r="S522" s="93"/>
      <c r="T522" s="93"/>
      <c r="U522" s="93"/>
      <c r="V522" s="93"/>
      <c r="W522" s="93"/>
      <c r="X522" s="93"/>
    </row>
    <row r="523">
      <c r="A523" s="94"/>
      <c r="B523" s="94"/>
      <c r="C523" s="93"/>
      <c r="D523" s="93"/>
      <c r="E523" s="94"/>
      <c r="F523" s="93"/>
      <c r="G523" s="93"/>
      <c r="H523" s="93"/>
      <c r="I523" s="93"/>
      <c r="J523" s="93"/>
      <c r="K523" s="93"/>
      <c r="L523" s="93"/>
      <c r="M523" s="93"/>
      <c r="N523" s="93"/>
      <c r="O523" s="93"/>
      <c r="P523" s="93"/>
      <c r="Q523" s="93"/>
      <c r="R523" s="93"/>
      <c r="S523" s="93"/>
      <c r="T523" s="93"/>
      <c r="U523" s="93"/>
      <c r="V523" s="93"/>
      <c r="W523" s="93"/>
      <c r="X523" s="93"/>
    </row>
    <row r="524">
      <c r="A524" s="94"/>
      <c r="B524" s="94"/>
      <c r="C524" s="93"/>
      <c r="D524" s="93"/>
      <c r="E524" s="94"/>
      <c r="F524" s="93"/>
      <c r="G524" s="93"/>
      <c r="H524" s="93"/>
      <c r="I524" s="93"/>
      <c r="J524" s="93"/>
      <c r="K524" s="93"/>
      <c r="L524" s="93"/>
      <c r="M524" s="93"/>
      <c r="N524" s="93"/>
      <c r="O524" s="93"/>
      <c r="P524" s="93"/>
      <c r="Q524" s="93"/>
      <c r="R524" s="93"/>
      <c r="S524" s="93"/>
      <c r="T524" s="93"/>
      <c r="U524" s="93"/>
      <c r="V524" s="93"/>
      <c r="W524" s="93"/>
      <c r="X524" s="93"/>
    </row>
    <row r="525">
      <c r="A525" s="94"/>
      <c r="B525" s="94"/>
      <c r="C525" s="93"/>
      <c r="D525" s="93"/>
      <c r="E525" s="94"/>
      <c r="F525" s="93"/>
      <c r="G525" s="93"/>
      <c r="H525" s="93"/>
      <c r="I525" s="93"/>
      <c r="J525" s="93"/>
      <c r="K525" s="93"/>
      <c r="L525" s="93"/>
      <c r="M525" s="93"/>
      <c r="N525" s="93"/>
      <c r="O525" s="93"/>
      <c r="P525" s="93"/>
      <c r="Q525" s="93"/>
      <c r="R525" s="93"/>
      <c r="S525" s="93"/>
      <c r="T525" s="93"/>
      <c r="U525" s="93"/>
      <c r="V525" s="93"/>
      <c r="W525" s="93"/>
      <c r="X525" s="93"/>
    </row>
    <row r="526">
      <c r="A526" s="94"/>
      <c r="B526" s="94"/>
      <c r="C526" s="93"/>
      <c r="D526" s="93"/>
      <c r="E526" s="94"/>
      <c r="F526" s="93"/>
      <c r="G526" s="93"/>
      <c r="H526" s="93"/>
      <c r="I526" s="93"/>
      <c r="J526" s="93"/>
      <c r="K526" s="93"/>
      <c r="L526" s="93"/>
      <c r="M526" s="93"/>
      <c r="N526" s="93"/>
      <c r="O526" s="93"/>
      <c r="P526" s="93"/>
      <c r="Q526" s="93"/>
      <c r="R526" s="93"/>
      <c r="S526" s="93"/>
      <c r="T526" s="93"/>
      <c r="U526" s="93"/>
      <c r="V526" s="93"/>
      <c r="W526" s="93"/>
      <c r="X526" s="93"/>
    </row>
    <row r="527">
      <c r="A527" s="94"/>
      <c r="B527" s="94"/>
      <c r="C527" s="93"/>
      <c r="D527" s="93"/>
      <c r="E527" s="94"/>
      <c r="F527" s="93"/>
      <c r="G527" s="93"/>
      <c r="H527" s="93"/>
      <c r="I527" s="93"/>
      <c r="J527" s="93"/>
      <c r="K527" s="93"/>
      <c r="L527" s="93"/>
      <c r="M527" s="93"/>
      <c r="N527" s="93"/>
      <c r="O527" s="93"/>
      <c r="P527" s="93"/>
      <c r="Q527" s="93"/>
      <c r="R527" s="93"/>
      <c r="S527" s="93"/>
      <c r="T527" s="93"/>
      <c r="U527" s="93"/>
      <c r="V527" s="93"/>
      <c r="W527" s="93"/>
      <c r="X527" s="93"/>
    </row>
    <row r="528">
      <c r="A528" s="94"/>
      <c r="B528" s="94"/>
      <c r="C528" s="93"/>
      <c r="D528" s="93"/>
      <c r="E528" s="94"/>
      <c r="F528" s="93"/>
      <c r="G528" s="93"/>
      <c r="H528" s="93"/>
      <c r="I528" s="93"/>
      <c r="J528" s="93"/>
      <c r="K528" s="93"/>
      <c r="L528" s="93"/>
      <c r="M528" s="93"/>
      <c r="N528" s="93"/>
      <c r="O528" s="93"/>
      <c r="P528" s="93"/>
      <c r="Q528" s="93"/>
      <c r="R528" s="93"/>
      <c r="S528" s="93"/>
      <c r="T528" s="93"/>
      <c r="U528" s="93"/>
      <c r="V528" s="93"/>
      <c r="W528" s="93"/>
      <c r="X528" s="93"/>
    </row>
    <row r="529">
      <c r="A529" s="94"/>
      <c r="B529" s="94"/>
      <c r="C529" s="93"/>
      <c r="D529" s="93"/>
      <c r="E529" s="94"/>
      <c r="F529" s="93"/>
      <c r="G529" s="93"/>
      <c r="H529" s="93"/>
      <c r="I529" s="93"/>
      <c r="J529" s="93"/>
      <c r="K529" s="93"/>
      <c r="L529" s="93"/>
      <c r="M529" s="93"/>
      <c r="N529" s="93"/>
      <c r="O529" s="93"/>
      <c r="P529" s="93"/>
      <c r="Q529" s="93"/>
      <c r="R529" s="93"/>
      <c r="S529" s="93"/>
      <c r="T529" s="93"/>
      <c r="U529" s="93"/>
      <c r="V529" s="93"/>
      <c r="W529" s="93"/>
      <c r="X529" s="93"/>
    </row>
    <row r="530">
      <c r="A530" s="94"/>
      <c r="B530" s="94"/>
      <c r="C530" s="93"/>
      <c r="D530" s="93"/>
      <c r="E530" s="94"/>
      <c r="F530" s="93"/>
      <c r="G530" s="93"/>
      <c r="H530" s="93"/>
      <c r="I530" s="93"/>
      <c r="J530" s="93"/>
      <c r="K530" s="93"/>
      <c r="L530" s="93"/>
      <c r="M530" s="93"/>
      <c r="N530" s="93"/>
      <c r="O530" s="93"/>
      <c r="P530" s="93"/>
      <c r="Q530" s="93"/>
      <c r="R530" s="93"/>
      <c r="S530" s="93"/>
      <c r="T530" s="93"/>
      <c r="U530" s="93"/>
      <c r="V530" s="93"/>
      <c r="W530" s="93"/>
      <c r="X530" s="93"/>
    </row>
    <row r="531">
      <c r="A531" s="94"/>
      <c r="B531" s="94"/>
      <c r="C531" s="93"/>
      <c r="D531" s="93"/>
      <c r="E531" s="94"/>
      <c r="F531" s="93"/>
      <c r="G531" s="93"/>
      <c r="H531" s="93"/>
      <c r="I531" s="93"/>
      <c r="J531" s="93"/>
      <c r="K531" s="93"/>
      <c r="L531" s="93"/>
      <c r="M531" s="93"/>
      <c r="N531" s="93"/>
      <c r="O531" s="93"/>
      <c r="P531" s="93"/>
      <c r="Q531" s="93"/>
      <c r="R531" s="93"/>
      <c r="S531" s="93"/>
      <c r="T531" s="93"/>
      <c r="U531" s="93"/>
      <c r="V531" s="93"/>
      <c r="W531" s="93"/>
      <c r="X531" s="93"/>
    </row>
    <row r="532">
      <c r="A532" s="94"/>
      <c r="B532" s="94"/>
      <c r="C532" s="93"/>
      <c r="D532" s="93"/>
      <c r="E532" s="94"/>
      <c r="F532" s="93"/>
      <c r="G532" s="93"/>
      <c r="H532" s="93"/>
      <c r="I532" s="93"/>
      <c r="J532" s="93"/>
      <c r="K532" s="93"/>
      <c r="L532" s="93"/>
      <c r="M532" s="93"/>
      <c r="N532" s="93"/>
      <c r="O532" s="93"/>
      <c r="P532" s="93"/>
      <c r="Q532" s="93"/>
      <c r="R532" s="93"/>
      <c r="S532" s="93"/>
      <c r="T532" s="93"/>
      <c r="U532" s="93"/>
      <c r="V532" s="93"/>
      <c r="W532" s="93"/>
      <c r="X532" s="93"/>
    </row>
    <row r="533">
      <c r="A533" s="94"/>
      <c r="B533" s="94"/>
      <c r="C533" s="93"/>
      <c r="D533" s="93"/>
      <c r="E533" s="94"/>
      <c r="F533" s="93"/>
      <c r="G533" s="93"/>
      <c r="H533" s="93"/>
      <c r="I533" s="93"/>
      <c r="J533" s="93"/>
      <c r="K533" s="93"/>
      <c r="L533" s="93"/>
      <c r="M533" s="93"/>
      <c r="N533" s="93"/>
      <c r="O533" s="93"/>
      <c r="P533" s="93"/>
      <c r="Q533" s="93"/>
      <c r="R533" s="93"/>
      <c r="S533" s="93"/>
      <c r="T533" s="93"/>
      <c r="U533" s="93"/>
      <c r="V533" s="93"/>
      <c r="W533" s="93"/>
      <c r="X533" s="93"/>
    </row>
    <row r="534">
      <c r="A534" s="94"/>
      <c r="B534" s="94"/>
      <c r="C534" s="93"/>
      <c r="D534" s="93"/>
      <c r="E534" s="94"/>
      <c r="F534" s="93"/>
      <c r="G534" s="93"/>
      <c r="H534" s="93"/>
      <c r="I534" s="93"/>
      <c r="J534" s="93"/>
      <c r="K534" s="93"/>
      <c r="L534" s="93"/>
      <c r="M534" s="93"/>
      <c r="N534" s="93"/>
      <c r="O534" s="93"/>
      <c r="P534" s="93"/>
      <c r="Q534" s="93"/>
      <c r="R534" s="93"/>
      <c r="S534" s="93"/>
      <c r="T534" s="93"/>
      <c r="U534" s="93"/>
      <c r="V534" s="93"/>
      <c r="W534" s="93"/>
      <c r="X534" s="93"/>
    </row>
    <row r="535">
      <c r="A535" s="94"/>
      <c r="B535" s="94"/>
      <c r="C535" s="93"/>
      <c r="D535" s="93"/>
      <c r="E535" s="94"/>
      <c r="F535" s="93"/>
      <c r="G535" s="93"/>
      <c r="H535" s="93"/>
      <c r="I535" s="93"/>
      <c r="J535" s="93"/>
      <c r="K535" s="93"/>
      <c r="L535" s="93"/>
      <c r="M535" s="93"/>
      <c r="N535" s="93"/>
      <c r="O535" s="93"/>
      <c r="P535" s="93"/>
      <c r="Q535" s="93"/>
      <c r="R535" s="93"/>
      <c r="S535" s="93"/>
      <c r="T535" s="93"/>
      <c r="U535" s="93"/>
      <c r="V535" s="93"/>
      <c r="W535" s="93"/>
      <c r="X535" s="93"/>
    </row>
    <row r="536">
      <c r="A536" s="94"/>
      <c r="B536" s="94"/>
      <c r="C536" s="93"/>
      <c r="D536" s="93"/>
      <c r="E536" s="94"/>
      <c r="F536" s="93"/>
      <c r="G536" s="93"/>
      <c r="H536" s="93"/>
      <c r="I536" s="93"/>
      <c r="J536" s="93"/>
      <c r="K536" s="93"/>
      <c r="L536" s="93"/>
      <c r="M536" s="93"/>
      <c r="N536" s="93"/>
      <c r="O536" s="93"/>
      <c r="P536" s="93"/>
      <c r="Q536" s="93"/>
      <c r="R536" s="93"/>
      <c r="S536" s="93"/>
      <c r="T536" s="93"/>
      <c r="U536" s="93"/>
      <c r="V536" s="93"/>
      <c r="W536" s="93"/>
      <c r="X536" s="93"/>
    </row>
    <row r="537">
      <c r="A537" s="94"/>
      <c r="B537" s="94"/>
      <c r="C537" s="93"/>
      <c r="D537" s="93"/>
      <c r="E537" s="94"/>
      <c r="F537" s="93"/>
      <c r="G537" s="93"/>
      <c r="H537" s="93"/>
      <c r="I537" s="93"/>
      <c r="J537" s="93"/>
      <c r="K537" s="93"/>
      <c r="L537" s="93"/>
      <c r="M537" s="93"/>
      <c r="N537" s="93"/>
      <c r="O537" s="93"/>
      <c r="P537" s="93"/>
      <c r="Q537" s="93"/>
      <c r="R537" s="93"/>
      <c r="S537" s="93"/>
      <c r="T537" s="93"/>
      <c r="U537" s="93"/>
      <c r="V537" s="93"/>
      <c r="W537" s="93"/>
      <c r="X537" s="93"/>
    </row>
    <row r="538">
      <c r="A538" s="94"/>
      <c r="B538" s="94"/>
      <c r="C538" s="93"/>
      <c r="D538" s="93"/>
      <c r="E538" s="94"/>
      <c r="F538" s="93"/>
      <c r="G538" s="93"/>
      <c r="H538" s="93"/>
      <c r="I538" s="93"/>
      <c r="J538" s="93"/>
      <c r="K538" s="93"/>
      <c r="L538" s="93"/>
      <c r="M538" s="93"/>
      <c r="N538" s="93"/>
      <c r="O538" s="93"/>
      <c r="P538" s="93"/>
      <c r="Q538" s="93"/>
      <c r="R538" s="93"/>
      <c r="S538" s="93"/>
      <c r="T538" s="93"/>
      <c r="U538" s="93"/>
      <c r="V538" s="93"/>
      <c r="W538" s="93"/>
      <c r="X538" s="93"/>
    </row>
    <row r="539">
      <c r="A539" s="94"/>
      <c r="B539" s="94"/>
      <c r="C539" s="93"/>
      <c r="D539" s="93"/>
      <c r="E539" s="94"/>
      <c r="F539" s="93"/>
      <c r="G539" s="93"/>
      <c r="H539" s="93"/>
      <c r="I539" s="93"/>
      <c r="J539" s="93"/>
      <c r="K539" s="93"/>
      <c r="L539" s="93"/>
      <c r="M539" s="93"/>
      <c r="N539" s="93"/>
      <c r="O539" s="93"/>
      <c r="P539" s="93"/>
      <c r="Q539" s="93"/>
      <c r="R539" s="93"/>
      <c r="S539" s="93"/>
      <c r="T539" s="93"/>
      <c r="U539" s="93"/>
      <c r="V539" s="93"/>
      <c r="W539" s="93"/>
      <c r="X539" s="93"/>
    </row>
    <row r="540">
      <c r="A540" s="94"/>
      <c r="B540" s="94"/>
      <c r="C540" s="93"/>
      <c r="D540" s="93"/>
      <c r="E540" s="94"/>
      <c r="F540" s="93"/>
      <c r="G540" s="93"/>
      <c r="H540" s="93"/>
      <c r="I540" s="93"/>
      <c r="J540" s="93"/>
      <c r="K540" s="93"/>
      <c r="L540" s="93"/>
      <c r="M540" s="93"/>
      <c r="N540" s="93"/>
      <c r="O540" s="93"/>
      <c r="P540" s="93"/>
      <c r="Q540" s="93"/>
      <c r="R540" s="93"/>
      <c r="S540" s="93"/>
      <c r="T540" s="93"/>
      <c r="U540" s="93"/>
      <c r="V540" s="93"/>
      <c r="W540" s="93"/>
      <c r="X540" s="93"/>
    </row>
    <row r="541">
      <c r="A541" s="94"/>
      <c r="B541" s="94"/>
      <c r="C541" s="93"/>
      <c r="D541" s="93"/>
      <c r="E541" s="94"/>
      <c r="F541" s="93"/>
      <c r="G541" s="93"/>
      <c r="H541" s="93"/>
      <c r="I541" s="93"/>
      <c r="J541" s="93"/>
      <c r="K541" s="93"/>
      <c r="L541" s="93"/>
      <c r="M541" s="93"/>
      <c r="N541" s="93"/>
      <c r="O541" s="93"/>
      <c r="P541" s="93"/>
      <c r="Q541" s="93"/>
      <c r="R541" s="93"/>
      <c r="S541" s="93"/>
      <c r="T541" s="93"/>
      <c r="U541" s="93"/>
      <c r="V541" s="93"/>
      <c r="W541" s="93"/>
      <c r="X541" s="93"/>
    </row>
    <row r="542">
      <c r="A542" s="94"/>
      <c r="B542" s="94"/>
      <c r="C542" s="93"/>
      <c r="D542" s="93"/>
      <c r="E542" s="94"/>
      <c r="F542" s="93"/>
      <c r="G542" s="93"/>
      <c r="H542" s="93"/>
      <c r="I542" s="93"/>
      <c r="J542" s="93"/>
      <c r="K542" s="93"/>
      <c r="L542" s="93"/>
      <c r="M542" s="93"/>
      <c r="N542" s="93"/>
      <c r="O542" s="93"/>
      <c r="P542" s="93"/>
      <c r="Q542" s="93"/>
      <c r="R542" s="93"/>
      <c r="S542" s="93"/>
      <c r="T542" s="93"/>
      <c r="U542" s="93"/>
      <c r="V542" s="93"/>
      <c r="W542" s="93"/>
      <c r="X542" s="93"/>
    </row>
    <row r="543">
      <c r="A543" s="94"/>
      <c r="B543" s="94"/>
      <c r="C543" s="93"/>
      <c r="D543" s="93"/>
      <c r="E543" s="94"/>
      <c r="F543" s="93"/>
      <c r="G543" s="93"/>
      <c r="H543" s="93"/>
      <c r="I543" s="93"/>
      <c r="J543" s="93"/>
      <c r="K543" s="93"/>
      <c r="L543" s="93"/>
      <c r="M543" s="93"/>
      <c r="N543" s="93"/>
      <c r="O543" s="93"/>
      <c r="P543" s="93"/>
      <c r="Q543" s="93"/>
      <c r="R543" s="93"/>
      <c r="S543" s="93"/>
      <c r="T543" s="93"/>
      <c r="U543" s="93"/>
      <c r="V543" s="93"/>
      <c r="W543" s="93"/>
      <c r="X543" s="93"/>
    </row>
    <row r="544">
      <c r="A544" s="94"/>
      <c r="B544" s="94"/>
      <c r="C544" s="93"/>
      <c r="D544" s="93"/>
      <c r="E544" s="94"/>
      <c r="F544" s="93"/>
      <c r="G544" s="93"/>
      <c r="H544" s="93"/>
      <c r="I544" s="93"/>
      <c r="J544" s="93"/>
      <c r="K544" s="93"/>
      <c r="L544" s="93"/>
      <c r="M544" s="93"/>
      <c r="N544" s="93"/>
      <c r="O544" s="93"/>
      <c r="P544" s="93"/>
      <c r="Q544" s="93"/>
      <c r="R544" s="93"/>
      <c r="S544" s="93"/>
      <c r="T544" s="93"/>
      <c r="U544" s="93"/>
      <c r="V544" s="93"/>
      <c r="W544" s="93"/>
      <c r="X544" s="93"/>
    </row>
    <row r="545">
      <c r="A545" s="94"/>
      <c r="B545" s="94"/>
      <c r="C545" s="93"/>
      <c r="D545" s="93"/>
      <c r="E545" s="94"/>
      <c r="F545" s="93"/>
      <c r="G545" s="93"/>
      <c r="H545" s="93"/>
      <c r="I545" s="93"/>
      <c r="J545" s="93"/>
      <c r="K545" s="93"/>
      <c r="L545" s="93"/>
      <c r="M545" s="93"/>
      <c r="N545" s="93"/>
      <c r="O545" s="93"/>
      <c r="P545" s="93"/>
      <c r="Q545" s="93"/>
      <c r="R545" s="93"/>
      <c r="S545" s="93"/>
      <c r="T545" s="93"/>
      <c r="U545" s="93"/>
      <c r="V545" s="93"/>
      <c r="W545" s="93"/>
      <c r="X545" s="93"/>
    </row>
    <row r="546">
      <c r="A546" s="94"/>
      <c r="B546" s="94"/>
      <c r="C546" s="93"/>
      <c r="D546" s="93"/>
      <c r="E546" s="94"/>
      <c r="F546" s="93"/>
      <c r="G546" s="93"/>
      <c r="H546" s="93"/>
      <c r="I546" s="93"/>
      <c r="J546" s="93"/>
      <c r="K546" s="93"/>
      <c r="L546" s="93"/>
      <c r="M546" s="93"/>
      <c r="N546" s="93"/>
      <c r="O546" s="93"/>
      <c r="P546" s="93"/>
      <c r="Q546" s="93"/>
      <c r="R546" s="93"/>
      <c r="S546" s="93"/>
      <c r="T546" s="93"/>
      <c r="U546" s="93"/>
      <c r="V546" s="93"/>
      <c r="W546" s="93"/>
      <c r="X546" s="93"/>
    </row>
    <row r="547">
      <c r="A547" s="94"/>
      <c r="B547" s="94"/>
      <c r="C547" s="93"/>
      <c r="D547" s="93"/>
      <c r="E547" s="94"/>
      <c r="F547" s="93"/>
      <c r="G547" s="93"/>
      <c r="H547" s="93"/>
      <c r="I547" s="93"/>
      <c r="J547" s="93"/>
      <c r="K547" s="93"/>
      <c r="L547" s="93"/>
      <c r="M547" s="93"/>
      <c r="N547" s="93"/>
      <c r="O547" s="93"/>
      <c r="P547" s="93"/>
      <c r="Q547" s="93"/>
      <c r="R547" s="93"/>
      <c r="S547" s="93"/>
      <c r="T547" s="93"/>
      <c r="U547" s="93"/>
      <c r="V547" s="93"/>
      <c r="W547" s="93"/>
      <c r="X547" s="93"/>
    </row>
    <row r="548">
      <c r="A548" s="94"/>
      <c r="B548" s="94"/>
      <c r="C548" s="93"/>
      <c r="D548" s="93"/>
      <c r="E548" s="94"/>
      <c r="F548" s="93"/>
      <c r="G548" s="93"/>
      <c r="H548" s="93"/>
      <c r="I548" s="93"/>
      <c r="J548" s="93"/>
      <c r="K548" s="93"/>
      <c r="L548" s="93"/>
      <c r="M548" s="93"/>
      <c r="N548" s="93"/>
      <c r="O548" s="93"/>
      <c r="P548" s="93"/>
      <c r="Q548" s="93"/>
      <c r="R548" s="93"/>
      <c r="S548" s="93"/>
      <c r="T548" s="93"/>
      <c r="U548" s="93"/>
      <c r="V548" s="93"/>
      <c r="W548" s="93"/>
      <c r="X548" s="93"/>
    </row>
    <row r="549">
      <c r="A549" s="94"/>
      <c r="B549" s="94"/>
      <c r="C549" s="93"/>
      <c r="D549" s="93"/>
      <c r="E549" s="94"/>
      <c r="F549" s="93"/>
      <c r="G549" s="93"/>
      <c r="H549" s="93"/>
      <c r="I549" s="93"/>
      <c r="J549" s="93"/>
      <c r="K549" s="93"/>
      <c r="L549" s="93"/>
      <c r="M549" s="93"/>
      <c r="N549" s="93"/>
      <c r="O549" s="93"/>
      <c r="P549" s="93"/>
      <c r="Q549" s="93"/>
      <c r="R549" s="93"/>
      <c r="S549" s="93"/>
      <c r="T549" s="93"/>
      <c r="U549" s="93"/>
      <c r="V549" s="93"/>
      <c r="W549" s="93"/>
      <c r="X549" s="93"/>
    </row>
    <row r="550">
      <c r="A550" s="94"/>
      <c r="B550" s="94"/>
      <c r="C550" s="93"/>
      <c r="D550" s="93"/>
      <c r="E550" s="94"/>
      <c r="F550" s="93"/>
      <c r="G550" s="93"/>
      <c r="H550" s="93"/>
      <c r="I550" s="93"/>
      <c r="J550" s="93"/>
      <c r="K550" s="93"/>
      <c r="L550" s="93"/>
      <c r="M550" s="93"/>
      <c r="N550" s="93"/>
      <c r="O550" s="93"/>
      <c r="P550" s="93"/>
      <c r="Q550" s="93"/>
      <c r="R550" s="93"/>
      <c r="S550" s="93"/>
      <c r="T550" s="93"/>
      <c r="U550" s="93"/>
      <c r="V550" s="93"/>
      <c r="W550" s="93"/>
      <c r="X550" s="93"/>
    </row>
    <row r="551">
      <c r="A551" s="94"/>
      <c r="B551" s="94"/>
      <c r="C551" s="93"/>
      <c r="D551" s="93"/>
      <c r="E551" s="94"/>
      <c r="F551" s="93"/>
      <c r="G551" s="93"/>
      <c r="H551" s="93"/>
      <c r="I551" s="93"/>
      <c r="J551" s="93"/>
      <c r="K551" s="93"/>
      <c r="L551" s="93"/>
      <c r="M551" s="93"/>
      <c r="N551" s="93"/>
      <c r="O551" s="93"/>
      <c r="P551" s="93"/>
      <c r="Q551" s="93"/>
      <c r="R551" s="93"/>
      <c r="S551" s="93"/>
      <c r="T551" s="93"/>
      <c r="U551" s="93"/>
      <c r="V551" s="93"/>
      <c r="W551" s="93"/>
      <c r="X551" s="93"/>
    </row>
    <row r="552">
      <c r="A552" s="94"/>
      <c r="B552" s="94"/>
      <c r="C552" s="93"/>
      <c r="D552" s="93"/>
      <c r="E552" s="94"/>
      <c r="F552" s="93"/>
      <c r="G552" s="93"/>
      <c r="H552" s="93"/>
      <c r="I552" s="93"/>
      <c r="J552" s="93"/>
      <c r="K552" s="93"/>
      <c r="L552" s="93"/>
      <c r="M552" s="93"/>
      <c r="N552" s="93"/>
      <c r="O552" s="93"/>
      <c r="P552" s="93"/>
      <c r="Q552" s="93"/>
      <c r="R552" s="93"/>
      <c r="S552" s="93"/>
      <c r="T552" s="93"/>
      <c r="U552" s="93"/>
      <c r="V552" s="93"/>
      <c r="W552" s="93"/>
      <c r="X552" s="93"/>
    </row>
    <row r="553">
      <c r="A553" s="94"/>
      <c r="B553" s="94"/>
      <c r="C553" s="93"/>
      <c r="D553" s="93"/>
      <c r="E553" s="94"/>
      <c r="F553" s="93"/>
      <c r="G553" s="93"/>
      <c r="H553" s="93"/>
      <c r="I553" s="93"/>
      <c r="J553" s="93"/>
      <c r="K553" s="93"/>
      <c r="L553" s="93"/>
      <c r="M553" s="93"/>
      <c r="N553" s="93"/>
      <c r="O553" s="93"/>
      <c r="P553" s="93"/>
      <c r="Q553" s="93"/>
      <c r="R553" s="93"/>
      <c r="S553" s="93"/>
      <c r="T553" s="93"/>
      <c r="U553" s="93"/>
      <c r="V553" s="93"/>
      <c r="W553" s="93"/>
      <c r="X553" s="93"/>
    </row>
    <row r="554">
      <c r="A554" s="94"/>
      <c r="B554" s="94"/>
      <c r="C554" s="93"/>
      <c r="D554" s="93"/>
      <c r="E554" s="94"/>
      <c r="F554" s="93"/>
      <c r="G554" s="93"/>
      <c r="H554" s="93"/>
      <c r="I554" s="93"/>
      <c r="J554" s="93"/>
      <c r="K554" s="93"/>
      <c r="L554" s="93"/>
      <c r="M554" s="93"/>
      <c r="N554" s="93"/>
      <c r="O554" s="93"/>
      <c r="P554" s="93"/>
      <c r="Q554" s="93"/>
      <c r="R554" s="93"/>
      <c r="S554" s="93"/>
      <c r="T554" s="93"/>
      <c r="U554" s="93"/>
      <c r="V554" s="93"/>
      <c r="W554" s="93"/>
      <c r="X554" s="93"/>
    </row>
    <row r="555">
      <c r="A555" s="94"/>
      <c r="B555" s="94"/>
      <c r="C555" s="93"/>
      <c r="D555" s="93"/>
      <c r="E555" s="94"/>
      <c r="F555" s="93"/>
      <c r="G555" s="93"/>
      <c r="H555" s="93"/>
      <c r="I555" s="93"/>
      <c r="J555" s="93"/>
      <c r="K555" s="93"/>
      <c r="L555" s="93"/>
      <c r="M555" s="93"/>
      <c r="N555" s="93"/>
      <c r="O555" s="93"/>
      <c r="P555" s="93"/>
      <c r="Q555" s="93"/>
      <c r="R555" s="93"/>
      <c r="S555" s="93"/>
      <c r="T555" s="93"/>
      <c r="U555" s="93"/>
      <c r="V555" s="93"/>
      <c r="W555" s="93"/>
      <c r="X555" s="93"/>
    </row>
    <row r="556">
      <c r="A556" s="94"/>
      <c r="B556" s="94"/>
      <c r="C556" s="93"/>
      <c r="D556" s="93"/>
      <c r="E556" s="94"/>
      <c r="F556" s="93"/>
      <c r="G556" s="93"/>
      <c r="H556" s="93"/>
      <c r="I556" s="93"/>
      <c r="J556" s="93"/>
      <c r="K556" s="93"/>
      <c r="L556" s="93"/>
      <c r="M556" s="93"/>
      <c r="N556" s="93"/>
      <c r="O556" s="93"/>
      <c r="P556" s="93"/>
      <c r="Q556" s="93"/>
      <c r="R556" s="93"/>
      <c r="S556" s="93"/>
      <c r="T556" s="93"/>
      <c r="U556" s="93"/>
      <c r="V556" s="93"/>
      <c r="W556" s="93"/>
      <c r="X556" s="93"/>
    </row>
    <row r="557">
      <c r="A557" s="94"/>
      <c r="B557" s="94"/>
      <c r="C557" s="93"/>
      <c r="D557" s="93"/>
      <c r="E557" s="94"/>
      <c r="F557" s="93"/>
      <c r="G557" s="93"/>
      <c r="H557" s="93"/>
      <c r="I557" s="93"/>
      <c r="J557" s="93"/>
      <c r="K557" s="93"/>
      <c r="L557" s="93"/>
      <c r="M557" s="93"/>
      <c r="N557" s="93"/>
      <c r="O557" s="93"/>
      <c r="P557" s="93"/>
      <c r="Q557" s="93"/>
      <c r="R557" s="93"/>
      <c r="S557" s="93"/>
      <c r="T557" s="93"/>
      <c r="U557" s="93"/>
      <c r="V557" s="93"/>
      <c r="W557" s="93"/>
      <c r="X557" s="93"/>
    </row>
    <row r="558">
      <c r="A558" s="94"/>
      <c r="B558" s="94"/>
      <c r="C558" s="93"/>
      <c r="D558" s="93"/>
      <c r="E558" s="94"/>
      <c r="F558" s="93"/>
      <c r="G558" s="93"/>
      <c r="H558" s="93"/>
      <c r="I558" s="93"/>
      <c r="J558" s="93"/>
      <c r="K558" s="93"/>
      <c r="L558" s="93"/>
      <c r="M558" s="93"/>
      <c r="N558" s="93"/>
      <c r="O558" s="93"/>
      <c r="P558" s="93"/>
      <c r="Q558" s="93"/>
      <c r="R558" s="93"/>
      <c r="S558" s="93"/>
      <c r="T558" s="93"/>
      <c r="U558" s="93"/>
      <c r="V558" s="93"/>
      <c r="W558" s="93"/>
      <c r="X558" s="93"/>
    </row>
    <row r="559">
      <c r="A559" s="94"/>
      <c r="B559" s="94"/>
      <c r="C559" s="93"/>
      <c r="D559" s="93"/>
      <c r="E559" s="94"/>
      <c r="F559" s="93"/>
      <c r="G559" s="93"/>
      <c r="H559" s="93"/>
      <c r="I559" s="93"/>
      <c r="J559" s="93"/>
      <c r="K559" s="93"/>
      <c r="L559" s="93"/>
      <c r="M559" s="93"/>
      <c r="N559" s="93"/>
      <c r="O559" s="93"/>
      <c r="P559" s="93"/>
      <c r="Q559" s="93"/>
      <c r="R559" s="93"/>
      <c r="S559" s="93"/>
      <c r="T559" s="93"/>
      <c r="U559" s="93"/>
      <c r="V559" s="93"/>
      <c r="W559" s="93"/>
      <c r="X559" s="93"/>
    </row>
    <row r="560">
      <c r="A560" s="94"/>
      <c r="B560" s="94"/>
      <c r="C560" s="93"/>
      <c r="D560" s="93"/>
      <c r="E560" s="94"/>
      <c r="F560" s="93"/>
      <c r="G560" s="93"/>
      <c r="H560" s="93"/>
      <c r="I560" s="93"/>
      <c r="J560" s="93"/>
      <c r="K560" s="93"/>
      <c r="L560" s="93"/>
      <c r="M560" s="93"/>
      <c r="N560" s="93"/>
      <c r="O560" s="93"/>
      <c r="P560" s="93"/>
      <c r="Q560" s="93"/>
      <c r="R560" s="93"/>
      <c r="S560" s="93"/>
      <c r="T560" s="93"/>
      <c r="U560" s="93"/>
      <c r="V560" s="93"/>
      <c r="W560" s="93"/>
      <c r="X560" s="93"/>
    </row>
    <row r="561">
      <c r="A561" s="94"/>
      <c r="B561" s="94"/>
      <c r="C561" s="93"/>
      <c r="D561" s="93"/>
      <c r="E561" s="94"/>
      <c r="F561" s="93"/>
      <c r="G561" s="93"/>
      <c r="H561" s="93"/>
      <c r="I561" s="93"/>
      <c r="J561" s="93"/>
      <c r="K561" s="93"/>
      <c r="L561" s="93"/>
      <c r="M561" s="93"/>
      <c r="N561" s="93"/>
      <c r="O561" s="93"/>
      <c r="P561" s="93"/>
      <c r="Q561" s="93"/>
      <c r="R561" s="93"/>
      <c r="S561" s="93"/>
      <c r="T561" s="93"/>
      <c r="U561" s="93"/>
      <c r="V561" s="93"/>
      <c r="W561" s="93"/>
      <c r="X561" s="93"/>
    </row>
    <row r="562">
      <c r="A562" s="94"/>
      <c r="B562" s="94"/>
      <c r="C562" s="93"/>
      <c r="D562" s="93"/>
      <c r="E562" s="94"/>
      <c r="F562" s="93"/>
      <c r="G562" s="93"/>
      <c r="H562" s="93"/>
      <c r="I562" s="93"/>
      <c r="J562" s="93"/>
      <c r="K562" s="93"/>
      <c r="L562" s="93"/>
      <c r="M562" s="93"/>
      <c r="N562" s="93"/>
      <c r="O562" s="93"/>
      <c r="P562" s="93"/>
      <c r="Q562" s="93"/>
      <c r="R562" s="93"/>
      <c r="S562" s="93"/>
      <c r="T562" s="93"/>
      <c r="U562" s="93"/>
      <c r="V562" s="93"/>
      <c r="W562" s="93"/>
      <c r="X562" s="93"/>
    </row>
    <row r="563">
      <c r="A563" s="94"/>
      <c r="B563" s="94"/>
      <c r="C563" s="93"/>
      <c r="D563" s="93"/>
      <c r="E563" s="94"/>
      <c r="F563" s="93"/>
      <c r="G563" s="93"/>
      <c r="H563" s="93"/>
      <c r="I563" s="93"/>
      <c r="J563" s="93"/>
      <c r="K563" s="93"/>
      <c r="L563" s="93"/>
      <c r="M563" s="93"/>
      <c r="N563" s="93"/>
      <c r="O563" s="93"/>
      <c r="P563" s="93"/>
      <c r="Q563" s="93"/>
      <c r="R563" s="93"/>
      <c r="S563" s="93"/>
      <c r="T563" s="93"/>
      <c r="U563" s="93"/>
      <c r="V563" s="93"/>
      <c r="W563" s="93"/>
      <c r="X563" s="93"/>
    </row>
    <row r="564">
      <c r="A564" s="94"/>
      <c r="B564" s="94"/>
      <c r="C564" s="93"/>
      <c r="D564" s="93"/>
      <c r="E564" s="94"/>
      <c r="F564" s="93"/>
      <c r="G564" s="93"/>
      <c r="H564" s="93"/>
      <c r="I564" s="93"/>
      <c r="J564" s="93"/>
      <c r="K564" s="93"/>
      <c r="L564" s="93"/>
      <c r="M564" s="93"/>
      <c r="N564" s="93"/>
      <c r="O564" s="93"/>
      <c r="P564" s="93"/>
      <c r="Q564" s="93"/>
      <c r="R564" s="93"/>
      <c r="S564" s="93"/>
      <c r="T564" s="93"/>
      <c r="U564" s="93"/>
      <c r="V564" s="93"/>
      <c r="W564" s="93"/>
      <c r="X564" s="93"/>
    </row>
    <row r="565">
      <c r="A565" s="94"/>
      <c r="B565" s="94"/>
      <c r="C565" s="93"/>
      <c r="D565" s="93"/>
      <c r="E565" s="94"/>
      <c r="F565" s="93"/>
      <c r="G565" s="93"/>
      <c r="H565" s="93"/>
      <c r="I565" s="93"/>
      <c r="J565" s="93"/>
      <c r="K565" s="93"/>
      <c r="L565" s="93"/>
      <c r="M565" s="93"/>
      <c r="N565" s="93"/>
      <c r="O565" s="93"/>
      <c r="P565" s="93"/>
      <c r="Q565" s="93"/>
      <c r="R565" s="93"/>
      <c r="S565" s="93"/>
      <c r="T565" s="93"/>
      <c r="U565" s="93"/>
      <c r="V565" s="93"/>
      <c r="W565" s="93"/>
      <c r="X565" s="93"/>
    </row>
    <row r="566">
      <c r="A566" s="94"/>
      <c r="B566" s="94"/>
      <c r="C566" s="93"/>
      <c r="D566" s="93"/>
      <c r="E566" s="94"/>
      <c r="F566" s="93"/>
      <c r="G566" s="93"/>
      <c r="H566" s="93"/>
      <c r="I566" s="93"/>
      <c r="J566" s="93"/>
      <c r="K566" s="93"/>
      <c r="L566" s="93"/>
      <c r="M566" s="93"/>
      <c r="N566" s="93"/>
      <c r="O566" s="93"/>
      <c r="P566" s="93"/>
      <c r="Q566" s="93"/>
      <c r="R566" s="93"/>
      <c r="S566" s="93"/>
      <c r="T566" s="93"/>
      <c r="U566" s="93"/>
      <c r="V566" s="93"/>
      <c r="W566" s="93"/>
      <c r="X566" s="93"/>
    </row>
    <row r="567">
      <c r="A567" s="94"/>
      <c r="B567" s="94"/>
      <c r="C567" s="93"/>
      <c r="D567" s="93"/>
      <c r="E567" s="94"/>
      <c r="F567" s="93"/>
      <c r="G567" s="93"/>
      <c r="H567" s="93"/>
      <c r="I567" s="93"/>
      <c r="J567" s="93"/>
      <c r="K567" s="93"/>
      <c r="L567" s="93"/>
      <c r="M567" s="93"/>
      <c r="N567" s="93"/>
      <c r="O567" s="93"/>
      <c r="P567" s="93"/>
      <c r="Q567" s="93"/>
      <c r="R567" s="93"/>
      <c r="S567" s="93"/>
      <c r="T567" s="93"/>
      <c r="U567" s="93"/>
      <c r="V567" s="93"/>
      <c r="W567" s="93"/>
      <c r="X567" s="93"/>
    </row>
    <row r="568">
      <c r="A568" s="94"/>
      <c r="B568" s="94"/>
      <c r="C568" s="93"/>
      <c r="D568" s="93"/>
      <c r="E568" s="94"/>
      <c r="F568" s="93"/>
      <c r="G568" s="93"/>
      <c r="H568" s="93"/>
      <c r="I568" s="93"/>
      <c r="J568" s="93"/>
      <c r="K568" s="93"/>
      <c r="L568" s="93"/>
      <c r="M568" s="93"/>
      <c r="N568" s="93"/>
      <c r="O568" s="93"/>
      <c r="P568" s="93"/>
      <c r="Q568" s="93"/>
      <c r="R568" s="93"/>
      <c r="S568" s="93"/>
      <c r="T568" s="93"/>
      <c r="U568" s="93"/>
      <c r="V568" s="93"/>
      <c r="W568" s="93"/>
      <c r="X568" s="93"/>
    </row>
    <row r="569">
      <c r="A569" s="94"/>
      <c r="B569" s="94"/>
      <c r="C569" s="93"/>
      <c r="D569" s="93"/>
      <c r="E569" s="94"/>
      <c r="F569" s="93"/>
      <c r="G569" s="93"/>
      <c r="H569" s="93"/>
      <c r="I569" s="93"/>
      <c r="J569" s="93"/>
      <c r="K569" s="93"/>
      <c r="L569" s="93"/>
      <c r="M569" s="93"/>
      <c r="N569" s="93"/>
      <c r="O569" s="93"/>
      <c r="P569" s="93"/>
      <c r="Q569" s="93"/>
      <c r="R569" s="93"/>
      <c r="S569" s="93"/>
      <c r="T569" s="93"/>
      <c r="U569" s="93"/>
      <c r="V569" s="93"/>
      <c r="W569" s="93"/>
      <c r="X569" s="93"/>
    </row>
    <row r="570">
      <c r="A570" s="94"/>
      <c r="B570" s="94"/>
      <c r="C570" s="93"/>
      <c r="D570" s="93"/>
      <c r="E570" s="94"/>
      <c r="F570" s="93"/>
      <c r="G570" s="93"/>
      <c r="H570" s="93"/>
      <c r="I570" s="93"/>
      <c r="J570" s="93"/>
      <c r="K570" s="93"/>
      <c r="L570" s="93"/>
      <c r="M570" s="93"/>
      <c r="N570" s="93"/>
      <c r="O570" s="93"/>
      <c r="P570" s="93"/>
      <c r="Q570" s="93"/>
      <c r="R570" s="93"/>
      <c r="S570" s="93"/>
      <c r="T570" s="93"/>
      <c r="U570" s="93"/>
      <c r="V570" s="93"/>
      <c r="W570" s="93"/>
      <c r="X570" s="93"/>
    </row>
    <row r="571">
      <c r="A571" s="94"/>
      <c r="B571" s="94"/>
      <c r="C571" s="93"/>
      <c r="D571" s="93"/>
      <c r="E571" s="94"/>
      <c r="F571" s="93"/>
      <c r="G571" s="93"/>
      <c r="H571" s="93"/>
      <c r="I571" s="93"/>
      <c r="J571" s="93"/>
      <c r="K571" s="93"/>
      <c r="L571" s="93"/>
      <c r="M571" s="93"/>
      <c r="N571" s="93"/>
      <c r="O571" s="93"/>
      <c r="P571" s="93"/>
      <c r="Q571" s="93"/>
      <c r="R571" s="93"/>
      <c r="S571" s="93"/>
      <c r="T571" s="93"/>
      <c r="U571" s="93"/>
      <c r="V571" s="93"/>
      <c r="W571" s="93"/>
      <c r="X571" s="93"/>
    </row>
    <row r="572">
      <c r="A572" s="94"/>
      <c r="B572" s="94"/>
      <c r="C572" s="93"/>
      <c r="D572" s="93"/>
      <c r="E572" s="94"/>
      <c r="F572" s="93"/>
      <c r="G572" s="93"/>
      <c r="H572" s="93"/>
      <c r="I572" s="93"/>
      <c r="J572" s="93"/>
      <c r="K572" s="93"/>
      <c r="L572" s="93"/>
      <c r="M572" s="93"/>
      <c r="N572" s="93"/>
      <c r="O572" s="93"/>
      <c r="P572" s="93"/>
      <c r="Q572" s="93"/>
      <c r="R572" s="93"/>
      <c r="S572" s="93"/>
      <c r="T572" s="93"/>
      <c r="U572" s="93"/>
      <c r="V572" s="93"/>
      <c r="W572" s="93"/>
      <c r="X572" s="93"/>
    </row>
    <row r="573">
      <c r="A573" s="94"/>
      <c r="B573" s="94"/>
      <c r="C573" s="93"/>
      <c r="D573" s="93"/>
      <c r="E573" s="94"/>
      <c r="F573" s="93"/>
      <c r="G573" s="93"/>
      <c r="H573" s="93"/>
      <c r="I573" s="93"/>
      <c r="J573" s="93"/>
      <c r="K573" s="93"/>
      <c r="L573" s="93"/>
      <c r="M573" s="93"/>
      <c r="N573" s="93"/>
      <c r="O573" s="93"/>
      <c r="P573" s="93"/>
      <c r="Q573" s="93"/>
      <c r="R573" s="93"/>
      <c r="S573" s="93"/>
      <c r="T573" s="93"/>
      <c r="U573" s="93"/>
      <c r="V573" s="93"/>
      <c r="W573" s="93"/>
      <c r="X573" s="93"/>
    </row>
    <row r="574">
      <c r="A574" s="94"/>
      <c r="B574" s="94"/>
      <c r="C574" s="93"/>
      <c r="D574" s="93"/>
      <c r="E574" s="94"/>
      <c r="F574" s="93"/>
      <c r="G574" s="93"/>
      <c r="H574" s="93"/>
      <c r="I574" s="93"/>
      <c r="J574" s="93"/>
      <c r="K574" s="93"/>
      <c r="L574" s="93"/>
      <c r="M574" s="93"/>
      <c r="N574" s="93"/>
      <c r="O574" s="93"/>
      <c r="P574" s="93"/>
      <c r="Q574" s="93"/>
      <c r="R574" s="93"/>
      <c r="S574" s="93"/>
      <c r="T574" s="93"/>
      <c r="U574" s="93"/>
      <c r="V574" s="93"/>
      <c r="W574" s="93"/>
      <c r="X574" s="93"/>
    </row>
    <row r="575">
      <c r="A575" s="94"/>
      <c r="B575" s="94"/>
      <c r="C575" s="93"/>
      <c r="D575" s="93"/>
      <c r="E575" s="94"/>
      <c r="F575" s="93"/>
      <c r="G575" s="93"/>
      <c r="H575" s="93"/>
      <c r="I575" s="93"/>
      <c r="J575" s="93"/>
      <c r="K575" s="93"/>
      <c r="L575" s="93"/>
      <c r="M575" s="93"/>
      <c r="N575" s="93"/>
      <c r="O575" s="93"/>
      <c r="P575" s="93"/>
      <c r="Q575" s="93"/>
      <c r="R575" s="93"/>
      <c r="S575" s="93"/>
      <c r="T575" s="93"/>
      <c r="U575" s="93"/>
      <c r="V575" s="93"/>
      <c r="W575" s="93"/>
      <c r="X575" s="93"/>
    </row>
    <row r="576">
      <c r="A576" s="94"/>
      <c r="B576" s="94"/>
      <c r="C576" s="93"/>
      <c r="D576" s="93"/>
      <c r="E576" s="94"/>
      <c r="F576" s="93"/>
      <c r="G576" s="93"/>
      <c r="H576" s="93"/>
      <c r="I576" s="93"/>
      <c r="J576" s="93"/>
      <c r="K576" s="93"/>
      <c r="L576" s="93"/>
      <c r="M576" s="93"/>
      <c r="N576" s="93"/>
      <c r="O576" s="93"/>
      <c r="P576" s="93"/>
      <c r="Q576" s="93"/>
      <c r="R576" s="93"/>
      <c r="S576" s="93"/>
      <c r="T576" s="93"/>
      <c r="U576" s="93"/>
      <c r="V576" s="93"/>
      <c r="W576" s="93"/>
      <c r="X576" s="93"/>
    </row>
    <row r="577">
      <c r="A577" s="94"/>
      <c r="B577" s="94"/>
      <c r="C577" s="93"/>
      <c r="D577" s="93"/>
      <c r="E577" s="94"/>
      <c r="F577" s="93"/>
      <c r="G577" s="93"/>
      <c r="H577" s="93"/>
      <c r="I577" s="93"/>
      <c r="J577" s="93"/>
      <c r="K577" s="93"/>
      <c r="L577" s="93"/>
      <c r="M577" s="93"/>
      <c r="N577" s="93"/>
      <c r="O577" s="93"/>
      <c r="P577" s="93"/>
      <c r="Q577" s="93"/>
      <c r="R577" s="93"/>
      <c r="S577" s="93"/>
      <c r="T577" s="93"/>
      <c r="U577" s="93"/>
      <c r="V577" s="93"/>
      <c r="W577" s="93"/>
      <c r="X577" s="93"/>
    </row>
    <row r="578">
      <c r="A578" s="94"/>
      <c r="B578" s="94"/>
      <c r="C578" s="93"/>
      <c r="D578" s="93"/>
      <c r="E578" s="94"/>
      <c r="F578" s="93"/>
      <c r="G578" s="93"/>
      <c r="H578" s="93"/>
      <c r="I578" s="93"/>
      <c r="J578" s="93"/>
      <c r="K578" s="93"/>
      <c r="L578" s="93"/>
      <c r="M578" s="93"/>
      <c r="N578" s="93"/>
      <c r="O578" s="93"/>
      <c r="P578" s="93"/>
      <c r="Q578" s="93"/>
      <c r="R578" s="93"/>
      <c r="S578" s="93"/>
      <c r="T578" s="93"/>
      <c r="U578" s="93"/>
      <c r="V578" s="93"/>
      <c r="W578" s="93"/>
      <c r="X578" s="93"/>
    </row>
    <row r="579">
      <c r="A579" s="94"/>
      <c r="B579" s="94"/>
      <c r="C579" s="93"/>
      <c r="D579" s="93"/>
      <c r="E579" s="94"/>
      <c r="F579" s="93"/>
      <c r="G579" s="93"/>
      <c r="H579" s="93"/>
      <c r="I579" s="93"/>
      <c r="J579" s="93"/>
      <c r="K579" s="93"/>
      <c r="L579" s="93"/>
      <c r="M579" s="93"/>
      <c r="N579" s="93"/>
      <c r="O579" s="93"/>
      <c r="P579" s="93"/>
      <c r="Q579" s="93"/>
      <c r="R579" s="93"/>
      <c r="S579" s="93"/>
      <c r="T579" s="93"/>
      <c r="U579" s="93"/>
      <c r="V579" s="93"/>
      <c r="W579" s="93"/>
      <c r="X579" s="93"/>
    </row>
    <row r="580">
      <c r="A580" s="94"/>
      <c r="B580" s="94"/>
      <c r="C580" s="93"/>
      <c r="D580" s="93"/>
      <c r="E580" s="94"/>
      <c r="F580" s="93"/>
      <c r="G580" s="93"/>
      <c r="H580" s="93"/>
      <c r="I580" s="93"/>
      <c r="J580" s="93"/>
      <c r="K580" s="93"/>
      <c r="L580" s="93"/>
      <c r="M580" s="93"/>
      <c r="N580" s="93"/>
      <c r="O580" s="93"/>
      <c r="P580" s="93"/>
      <c r="Q580" s="93"/>
      <c r="R580" s="93"/>
      <c r="S580" s="93"/>
      <c r="T580" s="93"/>
      <c r="U580" s="93"/>
      <c r="V580" s="93"/>
      <c r="W580" s="93"/>
      <c r="X580" s="93"/>
    </row>
    <row r="581">
      <c r="A581" s="94"/>
      <c r="B581" s="94"/>
      <c r="C581" s="93"/>
      <c r="D581" s="93"/>
      <c r="E581" s="94"/>
      <c r="F581" s="93"/>
      <c r="G581" s="93"/>
      <c r="H581" s="93"/>
      <c r="I581" s="93"/>
      <c r="J581" s="93"/>
      <c r="K581" s="93"/>
      <c r="L581" s="93"/>
      <c r="M581" s="93"/>
      <c r="N581" s="93"/>
      <c r="O581" s="93"/>
      <c r="P581" s="93"/>
      <c r="Q581" s="93"/>
      <c r="R581" s="93"/>
      <c r="S581" s="93"/>
      <c r="T581" s="93"/>
      <c r="U581" s="93"/>
      <c r="V581" s="93"/>
      <c r="W581" s="93"/>
      <c r="X581" s="93"/>
    </row>
    <row r="582">
      <c r="A582" s="94"/>
      <c r="B582" s="94"/>
      <c r="C582" s="93"/>
      <c r="D582" s="93"/>
      <c r="E582" s="94"/>
      <c r="F582" s="93"/>
      <c r="G582" s="93"/>
      <c r="H582" s="93"/>
      <c r="I582" s="93"/>
      <c r="J582" s="93"/>
      <c r="K582" s="93"/>
      <c r="L582" s="93"/>
      <c r="M582" s="93"/>
      <c r="N582" s="93"/>
      <c r="O582" s="93"/>
      <c r="P582" s="93"/>
      <c r="Q582" s="93"/>
      <c r="R582" s="93"/>
      <c r="S582" s="93"/>
      <c r="T582" s="93"/>
      <c r="U582" s="93"/>
      <c r="V582" s="93"/>
      <c r="W582" s="93"/>
      <c r="X582" s="93"/>
    </row>
    <row r="583">
      <c r="A583" s="94"/>
      <c r="B583" s="94"/>
      <c r="C583" s="93"/>
      <c r="D583" s="93"/>
      <c r="E583" s="94"/>
      <c r="F583" s="93"/>
      <c r="G583" s="93"/>
      <c r="H583" s="93"/>
      <c r="I583" s="93"/>
      <c r="J583" s="93"/>
      <c r="K583" s="93"/>
      <c r="L583" s="93"/>
      <c r="M583" s="93"/>
      <c r="N583" s="93"/>
      <c r="O583" s="93"/>
      <c r="P583" s="93"/>
      <c r="Q583" s="93"/>
      <c r="R583" s="93"/>
      <c r="S583" s="93"/>
      <c r="T583" s="93"/>
      <c r="U583" s="93"/>
      <c r="V583" s="93"/>
      <c r="W583" s="93"/>
      <c r="X583" s="93"/>
    </row>
    <row r="584">
      <c r="A584" s="94"/>
      <c r="B584" s="94"/>
      <c r="C584" s="93"/>
      <c r="D584" s="93"/>
      <c r="E584" s="94"/>
      <c r="F584" s="93"/>
      <c r="G584" s="93"/>
      <c r="H584" s="93"/>
      <c r="I584" s="93"/>
      <c r="J584" s="93"/>
      <c r="K584" s="93"/>
      <c r="L584" s="93"/>
      <c r="M584" s="93"/>
      <c r="N584" s="93"/>
      <c r="O584" s="93"/>
      <c r="P584" s="93"/>
      <c r="Q584" s="93"/>
      <c r="R584" s="93"/>
      <c r="S584" s="93"/>
      <c r="T584" s="93"/>
      <c r="U584" s="93"/>
      <c r="V584" s="93"/>
      <c r="W584" s="93"/>
      <c r="X584" s="93"/>
    </row>
    <row r="585">
      <c r="A585" s="94"/>
      <c r="B585" s="94"/>
      <c r="C585" s="93"/>
      <c r="D585" s="93"/>
      <c r="E585" s="94"/>
      <c r="F585" s="93"/>
      <c r="G585" s="93"/>
      <c r="H585" s="93"/>
      <c r="I585" s="93"/>
      <c r="J585" s="93"/>
      <c r="K585" s="93"/>
      <c r="L585" s="93"/>
      <c r="M585" s="93"/>
      <c r="N585" s="93"/>
      <c r="O585" s="93"/>
      <c r="P585" s="93"/>
      <c r="Q585" s="93"/>
      <c r="R585" s="93"/>
      <c r="S585" s="93"/>
      <c r="T585" s="93"/>
      <c r="U585" s="93"/>
      <c r="V585" s="93"/>
      <c r="W585" s="93"/>
      <c r="X585" s="93"/>
    </row>
    <row r="586">
      <c r="A586" s="94"/>
      <c r="B586" s="94"/>
      <c r="C586" s="93"/>
      <c r="D586" s="93"/>
      <c r="E586" s="94"/>
      <c r="F586" s="93"/>
      <c r="G586" s="93"/>
      <c r="H586" s="93"/>
      <c r="I586" s="93"/>
      <c r="J586" s="93"/>
      <c r="K586" s="93"/>
      <c r="L586" s="93"/>
      <c r="M586" s="93"/>
      <c r="N586" s="93"/>
      <c r="O586" s="93"/>
      <c r="P586" s="93"/>
      <c r="Q586" s="93"/>
      <c r="R586" s="93"/>
      <c r="S586" s="93"/>
      <c r="T586" s="93"/>
      <c r="U586" s="93"/>
      <c r="V586" s="93"/>
      <c r="W586" s="93"/>
      <c r="X586" s="93"/>
    </row>
    <row r="587">
      <c r="A587" s="94"/>
      <c r="B587" s="94"/>
      <c r="C587" s="93"/>
      <c r="D587" s="93"/>
      <c r="E587" s="94"/>
      <c r="F587" s="93"/>
      <c r="G587" s="93"/>
      <c r="H587" s="93"/>
      <c r="I587" s="93"/>
      <c r="J587" s="93"/>
      <c r="K587" s="93"/>
      <c r="L587" s="93"/>
      <c r="M587" s="93"/>
      <c r="N587" s="93"/>
      <c r="O587" s="93"/>
      <c r="P587" s="93"/>
      <c r="Q587" s="93"/>
      <c r="R587" s="93"/>
      <c r="S587" s="93"/>
      <c r="T587" s="93"/>
      <c r="U587" s="93"/>
      <c r="V587" s="93"/>
      <c r="W587" s="93"/>
      <c r="X587" s="93"/>
    </row>
    <row r="588">
      <c r="A588" s="94"/>
      <c r="B588" s="94"/>
      <c r="C588" s="93"/>
      <c r="D588" s="93"/>
      <c r="E588" s="94"/>
      <c r="F588" s="93"/>
      <c r="G588" s="93"/>
      <c r="H588" s="93"/>
      <c r="I588" s="93"/>
      <c r="J588" s="93"/>
      <c r="K588" s="93"/>
      <c r="L588" s="93"/>
      <c r="M588" s="93"/>
      <c r="N588" s="93"/>
      <c r="O588" s="93"/>
      <c r="P588" s="93"/>
      <c r="Q588" s="93"/>
      <c r="R588" s="93"/>
      <c r="S588" s="93"/>
      <c r="T588" s="93"/>
      <c r="U588" s="93"/>
      <c r="V588" s="93"/>
      <c r="W588" s="93"/>
      <c r="X588" s="93"/>
    </row>
    <row r="589">
      <c r="A589" s="94"/>
      <c r="B589" s="94"/>
      <c r="C589" s="93"/>
      <c r="D589" s="93"/>
      <c r="E589" s="94"/>
      <c r="F589" s="93"/>
      <c r="G589" s="93"/>
      <c r="H589" s="93"/>
      <c r="I589" s="93"/>
      <c r="J589" s="93"/>
      <c r="K589" s="93"/>
      <c r="L589" s="93"/>
      <c r="M589" s="93"/>
      <c r="N589" s="93"/>
      <c r="O589" s="93"/>
      <c r="P589" s="93"/>
      <c r="Q589" s="93"/>
      <c r="R589" s="93"/>
      <c r="S589" s="93"/>
      <c r="T589" s="93"/>
      <c r="U589" s="93"/>
      <c r="V589" s="93"/>
      <c r="W589" s="93"/>
      <c r="X589" s="93"/>
    </row>
    <row r="590">
      <c r="A590" s="94"/>
      <c r="B590" s="94"/>
      <c r="C590" s="93"/>
      <c r="D590" s="93"/>
      <c r="E590" s="94"/>
      <c r="F590" s="93"/>
      <c r="G590" s="93"/>
      <c r="H590" s="93"/>
      <c r="I590" s="93"/>
      <c r="J590" s="93"/>
      <c r="K590" s="93"/>
      <c r="L590" s="93"/>
      <c r="M590" s="93"/>
      <c r="N590" s="93"/>
      <c r="O590" s="93"/>
      <c r="P590" s="93"/>
      <c r="Q590" s="93"/>
      <c r="R590" s="93"/>
      <c r="S590" s="93"/>
      <c r="T590" s="93"/>
      <c r="U590" s="93"/>
      <c r="V590" s="93"/>
      <c r="W590" s="93"/>
      <c r="X590" s="93"/>
    </row>
    <row r="591">
      <c r="A591" s="94"/>
      <c r="B591" s="94"/>
      <c r="C591" s="93"/>
      <c r="D591" s="93"/>
      <c r="E591" s="94"/>
      <c r="F591" s="93"/>
      <c r="G591" s="93"/>
      <c r="H591" s="93"/>
      <c r="I591" s="93"/>
      <c r="J591" s="93"/>
      <c r="K591" s="93"/>
      <c r="L591" s="93"/>
      <c r="M591" s="93"/>
      <c r="N591" s="93"/>
      <c r="O591" s="93"/>
      <c r="P591" s="93"/>
      <c r="Q591" s="93"/>
      <c r="R591" s="93"/>
      <c r="S591" s="93"/>
      <c r="T591" s="93"/>
      <c r="U591" s="93"/>
      <c r="V591" s="93"/>
      <c r="W591" s="93"/>
      <c r="X591" s="93"/>
    </row>
    <row r="592">
      <c r="A592" s="94"/>
      <c r="B592" s="94"/>
      <c r="C592" s="93"/>
      <c r="D592" s="93"/>
      <c r="E592" s="94"/>
      <c r="F592" s="93"/>
      <c r="G592" s="93"/>
      <c r="H592" s="93"/>
      <c r="I592" s="93"/>
      <c r="J592" s="93"/>
      <c r="K592" s="93"/>
      <c r="L592" s="93"/>
      <c r="M592" s="93"/>
      <c r="N592" s="93"/>
      <c r="O592" s="93"/>
      <c r="P592" s="93"/>
      <c r="Q592" s="93"/>
      <c r="R592" s="93"/>
      <c r="S592" s="93"/>
      <c r="T592" s="93"/>
      <c r="U592" s="93"/>
      <c r="V592" s="93"/>
      <c r="W592" s="93"/>
      <c r="X592" s="93"/>
    </row>
    <row r="593">
      <c r="A593" s="94"/>
      <c r="B593" s="94"/>
      <c r="C593" s="93"/>
      <c r="D593" s="93"/>
      <c r="E593" s="94"/>
      <c r="F593" s="93"/>
      <c r="G593" s="93"/>
      <c r="H593" s="93"/>
      <c r="I593" s="93"/>
      <c r="J593" s="93"/>
      <c r="K593" s="93"/>
      <c r="L593" s="93"/>
      <c r="M593" s="93"/>
      <c r="N593" s="93"/>
      <c r="O593" s="93"/>
      <c r="P593" s="93"/>
      <c r="Q593" s="93"/>
      <c r="R593" s="93"/>
      <c r="S593" s="93"/>
      <c r="T593" s="93"/>
      <c r="U593" s="93"/>
      <c r="V593" s="93"/>
      <c r="W593" s="93"/>
      <c r="X593" s="93"/>
    </row>
    <row r="594">
      <c r="A594" s="94"/>
      <c r="B594" s="94"/>
      <c r="C594" s="93"/>
      <c r="D594" s="93"/>
      <c r="E594" s="94"/>
      <c r="F594" s="93"/>
      <c r="G594" s="93"/>
      <c r="H594" s="93"/>
      <c r="I594" s="93"/>
      <c r="J594" s="93"/>
      <c r="K594" s="93"/>
      <c r="L594" s="93"/>
      <c r="M594" s="93"/>
      <c r="N594" s="93"/>
      <c r="O594" s="93"/>
      <c r="P594" s="93"/>
      <c r="Q594" s="93"/>
      <c r="R594" s="93"/>
      <c r="S594" s="93"/>
      <c r="T594" s="93"/>
      <c r="U594" s="93"/>
      <c r="V594" s="93"/>
      <c r="W594" s="93"/>
      <c r="X594" s="93"/>
    </row>
    <row r="595">
      <c r="A595" s="94"/>
      <c r="B595" s="94"/>
      <c r="C595" s="93"/>
      <c r="D595" s="93"/>
      <c r="E595" s="94"/>
      <c r="F595" s="93"/>
      <c r="G595" s="93"/>
      <c r="H595" s="93"/>
      <c r="I595" s="93"/>
      <c r="J595" s="93"/>
      <c r="K595" s="93"/>
      <c r="L595" s="93"/>
      <c r="M595" s="93"/>
      <c r="N595" s="93"/>
      <c r="O595" s="93"/>
      <c r="P595" s="93"/>
      <c r="Q595" s="93"/>
      <c r="R595" s="93"/>
      <c r="S595" s="93"/>
      <c r="T595" s="93"/>
      <c r="U595" s="93"/>
      <c r="V595" s="93"/>
      <c r="W595" s="93"/>
      <c r="X595" s="93"/>
    </row>
    <row r="596">
      <c r="A596" s="94"/>
      <c r="B596" s="94"/>
      <c r="C596" s="93"/>
      <c r="D596" s="93"/>
      <c r="E596" s="94"/>
      <c r="F596" s="93"/>
      <c r="G596" s="93"/>
      <c r="H596" s="93"/>
      <c r="I596" s="93"/>
      <c r="J596" s="93"/>
      <c r="K596" s="93"/>
      <c r="L596" s="93"/>
      <c r="M596" s="93"/>
      <c r="N596" s="93"/>
      <c r="O596" s="93"/>
      <c r="P596" s="93"/>
      <c r="Q596" s="93"/>
      <c r="R596" s="93"/>
      <c r="S596" s="93"/>
      <c r="T596" s="93"/>
      <c r="U596" s="93"/>
      <c r="V596" s="93"/>
      <c r="W596" s="93"/>
      <c r="X596" s="93"/>
    </row>
    <row r="597">
      <c r="A597" s="94"/>
      <c r="B597" s="94"/>
      <c r="C597" s="93"/>
      <c r="D597" s="93"/>
      <c r="E597" s="94"/>
      <c r="F597" s="93"/>
      <c r="G597" s="93"/>
      <c r="H597" s="93"/>
      <c r="I597" s="93"/>
      <c r="J597" s="93"/>
      <c r="K597" s="93"/>
      <c r="L597" s="93"/>
      <c r="M597" s="93"/>
      <c r="N597" s="93"/>
      <c r="O597" s="93"/>
      <c r="P597" s="93"/>
      <c r="Q597" s="93"/>
      <c r="R597" s="93"/>
      <c r="S597" s="93"/>
      <c r="T597" s="93"/>
      <c r="U597" s="93"/>
      <c r="V597" s="93"/>
      <c r="W597" s="93"/>
      <c r="X597" s="93"/>
    </row>
    <row r="598">
      <c r="A598" s="94"/>
      <c r="B598" s="94"/>
      <c r="C598" s="93"/>
      <c r="D598" s="93"/>
      <c r="E598" s="94"/>
      <c r="F598" s="93"/>
      <c r="G598" s="93"/>
      <c r="H598" s="93"/>
      <c r="I598" s="93"/>
      <c r="J598" s="93"/>
      <c r="K598" s="93"/>
      <c r="L598" s="93"/>
      <c r="M598" s="93"/>
      <c r="N598" s="93"/>
      <c r="O598" s="93"/>
      <c r="P598" s="93"/>
      <c r="Q598" s="93"/>
      <c r="R598" s="93"/>
      <c r="S598" s="93"/>
      <c r="T598" s="93"/>
      <c r="U598" s="93"/>
      <c r="V598" s="93"/>
      <c r="W598" s="93"/>
      <c r="X598" s="93"/>
    </row>
    <row r="599">
      <c r="A599" s="94"/>
      <c r="B599" s="94"/>
      <c r="C599" s="93"/>
      <c r="D599" s="93"/>
      <c r="E599" s="94"/>
      <c r="F599" s="93"/>
      <c r="G599" s="93"/>
      <c r="H599" s="93"/>
      <c r="I599" s="93"/>
      <c r="J599" s="93"/>
      <c r="K599" s="93"/>
      <c r="L599" s="93"/>
      <c r="M599" s="93"/>
      <c r="N599" s="93"/>
      <c r="O599" s="93"/>
      <c r="P599" s="93"/>
      <c r="Q599" s="93"/>
      <c r="R599" s="93"/>
      <c r="S599" s="93"/>
      <c r="T599" s="93"/>
      <c r="U599" s="93"/>
      <c r="V599" s="93"/>
      <c r="W599" s="93"/>
      <c r="X599" s="93"/>
    </row>
    <row r="600">
      <c r="A600" s="94"/>
      <c r="B600" s="94"/>
      <c r="C600" s="93"/>
      <c r="D600" s="93"/>
      <c r="E600" s="94"/>
      <c r="F600" s="93"/>
      <c r="G600" s="93"/>
      <c r="H600" s="93"/>
      <c r="I600" s="93"/>
      <c r="J600" s="93"/>
      <c r="K600" s="93"/>
      <c r="L600" s="93"/>
      <c r="M600" s="93"/>
      <c r="N600" s="93"/>
      <c r="O600" s="93"/>
      <c r="P600" s="93"/>
      <c r="Q600" s="93"/>
      <c r="R600" s="93"/>
      <c r="S600" s="93"/>
      <c r="T600" s="93"/>
      <c r="U600" s="93"/>
      <c r="V600" s="93"/>
      <c r="W600" s="93"/>
      <c r="X600" s="93"/>
    </row>
    <row r="601">
      <c r="A601" s="94"/>
      <c r="B601" s="94"/>
      <c r="C601" s="93"/>
      <c r="D601" s="93"/>
      <c r="E601" s="94"/>
      <c r="F601" s="93"/>
      <c r="G601" s="93"/>
      <c r="H601" s="93"/>
      <c r="I601" s="93"/>
      <c r="J601" s="93"/>
      <c r="K601" s="93"/>
      <c r="L601" s="93"/>
      <c r="M601" s="93"/>
      <c r="N601" s="93"/>
      <c r="O601" s="93"/>
      <c r="P601" s="93"/>
      <c r="Q601" s="93"/>
      <c r="R601" s="93"/>
      <c r="S601" s="93"/>
      <c r="T601" s="93"/>
      <c r="U601" s="93"/>
      <c r="V601" s="93"/>
      <c r="W601" s="93"/>
      <c r="X601" s="93"/>
    </row>
    <row r="602">
      <c r="A602" s="94"/>
      <c r="B602" s="94"/>
      <c r="C602" s="93"/>
      <c r="D602" s="93"/>
      <c r="E602" s="94"/>
      <c r="F602" s="93"/>
      <c r="G602" s="93"/>
      <c r="H602" s="93"/>
      <c r="I602" s="93"/>
      <c r="J602" s="93"/>
      <c r="K602" s="93"/>
      <c r="L602" s="93"/>
      <c r="M602" s="93"/>
      <c r="N602" s="93"/>
      <c r="O602" s="93"/>
      <c r="P602" s="93"/>
      <c r="Q602" s="93"/>
      <c r="R602" s="93"/>
      <c r="S602" s="93"/>
      <c r="T602" s="93"/>
      <c r="U602" s="93"/>
      <c r="V602" s="93"/>
      <c r="W602" s="93"/>
      <c r="X602" s="93"/>
    </row>
    <row r="603">
      <c r="A603" s="94"/>
      <c r="B603" s="94"/>
      <c r="C603" s="93"/>
      <c r="D603" s="93"/>
      <c r="E603" s="94"/>
      <c r="F603" s="93"/>
      <c r="G603" s="93"/>
      <c r="H603" s="93"/>
      <c r="I603" s="93"/>
      <c r="J603" s="93"/>
      <c r="K603" s="93"/>
      <c r="L603" s="93"/>
      <c r="M603" s="93"/>
      <c r="N603" s="93"/>
      <c r="O603" s="93"/>
      <c r="P603" s="93"/>
      <c r="Q603" s="93"/>
      <c r="R603" s="93"/>
      <c r="S603" s="93"/>
      <c r="T603" s="93"/>
      <c r="U603" s="93"/>
      <c r="V603" s="93"/>
      <c r="W603" s="93"/>
      <c r="X603" s="93"/>
    </row>
    <row r="604">
      <c r="A604" s="94"/>
      <c r="B604" s="94"/>
      <c r="C604" s="93"/>
      <c r="D604" s="93"/>
      <c r="E604" s="94"/>
      <c r="F604" s="93"/>
      <c r="G604" s="93"/>
      <c r="H604" s="93"/>
      <c r="I604" s="93"/>
      <c r="J604" s="93"/>
      <c r="K604" s="93"/>
      <c r="L604" s="93"/>
      <c r="M604" s="93"/>
      <c r="N604" s="93"/>
      <c r="O604" s="93"/>
      <c r="P604" s="93"/>
      <c r="Q604" s="93"/>
      <c r="R604" s="93"/>
      <c r="S604" s="93"/>
      <c r="T604" s="93"/>
      <c r="U604" s="93"/>
      <c r="V604" s="93"/>
      <c r="W604" s="93"/>
      <c r="X604" s="93"/>
    </row>
    <row r="605">
      <c r="A605" s="94"/>
      <c r="B605" s="94"/>
      <c r="C605" s="93"/>
      <c r="D605" s="93"/>
      <c r="E605" s="94"/>
      <c r="F605" s="93"/>
      <c r="G605" s="93"/>
      <c r="H605" s="93"/>
      <c r="I605" s="93"/>
      <c r="J605" s="93"/>
      <c r="K605" s="93"/>
      <c r="L605" s="93"/>
      <c r="M605" s="93"/>
      <c r="N605" s="93"/>
      <c r="O605" s="93"/>
      <c r="P605" s="93"/>
      <c r="Q605" s="93"/>
      <c r="R605" s="93"/>
      <c r="S605" s="93"/>
      <c r="T605" s="93"/>
      <c r="U605" s="93"/>
      <c r="V605" s="93"/>
      <c r="W605" s="93"/>
      <c r="X605" s="93"/>
    </row>
    <row r="606">
      <c r="A606" s="94"/>
      <c r="B606" s="94"/>
      <c r="C606" s="93"/>
      <c r="D606" s="93"/>
      <c r="E606" s="94"/>
      <c r="F606" s="93"/>
      <c r="G606" s="93"/>
      <c r="H606" s="93"/>
      <c r="I606" s="93"/>
      <c r="J606" s="93"/>
      <c r="K606" s="93"/>
      <c r="L606" s="93"/>
      <c r="M606" s="93"/>
      <c r="N606" s="93"/>
      <c r="O606" s="93"/>
      <c r="P606" s="93"/>
      <c r="Q606" s="93"/>
      <c r="R606" s="93"/>
      <c r="S606" s="93"/>
      <c r="T606" s="93"/>
      <c r="U606" s="93"/>
      <c r="V606" s="93"/>
      <c r="W606" s="93"/>
      <c r="X606" s="93"/>
    </row>
    <row r="607">
      <c r="A607" s="94"/>
      <c r="B607" s="94"/>
      <c r="C607" s="93"/>
      <c r="D607" s="93"/>
      <c r="E607" s="94"/>
      <c r="F607" s="93"/>
      <c r="G607" s="93"/>
      <c r="H607" s="93"/>
      <c r="I607" s="93"/>
      <c r="J607" s="93"/>
      <c r="K607" s="93"/>
      <c r="L607" s="93"/>
      <c r="M607" s="93"/>
      <c r="N607" s="93"/>
      <c r="O607" s="93"/>
      <c r="P607" s="93"/>
      <c r="Q607" s="93"/>
      <c r="R607" s="93"/>
      <c r="S607" s="93"/>
      <c r="T607" s="93"/>
      <c r="U607" s="93"/>
      <c r="V607" s="93"/>
      <c r="W607" s="93"/>
      <c r="X607" s="93"/>
    </row>
    <row r="608">
      <c r="A608" s="94"/>
      <c r="B608" s="94"/>
      <c r="C608" s="93"/>
      <c r="D608" s="93"/>
      <c r="E608" s="94"/>
      <c r="F608" s="93"/>
      <c r="G608" s="93"/>
      <c r="H608" s="93"/>
      <c r="I608" s="93"/>
      <c r="J608" s="93"/>
      <c r="K608" s="93"/>
      <c r="L608" s="93"/>
      <c r="M608" s="93"/>
      <c r="N608" s="93"/>
      <c r="O608" s="93"/>
      <c r="P608" s="93"/>
      <c r="Q608" s="93"/>
      <c r="R608" s="93"/>
      <c r="S608" s="93"/>
      <c r="T608" s="93"/>
      <c r="U608" s="93"/>
      <c r="V608" s="93"/>
      <c r="W608" s="93"/>
      <c r="X608" s="93"/>
    </row>
    <row r="609">
      <c r="A609" s="94"/>
      <c r="B609" s="94"/>
      <c r="C609" s="93"/>
      <c r="D609" s="93"/>
      <c r="E609" s="94"/>
      <c r="F609" s="93"/>
      <c r="G609" s="93"/>
      <c r="H609" s="93"/>
      <c r="I609" s="93"/>
      <c r="J609" s="93"/>
      <c r="K609" s="93"/>
      <c r="L609" s="93"/>
      <c r="M609" s="93"/>
      <c r="N609" s="93"/>
      <c r="O609" s="93"/>
      <c r="P609" s="93"/>
      <c r="Q609" s="93"/>
      <c r="R609" s="93"/>
      <c r="S609" s="93"/>
      <c r="T609" s="93"/>
      <c r="U609" s="93"/>
      <c r="V609" s="93"/>
      <c r="W609" s="93"/>
      <c r="X609" s="93"/>
    </row>
    <row r="610">
      <c r="A610" s="94"/>
      <c r="B610" s="94"/>
      <c r="C610" s="93"/>
      <c r="D610" s="93"/>
      <c r="E610" s="94"/>
      <c r="F610" s="93"/>
      <c r="G610" s="93"/>
      <c r="H610" s="93"/>
      <c r="I610" s="93"/>
      <c r="J610" s="93"/>
      <c r="K610" s="93"/>
      <c r="L610" s="93"/>
      <c r="M610" s="93"/>
      <c r="N610" s="93"/>
      <c r="O610" s="93"/>
      <c r="P610" s="93"/>
      <c r="Q610" s="93"/>
      <c r="R610" s="93"/>
      <c r="S610" s="93"/>
      <c r="T610" s="93"/>
      <c r="U610" s="93"/>
      <c r="V610" s="93"/>
      <c r="W610" s="93"/>
      <c r="X610" s="93"/>
    </row>
    <row r="611">
      <c r="A611" s="94"/>
      <c r="B611" s="94"/>
      <c r="C611" s="93"/>
      <c r="D611" s="93"/>
      <c r="E611" s="94"/>
      <c r="F611" s="93"/>
      <c r="G611" s="93"/>
      <c r="H611" s="93"/>
      <c r="I611" s="93"/>
      <c r="J611" s="93"/>
      <c r="K611" s="93"/>
      <c r="L611" s="93"/>
      <c r="M611" s="93"/>
      <c r="N611" s="93"/>
      <c r="O611" s="93"/>
      <c r="P611" s="93"/>
      <c r="Q611" s="93"/>
      <c r="R611" s="93"/>
      <c r="S611" s="93"/>
      <c r="T611" s="93"/>
      <c r="U611" s="93"/>
      <c r="V611" s="93"/>
      <c r="W611" s="93"/>
      <c r="X611" s="93"/>
    </row>
    <row r="612">
      <c r="A612" s="94"/>
      <c r="B612" s="94"/>
      <c r="C612" s="93"/>
      <c r="D612" s="93"/>
      <c r="E612" s="94"/>
      <c r="F612" s="93"/>
      <c r="G612" s="93"/>
      <c r="H612" s="93"/>
      <c r="I612" s="93"/>
      <c r="J612" s="93"/>
      <c r="K612" s="93"/>
      <c r="L612" s="93"/>
      <c r="M612" s="93"/>
      <c r="N612" s="93"/>
      <c r="O612" s="93"/>
      <c r="P612" s="93"/>
      <c r="Q612" s="93"/>
      <c r="R612" s="93"/>
      <c r="S612" s="93"/>
      <c r="T612" s="93"/>
      <c r="U612" s="93"/>
      <c r="V612" s="93"/>
      <c r="W612" s="93"/>
      <c r="X612" s="93"/>
    </row>
    <row r="613">
      <c r="A613" s="94"/>
      <c r="B613" s="94"/>
      <c r="C613" s="93"/>
      <c r="D613" s="93"/>
      <c r="E613" s="94"/>
      <c r="F613" s="93"/>
      <c r="G613" s="93"/>
      <c r="H613" s="93"/>
      <c r="I613" s="93"/>
      <c r="J613" s="93"/>
      <c r="K613" s="93"/>
      <c r="L613" s="93"/>
      <c r="M613" s="93"/>
      <c r="N613" s="93"/>
      <c r="O613" s="93"/>
      <c r="P613" s="93"/>
      <c r="Q613" s="93"/>
      <c r="R613" s="93"/>
      <c r="S613" s="93"/>
      <c r="T613" s="93"/>
      <c r="U613" s="93"/>
      <c r="V613" s="93"/>
      <c r="W613" s="93"/>
      <c r="X613" s="93"/>
    </row>
    <row r="614">
      <c r="A614" s="94"/>
      <c r="B614" s="94"/>
      <c r="C614" s="93"/>
      <c r="D614" s="93"/>
      <c r="E614" s="94"/>
      <c r="F614" s="93"/>
      <c r="G614" s="93"/>
      <c r="H614" s="93"/>
      <c r="I614" s="93"/>
      <c r="J614" s="93"/>
      <c r="K614" s="93"/>
      <c r="L614" s="93"/>
      <c r="M614" s="93"/>
      <c r="N614" s="93"/>
      <c r="O614" s="93"/>
      <c r="P614" s="93"/>
      <c r="Q614" s="93"/>
      <c r="R614" s="93"/>
      <c r="S614" s="93"/>
      <c r="T614" s="93"/>
      <c r="U614" s="93"/>
      <c r="V614" s="93"/>
      <c r="W614" s="93"/>
      <c r="X614" s="93"/>
    </row>
    <row r="615">
      <c r="A615" s="94"/>
      <c r="B615" s="94"/>
      <c r="C615" s="93"/>
      <c r="D615" s="93"/>
      <c r="E615" s="94"/>
      <c r="F615" s="93"/>
      <c r="G615" s="93"/>
      <c r="H615" s="93"/>
      <c r="I615" s="93"/>
      <c r="J615" s="93"/>
      <c r="K615" s="93"/>
      <c r="L615" s="93"/>
      <c r="M615" s="93"/>
      <c r="N615" s="93"/>
      <c r="O615" s="93"/>
      <c r="P615" s="93"/>
      <c r="Q615" s="93"/>
      <c r="R615" s="93"/>
      <c r="S615" s="93"/>
      <c r="T615" s="93"/>
      <c r="U615" s="93"/>
      <c r="V615" s="93"/>
      <c r="W615" s="93"/>
      <c r="X615" s="93"/>
    </row>
    <row r="616">
      <c r="A616" s="94"/>
      <c r="B616" s="94"/>
      <c r="C616" s="93"/>
      <c r="D616" s="93"/>
      <c r="E616" s="94"/>
      <c r="F616" s="93"/>
      <c r="G616" s="93"/>
      <c r="H616" s="93"/>
      <c r="I616" s="93"/>
      <c r="J616" s="93"/>
      <c r="K616" s="93"/>
      <c r="L616" s="93"/>
      <c r="M616" s="93"/>
      <c r="N616" s="93"/>
      <c r="O616" s="93"/>
      <c r="P616" s="93"/>
      <c r="Q616" s="93"/>
      <c r="R616" s="93"/>
      <c r="S616" s="93"/>
      <c r="T616" s="93"/>
      <c r="U616" s="93"/>
      <c r="V616" s="93"/>
      <c r="W616" s="93"/>
      <c r="X616" s="93"/>
    </row>
    <row r="617">
      <c r="A617" s="94"/>
      <c r="B617" s="94"/>
      <c r="C617" s="93"/>
      <c r="D617" s="93"/>
      <c r="E617" s="94"/>
      <c r="F617" s="93"/>
      <c r="G617" s="93"/>
      <c r="H617" s="93"/>
      <c r="I617" s="93"/>
      <c r="J617" s="93"/>
      <c r="K617" s="93"/>
      <c r="L617" s="93"/>
      <c r="M617" s="93"/>
      <c r="N617" s="93"/>
      <c r="O617" s="93"/>
      <c r="P617" s="93"/>
      <c r="Q617" s="93"/>
      <c r="R617" s="93"/>
      <c r="S617" s="93"/>
      <c r="T617" s="93"/>
      <c r="U617" s="93"/>
      <c r="V617" s="93"/>
      <c r="W617" s="93"/>
      <c r="X617" s="93"/>
    </row>
    <row r="618">
      <c r="A618" s="94"/>
      <c r="B618" s="94"/>
      <c r="C618" s="93"/>
      <c r="D618" s="93"/>
      <c r="E618" s="94"/>
      <c r="F618" s="93"/>
      <c r="G618" s="93"/>
      <c r="H618" s="93"/>
      <c r="I618" s="93"/>
      <c r="J618" s="93"/>
      <c r="K618" s="93"/>
      <c r="L618" s="93"/>
      <c r="M618" s="93"/>
      <c r="N618" s="93"/>
      <c r="O618" s="93"/>
      <c r="P618" s="93"/>
      <c r="Q618" s="93"/>
      <c r="R618" s="93"/>
      <c r="S618" s="93"/>
      <c r="T618" s="93"/>
      <c r="U618" s="93"/>
      <c r="V618" s="93"/>
      <c r="W618" s="93"/>
      <c r="X618" s="93"/>
    </row>
    <row r="619">
      <c r="A619" s="94"/>
      <c r="B619" s="94"/>
      <c r="C619" s="93"/>
      <c r="D619" s="93"/>
      <c r="E619" s="94"/>
      <c r="F619" s="93"/>
      <c r="G619" s="93"/>
      <c r="H619" s="93"/>
      <c r="I619" s="93"/>
      <c r="J619" s="93"/>
      <c r="K619" s="93"/>
      <c r="L619" s="93"/>
      <c r="M619" s="93"/>
      <c r="N619" s="93"/>
      <c r="O619" s="93"/>
      <c r="P619" s="93"/>
      <c r="Q619" s="93"/>
      <c r="R619" s="93"/>
      <c r="S619" s="93"/>
      <c r="T619" s="93"/>
      <c r="U619" s="93"/>
      <c r="V619" s="93"/>
      <c r="W619" s="93"/>
      <c r="X619" s="93"/>
    </row>
    <row r="620">
      <c r="A620" s="94"/>
      <c r="B620" s="94"/>
      <c r="C620" s="93"/>
      <c r="D620" s="93"/>
      <c r="E620" s="94"/>
      <c r="F620" s="93"/>
      <c r="G620" s="93"/>
      <c r="H620" s="93"/>
      <c r="I620" s="93"/>
      <c r="J620" s="93"/>
      <c r="K620" s="93"/>
      <c r="L620" s="93"/>
      <c r="M620" s="93"/>
      <c r="N620" s="93"/>
      <c r="O620" s="93"/>
      <c r="P620" s="93"/>
      <c r="Q620" s="93"/>
      <c r="R620" s="93"/>
      <c r="S620" s="93"/>
      <c r="T620" s="93"/>
      <c r="U620" s="93"/>
      <c r="V620" s="93"/>
      <c r="W620" s="93"/>
      <c r="X620" s="93"/>
    </row>
    <row r="621">
      <c r="A621" s="94"/>
      <c r="B621" s="94"/>
      <c r="C621" s="93"/>
      <c r="D621" s="93"/>
      <c r="E621" s="94"/>
      <c r="F621" s="93"/>
      <c r="G621" s="93"/>
      <c r="H621" s="93"/>
      <c r="I621" s="93"/>
      <c r="J621" s="93"/>
      <c r="K621" s="93"/>
      <c r="L621" s="93"/>
      <c r="M621" s="93"/>
      <c r="N621" s="93"/>
      <c r="O621" s="93"/>
      <c r="P621" s="93"/>
      <c r="Q621" s="93"/>
      <c r="R621" s="93"/>
      <c r="S621" s="93"/>
      <c r="T621" s="93"/>
      <c r="U621" s="93"/>
      <c r="V621" s="93"/>
      <c r="W621" s="93"/>
      <c r="X621" s="93"/>
    </row>
    <row r="622">
      <c r="A622" s="94"/>
      <c r="B622" s="94"/>
      <c r="C622" s="93"/>
      <c r="D622" s="93"/>
      <c r="E622" s="94"/>
      <c r="F622" s="93"/>
      <c r="G622" s="93"/>
      <c r="H622" s="93"/>
      <c r="I622" s="93"/>
      <c r="J622" s="93"/>
      <c r="K622" s="93"/>
      <c r="L622" s="93"/>
      <c r="M622" s="93"/>
      <c r="N622" s="93"/>
      <c r="O622" s="93"/>
      <c r="P622" s="93"/>
      <c r="Q622" s="93"/>
      <c r="R622" s="93"/>
      <c r="S622" s="93"/>
      <c r="T622" s="93"/>
      <c r="U622" s="93"/>
      <c r="V622" s="93"/>
      <c r="W622" s="93"/>
      <c r="X622" s="93"/>
    </row>
    <row r="623">
      <c r="A623" s="94"/>
      <c r="B623" s="94"/>
      <c r="C623" s="93"/>
      <c r="D623" s="93"/>
      <c r="E623" s="94"/>
      <c r="F623" s="93"/>
      <c r="G623" s="93"/>
      <c r="H623" s="93"/>
      <c r="I623" s="93"/>
      <c r="J623" s="93"/>
      <c r="K623" s="93"/>
      <c r="L623" s="93"/>
      <c r="M623" s="93"/>
      <c r="N623" s="93"/>
      <c r="O623" s="93"/>
      <c r="P623" s="93"/>
      <c r="Q623" s="93"/>
      <c r="R623" s="93"/>
      <c r="S623" s="93"/>
      <c r="T623" s="93"/>
      <c r="U623" s="93"/>
      <c r="V623" s="93"/>
      <c r="W623" s="93"/>
      <c r="X623" s="93"/>
    </row>
    <row r="624">
      <c r="A624" s="94"/>
      <c r="B624" s="94"/>
      <c r="C624" s="93"/>
      <c r="D624" s="93"/>
      <c r="E624" s="94"/>
      <c r="F624" s="93"/>
      <c r="G624" s="93"/>
      <c r="H624" s="93"/>
      <c r="I624" s="93"/>
      <c r="J624" s="93"/>
      <c r="K624" s="93"/>
      <c r="L624" s="93"/>
      <c r="M624" s="93"/>
      <c r="N624" s="93"/>
      <c r="O624" s="93"/>
      <c r="P624" s="93"/>
      <c r="Q624" s="93"/>
      <c r="R624" s="93"/>
      <c r="S624" s="93"/>
      <c r="T624" s="93"/>
      <c r="U624" s="93"/>
      <c r="V624" s="93"/>
      <c r="W624" s="93"/>
      <c r="X624" s="93"/>
    </row>
    <row r="625">
      <c r="A625" s="94"/>
      <c r="B625" s="94"/>
      <c r="C625" s="93"/>
      <c r="D625" s="93"/>
      <c r="E625" s="94"/>
      <c r="F625" s="93"/>
      <c r="G625" s="93"/>
      <c r="H625" s="93"/>
      <c r="I625" s="93"/>
      <c r="J625" s="93"/>
      <c r="K625" s="93"/>
      <c r="L625" s="93"/>
      <c r="M625" s="93"/>
      <c r="N625" s="93"/>
      <c r="O625" s="93"/>
      <c r="P625" s="93"/>
      <c r="Q625" s="93"/>
      <c r="R625" s="93"/>
      <c r="S625" s="93"/>
      <c r="T625" s="93"/>
      <c r="U625" s="93"/>
      <c r="V625" s="93"/>
      <c r="W625" s="93"/>
      <c r="X625" s="93"/>
    </row>
    <row r="626">
      <c r="A626" s="94"/>
      <c r="B626" s="94"/>
      <c r="C626" s="93"/>
      <c r="D626" s="93"/>
      <c r="E626" s="94"/>
      <c r="F626" s="93"/>
      <c r="G626" s="93"/>
      <c r="H626" s="93"/>
      <c r="I626" s="93"/>
      <c r="J626" s="93"/>
      <c r="K626" s="93"/>
      <c r="L626" s="93"/>
      <c r="M626" s="93"/>
      <c r="N626" s="93"/>
      <c r="O626" s="93"/>
      <c r="P626" s="93"/>
      <c r="Q626" s="93"/>
      <c r="R626" s="93"/>
      <c r="S626" s="93"/>
      <c r="T626" s="93"/>
      <c r="U626" s="93"/>
      <c r="V626" s="93"/>
      <c r="W626" s="93"/>
      <c r="X626" s="93"/>
    </row>
    <row r="627">
      <c r="A627" s="94"/>
      <c r="B627" s="94"/>
      <c r="C627" s="93"/>
      <c r="D627" s="93"/>
      <c r="E627" s="94"/>
      <c r="F627" s="93"/>
      <c r="G627" s="93"/>
      <c r="H627" s="93"/>
      <c r="I627" s="93"/>
      <c r="J627" s="93"/>
      <c r="K627" s="93"/>
      <c r="L627" s="93"/>
      <c r="M627" s="93"/>
      <c r="N627" s="93"/>
      <c r="O627" s="93"/>
      <c r="P627" s="93"/>
      <c r="Q627" s="93"/>
      <c r="R627" s="93"/>
      <c r="S627" s="93"/>
      <c r="T627" s="93"/>
      <c r="U627" s="93"/>
      <c r="V627" s="93"/>
      <c r="W627" s="93"/>
      <c r="X627" s="93"/>
    </row>
    <row r="628">
      <c r="A628" s="94"/>
      <c r="B628" s="94"/>
      <c r="C628" s="93"/>
      <c r="D628" s="93"/>
      <c r="E628" s="94"/>
      <c r="F628" s="93"/>
      <c r="G628" s="93"/>
      <c r="H628" s="93"/>
      <c r="I628" s="93"/>
      <c r="J628" s="93"/>
      <c r="K628" s="93"/>
      <c r="L628" s="93"/>
      <c r="M628" s="93"/>
      <c r="N628" s="93"/>
      <c r="O628" s="93"/>
      <c r="P628" s="93"/>
      <c r="Q628" s="93"/>
      <c r="R628" s="93"/>
      <c r="S628" s="93"/>
      <c r="T628" s="93"/>
      <c r="U628" s="93"/>
      <c r="V628" s="93"/>
      <c r="W628" s="93"/>
      <c r="X628" s="93"/>
    </row>
    <row r="629">
      <c r="A629" s="94"/>
      <c r="B629" s="94"/>
      <c r="C629" s="93"/>
      <c r="D629" s="93"/>
      <c r="E629" s="94"/>
      <c r="F629" s="93"/>
      <c r="G629" s="93"/>
      <c r="H629" s="93"/>
      <c r="I629" s="93"/>
      <c r="J629" s="93"/>
      <c r="K629" s="93"/>
      <c r="L629" s="93"/>
      <c r="M629" s="93"/>
      <c r="N629" s="93"/>
      <c r="O629" s="93"/>
      <c r="P629" s="93"/>
      <c r="Q629" s="93"/>
      <c r="R629" s="93"/>
      <c r="S629" s="93"/>
      <c r="T629" s="93"/>
      <c r="U629" s="93"/>
      <c r="V629" s="93"/>
      <c r="W629" s="93"/>
      <c r="X629" s="93"/>
    </row>
    <row r="630">
      <c r="A630" s="94"/>
      <c r="B630" s="94"/>
      <c r="C630" s="93"/>
      <c r="D630" s="93"/>
      <c r="E630" s="94"/>
      <c r="F630" s="93"/>
      <c r="G630" s="93"/>
      <c r="H630" s="93"/>
      <c r="I630" s="93"/>
      <c r="J630" s="93"/>
      <c r="K630" s="93"/>
      <c r="L630" s="93"/>
      <c r="M630" s="93"/>
      <c r="N630" s="93"/>
      <c r="O630" s="93"/>
      <c r="P630" s="93"/>
      <c r="Q630" s="93"/>
      <c r="R630" s="93"/>
      <c r="S630" s="93"/>
      <c r="T630" s="93"/>
      <c r="U630" s="93"/>
      <c r="V630" s="93"/>
      <c r="W630" s="93"/>
      <c r="X630" s="93"/>
    </row>
    <row r="631">
      <c r="A631" s="94"/>
      <c r="B631" s="94"/>
      <c r="C631" s="93"/>
      <c r="D631" s="93"/>
      <c r="E631" s="94"/>
      <c r="F631" s="93"/>
      <c r="G631" s="93"/>
      <c r="H631" s="93"/>
      <c r="I631" s="93"/>
      <c r="J631" s="93"/>
      <c r="K631" s="93"/>
      <c r="L631" s="93"/>
      <c r="M631" s="93"/>
      <c r="N631" s="93"/>
      <c r="O631" s="93"/>
      <c r="P631" s="93"/>
      <c r="Q631" s="93"/>
      <c r="R631" s="93"/>
      <c r="S631" s="93"/>
      <c r="T631" s="93"/>
      <c r="U631" s="93"/>
      <c r="V631" s="93"/>
      <c r="W631" s="93"/>
      <c r="X631" s="93"/>
    </row>
    <row r="632">
      <c r="A632" s="94"/>
      <c r="B632" s="94"/>
      <c r="C632" s="93"/>
      <c r="D632" s="93"/>
      <c r="E632" s="94"/>
      <c r="F632" s="93"/>
      <c r="G632" s="93"/>
      <c r="H632" s="93"/>
      <c r="I632" s="93"/>
      <c r="J632" s="93"/>
      <c r="K632" s="93"/>
      <c r="L632" s="93"/>
      <c r="M632" s="93"/>
      <c r="N632" s="93"/>
      <c r="O632" s="93"/>
      <c r="P632" s="93"/>
      <c r="Q632" s="93"/>
      <c r="R632" s="93"/>
      <c r="S632" s="93"/>
      <c r="T632" s="93"/>
      <c r="U632" s="93"/>
      <c r="V632" s="93"/>
      <c r="W632" s="93"/>
      <c r="X632" s="93"/>
    </row>
    <row r="633">
      <c r="A633" s="94"/>
      <c r="B633" s="94"/>
      <c r="C633" s="93"/>
      <c r="D633" s="93"/>
      <c r="E633" s="94"/>
      <c r="F633" s="93"/>
      <c r="G633" s="93"/>
      <c r="H633" s="93"/>
      <c r="I633" s="93"/>
      <c r="J633" s="93"/>
      <c r="K633" s="93"/>
      <c r="L633" s="93"/>
      <c r="M633" s="93"/>
      <c r="N633" s="93"/>
      <c r="O633" s="93"/>
      <c r="P633" s="93"/>
      <c r="Q633" s="93"/>
      <c r="R633" s="93"/>
      <c r="S633" s="93"/>
      <c r="T633" s="93"/>
      <c r="U633" s="93"/>
      <c r="V633" s="93"/>
      <c r="W633" s="93"/>
      <c r="X633" s="93"/>
    </row>
    <row r="634">
      <c r="A634" s="94"/>
      <c r="B634" s="94"/>
      <c r="C634" s="93"/>
      <c r="D634" s="93"/>
      <c r="E634" s="94"/>
      <c r="F634" s="93"/>
      <c r="G634" s="93"/>
      <c r="H634" s="93"/>
      <c r="I634" s="93"/>
      <c r="J634" s="93"/>
      <c r="K634" s="93"/>
      <c r="L634" s="93"/>
      <c r="M634" s="93"/>
      <c r="N634" s="93"/>
      <c r="O634" s="93"/>
      <c r="P634" s="93"/>
      <c r="Q634" s="93"/>
      <c r="R634" s="93"/>
      <c r="S634" s="93"/>
      <c r="T634" s="93"/>
      <c r="U634" s="93"/>
      <c r="V634" s="93"/>
      <c r="W634" s="93"/>
      <c r="X634" s="93"/>
    </row>
    <row r="635">
      <c r="A635" s="94"/>
      <c r="B635" s="94"/>
      <c r="C635" s="93"/>
      <c r="D635" s="93"/>
      <c r="E635" s="94"/>
      <c r="F635" s="93"/>
      <c r="G635" s="93"/>
      <c r="H635" s="93"/>
      <c r="I635" s="93"/>
      <c r="J635" s="93"/>
      <c r="K635" s="93"/>
      <c r="L635" s="93"/>
      <c r="M635" s="93"/>
      <c r="N635" s="93"/>
      <c r="O635" s="93"/>
      <c r="P635" s="93"/>
      <c r="Q635" s="93"/>
      <c r="R635" s="93"/>
      <c r="S635" s="93"/>
      <c r="T635" s="93"/>
      <c r="U635" s="93"/>
      <c r="V635" s="93"/>
      <c r="W635" s="93"/>
      <c r="X635" s="93"/>
    </row>
    <row r="636">
      <c r="A636" s="94"/>
      <c r="B636" s="94"/>
      <c r="C636" s="93"/>
      <c r="D636" s="93"/>
      <c r="E636" s="94"/>
      <c r="F636" s="93"/>
      <c r="G636" s="93"/>
      <c r="H636" s="93"/>
      <c r="I636" s="93"/>
      <c r="J636" s="93"/>
      <c r="K636" s="93"/>
      <c r="L636" s="93"/>
      <c r="M636" s="93"/>
      <c r="N636" s="93"/>
      <c r="O636" s="93"/>
      <c r="P636" s="93"/>
      <c r="Q636" s="93"/>
      <c r="R636" s="93"/>
      <c r="S636" s="93"/>
      <c r="T636" s="93"/>
      <c r="U636" s="93"/>
      <c r="V636" s="93"/>
      <c r="W636" s="93"/>
      <c r="X636" s="93"/>
    </row>
    <row r="637">
      <c r="A637" s="94"/>
      <c r="B637" s="94"/>
      <c r="C637" s="93"/>
      <c r="D637" s="93"/>
      <c r="E637" s="94"/>
      <c r="F637" s="93"/>
      <c r="G637" s="93"/>
      <c r="H637" s="93"/>
      <c r="I637" s="93"/>
      <c r="J637" s="93"/>
      <c r="K637" s="93"/>
      <c r="L637" s="93"/>
      <c r="M637" s="93"/>
      <c r="N637" s="93"/>
      <c r="O637" s="93"/>
      <c r="P637" s="93"/>
      <c r="Q637" s="93"/>
      <c r="R637" s="93"/>
      <c r="S637" s="93"/>
      <c r="T637" s="93"/>
      <c r="U637" s="93"/>
      <c r="V637" s="93"/>
      <c r="W637" s="93"/>
      <c r="X637" s="93"/>
    </row>
    <row r="638">
      <c r="A638" s="94"/>
      <c r="B638" s="94"/>
      <c r="C638" s="93"/>
      <c r="D638" s="93"/>
      <c r="E638" s="94"/>
      <c r="F638" s="93"/>
      <c r="G638" s="93"/>
      <c r="H638" s="93"/>
      <c r="I638" s="93"/>
      <c r="J638" s="93"/>
      <c r="K638" s="93"/>
      <c r="L638" s="93"/>
      <c r="M638" s="93"/>
      <c r="N638" s="93"/>
      <c r="O638" s="93"/>
      <c r="P638" s="93"/>
      <c r="Q638" s="93"/>
      <c r="R638" s="93"/>
      <c r="S638" s="93"/>
      <c r="T638" s="93"/>
      <c r="U638" s="93"/>
      <c r="V638" s="93"/>
      <c r="W638" s="93"/>
      <c r="X638" s="93"/>
    </row>
    <row r="639">
      <c r="A639" s="94"/>
      <c r="B639" s="94"/>
      <c r="C639" s="93"/>
      <c r="D639" s="93"/>
      <c r="E639" s="94"/>
      <c r="F639" s="93"/>
      <c r="G639" s="93"/>
      <c r="H639" s="93"/>
      <c r="I639" s="93"/>
      <c r="J639" s="93"/>
      <c r="K639" s="93"/>
      <c r="L639" s="93"/>
      <c r="M639" s="93"/>
      <c r="N639" s="93"/>
      <c r="O639" s="93"/>
      <c r="P639" s="93"/>
      <c r="Q639" s="93"/>
      <c r="R639" s="93"/>
      <c r="S639" s="93"/>
      <c r="T639" s="93"/>
      <c r="U639" s="93"/>
      <c r="V639" s="93"/>
      <c r="W639" s="93"/>
      <c r="X639" s="93"/>
    </row>
    <row r="640">
      <c r="A640" s="94"/>
      <c r="B640" s="94"/>
      <c r="C640" s="93"/>
      <c r="D640" s="93"/>
      <c r="E640" s="94"/>
      <c r="F640" s="93"/>
      <c r="G640" s="93"/>
      <c r="H640" s="93"/>
      <c r="I640" s="93"/>
      <c r="J640" s="93"/>
      <c r="K640" s="93"/>
      <c r="L640" s="93"/>
      <c r="M640" s="93"/>
      <c r="N640" s="93"/>
      <c r="O640" s="93"/>
      <c r="P640" s="93"/>
      <c r="Q640" s="93"/>
      <c r="R640" s="93"/>
      <c r="S640" s="93"/>
      <c r="T640" s="93"/>
      <c r="U640" s="93"/>
      <c r="V640" s="93"/>
      <c r="W640" s="93"/>
      <c r="X640" s="93"/>
    </row>
    <row r="641">
      <c r="A641" s="94"/>
      <c r="B641" s="94"/>
      <c r="C641" s="93"/>
      <c r="D641" s="93"/>
      <c r="E641" s="94"/>
      <c r="F641" s="93"/>
      <c r="G641" s="93"/>
      <c r="H641" s="93"/>
      <c r="I641" s="93"/>
      <c r="J641" s="93"/>
      <c r="K641" s="93"/>
      <c r="L641" s="93"/>
      <c r="M641" s="93"/>
      <c r="N641" s="93"/>
      <c r="O641" s="93"/>
      <c r="P641" s="93"/>
      <c r="Q641" s="93"/>
      <c r="R641" s="93"/>
      <c r="S641" s="93"/>
      <c r="T641" s="93"/>
      <c r="U641" s="93"/>
      <c r="V641" s="93"/>
      <c r="W641" s="93"/>
      <c r="X641" s="93"/>
    </row>
    <row r="642">
      <c r="A642" s="94"/>
      <c r="B642" s="94"/>
      <c r="C642" s="93"/>
      <c r="D642" s="93"/>
      <c r="E642" s="94"/>
      <c r="F642" s="93"/>
      <c r="G642" s="93"/>
      <c r="H642" s="93"/>
      <c r="I642" s="93"/>
      <c r="J642" s="93"/>
      <c r="K642" s="93"/>
      <c r="L642" s="93"/>
      <c r="M642" s="93"/>
      <c r="N642" s="93"/>
      <c r="O642" s="93"/>
      <c r="P642" s="93"/>
      <c r="Q642" s="93"/>
      <c r="R642" s="93"/>
      <c r="S642" s="93"/>
      <c r="T642" s="93"/>
      <c r="U642" s="93"/>
      <c r="V642" s="93"/>
      <c r="W642" s="93"/>
      <c r="X642" s="93"/>
    </row>
    <row r="643">
      <c r="A643" s="94"/>
      <c r="B643" s="94"/>
      <c r="C643" s="93"/>
      <c r="D643" s="93"/>
      <c r="E643" s="94"/>
      <c r="F643" s="93"/>
      <c r="G643" s="93"/>
      <c r="H643" s="93"/>
      <c r="I643" s="93"/>
      <c r="J643" s="93"/>
      <c r="K643" s="93"/>
      <c r="L643" s="93"/>
      <c r="M643" s="93"/>
      <c r="N643" s="93"/>
      <c r="O643" s="93"/>
      <c r="P643" s="93"/>
      <c r="Q643" s="93"/>
      <c r="R643" s="93"/>
      <c r="S643" s="93"/>
      <c r="T643" s="93"/>
      <c r="U643" s="93"/>
      <c r="V643" s="93"/>
      <c r="W643" s="93"/>
      <c r="X643" s="93"/>
    </row>
    <row r="644">
      <c r="A644" s="94"/>
      <c r="B644" s="94"/>
      <c r="C644" s="93"/>
      <c r="D644" s="93"/>
      <c r="E644" s="94"/>
      <c r="F644" s="93"/>
      <c r="G644" s="93"/>
      <c r="H644" s="93"/>
      <c r="I644" s="93"/>
      <c r="J644" s="93"/>
      <c r="K644" s="93"/>
      <c r="L644" s="93"/>
      <c r="M644" s="93"/>
      <c r="N644" s="93"/>
      <c r="O644" s="93"/>
      <c r="P644" s="93"/>
      <c r="Q644" s="93"/>
      <c r="R644" s="93"/>
      <c r="S644" s="93"/>
      <c r="T644" s="93"/>
      <c r="U644" s="93"/>
      <c r="V644" s="93"/>
      <c r="W644" s="93"/>
      <c r="X644" s="93"/>
    </row>
    <row r="645">
      <c r="A645" s="94"/>
      <c r="B645" s="94"/>
      <c r="C645" s="93"/>
      <c r="D645" s="93"/>
      <c r="E645" s="94"/>
      <c r="F645" s="93"/>
      <c r="G645" s="93"/>
      <c r="H645" s="93"/>
      <c r="I645" s="93"/>
      <c r="J645" s="93"/>
      <c r="K645" s="93"/>
      <c r="L645" s="93"/>
      <c r="M645" s="93"/>
      <c r="N645" s="93"/>
      <c r="O645" s="93"/>
      <c r="P645" s="93"/>
      <c r="Q645" s="93"/>
      <c r="R645" s="93"/>
      <c r="S645" s="93"/>
      <c r="T645" s="93"/>
      <c r="U645" s="93"/>
      <c r="V645" s="93"/>
      <c r="W645" s="93"/>
      <c r="X645" s="93"/>
    </row>
    <row r="646">
      <c r="A646" s="94"/>
      <c r="B646" s="94"/>
      <c r="C646" s="93"/>
      <c r="D646" s="93"/>
      <c r="E646" s="94"/>
      <c r="F646" s="93"/>
      <c r="G646" s="93"/>
      <c r="H646" s="93"/>
      <c r="I646" s="93"/>
      <c r="J646" s="93"/>
      <c r="K646" s="93"/>
      <c r="L646" s="93"/>
      <c r="M646" s="93"/>
      <c r="N646" s="93"/>
      <c r="O646" s="93"/>
      <c r="P646" s="93"/>
      <c r="Q646" s="93"/>
      <c r="R646" s="93"/>
      <c r="S646" s="93"/>
      <c r="T646" s="93"/>
      <c r="U646" s="93"/>
      <c r="V646" s="93"/>
      <c r="W646" s="93"/>
      <c r="X646" s="93"/>
    </row>
    <row r="647">
      <c r="A647" s="94"/>
      <c r="B647" s="94"/>
      <c r="C647" s="93"/>
      <c r="D647" s="93"/>
      <c r="E647" s="94"/>
      <c r="F647" s="93"/>
      <c r="G647" s="93"/>
      <c r="H647" s="93"/>
      <c r="I647" s="93"/>
      <c r="J647" s="93"/>
      <c r="K647" s="93"/>
      <c r="L647" s="93"/>
      <c r="M647" s="93"/>
      <c r="N647" s="93"/>
      <c r="O647" s="93"/>
      <c r="P647" s="93"/>
      <c r="Q647" s="93"/>
      <c r="R647" s="93"/>
      <c r="S647" s="93"/>
      <c r="T647" s="93"/>
      <c r="U647" s="93"/>
      <c r="V647" s="93"/>
      <c r="W647" s="93"/>
      <c r="X647" s="93"/>
    </row>
    <row r="648">
      <c r="A648" s="94"/>
      <c r="B648" s="94"/>
      <c r="C648" s="93"/>
      <c r="D648" s="93"/>
      <c r="E648" s="94"/>
      <c r="F648" s="93"/>
      <c r="G648" s="93"/>
      <c r="H648" s="93"/>
      <c r="I648" s="93"/>
      <c r="J648" s="93"/>
      <c r="K648" s="93"/>
      <c r="L648" s="93"/>
      <c r="M648" s="93"/>
      <c r="N648" s="93"/>
      <c r="O648" s="93"/>
      <c r="P648" s="93"/>
      <c r="Q648" s="93"/>
      <c r="R648" s="93"/>
      <c r="S648" s="93"/>
      <c r="T648" s="93"/>
      <c r="U648" s="93"/>
      <c r="V648" s="93"/>
      <c r="W648" s="93"/>
      <c r="X648" s="93"/>
    </row>
    <row r="649">
      <c r="A649" s="94"/>
      <c r="B649" s="94"/>
      <c r="C649" s="93"/>
      <c r="D649" s="93"/>
      <c r="E649" s="94"/>
      <c r="F649" s="93"/>
      <c r="G649" s="93"/>
      <c r="H649" s="93"/>
      <c r="I649" s="93"/>
      <c r="J649" s="93"/>
      <c r="K649" s="93"/>
      <c r="L649" s="93"/>
      <c r="M649" s="93"/>
      <c r="N649" s="93"/>
      <c r="O649" s="93"/>
      <c r="P649" s="93"/>
      <c r="Q649" s="93"/>
      <c r="R649" s="93"/>
      <c r="S649" s="93"/>
      <c r="T649" s="93"/>
      <c r="U649" s="93"/>
      <c r="V649" s="93"/>
      <c r="W649" s="93"/>
      <c r="X649" s="93"/>
    </row>
    <row r="650">
      <c r="A650" s="94"/>
      <c r="B650" s="94"/>
      <c r="C650" s="93"/>
      <c r="D650" s="93"/>
      <c r="E650" s="94"/>
      <c r="F650" s="93"/>
      <c r="G650" s="93"/>
      <c r="H650" s="93"/>
      <c r="I650" s="93"/>
      <c r="J650" s="93"/>
      <c r="K650" s="93"/>
      <c r="L650" s="93"/>
      <c r="M650" s="93"/>
      <c r="N650" s="93"/>
      <c r="O650" s="93"/>
      <c r="P650" s="93"/>
      <c r="Q650" s="93"/>
      <c r="R650" s="93"/>
      <c r="S650" s="93"/>
      <c r="T650" s="93"/>
      <c r="U650" s="93"/>
      <c r="V650" s="93"/>
      <c r="W650" s="93"/>
      <c r="X650" s="93"/>
    </row>
    <row r="651">
      <c r="A651" s="94"/>
      <c r="B651" s="94"/>
      <c r="C651" s="93"/>
      <c r="D651" s="93"/>
      <c r="E651" s="94"/>
      <c r="F651" s="93"/>
      <c r="G651" s="93"/>
      <c r="H651" s="93"/>
      <c r="I651" s="93"/>
      <c r="J651" s="93"/>
      <c r="K651" s="93"/>
      <c r="L651" s="93"/>
      <c r="M651" s="93"/>
      <c r="N651" s="93"/>
      <c r="O651" s="93"/>
      <c r="P651" s="93"/>
      <c r="Q651" s="93"/>
      <c r="R651" s="93"/>
      <c r="S651" s="93"/>
      <c r="T651" s="93"/>
      <c r="U651" s="93"/>
      <c r="V651" s="93"/>
      <c r="W651" s="93"/>
      <c r="X651" s="93"/>
    </row>
    <row r="652">
      <c r="A652" s="94"/>
      <c r="B652" s="94"/>
      <c r="C652" s="93"/>
      <c r="D652" s="93"/>
      <c r="E652" s="94"/>
      <c r="F652" s="93"/>
      <c r="G652" s="93"/>
      <c r="H652" s="93"/>
      <c r="I652" s="93"/>
      <c r="J652" s="93"/>
      <c r="K652" s="93"/>
      <c r="L652" s="93"/>
      <c r="M652" s="93"/>
      <c r="N652" s="93"/>
      <c r="O652" s="93"/>
      <c r="P652" s="93"/>
      <c r="Q652" s="93"/>
      <c r="R652" s="93"/>
      <c r="S652" s="93"/>
      <c r="T652" s="93"/>
      <c r="U652" s="93"/>
      <c r="V652" s="93"/>
      <c r="W652" s="93"/>
      <c r="X652" s="93"/>
    </row>
    <row r="653">
      <c r="A653" s="94"/>
      <c r="B653" s="94"/>
      <c r="C653" s="93"/>
      <c r="D653" s="93"/>
      <c r="E653" s="94"/>
      <c r="F653" s="93"/>
      <c r="G653" s="93"/>
      <c r="H653" s="93"/>
      <c r="I653" s="93"/>
      <c r="J653" s="93"/>
      <c r="K653" s="93"/>
      <c r="L653" s="93"/>
      <c r="M653" s="93"/>
      <c r="N653" s="93"/>
      <c r="O653" s="93"/>
      <c r="P653" s="93"/>
      <c r="Q653" s="93"/>
      <c r="R653" s="93"/>
      <c r="S653" s="93"/>
      <c r="T653" s="93"/>
      <c r="U653" s="93"/>
      <c r="V653" s="93"/>
      <c r="W653" s="93"/>
      <c r="X653" s="93"/>
    </row>
    <row r="654">
      <c r="A654" s="94"/>
      <c r="B654" s="94"/>
      <c r="C654" s="93"/>
      <c r="D654" s="93"/>
      <c r="E654" s="94"/>
      <c r="F654" s="93"/>
      <c r="G654" s="93"/>
      <c r="H654" s="93"/>
      <c r="I654" s="93"/>
      <c r="J654" s="93"/>
      <c r="K654" s="93"/>
      <c r="L654" s="93"/>
      <c r="M654" s="93"/>
      <c r="N654" s="93"/>
      <c r="O654" s="93"/>
      <c r="P654" s="93"/>
      <c r="Q654" s="93"/>
      <c r="R654" s="93"/>
      <c r="S654" s="93"/>
      <c r="T654" s="93"/>
      <c r="U654" s="93"/>
      <c r="V654" s="93"/>
      <c r="W654" s="93"/>
      <c r="X654" s="93"/>
    </row>
    <row r="655">
      <c r="A655" s="94"/>
      <c r="B655" s="94"/>
      <c r="C655" s="93"/>
      <c r="D655" s="93"/>
      <c r="E655" s="94"/>
      <c r="F655" s="93"/>
      <c r="G655" s="93"/>
      <c r="H655" s="93"/>
      <c r="I655" s="93"/>
      <c r="J655" s="93"/>
      <c r="K655" s="93"/>
      <c r="L655" s="93"/>
      <c r="M655" s="93"/>
      <c r="N655" s="93"/>
      <c r="O655" s="93"/>
      <c r="P655" s="93"/>
      <c r="Q655" s="93"/>
      <c r="R655" s="93"/>
      <c r="S655" s="93"/>
      <c r="T655" s="93"/>
      <c r="U655" s="93"/>
      <c r="V655" s="93"/>
      <c r="W655" s="93"/>
      <c r="X655" s="93"/>
    </row>
    <row r="656">
      <c r="A656" s="94"/>
      <c r="B656" s="94"/>
      <c r="C656" s="93"/>
      <c r="D656" s="93"/>
      <c r="E656" s="94"/>
      <c r="F656" s="93"/>
      <c r="G656" s="93"/>
      <c r="H656" s="93"/>
      <c r="I656" s="93"/>
      <c r="J656" s="93"/>
      <c r="K656" s="93"/>
      <c r="L656" s="93"/>
      <c r="M656" s="93"/>
      <c r="N656" s="93"/>
      <c r="O656" s="93"/>
      <c r="P656" s="93"/>
      <c r="Q656" s="93"/>
      <c r="R656" s="93"/>
      <c r="S656" s="93"/>
      <c r="T656" s="93"/>
      <c r="U656" s="93"/>
      <c r="V656" s="93"/>
      <c r="W656" s="93"/>
      <c r="X656" s="93"/>
    </row>
    <row r="657">
      <c r="A657" s="94"/>
      <c r="B657" s="94"/>
      <c r="C657" s="93"/>
      <c r="D657" s="93"/>
      <c r="E657" s="94"/>
      <c r="F657" s="93"/>
      <c r="G657" s="93"/>
      <c r="H657" s="93"/>
      <c r="I657" s="93"/>
      <c r="J657" s="93"/>
      <c r="K657" s="93"/>
      <c r="L657" s="93"/>
      <c r="M657" s="93"/>
      <c r="N657" s="93"/>
      <c r="O657" s="93"/>
      <c r="P657" s="93"/>
      <c r="Q657" s="93"/>
      <c r="R657" s="93"/>
      <c r="S657" s="93"/>
      <c r="T657" s="93"/>
      <c r="U657" s="93"/>
      <c r="V657" s="93"/>
      <c r="W657" s="93"/>
      <c r="X657" s="93"/>
    </row>
    <row r="658">
      <c r="A658" s="94"/>
      <c r="B658" s="94"/>
      <c r="C658" s="93"/>
      <c r="D658" s="93"/>
      <c r="E658" s="94"/>
      <c r="F658" s="93"/>
      <c r="G658" s="93"/>
      <c r="H658" s="93"/>
      <c r="I658" s="93"/>
      <c r="J658" s="93"/>
      <c r="K658" s="93"/>
      <c r="L658" s="93"/>
      <c r="M658" s="93"/>
      <c r="N658" s="93"/>
      <c r="O658" s="93"/>
      <c r="P658" s="93"/>
      <c r="Q658" s="93"/>
      <c r="R658" s="93"/>
      <c r="S658" s="93"/>
      <c r="T658" s="93"/>
      <c r="U658" s="93"/>
      <c r="V658" s="93"/>
      <c r="W658" s="93"/>
      <c r="X658" s="93"/>
    </row>
    <row r="659">
      <c r="A659" s="94"/>
      <c r="B659" s="94"/>
      <c r="C659" s="93"/>
      <c r="D659" s="93"/>
      <c r="E659" s="94"/>
      <c r="F659" s="93"/>
      <c r="G659" s="93"/>
      <c r="H659" s="93"/>
      <c r="I659" s="93"/>
      <c r="J659" s="93"/>
      <c r="K659" s="93"/>
      <c r="L659" s="93"/>
      <c r="M659" s="93"/>
      <c r="N659" s="93"/>
      <c r="O659" s="93"/>
      <c r="P659" s="93"/>
      <c r="Q659" s="93"/>
      <c r="R659" s="93"/>
      <c r="S659" s="93"/>
      <c r="T659" s="93"/>
      <c r="U659" s="93"/>
      <c r="V659" s="93"/>
      <c r="W659" s="93"/>
      <c r="X659" s="93"/>
    </row>
    <row r="660">
      <c r="A660" s="94"/>
      <c r="B660" s="94"/>
      <c r="C660" s="93"/>
      <c r="D660" s="93"/>
      <c r="E660" s="94"/>
      <c r="F660" s="93"/>
      <c r="G660" s="93"/>
      <c r="H660" s="93"/>
      <c r="I660" s="93"/>
      <c r="J660" s="93"/>
      <c r="K660" s="93"/>
      <c r="L660" s="93"/>
      <c r="M660" s="93"/>
      <c r="N660" s="93"/>
      <c r="O660" s="93"/>
      <c r="P660" s="93"/>
      <c r="Q660" s="93"/>
      <c r="R660" s="93"/>
      <c r="S660" s="93"/>
      <c r="T660" s="93"/>
      <c r="U660" s="93"/>
      <c r="V660" s="93"/>
      <c r="W660" s="93"/>
      <c r="X660" s="93"/>
    </row>
    <row r="661">
      <c r="A661" s="94"/>
      <c r="B661" s="94"/>
      <c r="C661" s="93"/>
      <c r="D661" s="93"/>
      <c r="E661" s="94"/>
      <c r="F661" s="93"/>
      <c r="G661" s="93"/>
      <c r="H661" s="93"/>
      <c r="I661" s="93"/>
      <c r="J661" s="93"/>
      <c r="K661" s="93"/>
      <c r="L661" s="93"/>
      <c r="M661" s="93"/>
      <c r="N661" s="93"/>
      <c r="O661" s="93"/>
      <c r="P661" s="93"/>
      <c r="Q661" s="93"/>
      <c r="R661" s="93"/>
      <c r="S661" s="93"/>
      <c r="T661" s="93"/>
      <c r="U661" s="93"/>
      <c r="V661" s="93"/>
      <c r="W661" s="93"/>
      <c r="X661" s="93"/>
    </row>
    <row r="662">
      <c r="A662" s="94"/>
      <c r="B662" s="94"/>
      <c r="C662" s="93"/>
      <c r="D662" s="93"/>
      <c r="E662" s="94"/>
      <c r="F662" s="93"/>
      <c r="G662" s="93"/>
      <c r="H662" s="93"/>
      <c r="I662" s="93"/>
      <c r="J662" s="93"/>
      <c r="K662" s="93"/>
      <c r="L662" s="93"/>
      <c r="M662" s="93"/>
      <c r="N662" s="93"/>
      <c r="O662" s="93"/>
      <c r="P662" s="93"/>
      <c r="Q662" s="93"/>
      <c r="R662" s="93"/>
      <c r="S662" s="93"/>
      <c r="T662" s="93"/>
      <c r="U662" s="93"/>
      <c r="V662" s="93"/>
      <c r="W662" s="93"/>
      <c r="X662" s="93"/>
    </row>
    <row r="663">
      <c r="A663" s="94"/>
      <c r="B663" s="94"/>
      <c r="C663" s="93"/>
      <c r="D663" s="93"/>
      <c r="E663" s="94"/>
      <c r="F663" s="93"/>
      <c r="G663" s="93"/>
      <c r="H663" s="93"/>
      <c r="I663" s="93"/>
      <c r="J663" s="93"/>
      <c r="K663" s="93"/>
      <c r="L663" s="93"/>
      <c r="M663" s="93"/>
      <c r="N663" s="93"/>
      <c r="O663" s="93"/>
      <c r="P663" s="93"/>
      <c r="Q663" s="93"/>
      <c r="R663" s="93"/>
      <c r="S663" s="93"/>
      <c r="T663" s="93"/>
      <c r="U663" s="93"/>
      <c r="V663" s="93"/>
      <c r="W663" s="93"/>
      <c r="X663" s="93"/>
    </row>
    <row r="664">
      <c r="A664" s="94"/>
      <c r="B664" s="94"/>
      <c r="C664" s="93"/>
      <c r="D664" s="93"/>
      <c r="E664" s="94"/>
      <c r="F664" s="93"/>
      <c r="G664" s="93"/>
      <c r="H664" s="93"/>
      <c r="I664" s="93"/>
      <c r="J664" s="93"/>
      <c r="K664" s="93"/>
      <c r="L664" s="93"/>
      <c r="M664" s="93"/>
      <c r="N664" s="93"/>
      <c r="O664" s="93"/>
      <c r="P664" s="93"/>
      <c r="Q664" s="93"/>
      <c r="R664" s="93"/>
      <c r="S664" s="93"/>
      <c r="T664" s="93"/>
      <c r="U664" s="93"/>
      <c r="V664" s="93"/>
      <c r="W664" s="93"/>
      <c r="X664" s="93"/>
    </row>
    <row r="665">
      <c r="A665" s="94"/>
      <c r="B665" s="94"/>
      <c r="C665" s="93"/>
      <c r="D665" s="93"/>
      <c r="E665" s="94"/>
      <c r="F665" s="93"/>
      <c r="G665" s="93"/>
      <c r="H665" s="93"/>
      <c r="I665" s="93"/>
      <c r="J665" s="93"/>
      <c r="K665" s="93"/>
      <c r="L665" s="93"/>
      <c r="M665" s="93"/>
      <c r="N665" s="93"/>
      <c r="O665" s="93"/>
      <c r="P665" s="93"/>
      <c r="Q665" s="93"/>
      <c r="R665" s="93"/>
      <c r="S665" s="93"/>
      <c r="T665" s="93"/>
      <c r="U665" s="93"/>
      <c r="V665" s="93"/>
      <c r="W665" s="93"/>
      <c r="X665" s="93"/>
    </row>
    <row r="666">
      <c r="A666" s="94"/>
      <c r="B666" s="94"/>
      <c r="C666" s="93"/>
      <c r="D666" s="93"/>
      <c r="E666" s="94"/>
      <c r="F666" s="93"/>
      <c r="G666" s="93"/>
      <c r="H666" s="93"/>
      <c r="I666" s="93"/>
      <c r="J666" s="93"/>
      <c r="K666" s="93"/>
      <c r="L666" s="93"/>
      <c r="M666" s="93"/>
      <c r="N666" s="93"/>
      <c r="O666" s="93"/>
      <c r="P666" s="93"/>
      <c r="Q666" s="93"/>
      <c r="R666" s="93"/>
      <c r="S666" s="93"/>
      <c r="T666" s="93"/>
      <c r="U666" s="93"/>
      <c r="V666" s="93"/>
      <c r="W666" s="93"/>
      <c r="X666" s="93"/>
    </row>
    <row r="667">
      <c r="A667" s="94"/>
      <c r="B667" s="94"/>
      <c r="C667" s="93"/>
      <c r="D667" s="93"/>
      <c r="E667" s="94"/>
      <c r="F667" s="93"/>
      <c r="G667" s="93"/>
      <c r="H667" s="93"/>
      <c r="I667" s="93"/>
      <c r="J667" s="93"/>
      <c r="K667" s="93"/>
      <c r="L667" s="93"/>
      <c r="M667" s="93"/>
      <c r="N667" s="93"/>
      <c r="O667" s="93"/>
      <c r="P667" s="93"/>
      <c r="Q667" s="93"/>
      <c r="R667" s="93"/>
      <c r="S667" s="93"/>
      <c r="T667" s="93"/>
      <c r="U667" s="93"/>
      <c r="V667" s="93"/>
      <c r="W667" s="93"/>
      <c r="X667" s="93"/>
    </row>
    <row r="668">
      <c r="A668" s="94"/>
      <c r="B668" s="94"/>
      <c r="C668" s="93"/>
      <c r="D668" s="93"/>
      <c r="E668" s="94"/>
      <c r="F668" s="93"/>
      <c r="G668" s="93"/>
      <c r="H668" s="93"/>
      <c r="I668" s="93"/>
      <c r="J668" s="93"/>
      <c r="K668" s="93"/>
      <c r="L668" s="93"/>
      <c r="M668" s="93"/>
      <c r="N668" s="93"/>
      <c r="O668" s="93"/>
      <c r="P668" s="93"/>
      <c r="Q668" s="93"/>
      <c r="R668" s="93"/>
      <c r="S668" s="93"/>
      <c r="T668" s="93"/>
      <c r="U668" s="93"/>
      <c r="V668" s="93"/>
      <c r="W668" s="93"/>
      <c r="X668" s="93"/>
    </row>
    <row r="669">
      <c r="A669" s="94"/>
      <c r="B669" s="94"/>
      <c r="C669" s="93"/>
      <c r="D669" s="93"/>
      <c r="E669" s="94"/>
      <c r="F669" s="93"/>
      <c r="G669" s="93"/>
      <c r="H669" s="93"/>
      <c r="I669" s="93"/>
      <c r="J669" s="93"/>
      <c r="K669" s="93"/>
      <c r="L669" s="93"/>
      <c r="M669" s="93"/>
      <c r="N669" s="93"/>
      <c r="O669" s="93"/>
      <c r="P669" s="93"/>
      <c r="Q669" s="93"/>
      <c r="R669" s="93"/>
      <c r="S669" s="93"/>
      <c r="T669" s="93"/>
      <c r="U669" s="93"/>
      <c r="V669" s="93"/>
      <c r="W669" s="93"/>
      <c r="X669" s="93"/>
    </row>
    <row r="670">
      <c r="A670" s="94"/>
      <c r="B670" s="94"/>
      <c r="C670" s="93"/>
      <c r="D670" s="93"/>
      <c r="E670" s="94"/>
      <c r="F670" s="93"/>
      <c r="G670" s="93"/>
      <c r="H670" s="93"/>
      <c r="I670" s="93"/>
      <c r="J670" s="93"/>
      <c r="K670" s="93"/>
      <c r="L670" s="93"/>
      <c r="M670" s="93"/>
      <c r="N670" s="93"/>
      <c r="O670" s="93"/>
      <c r="P670" s="93"/>
      <c r="Q670" s="93"/>
      <c r="R670" s="93"/>
      <c r="S670" s="93"/>
      <c r="T670" s="93"/>
      <c r="U670" s="93"/>
      <c r="V670" s="93"/>
      <c r="W670" s="93"/>
      <c r="X670" s="93"/>
    </row>
    <row r="671">
      <c r="A671" s="94"/>
      <c r="B671" s="94"/>
      <c r="C671" s="93"/>
      <c r="D671" s="93"/>
      <c r="E671" s="94"/>
      <c r="F671" s="93"/>
      <c r="G671" s="93"/>
      <c r="H671" s="93"/>
      <c r="I671" s="93"/>
      <c r="J671" s="93"/>
      <c r="K671" s="93"/>
      <c r="L671" s="93"/>
      <c r="M671" s="93"/>
      <c r="N671" s="93"/>
      <c r="O671" s="93"/>
      <c r="P671" s="93"/>
      <c r="Q671" s="93"/>
      <c r="R671" s="93"/>
      <c r="S671" s="93"/>
      <c r="T671" s="93"/>
      <c r="U671" s="93"/>
      <c r="V671" s="93"/>
      <c r="W671" s="93"/>
      <c r="X671" s="93"/>
    </row>
    <row r="672">
      <c r="A672" s="94"/>
      <c r="B672" s="94"/>
      <c r="C672" s="93"/>
      <c r="D672" s="93"/>
      <c r="E672" s="94"/>
      <c r="F672" s="93"/>
      <c r="G672" s="93"/>
      <c r="H672" s="93"/>
      <c r="I672" s="93"/>
      <c r="J672" s="93"/>
      <c r="K672" s="93"/>
      <c r="L672" s="93"/>
      <c r="M672" s="93"/>
      <c r="N672" s="93"/>
      <c r="O672" s="93"/>
      <c r="P672" s="93"/>
      <c r="Q672" s="93"/>
      <c r="R672" s="93"/>
      <c r="S672" s="93"/>
      <c r="T672" s="93"/>
      <c r="U672" s="93"/>
      <c r="V672" s="93"/>
      <c r="W672" s="93"/>
      <c r="X672" s="93"/>
    </row>
    <row r="673">
      <c r="A673" s="94"/>
      <c r="B673" s="94"/>
      <c r="C673" s="93"/>
      <c r="D673" s="93"/>
      <c r="E673" s="94"/>
      <c r="F673" s="93"/>
      <c r="G673" s="93"/>
      <c r="H673" s="93"/>
      <c r="I673" s="93"/>
      <c r="J673" s="93"/>
      <c r="K673" s="93"/>
      <c r="L673" s="93"/>
      <c r="M673" s="93"/>
      <c r="N673" s="93"/>
      <c r="O673" s="93"/>
      <c r="P673" s="93"/>
      <c r="Q673" s="93"/>
      <c r="R673" s="93"/>
      <c r="S673" s="93"/>
      <c r="T673" s="93"/>
      <c r="U673" s="93"/>
      <c r="V673" s="93"/>
      <c r="W673" s="93"/>
      <c r="X673" s="93"/>
    </row>
    <row r="674">
      <c r="A674" s="94"/>
      <c r="B674" s="94"/>
      <c r="C674" s="93"/>
      <c r="D674" s="93"/>
      <c r="E674" s="94"/>
      <c r="F674" s="93"/>
      <c r="G674" s="93"/>
      <c r="H674" s="93"/>
      <c r="I674" s="93"/>
      <c r="J674" s="93"/>
      <c r="K674" s="93"/>
      <c r="L674" s="93"/>
      <c r="M674" s="93"/>
      <c r="N674" s="93"/>
      <c r="O674" s="93"/>
      <c r="P674" s="93"/>
      <c r="Q674" s="93"/>
      <c r="R674" s="93"/>
      <c r="S674" s="93"/>
      <c r="T674" s="93"/>
      <c r="U674" s="93"/>
      <c r="V674" s="93"/>
      <c r="W674" s="93"/>
      <c r="X674" s="93"/>
    </row>
    <row r="675">
      <c r="A675" s="94"/>
      <c r="B675" s="94"/>
      <c r="C675" s="93"/>
      <c r="D675" s="93"/>
      <c r="E675" s="94"/>
      <c r="F675" s="93"/>
      <c r="G675" s="93"/>
      <c r="H675" s="93"/>
      <c r="I675" s="93"/>
      <c r="J675" s="93"/>
      <c r="K675" s="93"/>
      <c r="L675" s="93"/>
      <c r="M675" s="93"/>
      <c r="N675" s="93"/>
      <c r="O675" s="93"/>
      <c r="P675" s="93"/>
      <c r="Q675" s="93"/>
      <c r="R675" s="93"/>
      <c r="S675" s="93"/>
      <c r="T675" s="93"/>
      <c r="U675" s="93"/>
      <c r="V675" s="93"/>
      <c r="W675" s="93"/>
      <c r="X675" s="93"/>
    </row>
    <row r="676">
      <c r="A676" s="94"/>
      <c r="B676" s="94"/>
      <c r="C676" s="93"/>
      <c r="D676" s="93"/>
      <c r="E676" s="94"/>
      <c r="F676" s="93"/>
      <c r="G676" s="93"/>
      <c r="H676" s="93"/>
      <c r="I676" s="93"/>
      <c r="J676" s="93"/>
      <c r="K676" s="93"/>
      <c r="L676" s="93"/>
      <c r="M676" s="93"/>
      <c r="N676" s="93"/>
      <c r="O676" s="93"/>
      <c r="P676" s="93"/>
      <c r="Q676" s="93"/>
      <c r="R676" s="93"/>
      <c r="S676" s="93"/>
      <c r="T676" s="93"/>
      <c r="U676" s="93"/>
      <c r="V676" s="93"/>
      <c r="W676" s="93"/>
      <c r="X676" s="93"/>
    </row>
    <row r="677">
      <c r="A677" s="94"/>
      <c r="B677" s="94"/>
      <c r="C677" s="93"/>
      <c r="D677" s="93"/>
      <c r="E677" s="94"/>
      <c r="F677" s="93"/>
      <c r="G677" s="93"/>
      <c r="H677" s="93"/>
      <c r="I677" s="93"/>
      <c r="J677" s="93"/>
      <c r="K677" s="93"/>
      <c r="L677" s="93"/>
      <c r="M677" s="93"/>
      <c r="N677" s="93"/>
      <c r="O677" s="93"/>
      <c r="P677" s="93"/>
      <c r="Q677" s="93"/>
      <c r="R677" s="93"/>
      <c r="S677" s="93"/>
      <c r="T677" s="93"/>
      <c r="U677" s="93"/>
      <c r="V677" s="93"/>
      <c r="W677" s="93"/>
      <c r="X677" s="93"/>
    </row>
    <row r="678">
      <c r="A678" s="94"/>
      <c r="B678" s="94"/>
      <c r="C678" s="93"/>
      <c r="D678" s="93"/>
      <c r="E678" s="94"/>
      <c r="F678" s="93"/>
      <c r="G678" s="93"/>
      <c r="H678" s="93"/>
      <c r="I678" s="93"/>
      <c r="J678" s="93"/>
      <c r="K678" s="93"/>
      <c r="L678" s="93"/>
      <c r="M678" s="93"/>
      <c r="N678" s="93"/>
      <c r="O678" s="93"/>
      <c r="P678" s="93"/>
      <c r="Q678" s="93"/>
      <c r="R678" s="93"/>
      <c r="S678" s="93"/>
      <c r="T678" s="93"/>
      <c r="U678" s="93"/>
      <c r="V678" s="93"/>
      <c r="W678" s="93"/>
      <c r="X678" s="93"/>
    </row>
    <row r="679">
      <c r="A679" s="94"/>
      <c r="B679" s="94"/>
      <c r="C679" s="93"/>
      <c r="D679" s="93"/>
      <c r="E679" s="94"/>
      <c r="F679" s="93"/>
      <c r="G679" s="93"/>
      <c r="H679" s="93"/>
      <c r="I679" s="93"/>
      <c r="J679" s="93"/>
      <c r="K679" s="93"/>
      <c r="L679" s="93"/>
      <c r="M679" s="93"/>
      <c r="N679" s="93"/>
      <c r="O679" s="93"/>
      <c r="P679" s="93"/>
      <c r="Q679" s="93"/>
      <c r="R679" s="93"/>
      <c r="S679" s="93"/>
      <c r="T679" s="93"/>
      <c r="U679" s="93"/>
      <c r="V679" s="93"/>
      <c r="W679" s="93"/>
      <c r="X679" s="93"/>
    </row>
    <row r="680">
      <c r="A680" s="94"/>
      <c r="B680" s="94"/>
      <c r="C680" s="93"/>
      <c r="D680" s="93"/>
      <c r="E680" s="94"/>
      <c r="F680" s="93"/>
      <c r="G680" s="93"/>
      <c r="H680" s="93"/>
      <c r="I680" s="93"/>
      <c r="J680" s="93"/>
      <c r="K680" s="93"/>
      <c r="L680" s="93"/>
      <c r="M680" s="93"/>
      <c r="N680" s="93"/>
      <c r="O680" s="93"/>
      <c r="P680" s="93"/>
      <c r="Q680" s="93"/>
      <c r="R680" s="93"/>
      <c r="S680" s="93"/>
      <c r="T680" s="93"/>
      <c r="U680" s="93"/>
      <c r="V680" s="93"/>
      <c r="W680" s="93"/>
      <c r="X680" s="93"/>
    </row>
    <row r="681">
      <c r="A681" s="94"/>
      <c r="B681" s="94"/>
      <c r="C681" s="93"/>
      <c r="D681" s="93"/>
      <c r="E681" s="94"/>
      <c r="F681" s="93"/>
      <c r="G681" s="93"/>
      <c r="H681" s="93"/>
      <c r="I681" s="93"/>
      <c r="J681" s="93"/>
      <c r="K681" s="93"/>
      <c r="L681" s="93"/>
      <c r="M681" s="93"/>
      <c r="N681" s="93"/>
      <c r="O681" s="93"/>
      <c r="P681" s="93"/>
      <c r="Q681" s="93"/>
      <c r="R681" s="93"/>
      <c r="S681" s="93"/>
      <c r="T681" s="93"/>
      <c r="U681" s="93"/>
      <c r="V681" s="93"/>
      <c r="W681" s="93"/>
      <c r="X681" s="93"/>
    </row>
    <row r="682">
      <c r="A682" s="94"/>
      <c r="B682" s="94"/>
      <c r="C682" s="93"/>
      <c r="D682" s="93"/>
      <c r="E682" s="94"/>
      <c r="F682" s="93"/>
      <c r="G682" s="93"/>
      <c r="H682" s="93"/>
      <c r="I682" s="93"/>
      <c r="J682" s="93"/>
      <c r="K682" s="93"/>
      <c r="L682" s="93"/>
      <c r="M682" s="93"/>
      <c r="N682" s="93"/>
      <c r="O682" s="93"/>
      <c r="P682" s="93"/>
      <c r="Q682" s="93"/>
      <c r="R682" s="93"/>
      <c r="S682" s="93"/>
      <c r="T682" s="93"/>
      <c r="U682" s="93"/>
      <c r="V682" s="93"/>
      <c r="W682" s="93"/>
      <c r="X682" s="93"/>
    </row>
    <row r="683">
      <c r="A683" s="94"/>
      <c r="B683" s="94"/>
      <c r="C683" s="93"/>
      <c r="D683" s="93"/>
      <c r="E683" s="94"/>
      <c r="F683" s="93"/>
      <c r="G683" s="93"/>
      <c r="H683" s="93"/>
      <c r="I683" s="93"/>
      <c r="J683" s="93"/>
      <c r="K683" s="93"/>
      <c r="L683" s="93"/>
      <c r="M683" s="93"/>
      <c r="N683" s="93"/>
      <c r="O683" s="93"/>
      <c r="P683" s="93"/>
      <c r="Q683" s="93"/>
      <c r="R683" s="93"/>
      <c r="S683" s="93"/>
      <c r="T683" s="93"/>
      <c r="U683" s="93"/>
      <c r="V683" s="93"/>
      <c r="W683" s="93"/>
      <c r="X683" s="93"/>
    </row>
    <row r="684">
      <c r="A684" s="94"/>
      <c r="B684" s="94"/>
      <c r="C684" s="93"/>
      <c r="D684" s="93"/>
      <c r="E684" s="94"/>
      <c r="F684" s="93"/>
      <c r="G684" s="93"/>
      <c r="H684" s="93"/>
      <c r="I684" s="93"/>
      <c r="J684" s="93"/>
      <c r="K684" s="93"/>
      <c r="L684" s="93"/>
      <c r="M684" s="93"/>
      <c r="N684" s="93"/>
      <c r="O684" s="93"/>
      <c r="P684" s="93"/>
      <c r="Q684" s="93"/>
      <c r="R684" s="93"/>
      <c r="S684" s="93"/>
      <c r="T684" s="93"/>
      <c r="U684" s="93"/>
      <c r="V684" s="93"/>
      <c r="W684" s="93"/>
      <c r="X684" s="93"/>
    </row>
    <row r="685">
      <c r="A685" s="94"/>
      <c r="B685" s="94"/>
      <c r="C685" s="93"/>
      <c r="D685" s="93"/>
      <c r="E685" s="94"/>
      <c r="F685" s="93"/>
      <c r="G685" s="93"/>
      <c r="H685" s="93"/>
      <c r="I685" s="93"/>
      <c r="J685" s="93"/>
      <c r="K685" s="93"/>
      <c r="L685" s="93"/>
      <c r="M685" s="93"/>
      <c r="N685" s="93"/>
      <c r="O685" s="93"/>
      <c r="P685" s="93"/>
      <c r="Q685" s="93"/>
      <c r="R685" s="93"/>
      <c r="S685" s="93"/>
      <c r="T685" s="93"/>
      <c r="U685" s="93"/>
      <c r="V685" s="93"/>
      <c r="W685" s="93"/>
      <c r="X685" s="93"/>
    </row>
    <row r="686">
      <c r="A686" s="94"/>
      <c r="B686" s="94"/>
      <c r="C686" s="93"/>
      <c r="D686" s="93"/>
      <c r="E686" s="94"/>
      <c r="F686" s="93"/>
      <c r="G686" s="93"/>
      <c r="H686" s="93"/>
      <c r="I686" s="93"/>
      <c r="J686" s="93"/>
      <c r="K686" s="93"/>
      <c r="L686" s="93"/>
      <c r="M686" s="93"/>
      <c r="N686" s="93"/>
      <c r="O686" s="93"/>
      <c r="P686" s="93"/>
      <c r="Q686" s="93"/>
      <c r="R686" s="93"/>
      <c r="S686" s="93"/>
      <c r="T686" s="93"/>
      <c r="U686" s="93"/>
      <c r="V686" s="93"/>
      <c r="W686" s="93"/>
      <c r="X686" s="93"/>
    </row>
    <row r="687">
      <c r="A687" s="94"/>
      <c r="B687" s="94"/>
      <c r="C687" s="93"/>
      <c r="D687" s="93"/>
      <c r="E687" s="94"/>
      <c r="F687" s="93"/>
      <c r="G687" s="93"/>
      <c r="H687" s="93"/>
      <c r="I687" s="93"/>
      <c r="J687" s="93"/>
      <c r="K687" s="93"/>
      <c r="L687" s="93"/>
      <c r="M687" s="93"/>
      <c r="N687" s="93"/>
      <c r="O687" s="93"/>
      <c r="P687" s="93"/>
      <c r="Q687" s="93"/>
      <c r="R687" s="93"/>
      <c r="S687" s="93"/>
      <c r="T687" s="93"/>
      <c r="U687" s="93"/>
      <c r="V687" s="93"/>
      <c r="W687" s="93"/>
      <c r="X687" s="93"/>
    </row>
    <row r="688">
      <c r="A688" s="94"/>
      <c r="B688" s="94"/>
      <c r="C688" s="93"/>
      <c r="D688" s="93"/>
      <c r="E688" s="94"/>
      <c r="F688" s="93"/>
      <c r="G688" s="93"/>
      <c r="H688" s="93"/>
      <c r="I688" s="93"/>
      <c r="J688" s="93"/>
      <c r="K688" s="93"/>
      <c r="L688" s="93"/>
      <c r="M688" s="93"/>
      <c r="N688" s="93"/>
      <c r="O688" s="93"/>
      <c r="P688" s="93"/>
      <c r="Q688" s="93"/>
      <c r="R688" s="93"/>
      <c r="S688" s="93"/>
      <c r="T688" s="93"/>
      <c r="U688" s="93"/>
      <c r="V688" s="93"/>
      <c r="W688" s="93"/>
      <c r="X688" s="93"/>
    </row>
    <row r="689">
      <c r="A689" s="94"/>
      <c r="B689" s="94"/>
      <c r="C689" s="93"/>
      <c r="D689" s="93"/>
      <c r="E689" s="94"/>
      <c r="F689" s="93"/>
      <c r="G689" s="93"/>
      <c r="H689" s="93"/>
      <c r="I689" s="93"/>
      <c r="J689" s="93"/>
      <c r="K689" s="93"/>
      <c r="L689" s="93"/>
      <c r="M689" s="93"/>
      <c r="N689" s="93"/>
      <c r="O689" s="93"/>
      <c r="P689" s="93"/>
      <c r="Q689" s="93"/>
      <c r="R689" s="93"/>
      <c r="S689" s="93"/>
      <c r="T689" s="93"/>
      <c r="U689" s="93"/>
      <c r="V689" s="93"/>
      <c r="W689" s="93"/>
      <c r="X689" s="93"/>
    </row>
    <row r="690">
      <c r="A690" s="94"/>
      <c r="B690" s="94"/>
      <c r="C690" s="93"/>
      <c r="D690" s="93"/>
      <c r="E690" s="94"/>
      <c r="F690" s="93"/>
      <c r="G690" s="93"/>
      <c r="H690" s="93"/>
      <c r="I690" s="93"/>
      <c r="J690" s="93"/>
      <c r="K690" s="93"/>
      <c r="L690" s="93"/>
      <c r="M690" s="93"/>
      <c r="N690" s="93"/>
      <c r="O690" s="93"/>
      <c r="P690" s="93"/>
      <c r="Q690" s="93"/>
      <c r="R690" s="93"/>
      <c r="S690" s="93"/>
      <c r="T690" s="93"/>
      <c r="U690" s="93"/>
      <c r="V690" s="93"/>
      <c r="W690" s="93"/>
      <c r="X690" s="93"/>
    </row>
    <row r="691">
      <c r="A691" s="94"/>
      <c r="B691" s="94"/>
      <c r="C691" s="93"/>
      <c r="D691" s="93"/>
      <c r="E691" s="94"/>
      <c r="F691" s="93"/>
      <c r="G691" s="93"/>
      <c r="H691" s="93"/>
      <c r="I691" s="93"/>
      <c r="J691" s="93"/>
      <c r="K691" s="93"/>
      <c r="L691" s="93"/>
      <c r="M691" s="93"/>
      <c r="N691" s="93"/>
      <c r="O691" s="93"/>
      <c r="P691" s="93"/>
      <c r="Q691" s="93"/>
      <c r="R691" s="93"/>
      <c r="S691" s="93"/>
      <c r="T691" s="93"/>
      <c r="U691" s="93"/>
      <c r="V691" s="93"/>
      <c r="W691" s="93"/>
      <c r="X691" s="93"/>
    </row>
    <row r="692">
      <c r="A692" s="94"/>
      <c r="B692" s="94"/>
      <c r="C692" s="93"/>
      <c r="D692" s="93"/>
      <c r="E692" s="94"/>
      <c r="F692" s="93"/>
      <c r="G692" s="93"/>
      <c r="H692" s="93"/>
      <c r="I692" s="93"/>
      <c r="J692" s="93"/>
      <c r="K692" s="93"/>
      <c r="L692" s="93"/>
      <c r="M692" s="93"/>
      <c r="N692" s="93"/>
      <c r="O692" s="93"/>
      <c r="P692" s="93"/>
      <c r="Q692" s="93"/>
      <c r="R692" s="93"/>
      <c r="S692" s="93"/>
      <c r="T692" s="93"/>
      <c r="U692" s="93"/>
      <c r="V692" s="93"/>
      <c r="W692" s="93"/>
      <c r="X692" s="93"/>
    </row>
    <row r="693">
      <c r="A693" s="94"/>
      <c r="B693" s="94"/>
      <c r="C693" s="93"/>
      <c r="D693" s="93"/>
      <c r="E693" s="94"/>
      <c r="F693" s="93"/>
      <c r="G693" s="93"/>
      <c r="H693" s="93"/>
      <c r="I693" s="93"/>
      <c r="J693" s="93"/>
      <c r="K693" s="93"/>
      <c r="L693" s="93"/>
      <c r="M693" s="93"/>
      <c r="N693" s="93"/>
      <c r="O693" s="93"/>
      <c r="P693" s="93"/>
      <c r="Q693" s="93"/>
      <c r="R693" s="93"/>
      <c r="S693" s="93"/>
      <c r="T693" s="93"/>
      <c r="U693" s="93"/>
      <c r="V693" s="93"/>
      <c r="W693" s="93"/>
      <c r="X693" s="93"/>
    </row>
    <row r="694">
      <c r="A694" s="94"/>
      <c r="B694" s="94"/>
      <c r="C694" s="93"/>
      <c r="D694" s="93"/>
      <c r="E694" s="94"/>
      <c r="F694" s="93"/>
      <c r="G694" s="93"/>
      <c r="H694" s="93"/>
      <c r="I694" s="93"/>
      <c r="J694" s="93"/>
      <c r="K694" s="93"/>
      <c r="L694" s="93"/>
      <c r="M694" s="93"/>
      <c r="N694" s="93"/>
      <c r="O694" s="93"/>
      <c r="P694" s="93"/>
      <c r="Q694" s="93"/>
      <c r="R694" s="93"/>
      <c r="S694" s="93"/>
      <c r="T694" s="93"/>
      <c r="U694" s="93"/>
      <c r="V694" s="93"/>
      <c r="W694" s="93"/>
      <c r="X694" s="93"/>
    </row>
    <row r="695">
      <c r="A695" s="94"/>
      <c r="B695" s="94"/>
      <c r="C695" s="93"/>
      <c r="D695" s="93"/>
      <c r="E695" s="94"/>
      <c r="F695" s="93"/>
      <c r="G695" s="93"/>
      <c r="H695" s="93"/>
      <c r="I695" s="93"/>
      <c r="J695" s="93"/>
      <c r="K695" s="93"/>
      <c r="L695" s="93"/>
      <c r="M695" s="93"/>
      <c r="N695" s="93"/>
      <c r="O695" s="93"/>
      <c r="P695" s="93"/>
      <c r="Q695" s="93"/>
      <c r="R695" s="93"/>
      <c r="S695" s="93"/>
      <c r="T695" s="93"/>
      <c r="U695" s="93"/>
      <c r="V695" s="93"/>
      <c r="W695" s="93"/>
      <c r="X695" s="93"/>
    </row>
    <row r="696">
      <c r="A696" s="94"/>
      <c r="B696" s="94"/>
      <c r="C696" s="93"/>
      <c r="D696" s="93"/>
      <c r="E696" s="94"/>
      <c r="F696" s="93"/>
      <c r="G696" s="93"/>
      <c r="H696" s="93"/>
      <c r="I696" s="93"/>
      <c r="J696" s="93"/>
      <c r="K696" s="93"/>
      <c r="L696" s="93"/>
      <c r="M696" s="93"/>
      <c r="N696" s="93"/>
      <c r="O696" s="93"/>
      <c r="P696" s="93"/>
      <c r="Q696" s="93"/>
      <c r="R696" s="93"/>
      <c r="S696" s="93"/>
      <c r="T696" s="93"/>
      <c r="U696" s="93"/>
      <c r="V696" s="93"/>
      <c r="W696" s="93"/>
      <c r="X696" s="93"/>
    </row>
    <row r="697">
      <c r="A697" s="94"/>
      <c r="B697" s="94"/>
      <c r="C697" s="93"/>
      <c r="D697" s="93"/>
      <c r="E697" s="94"/>
      <c r="F697" s="93"/>
      <c r="G697" s="93"/>
      <c r="H697" s="93"/>
      <c r="I697" s="93"/>
      <c r="J697" s="93"/>
      <c r="K697" s="93"/>
      <c r="L697" s="93"/>
      <c r="M697" s="93"/>
      <c r="N697" s="93"/>
      <c r="O697" s="93"/>
      <c r="P697" s="93"/>
      <c r="Q697" s="93"/>
      <c r="R697" s="93"/>
      <c r="S697" s="93"/>
      <c r="T697" s="93"/>
      <c r="U697" s="93"/>
      <c r="V697" s="93"/>
      <c r="W697" s="93"/>
      <c r="X697" s="93"/>
    </row>
    <row r="698">
      <c r="A698" s="94"/>
      <c r="B698" s="94"/>
      <c r="C698" s="93"/>
      <c r="D698" s="93"/>
      <c r="E698" s="94"/>
      <c r="F698" s="93"/>
      <c r="G698" s="93"/>
      <c r="H698" s="93"/>
      <c r="I698" s="93"/>
      <c r="J698" s="93"/>
      <c r="K698" s="93"/>
      <c r="L698" s="93"/>
      <c r="M698" s="93"/>
      <c r="N698" s="93"/>
      <c r="O698" s="93"/>
      <c r="P698" s="93"/>
      <c r="Q698" s="93"/>
      <c r="R698" s="93"/>
      <c r="S698" s="93"/>
      <c r="T698" s="93"/>
      <c r="U698" s="93"/>
      <c r="V698" s="93"/>
      <c r="W698" s="93"/>
      <c r="X698" s="93"/>
    </row>
    <row r="699">
      <c r="A699" s="94"/>
      <c r="B699" s="94"/>
      <c r="C699" s="93"/>
      <c r="D699" s="93"/>
      <c r="E699" s="94"/>
      <c r="F699" s="93"/>
      <c r="G699" s="93"/>
      <c r="H699" s="93"/>
      <c r="I699" s="93"/>
      <c r="J699" s="93"/>
      <c r="K699" s="93"/>
      <c r="L699" s="93"/>
      <c r="M699" s="93"/>
      <c r="N699" s="93"/>
      <c r="O699" s="93"/>
      <c r="P699" s="93"/>
      <c r="Q699" s="93"/>
      <c r="R699" s="93"/>
      <c r="S699" s="93"/>
      <c r="T699" s="93"/>
      <c r="U699" s="93"/>
      <c r="V699" s="93"/>
      <c r="W699" s="93"/>
      <c r="X699" s="93"/>
    </row>
    <row r="700">
      <c r="A700" s="94"/>
      <c r="B700" s="94"/>
      <c r="C700" s="93"/>
      <c r="D700" s="93"/>
      <c r="E700" s="94"/>
      <c r="F700" s="93"/>
      <c r="G700" s="93"/>
      <c r="H700" s="93"/>
      <c r="I700" s="93"/>
      <c r="J700" s="93"/>
      <c r="K700" s="93"/>
      <c r="L700" s="93"/>
      <c r="M700" s="93"/>
      <c r="N700" s="93"/>
      <c r="O700" s="93"/>
      <c r="P700" s="93"/>
      <c r="Q700" s="93"/>
      <c r="R700" s="93"/>
      <c r="S700" s="93"/>
      <c r="T700" s="93"/>
      <c r="U700" s="93"/>
      <c r="V700" s="93"/>
      <c r="W700" s="93"/>
      <c r="X700" s="93"/>
    </row>
    <row r="701">
      <c r="A701" s="94"/>
      <c r="B701" s="94"/>
      <c r="C701" s="93"/>
      <c r="D701" s="93"/>
      <c r="E701" s="94"/>
      <c r="F701" s="93"/>
      <c r="G701" s="93"/>
      <c r="H701" s="93"/>
      <c r="I701" s="93"/>
      <c r="J701" s="93"/>
      <c r="K701" s="93"/>
      <c r="L701" s="93"/>
      <c r="M701" s="93"/>
      <c r="N701" s="93"/>
      <c r="O701" s="93"/>
      <c r="P701" s="93"/>
      <c r="Q701" s="93"/>
      <c r="R701" s="93"/>
      <c r="S701" s="93"/>
      <c r="T701" s="93"/>
      <c r="U701" s="93"/>
      <c r="V701" s="93"/>
      <c r="W701" s="93"/>
      <c r="X701" s="93"/>
    </row>
    <row r="702">
      <c r="A702" s="94"/>
      <c r="B702" s="94"/>
      <c r="C702" s="93"/>
      <c r="D702" s="93"/>
      <c r="E702" s="94"/>
      <c r="F702" s="93"/>
      <c r="G702" s="93"/>
      <c r="H702" s="93"/>
      <c r="I702" s="93"/>
      <c r="J702" s="93"/>
      <c r="K702" s="93"/>
      <c r="L702" s="93"/>
      <c r="M702" s="93"/>
      <c r="N702" s="93"/>
      <c r="O702" s="93"/>
      <c r="P702" s="93"/>
      <c r="Q702" s="93"/>
      <c r="R702" s="93"/>
      <c r="S702" s="93"/>
      <c r="T702" s="93"/>
      <c r="U702" s="93"/>
      <c r="V702" s="93"/>
      <c r="W702" s="93"/>
      <c r="X702" s="93"/>
    </row>
    <row r="703">
      <c r="A703" s="94"/>
      <c r="B703" s="94"/>
      <c r="C703" s="93"/>
      <c r="D703" s="93"/>
      <c r="E703" s="94"/>
      <c r="F703" s="93"/>
      <c r="G703" s="93"/>
      <c r="H703" s="93"/>
      <c r="I703" s="93"/>
      <c r="J703" s="93"/>
      <c r="K703" s="93"/>
      <c r="L703" s="93"/>
      <c r="M703" s="93"/>
      <c r="N703" s="93"/>
      <c r="O703" s="93"/>
      <c r="P703" s="93"/>
      <c r="Q703" s="93"/>
      <c r="R703" s="93"/>
      <c r="S703" s="93"/>
      <c r="T703" s="93"/>
      <c r="U703" s="93"/>
      <c r="V703" s="93"/>
      <c r="W703" s="93"/>
      <c r="X703" s="93"/>
    </row>
    <row r="704">
      <c r="A704" s="94"/>
      <c r="B704" s="94"/>
      <c r="C704" s="93"/>
      <c r="D704" s="93"/>
      <c r="E704" s="94"/>
      <c r="F704" s="93"/>
      <c r="G704" s="93"/>
      <c r="H704" s="93"/>
      <c r="I704" s="93"/>
      <c r="J704" s="93"/>
      <c r="K704" s="93"/>
      <c r="L704" s="93"/>
      <c r="M704" s="93"/>
      <c r="N704" s="93"/>
      <c r="O704" s="93"/>
      <c r="P704" s="93"/>
      <c r="Q704" s="93"/>
      <c r="R704" s="93"/>
      <c r="S704" s="93"/>
      <c r="T704" s="93"/>
      <c r="U704" s="93"/>
      <c r="V704" s="93"/>
      <c r="W704" s="93"/>
      <c r="X704" s="93"/>
    </row>
    <row r="705">
      <c r="A705" s="94"/>
      <c r="B705" s="94"/>
      <c r="C705" s="93"/>
      <c r="D705" s="93"/>
      <c r="E705" s="94"/>
      <c r="F705" s="93"/>
      <c r="G705" s="93"/>
      <c r="H705" s="93"/>
      <c r="I705" s="93"/>
      <c r="J705" s="93"/>
      <c r="K705" s="93"/>
      <c r="L705" s="93"/>
      <c r="M705" s="93"/>
      <c r="N705" s="93"/>
      <c r="O705" s="93"/>
      <c r="P705" s="93"/>
      <c r="Q705" s="93"/>
      <c r="R705" s="93"/>
      <c r="S705" s="93"/>
      <c r="T705" s="93"/>
      <c r="U705" s="93"/>
      <c r="V705" s="93"/>
      <c r="W705" s="93"/>
      <c r="X705" s="93"/>
    </row>
    <row r="706">
      <c r="A706" s="94"/>
      <c r="B706" s="94"/>
      <c r="C706" s="93"/>
      <c r="D706" s="93"/>
      <c r="E706" s="94"/>
      <c r="F706" s="93"/>
      <c r="G706" s="93"/>
      <c r="H706" s="93"/>
      <c r="I706" s="93"/>
      <c r="J706" s="93"/>
      <c r="K706" s="93"/>
      <c r="L706" s="93"/>
      <c r="M706" s="93"/>
      <c r="N706" s="93"/>
      <c r="O706" s="93"/>
      <c r="P706" s="93"/>
      <c r="Q706" s="93"/>
      <c r="R706" s="93"/>
      <c r="S706" s="93"/>
      <c r="T706" s="93"/>
      <c r="U706" s="93"/>
      <c r="V706" s="93"/>
      <c r="W706" s="93"/>
      <c r="X706" s="93"/>
    </row>
    <row r="707">
      <c r="A707" s="94"/>
      <c r="B707" s="94"/>
      <c r="C707" s="93"/>
      <c r="D707" s="93"/>
      <c r="E707" s="94"/>
      <c r="F707" s="93"/>
      <c r="G707" s="93"/>
      <c r="H707" s="93"/>
      <c r="I707" s="93"/>
      <c r="J707" s="93"/>
      <c r="K707" s="93"/>
      <c r="L707" s="93"/>
      <c r="M707" s="93"/>
      <c r="N707" s="93"/>
      <c r="O707" s="93"/>
      <c r="P707" s="93"/>
      <c r="Q707" s="93"/>
      <c r="R707" s="93"/>
      <c r="S707" s="93"/>
      <c r="T707" s="93"/>
      <c r="U707" s="93"/>
      <c r="V707" s="93"/>
      <c r="W707" s="93"/>
      <c r="X707" s="93"/>
    </row>
    <row r="708">
      <c r="A708" s="94"/>
      <c r="B708" s="94"/>
      <c r="C708" s="93"/>
      <c r="D708" s="93"/>
      <c r="E708" s="94"/>
      <c r="F708" s="93"/>
      <c r="G708" s="93"/>
      <c r="H708" s="93"/>
      <c r="I708" s="93"/>
      <c r="J708" s="93"/>
      <c r="K708" s="93"/>
      <c r="L708" s="93"/>
      <c r="M708" s="93"/>
      <c r="N708" s="93"/>
      <c r="O708" s="93"/>
      <c r="P708" s="93"/>
      <c r="Q708" s="93"/>
      <c r="R708" s="93"/>
      <c r="S708" s="93"/>
      <c r="T708" s="93"/>
      <c r="U708" s="93"/>
      <c r="V708" s="93"/>
      <c r="W708" s="93"/>
      <c r="X708" s="93"/>
    </row>
    <row r="709">
      <c r="A709" s="94"/>
      <c r="B709" s="94"/>
      <c r="C709" s="93"/>
      <c r="D709" s="93"/>
      <c r="E709" s="94"/>
      <c r="F709" s="93"/>
      <c r="G709" s="93"/>
      <c r="H709" s="93"/>
      <c r="I709" s="93"/>
      <c r="J709" s="93"/>
      <c r="K709" s="93"/>
      <c r="L709" s="93"/>
      <c r="M709" s="93"/>
      <c r="N709" s="93"/>
      <c r="O709" s="93"/>
      <c r="P709" s="93"/>
      <c r="Q709" s="93"/>
      <c r="R709" s="93"/>
      <c r="S709" s="93"/>
      <c r="T709" s="93"/>
      <c r="U709" s="93"/>
      <c r="V709" s="93"/>
      <c r="W709" s="93"/>
      <c r="X709" s="93"/>
    </row>
    <row r="710">
      <c r="A710" s="94"/>
      <c r="B710" s="94"/>
      <c r="C710" s="93"/>
      <c r="D710" s="93"/>
      <c r="E710" s="94"/>
      <c r="F710" s="93"/>
      <c r="G710" s="93"/>
      <c r="H710" s="93"/>
      <c r="I710" s="93"/>
      <c r="J710" s="93"/>
      <c r="K710" s="93"/>
      <c r="L710" s="93"/>
      <c r="M710" s="93"/>
      <c r="N710" s="93"/>
      <c r="O710" s="93"/>
      <c r="P710" s="93"/>
      <c r="Q710" s="93"/>
      <c r="R710" s="93"/>
      <c r="S710" s="93"/>
      <c r="T710" s="93"/>
      <c r="U710" s="93"/>
      <c r="V710" s="93"/>
      <c r="W710" s="93"/>
      <c r="X710" s="93"/>
    </row>
    <row r="711">
      <c r="A711" s="94"/>
      <c r="B711" s="94"/>
      <c r="C711" s="93"/>
      <c r="D711" s="93"/>
      <c r="E711" s="94"/>
      <c r="F711" s="93"/>
      <c r="G711" s="93"/>
      <c r="H711" s="93"/>
      <c r="I711" s="93"/>
      <c r="J711" s="93"/>
      <c r="K711" s="93"/>
      <c r="L711" s="93"/>
      <c r="M711" s="93"/>
      <c r="N711" s="93"/>
      <c r="O711" s="93"/>
      <c r="P711" s="93"/>
      <c r="Q711" s="93"/>
      <c r="R711" s="93"/>
      <c r="S711" s="93"/>
      <c r="T711" s="93"/>
      <c r="U711" s="93"/>
      <c r="V711" s="93"/>
      <c r="W711" s="93"/>
      <c r="X711" s="93"/>
    </row>
    <row r="712">
      <c r="A712" s="94"/>
      <c r="B712" s="94"/>
      <c r="C712" s="93"/>
      <c r="D712" s="93"/>
      <c r="E712" s="94"/>
      <c r="F712" s="93"/>
      <c r="G712" s="93"/>
      <c r="H712" s="93"/>
      <c r="I712" s="93"/>
      <c r="J712" s="93"/>
      <c r="K712" s="93"/>
      <c r="L712" s="93"/>
      <c r="M712" s="93"/>
      <c r="N712" s="93"/>
      <c r="O712" s="93"/>
      <c r="P712" s="93"/>
      <c r="Q712" s="93"/>
      <c r="R712" s="93"/>
      <c r="S712" s="93"/>
      <c r="T712" s="93"/>
      <c r="U712" s="93"/>
      <c r="V712" s="93"/>
      <c r="W712" s="93"/>
      <c r="X712" s="93"/>
    </row>
    <row r="713">
      <c r="A713" s="94"/>
      <c r="B713" s="94"/>
      <c r="C713" s="93"/>
      <c r="D713" s="93"/>
      <c r="E713" s="94"/>
      <c r="F713" s="93"/>
      <c r="G713" s="93"/>
      <c r="H713" s="93"/>
      <c r="I713" s="93"/>
      <c r="J713" s="93"/>
      <c r="K713" s="93"/>
      <c r="L713" s="93"/>
      <c r="M713" s="93"/>
      <c r="N713" s="93"/>
      <c r="O713" s="93"/>
      <c r="P713" s="93"/>
      <c r="Q713" s="93"/>
      <c r="R713" s="93"/>
      <c r="S713" s="93"/>
      <c r="T713" s="93"/>
      <c r="U713" s="93"/>
      <c r="V713" s="93"/>
      <c r="W713" s="93"/>
      <c r="X713" s="93"/>
    </row>
    <row r="714">
      <c r="A714" s="94"/>
      <c r="B714" s="94"/>
      <c r="C714" s="93"/>
      <c r="D714" s="93"/>
      <c r="E714" s="94"/>
      <c r="F714" s="93"/>
      <c r="G714" s="93"/>
      <c r="H714" s="93"/>
      <c r="I714" s="93"/>
      <c r="J714" s="93"/>
      <c r="K714" s="93"/>
      <c r="L714" s="93"/>
      <c r="M714" s="93"/>
      <c r="N714" s="93"/>
      <c r="O714" s="93"/>
      <c r="P714" s="93"/>
      <c r="Q714" s="93"/>
      <c r="R714" s="93"/>
      <c r="S714" s="93"/>
      <c r="T714" s="93"/>
      <c r="U714" s="93"/>
      <c r="V714" s="93"/>
      <c r="W714" s="93"/>
      <c r="X714" s="93"/>
    </row>
    <row r="715">
      <c r="A715" s="94"/>
      <c r="B715" s="94"/>
      <c r="C715" s="93"/>
      <c r="D715" s="93"/>
      <c r="E715" s="94"/>
      <c r="F715" s="93"/>
      <c r="G715" s="93"/>
      <c r="H715" s="93"/>
      <c r="I715" s="93"/>
      <c r="J715" s="93"/>
      <c r="K715" s="93"/>
      <c r="L715" s="93"/>
      <c r="M715" s="93"/>
      <c r="N715" s="93"/>
      <c r="O715" s="93"/>
      <c r="P715" s="93"/>
      <c r="Q715" s="93"/>
      <c r="R715" s="93"/>
      <c r="S715" s="93"/>
      <c r="T715" s="93"/>
      <c r="U715" s="93"/>
      <c r="V715" s="93"/>
      <c r="W715" s="93"/>
      <c r="X715" s="93"/>
    </row>
    <row r="716">
      <c r="A716" s="94"/>
      <c r="B716" s="94"/>
      <c r="C716" s="93"/>
      <c r="D716" s="93"/>
      <c r="E716" s="94"/>
      <c r="F716" s="93"/>
      <c r="G716" s="93"/>
      <c r="H716" s="93"/>
      <c r="I716" s="93"/>
      <c r="J716" s="93"/>
      <c r="K716" s="93"/>
      <c r="L716" s="93"/>
      <c r="M716" s="93"/>
      <c r="N716" s="93"/>
      <c r="O716" s="93"/>
      <c r="P716" s="93"/>
      <c r="Q716" s="93"/>
      <c r="R716" s="93"/>
      <c r="S716" s="93"/>
      <c r="T716" s="93"/>
      <c r="U716" s="93"/>
      <c r="V716" s="93"/>
      <c r="W716" s="93"/>
      <c r="X716" s="93"/>
    </row>
    <row r="717">
      <c r="A717" s="94"/>
      <c r="B717" s="94"/>
      <c r="C717" s="93"/>
      <c r="D717" s="93"/>
      <c r="E717" s="94"/>
      <c r="F717" s="93"/>
      <c r="G717" s="93"/>
      <c r="H717" s="93"/>
      <c r="I717" s="93"/>
      <c r="J717" s="93"/>
      <c r="K717" s="93"/>
      <c r="L717" s="93"/>
      <c r="M717" s="93"/>
      <c r="N717" s="93"/>
      <c r="O717" s="93"/>
      <c r="P717" s="93"/>
      <c r="Q717" s="93"/>
      <c r="R717" s="93"/>
      <c r="S717" s="93"/>
      <c r="T717" s="93"/>
      <c r="U717" s="93"/>
      <c r="V717" s="93"/>
      <c r="W717" s="93"/>
      <c r="X717" s="93"/>
    </row>
    <row r="718">
      <c r="A718" s="94"/>
      <c r="B718" s="94"/>
      <c r="C718" s="93"/>
      <c r="D718" s="93"/>
      <c r="E718" s="94"/>
      <c r="F718" s="93"/>
      <c r="G718" s="93"/>
      <c r="H718" s="93"/>
      <c r="I718" s="93"/>
      <c r="J718" s="93"/>
      <c r="K718" s="93"/>
      <c r="L718" s="93"/>
      <c r="M718" s="93"/>
      <c r="N718" s="93"/>
      <c r="O718" s="93"/>
      <c r="P718" s="93"/>
      <c r="Q718" s="93"/>
      <c r="R718" s="93"/>
      <c r="S718" s="93"/>
      <c r="T718" s="93"/>
      <c r="U718" s="93"/>
      <c r="V718" s="93"/>
      <c r="W718" s="93"/>
      <c r="X718" s="93"/>
    </row>
    <row r="719">
      <c r="A719" s="94"/>
      <c r="B719" s="94"/>
      <c r="C719" s="93"/>
      <c r="D719" s="93"/>
      <c r="E719" s="94"/>
      <c r="F719" s="93"/>
      <c r="G719" s="93"/>
      <c r="H719" s="93"/>
      <c r="I719" s="93"/>
      <c r="J719" s="93"/>
      <c r="K719" s="93"/>
      <c r="L719" s="93"/>
      <c r="M719" s="93"/>
      <c r="N719" s="93"/>
      <c r="O719" s="93"/>
      <c r="P719" s="93"/>
      <c r="Q719" s="93"/>
      <c r="R719" s="93"/>
      <c r="S719" s="93"/>
      <c r="T719" s="93"/>
      <c r="U719" s="93"/>
      <c r="V719" s="93"/>
      <c r="W719" s="93"/>
      <c r="X719" s="93"/>
    </row>
    <row r="720">
      <c r="A720" s="94"/>
      <c r="B720" s="94"/>
      <c r="C720" s="93"/>
      <c r="D720" s="93"/>
      <c r="E720" s="94"/>
      <c r="F720" s="93"/>
      <c r="G720" s="93"/>
      <c r="H720" s="93"/>
      <c r="I720" s="93"/>
      <c r="J720" s="93"/>
      <c r="K720" s="93"/>
      <c r="L720" s="93"/>
      <c r="M720" s="93"/>
      <c r="N720" s="93"/>
      <c r="O720" s="93"/>
      <c r="P720" s="93"/>
      <c r="Q720" s="93"/>
      <c r="R720" s="93"/>
      <c r="S720" s="93"/>
      <c r="T720" s="93"/>
      <c r="U720" s="93"/>
      <c r="V720" s="93"/>
      <c r="W720" s="93"/>
      <c r="X720" s="93"/>
    </row>
    <row r="721">
      <c r="A721" s="94"/>
      <c r="B721" s="94"/>
      <c r="C721" s="93"/>
      <c r="D721" s="93"/>
      <c r="E721" s="94"/>
      <c r="F721" s="93"/>
      <c r="G721" s="93"/>
      <c r="H721" s="93"/>
      <c r="I721" s="93"/>
      <c r="J721" s="93"/>
      <c r="K721" s="93"/>
      <c r="L721" s="93"/>
      <c r="M721" s="93"/>
      <c r="N721" s="93"/>
      <c r="O721" s="93"/>
      <c r="P721" s="93"/>
      <c r="Q721" s="93"/>
      <c r="R721" s="93"/>
      <c r="S721" s="93"/>
      <c r="T721" s="93"/>
      <c r="U721" s="93"/>
      <c r="V721" s="93"/>
      <c r="W721" s="93"/>
      <c r="X721" s="93"/>
    </row>
    <row r="722">
      <c r="A722" s="94"/>
      <c r="B722" s="94"/>
      <c r="C722" s="93"/>
      <c r="D722" s="93"/>
      <c r="E722" s="94"/>
      <c r="F722" s="93"/>
      <c r="G722" s="93"/>
      <c r="H722" s="93"/>
      <c r="I722" s="93"/>
      <c r="J722" s="93"/>
      <c r="K722" s="93"/>
      <c r="L722" s="93"/>
      <c r="M722" s="93"/>
      <c r="N722" s="93"/>
      <c r="O722" s="93"/>
      <c r="P722" s="93"/>
      <c r="Q722" s="93"/>
      <c r="R722" s="93"/>
      <c r="S722" s="93"/>
      <c r="T722" s="93"/>
      <c r="U722" s="93"/>
      <c r="V722" s="93"/>
      <c r="W722" s="93"/>
      <c r="X722" s="93"/>
    </row>
    <row r="723">
      <c r="A723" s="94"/>
      <c r="B723" s="94"/>
      <c r="C723" s="93"/>
      <c r="D723" s="93"/>
      <c r="E723" s="94"/>
      <c r="F723" s="93"/>
      <c r="G723" s="93"/>
      <c r="H723" s="93"/>
      <c r="I723" s="93"/>
      <c r="J723" s="93"/>
      <c r="K723" s="93"/>
      <c r="L723" s="93"/>
      <c r="M723" s="93"/>
      <c r="N723" s="93"/>
      <c r="O723" s="93"/>
      <c r="P723" s="93"/>
      <c r="Q723" s="93"/>
      <c r="R723" s="93"/>
      <c r="S723" s="93"/>
      <c r="T723" s="93"/>
      <c r="U723" s="93"/>
      <c r="V723" s="93"/>
      <c r="W723" s="93"/>
      <c r="X723" s="93"/>
    </row>
    <row r="724">
      <c r="A724" s="94"/>
      <c r="B724" s="94"/>
      <c r="C724" s="93"/>
      <c r="D724" s="93"/>
      <c r="E724" s="94"/>
      <c r="F724" s="93"/>
      <c r="G724" s="93"/>
      <c r="H724" s="93"/>
      <c r="I724" s="93"/>
      <c r="J724" s="93"/>
      <c r="K724" s="93"/>
      <c r="L724" s="93"/>
      <c r="M724" s="93"/>
      <c r="N724" s="93"/>
      <c r="O724" s="93"/>
      <c r="P724" s="93"/>
      <c r="Q724" s="93"/>
      <c r="R724" s="93"/>
      <c r="S724" s="93"/>
      <c r="T724" s="93"/>
      <c r="U724" s="93"/>
      <c r="V724" s="93"/>
      <c r="W724" s="93"/>
      <c r="X724" s="93"/>
    </row>
    <row r="725">
      <c r="A725" s="94"/>
      <c r="B725" s="94"/>
      <c r="C725" s="93"/>
      <c r="D725" s="93"/>
      <c r="E725" s="94"/>
      <c r="F725" s="93"/>
      <c r="G725" s="93"/>
      <c r="H725" s="93"/>
      <c r="I725" s="93"/>
      <c r="J725" s="93"/>
      <c r="K725" s="93"/>
      <c r="L725" s="93"/>
      <c r="M725" s="93"/>
      <c r="N725" s="93"/>
      <c r="O725" s="93"/>
      <c r="P725" s="93"/>
      <c r="Q725" s="93"/>
      <c r="R725" s="93"/>
      <c r="S725" s="93"/>
      <c r="T725" s="93"/>
      <c r="U725" s="93"/>
      <c r="V725" s="93"/>
      <c r="W725" s="93"/>
      <c r="X725" s="93"/>
    </row>
    <row r="726">
      <c r="A726" s="94"/>
      <c r="B726" s="94"/>
      <c r="C726" s="93"/>
      <c r="D726" s="93"/>
      <c r="E726" s="94"/>
      <c r="F726" s="93"/>
      <c r="G726" s="93"/>
      <c r="H726" s="93"/>
      <c r="I726" s="93"/>
      <c r="J726" s="93"/>
      <c r="K726" s="93"/>
      <c r="L726" s="93"/>
      <c r="M726" s="93"/>
      <c r="N726" s="93"/>
      <c r="O726" s="93"/>
      <c r="P726" s="93"/>
      <c r="Q726" s="93"/>
      <c r="R726" s="93"/>
      <c r="S726" s="93"/>
      <c r="T726" s="93"/>
      <c r="U726" s="93"/>
      <c r="V726" s="93"/>
      <c r="W726" s="93"/>
      <c r="X726" s="93"/>
    </row>
    <row r="727">
      <c r="A727" s="94"/>
      <c r="B727" s="94"/>
      <c r="C727" s="93"/>
      <c r="D727" s="93"/>
      <c r="E727" s="94"/>
      <c r="F727" s="93"/>
      <c r="G727" s="93"/>
      <c r="H727" s="93"/>
      <c r="I727" s="93"/>
      <c r="J727" s="93"/>
      <c r="K727" s="93"/>
      <c r="L727" s="93"/>
      <c r="M727" s="93"/>
      <c r="N727" s="93"/>
      <c r="O727" s="93"/>
      <c r="P727" s="93"/>
      <c r="Q727" s="93"/>
      <c r="R727" s="93"/>
      <c r="S727" s="93"/>
      <c r="T727" s="93"/>
      <c r="U727" s="93"/>
      <c r="V727" s="93"/>
      <c r="W727" s="93"/>
      <c r="X727" s="93"/>
    </row>
    <row r="728">
      <c r="A728" s="94"/>
      <c r="B728" s="94"/>
      <c r="C728" s="93"/>
      <c r="D728" s="93"/>
      <c r="E728" s="94"/>
      <c r="F728" s="93"/>
      <c r="G728" s="93"/>
      <c r="H728" s="93"/>
      <c r="I728" s="93"/>
      <c r="J728" s="93"/>
      <c r="K728" s="93"/>
      <c r="L728" s="93"/>
      <c r="M728" s="93"/>
      <c r="N728" s="93"/>
      <c r="O728" s="93"/>
      <c r="P728" s="93"/>
      <c r="Q728" s="93"/>
      <c r="R728" s="93"/>
      <c r="S728" s="93"/>
      <c r="T728" s="93"/>
      <c r="U728" s="93"/>
      <c r="V728" s="93"/>
      <c r="W728" s="93"/>
      <c r="X728" s="93"/>
    </row>
    <row r="729">
      <c r="A729" s="94"/>
      <c r="B729" s="94"/>
      <c r="C729" s="93"/>
      <c r="D729" s="93"/>
      <c r="E729" s="94"/>
      <c r="F729" s="93"/>
      <c r="G729" s="93"/>
      <c r="H729" s="93"/>
      <c r="I729" s="93"/>
      <c r="J729" s="93"/>
      <c r="K729" s="93"/>
      <c r="L729" s="93"/>
      <c r="M729" s="93"/>
      <c r="N729" s="93"/>
      <c r="O729" s="93"/>
      <c r="P729" s="93"/>
      <c r="Q729" s="93"/>
      <c r="R729" s="93"/>
      <c r="S729" s="93"/>
      <c r="T729" s="93"/>
      <c r="U729" s="93"/>
      <c r="V729" s="93"/>
      <c r="W729" s="93"/>
      <c r="X729" s="93"/>
    </row>
    <row r="730">
      <c r="A730" s="94"/>
      <c r="B730" s="94"/>
      <c r="C730" s="93"/>
      <c r="D730" s="93"/>
      <c r="E730" s="94"/>
      <c r="F730" s="93"/>
      <c r="G730" s="93"/>
      <c r="H730" s="93"/>
      <c r="I730" s="93"/>
      <c r="J730" s="93"/>
      <c r="K730" s="93"/>
      <c r="L730" s="93"/>
      <c r="M730" s="93"/>
      <c r="N730" s="93"/>
      <c r="O730" s="93"/>
      <c r="P730" s="93"/>
      <c r="Q730" s="93"/>
      <c r="R730" s="93"/>
      <c r="S730" s="93"/>
      <c r="T730" s="93"/>
      <c r="U730" s="93"/>
      <c r="V730" s="93"/>
      <c r="W730" s="93"/>
      <c r="X730" s="93"/>
    </row>
    <row r="731">
      <c r="A731" s="94"/>
      <c r="B731" s="94"/>
      <c r="C731" s="93"/>
      <c r="D731" s="93"/>
      <c r="E731" s="94"/>
      <c r="F731" s="93"/>
      <c r="G731" s="93"/>
      <c r="H731" s="93"/>
      <c r="I731" s="93"/>
      <c r="J731" s="93"/>
      <c r="K731" s="93"/>
      <c r="L731" s="93"/>
      <c r="M731" s="93"/>
      <c r="N731" s="93"/>
      <c r="O731" s="93"/>
      <c r="P731" s="93"/>
      <c r="Q731" s="93"/>
      <c r="R731" s="93"/>
      <c r="S731" s="93"/>
      <c r="T731" s="93"/>
      <c r="U731" s="93"/>
      <c r="V731" s="93"/>
      <c r="W731" s="93"/>
      <c r="X731" s="93"/>
    </row>
    <row r="732">
      <c r="A732" s="94"/>
      <c r="B732" s="94"/>
      <c r="C732" s="93"/>
      <c r="D732" s="93"/>
      <c r="E732" s="94"/>
      <c r="F732" s="93"/>
      <c r="G732" s="93"/>
      <c r="H732" s="93"/>
      <c r="I732" s="93"/>
      <c r="J732" s="93"/>
      <c r="K732" s="93"/>
      <c r="L732" s="93"/>
      <c r="M732" s="93"/>
      <c r="N732" s="93"/>
      <c r="O732" s="93"/>
      <c r="P732" s="93"/>
      <c r="Q732" s="93"/>
      <c r="R732" s="93"/>
      <c r="S732" s="93"/>
      <c r="T732" s="93"/>
      <c r="U732" s="93"/>
      <c r="V732" s="93"/>
      <c r="W732" s="93"/>
      <c r="X732" s="93"/>
    </row>
    <row r="733">
      <c r="A733" s="94"/>
      <c r="B733" s="94"/>
      <c r="C733" s="93"/>
      <c r="D733" s="93"/>
      <c r="E733" s="94"/>
      <c r="F733" s="93"/>
      <c r="G733" s="93"/>
      <c r="H733" s="93"/>
      <c r="I733" s="93"/>
      <c r="J733" s="93"/>
      <c r="K733" s="93"/>
      <c r="L733" s="93"/>
      <c r="M733" s="93"/>
      <c r="N733" s="93"/>
      <c r="O733" s="93"/>
      <c r="P733" s="93"/>
      <c r="Q733" s="93"/>
      <c r="R733" s="93"/>
      <c r="S733" s="93"/>
      <c r="T733" s="93"/>
      <c r="U733" s="93"/>
      <c r="V733" s="93"/>
      <c r="W733" s="93"/>
      <c r="X733" s="93"/>
    </row>
    <row r="734">
      <c r="A734" s="94"/>
      <c r="B734" s="94"/>
      <c r="C734" s="93"/>
      <c r="D734" s="93"/>
      <c r="E734" s="94"/>
      <c r="F734" s="93"/>
      <c r="G734" s="93"/>
      <c r="H734" s="93"/>
      <c r="I734" s="93"/>
      <c r="J734" s="93"/>
      <c r="K734" s="93"/>
      <c r="L734" s="93"/>
      <c r="M734" s="93"/>
      <c r="N734" s="93"/>
      <c r="O734" s="93"/>
      <c r="P734" s="93"/>
      <c r="Q734" s="93"/>
      <c r="R734" s="93"/>
      <c r="S734" s="93"/>
      <c r="T734" s="93"/>
      <c r="U734" s="93"/>
      <c r="V734" s="93"/>
      <c r="W734" s="93"/>
      <c r="X734" s="93"/>
    </row>
    <row r="735">
      <c r="A735" s="94"/>
      <c r="B735" s="94"/>
      <c r="C735" s="93"/>
      <c r="D735" s="93"/>
      <c r="E735" s="94"/>
      <c r="F735" s="93"/>
      <c r="G735" s="93"/>
      <c r="H735" s="93"/>
      <c r="I735" s="93"/>
      <c r="J735" s="93"/>
      <c r="K735" s="93"/>
      <c r="L735" s="93"/>
      <c r="M735" s="93"/>
      <c r="N735" s="93"/>
      <c r="O735" s="93"/>
      <c r="P735" s="93"/>
      <c r="Q735" s="93"/>
      <c r="R735" s="93"/>
      <c r="S735" s="93"/>
      <c r="T735" s="93"/>
      <c r="U735" s="93"/>
      <c r="V735" s="93"/>
      <c r="W735" s="93"/>
      <c r="X735" s="93"/>
    </row>
    <row r="736">
      <c r="A736" s="94"/>
      <c r="B736" s="94"/>
      <c r="C736" s="93"/>
      <c r="D736" s="93"/>
      <c r="E736" s="94"/>
      <c r="F736" s="93"/>
      <c r="G736" s="93"/>
      <c r="H736" s="93"/>
      <c r="I736" s="93"/>
      <c r="J736" s="93"/>
      <c r="K736" s="93"/>
      <c r="L736" s="93"/>
      <c r="M736" s="93"/>
      <c r="N736" s="93"/>
      <c r="O736" s="93"/>
      <c r="P736" s="93"/>
      <c r="Q736" s="93"/>
      <c r="R736" s="93"/>
      <c r="S736" s="93"/>
      <c r="T736" s="93"/>
      <c r="U736" s="93"/>
      <c r="V736" s="93"/>
      <c r="W736" s="93"/>
      <c r="X736" s="93"/>
    </row>
    <row r="737">
      <c r="A737" s="94"/>
      <c r="B737" s="94"/>
      <c r="C737" s="93"/>
      <c r="D737" s="93"/>
      <c r="E737" s="94"/>
      <c r="F737" s="93"/>
      <c r="G737" s="93"/>
      <c r="H737" s="93"/>
      <c r="I737" s="93"/>
      <c r="J737" s="93"/>
      <c r="K737" s="93"/>
      <c r="L737" s="93"/>
      <c r="M737" s="93"/>
      <c r="N737" s="93"/>
      <c r="O737" s="93"/>
      <c r="P737" s="93"/>
      <c r="Q737" s="93"/>
      <c r="R737" s="93"/>
      <c r="S737" s="93"/>
      <c r="T737" s="93"/>
      <c r="U737" s="93"/>
      <c r="V737" s="93"/>
      <c r="W737" s="93"/>
      <c r="X737" s="93"/>
    </row>
    <row r="738">
      <c r="A738" s="94"/>
      <c r="B738" s="94"/>
      <c r="C738" s="93"/>
      <c r="D738" s="93"/>
      <c r="E738" s="94"/>
      <c r="F738" s="93"/>
      <c r="G738" s="93"/>
      <c r="H738" s="93"/>
      <c r="I738" s="93"/>
      <c r="J738" s="93"/>
      <c r="K738" s="93"/>
      <c r="L738" s="93"/>
      <c r="M738" s="93"/>
      <c r="N738" s="93"/>
      <c r="O738" s="93"/>
      <c r="P738" s="93"/>
      <c r="Q738" s="93"/>
      <c r="R738" s="93"/>
      <c r="S738" s="93"/>
      <c r="T738" s="93"/>
      <c r="U738" s="93"/>
      <c r="V738" s="93"/>
      <c r="W738" s="93"/>
      <c r="X738" s="93"/>
    </row>
    <row r="739">
      <c r="A739" s="94"/>
      <c r="B739" s="94"/>
      <c r="C739" s="93"/>
      <c r="D739" s="93"/>
      <c r="E739" s="94"/>
      <c r="F739" s="93"/>
      <c r="G739" s="93"/>
      <c r="H739" s="93"/>
      <c r="I739" s="93"/>
      <c r="J739" s="93"/>
      <c r="K739" s="93"/>
      <c r="L739" s="93"/>
      <c r="M739" s="93"/>
      <c r="N739" s="93"/>
      <c r="O739" s="93"/>
      <c r="P739" s="93"/>
      <c r="Q739" s="93"/>
      <c r="R739" s="93"/>
      <c r="S739" s="93"/>
      <c r="T739" s="93"/>
      <c r="U739" s="93"/>
      <c r="V739" s="93"/>
      <c r="W739" s="93"/>
      <c r="X739" s="93"/>
    </row>
    <row r="740">
      <c r="A740" s="94"/>
      <c r="B740" s="94"/>
      <c r="C740" s="93"/>
      <c r="D740" s="93"/>
      <c r="E740" s="94"/>
      <c r="F740" s="93"/>
      <c r="G740" s="93"/>
      <c r="H740" s="93"/>
      <c r="I740" s="93"/>
      <c r="J740" s="93"/>
      <c r="K740" s="93"/>
      <c r="L740" s="93"/>
      <c r="M740" s="93"/>
      <c r="N740" s="93"/>
      <c r="O740" s="93"/>
      <c r="P740" s="93"/>
      <c r="Q740" s="93"/>
      <c r="R740" s="93"/>
      <c r="S740" s="93"/>
      <c r="T740" s="93"/>
      <c r="U740" s="93"/>
      <c r="V740" s="93"/>
      <c r="W740" s="93"/>
      <c r="X740" s="93"/>
    </row>
    <row r="741">
      <c r="A741" s="94"/>
      <c r="B741" s="94"/>
      <c r="C741" s="93"/>
      <c r="D741" s="93"/>
      <c r="E741" s="94"/>
      <c r="F741" s="93"/>
      <c r="G741" s="93"/>
      <c r="H741" s="93"/>
      <c r="I741" s="93"/>
      <c r="J741" s="93"/>
      <c r="K741" s="93"/>
      <c r="L741" s="93"/>
      <c r="M741" s="93"/>
      <c r="N741" s="93"/>
      <c r="O741" s="93"/>
      <c r="P741" s="93"/>
      <c r="Q741" s="93"/>
      <c r="R741" s="93"/>
      <c r="S741" s="93"/>
      <c r="T741" s="93"/>
      <c r="U741" s="93"/>
      <c r="V741" s="93"/>
      <c r="W741" s="93"/>
      <c r="X741" s="93"/>
    </row>
    <row r="742">
      <c r="A742" s="94"/>
      <c r="B742" s="94"/>
      <c r="C742" s="93"/>
      <c r="D742" s="93"/>
      <c r="E742" s="94"/>
      <c r="F742" s="93"/>
      <c r="G742" s="93"/>
      <c r="H742" s="93"/>
      <c r="I742" s="93"/>
      <c r="J742" s="93"/>
      <c r="K742" s="93"/>
      <c r="L742" s="93"/>
      <c r="M742" s="93"/>
      <c r="N742" s="93"/>
      <c r="O742" s="93"/>
      <c r="P742" s="93"/>
      <c r="Q742" s="93"/>
      <c r="R742" s="93"/>
      <c r="S742" s="93"/>
      <c r="T742" s="93"/>
      <c r="U742" s="93"/>
      <c r="V742" s="93"/>
      <c r="W742" s="93"/>
      <c r="X742" s="93"/>
    </row>
    <row r="743">
      <c r="A743" s="94"/>
      <c r="B743" s="94"/>
      <c r="C743" s="93"/>
      <c r="D743" s="93"/>
      <c r="E743" s="94"/>
      <c r="F743" s="93"/>
      <c r="G743" s="93"/>
      <c r="H743" s="93"/>
      <c r="I743" s="93"/>
      <c r="J743" s="93"/>
      <c r="K743" s="93"/>
      <c r="L743" s="93"/>
      <c r="M743" s="93"/>
      <c r="N743" s="93"/>
      <c r="O743" s="93"/>
      <c r="P743" s="93"/>
      <c r="Q743" s="93"/>
      <c r="R743" s="93"/>
      <c r="S743" s="93"/>
      <c r="T743" s="93"/>
      <c r="U743" s="93"/>
      <c r="V743" s="93"/>
      <c r="W743" s="93"/>
      <c r="X743" s="93"/>
    </row>
    <row r="744">
      <c r="A744" s="94"/>
      <c r="B744" s="94"/>
      <c r="C744" s="93"/>
      <c r="D744" s="93"/>
      <c r="E744" s="94"/>
      <c r="F744" s="93"/>
      <c r="G744" s="93"/>
      <c r="H744" s="93"/>
      <c r="I744" s="93"/>
      <c r="J744" s="93"/>
      <c r="K744" s="93"/>
      <c r="L744" s="93"/>
      <c r="M744" s="93"/>
      <c r="N744" s="93"/>
      <c r="O744" s="93"/>
      <c r="P744" s="93"/>
      <c r="Q744" s="93"/>
      <c r="R744" s="93"/>
      <c r="S744" s="93"/>
      <c r="T744" s="93"/>
      <c r="U744" s="93"/>
      <c r="V744" s="93"/>
      <c r="W744" s="93"/>
      <c r="X744" s="93"/>
    </row>
    <row r="745">
      <c r="A745" s="94"/>
      <c r="B745" s="94"/>
      <c r="C745" s="93"/>
      <c r="D745" s="93"/>
      <c r="E745" s="94"/>
      <c r="F745" s="93"/>
      <c r="G745" s="93"/>
      <c r="H745" s="93"/>
      <c r="I745" s="93"/>
      <c r="J745" s="93"/>
      <c r="K745" s="93"/>
      <c r="L745" s="93"/>
      <c r="M745" s="93"/>
      <c r="N745" s="93"/>
      <c r="O745" s="93"/>
      <c r="P745" s="93"/>
      <c r="Q745" s="93"/>
      <c r="R745" s="93"/>
      <c r="S745" s="93"/>
      <c r="T745" s="93"/>
      <c r="U745" s="93"/>
      <c r="V745" s="93"/>
      <c r="W745" s="93"/>
      <c r="X745" s="93"/>
    </row>
    <row r="746">
      <c r="A746" s="94"/>
      <c r="B746" s="94"/>
      <c r="C746" s="93"/>
      <c r="D746" s="93"/>
      <c r="E746" s="94"/>
      <c r="F746" s="93"/>
      <c r="G746" s="93"/>
      <c r="H746" s="93"/>
      <c r="I746" s="93"/>
      <c r="J746" s="93"/>
      <c r="K746" s="93"/>
      <c r="L746" s="93"/>
      <c r="M746" s="93"/>
      <c r="N746" s="93"/>
      <c r="O746" s="93"/>
      <c r="P746" s="93"/>
      <c r="Q746" s="93"/>
      <c r="R746" s="93"/>
      <c r="S746" s="93"/>
      <c r="T746" s="93"/>
      <c r="U746" s="93"/>
      <c r="V746" s="93"/>
      <c r="W746" s="93"/>
      <c r="X746" s="93"/>
    </row>
    <row r="747">
      <c r="A747" s="94"/>
      <c r="B747" s="94"/>
      <c r="C747" s="93"/>
      <c r="D747" s="93"/>
      <c r="E747" s="94"/>
      <c r="F747" s="93"/>
      <c r="G747" s="93"/>
      <c r="H747" s="93"/>
      <c r="I747" s="93"/>
      <c r="J747" s="93"/>
      <c r="K747" s="93"/>
      <c r="L747" s="93"/>
      <c r="M747" s="93"/>
      <c r="N747" s="93"/>
      <c r="O747" s="93"/>
      <c r="P747" s="93"/>
      <c r="Q747" s="93"/>
      <c r="R747" s="93"/>
      <c r="S747" s="93"/>
      <c r="T747" s="93"/>
      <c r="U747" s="93"/>
      <c r="V747" s="93"/>
      <c r="W747" s="93"/>
      <c r="X747" s="93"/>
    </row>
    <row r="748">
      <c r="A748" s="94"/>
      <c r="B748" s="94"/>
      <c r="C748" s="93"/>
      <c r="D748" s="93"/>
      <c r="E748" s="94"/>
      <c r="F748" s="93"/>
      <c r="G748" s="93"/>
      <c r="H748" s="93"/>
      <c r="I748" s="93"/>
      <c r="J748" s="93"/>
      <c r="K748" s="93"/>
      <c r="L748" s="93"/>
      <c r="M748" s="93"/>
      <c r="N748" s="93"/>
      <c r="O748" s="93"/>
      <c r="P748" s="93"/>
      <c r="Q748" s="93"/>
      <c r="R748" s="93"/>
      <c r="S748" s="93"/>
      <c r="T748" s="93"/>
      <c r="U748" s="93"/>
      <c r="V748" s="93"/>
      <c r="W748" s="93"/>
      <c r="X748" s="93"/>
    </row>
    <row r="749">
      <c r="A749" s="94"/>
      <c r="B749" s="94"/>
      <c r="C749" s="93"/>
      <c r="D749" s="93"/>
      <c r="E749" s="94"/>
      <c r="F749" s="93"/>
      <c r="G749" s="93"/>
      <c r="H749" s="93"/>
      <c r="I749" s="93"/>
      <c r="J749" s="93"/>
      <c r="K749" s="93"/>
      <c r="L749" s="93"/>
      <c r="M749" s="93"/>
      <c r="N749" s="93"/>
      <c r="O749" s="93"/>
      <c r="P749" s="93"/>
      <c r="Q749" s="93"/>
      <c r="R749" s="93"/>
      <c r="S749" s="93"/>
      <c r="T749" s="93"/>
      <c r="U749" s="93"/>
      <c r="V749" s="93"/>
      <c r="W749" s="93"/>
      <c r="X749" s="93"/>
    </row>
    <row r="750">
      <c r="A750" s="94"/>
      <c r="B750" s="94"/>
      <c r="C750" s="93"/>
      <c r="D750" s="93"/>
      <c r="E750" s="94"/>
      <c r="F750" s="93"/>
      <c r="G750" s="93"/>
      <c r="H750" s="93"/>
      <c r="I750" s="93"/>
      <c r="J750" s="93"/>
      <c r="K750" s="93"/>
      <c r="L750" s="93"/>
      <c r="M750" s="93"/>
      <c r="N750" s="93"/>
      <c r="O750" s="93"/>
      <c r="P750" s="93"/>
      <c r="Q750" s="93"/>
      <c r="R750" s="93"/>
      <c r="S750" s="93"/>
      <c r="T750" s="93"/>
      <c r="U750" s="93"/>
      <c r="V750" s="93"/>
      <c r="W750" s="93"/>
      <c r="X750" s="93"/>
    </row>
    <row r="751">
      <c r="A751" s="94"/>
      <c r="B751" s="94"/>
      <c r="C751" s="93"/>
      <c r="D751" s="93"/>
      <c r="E751" s="94"/>
      <c r="F751" s="93"/>
      <c r="G751" s="93"/>
      <c r="H751" s="93"/>
      <c r="I751" s="93"/>
      <c r="J751" s="93"/>
      <c r="K751" s="93"/>
      <c r="L751" s="93"/>
      <c r="M751" s="93"/>
      <c r="N751" s="93"/>
      <c r="O751" s="93"/>
      <c r="P751" s="93"/>
      <c r="Q751" s="93"/>
      <c r="R751" s="93"/>
      <c r="S751" s="93"/>
      <c r="T751" s="93"/>
      <c r="U751" s="93"/>
      <c r="V751" s="93"/>
      <c r="W751" s="93"/>
      <c r="X751" s="93"/>
    </row>
    <row r="752">
      <c r="A752" s="94"/>
      <c r="B752" s="94"/>
      <c r="C752" s="93"/>
      <c r="D752" s="93"/>
      <c r="E752" s="94"/>
      <c r="F752" s="93"/>
      <c r="G752" s="93"/>
      <c r="H752" s="93"/>
      <c r="I752" s="93"/>
      <c r="J752" s="93"/>
      <c r="K752" s="93"/>
      <c r="L752" s="93"/>
      <c r="M752" s="93"/>
      <c r="N752" s="93"/>
      <c r="O752" s="93"/>
      <c r="P752" s="93"/>
      <c r="Q752" s="93"/>
      <c r="R752" s="93"/>
      <c r="S752" s="93"/>
      <c r="T752" s="93"/>
      <c r="U752" s="93"/>
      <c r="V752" s="93"/>
      <c r="W752" s="93"/>
      <c r="X752" s="93"/>
    </row>
    <row r="753">
      <c r="A753" s="94"/>
      <c r="B753" s="94"/>
      <c r="C753" s="93"/>
      <c r="D753" s="93"/>
      <c r="E753" s="94"/>
      <c r="F753" s="93"/>
      <c r="G753" s="93"/>
      <c r="H753" s="93"/>
      <c r="I753" s="93"/>
      <c r="J753" s="93"/>
      <c r="K753" s="93"/>
      <c r="L753" s="93"/>
      <c r="M753" s="93"/>
      <c r="N753" s="93"/>
      <c r="O753" s="93"/>
      <c r="P753" s="93"/>
      <c r="Q753" s="93"/>
      <c r="R753" s="93"/>
      <c r="S753" s="93"/>
      <c r="T753" s="93"/>
      <c r="U753" s="93"/>
      <c r="V753" s="93"/>
      <c r="W753" s="93"/>
      <c r="X753" s="93"/>
    </row>
    <row r="754">
      <c r="A754" s="94"/>
      <c r="B754" s="94"/>
      <c r="C754" s="93"/>
      <c r="D754" s="93"/>
      <c r="E754" s="94"/>
      <c r="F754" s="93"/>
      <c r="G754" s="93"/>
      <c r="H754" s="93"/>
      <c r="I754" s="93"/>
      <c r="J754" s="93"/>
      <c r="K754" s="93"/>
      <c r="L754" s="93"/>
      <c r="M754" s="93"/>
      <c r="N754" s="93"/>
      <c r="O754" s="93"/>
      <c r="P754" s="93"/>
      <c r="Q754" s="93"/>
      <c r="R754" s="93"/>
      <c r="S754" s="93"/>
      <c r="T754" s="93"/>
      <c r="U754" s="93"/>
      <c r="V754" s="93"/>
      <c r="W754" s="93"/>
      <c r="X754" s="93"/>
    </row>
    <row r="755">
      <c r="A755" s="94"/>
      <c r="B755" s="94"/>
      <c r="C755" s="93"/>
      <c r="D755" s="93"/>
      <c r="E755" s="94"/>
      <c r="F755" s="93"/>
      <c r="G755" s="93"/>
      <c r="H755" s="93"/>
      <c r="I755" s="93"/>
      <c r="J755" s="93"/>
      <c r="K755" s="93"/>
      <c r="L755" s="93"/>
      <c r="M755" s="93"/>
      <c r="N755" s="93"/>
      <c r="O755" s="93"/>
      <c r="P755" s="93"/>
      <c r="Q755" s="93"/>
      <c r="R755" s="93"/>
      <c r="S755" s="93"/>
      <c r="T755" s="93"/>
      <c r="U755" s="93"/>
      <c r="V755" s="93"/>
      <c r="W755" s="93"/>
      <c r="X755" s="93"/>
    </row>
    <row r="756">
      <c r="A756" s="94"/>
      <c r="B756" s="94"/>
      <c r="C756" s="93"/>
      <c r="D756" s="93"/>
      <c r="E756" s="94"/>
      <c r="F756" s="93"/>
      <c r="G756" s="93"/>
      <c r="H756" s="93"/>
      <c r="I756" s="93"/>
      <c r="J756" s="93"/>
      <c r="K756" s="93"/>
      <c r="L756" s="93"/>
      <c r="M756" s="93"/>
      <c r="N756" s="93"/>
      <c r="O756" s="93"/>
      <c r="P756" s="93"/>
      <c r="Q756" s="93"/>
      <c r="R756" s="93"/>
      <c r="S756" s="93"/>
      <c r="T756" s="93"/>
      <c r="U756" s="93"/>
      <c r="V756" s="93"/>
      <c r="W756" s="93"/>
      <c r="X756" s="93"/>
    </row>
    <row r="757">
      <c r="A757" s="94"/>
      <c r="B757" s="94"/>
      <c r="C757" s="93"/>
      <c r="D757" s="93"/>
      <c r="E757" s="94"/>
      <c r="F757" s="93"/>
      <c r="G757" s="93"/>
      <c r="H757" s="93"/>
      <c r="I757" s="93"/>
      <c r="J757" s="93"/>
      <c r="K757" s="93"/>
      <c r="L757" s="93"/>
      <c r="M757" s="93"/>
      <c r="N757" s="93"/>
      <c r="O757" s="93"/>
      <c r="P757" s="93"/>
      <c r="Q757" s="93"/>
      <c r="R757" s="93"/>
      <c r="S757" s="93"/>
      <c r="T757" s="93"/>
      <c r="U757" s="93"/>
      <c r="V757" s="93"/>
      <c r="W757" s="93"/>
      <c r="X757" s="93"/>
    </row>
    <row r="758">
      <c r="A758" s="94"/>
      <c r="B758" s="94"/>
      <c r="C758" s="93"/>
      <c r="D758" s="93"/>
      <c r="E758" s="94"/>
      <c r="F758" s="93"/>
      <c r="G758" s="93"/>
      <c r="H758" s="93"/>
      <c r="I758" s="93"/>
      <c r="J758" s="93"/>
      <c r="K758" s="93"/>
      <c r="L758" s="93"/>
      <c r="M758" s="93"/>
      <c r="N758" s="93"/>
      <c r="O758" s="93"/>
      <c r="P758" s="93"/>
      <c r="Q758" s="93"/>
      <c r="R758" s="93"/>
      <c r="S758" s="93"/>
      <c r="T758" s="93"/>
      <c r="U758" s="93"/>
      <c r="V758" s="93"/>
      <c r="W758" s="93"/>
      <c r="X758" s="93"/>
    </row>
    <row r="759">
      <c r="A759" s="94"/>
      <c r="B759" s="94"/>
      <c r="C759" s="93"/>
      <c r="D759" s="93"/>
      <c r="E759" s="94"/>
      <c r="F759" s="93"/>
      <c r="G759" s="93"/>
      <c r="H759" s="93"/>
      <c r="I759" s="93"/>
      <c r="J759" s="93"/>
      <c r="K759" s="93"/>
      <c r="L759" s="93"/>
      <c r="M759" s="93"/>
      <c r="N759" s="93"/>
      <c r="O759" s="93"/>
      <c r="P759" s="93"/>
      <c r="Q759" s="93"/>
      <c r="R759" s="93"/>
      <c r="S759" s="93"/>
      <c r="T759" s="93"/>
      <c r="U759" s="93"/>
      <c r="V759" s="93"/>
      <c r="W759" s="93"/>
      <c r="X759" s="93"/>
    </row>
    <row r="760">
      <c r="A760" s="94"/>
      <c r="B760" s="94"/>
      <c r="C760" s="93"/>
      <c r="D760" s="93"/>
      <c r="E760" s="94"/>
      <c r="F760" s="93"/>
      <c r="G760" s="93"/>
      <c r="H760" s="93"/>
      <c r="I760" s="93"/>
      <c r="J760" s="93"/>
      <c r="K760" s="93"/>
      <c r="L760" s="93"/>
      <c r="M760" s="93"/>
      <c r="N760" s="93"/>
      <c r="O760" s="93"/>
      <c r="P760" s="93"/>
      <c r="Q760" s="93"/>
      <c r="R760" s="93"/>
      <c r="S760" s="93"/>
      <c r="T760" s="93"/>
      <c r="U760" s="93"/>
      <c r="V760" s="93"/>
      <c r="W760" s="93"/>
      <c r="X760" s="93"/>
    </row>
    <row r="761">
      <c r="A761" s="94"/>
      <c r="B761" s="94"/>
      <c r="C761" s="93"/>
      <c r="D761" s="93"/>
      <c r="E761" s="94"/>
      <c r="F761" s="93"/>
      <c r="G761" s="93"/>
      <c r="H761" s="93"/>
      <c r="I761" s="93"/>
      <c r="J761" s="93"/>
      <c r="K761" s="93"/>
      <c r="L761" s="93"/>
      <c r="M761" s="93"/>
      <c r="N761" s="93"/>
      <c r="O761" s="93"/>
      <c r="P761" s="93"/>
      <c r="Q761" s="93"/>
      <c r="R761" s="93"/>
      <c r="S761" s="93"/>
      <c r="T761" s="93"/>
      <c r="U761" s="93"/>
      <c r="V761" s="93"/>
      <c r="W761" s="93"/>
      <c r="X761" s="93"/>
    </row>
    <row r="762">
      <c r="A762" s="94"/>
      <c r="B762" s="94"/>
      <c r="C762" s="93"/>
      <c r="D762" s="93"/>
      <c r="E762" s="94"/>
      <c r="F762" s="93"/>
      <c r="G762" s="93"/>
      <c r="H762" s="93"/>
      <c r="I762" s="93"/>
      <c r="J762" s="93"/>
      <c r="K762" s="93"/>
      <c r="L762" s="93"/>
      <c r="M762" s="93"/>
      <c r="N762" s="93"/>
      <c r="O762" s="93"/>
      <c r="P762" s="93"/>
      <c r="Q762" s="93"/>
      <c r="R762" s="93"/>
      <c r="S762" s="93"/>
      <c r="T762" s="93"/>
      <c r="U762" s="93"/>
      <c r="V762" s="93"/>
      <c r="W762" s="93"/>
      <c r="X762" s="93"/>
    </row>
    <row r="763">
      <c r="A763" s="94"/>
      <c r="B763" s="94"/>
      <c r="C763" s="93"/>
      <c r="D763" s="93"/>
      <c r="E763" s="94"/>
      <c r="F763" s="93"/>
      <c r="G763" s="93"/>
      <c r="H763" s="93"/>
      <c r="I763" s="93"/>
      <c r="J763" s="93"/>
      <c r="K763" s="93"/>
      <c r="L763" s="93"/>
      <c r="M763" s="93"/>
      <c r="N763" s="93"/>
      <c r="O763" s="93"/>
      <c r="P763" s="93"/>
      <c r="Q763" s="93"/>
      <c r="R763" s="93"/>
      <c r="S763" s="93"/>
      <c r="T763" s="93"/>
      <c r="U763" s="93"/>
      <c r="V763" s="93"/>
      <c r="W763" s="93"/>
      <c r="X763" s="93"/>
    </row>
    <row r="764">
      <c r="A764" s="94"/>
      <c r="B764" s="94"/>
      <c r="C764" s="93"/>
      <c r="D764" s="93"/>
      <c r="E764" s="94"/>
      <c r="F764" s="93"/>
      <c r="G764" s="93"/>
      <c r="H764" s="93"/>
      <c r="I764" s="93"/>
      <c r="J764" s="93"/>
      <c r="K764" s="93"/>
      <c r="L764" s="93"/>
      <c r="M764" s="93"/>
      <c r="N764" s="93"/>
      <c r="O764" s="93"/>
      <c r="P764" s="93"/>
      <c r="Q764" s="93"/>
      <c r="R764" s="93"/>
      <c r="S764" s="93"/>
      <c r="T764" s="93"/>
      <c r="U764" s="93"/>
      <c r="V764" s="93"/>
      <c r="W764" s="93"/>
      <c r="X764" s="93"/>
    </row>
    <row r="765">
      <c r="A765" s="94"/>
      <c r="B765" s="94"/>
      <c r="C765" s="93"/>
      <c r="D765" s="93"/>
      <c r="E765" s="94"/>
      <c r="F765" s="93"/>
      <c r="G765" s="93"/>
      <c r="H765" s="93"/>
      <c r="I765" s="93"/>
      <c r="J765" s="93"/>
      <c r="K765" s="93"/>
      <c r="L765" s="93"/>
      <c r="M765" s="93"/>
      <c r="N765" s="93"/>
      <c r="O765" s="93"/>
      <c r="P765" s="93"/>
      <c r="Q765" s="93"/>
      <c r="R765" s="93"/>
      <c r="S765" s="93"/>
      <c r="T765" s="93"/>
      <c r="U765" s="93"/>
      <c r="V765" s="93"/>
      <c r="W765" s="93"/>
      <c r="X765" s="93"/>
    </row>
    <row r="766">
      <c r="A766" s="94"/>
      <c r="B766" s="94"/>
      <c r="C766" s="93"/>
      <c r="D766" s="93"/>
      <c r="E766" s="94"/>
      <c r="F766" s="93"/>
      <c r="G766" s="93"/>
      <c r="H766" s="93"/>
      <c r="I766" s="93"/>
      <c r="J766" s="93"/>
      <c r="K766" s="93"/>
      <c r="L766" s="93"/>
      <c r="M766" s="93"/>
      <c r="N766" s="93"/>
      <c r="O766" s="93"/>
      <c r="P766" s="93"/>
      <c r="Q766" s="93"/>
      <c r="R766" s="93"/>
      <c r="S766" s="93"/>
      <c r="T766" s="93"/>
      <c r="U766" s="93"/>
      <c r="V766" s="93"/>
      <c r="W766" s="93"/>
      <c r="X766" s="93"/>
    </row>
    <row r="767">
      <c r="A767" s="94"/>
      <c r="B767" s="94"/>
      <c r="C767" s="93"/>
      <c r="D767" s="93"/>
      <c r="E767" s="94"/>
      <c r="F767" s="93"/>
      <c r="G767" s="93"/>
      <c r="H767" s="93"/>
      <c r="I767" s="93"/>
      <c r="J767" s="93"/>
      <c r="K767" s="93"/>
      <c r="L767" s="93"/>
      <c r="M767" s="93"/>
      <c r="N767" s="93"/>
      <c r="O767" s="93"/>
      <c r="P767" s="93"/>
      <c r="Q767" s="93"/>
      <c r="R767" s="93"/>
      <c r="S767" s="93"/>
      <c r="T767" s="93"/>
      <c r="U767" s="93"/>
      <c r="V767" s="93"/>
      <c r="W767" s="93"/>
      <c r="X767" s="93"/>
    </row>
    <row r="768">
      <c r="A768" s="94"/>
      <c r="B768" s="94"/>
      <c r="C768" s="93"/>
      <c r="D768" s="93"/>
      <c r="E768" s="94"/>
      <c r="F768" s="93"/>
      <c r="G768" s="93"/>
      <c r="H768" s="93"/>
      <c r="I768" s="93"/>
      <c r="J768" s="93"/>
      <c r="K768" s="93"/>
      <c r="L768" s="93"/>
      <c r="M768" s="93"/>
      <c r="N768" s="93"/>
      <c r="O768" s="93"/>
      <c r="P768" s="93"/>
      <c r="Q768" s="93"/>
      <c r="R768" s="93"/>
      <c r="S768" s="93"/>
      <c r="T768" s="93"/>
      <c r="U768" s="93"/>
      <c r="V768" s="93"/>
      <c r="W768" s="93"/>
      <c r="X768" s="93"/>
    </row>
    <row r="769">
      <c r="A769" s="94"/>
      <c r="B769" s="94"/>
      <c r="C769" s="93"/>
      <c r="D769" s="93"/>
      <c r="E769" s="94"/>
      <c r="F769" s="93"/>
      <c r="G769" s="93"/>
      <c r="H769" s="93"/>
      <c r="I769" s="93"/>
      <c r="J769" s="93"/>
      <c r="K769" s="93"/>
      <c r="L769" s="93"/>
      <c r="M769" s="93"/>
      <c r="N769" s="93"/>
      <c r="O769" s="93"/>
      <c r="P769" s="93"/>
      <c r="Q769" s="93"/>
      <c r="R769" s="93"/>
      <c r="S769" s="93"/>
      <c r="T769" s="93"/>
      <c r="U769" s="93"/>
      <c r="V769" s="93"/>
      <c r="W769" s="93"/>
      <c r="X769" s="93"/>
    </row>
    <row r="770">
      <c r="A770" s="94"/>
      <c r="B770" s="94"/>
      <c r="C770" s="93"/>
      <c r="D770" s="93"/>
      <c r="E770" s="94"/>
      <c r="F770" s="93"/>
      <c r="G770" s="93"/>
      <c r="H770" s="93"/>
      <c r="I770" s="93"/>
      <c r="J770" s="93"/>
      <c r="K770" s="93"/>
      <c r="L770" s="93"/>
      <c r="M770" s="93"/>
      <c r="N770" s="93"/>
      <c r="O770" s="93"/>
      <c r="P770" s="93"/>
      <c r="Q770" s="93"/>
      <c r="R770" s="93"/>
      <c r="S770" s="93"/>
      <c r="T770" s="93"/>
      <c r="U770" s="93"/>
      <c r="V770" s="93"/>
      <c r="W770" s="93"/>
      <c r="X770" s="93"/>
    </row>
    <row r="771">
      <c r="A771" s="94"/>
      <c r="B771" s="94"/>
      <c r="C771" s="93"/>
      <c r="D771" s="93"/>
      <c r="E771" s="94"/>
      <c r="F771" s="93"/>
      <c r="G771" s="93"/>
      <c r="H771" s="93"/>
      <c r="I771" s="93"/>
      <c r="J771" s="93"/>
      <c r="K771" s="93"/>
      <c r="L771" s="93"/>
      <c r="M771" s="93"/>
      <c r="N771" s="93"/>
      <c r="O771" s="93"/>
      <c r="P771" s="93"/>
      <c r="Q771" s="93"/>
      <c r="R771" s="93"/>
      <c r="S771" s="93"/>
      <c r="T771" s="93"/>
      <c r="U771" s="93"/>
      <c r="V771" s="93"/>
      <c r="W771" s="93"/>
      <c r="X771" s="93"/>
    </row>
    <row r="772">
      <c r="A772" s="94"/>
      <c r="B772" s="94"/>
      <c r="C772" s="93"/>
      <c r="D772" s="93"/>
      <c r="E772" s="94"/>
      <c r="F772" s="93"/>
      <c r="G772" s="93"/>
      <c r="H772" s="93"/>
      <c r="I772" s="93"/>
      <c r="J772" s="93"/>
      <c r="K772" s="93"/>
      <c r="L772" s="93"/>
      <c r="M772" s="93"/>
      <c r="N772" s="93"/>
      <c r="O772" s="93"/>
      <c r="P772" s="93"/>
      <c r="Q772" s="93"/>
      <c r="R772" s="93"/>
      <c r="S772" s="93"/>
      <c r="T772" s="93"/>
      <c r="U772" s="93"/>
      <c r="V772" s="93"/>
      <c r="W772" s="93"/>
      <c r="X772" s="93"/>
    </row>
    <row r="773">
      <c r="A773" s="94"/>
      <c r="B773" s="94"/>
      <c r="C773" s="93"/>
      <c r="D773" s="93"/>
      <c r="E773" s="94"/>
      <c r="F773" s="93"/>
      <c r="G773" s="93"/>
      <c r="H773" s="93"/>
      <c r="I773" s="93"/>
      <c r="J773" s="93"/>
      <c r="K773" s="93"/>
      <c r="L773" s="93"/>
      <c r="M773" s="93"/>
      <c r="N773" s="93"/>
      <c r="O773" s="93"/>
      <c r="P773" s="93"/>
      <c r="Q773" s="93"/>
      <c r="R773" s="93"/>
      <c r="S773" s="93"/>
      <c r="T773" s="93"/>
      <c r="U773" s="93"/>
      <c r="V773" s="93"/>
      <c r="W773" s="93"/>
      <c r="X773" s="93"/>
    </row>
    <row r="774">
      <c r="A774" s="94"/>
      <c r="B774" s="94"/>
      <c r="C774" s="93"/>
      <c r="D774" s="93"/>
      <c r="E774" s="94"/>
      <c r="F774" s="93"/>
      <c r="G774" s="93"/>
      <c r="H774" s="93"/>
      <c r="I774" s="93"/>
      <c r="J774" s="93"/>
      <c r="K774" s="93"/>
      <c r="L774" s="93"/>
      <c r="M774" s="93"/>
      <c r="N774" s="93"/>
      <c r="O774" s="93"/>
      <c r="P774" s="93"/>
      <c r="Q774" s="93"/>
      <c r="R774" s="93"/>
      <c r="S774" s="93"/>
      <c r="T774" s="93"/>
      <c r="U774" s="93"/>
      <c r="V774" s="93"/>
      <c r="W774" s="93"/>
      <c r="X774" s="93"/>
    </row>
    <row r="775">
      <c r="A775" s="94"/>
      <c r="B775" s="94"/>
      <c r="C775" s="93"/>
      <c r="D775" s="93"/>
      <c r="E775" s="94"/>
      <c r="F775" s="93"/>
      <c r="G775" s="93"/>
      <c r="H775" s="93"/>
      <c r="I775" s="93"/>
      <c r="J775" s="93"/>
      <c r="K775" s="93"/>
      <c r="L775" s="93"/>
      <c r="M775" s="93"/>
      <c r="N775" s="93"/>
      <c r="O775" s="93"/>
      <c r="P775" s="93"/>
      <c r="Q775" s="93"/>
      <c r="R775" s="93"/>
      <c r="S775" s="93"/>
      <c r="T775" s="93"/>
      <c r="U775" s="93"/>
      <c r="V775" s="93"/>
      <c r="W775" s="93"/>
      <c r="X775" s="93"/>
    </row>
    <row r="776">
      <c r="A776" s="94"/>
      <c r="B776" s="94"/>
      <c r="C776" s="93"/>
      <c r="D776" s="93"/>
      <c r="E776" s="94"/>
      <c r="F776" s="93"/>
      <c r="G776" s="93"/>
      <c r="H776" s="93"/>
      <c r="I776" s="93"/>
      <c r="J776" s="93"/>
      <c r="K776" s="93"/>
      <c r="L776" s="93"/>
      <c r="M776" s="93"/>
      <c r="N776" s="93"/>
      <c r="O776" s="93"/>
      <c r="P776" s="93"/>
      <c r="Q776" s="93"/>
      <c r="R776" s="93"/>
      <c r="S776" s="93"/>
      <c r="T776" s="93"/>
      <c r="U776" s="93"/>
      <c r="V776" s="93"/>
      <c r="W776" s="93"/>
      <c r="X776" s="93"/>
    </row>
    <row r="777">
      <c r="A777" s="94"/>
      <c r="B777" s="94"/>
      <c r="C777" s="93"/>
      <c r="D777" s="93"/>
      <c r="E777" s="94"/>
      <c r="F777" s="93"/>
      <c r="G777" s="93"/>
      <c r="H777" s="93"/>
      <c r="I777" s="93"/>
      <c r="J777" s="93"/>
      <c r="K777" s="93"/>
      <c r="L777" s="93"/>
      <c r="M777" s="93"/>
      <c r="N777" s="93"/>
      <c r="O777" s="93"/>
      <c r="P777" s="93"/>
      <c r="Q777" s="93"/>
      <c r="R777" s="93"/>
      <c r="S777" s="93"/>
      <c r="T777" s="93"/>
      <c r="U777" s="93"/>
      <c r="V777" s="93"/>
      <c r="W777" s="93"/>
      <c r="X777" s="93"/>
    </row>
    <row r="778">
      <c r="A778" s="94"/>
      <c r="B778" s="94"/>
      <c r="C778" s="93"/>
      <c r="D778" s="93"/>
      <c r="E778" s="94"/>
      <c r="F778" s="93"/>
      <c r="G778" s="93"/>
      <c r="H778" s="93"/>
      <c r="I778" s="93"/>
      <c r="J778" s="93"/>
      <c r="K778" s="93"/>
      <c r="L778" s="93"/>
      <c r="M778" s="93"/>
      <c r="N778" s="93"/>
      <c r="O778" s="93"/>
      <c r="P778" s="93"/>
      <c r="Q778" s="93"/>
      <c r="R778" s="93"/>
      <c r="S778" s="93"/>
      <c r="T778" s="93"/>
      <c r="U778" s="93"/>
      <c r="V778" s="93"/>
      <c r="W778" s="93"/>
      <c r="X778" s="93"/>
    </row>
    <row r="779">
      <c r="A779" s="94"/>
      <c r="B779" s="94"/>
      <c r="C779" s="93"/>
      <c r="D779" s="93"/>
      <c r="E779" s="94"/>
      <c r="F779" s="93"/>
      <c r="G779" s="93"/>
      <c r="H779" s="93"/>
      <c r="I779" s="93"/>
      <c r="J779" s="93"/>
      <c r="K779" s="93"/>
      <c r="L779" s="93"/>
      <c r="M779" s="93"/>
      <c r="N779" s="93"/>
      <c r="O779" s="93"/>
      <c r="P779" s="93"/>
      <c r="Q779" s="93"/>
      <c r="R779" s="93"/>
      <c r="S779" s="93"/>
      <c r="T779" s="93"/>
      <c r="U779" s="93"/>
      <c r="V779" s="93"/>
      <c r="W779" s="93"/>
      <c r="X779" s="93"/>
    </row>
    <row r="780">
      <c r="A780" s="94"/>
      <c r="B780" s="94"/>
      <c r="C780" s="93"/>
      <c r="D780" s="93"/>
      <c r="E780" s="94"/>
      <c r="F780" s="93"/>
      <c r="G780" s="93"/>
      <c r="H780" s="93"/>
      <c r="I780" s="93"/>
      <c r="J780" s="93"/>
      <c r="K780" s="93"/>
      <c r="L780" s="93"/>
      <c r="M780" s="93"/>
      <c r="N780" s="93"/>
      <c r="O780" s="93"/>
      <c r="P780" s="93"/>
      <c r="Q780" s="93"/>
      <c r="R780" s="93"/>
      <c r="S780" s="93"/>
      <c r="T780" s="93"/>
      <c r="U780" s="93"/>
      <c r="V780" s="93"/>
      <c r="W780" s="93"/>
      <c r="X780" s="93"/>
    </row>
    <row r="781">
      <c r="A781" s="94"/>
      <c r="B781" s="94"/>
      <c r="C781" s="93"/>
      <c r="D781" s="93"/>
      <c r="E781" s="94"/>
      <c r="F781" s="93"/>
      <c r="G781" s="93"/>
      <c r="H781" s="93"/>
      <c r="I781" s="93"/>
      <c r="J781" s="93"/>
      <c r="K781" s="93"/>
      <c r="L781" s="93"/>
      <c r="M781" s="93"/>
      <c r="N781" s="93"/>
      <c r="O781" s="93"/>
      <c r="P781" s="93"/>
      <c r="Q781" s="93"/>
      <c r="R781" s="93"/>
      <c r="S781" s="93"/>
      <c r="T781" s="93"/>
      <c r="U781" s="93"/>
      <c r="V781" s="93"/>
      <c r="W781" s="93"/>
      <c r="X781" s="93"/>
    </row>
    <row r="782">
      <c r="A782" s="94"/>
      <c r="B782" s="94"/>
      <c r="C782" s="93"/>
      <c r="D782" s="93"/>
      <c r="E782" s="94"/>
      <c r="F782" s="93"/>
      <c r="G782" s="93"/>
      <c r="H782" s="93"/>
      <c r="I782" s="93"/>
      <c r="J782" s="93"/>
      <c r="K782" s="93"/>
      <c r="L782" s="93"/>
      <c r="M782" s="93"/>
      <c r="N782" s="93"/>
      <c r="O782" s="93"/>
      <c r="P782" s="93"/>
      <c r="Q782" s="93"/>
      <c r="R782" s="93"/>
      <c r="S782" s="93"/>
      <c r="T782" s="93"/>
      <c r="U782" s="93"/>
      <c r="V782" s="93"/>
      <c r="W782" s="93"/>
      <c r="X782" s="93"/>
    </row>
    <row r="783">
      <c r="A783" s="94"/>
      <c r="B783" s="94"/>
      <c r="C783" s="93"/>
      <c r="D783" s="93"/>
      <c r="E783" s="94"/>
      <c r="F783" s="93"/>
      <c r="G783" s="93"/>
      <c r="H783" s="93"/>
      <c r="I783" s="93"/>
      <c r="J783" s="93"/>
      <c r="K783" s="93"/>
      <c r="L783" s="93"/>
      <c r="M783" s="93"/>
      <c r="N783" s="93"/>
      <c r="O783" s="93"/>
      <c r="P783" s="93"/>
      <c r="Q783" s="93"/>
      <c r="R783" s="93"/>
      <c r="S783" s="93"/>
      <c r="T783" s="93"/>
      <c r="U783" s="93"/>
      <c r="V783" s="93"/>
      <c r="W783" s="93"/>
      <c r="X783" s="93"/>
    </row>
    <row r="784">
      <c r="A784" s="94"/>
      <c r="B784" s="94"/>
      <c r="C784" s="93"/>
      <c r="D784" s="93"/>
      <c r="E784" s="94"/>
      <c r="F784" s="93"/>
      <c r="G784" s="93"/>
      <c r="H784" s="93"/>
      <c r="I784" s="93"/>
      <c r="J784" s="93"/>
      <c r="K784" s="93"/>
      <c r="L784" s="93"/>
      <c r="M784" s="93"/>
      <c r="N784" s="93"/>
      <c r="O784" s="93"/>
      <c r="P784" s="93"/>
      <c r="Q784" s="93"/>
      <c r="R784" s="93"/>
      <c r="S784" s="93"/>
      <c r="T784" s="93"/>
      <c r="U784" s="93"/>
      <c r="V784" s="93"/>
      <c r="W784" s="93"/>
      <c r="X784" s="93"/>
    </row>
    <row r="785">
      <c r="A785" s="94"/>
      <c r="B785" s="94"/>
      <c r="C785" s="93"/>
      <c r="D785" s="93"/>
      <c r="E785" s="94"/>
      <c r="F785" s="93"/>
      <c r="G785" s="93"/>
      <c r="H785" s="93"/>
      <c r="I785" s="93"/>
      <c r="J785" s="93"/>
      <c r="K785" s="93"/>
      <c r="L785" s="93"/>
      <c r="M785" s="93"/>
      <c r="N785" s="93"/>
      <c r="O785" s="93"/>
      <c r="P785" s="93"/>
      <c r="Q785" s="93"/>
      <c r="R785" s="93"/>
      <c r="S785" s="93"/>
      <c r="T785" s="93"/>
      <c r="U785" s="93"/>
      <c r="V785" s="93"/>
      <c r="W785" s="93"/>
      <c r="X785" s="93"/>
    </row>
    <row r="786">
      <c r="A786" s="94"/>
      <c r="B786" s="94"/>
      <c r="C786" s="93"/>
      <c r="D786" s="93"/>
      <c r="E786" s="94"/>
      <c r="F786" s="93"/>
      <c r="G786" s="93"/>
      <c r="H786" s="93"/>
      <c r="I786" s="93"/>
      <c r="J786" s="93"/>
      <c r="K786" s="93"/>
      <c r="L786" s="93"/>
      <c r="M786" s="93"/>
      <c r="N786" s="93"/>
      <c r="O786" s="93"/>
      <c r="P786" s="93"/>
      <c r="Q786" s="93"/>
      <c r="R786" s="93"/>
      <c r="S786" s="93"/>
      <c r="T786" s="93"/>
      <c r="U786" s="93"/>
      <c r="V786" s="93"/>
      <c r="W786" s="93"/>
      <c r="X786" s="93"/>
    </row>
    <row r="787">
      <c r="A787" s="94"/>
      <c r="B787" s="94"/>
      <c r="C787" s="93"/>
      <c r="D787" s="93"/>
      <c r="E787" s="94"/>
      <c r="F787" s="93"/>
      <c r="G787" s="93"/>
      <c r="H787" s="93"/>
      <c r="I787" s="93"/>
      <c r="J787" s="93"/>
      <c r="K787" s="93"/>
      <c r="L787" s="93"/>
      <c r="M787" s="93"/>
      <c r="N787" s="93"/>
      <c r="O787" s="93"/>
      <c r="P787" s="93"/>
      <c r="Q787" s="93"/>
      <c r="R787" s="93"/>
      <c r="S787" s="93"/>
      <c r="T787" s="93"/>
      <c r="U787" s="93"/>
      <c r="V787" s="93"/>
      <c r="W787" s="93"/>
      <c r="X787" s="93"/>
    </row>
    <row r="788">
      <c r="A788" s="94"/>
      <c r="B788" s="94"/>
      <c r="C788" s="93"/>
      <c r="D788" s="93"/>
      <c r="E788" s="94"/>
      <c r="F788" s="93"/>
      <c r="G788" s="93"/>
      <c r="H788" s="93"/>
      <c r="I788" s="93"/>
      <c r="J788" s="93"/>
      <c r="K788" s="93"/>
      <c r="L788" s="93"/>
      <c r="M788" s="93"/>
      <c r="N788" s="93"/>
      <c r="O788" s="93"/>
      <c r="P788" s="93"/>
      <c r="Q788" s="93"/>
      <c r="R788" s="93"/>
      <c r="S788" s="93"/>
      <c r="T788" s="93"/>
      <c r="U788" s="93"/>
      <c r="V788" s="93"/>
      <c r="W788" s="93"/>
      <c r="X788" s="93"/>
    </row>
    <row r="789">
      <c r="A789" s="94"/>
      <c r="B789" s="94"/>
      <c r="C789" s="93"/>
      <c r="D789" s="93"/>
      <c r="E789" s="94"/>
      <c r="F789" s="93"/>
      <c r="G789" s="93"/>
      <c r="H789" s="93"/>
      <c r="I789" s="93"/>
      <c r="J789" s="93"/>
      <c r="K789" s="93"/>
      <c r="L789" s="93"/>
      <c r="M789" s="93"/>
      <c r="N789" s="93"/>
      <c r="O789" s="93"/>
      <c r="P789" s="93"/>
      <c r="Q789" s="93"/>
      <c r="R789" s="93"/>
      <c r="S789" s="93"/>
      <c r="T789" s="93"/>
      <c r="U789" s="93"/>
      <c r="V789" s="93"/>
      <c r="W789" s="93"/>
      <c r="X789" s="93"/>
    </row>
    <row r="790">
      <c r="A790" s="94"/>
      <c r="B790" s="94"/>
      <c r="C790" s="93"/>
      <c r="D790" s="93"/>
      <c r="E790" s="94"/>
      <c r="F790" s="93"/>
      <c r="G790" s="93"/>
      <c r="H790" s="93"/>
      <c r="I790" s="93"/>
      <c r="J790" s="93"/>
      <c r="K790" s="93"/>
      <c r="L790" s="93"/>
      <c r="M790" s="93"/>
      <c r="N790" s="93"/>
      <c r="O790" s="93"/>
      <c r="P790" s="93"/>
      <c r="Q790" s="93"/>
      <c r="R790" s="93"/>
      <c r="S790" s="93"/>
      <c r="T790" s="93"/>
      <c r="U790" s="93"/>
      <c r="V790" s="93"/>
      <c r="W790" s="93"/>
      <c r="X790" s="93"/>
    </row>
    <row r="791">
      <c r="A791" s="94"/>
      <c r="B791" s="94"/>
      <c r="C791" s="93"/>
      <c r="D791" s="93"/>
      <c r="E791" s="94"/>
      <c r="F791" s="93"/>
      <c r="G791" s="93"/>
      <c r="H791" s="93"/>
      <c r="I791" s="93"/>
      <c r="J791" s="93"/>
      <c r="K791" s="93"/>
      <c r="L791" s="93"/>
      <c r="M791" s="93"/>
      <c r="N791" s="93"/>
      <c r="O791" s="93"/>
      <c r="P791" s="93"/>
      <c r="Q791" s="93"/>
      <c r="R791" s="93"/>
      <c r="S791" s="93"/>
      <c r="T791" s="93"/>
      <c r="U791" s="93"/>
      <c r="V791" s="93"/>
      <c r="W791" s="93"/>
      <c r="X791" s="93"/>
    </row>
    <row r="792">
      <c r="A792" s="94"/>
      <c r="B792" s="94"/>
      <c r="C792" s="93"/>
      <c r="D792" s="93"/>
      <c r="E792" s="94"/>
      <c r="F792" s="93"/>
      <c r="G792" s="93"/>
      <c r="H792" s="93"/>
      <c r="I792" s="93"/>
      <c r="J792" s="93"/>
      <c r="K792" s="93"/>
      <c r="L792" s="93"/>
      <c r="M792" s="93"/>
      <c r="N792" s="93"/>
      <c r="O792" s="93"/>
      <c r="P792" s="93"/>
      <c r="Q792" s="93"/>
      <c r="R792" s="93"/>
      <c r="S792" s="93"/>
      <c r="T792" s="93"/>
      <c r="U792" s="93"/>
      <c r="V792" s="93"/>
      <c r="W792" s="93"/>
      <c r="X792" s="93"/>
    </row>
    <row r="793">
      <c r="A793" s="94"/>
      <c r="B793" s="94"/>
      <c r="C793" s="93"/>
      <c r="D793" s="93"/>
      <c r="E793" s="94"/>
      <c r="F793" s="93"/>
      <c r="G793" s="93"/>
      <c r="H793" s="93"/>
      <c r="I793" s="93"/>
      <c r="J793" s="93"/>
      <c r="K793" s="93"/>
      <c r="L793" s="93"/>
      <c r="M793" s="93"/>
      <c r="N793" s="93"/>
      <c r="O793" s="93"/>
      <c r="P793" s="93"/>
      <c r="Q793" s="93"/>
      <c r="R793" s="93"/>
      <c r="S793" s="93"/>
      <c r="T793" s="93"/>
      <c r="U793" s="93"/>
      <c r="V793" s="93"/>
      <c r="W793" s="93"/>
      <c r="X793" s="93"/>
    </row>
    <row r="794">
      <c r="A794" s="94"/>
      <c r="B794" s="94"/>
      <c r="C794" s="93"/>
      <c r="D794" s="93"/>
      <c r="E794" s="94"/>
      <c r="F794" s="93"/>
      <c r="G794" s="93"/>
      <c r="H794" s="93"/>
      <c r="I794" s="93"/>
      <c r="J794" s="93"/>
      <c r="K794" s="93"/>
      <c r="L794" s="93"/>
      <c r="M794" s="93"/>
      <c r="N794" s="93"/>
      <c r="O794" s="93"/>
      <c r="P794" s="93"/>
      <c r="Q794" s="93"/>
      <c r="R794" s="93"/>
      <c r="S794" s="93"/>
      <c r="T794" s="93"/>
      <c r="U794" s="93"/>
      <c r="V794" s="93"/>
      <c r="W794" s="93"/>
      <c r="X794" s="93"/>
    </row>
    <row r="795">
      <c r="A795" s="94"/>
      <c r="B795" s="94"/>
      <c r="C795" s="93"/>
      <c r="D795" s="93"/>
      <c r="E795" s="94"/>
      <c r="F795" s="93"/>
      <c r="G795" s="93"/>
      <c r="H795" s="93"/>
      <c r="I795" s="93"/>
      <c r="J795" s="93"/>
      <c r="K795" s="93"/>
      <c r="L795" s="93"/>
      <c r="M795" s="93"/>
      <c r="N795" s="93"/>
      <c r="O795" s="93"/>
      <c r="P795" s="93"/>
      <c r="Q795" s="93"/>
      <c r="R795" s="93"/>
      <c r="S795" s="93"/>
      <c r="T795" s="93"/>
      <c r="U795" s="93"/>
      <c r="V795" s="93"/>
      <c r="W795" s="93"/>
      <c r="X795" s="93"/>
    </row>
    <row r="796">
      <c r="A796" s="94"/>
      <c r="B796" s="94"/>
      <c r="C796" s="93"/>
      <c r="D796" s="93"/>
      <c r="E796" s="94"/>
      <c r="F796" s="93"/>
      <c r="G796" s="93"/>
      <c r="H796" s="93"/>
      <c r="I796" s="93"/>
      <c r="J796" s="93"/>
      <c r="K796" s="93"/>
      <c r="L796" s="93"/>
      <c r="M796" s="93"/>
      <c r="N796" s="93"/>
      <c r="O796" s="93"/>
      <c r="P796" s="93"/>
      <c r="Q796" s="93"/>
      <c r="R796" s="93"/>
      <c r="S796" s="93"/>
      <c r="T796" s="93"/>
      <c r="U796" s="93"/>
      <c r="V796" s="93"/>
      <c r="W796" s="93"/>
      <c r="X796" s="93"/>
    </row>
    <row r="797">
      <c r="A797" s="94"/>
      <c r="B797" s="94"/>
      <c r="C797" s="93"/>
      <c r="D797" s="93"/>
      <c r="E797" s="94"/>
      <c r="F797" s="93"/>
      <c r="G797" s="93"/>
      <c r="H797" s="93"/>
      <c r="I797" s="93"/>
      <c r="J797" s="93"/>
      <c r="K797" s="93"/>
      <c r="L797" s="93"/>
      <c r="M797" s="93"/>
      <c r="N797" s="93"/>
      <c r="O797" s="93"/>
      <c r="P797" s="93"/>
      <c r="Q797" s="93"/>
      <c r="R797" s="93"/>
      <c r="S797" s="93"/>
      <c r="T797" s="93"/>
      <c r="U797" s="93"/>
      <c r="V797" s="93"/>
      <c r="W797" s="93"/>
      <c r="X797" s="93"/>
    </row>
    <row r="798">
      <c r="A798" s="94"/>
      <c r="B798" s="94"/>
      <c r="C798" s="93"/>
      <c r="D798" s="93"/>
      <c r="E798" s="94"/>
      <c r="F798" s="93"/>
      <c r="G798" s="93"/>
      <c r="H798" s="93"/>
      <c r="I798" s="93"/>
      <c r="J798" s="93"/>
      <c r="K798" s="93"/>
      <c r="L798" s="93"/>
      <c r="M798" s="93"/>
      <c r="N798" s="93"/>
      <c r="O798" s="93"/>
      <c r="P798" s="93"/>
      <c r="Q798" s="93"/>
      <c r="R798" s="93"/>
      <c r="S798" s="93"/>
      <c r="T798" s="93"/>
      <c r="U798" s="93"/>
      <c r="V798" s="93"/>
      <c r="W798" s="93"/>
      <c r="X798" s="93"/>
    </row>
    <row r="799">
      <c r="A799" s="94"/>
      <c r="B799" s="94"/>
      <c r="C799" s="93"/>
      <c r="D799" s="93"/>
      <c r="E799" s="94"/>
      <c r="F799" s="93"/>
      <c r="G799" s="93"/>
      <c r="H799" s="93"/>
      <c r="I799" s="93"/>
      <c r="J799" s="93"/>
      <c r="K799" s="93"/>
      <c r="L799" s="93"/>
      <c r="M799" s="93"/>
      <c r="N799" s="93"/>
      <c r="O799" s="93"/>
      <c r="P799" s="93"/>
      <c r="Q799" s="93"/>
      <c r="R799" s="93"/>
      <c r="S799" s="93"/>
      <c r="T799" s="93"/>
      <c r="U799" s="93"/>
      <c r="V799" s="93"/>
      <c r="W799" s="93"/>
      <c r="X799" s="93"/>
    </row>
    <row r="800">
      <c r="A800" s="94"/>
      <c r="B800" s="94"/>
      <c r="C800" s="93"/>
      <c r="D800" s="93"/>
      <c r="E800" s="94"/>
      <c r="F800" s="93"/>
      <c r="G800" s="93"/>
      <c r="H800" s="93"/>
      <c r="I800" s="93"/>
      <c r="J800" s="93"/>
      <c r="K800" s="93"/>
      <c r="L800" s="93"/>
      <c r="M800" s="93"/>
      <c r="N800" s="93"/>
      <c r="O800" s="93"/>
      <c r="P800" s="93"/>
      <c r="Q800" s="93"/>
      <c r="R800" s="93"/>
      <c r="S800" s="93"/>
      <c r="T800" s="93"/>
      <c r="U800" s="93"/>
      <c r="V800" s="93"/>
      <c r="W800" s="93"/>
      <c r="X800" s="93"/>
    </row>
    <row r="801">
      <c r="A801" s="94"/>
      <c r="B801" s="94"/>
      <c r="C801" s="93"/>
      <c r="D801" s="93"/>
      <c r="E801" s="94"/>
      <c r="F801" s="93"/>
      <c r="G801" s="93"/>
      <c r="H801" s="93"/>
      <c r="I801" s="93"/>
      <c r="J801" s="93"/>
      <c r="K801" s="93"/>
      <c r="L801" s="93"/>
      <c r="M801" s="93"/>
      <c r="N801" s="93"/>
      <c r="O801" s="93"/>
      <c r="P801" s="93"/>
      <c r="Q801" s="93"/>
      <c r="R801" s="93"/>
      <c r="S801" s="93"/>
      <c r="T801" s="93"/>
      <c r="U801" s="93"/>
      <c r="V801" s="93"/>
      <c r="W801" s="93"/>
      <c r="X801" s="93"/>
    </row>
    <row r="802">
      <c r="A802" s="94"/>
      <c r="B802" s="94"/>
      <c r="C802" s="93"/>
      <c r="D802" s="93"/>
      <c r="E802" s="94"/>
      <c r="F802" s="93"/>
      <c r="G802" s="93"/>
      <c r="H802" s="93"/>
      <c r="I802" s="93"/>
      <c r="J802" s="93"/>
      <c r="K802" s="93"/>
      <c r="L802" s="93"/>
      <c r="M802" s="93"/>
      <c r="N802" s="93"/>
      <c r="O802" s="93"/>
      <c r="P802" s="93"/>
      <c r="Q802" s="93"/>
      <c r="R802" s="93"/>
      <c r="S802" s="93"/>
      <c r="T802" s="93"/>
      <c r="U802" s="93"/>
      <c r="V802" s="93"/>
      <c r="W802" s="93"/>
      <c r="X802" s="93"/>
    </row>
    <row r="803">
      <c r="A803" s="94"/>
      <c r="B803" s="94"/>
      <c r="C803" s="93"/>
      <c r="D803" s="93"/>
      <c r="E803" s="94"/>
      <c r="F803" s="93"/>
      <c r="G803" s="93"/>
      <c r="H803" s="93"/>
      <c r="I803" s="93"/>
      <c r="J803" s="93"/>
      <c r="K803" s="93"/>
      <c r="L803" s="93"/>
      <c r="M803" s="93"/>
      <c r="N803" s="93"/>
      <c r="O803" s="93"/>
      <c r="P803" s="93"/>
      <c r="Q803" s="93"/>
      <c r="R803" s="93"/>
      <c r="S803" s="93"/>
      <c r="T803" s="93"/>
      <c r="U803" s="93"/>
      <c r="V803" s="93"/>
      <c r="W803" s="93"/>
      <c r="X803" s="93"/>
    </row>
    <row r="804">
      <c r="A804" s="94"/>
      <c r="B804" s="94"/>
      <c r="C804" s="93"/>
      <c r="D804" s="93"/>
      <c r="E804" s="94"/>
      <c r="F804" s="93"/>
      <c r="G804" s="93"/>
      <c r="H804" s="93"/>
      <c r="I804" s="93"/>
      <c r="J804" s="93"/>
      <c r="K804" s="93"/>
      <c r="L804" s="93"/>
      <c r="M804" s="93"/>
      <c r="N804" s="93"/>
      <c r="O804" s="93"/>
      <c r="P804" s="93"/>
      <c r="Q804" s="93"/>
      <c r="R804" s="93"/>
      <c r="S804" s="93"/>
      <c r="T804" s="93"/>
      <c r="U804" s="93"/>
      <c r="V804" s="93"/>
      <c r="W804" s="93"/>
      <c r="X804" s="93"/>
    </row>
    <row r="805">
      <c r="A805" s="94"/>
      <c r="B805" s="94"/>
      <c r="C805" s="93"/>
      <c r="D805" s="93"/>
      <c r="E805" s="94"/>
      <c r="F805" s="93"/>
      <c r="G805" s="93"/>
      <c r="H805" s="93"/>
      <c r="I805" s="93"/>
      <c r="J805" s="93"/>
      <c r="K805" s="93"/>
      <c r="L805" s="93"/>
      <c r="M805" s="93"/>
      <c r="N805" s="93"/>
      <c r="O805" s="93"/>
      <c r="P805" s="93"/>
      <c r="Q805" s="93"/>
      <c r="R805" s="93"/>
      <c r="S805" s="93"/>
      <c r="T805" s="93"/>
      <c r="U805" s="93"/>
      <c r="V805" s="93"/>
      <c r="W805" s="93"/>
      <c r="X805" s="93"/>
    </row>
    <row r="806">
      <c r="A806" s="94"/>
      <c r="B806" s="94"/>
      <c r="C806" s="93"/>
      <c r="D806" s="93"/>
      <c r="E806" s="94"/>
      <c r="F806" s="93"/>
      <c r="G806" s="93"/>
      <c r="H806" s="93"/>
      <c r="I806" s="93"/>
      <c r="J806" s="93"/>
      <c r="K806" s="93"/>
      <c r="L806" s="93"/>
      <c r="M806" s="93"/>
      <c r="N806" s="93"/>
      <c r="O806" s="93"/>
      <c r="P806" s="93"/>
      <c r="Q806" s="93"/>
      <c r="R806" s="93"/>
      <c r="S806" s="93"/>
      <c r="T806" s="93"/>
      <c r="U806" s="93"/>
      <c r="V806" s="93"/>
      <c r="W806" s="93"/>
      <c r="X806" s="93"/>
    </row>
    <row r="807">
      <c r="A807" s="94"/>
      <c r="B807" s="94"/>
      <c r="C807" s="93"/>
      <c r="D807" s="93"/>
      <c r="E807" s="94"/>
      <c r="F807" s="93"/>
      <c r="G807" s="93"/>
      <c r="H807" s="93"/>
      <c r="I807" s="93"/>
      <c r="J807" s="93"/>
      <c r="K807" s="93"/>
      <c r="L807" s="93"/>
      <c r="M807" s="93"/>
      <c r="N807" s="93"/>
      <c r="O807" s="93"/>
      <c r="P807" s="93"/>
      <c r="Q807" s="93"/>
      <c r="R807" s="93"/>
      <c r="S807" s="93"/>
      <c r="T807" s="93"/>
      <c r="U807" s="93"/>
      <c r="V807" s="93"/>
      <c r="W807" s="93"/>
      <c r="X807" s="93"/>
    </row>
    <row r="808">
      <c r="A808" s="94"/>
      <c r="B808" s="94"/>
      <c r="C808" s="93"/>
      <c r="D808" s="93"/>
      <c r="E808" s="94"/>
      <c r="F808" s="93"/>
      <c r="G808" s="93"/>
      <c r="H808" s="93"/>
      <c r="I808" s="93"/>
      <c r="J808" s="93"/>
      <c r="K808" s="93"/>
      <c r="L808" s="93"/>
      <c r="M808" s="93"/>
      <c r="N808" s="93"/>
      <c r="O808" s="93"/>
      <c r="P808" s="93"/>
      <c r="Q808" s="93"/>
      <c r="R808" s="93"/>
      <c r="S808" s="93"/>
      <c r="T808" s="93"/>
      <c r="U808" s="93"/>
      <c r="V808" s="93"/>
      <c r="W808" s="93"/>
      <c r="X808" s="93"/>
    </row>
    <row r="809">
      <c r="A809" s="94"/>
      <c r="B809" s="94"/>
      <c r="C809" s="93"/>
      <c r="D809" s="93"/>
      <c r="E809" s="94"/>
      <c r="F809" s="93"/>
      <c r="G809" s="93"/>
      <c r="H809" s="93"/>
      <c r="I809" s="93"/>
      <c r="J809" s="93"/>
      <c r="K809" s="93"/>
      <c r="L809" s="93"/>
      <c r="M809" s="93"/>
      <c r="N809" s="93"/>
      <c r="O809" s="93"/>
      <c r="P809" s="93"/>
      <c r="Q809" s="93"/>
      <c r="R809" s="93"/>
      <c r="S809" s="93"/>
      <c r="T809" s="93"/>
      <c r="U809" s="93"/>
      <c r="V809" s="93"/>
      <c r="W809" s="93"/>
      <c r="X809" s="93"/>
    </row>
    <row r="810">
      <c r="A810" s="94"/>
      <c r="B810" s="94"/>
      <c r="C810" s="93"/>
      <c r="D810" s="93"/>
      <c r="E810" s="94"/>
      <c r="F810" s="93"/>
      <c r="G810" s="93"/>
      <c r="H810" s="93"/>
      <c r="I810" s="93"/>
      <c r="J810" s="93"/>
      <c r="K810" s="93"/>
      <c r="L810" s="93"/>
      <c r="M810" s="93"/>
      <c r="N810" s="93"/>
      <c r="O810" s="93"/>
      <c r="P810" s="93"/>
      <c r="Q810" s="93"/>
      <c r="R810" s="93"/>
      <c r="S810" s="93"/>
      <c r="T810" s="93"/>
      <c r="U810" s="93"/>
      <c r="V810" s="93"/>
      <c r="W810" s="93"/>
      <c r="X810" s="93"/>
    </row>
    <row r="811">
      <c r="A811" s="94"/>
      <c r="B811" s="94"/>
      <c r="C811" s="93"/>
      <c r="D811" s="93"/>
      <c r="E811" s="94"/>
      <c r="F811" s="93"/>
      <c r="G811" s="93"/>
      <c r="H811" s="93"/>
      <c r="I811" s="93"/>
      <c r="J811" s="93"/>
      <c r="K811" s="93"/>
      <c r="L811" s="93"/>
      <c r="M811" s="93"/>
      <c r="N811" s="93"/>
      <c r="O811" s="93"/>
      <c r="P811" s="93"/>
      <c r="Q811" s="93"/>
      <c r="R811" s="93"/>
      <c r="S811" s="93"/>
      <c r="T811" s="93"/>
      <c r="U811" s="93"/>
      <c r="V811" s="93"/>
      <c r="W811" s="93"/>
      <c r="X811" s="93"/>
    </row>
    <row r="812">
      <c r="A812" s="94"/>
      <c r="B812" s="94"/>
      <c r="C812" s="93"/>
      <c r="D812" s="93"/>
      <c r="E812" s="94"/>
      <c r="F812" s="93"/>
      <c r="G812" s="93"/>
      <c r="H812" s="93"/>
      <c r="I812" s="93"/>
      <c r="J812" s="93"/>
      <c r="K812" s="93"/>
      <c r="L812" s="93"/>
      <c r="M812" s="93"/>
      <c r="N812" s="93"/>
      <c r="O812" s="93"/>
      <c r="P812" s="93"/>
      <c r="Q812" s="93"/>
      <c r="R812" s="93"/>
      <c r="S812" s="93"/>
      <c r="T812" s="93"/>
      <c r="U812" s="93"/>
      <c r="V812" s="93"/>
      <c r="W812" s="93"/>
      <c r="X812" s="93"/>
    </row>
    <row r="813">
      <c r="A813" s="94"/>
      <c r="B813" s="94"/>
      <c r="C813" s="93"/>
      <c r="D813" s="93"/>
      <c r="E813" s="94"/>
      <c r="F813" s="93"/>
      <c r="G813" s="93"/>
      <c r="H813" s="93"/>
      <c r="I813" s="93"/>
      <c r="J813" s="93"/>
      <c r="K813" s="93"/>
      <c r="L813" s="93"/>
      <c r="M813" s="93"/>
      <c r="N813" s="93"/>
      <c r="O813" s="93"/>
      <c r="P813" s="93"/>
      <c r="Q813" s="93"/>
      <c r="R813" s="93"/>
      <c r="S813" s="93"/>
      <c r="T813" s="93"/>
      <c r="U813" s="93"/>
      <c r="V813" s="93"/>
      <c r="W813" s="93"/>
      <c r="X813" s="93"/>
    </row>
    <row r="814">
      <c r="A814" s="94"/>
      <c r="B814" s="94"/>
      <c r="C814" s="93"/>
      <c r="D814" s="93"/>
      <c r="E814" s="94"/>
      <c r="F814" s="93"/>
      <c r="G814" s="93"/>
      <c r="H814" s="93"/>
      <c r="I814" s="93"/>
      <c r="J814" s="93"/>
      <c r="K814" s="93"/>
      <c r="L814" s="93"/>
      <c r="M814" s="93"/>
      <c r="N814" s="93"/>
      <c r="O814" s="93"/>
      <c r="P814" s="93"/>
      <c r="Q814" s="93"/>
      <c r="R814" s="93"/>
      <c r="S814" s="93"/>
      <c r="T814" s="93"/>
      <c r="U814" s="93"/>
      <c r="V814" s="93"/>
      <c r="W814" s="93"/>
      <c r="X814" s="93"/>
    </row>
    <row r="815">
      <c r="A815" s="94"/>
      <c r="B815" s="94"/>
      <c r="C815" s="93"/>
      <c r="D815" s="93"/>
      <c r="E815" s="94"/>
      <c r="F815" s="93"/>
      <c r="G815" s="93"/>
      <c r="H815" s="93"/>
      <c r="I815" s="93"/>
      <c r="J815" s="93"/>
      <c r="K815" s="93"/>
      <c r="L815" s="93"/>
      <c r="M815" s="93"/>
      <c r="N815" s="93"/>
      <c r="O815" s="93"/>
      <c r="P815" s="93"/>
      <c r="Q815" s="93"/>
      <c r="R815" s="93"/>
      <c r="S815" s="93"/>
      <c r="T815" s="93"/>
      <c r="U815" s="93"/>
      <c r="V815" s="93"/>
      <c r="W815" s="93"/>
      <c r="X815" s="93"/>
    </row>
    <row r="816">
      <c r="A816" s="94"/>
      <c r="B816" s="94"/>
      <c r="C816" s="93"/>
      <c r="D816" s="93"/>
      <c r="E816" s="94"/>
      <c r="F816" s="93"/>
      <c r="G816" s="93"/>
      <c r="H816" s="93"/>
      <c r="I816" s="93"/>
      <c r="J816" s="93"/>
      <c r="K816" s="93"/>
      <c r="L816" s="93"/>
      <c r="M816" s="93"/>
      <c r="N816" s="93"/>
      <c r="O816" s="93"/>
      <c r="P816" s="93"/>
      <c r="Q816" s="93"/>
      <c r="R816" s="93"/>
      <c r="S816" s="93"/>
      <c r="T816" s="93"/>
      <c r="U816" s="93"/>
      <c r="V816" s="93"/>
      <c r="W816" s="93"/>
      <c r="X816" s="93"/>
    </row>
    <row r="817">
      <c r="A817" s="94"/>
      <c r="B817" s="94"/>
      <c r="C817" s="93"/>
      <c r="D817" s="93"/>
      <c r="E817" s="94"/>
      <c r="F817" s="93"/>
      <c r="G817" s="93"/>
      <c r="H817" s="93"/>
      <c r="I817" s="93"/>
      <c r="J817" s="93"/>
      <c r="K817" s="93"/>
      <c r="L817" s="93"/>
      <c r="M817" s="93"/>
      <c r="N817" s="93"/>
      <c r="O817" s="93"/>
      <c r="P817" s="93"/>
      <c r="Q817" s="93"/>
      <c r="R817" s="93"/>
      <c r="S817" s="93"/>
      <c r="T817" s="93"/>
      <c r="U817" s="93"/>
      <c r="V817" s="93"/>
      <c r="W817" s="93"/>
      <c r="X817" s="93"/>
    </row>
    <row r="818">
      <c r="A818" s="94"/>
      <c r="B818" s="94"/>
      <c r="C818" s="93"/>
      <c r="D818" s="93"/>
      <c r="E818" s="94"/>
      <c r="F818" s="93"/>
      <c r="G818" s="93"/>
      <c r="H818" s="93"/>
      <c r="I818" s="93"/>
      <c r="J818" s="93"/>
      <c r="K818" s="93"/>
      <c r="L818" s="93"/>
      <c r="M818" s="93"/>
      <c r="N818" s="93"/>
      <c r="O818" s="93"/>
      <c r="P818" s="93"/>
      <c r="Q818" s="93"/>
      <c r="R818" s="93"/>
      <c r="S818" s="93"/>
      <c r="T818" s="93"/>
      <c r="U818" s="93"/>
      <c r="V818" s="93"/>
      <c r="W818" s="93"/>
      <c r="X818" s="93"/>
    </row>
    <row r="819">
      <c r="A819" s="94"/>
      <c r="B819" s="94"/>
      <c r="C819" s="93"/>
      <c r="D819" s="93"/>
      <c r="E819" s="94"/>
      <c r="F819" s="93"/>
      <c r="G819" s="93"/>
      <c r="H819" s="93"/>
      <c r="I819" s="93"/>
      <c r="J819" s="93"/>
      <c r="K819" s="93"/>
      <c r="L819" s="93"/>
      <c r="M819" s="93"/>
      <c r="N819" s="93"/>
      <c r="O819" s="93"/>
      <c r="P819" s="93"/>
      <c r="Q819" s="93"/>
      <c r="R819" s="93"/>
      <c r="S819" s="93"/>
      <c r="T819" s="93"/>
      <c r="U819" s="93"/>
      <c r="V819" s="93"/>
      <c r="W819" s="93"/>
      <c r="X819" s="93"/>
    </row>
    <row r="820">
      <c r="A820" s="94"/>
      <c r="B820" s="94"/>
      <c r="C820" s="93"/>
      <c r="D820" s="93"/>
      <c r="E820" s="94"/>
      <c r="F820" s="93"/>
      <c r="G820" s="93"/>
      <c r="H820" s="93"/>
      <c r="I820" s="93"/>
      <c r="J820" s="93"/>
      <c r="K820" s="93"/>
      <c r="L820" s="93"/>
      <c r="M820" s="93"/>
      <c r="N820" s="93"/>
      <c r="O820" s="93"/>
      <c r="P820" s="93"/>
      <c r="Q820" s="93"/>
      <c r="R820" s="93"/>
      <c r="S820" s="93"/>
      <c r="T820" s="93"/>
      <c r="U820" s="93"/>
      <c r="V820" s="93"/>
      <c r="W820" s="93"/>
      <c r="X820" s="93"/>
    </row>
    <row r="821">
      <c r="A821" s="94"/>
      <c r="B821" s="94"/>
      <c r="C821" s="93"/>
      <c r="D821" s="93"/>
      <c r="E821" s="94"/>
      <c r="F821" s="93"/>
      <c r="G821" s="93"/>
      <c r="H821" s="93"/>
      <c r="I821" s="93"/>
      <c r="J821" s="93"/>
      <c r="K821" s="93"/>
      <c r="L821" s="93"/>
      <c r="M821" s="93"/>
      <c r="N821" s="93"/>
      <c r="O821" s="93"/>
      <c r="P821" s="93"/>
      <c r="Q821" s="93"/>
      <c r="R821" s="93"/>
      <c r="S821" s="93"/>
      <c r="T821" s="93"/>
      <c r="U821" s="93"/>
      <c r="V821" s="93"/>
      <c r="W821" s="93"/>
      <c r="X821" s="93"/>
    </row>
    <row r="822">
      <c r="A822" s="94"/>
      <c r="B822" s="94"/>
      <c r="C822" s="93"/>
      <c r="D822" s="93"/>
      <c r="E822" s="94"/>
      <c r="F822" s="93"/>
      <c r="G822" s="93"/>
      <c r="H822" s="93"/>
      <c r="I822" s="93"/>
      <c r="J822" s="93"/>
      <c r="K822" s="93"/>
      <c r="L822" s="93"/>
      <c r="M822" s="93"/>
      <c r="N822" s="93"/>
      <c r="O822" s="93"/>
      <c r="P822" s="93"/>
      <c r="Q822" s="93"/>
      <c r="R822" s="93"/>
      <c r="S822" s="93"/>
      <c r="T822" s="93"/>
      <c r="U822" s="93"/>
      <c r="V822" s="93"/>
      <c r="W822" s="93"/>
      <c r="X822" s="93"/>
    </row>
    <row r="823">
      <c r="A823" s="94"/>
      <c r="B823" s="94"/>
      <c r="C823" s="93"/>
      <c r="D823" s="93"/>
      <c r="E823" s="94"/>
      <c r="F823" s="93"/>
      <c r="G823" s="93"/>
      <c r="H823" s="93"/>
      <c r="I823" s="93"/>
      <c r="J823" s="93"/>
      <c r="K823" s="93"/>
      <c r="L823" s="93"/>
      <c r="M823" s="93"/>
      <c r="N823" s="93"/>
      <c r="O823" s="93"/>
      <c r="P823" s="93"/>
      <c r="Q823" s="93"/>
      <c r="R823" s="93"/>
      <c r="S823" s="93"/>
      <c r="T823" s="93"/>
      <c r="U823" s="93"/>
      <c r="V823" s="93"/>
      <c r="W823" s="93"/>
      <c r="X823" s="93"/>
    </row>
    <row r="824">
      <c r="A824" s="94"/>
      <c r="B824" s="94"/>
      <c r="C824" s="93"/>
      <c r="D824" s="93"/>
      <c r="E824" s="94"/>
      <c r="F824" s="93"/>
      <c r="G824" s="93"/>
      <c r="H824" s="93"/>
      <c r="I824" s="93"/>
      <c r="J824" s="93"/>
      <c r="K824" s="93"/>
      <c r="L824" s="93"/>
      <c r="M824" s="93"/>
      <c r="N824" s="93"/>
      <c r="O824" s="93"/>
      <c r="P824" s="93"/>
      <c r="Q824" s="93"/>
      <c r="R824" s="93"/>
      <c r="S824" s="93"/>
      <c r="T824" s="93"/>
      <c r="U824" s="93"/>
      <c r="V824" s="93"/>
      <c r="W824" s="93"/>
      <c r="X824" s="93"/>
    </row>
    <row r="825">
      <c r="A825" s="94"/>
      <c r="B825" s="94"/>
      <c r="C825" s="93"/>
      <c r="D825" s="93"/>
      <c r="E825" s="94"/>
      <c r="F825" s="93"/>
      <c r="G825" s="93"/>
      <c r="H825" s="93"/>
      <c r="I825" s="93"/>
      <c r="J825" s="93"/>
      <c r="K825" s="93"/>
      <c r="L825" s="93"/>
      <c r="M825" s="93"/>
      <c r="N825" s="93"/>
      <c r="O825" s="93"/>
      <c r="P825" s="93"/>
      <c r="Q825" s="93"/>
      <c r="R825" s="93"/>
      <c r="S825" s="93"/>
      <c r="T825" s="93"/>
      <c r="U825" s="93"/>
      <c r="V825" s="93"/>
      <c r="W825" s="93"/>
      <c r="X825" s="93"/>
    </row>
    <row r="826">
      <c r="A826" s="94"/>
      <c r="B826" s="94"/>
      <c r="C826" s="93"/>
      <c r="D826" s="93"/>
      <c r="E826" s="94"/>
      <c r="F826" s="93"/>
      <c r="G826" s="93"/>
      <c r="H826" s="93"/>
      <c r="I826" s="93"/>
      <c r="J826" s="93"/>
      <c r="K826" s="93"/>
      <c r="L826" s="93"/>
      <c r="M826" s="93"/>
      <c r="N826" s="93"/>
      <c r="O826" s="93"/>
      <c r="P826" s="93"/>
      <c r="Q826" s="93"/>
      <c r="R826" s="93"/>
      <c r="S826" s="93"/>
      <c r="T826" s="93"/>
      <c r="U826" s="93"/>
      <c r="V826" s="93"/>
      <c r="W826" s="93"/>
      <c r="X826" s="93"/>
    </row>
    <row r="827">
      <c r="A827" s="94"/>
      <c r="B827" s="94"/>
      <c r="C827" s="93"/>
      <c r="D827" s="93"/>
      <c r="E827" s="94"/>
      <c r="F827" s="93"/>
      <c r="G827" s="93"/>
      <c r="H827" s="93"/>
      <c r="I827" s="93"/>
      <c r="J827" s="93"/>
      <c r="K827" s="93"/>
      <c r="L827" s="93"/>
      <c r="M827" s="93"/>
      <c r="N827" s="93"/>
      <c r="O827" s="93"/>
      <c r="P827" s="93"/>
      <c r="Q827" s="93"/>
      <c r="R827" s="93"/>
      <c r="S827" s="93"/>
      <c r="T827" s="93"/>
      <c r="U827" s="93"/>
      <c r="V827" s="93"/>
      <c r="W827" s="93"/>
      <c r="X827" s="93"/>
    </row>
    <row r="828">
      <c r="A828" s="94"/>
      <c r="B828" s="94"/>
      <c r="C828" s="93"/>
      <c r="D828" s="93"/>
      <c r="E828" s="94"/>
      <c r="F828" s="93"/>
      <c r="G828" s="93"/>
      <c r="H828" s="93"/>
      <c r="I828" s="93"/>
      <c r="J828" s="93"/>
      <c r="K828" s="93"/>
      <c r="L828" s="93"/>
      <c r="M828" s="93"/>
      <c r="N828" s="93"/>
      <c r="O828" s="93"/>
      <c r="P828" s="93"/>
      <c r="Q828" s="93"/>
      <c r="R828" s="93"/>
      <c r="S828" s="93"/>
      <c r="T828" s="93"/>
      <c r="U828" s="93"/>
      <c r="V828" s="93"/>
      <c r="W828" s="93"/>
      <c r="X828" s="93"/>
    </row>
    <row r="829">
      <c r="A829" s="94"/>
      <c r="B829" s="94"/>
      <c r="C829" s="93"/>
      <c r="D829" s="93"/>
      <c r="E829" s="94"/>
      <c r="F829" s="93"/>
      <c r="G829" s="93"/>
      <c r="H829" s="93"/>
      <c r="I829" s="93"/>
      <c r="J829" s="93"/>
      <c r="K829" s="93"/>
      <c r="L829" s="93"/>
      <c r="M829" s="93"/>
      <c r="N829" s="93"/>
      <c r="O829" s="93"/>
      <c r="P829" s="93"/>
      <c r="Q829" s="93"/>
      <c r="R829" s="93"/>
      <c r="S829" s="93"/>
      <c r="T829" s="93"/>
      <c r="U829" s="93"/>
      <c r="V829" s="93"/>
      <c r="W829" s="93"/>
      <c r="X829" s="93"/>
    </row>
    <row r="830">
      <c r="A830" s="94"/>
      <c r="B830" s="94"/>
      <c r="C830" s="93"/>
      <c r="D830" s="93"/>
      <c r="E830" s="94"/>
      <c r="F830" s="93"/>
      <c r="G830" s="93"/>
      <c r="H830" s="93"/>
      <c r="I830" s="93"/>
      <c r="J830" s="93"/>
      <c r="K830" s="93"/>
      <c r="L830" s="93"/>
      <c r="M830" s="93"/>
      <c r="N830" s="93"/>
      <c r="O830" s="93"/>
      <c r="P830" s="93"/>
      <c r="Q830" s="93"/>
      <c r="R830" s="93"/>
      <c r="S830" s="93"/>
      <c r="T830" s="93"/>
      <c r="U830" s="93"/>
      <c r="V830" s="93"/>
      <c r="W830" s="93"/>
      <c r="X830" s="93"/>
    </row>
    <row r="831">
      <c r="A831" s="94"/>
      <c r="B831" s="94"/>
      <c r="C831" s="93"/>
      <c r="D831" s="93"/>
      <c r="E831" s="94"/>
      <c r="F831" s="93"/>
      <c r="G831" s="93"/>
      <c r="H831" s="93"/>
      <c r="I831" s="93"/>
      <c r="J831" s="93"/>
      <c r="K831" s="93"/>
      <c r="L831" s="93"/>
      <c r="M831" s="93"/>
      <c r="N831" s="93"/>
      <c r="O831" s="93"/>
      <c r="P831" s="93"/>
      <c r="Q831" s="93"/>
      <c r="R831" s="93"/>
      <c r="S831" s="93"/>
      <c r="T831" s="93"/>
      <c r="U831" s="93"/>
      <c r="V831" s="93"/>
      <c r="W831" s="93"/>
      <c r="X831" s="93"/>
    </row>
    <row r="832">
      <c r="A832" s="94"/>
      <c r="B832" s="94"/>
      <c r="C832" s="93"/>
      <c r="D832" s="93"/>
      <c r="E832" s="94"/>
      <c r="F832" s="93"/>
      <c r="G832" s="93"/>
      <c r="H832" s="93"/>
      <c r="I832" s="93"/>
      <c r="J832" s="93"/>
      <c r="K832" s="93"/>
      <c r="L832" s="93"/>
      <c r="M832" s="93"/>
      <c r="N832" s="93"/>
      <c r="O832" s="93"/>
      <c r="P832" s="93"/>
      <c r="Q832" s="93"/>
      <c r="R832" s="93"/>
      <c r="S832" s="93"/>
      <c r="T832" s="93"/>
      <c r="U832" s="93"/>
      <c r="V832" s="93"/>
      <c r="W832" s="93"/>
      <c r="X832" s="93"/>
    </row>
    <row r="833">
      <c r="A833" s="94"/>
      <c r="B833" s="94"/>
      <c r="C833" s="93"/>
      <c r="D833" s="93"/>
      <c r="E833" s="94"/>
      <c r="F833" s="93"/>
      <c r="G833" s="93"/>
      <c r="H833" s="93"/>
      <c r="I833" s="93"/>
      <c r="J833" s="93"/>
      <c r="K833" s="93"/>
      <c r="L833" s="93"/>
      <c r="M833" s="93"/>
      <c r="N833" s="93"/>
      <c r="O833" s="93"/>
      <c r="P833" s="93"/>
      <c r="Q833" s="93"/>
      <c r="R833" s="93"/>
      <c r="S833" s="93"/>
      <c r="T833" s="93"/>
      <c r="U833" s="93"/>
      <c r="V833" s="93"/>
      <c r="W833" s="93"/>
      <c r="X833" s="93"/>
    </row>
    <row r="834">
      <c r="A834" s="94"/>
      <c r="B834" s="94"/>
      <c r="C834" s="93"/>
      <c r="D834" s="93"/>
      <c r="E834" s="94"/>
      <c r="F834" s="93"/>
      <c r="G834" s="93"/>
      <c r="H834" s="93"/>
      <c r="I834" s="93"/>
      <c r="J834" s="93"/>
      <c r="K834" s="93"/>
      <c r="L834" s="93"/>
      <c r="M834" s="93"/>
      <c r="N834" s="93"/>
      <c r="O834" s="93"/>
      <c r="P834" s="93"/>
      <c r="Q834" s="93"/>
      <c r="R834" s="93"/>
      <c r="S834" s="93"/>
      <c r="T834" s="93"/>
      <c r="U834" s="93"/>
      <c r="V834" s="93"/>
      <c r="W834" s="93"/>
      <c r="X834" s="93"/>
    </row>
    <row r="835">
      <c r="A835" s="94"/>
      <c r="B835" s="94"/>
      <c r="C835" s="93"/>
      <c r="D835" s="93"/>
      <c r="E835" s="94"/>
      <c r="F835" s="93"/>
      <c r="G835" s="93"/>
      <c r="H835" s="93"/>
      <c r="I835" s="93"/>
      <c r="J835" s="93"/>
      <c r="K835" s="93"/>
      <c r="L835" s="93"/>
      <c r="M835" s="93"/>
      <c r="N835" s="93"/>
      <c r="O835" s="93"/>
      <c r="P835" s="93"/>
      <c r="Q835" s="93"/>
      <c r="R835" s="93"/>
      <c r="S835" s="93"/>
      <c r="T835" s="93"/>
      <c r="U835" s="93"/>
      <c r="V835" s="93"/>
      <c r="W835" s="93"/>
      <c r="X835" s="93"/>
    </row>
    <row r="836">
      <c r="A836" s="94"/>
      <c r="B836" s="94"/>
      <c r="C836" s="93"/>
      <c r="D836" s="93"/>
      <c r="E836" s="94"/>
      <c r="F836" s="93"/>
      <c r="G836" s="93"/>
      <c r="H836" s="93"/>
      <c r="I836" s="93"/>
      <c r="J836" s="93"/>
      <c r="K836" s="93"/>
      <c r="L836" s="93"/>
      <c r="M836" s="93"/>
      <c r="N836" s="93"/>
      <c r="O836" s="93"/>
      <c r="P836" s="93"/>
      <c r="Q836" s="93"/>
      <c r="R836" s="93"/>
      <c r="S836" s="93"/>
      <c r="T836" s="93"/>
      <c r="U836" s="93"/>
      <c r="V836" s="93"/>
      <c r="W836" s="93"/>
      <c r="X836" s="93"/>
    </row>
    <row r="837">
      <c r="A837" s="94"/>
      <c r="B837" s="94"/>
      <c r="C837" s="93"/>
      <c r="D837" s="93"/>
      <c r="E837" s="94"/>
      <c r="F837" s="93"/>
      <c r="G837" s="93"/>
      <c r="H837" s="93"/>
      <c r="I837" s="93"/>
      <c r="J837" s="93"/>
      <c r="K837" s="93"/>
      <c r="L837" s="93"/>
      <c r="M837" s="93"/>
      <c r="N837" s="93"/>
      <c r="O837" s="93"/>
      <c r="P837" s="93"/>
      <c r="Q837" s="93"/>
      <c r="R837" s="93"/>
      <c r="S837" s="93"/>
      <c r="T837" s="93"/>
      <c r="U837" s="93"/>
      <c r="V837" s="93"/>
      <c r="W837" s="93"/>
      <c r="X837" s="93"/>
    </row>
    <row r="838">
      <c r="A838" s="94"/>
      <c r="B838" s="94"/>
      <c r="C838" s="93"/>
      <c r="D838" s="93"/>
      <c r="E838" s="94"/>
      <c r="F838" s="93"/>
      <c r="G838" s="93"/>
      <c r="H838" s="93"/>
      <c r="I838" s="93"/>
      <c r="J838" s="93"/>
      <c r="K838" s="93"/>
      <c r="L838" s="93"/>
      <c r="M838" s="93"/>
      <c r="N838" s="93"/>
      <c r="O838" s="93"/>
      <c r="P838" s="93"/>
      <c r="Q838" s="93"/>
      <c r="R838" s="93"/>
      <c r="S838" s="93"/>
      <c r="T838" s="93"/>
      <c r="U838" s="93"/>
      <c r="V838" s="93"/>
      <c r="W838" s="93"/>
      <c r="X838" s="93"/>
    </row>
    <row r="839">
      <c r="A839" s="94"/>
      <c r="B839" s="94"/>
      <c r="C839" s="93"/>
      <c r="D839" s="93"/>
      <c r="E839" s="94"/>
      <c r="F839" s="93"/>
      <c r="G839" s="93"/>
      <c r="H839" s="93"/>
      <c r="I839" s="93"/>
      <c r="J839" s="93"/>
      <c r="K839" s="93"/>
      <c r="L839" s="93"/>
      <c r="M839" s="93"/>
      <c r="N839" s="93"/>
      <c r="O839" s="93"/>
      <c r="P839" s="93"/>
      <c r="Q839" s="93"/>
      <c r="R839" s="93"/>
      <c r="S839" s="93"/>
      <c r="T839" s="93"/>
      <c r="U839" s="93"/>
      <c r="V839" s="93"/>
      <c r="W839" s="93"/>
      <c r="X839" s="93"/>
    </row>
    <row r="840">
      <c r="A840" s="94"/>
      <c r="B840" s="94"/>
      <c r="C840" s="93"/>
      <c r="D840" s="93"/>
      <c r="E840" s="94"/>
      <c r="F840" s="93"/>
      <c r="G840" s="93"/>
      <c r="H840" s="93"/>
      <c r="I840" s="93"/>
      <c r="J840" s="93"/>
      <c r="K840" s="93"/>
      <c r="L840" s="93"/>
      <c r="M840" s="93"/>
      <c r="N840" s="93"/>
      <c r="O840" s="93"/>
      <c r="P840" s="93"/>
      <c r="Q840" s="93"/>
      <c r="R840" s="93"/>
      <c r="S840" s="93"/>
      <c r="T840" s="93"/>
      <c r="U840" s="93"/>
      <c r="V840" s="93"/>
      <c r="W840" s="93"/>
      <c r="X840" s="93"/>
    </row>
    <row r="841">
      <c r="A841" s="94"/>
      <c r="B841" s="94"/>
      <c r="C841" s="93"/>
      <c r="D841" s="93"/>
      <c r="E841" s="94"/>
      <c r="F841" s="93"/>
      <c r="G841" s="93"/>
      <c r="H841" s="93"/>
      <c r="I841" s="93"/>
      <c r="J841" s="93"/>
      <c r="K841" s="93"/>
      <c r="L841" s="93"/>
      <c r="M841" s="93"/>
      <c r="N841" s="93"/>
      <c r="O841" s="93"/>
      <c r="P841" s="93"/>
      <c r="Q841" s="93"/>
      <c r="R841" s="93"/>
      <c r="S841" s="93"/>
      <c r="T841" s="93"/>
      <c r="U841" s="93"/>
      <c r="V841" s="93"/>
      <c r="W841" s="93"/>
      <c r="X841" s="93"/>
    </row>
    <row r="842">
      <c r="A842" s="94"/>
      <c r="B842" s="94"/>
      <c r="C842" s="93"/>
      <c r="D842" s="93"/>
      <c r="E842" s="94"/>
      <c r="F842" s="93"/>
      <c r="G842" s="93"/>
      <c r="H842" s="93"/>
      <c r="I842" s="93"/>
      <c r="J842" s="93"/>
      <c r="K842" s="93"/>
      <c r="L842" s="93"/>
      <c r="M842" s="93"/>
      <c r="N842" s="93"/>
      <c r="O842" s="93"/>
      <c r="P842" s="93"/>
      <c r="Q842" s="93"/>
      <c r="R842" s="93"/>
      <c r="S842" s="93"/>
      <c r="T842" s="93"/>
      <c r="U842" s="93"/>
      <c r="V842" s="93"/>
      <c r="W842" s="93"/>
      <c r="X842" s="93"/>
    </row>
    <row r="843">
      <c r="A843" s="94"/>
      <c r="B843" s="94"/>
      <c r="C843" s="93"/>
      <c r="D843" s="93"/>
      <c r="E843" s="94"/>
      <c r="F843" s="93"/>
      <c r="G843" s="93"/>
      <c r="H843" s="93"/>
      <c r="I843" s="93"/>
      <c r="J843" s="93"/>
      <c r="K843" s="93"/>
      <c r="L843" s="93"/>
      <c r="M843" s="93"/>
      <c r="N843" s="93"/>
      <c r="O843" s="93"/>
      <c r="P843" s="93"/>
      <c r="Q843" s="93"/>
      <c r="R843" s="93"/>
      <c r="S843" s="93"/>
      <c r="T843" s="93"/>
      <c r="U843" s="93"/>
      <c r="V843" s="93"/>
      <c r="W843" s="93"/>
      <c r="X843" s="93"/>
    </row>
    <row r="844">
      <c r="A844" s="94"/>
      <c r="B844" s="94"/>
      <c r="C844" s="93"/>
      <c r="D844" s="93"/>
      <c r="E844" s="94"/>
      <c r="F844" s="93"/>
      <c r="G844" s="93"/>
      <c r="H844" s="93"/>
      <c r="I844" s="93"/>
      <c r="J844" s="93"/>
      <c r="K844" s="93"/>
      <c r="L844" s="93"/>
      <c r="M844" s="93"/>
      <c r="N844" s="93"/>
      <c r="O844" s="93"/>
      <c r="P844" s="93"/>
      <c r="Q844" s="93"/>
      <c r="R844" s="93"/>
      <c r="S844" s="93"/>
      <c r="T844" s="93"/>
      <c r="U844" s="93"/>
      <c r="V844" s="93"/>
      <c r="W844" s="93"/>
      <c r="X844" s="93"/>
    </row>
    <row r="845">
      <c r="A845" s="94"/>
      <c r="B845" s="94"/>
      <c r="C845" s="93"/>
      <c r="D845" s="93"/>
      <c r="E845" s="94"/>
      <c r="F845" s="93"/>
      <c r="G845" s="93"/>
      <c r="H845" s="93"/>
      <c r="I845" s="93"/>
      <c r="J845" s="93"/>
      <c r="K845" s="93"/>
      <c r="L845" s="93"/>
      <c r="M845" s="93"/>
      <c r="N845" s="93"/>
      <c r="O845" s="93"/>
      <c r="P845" s="93"/>
      <c r="Q845" s="93"/>
      <c r="R845" s="93"/>
      <c r="S845" s="93"/>
      <c r="T845" s="93"/>
      <c r="U845" s="93"/>
      <c r="V845" s="93"/>
      <c r="W845" s="93"/>
      <c r="X845" s="93"/>
    </row>
    <row r="846">
      <c r="A846" s="94"/>
      <c r="B846" s="94"/>
      <c r="C846" s="93"/>
      <c r="D846" s="93"/>
      <c r="E846" s="94"/>
      <c r="F846" s="93"/>
      <c r="G846" s="93"/>
      <c r="H846" s="93"/>
      <c r="I846" s="93"/>
      <c r="J846" s="93"/>
      <c r="K846" s="93"/>
      <c r="L846" s="93"/>
      <c r="M846" s="93"/>
      <c r="N846" s="93"/>
      <c r="O846" s="93"/>
      <c r="P846" s="93"/>
      <c r="Q846" s="93"/>
      <c r="R846" s="93"/>
      <c r="S846" s="93"/>
      <c r="T846" s="93"/>
      <c r="U846" s="93"/>
      <c r="V846" s="93"/>
      <c r="W846" s="93"/>
      <c r="X846" s="93"/>
    </row>
    <row r="847">
      <c r="A847" s="94"/>
      <c r="B847" s="94"/>
      <c r="C847" s="93"/>
      <c r="D847" s="93"/>
      <c r="E847" s="94"/>
      <c r="F847" s="93"/>
      <c r="G847" s="93"/>
      <c r="H847" s="93"/>
      <c r="I847" s="93"/>
      <c r="J847" s="93"/>
      <c r="K847" s="93"/>
      <c r="L847" s="93"/>
      <c r="M847" s="93"/>
      <c r="N847" s="93"/>
      <c r="O847" s="93"/>
      <c r="P847" s="93"/>
      <c r="Q847" s="93"/>
      <c r="R847" s="93"/>
      <c r="S847" s="93"/>
      <c r="T847" s="93"/>
      <c r="U847" s="93"/>
      <c r="V847" s="93"/>
      <c r="W847" s="93"/>
      <c r="X847" s="93"/>
    </row>
    <row r="848">
      <c r="A848" s="94"/>
      <c r="B848" s="94"/>
      <c r="C848" s="93"/>
      <c r="D848" s="93"/>
      <c r="E848" s="94"/>
      <c r="F848" s="93"/>
      <c r="G848" s="93"/>
      <c r="H848" s="93"/>
      <c r="I848" s="93"/>
      <c r="J848" s="93"/>
      <c r="K848" s="93"/>
      <c r="L848" s="93"/>
      <c r="M848" s="93"/>
      <c r="N848" s="93"/>
      <c r="O848" s="93"/>
      <c r="P848" s="93"/>
      <c r="Q848" s="93"/>
      <c r="R848" s="93"/>
      <c r="S848" s="93"/>
      <c r="T848" s="93"/>
      <c r="U848" s="93"/>
      <c r="V848" s="93"/>
      <c r="W848" s="93"/>
      <c r="X848" s="93"/>
    </row>
    <row r="849">
      <c r="A849" s="94"/>
      <c r="B849" s="94"/>
      <c r="C849" s="93"/>
      <c r="D849" s="93"/>
      <c r="E849" s="94"/>
      <c r="F849" s="93"/>
      <c r="G849" s="93"/>
      <c r="H849" s="93"/>
      <c r="I849" s="93"/>
      <c r="J849" s="93"/>
      <c r="K849" s="93"/>
      <c r="L849" s="93"/>
      <c r="M849" s="93"/>
      <c r="N849" s="93"/>
      <c r="O849" s="93"/>
      <c r="P849" s="93"/>
      <c r="Q849" s="93"/>
      <c r="R849" s="93"/>
      <c r="S849" s="93"/>
      <c r="T849" s="93"/>
      <c r="U849" s="93"/>
      <c r="V849" s="93"/>
      <c r="W849" s="93"/>
      <c r="X849" s="93"/>
    </row>
    <row r="850">
      <c r="A850" s="94"/>
      <c r="B850" s="94"/>
      <c r="C850" s="93"/>
      <c r="D850" s="93"/>
      <c r="E850" s="94"/>
      <c r="F850" s="93"/>
      <c r="G850" s="93"/>
      <c r="H850" s="93"/>
      <c r="I850" s="93"/>
      <c r="J850" s="93"/>
      <c r="K850" s="93"/>
      <c r="L850" s="93"/>
      <c r="M850" s="93"/>
      <c r="N850" s="93"/>
      <c r="O850" s="93"/>
      <c r="P850" s="93"/>
      <c r="Q850" s="93"/>
      <c r="R850" s="93"/>
      <c r="S850" s="93"/>
      <c r="T850" s="93"/>
      <c r="U850" s="93"/>
      <c r="V850" s="93"/>
      <c r="W850" s="93"/>
      <c r="X850" s="93"/>
    </row>
    <row r="851">
      <c r="A851" s="94"/>
      <c r="B851" s="94"/>
      <c r="C851" s="93"/>
      <c r="D851" s="93"/>
      <c r="E851" s="94"/>
      <c r="F851" s="93"/>
      <c r="G851" s="93"/>
      <c r="H851" s="93"/>
      <c r="I851" s="93"/>
      <c r="J851" s="93"/>
      <c r="K851" s="93"/>
      <c r="L851" s="93"/>
      <c r="M851" s="93"/>
      <c r="N851" s="93"/>
      <c r="O851" s="93"/>
      <c r="P851" s="93"/>
      <c r="Q851" s="93"/>
      <c r="R851" s="93"/>
      <c r="S851" s="93"/>
      <c r="T851" s="93"/>
      <c r="U851" s="93"/>
      <c r="V851" s="93"/>
      <c r="W851" s="93"/>
      <c r="X851" s="93"/>
    </row>
    <row r="852">
      <c r="A852" s="94"/>
      <c r="B852" s="94"/>
      <c r="C852" s="93"/>
      <c r="D852" s="93"/>
      <c r="E852" s="94"/>
      <c r="F852" s="93"/>
      <c r="G852" s="93"/>
      <c r="H852" s="93"/>
      <c r="I852" s="93"/>
      <c r="J852" s="93"/>
      <c r="K852" s="93"/>
      <c r="L852" s="93"/>
      <c r="M852" s="93"/>
      <c r="N852" s="93"/>
      <c r="O852" s="93"/>
      <c r="P852" s="93"/>
      <c r="Q852" s="93"/>
      <c r="R852" s="93"/>
      <c r="S852" s="93"/>
      <c r="T852" s="93"/>
      <c r="U852" s="93"/>
      <c r="V852" s="93"/>
      <c r="W852" s="93"/>
      <c r="X852" s="93"/>
    </row>
    <row r="853">
      <c r="A853" s="94"/>
      <c r="B853" s="94"/>
      <c r="C853" s="93"/>
      <c r="D853" s="93"/>
      <c r="E853" s="94"/>
      <c r="F853" s="93"/>
      <c r="G853" s="93"/>
      <c r="H853" s="93"/>
      <c r="I853" s="93"/>
      <c r="J853" s="93"/>
      <c r="K853" s="93"/>
      <c r="L853" s="93"/>
      <c r="M853" s="93"/>
      <c r="N853" s="93"/>
      <c r="O853" s="93"/>
      <c r="P853" s="93"/>
      <c r="Q853" s="93"/>
      <c r="R853" s="93"/>
      <c r="S853" s="93"/>
      <c r="T853" s="93"/>
      <c r="U853" s="93"/>
      <c r="V853" s="93"/>
      <c r="W853" s="93"/>
      <c r="X853" s="93"/>
    </row>
    <row r="854">
      <c r="A854" s="94"/>
      <c r="B854" s="94"/>
      <c r="C854" s="93"/>
      <c r="D854" s="93"/>
      <c r="E854" s="94"/>
      <c r="F854" s="93"/>
      <c r="G854" s="93"/>
      <c r="H854" s="93"/>
      <c r="I854" s="93"/>
      <c r="J854" s="93"/>
      <c r="K854" s="93"/>
      <c r="L854" s="93"/>
      <c r="M854" s="93"/>
      <c r="N854" s="93"/>
      <c r="O854" s="93"/>
      <c r="P854" s="93"/>
      <c r="Q854" s="93"/>
      <c r="R854" s="93"/>
      <c r="S854" s="93"/>
      <c r="T854" s="93"/>
      <c r="U854" s="93"/>
      <c r="V854" s="93"/>
      <c r="W854" s="93"/>
      <c r="X854" s="93"/>
    </row>
    <row r="855">
      <c r="A855" s="94"/>
      <c r="B855" s="94"/>
      <c r="C855" s="93"/>
      <c r="D855" s="93"/>
      <c r="E855" s="94"/>
      <c r="F855" s="93"/>
      <c r="G855" s="93"/>
      <c r="H855" s="93"/>
      <c r="I855" s="93"/>
      <c r="J855" s="93"/>
      <c r="K855" s="93"/>
      <c r="L855" s="93"/>
      <c r="M855" s="93"/>
      <c r="N855" s="93"/>
      <c r="O855" s="93"/>
      <c r="P855" s="93"/>
      <c r="Q855" s="93"/>
      <c r="R855" s="93"/>
      <c r="S855" s="93"/>
      <c r="T855" s="93"/>
      <c r="U855" s="93"/>
      <c r="V855" s="93"/>
      <c r="W855" s="93"/>
      <c r="X855" s="93"/>
    </row>
    <row r="856">
      <c r="A856" s="94"/>
      <c r="B856" s="94"/>
      <c r="C856" s="93"/>
      <c r="D856" s="93"/>
      <c r="E856" s="94"/>
      <c r="F856" s="93"/>
      <c r="G856" s="93"/>
      <c r="H856" s="93"/>
      <c r="I856" s="93"/>
      <c r="J856" s="93"/>
      <c r="K856" s="93"/>
      <c r="L856" s="93"/>
      <c r="M856" s="93"/>
      <c r="N856" s="93"/>
      <c r="O856" s="93"/>
      <c r="P856" s="93"/>
      <c r="Q856" s="93"/>
      <c r="R856" s="93"/>
      <c r="S856" s="93"/>
      <c r="T856" s="93"/>
      <c r="U856" s="93"/>
      <c r="V856" s="93"/>
      <c r="W856" s="93"/>
      <c r="X856" s="93"/>
    </row>
    <row r="857">
      <c r="A857" s="94"/>
      <c r="B857" s="94"/>
      <c r="C857" s="93"/>
      <c r="D857" s="93"/>
      <c r="E857" s="94"/>
      <c r="F857" s="93"/>
      <c r="G857" s="93"/>
      <c r="H857" s="93"/>
      <c r="I857" s="93"/>
      <c r="J857" s="93"/>
      <c r="K857" s="93"/>
      <c r="L857" s="93"/>
      <c r="M857" s="93"/>
      <c r="N857" s="93"/>
      <c r="O857" s="93"/>
      <c r="P857" s="93"/>
      <c r="Q857" s="93"/>
      <c r="R857" s="93"/>
      <c r="S857" s="93"/>
      <c r="T857" s="93"/>
      <c r="U857" s="93"/>
      <c r="V857" s="93"/>
      <c r="W857" s="93"/>
      <c r="X857" s="93"/>
    </row>
    <row r="858">
      <c r="A858" s="94"/>
      <c r="B858" s="94"/>
      <c r="C858" s="93"/>
      <c r="D858" s="93"/>
      <c r="E858" s="94"/>
      <c r="F858" s="93"/>
      <c r="G858" s="93"/>
      <c r="H858" s="93"/>
      <c r="I858" s="93"/>
      <c r="J858" s="93"/>
      <c r="K858" s="93"/>
      <c r="L858" s="93"/>
      <c r="M858" s="93"/>
      <c r="N858" s="93"/>
      <c r="O858" s="93"/>
      <c r="P858" s="93"/>
      <c r="Q858" s="93"/>
      <c r="R858" s="93"/>
      <c r="S858" s="93"/>
      <c r="T858" s="93"/>
      <c r="U858" s="93"/>
      <c r="V858" s="93"/>
      <c r="W858" s="93"/>
      <c r="X858" s="93"/>
    </row>
    <row r="859">
      <c r="A859" s="94"/>
      <c r="B859" s="94"/>
      <c r="C859" s="93"/>
      <c r="D859" s="93"/>
      <c r="E859" s="94"/>
      <c r="F859" s="93"/>
      <c r="G859" s="93"/>
      <c r="H859" s="93"/>
      <c r="I859" s="93"/>
      <c r="J859" s="93"/>
      <c r="K859" s="93"/>
      <c r="L859" s="93"/>
      <c r="M859" s="93"/>
      <c r="N859" s="93"/>
      <c r="O859" s="93"/>
      <c r="P859" s="93"/>
      <c r="Q859" s="93"/>
      <c r="R859" s="93"/>
      <c r="S859" s="93"/>
      <c r="T859" s="93"/>
      <c r="U859" s="93"/>
      <c r="V859" s="93"/>
      <c r="W859" s="93"/>
      <c r="X859" s="93"/>
    </row>
    <row r="860">
      <c r="A860" s="94"/>
      <c r="B860" s="94"/>
      <c r="C860" s="93"/>
      <c r="D860" s="93"/>
      <c r="E860" s="94"/>
      <c r="F860" s="93"/>
      <c r="G860" s="93"/>
      <c r="H860" s="93"/>
      <c r="I860" s="93"/>
      <c r="J860" s="93"/>
      <c r="K860" s="93"/>
      <c r="L860" s="93"/>
      <c r="M860" s="93"/>
      <c r="N860" s="93"/>
      <c r="O860" s="93"/>
      <c r="P860" s="93"/>
      <c r="Q860" s="93"/>
      <c r="R860" s="93"/>
      <c r="S860" s="93"/>
      <c r="T860" s="93"/>
      <c r="U860" s="93"/>
      <c r="V860" s="93"/>
      <c r="W860" s="93"/>
      <c r="X860" s="93"/>
    </row>
    <row r="861">
      <c r="A861" s="94"/>
      <c r="B861" s="94"/>
      <c r="C861" s="93"/>
      <c r="D861" s="93"/>
      <c r="E861" s="94"/>
      <c r="F861" s="93"/>
      <c r="G861" s="93"/>
      <c r="H861" s="93"/>
      <c r="I861" s="93"/>
      <c r="J861" s="93"/>
      <c r="K861" s="93"/>
      <c r="L861" s="93"/>
      <c r="M861" s="93"/>
      <c r="N861" s="93"/>
      <c r="O861" s="93"/>
      <c r="P861" s="93"/>
      <c r="Q861" s="93"/>
      <c r="R861" s="93"/>
      <c r="S861" s="93"/>
      <c r="T861" s="93"/>
      <c r="U861" s="93"/>
      <c r="V861" s="93"/>
      <c r="W861" s="93"/>
      <c r="X861" s="93"/>
    </row>
    <row r="862">
      <c r="A862" s="94"/>
      <c r="B862" s="94"/>
      <c r="C862" s="93"/>
      <c r="D862" s="93"/>
      <c r="E862" s="94"/>
      <c r="F862" s="93"/>
      <c r="G862" s="93"/>
      <c r="H862" s="93"/>
      <c r="I862" s="93"/>
      <c r="J862" s="93"/>
      <c r="K862" s="93"/>
      <c r="L862" s="93"/>
      <c r="M862" s="93"/>
      <c r="N862" s="93"/>
      <c r="O862" s="93"/>
      <c r="P862" s="93"/>
      <c r="Q862" s="93"/>
      <c r="R862" s="93"/>
      <c r="S862" s="93"/>
      <c r="T862" s="93"/>
      <c r="U862" s="93"/>
      <c r="V862" s="93"/>
      <c r="W862" s="93"/>
      <c r="X862" s="93"/>
    </row>
    <row r="863">
      <c r="A863" s="94"/>
      <c r="B863" s="94"/>
      <c r="C863" s="93"/>
      <c r="D863" s="93"/>
      <c r="E863" s="94"/>
      <c r="F863" s="93"/>
      <c r="G863" s="93"/>
      <c r="H863" s="93"/>
      <c r="I863" s="93"/>
      <c r="J863" s="93"/>
      <c r="K863" s="93"/>
      <c r="L863" s="93"/>
      <c r="M863" s="93"/>
      <c r="N863" s="93"/>
      <c r="O863" s="93"/>
      <c r="P863" s="93"/>
      <c r="Q863" s="93"/>
      <c r="R863" s="93"/>
      <c r="S863" s="93"/>
      <c r="T863" s="93"/>
      <c r="U863" s="93"/>
      <c r="V863" s="93"/>
      <c r="W863" s="93"/>
      <c r="X863" s="93"/>
    </row>
    <row r="864">
      <c r="A864" s="94"/>
      <c r="B864" s="94"/>
      <c r="C864" s="93"/>
      <c r="D864" s="93"/>
      <c r="E864" s="94"/>
      <c r="F864" s="93"/>
      <c r="G864" s="93"/>
      <c r="H864" s="93"/>
      <c r="I864" s="93"/>
      <c r="J864" s="93"/>
      <c r="K864" s="93"/>
      <c r="L864" s="93"/>
      <c r="M864" s="93"/>
      <c r="N864" s="93"/>
      <c r="O864" s="93"/>
      <c r="P864" s="93"/>
      <c r="Q864" s="93"/>
      <c r="R864" s="93"/>
      <c r="S864" s="93"/>
      <c r="T864" s="93"/>
      <c r="U864" s="93"/>
      <c r="V864" s="93"/>
      <c r="W864" s="93"/>
      <c r="X864" s="93"/>
    </row>
    <row r="865">
      <c r="A865" s="94"/>
      <c r="B865" s="94"/>
      <c r="C865" s="93"/>
      <c r="D865" s="93"/>
      <c r="E865" s="94"/>
      <c r="F865" s="93"/>
      <c r="G865" s="93"/>
      <c r="H865" s="93"/>
      <c r="I865" s="93"/>
      <c r="J865" s="93"/>
      <c r="K865" s="93"/>
      <c r="L865" s="93"/>
      <c r="M865" s="93"/>
      <c r="N865" s="93"/>
      <c r="O865" s="93"/>
      <c r="P865" s="93"/>
      <c r="Q865" s="93"/>
      <c r="R865" s="93"/>
      <c r="S865" s="93"/>
      <c r="T865" s="93"/>
      <c r="U865" s="93"/>
      <c r="V865" s="93"/>
      <c r="W865" s="93"/>
      <c r="X865" s="93"/>
    </row>
    <row r="866">
      <c r="A866" s="94"/>
      <c r="B866" s="94"/>
      <c r="C866" s="93"/>
      <c r="D866" s="93"/>
      <c r="E866" s="94"/>
      <c r="F866" s="93"/>
      <c r="G866" s="93"/>
      <c r="H866" s="93"/>
      <c r="I866" s="93"/>
      <c r="J866" s="93"/>
      <c r="K866" s="93"/>
      <c r="L866" s="93"/>
      <c r="M866" s="93"/>
      <c r="N866" s="93"/>
      <c r="O866" s="93"/>
      <c r="P866" s="93"/>
      <c r="Q866" s="93"/>
      <c r="R866" s="93"/>
      <c r="S866" s="93"/>
      <c r="T866" s="93"/>
      <c r="U866" s="93"/>
      <c r="V866" s="93"/>
      <c r="W866" s="93"/>
      <c r="X866" s="93"/>
    </row>
    <row r="867">
      <c r="A867" s="94"/>
      <c r="B867" s="94"/>
      <c r="C867" s="93"/>
      <c r="D867" s="93"/>
      <c r="E867" s="94"/>
      <c r="F867" s="93"/>
      <c r="G867" s="93"/>
      <c r="H867" s="93"/>
      <c r="I867" s="93"/>
      <c r="J867" s="93"/>
      <c r="K867" s="93"/>
      <c r="L867" s="93"/>
      <c r="M867" s="93"/>
      <c r="N867" s="93"/>
      <c r="O867" s="93"/>
      <c r="P867" s="93"/>
      <c r="Q867" s="93"/>
      <c r="R867" s="93"/>
      <c r="S867" s="93"/>
      <c r="T867" s="93"/>
      <c r="U867" s="93"/>
      <c r="V867" s="93"/>
      <c r="W867" s="93"/>
      <c r="X867" s="93"/>
    </row>
    <row r="868">
      <c r="A868" s="94"/>
      <c r="B868" s="94"/>
      <c r="C868" s="93"/>
      <c r="D868" s="93"/>
      <c r="E868" s="94"/>
      <c r="F868" s="93"/>
      <c r="G868" s="93"/>
      <c r="H868" s="93"/>
      <c r="I868" s="93"/>
      <c r="J868" s="93"/>
      <c r="K868" s="93"/>
      <c r="L868" s="93"/>
      <c r="M868" s="93"/>
      <c r="N868" s="93"/>
      <c r="O868" s="93"/>
      <c r="P868" s="93"/>
      <c r="Q868" s="93"/>
      <c r="R868" s="93"/>
      <c r="S868" s="93"/>
      <c r="T868" s="93"/>
      <c r="U868" s="93"/>
      <c r="V868" s="93"/>
      <c r="W868" s="93"/>
      <c r="X868" s="93"/>
    </row>
    <row r="869">
      <c r="A869" s="94"/>
      <c r="B869" s="94"/>
      <c r="C869" s="93"/>
      <c r="D869" s="93"/>
      <c r="E869" s="94"/>
      <c r="F869" s="93"/>
      <c r="G869" s="93"/>
      <c r="H869" s="93"/>
      <c r="I869" s="93"/>
      <c r="J869" s="93"/>
      <c r="K869" s="93"/>
      <c r="L869" s="93"/>
      <c r="M869" s="93"/>
      <c r="N869" s="93"/>
      <c r="O869" s="93"/>
      <c r="P869" s="93"/>
      <c r="Q869" s="93"/>
      <c r="R869" s="93"/>
      <c r="S869" s="93"/>
      <c r="T869" s="93"/>
      <c r="U869" s="93"/>
      <c r="V869" s="93"/>
      <c r="W869" s="93"/>
      <c r="X869" s="93"/>
    </row>
    <row r="870">
      <c r="A870" s="94"/>
      <c r="B870" s="94"/>
      <c r="C870" s="93"/>
      <c r="D870" s="93"/>
      <c r="E870" s="94"/>
      <c r="F870" s="93"/>
      <c r="G870" s="93"/>
      <c r="H870" s="93"/>
      <c r="I870" s="93"/>
      <c r="J870" s="93"/>
      <c r="K870" s="93"/>
      <c r="L870" s="93"/>
      <c r="M870" s="93"/>
      <c r="N870" s="93"/>
      <c r="O870" s="93"/>
      <c r="P870" s="93"/>
      <c r="Q870" s="93"/>
      <c r="R870" s="93"/>
      <c r="S870" s="93"/>
      <c r="T870" s="93"/>
      <c r="U870" s="93"/>
      <c r="V870" s="93"/>
      <c r="W870" s="93"/>
      <c r="X870" s="93"/>
    </row>
    <row r="871">
      <c r="A871" s="94"/>
      <c r="B871" s="94"/>
      <c r="C871" s="93"/>
      <c r="D871" s="93"/>
      <c r="E871" s="94"/>
      <c r="F871" s="93"/>
      <c r="G871" s="93"/>
      <c r="H871" s="93"/>
      <c r="I871" s="93"/>
      <c r="J871" s="93"/>
      <c r="K871" s="93"/>
      <c r="L871" s="93"/>
      <c r="M871" s="93"/>
      <c r="N871" s="93"/>
      <c r="O871" s="93"/>
      <c r="P871" s="93"/>
      <c r="Q871" s="93"/>
      <c r="R871" s="93"/>
      <c r="S871" s="93"/>
      <c r="T871" s="93"/>
      <c r="U871" s="93"/>
      <c r="V871" s="93"/>
      <c r="W871" s="93"/>
      <c r="X871" s="93"/>
    </row>
    <row r="872">
      <c r="A872" s="94"/>
      <c r="B872" s="94"/>
      <c r="C872" s="93"/>
      <c r="D872" s="93"/>
      <c r="E872" s="94"/>
      <c r="F872" s="93"/>
      <c r="G872" s="93"/>
      <c r="H872" s="93"/>
      <c r="I872" s="93"/>
      <c r="J872" s="93"/>
      <c r="K872" s="93"/>
      <c r="L872" s="93"/>
      <c r="M872" s="93"/>
      <c r="N872" s="93"/>
      <c r="O872" s="93"/>
      <c r="P872" s="93"/>
      <c r="Q872" s="93"/>
      <c r="R872" s="93"/>
      <c r="S872" s="93"/>
      <c r="T872" s="93"/>
      <c r="U872" s="93"/>
      <c r="V872" s="93"/>
      <c r="W872" s="93"/>
      <c r="X872" s="93"/>
    </row>
    <row r="873">
      <c r="A873" s="94"/>
      <c r="B873" s="94"/>
      <c r="C873" s="93"/>
      <c r="D873" s="93"/>
      <c r="E873" s="94"/>
      <c r="F873" s="93"/>
      <c r="G873" s="93"/>
      <c r="H873" s="93"/>
      <c r="I873" s="93"/>
      <c r="J873" s="93"/>
      <c r="K873" s="93"/>
      <c r="L873" s="93"/>
      <c r="M873" s="93"/>
      <c r="N873" s="93"/>
      <c r="O873" s="93"/>
      <c r="P873" s="93"/>
      <c r="Q873" s="93"/>
      <c r="R873" s="93"/>
      <c r="S873" s="93"/>
      <c r="T873" s="93"/>
      <c r="U873" s="93"/>
      <c r="V873" s="93"/>
      <c r="W873" s="93"/>
      <c r="X873" s="93"/>
    </row>
    <row r="874">
      <c r="A874" s="94"/>
      <c r="B874" s="94"/>
      <c r="C874" s="93"/>
      <c r="D874" s="93"/>
      <c r="E874" s="94"/>
      <c r="F874" s="93"/>
      <c r="G874" s="93"/>
      <c r="H874" s="93"/>
      <c r="I874" s="93"/>
      <c r="J874" s="93"/>
      <c r="K874" s="93"/>
      <c r="L874" s="93"/>
      <c r="M874" s="93"/>
      <c r="N874" s="93"/>
      <c r="O874" s="93"/>
      <c r="P874" s="93"/>
      <c r="Q874" s="93"/>
      <c r="R874" s="93"/>
      <c r="S874" s="93"/>
      <c r="T874" s="93"/>
      <c r="U874" s="93"/>
      <c r="V874" s="93"/>
      <c r="W874" s="93"/>
      <c r="X874" s="93"/>
    </row>
    <row r="875">
      <c r="A875" s="94"/>
      <c r="B875" s="94"/>
      <c r="C875" s="93"/>
      <c r="D875" s="93"/>
      <c r="E875" s="94"/>
      <c r="F875" s="93"/>
      <c r="G875" s="93"/>
      <c r="H875" s="93"/>
      <c r="I875" s="93"/>
      <c r="J875" s="93"/>
      <c r="K875" s="93"/>
      <c r="L875" s="93"/>
      <c r="M875" s="93"/>
      <c r="N875" s="93"/>
      <c r="O875" s="93"/>
      <c r="P875" s="93"/>
      <c r="Q875" s="93"/>
      <c r="R875" s="93"/>
      <c r="S875" s="93"/>
      <c r="T875" s="93"/>
      <c r="U875" s="93"/>
      <c r="V875" s="93"/>
      <c r="W875" s="93"/>
      <c r="X875" s="93"/>
    </row>
    <row r="876">
      <c r="A876" s="94"/>
      <c r="B876" s="94"/>
      <c r="C876" s="93"/>
      <c r="D876" s="93"/>
      <c r="E876" s="94"/>
      <c r="F876" s="93"/>
      <c r="G876" s="93"/>
      <c r="H876" s="93"/>
      <c r="I876" s="93"/>
      <c r="J876" s="93"/>
      <c r="K876" s="93"/>
      <c r="L876" s="93"/>
      <c r="M876" s="93"/>
      <c r="N876" s="93"/>
      <c r="O876" s="93"/>
      <c r="P876" s="93"/>
      <c r="Q876" s="93"/>
      <c r="R876" s="93"/>
      <c r="S876" s="93"/>
      <c r="T876" s="93"/>
      <c r="U876" s="93"/>
      <c r="V876" s="93"/>
      <c r="W876" s="93"/>
      <c r="X876" s="93"/>
    </row>
    <row r="877">
      <c r="A877" s="94"/>
      <c r="B877" s="94"/>
      <c r="C877" s="93"/>
      <c r="D877" s="93"/>
      <c r="E877" s="94"/>
      <c r="F877" s="93"/>
      <c r="G877" s="93"/>
      <c r="H877" s="93"/>
      <c r="I877" s="93"/>
      <c r="J877" s="93"/>
      <c r="K877" s="93"/>
      <c r="L877" s="93"/>
      <c r="M877" s="93"/>
      <c r="N877" s="93"/>
      <c r="O877" s="93"/>
      <c r="P877" s="93"/>
      <c r="Q877" s="93"/>
      <c r="R877" s="93"/>
      <c r="S877" s="93"/>
      <c r="T877" s="93"/>
      <c r="U877" s="93"/>
      <c r="V877" s="93"/>
      <c r="W877" s="93"/>
      <c r="X877" s="93"/>
    </row>
    <row r="878">
      <c r="A878" s="94"/>
      <c r="B878" s="94"/>
      <c r="C878" s="93"/>
      <c r="D878" s="93"/>
      <c r="E878" s="94"/>
      <c r="F878" s="93"/>
      <c r="G878" s="93"/>
      <c r="H878" s="93"/>
      <c r="I878" s="93"/>
      <c r="J878" s="93"/>
      <c r="K878" s="93"/>
      <c r="L878" s="93"/>
      <c r="M878" s="93"/>
      <c r="N878" s="93"/>
      <c r="O878" s="93"/>
      <c r="P878" s="93"/>
      <c r="Q878" s="93"/>
      <c r="R878" s="93"/>
      <c r="S878" s="93"/>
      <c r="T878" s="93"/>
      <c r="U878" s="93"/>
      <c r="V878" s="93"/>
      <c r="W878" s="93"/>
      <c r="X878" s="93"/>
    </row>
    <row r="879">
      <c r="A879" s="94"/>
      <c r="B879" s="94"/>
      <c r="C879" s="93"/>
      <c r="D879" s="93"/>
      <c r="E879" s="94"/>
      <c r="F879" s="93"/>
      <c r="G879" s="93"/>
      <c r="H879" s="93"/>
      <c r="I879" s="93"/>
      <c r="J879" s="93"/>
      <c r="K879" s="93"/>
      <c r="L879" s="93"/>
      <c r="M879" s="93"/>
      <c r="N879" s="93"/>
      <c r="O879" s="93"/>
      <c r="P879" s="93"/>
      <c r="Q879" s="93"/>
      <c r="R879" s="93"/>
      <c r="S879" s="93"/>
      <c r="T879" s="93"/>
      <c r="U879" s="93"/>
      <c r="V879" s="93"/>
      <c r="W879" s="93"/>
      <c r="X879" s="93"/>
    </row>
    <row r="880">
      <c r="A880" s="94"/>
      <c r="B880" s="94"/>
      <c r="C880" s="93"/>
      <c r="D880" s="93"/>
      <c r="E880" s="94"/>
      <c r="F880" s="93"/>
      <c r="G880" s="93"/>
      <c r="H880" s="93"/>
      <c r="I880" s="93"/>
      <c r="J880" s="93"/>
      <c r="K880" s="93"/>
      <c r="L880" s="93"/>
      <c r="M880" s="93"/>
      <c r="N880" s="93"/>
      <c r="O880" s="93"/>
      <c r="P880" s="93"/>
      <c r="Q880" s="93"/>
      <c r="R880" s="93"/>
      <c r="S880" s="93"/>
      <c r="T880" s="93"/>
      <c r="U880" s="93"/>
      <c r="V880" s="93"/>
      <c r="W880" s="93"/>
      <c r="X880" s="93"/>
    </row>
    <row r="881">
      <c r="A881" s="94"/>
      <c r="B881" s="94"/>
      <c r="C881" s="93"/>
      <c r="D881" s="93"/>
      <c r="E881" s="94"/>
      <c r="F881" s="93"/>
      <c r="G881" s="93"/>
      <c r="H881" s="93"/>
      <c r="I881" s="93"/>
      <c r="J881" s="93"/>
      <c r="K881" s="93"/>
      <c r="L881" s="93"/>
      <c r="M881" s="93"/>
      <c r="N881" s="93"/>
      <c r="O881" s="93"/>
      <c r="P881" s="93"/>
      <c r="Q881" s="93"/>
      <c r="R881" s="93"/>
      <c r="S881" s="93"/>
      <c r="T881" s="93"/>
      <c r="U881" s="93"/>
      <c r="V881" s="93"/>
      <c r="W881" s="93"/>
      <c r="X881" s="93"/>
    </row>
    <row r="882">
      <c r="A882" s="94"/>
      <c r="B882" s="94"/>
      <c r="C882" s="93"/>
      <c r="D882" s="93"/>
      <c r="E882" s="94"/>
      <c r="F882" s="93"/>
      <c r="G882" s="93"/>
      <c r="H882" s="93"/>
      <c r="I882" s="93"/>
      <c r="J882" s="93"/>
      <c r="K882" s="93"/>
      <c r="L882" s="93"/>
      <c r="M882" s="93"/>
      <c r="N882" s="93"/>
      <c r="O882" s="93"/>
      <c r="P882" s="93"/>
      <c r="Q882" s="93"/>
      <c r="R882" s="93"/>
      <c r="S882" s="93"/>
      <c r="T882" s="93"/>
      <c r="U882" s="93"/>
      <c r="V882" s="93"/>
      <c r="W882" s="93"/>
      <c r="X882" s="93"/>
    </row>
    <row r="883">
      <c r="A883" s="94"/>
      <c r="B883" s="94"/>
      <c r="C883" s="93"/>
      <c r="D883" s="93"/>
      <c r="E883" s="94"/>
      <c r="F883" s="93"/>
      <c r="G883" s="93"/>
      <c r="H883" s="93"/>
      <c r="I883" s="93"/>
      <c r="J883" s="93"/>
      <c r="K883" s="93"/>
      <c r="L883" s="93"/>
      <c r="M883" s="93"/>
      <c r="N883" s="93"/>
      <c r="O883" s="93"/>
      <c r="P883" s="93"/>
      <c r="Q883" s="93"/>
      <c r="R883" s="93"/>
      <c r="S883" s="93"/>
      <c r="T883" s="93"/>
      <c r="U883" s="93"/>
      <c r="V883" s="93"/>
      <c r="W883" s="93"/>
      <c r="X883" s="93"/>
    </row>
    <row r="884">
      <c r="A884" s="94"/>
      <c r="B884" s="94"/>
      <c r="C884" s="93"/>
      <c r="D884" s="93"/>
      <c r="E884" s="94"/>
      <c r="F884" s="93"/>
      <c r="G884" s="93"/>
      <c r="H884" s="93"/>
      <c r="I884" s="93"/>
      <c r="J884" s="93"/>
      <c r="K884" s="93"/>
      <c r="L884" s="93"/>
      <c r="M884" s="93"/>
      <c r="N884" s="93"/>
      <c r="O884" s="93"/>
      <c r="P884" s="93"/>
      <c r="Q884" s="93"/>
      <c r="R884" s="93"/>
      <c r="S884" s="93"/>
      <c r="T884" s="93"/>
      <c r="U884" s="93"/>
      <c r="V884" s="93"/>
      <c r="W884" s="93"/>
      <c r="X884" s="93"/>
    </row>
    <row r="885">
      <c r="A885" s="94"/>
      <c r="B885" s="94"/>
      <c r="C885" s="93"/>
      <c r="D885" s="93"/>
      <c r="E885" s="94"/>
      <c r="F885" s="93"/>
      <c r="G885" s="93"/>
      <c r="H885" s="93"/>
      <c r="I885" s="93"/>
      <c r="J885" s="93"/>
      <c r="K885" s="93"/>
      <c r="L885" s="93"/>
      <c r="M885" s="93"/>
      <c r="N885" s="93"/>
      <c r="O885" s="93"/>
      <c r="P885" s="93"/>
      <c r="Q885" s="93"/>
      <c r="R885" s="93"/>
      <c r="S885" s="93"/>
      <c r="T885" s="93"/>
      <c r="U885" s="93"/>
      <c r="V885" s="93"/>
      <c r="W885" s="93"/>
      <c r="X885" s="93"/>
    </row>
    <row r="886">
      <c r="A886" s="94"/>
      <c r="B886" s="94"/>
      <c r="C886" s="93"/>
      <c r="D886" s="93"/>
      <c r="E886" s="94"/>
      <c r="F886" s="93"/>
      <c r="G886" s="93"/>
      <c r="H886" s="93"/>
      <c r="I886" s="93"/>
      <c r="J886" s="93"/>
      <c r="K886" s="93"/>
      <c r="L886" s="93"/>
      <c r="M886" s="93"/>
      <c r="N886" s="93"/>
      <c r="O886" s="93"/>
      <c r="P886" s="93"/>
      <c r="Q886" s="93"/>
      <c r="R886" s="93"/>
      <c r="S886" s="93"/>
      <c r="T886" s="93"/>
      <c r="U886" s="93"/>
      <c r="V886" s="93"/>
      <c r="W886" s="93"/>
      <c r="X886" s="93"/>
    </row>
    <row r="887">
      <c r="A887" s="94"/>
      <c r="B887" s="94"/>
      <c r="C887" s="93"/>
      <c r="D887" s="93"/>
      <c r="E887" s="94"/>
      <c r="F887" s="93"/>
      <c r="G887" s="93"/>
      <c r="H887" s="93"/>
      <c r="I887" s="93"/>
      <c r="J887" s="93"/>
      <c r="K887" s="93"/>
      <c r="L887" s="93"/>
      <c r="M887" s="93"/>
      <c r="N887" s="93"/>
      <c r="O887" s="93"/>
      <c r="P887" s="93"/>
      <c r="Q887" s="93"/>
      <c r="R887" s="93"/>
      <c r="S887" s="93"/>
      <c r="T887" s="93"/>
      <c r="U887" s="93"/>
      <c r="V887" s="93"/>
      <c r="W887" s="93"/>
      <c r="X887" s="93"/>
    </row>
    <row r="888">
      <c r="A888" s="94"/>
      <c r="B888" s="94"/>
      <c r="C888" s="93"/>
      <c r="D888" s="93"/>
      <c r="E888" s="94"/>
      <c r="F888" s="93"/>
      <c r="G888" s="93"/>
      <c r="H888" s="93"/>
      <c r="I888" s="93"/>
      <c r="J888" s="93"/>
      <c r="K888" s="93"/>
      <c r="L888" s="93"/>
      <c r="M888" s="93"/>
      <c r="N888" s="93"/>
      <c r="O888" s="93"/>
      <c r="P888" s="93"/>
      <c r="Q888" s="93"/>
      <c r="R888" s="93"/>
      <c r="S888" s="93"/>
      <c r="T888" s="93"/>
      <c r="U888" s="93"/>
      <c r="V888" s="93"/>
      <c r="W888" s="93"/>
      <c r="X888" s="93"/>
    </row>
    <row r="889">
      <c r="A889" s="94"/>
      <c r="B889" s="94"/>
      <c r="C889" s="93"/>
      <c r="D889" s="93"/>
      <c r="E889" s="94"/>
      <c r="F889" s="93"/>
      <c r="G889" s="93"/>
      <c r="H889" s="93"/>
      <c r="I889" s="93"/>
      <c r="J889" s="93"/>
      <c r="K889" s="93"/>
      <c r="L889" s="93"/>
      <c r="M889" s="93"/>
      <c r="N889" s="93"/>
      <c r="O889" s="93"/>
      <c r="P889" s="93"/>
      <c r="Q889" s="93"/>
      <c r="R889" s="93"/>
      <c r="S889" s="93"/>
      <c r="T889" s="93"/>
      <c r="U889" s="93"/>
      <c r="V889" s="93"/>
      <c r="W889" s="93"/>
      <c r="X889" s="93"/>
    </row>
    <row r="890">
      <c r="A890" s="94"/>
      <c r="B890" s="94"/>
      <c r="C890" s="93"/>
      <c r="D890" s="93"/>
      <c r="E890" s="94"/>
      <c r="F890" s="93"/>
      <c r="G890" s="93"/>
      <c r="H890" s="93"/>
      <c r="I890" s="93"/>
      <c r="J890" s="93"/>
      <c r="K890" s="93"/>
      <c r="L890" s="93"/>
      <c r="M890" s="93"/>
      <c r="N890" s="93"/>
      <c r="O890" s="93"/>
      <c r="P890" s="93"/>
      <c r="Q890" s="93"/>
      <c r="R890" s="93"/>
      <c r="S890" s="93"/>
      <c r="T890" s="93"/>
      <c r="U890" s="93"/>
      <c r="V890" s="93"/>
      <c r="W890" s="93"/>
      <c r="X890" s="93"/>
    </row>
    <row r="891">
      <c r="A891" s="94"/>
      <c r="B891" s="94"/>
      <c r="C891" s="93"/>
      <c r="D891" s="93"/>
      <c r="E891" s="94"/>
      <c r="F891" s="93"/>
      <c r="G891" s="93"/>
      <c r="H891" s="93"/>
      <c r="I891" s="93"/>
      <c r="J891" s="93"/>
      <c r="K891" s="93"/>
      <c r="L891" s="93"/>
      <c r="M891" s="93"/>
      <c r="N891" s="93"/>
      <c r="O891" s="93"/>
      <c r="P891" s="93"/>
      <c r="Q891" s="93"/>
      <c r="R891" s="93"/>
      <c r="S891" s="93"/>
      <c r="T891" s="93"/>
      <c r="U891" s="93"/>
      <c r="V891" s="93"/>
      <c r="W891" s="93"/>
      <c r="X891" s="93"/>
    </row>
    <row r="892">
      <c r="A892" s="94"/>
      <c r="B892" s="94"/>
      <c r="C892" s="93"/>
      <c r="D892" s="93"/>
      <c r="E892" s="94"/>
      <c r="F892" s="93"/>
      <c r="G892" s="93"/>
      <c r="H892" s="93"/>
      <c r="I892" s="93"/>
      <c r="J892" s="93"/>
      <c r="K892" s="93"/>
      <c r="L892" s="93"/>
      <c r="M892" s="93"/>
      <c r="N892" s="93"/>
      <c r="O892" s="93"/>
      <c r="P892" s="93"/>
      <c r="Q892" s="93"/>
      <c r="R892" s="93"/>
      <c r="S892" s="93"/>
      <c r="T892" s="93"/>
      <c r="U892" s="93"/>
      <c r="V892" s="93"/>
      <c r="W892" s="93"/>
      <c r="X892" s="93"/>
    </row>
    <row r="893">
      <c r="A893" s="94"/>
      <c r="B893" s="94"/>
      <c r="C893" s="93"/>
      <c r="D893" s="93"/>
      <c r="E893" s="94"/>
      <c r="F893" s="93"/>
      <c r="G893" s="93"/>
      <c r="H893" s="93"/>
      <c r="I893" s="93"/>
      <c r="J893" s="93"/>
      <c r="K893" s="93"/>
      <c r="L893" s="93"/>
      <c r="M893" s="93"/>
      <c r="N893" s="93"/>
      <c r="O893" s="93"/>
      <c r="P893" s="93"/>
      <c r="Q893" s="93"/>
      <c r="R893" s="93"/>
      <c r="S893" s="93"/>
      <c r="T893" s="93"/>
      <c r="U893" s="93"/>
      <c r="V893" s="93"/>
      <c r="W893" s="93"/>
      <c r="X893" s="93"/>
    </row>
    <row r="894">
      <c r="A894" s="94"/>
      <c r="B894" s="94"/>
      <c r="C894" s="93"/>
      <c r="D894" s="93"/>
      <c r="E894" s="94"/>
      <c r="F894" s="93"/>
      <c r="G894" s="93"/>
      <c r="H894" s="93"/>
      <c r="I894" s="93"/>
      <c r="J894" s="93"/>
      <c r="K894" s="93"/>
      <c r="L894" s="93"/>
      <c r="M894" s="93"/>
      <c r="N894" s="93"/>
      <c r="O894" s="93"/>
      <c r="P894" s="93"/>
      <c r="Q894" s="93"/>
      <c r="R894" s="93"/>
      <c r="S894" s="93"/>
      <c r="T894" s="93"/>
      <c r="U894" s="93"/>
      <c r="V894" s="93"/>
      <c r="W894" s="93"/>
      <c r="X894" s="93"/>
    </row>
    <row r="895">
      <c r="A895" s="94"/>
      <c r="B895" s="94"/>
      <c r="C895" s="93"/>
      <c r="D895" s="93"/>
      <c r="E895" s="94"/>
      <c r="F895" s="93"/>
      <c r="G895" s="93"/>
      <c r="H895" s="93"/>
      <c r="I895" s="93"/>
      <c r="J895" s="93"/>
      <c r="K895" s="93"/>
      <c r="L895" s="93"/>
      <c r="M895" s="93"/>
      <c r="N895" s="93"/>
      <c r="O895" s="93"/>
      <c r="P895" s="93"/>
      <c r="Q895" s="93"/>
      <c r="R895" s="93"/>
      <c r="S895" s="93"/>
      <c r="T895" s="93"/>
      <c r="U895" s="93"/>
      <c r="V895" s="93"/>
      <c r="W895" s="93"/>
      <c r="X895" s="93"/>
    </row>
    <row r="896">
      <c r="A896" s="94"/>
      <c r="B896" s="94"/>
      <c r="C896" s="93"/>
      <c r="D896" s="93"/>
      <c r="E896" s="94"/>
      <c r="F896" s="93"/>
      <c r="G896" s="93"/>
      <c r="H896" s="93"/>
      <c r="I896" s="93"/>
      <c r="J896" s="93"/>
      <c r="K896" s="93"/>
      <c r="L896" s="93"/>
      <c r="M896" s="93"/>
      <c r="N896" s="93"/>
      <c r="O896" s="93"/>
      <c r="P896" s="93"/>
      <c r="Q896" s="93"/>
      <c r="R896" s="93"/>
      <c r="S896" s="93"/>
      <c r="T896" s="93"/>
      <c r="U896" s="93"/>
      <c r="V896" s="93"/>
      <c r="W896" s="93"/>
      <c r="X896" s="93"/>
    </row>
    <row r="897">
      <c r="A897" s="94"/>
      <c r="B897" s="94"/>
      <c r="C897" s="93"/>
      <c r="D897" s="93"/>
      <c r="E897" s="94"/>
      <c r="F897" s="93"/>
      <c r="G897" s="93"/>
      <c r="H897" s="93"/>
      <c r="I897" s="93"/>
      <c r="J897" s="93"/>
      <c r="K897" s="93"/>
      <c r="L897" s="93"/>
      <c r="M897" s="93"/>
      <c r="N897" s="93"/>
      <c r="O897" s="93"/>
      <c r="P897" s="93"/>
      <c r="Q897" s="93"/>
      <c r="R897" s="93"/>
      <c r="S897" s="93"/>
      <c r="T897" s="93"/>
      <c r="U897" s="93"/>
      <c r="V897" s="93"/>
      <c r="W897" s="93"/>
      <c r="X897" s="93"/>
    </row>
    <row r="898">
      <c r="A898" s="94"/>
      <c r="B898" s="94"/>
      <c r="C898" s="93"/>
      <c r="D898" s="93"/>
      <c r="E898" s="94"/>
      <c r="F898" s="93"/>
      <c r="G898" s="93"/>
      <c r="H898" s="93"/>
      <c r="I898" s="93"/>
      <c r="J898" s="93"/>
      <c r="K898" s="93"/>
      <c r="L898" s="93"/>
      <c r="M898" s="93"/>
      <c r="N898" s="93"/>
      <c r="O898" s="93"/>
      <c r="P898" s="93"/>
      <c r="Q898" s="93"/>
      <c r="R898" s="93"/>
      <c r="S898" s="93"/>
      <c r="T898" s="93"/>
      <c r="U898" s="93"/>
      <c r="V898" s="93"/>
      <c r="W898" s="93"/>
      <c r="X898" s="93"/>
    </row>
    <row r="899">
      <c r="A899" s="94"/>
      <c r="B899" s="94"/>
      <c r="C899" s="93"/>
      <c r="D899" s="93"/>
      <c r="E899" s="94"/>
      <c r="F899" s="93"/>
      <c r="G899" s="93"/>
      <c r="H899" s="93"/>
      <c r="I899" s="93"/>
      <c r="J899" s="93"/>
      <c r="K899" s="93"/>
      <c r="L899" s="93"/>
      <c r="M899" s="93"/>
      <c r="N899" s="93"/>
      <c r="O899" s="93"/>
      <c r="P899" s="93"/>
      <c r="Q899" s="93"/>
      <c r="R899" s="93"/>
      <c r="S899" s="93"/>
      <c r="T899" s="93"/>
      <c r="U899" s="93"/>
      <c r="V899" s="93"/>
      <c r="W899" s="93"/>
      <c r="X899" s="93"/>
    </row>
    <row r="900">
      <c r="A900" s="94"/>
      <c r="B900" s="94"/>
      <c r="C900" s="93"/>
      <c r="D900" s="93"/>
      <c r="E900" s="94"/>
      <c r="F900" s="93"/>
      <c r="G900" s="93"/>
      <c r="H900" s="93"/>
      <c r="I900" s="93"/>
      <c r="J900" s="93"/>
      <c r="K900" s="93"/>
      <c r="L900" s="93"/>
      <c r="M900" s="93"/>
      <c r="N900" s="93"/>
      <c r="O900" s="93"/>
      <c r="P900" s="93"/>
      <c r="Q900" s="93"/>
      <c r="R900" s="93"/>
      <c r="S900" s="93"/>
      <c r="T900" s="93"/>
      <c r="U900" s="93"/>
      <c r="V900" s="93"/>
      <c r="W900" s="93"/>
      <c r="X900" s="93"/>
    </row>
    <row r="901">
      <c r="A901" s="94"/>
      <c r="B901" s="94"/>
      <c r="C901" s="93"/>
      <c r="D901" s="93"/>
      <c r="E901" s="94"/>
      <c r="F901" s="93"/>
      <c r="G901" s="93"/>
      <c r="H901" s="93"/>
      <c r="I901" s="93"/>
      <c r="J901" s="93"/>
      <c r="K901" s="93"/>
      <c r="L901" s="93"/>
      <c r="M901" s="93"/>
      <c r="N901" s="93"/>
      <c r="O901" s="93"/>
      <c r="P901" s="93"/>
      <c r="Q901" s="93"/>
      <c r="R901" s="93"/>
      <c r="S901" s="93"/>
      <c r="T901" s="93"/>
      <c r="U901" s="93"/>
      <c r="V901" s="93"/>
      <c r="W901" s="93"/>
      <c r="X901" s="93"/>
    </row>
    <row r="902">
      <c r="A902" s="94"/>
      <c r="B902" s="94"/>
      <c r="C902" s="93"/>
      <c r="D902" s="93"/>
      <c r="E902" s="94"/>
      <c r="F902" s="93"/>
      <c r="G902" s="93"/>
      <c r="H902" s="93"/>
      <c r="I902" s="93"/>
      <c r="J902" s="93"/>
      <c r="K902" s="93"/>
      <c r="L902" s="93"/>
      <c r="M902" s="93"/>
      <c r="N902" s="93"/>
      <c r="O902" s="93"/>
      <c r="P902" s="93"/>
      <c r="Q902" s="93"/>
      <c r="R902" s="93"/>
      <c r="S902" s="93"/>
      <c r="T902" s="93"/>
      <c r="U902" s="93"/>
      <c r="V902" s="93"/>
      <c r="W902" s="93"/>
      <c r="X902" s="93"/>
    </row>
    <row r="903">
      <c r="A903" s="94"/>
      <c r="B903" s="94"/>
      <c r="C903" s="93"/>
      <c r="D903" s="93"/>
      <c r="E903" s="94"/>
      <c r="F903" s="93"/>
      <c r="G903" s="93"/>
      <c r="H903" s="93"/>
      <c r="I903" s="93"/>
      <c r="J903" s="93"/>
      <c r="K903" s="93"/>
      <c r="L903" s="93"/>
      <c r="M903" s="93"/>
      <c r="N903" s="93"/>
      <c r="O903" s="93"/>
      <c r="P903" s="93"/>
      <c r="Q903" s="93"/>
      <c r="R903" s="93"/>
      <c r="S903" s="93"/>
      <c r="T903" s="93"/>
      <c r="U903" s="93"/>
      <c r="V903" s="93"/>
      <c r="W903" s="93"/>
      <c r="X903" s="93"/>
    </row>
    <row r="904">
      <c r="A904" s="94"/>
      <c r="B904" s="94"/>
      <c r="C904" s="93"/>
      <c r="D904" s="93"/>
      <c r="E904" s="94"/>
      <c r="F904" s="93"/>
      <c r="G904" s="93"/>
      <c r="H904" s="93"/>
      <c r="I904" s="93"/>
      <c r="J904" s="93"/>
      <c r="K904" s="93"/>
      <c r="L904" s="93"/>
      <c r="M904" s="93"/>
      <c r="N904" s="93"/>
      <c r="O904" s="93"/>
      <c r="P904" s="93"/>
      <c r="Q904" s="93"/>
      <c r="R904" s="93"/>
      <c r="S904" s="93"/>
      <c r="T904" s="93"/>
      <c r="U904" s="93"/>
      <c r="V904" s="93"/>
      <c r="W904" s="93"/>
      <c r="X904" s="93"/>
    </row>
    <row r="905">
      <c r="A905" s="94"/>
      <c r="B905" s="94"/>
      <c r="C905" s="93"/>
      <c r="D905" s="93"/>
      <c r="E905" s="94"/>
      <c r="F905" s="93"/>
      <c r="G905" s="93"/>
      <c r="H905" s="93"/>
      <c r="I905" s="93"/>
      <c r="J905" s="93"/>
      <c r="K905" s="93"/>
      <c r="L905" s="93"/>
      <c r="M905" s="93"/>
      <c r="N905" s="93"/>
      <c r="O905" s="93"/>
      <c r="P905" s="93"/>
      <c r="Q905" s="93"/>
      <c r="R905" s="93"/>
      <c r="S905" s="93"/>
      <c r="T905" s="93"/>
      <c r="U905" s="93"/>
      <c r="V905" s="93"/>
      <c r="W905" s="93"/>
      <c r="X905" s="93"/>
    </row>
    <row r="906">
      <c r="A906" s="94"/>
      <c r="B906" s="94"/>
      <c r="C906" s="93"/>
      <c r="D906" s="93"/>
      <c r="E906" s="94"/>
      <c r="F906" s="93"/>
      <c r="G906" s="93"/>
      <c r="H906" s="93"/>
      <c r="I906" s="93"/>
      <c r="J906" s="93"/>
      <c r="K906" s="93"/>
      <c r="L906" s="93"/>
      <c r="M906" s="93"/>
      <c r="N906" s="93"/>
      <c r="O906" s="93"/>
      <c r="P906" s="93"/>
      <c r="Q906" s="93"/>
      <c r="R906" s="93"/>
      <c r="S906" s="93"/>
      <c r="T906" s="93"/>
      <c r="U906" s="93"/>
      <c r="V906" s="93"/>
      <c r="W906" s="93"/>
      <c r="X906" s="93"/>
    </row>
    <row r="907">
      <c r="A907" s="94"/>
      <c r="B907" s="94"/>
      <c r="C907" s="93"/>
      <c r="D907" s="93"/>
      <c r="E907" s="94"/>
      <c r="F907" s="93"/>
      <c r="G907" s="93"/>
      <c r="H907" s="93"/>
      <c r="I907" s="93"/>
      <c r="J907" s="93"/>
      <c r="K907" s="93"/>
      <c r="L907" s="93"/>
      <c r="M907" s="93"/>
      <c r="N907" s="93"/>
      <c r="O907" s="93"/>
      <c r="P907" s="93"/>
      <c r="Q907" s="93"/>
      <c r="R907" s="93"/>
      <c r="S907" s="93"/>
      <c r="T907" s="93"/>
      <c r="U907" s="93"/>
      <c r="V907" s="93"/>
      <c r="W907" s="93"/>
      <c r="X907" s="93"/>
    </row>
    <row r="908">
      <c r="A908" s="94"/>
      <c r="B908" s="94"/>
      <c r="C908" s="93"/>
      <c r="D908" s="93"/>
      <c r="E908" s="94"/>
      <c r="F908" s="93"/>
      <c r="G908" s="93"/>
      <c r="H908" s="93"/>
      <c r="I908" s="93"/>
      <c r="J908" s="93"/>
      <c r="K908" s="93"/>
      <c r="L908" s="93"/>
      <c r="M908" s="93"/>
      <c r="N908" s="93"/>
      <c r="O908" s="93"/>
      <c r="P908" s="93"/>
      <c r="Q908" s="93"/>
      <c r="R908" s="93"/>
      <c r="S908" s="93"/>
      <c r="T908" s="93"/>
      <c r="U908" s="93"/>
      <c r="V908" s="93"/>
      <c r="W908" s="93"/>
      <c r="X908" s="93"/>
    </row>
    <row r="909">
      <c r="A909" s="94"/>
      <c r="B909" s="94"/>
      <c r="C909" s="93"/>
      <c r="D909" s="93"/>
      <c r="E909" s="94"/>
      <c r="F909" s="93"/>
      <c r="G909" s="93"/>
      <c r="H909" s="93"/>
      <c r="I909" s="93"/>
      <c r="J909" s="93"/>
      <c r="K909" s="93"/>
      <c r="L909" s="93"/>
      <c r="M909" s="93"/>
      <c r="N909" s="93"/>
      <c r="O909" s="93"/>
      <c r="P909" s="93"/>
      <c r="Q909" s="93"/>
      <c r="R909" s="93"/>
      <c r="S909" s="93"/>
      <c r="T909" s="93"/>
      <c r="U909" s="93"/>
      <c r="V909" s="93"/>
      <c r="W909" s="93"/>
      <c r="X909" s="93"/>
    </row>
    <row r="910">
      <c r="A910" s="94"/>
      <c r="B910" s="94"/>
      <c r="C910" s="93"/>
      <c r="D910" s="93"/>
      <c r="E910" s="94"/>
      <c r="F910" s="93"/>
      <c r="G910" s="93"/>
      <c r="H910" s="93"/>
      <c r="I910" s="93"/>
      <c r="J910" s="93"/>
      <c r="K910" s="93"/>
      <c r="L910" s="93"/>
      <c r="M910" s="93"/>
      <c r="N910" s="93"/>
      <c r="O910" s="93"/>
      <c r="P910" s="93"/>
      <c r="Q910" s="93"/>
      <c r="R910" s="93"/>
      <c r="S910" s="93"/>
      <c r="T910" s="93"/>
      <c r="U910" s="93"/>
      <c r="V910" s="93"/>
      <c r="W910" s="93"/>
      <c r="X910" s="93"/>
    </row>
    <row r="911">
      <c r="A911" s="94"/>
      <c r="B911" s="94"/>
      <c r="C911" s="93"/>
      <c r="D911" s="93"/>
      <c r="E911" s="94"/>
      <c r="F911" s="93"/>
      <c r="G911" s="93"/>
      <c r="H911" s="93"/>
      <c r="I911" s="93"/>
      <c r="J911" s="93"/>
      <c r="K911" s="93"/>
      <c r="L911" s="93"/>
      <c r="M911" s="93"/>
      <c r="N911" s="93"/>
      <c r="O911" s="93"/>
      <c r="P911" s="93"/>
      <c r="Q911" s="93"/>
      <c r="R911" s="93"/>
      <c r="S911" s="93"/>
      <c r="T911" s="93"/>
      <c r="U911" s="93"/>
      <c r="V911" s="93"/>
      <c r="W911" s="93"/>
      <c r="X911" s="93"/>
    </row>
    <row r="912">
      <c r="A912" s="94"/>
      <c r="B912" s="94"/>
      <c r="C912" s="93"/>
      <c r="D912" s="93"/>
      <c r="E912" s="94"/>
      <c r="F912" s="93"/>
      <c r="G912" s="93"/>
      <c r="H912" s="93"/>
      <c r="I912" s="93"/>
      <c r="J912" s="93"/>
      <c r="K912" s="93"/>
      <c r="L912" s="93"/>
      <c r="M912" s="93"/>
      <c r="N912" s="93"/>
      <c r="O912" s="93"/>
      <c r="P912" s="93"/>
      <c r="Q912" s="93"/>
      <c r="R912" s="93"/>
      <c r="S912" s="93"/>
      <c r="T912" s="93"/>
      <c r="U912" s="93"/>
      <c r="V912" s="93"/>
      <c r="W912" s="93"/>
      <c r="X912" s="93"/>
    </row>
    <row r="913">
      <c r="A913" s="94"/>
      <c r="B913" s="94"/>
      <c r="C913" s="93"/>
      <c r="D913" s="93"/>
      <c r="E913" s="94"/>
      <c r="F913" s="93"/>
      <c r="G913" s="93"/>
      <c r="H913" s="93"/>
      <c r="I913" s="93"/>
      <c r="J913" s="93"/>
      <c r="K913" s="93"/>
      <c r="L913" s="93"/>
      <c r="M913" s="93"/>
      <c r="N913" s="93"/>
      <c r="O913" s="93"/>
      <c r="P913" s="93"/>
      <c r="Q913" s="93"/>
      <c r="R913" s="93"/>
      <c r="S913" s="93"/>
      <c r="T913" s="93"/>
      <c r="U913" s="93"/>
      <c r="V913" s="93"/>
      <c r="W913" s="93"/>
      <c r="X913" s="93"/>
    </row>
    <row r="914">
      <c r="A914" s="94"/>
      <c r="B914" s="94"/>
      <c r="C914" s="93"/>
      <c r="D914" s="93"/>
      <c r="E914" s="94"/>
      <c r="F914" s="93"/>
      <c r="G914" s="93"/>
      <c r="H914" s="93"/>
      <c r="I914" s="93"/>
      <c r="J914" s="93"/>
      <c r="K914" s="93"/>
      <c r="L914" s="93"/>
      <c r="M914" s="93"/>
      <c r="N914" s="93"/>
      <c r="O914" s="93"/>
      <c r="P914" s="93"/>
      <c r="Q914" s="93"/>
      <c r="R914" s="93"/>
      <c r="S914" s="93"/>
      <c r="T914" s="93"/>
      <c r="U914" s="93"/>
      <c r="V914" s="93"/>
      <c r="W914" s="93"/>
      <c r="X914" s="93"/>
    </row>
    <row r="915">
      <c r="A915" s="94"/>
      <c r="B915" s="94"/>
      <c r="C915" s="93"/>
      <c r="D915" s="93"/>
      <c r="E915" s="94"/>
      <c r="F915" s="93"/>
      <c r="G915" s="93"/>
      <c r="H915" s="93"/>
      <c r="I915" s="93"/>
      <c r="J915" s="93"/>
      <c r="K915" s="93"/>
      <c r="L915" s="93"/>
      <c r="M915" s="93"/>
      <c r="N915" s="93"/>
      <c r="O915" s="93"/>
      <c r="P915" s="93"/>
      <c r="Q915" s="93"/>
      <c r="R915" s="93"/>
      <c r="S915" s="93"/>
      <c r="T915" s="93"/>
      <c r="U915" s="93"/>
      <c r="V915" s="93"/>
      <c r="W915" s="93"/>
      <c r="X915" s="93"/>
    </row>
    <row r="916">
      <c r="A916" s="94"/>
      <c r="B916" s="94"/>
      <c r="C916" s="93"/>
      <c r="D916" s="93"/>
      <c r="E916" s="94"/>
      <c r="F916" s="93"/>
      <c r="G916" s="93"/>
      <c r="H916" s="93"/>
      <c r="I916" s="93"/>
      <c r="J916" s="93"/>
      <c r="K916" s="93"/>
      <c r="L916" s="93"/>
      <c r="M916" s="93"/>
      <c r="N916" s="93"/>
      <c r="O916" s="93"/>
      <c r="P916" s="93"/>
      <c r="Q916" s="93"/>
      <c r="R916" s="93"/>
      <c r="S916" s="93"/>
      <c r="T916" s="93"/>
      <c r="U916" s="93"/>
      <c r="V916" s="93"/>
      <c r="W916" s="93"/>
      <c r="X916" s="93"/>
    </row>
    <row r="917">
      <c r="A917" s="94"/>
      <c r="B917" s="94"/>
      <c r="C917" s="93"/>
      <c r="D917" s="93"/>
      <c r="E917" s="94"/>
      <c r="F917" s="93"/>
      <c r="G917" s="93"/>
      <c r="H917" s="93"/>
      <c r="I917" s="93"/>
      <c r="J917" s="93"/>
      <c r="K917" s="93"/>
      <c r="L917" s="93"/>
      <c r="M917" s="93"/>
      <c r="N917" s="93"/>
      <c r="O917" s="93"/>
      <c r="P917" s="93"/>
      <c r="Q917" s="93"/>
      <c r="R917" s="93"/>
      <c r="S917" s="93"/>
      <c r="T917" s="93"/>
      <c r="U917" s="93"/>
      <c r="V917" s="93"/>
      <c r="W917" s="93"/>
      <c r="X917" s="93"/>
    </row>
    <row r="918">
      <c r="A918" s="94"/>
      <c r="B918" s="94"/>
      <c r="C918" s="93"/>
      <c r="D918" s="93"/>
      <c r="E918" s="94"/>
      <c r="F918" s="93"/>
      <c r="G918" s="93"/>
      <c r="H918" s="93"/>
      <c r="I918" s="93"/>
      <c r="J918" s="93"/>
      <c r="K918" s="93"/>
      <c r="L918" s="93"/>
      <c r="M918" s="93"/>
      <c r="N918" s="93"/>
      <c r="O918" s="93"/>
      <c r="P918" s="93"/>
      <c r="Q918" s="93"/>
      <c r="R918" s="93"/>
      <c r="S918" s="93"/>
      <c r="T918" s="93"/>
      <c r="U918" s="93"/>
      <c r="V918" s="93"/>
      <c r="W918" s="93"/>
      <c r="X918" s="93"/>
    </row>
    <row r="919">
      <c r="A919" s="94"/>
      <c r="B919" s="94"/>
      <c r="C919" s="93"/>
      <c r="D919" s="93"/>
      <c r="E919" s="94"/>
      <c r="F919" s="93"/>
      <c r="G919" s="93"/>
      <c r="H919" s="93"/>
      <c r="I919" s="93"/>
      <c r="J919" s="93"/>
      <c r="K919" s="93"/>
      <c r="L919" s="93"/>
      <c r="M919" s="93"/>
      <c r="N919" s="93"/>
      <c r="O919" s="93"/>
      <c r="P919" s="93"/>
      <c r="Q919" s="93"/>
      <c r="R919" s="93"/>
      <c r="S919" s="93"/>
      <c r="T919" s="93"/>
      <c r="U919" s="93"/>
      <c r="V919" s="93"/>
      <c r="W919" s="93"/>
      <c r="X919" s="93"/>
    </row>
    <row r="920">
      <c r="A920" s="94"/>
      <c r="B920" s="94"/>
      <c r="C920" s="93"/>
      <c r="D920" s="93"/>
      <c r="E920" s="94"/>
      <c r="F920" s="93"/>
      <c r="G920" s="93"/>
      <c r="H920" s="93"/>
      <c r="I920" s="93"/>
      <c r="J920" s="93"/>
      <c r="K920" s="93"/>
      <c r="L920" s="93"/>
      <c r="M920" s="93"/>
      <c r="N920" s="93"/>
      <c r="O920" s="93"/>
      <c r="P920" s="93"/>
      <c r="Q920" s="93"/>
      <c r="R920" s="93"/>
      <c r="S920" s="93"/>
      <c r="T920" s="93"/>
      <c r="U920" s="93"/>
      <c r="V920" s="93"/>
      <c r="W920" s="93"/>
      <c r="X920" s="93"/>
    </row>
    <row r="921">
      <c r="A921" s="94"/>
      <c r="B921" s="94"/>
      <c r="C921" s="93"/>
      <c r="D921" s="93"/>
      <c r="E921" s="94"/>
      <c r="F921" s="93"/>
      <c r="G921" s="93"/>
      <c r="H921" s="93"/>
      <c r="I921" s="93"/>
      <c r="J921" s="93"/>
      <c r="K921" s="93"/>
      <c r="L921" s="93"/>
      <c r="M921" s="93"/>
      <c r="N921" s="93"/>
      <c r="O921" s="93"/>
      <c r="P921" s="93"/>
      <c r="Q921" s="93"/>
      <c r="R921" s="93"/>
      <c r="S921" s="93"/>
      <c r="T921" s="93"/>
      <c r="U921" s="93"/>
      <c r="V921" s="93"/>
      <c r="W921" s="93"/>
      <c r="X921" s="93"/>
    </row>
    <row r="922">
      <c r="A922" s="94"/>
      <c r="B922" s="94"/>
      <c r="C922" s="93"/>
      <c r="D922" s="93"/>
      <c r="E922" s="94"/>
      <c r="F922" s="93"/>
      <c r="G922" s="93"/>
      <c r="H922" s="93"/>
      <c r="I922" s="93"/>
      <c r="J922" s="93"/>
      <c r="K922" s="93"/>
      <c r="L922" s="93"/>
      <c r="M922" s="93"/>
      <c r="N922" s="93"/>
      <c r="O922" s="93"/>
      <c r="P922" s="93"/>
      <c r="Q922" s="93"/>
      <c r="R922" s="93"/>
      <c r="S922" s="93"/>
      <c r="T922" s="93"/>
      <c r="U922" s="93"/>
      <c r="V922" s="93"/>
      <c r="W922" s="93"/>
      <c r="X922" s="93"/>
    </row>
    <row r="923">
      <c r="A923" s="94"/>
      <c r="B923" s="94"/>
      <c r="C923" s="93"/>
      <c r="D923" s="93"/>
      <c r="E923" s="94"/>
      <c r="F923" s="93"/>
      <c r="G923" s="93"/>
      <c r="H923" s="93"/>
      <c r="I923" s="93"/>
      <c r="J923" s="93"/>
      <c r="K923" s="93"/>
      <c r="L923" s="93"/>
      <c r="M923" s="93"/>
      <c r="N923" s="93"/>
      <c r="O923" s="93"/>
      <c r="P923" s="93"/>
      <c r="Q923" s="93"/>
      <c r="R923" s="93"/>
      <c r="S923" s="93"/>
      <c r="T923" s="93"/>
      <c r="U923" s="93"/>
      <c r="V923" s="93"/>
      <c r="W923" s="93"/>
      <c r="X923" s="93"/>
    </row>
    <row r="924">
      <c r="A924" s="94"/>
      <c r="B924" s="94"/>
      <c r="C924" s="93"/>
      <c r="D924" s="93"/>
      <c r="E924" s="94"/>
      <c r="F924" s="93"/>
      <c r="G924" s="93"/>
      <c r="H924" s="93"/>
      <c r="I924" s="93"/>
      <c r="J924" s="93"/>
      <c r="K924" s="93"/>
      <c r="L924" s="93"/>
      <c r="M924" s="93"/>
      <c r="N924" s="93"/>
      <c r="O924" s="93"/>
      <c r="P924" s="93"/>
      <c r="Q924" s="93"/>
      <c r="R924" s="93"/>
      <c r="S924" s="93"/>
      <c r="T924" s="93"/>
      <c r="U924" s="93"/>
      <c r="V924" s="93"/>
      <c r="W924" s="93"/>
      <c r="X924" s="93"/>
    </row>
    <row r="925">
      <c r="A925" s="94"/>
      <c r="B925" s="94"/>
      <c r="C925" s="93"/>
      <c r="D925" s="93"/>
      <c r="E925" s="94"/>
      <c r="F925" s="93"/>
      <c r="G925" s="93"/>
      <c r="H925" s="93"/>
      <c r="I925" s="93"/>
      <c r="J925" s="93"/>
      <c r="K925" s="93"/>
      <c r="L925" s="93"/>
      <c r="M925" s="93"/>
      <c r="N925" s="93"/>
      <c r="O925" s="93"/>
      <c r="P925" s="93"/>
      <c r="Q925" s="93"/>
      <c r="R925" s="93"/>
      <c r="S925" s="93"/>
      <c r="T925" s="93"/>
      <c r="U925" s="93"/>
      <c r="V925" s="93"/>
      <c r="W925" s="93"/>
      <c r="X925" s="93"/>
    </row>
    <row r="926">
      <c r="A926" s="94"/>
      <c r="B926" s="94"/>
      <c r="C926" s="93"/>
      <c r="D926" s="93"/>
      <c r="E926" s="94"/>
      <c r="F926" s="93"/>
      <c r="G926" s="93"/>
      <c r="H926" s="93"/>
      <c r="I926" s="93"/>
      <c r="J926" s="93"/>
      <c r="K926" s="93"/>
      <c r="L926" s="93"/>
      <c r="M926" s="93"/>
      <c r="N926" s="93"/>
      <c r="O926" s="93"/>
      <c r="P926" s="93"/>
      <c r="Q926" s="93"/>
      <c r="R926" s="93"/>
      <c r="S926" s="93"/>
      <c r="T926" s="93"/>
      <c r="U926" s="93"/>
      <c r="V926" s="93"/>
      <c r="W926" s="93"/>
      <c r="X926" s="93"/>
    </row>
    <row r="927">
      <c r="A927" s="94"/>
      <c r="B927" s="94"/>
      <c r="C927" s="93"/>
      <c r="D927" s="93"/>
      <c r="E927" s="94"/>
      <c r="F927" s="93"/>
      <c r="G927" s="93"/>
      <c r="H927" s="93"/>
      <c r="I927" s="93"/>
      <c r="J927" s="93"/>
      <c r="K927" s="93"/>
      <c r="L927" s="93"/>
      <c r="M927" s="93"/>
      <c r="N927" s="93"/>
      <c r="O927" s="93"/>
      <c r="P927" s="93"/>
      <c r="Q927" s="93"/>
      <c r="R927" s="93"/>
      <c r="S927" s="93"/>
      <c r="T927" s="93"/>
      <c r="U927" s="93"/>
      <c r="V927" s="93"/>
      <c r="W927" s="93"/>
      <c r="X927" s="93"/>
    </row>
    <row r="928">
      <c r="A928" s="94"/>
      <c r="B928" s="94"/>
      <c r="C928" s="93"/>
      <c r="D928" s="93"/>
      <c r="E928" s="94"/>
      <c r="F928" s="93"/>
      <c r="G928" s="93"/>
      <c r="H928" s="93"/>
      <c r="I928" s="93"/>
      <c r="J928" s="93"/>
      <c r="K928" s="93"/>
      <c r="L928" s="93"/>
      <c r="M928" s="93"/>
      <c r="N928" s="93"/>
      <c r="O928" s="93"/>
      <c r="P928" s="93"/>
      <c r="Q928" s="93"/>
      <c r="R928" s="93"/>
      <c r="S928" s="93"/>
      <c r="T928" s="93"/>
      <c r="U928" s="93"/>
      <c r="V928" s="93"/>
      <c r="W928" s="93"/>
      <c r="X928" s="93"/>
    </row>
    <row r="929">
      <c r="A929" s="94"/>
      <c r="B929" s="94"/>
      <c r="C929" s="93"/>
      <c r="D929" s="93"/>
      <c r="E929" s="94"/>
      <c r="F929" s="93"/>
      <c r="G929" s="93"/>
      <c r="H929" s="93"/>
      <c r="I929" s="93"/>
      <c r="J929" s="93"/>
      <c r="K929" s="93"/>
      <c r="L929" s="93"/>
      <c r="M929" s="93"/>
      <c r="N929" s="93"/>
      <c r="O929" s="93"/>
      <c r="P929" s="93"/>
      <c r="Q929" s="93"/>
      <c r="R929" s="93"/>
      <c r="S929" s="93"/>
      <c r="T929" s="93"/>
      <c r="U929" s="93"/>
      <c r="V929" s="93"/>
      <c r="W929" s="93"/>
      <c r="X929" s="93"/>
    </row>
    <row r="930">
      <c r="A930" s="94"/>
      <c r="B930" s="94"/>
      <c r="C930" s="93"/>
      <c r="D930" s="93"/>
      <c r="E930" s="94"/>
      <c r="F930" s="93"/>
      <c r="G930" s="93"/>
      <c r="H930" s="93"/>
      <c r="I930" s="93"/>
      <c r="J930" s="93"/>
      <c r="K930" s="93"/>
      <c r="L930" s="93"/>
      <c r="M930" s="93"/>
      <c r="N930" s="93"/>
      <c r="O930" s="93"/>
      <c r="P930" s="93"/>
      <c r="Q930" s="93"/>
      <c r="R930" s="93"/>
      <c r="S930" s="93"/>
      <c r="T930" s="93"/>
      <c r="U930" s="93"/>
      <c r="V930" s="93"/>
      <c r="W930" s="93"/>
      <c r="X930" s="93"/>
    </row>
    <row r="931">
      <c r="A931" s="94"/>
      <c r="B931" s="94"/>
      <c r="C931" s="93"/>
      <c r="D931" s="93"/>
      <c r="E931" s="94"/>
      <c r="F931" s="93"/>
      <c r="G931" s="93"/>
      <c r="H931" s="93"/>
      <c r="I931" s="93"/>
      <c r="J931" s="93"/>
      <c r="K931" s="93"/>
      <c r="L931" s="93"/>
      <c r="M931" s="93"/>
      <c r="N931" s="93"/>
      <c r="O931" s="93"/>
      <c r="P931" s="93"/>
      <c r="Q931" s="93"/>
      <c r="R931" s="93"/>
      <c r="S931" s="93"/>
      <c r="T931" s="93"/>
      <c r="U931" s="93"/>
      <c r="V931" s="93"/>
      <c r="W931" s="93"/>
      <c r="X931" s="93"/>
    </row>
    <row r="932">
      <c r="A932" s="94"/>
      <c r="B932" s="94"/>
      <c r="C932" s="93"/>
      <c r="D932" s="93"/>
      <c r="E932" s="94"/>
      <c r="F932" s="93"/>
      <c r="G932" s="93"/>
      <c r="H932" s="93"/>
      <c r="I932" s="93"/>
      <c r="J932" s="93"/>
      <c r="K932" s="93"/>
      <c r="L932" s="93"/>
      <c r="M932" s="93"/>
      <c r="N932" s="93"/>
      <c r="O932" s="93"/>
      <c r="P932" s="93"/>
      <c r="Q932" s="93"/>
      <c r="R932" s="93"/>
      <c r="S932" s="93"/>
      <c r="T932" s="93"/>
      <c r="U932" s="93"/>
      <c r="V932" s="93"/>
      <c r="W932" s="93"/>
      <c r="X932" s="93"/>
    </row>
    <row r="933">
      <c r="A933" s="94"/>
      <c r="B933" s="94"/>
      <c r="C933" s="93"/>
      <c r="D933" s="93"/>
      <c r="E933" s="94"/>
      <c r="F933" s="93"/>
      <c r="G933" s="93"/>
      <c r="H933" s="93"/>
      <c r="I933" s="93"/>
      <c r="J933" s="93"/>
      <c r="K933" s="93"/>
      <c r="L933" s="93"/>
      <c r="M933" s="93"/>
      <c r="N933" s="93"/>
      <c r="O933" s="93"/>
      <c r="P933" s="93"/>
      <c r="Q933" s="93"/>
      <c r="R933" s="93"/>
      <c r="S933" s="93"/>
      <c r="T933" s="93"/>
      <c r="U933" s="93"/>
      <c r="V933" s="93"/>
      <c r="W933" s="93"/>
      <c r="X933" s="93"/>
    </row>
    <row r="934">
      <c r="A934" s="94"/>
      <c r="B934" s="94"/>
      <c r="C934" s="93"/>
      <c r="D934" s="93"/>
      <c r="E934" s="94"/>
      <c r="F934" s="93"/>
      <c r="G934" s="93"/>
      <c r="H934" s="93"/>
      <c r="I934" s="93"/>
      <c r="J934" s="93"/>
      <c r="K934" s="93"/>
      <c r="L934" s="93"/>
      <c r="M934" s="93"/>
      <c r="N934" s="93"/>
      <c r="O934" s="93"/>
      <c r="P934" s="93"/>
      <c r="Q934" s="93"/>
      <c r="R934" s="93"/>
      <c r="S934" s="93"/>
      <c r="T934" s="93"/>
      <c r="U934" s="93"/>
      <c r="V934" s="93"/>
      <c r="W934" s="93"/>
      <c r="X934" s="93"/>
    </row>
    <row r="935">
      <c r="A935" s="94"/>
      <c r="B935" s="94"/>
      <c r="C935" s="93"/>
      <c r="D935" s="93"/>
      <c r="E935" s="94"/>
      <c r="F935" s="93"/>
      <c r="G935" s="93"/>
      <c r="H935" s="93"/>
      <c r="I935" s="93"/>
      <c r="J935" s="93"/>
      <c r="K935" s="93"/>
      <c r="L935" s="93"/>
      <c r="M935" s="93"/>
      <c r="N935" s="93"/>
      <c r="O935" s="93"/>
      <c r="P935" s="93"/>
      <c r="Q935" s="93"/>
      <c r="R935" s="93"/>
      <c r="S935" s="93"/>
      <c r="T935" s="93"/>
      <c r="U935" s="93"/>
      <c r="V935" s="93"/>
      <c r="W935" s="93"/>
      <c r="X935" s="93"/>
    </row>
    <row r="936">
      <c r="A936" s="94"/>
      <c r="B936" s="94"/>
      <c r="C936" s="93"/>
      <c r="D936" s="93"/>
      <c r="E936" s="94"/>
      <c r="F936" s="93"/>
      <c r="G936" s="93"/>
      <c r="H936" s="93"/>
      <c r="I936" s="93"/>
      <c r="J936" s="93"/>
      <c r="K936" s="93"/>
      <c r="L936" s="93"/>
      <c r="M936" s="93"/>
      <c r="N936" s="93"/>
      <c r="O936" s="93"/>
      <c r="P936" s="93"/>
      <c r="Q936" s="93"/>
      <c r="R936" s="93"/>
      <c r="S936" s="93"/>
      <c r="T936" s="93"/>
      <c r="U936" s="93"/>
      <c r="V936" s="93"/>
      <c r="W936" s="93"/>
      <c r="X936" s="93"/>
    </row>
    <row r="937">
      <c r="A937" s="94"/>
      <c r="B937" s="94"/>
      <c r="C937" s="93"/>
      <c r="D937" s="93"/>
      <c r="E937" s="94"/>
      <c r="F937" s="93"/>
      <c r="G937" s="93"/>
      <c r="H937" s="93"/>
      <c r="I937" s="93"/>
      <c r="J937" s="93"/>
      <c r="K937" s="93"/>
      <c r="L937" s="93"/>
      <c r="M937" s="93"/>
      <c r="N937" s="93"/>
      <c r="O937" s="93"/>
      <c r="P937" s="93"/>
      <c r="Q937" s="93"/>
      <c r="R937" s="93"/>
      <c r="S937" s="93"/>
      <c r="T937" s="93"/>
      <c r="U937" s="93"/>
      <c r="V937" s="93"/>
      <c r="W937" s="93"/>
      <c r="X937" s="93"/>
    </row>
    <row r="938">
      <c r="A938" s="94"/>
      <c r="B938" s="94"/>
      <c r="C938" s="93"/>
      <c r="D938" s="93"/>
      <c r="E938" s="94"/>
      <c r="F938" s="93"/>
      <c r="G938" s="93"/>
      <c r="H938" s="93"/>
      <c r="I938" s="93"/>
      <c r="J938" s="93"/>
      <c r="K938" s="93"/>
      <c r="L938" s="93"/>
      <c r="M938" s="93"/>
      <c r="N938" s="93"/>
      <c r="O938" s="93"/>
      <c r="P938" s="93"/>
      <c r="Q938" s="93"/>
      <c r="R938" s="93"/>
      <c r="S938" s="93"/>
      <c r="T938" s="93"/>
      <c r="U938" s="93"/>
      <c r="V938" s="93"/>
      <c r="W938" s="93"/>
      <c r="X938" s="93"/>
    </row>
    <row r="939">
      <c r="A939" s="94"/>
      <c r="B939" s="94"/>
      <c r="C939" s="93"/>
      <c r="D939" s="93"/>
      <c r="E939" s="94"/>
      <c r="F939" s="93"/>
      <c r="G939" s="93"/>
      <c r="H939" s="93"/>
      <c r="I939" s="93"/>
      <c r="J939" s="93"/>
      <c r="K939" s="93"/>
      <c r="L939" s="93"/>
      <c r="M939" s="93"/>
      <c r="N939" s="93"/>
      <c r="O939" s="93"/>
      <c r="P939" s="93"/>
      <c r="Q939" s="93"/>
      <c r="R939" s="93"/>
      <c r="S939" s="93"/>
      <c r="T939" s="93"/>
      <c r="U939" s="93"/>
      <c r="V939" s="93"/>
      <c r="W939" s="93"/>
      <c r="X939" s="93"/>
    </row>
    <row r="940">
      <c r="A940" s="94"/>
      <c r="B940" s="94"/>
      <c r="C940" s="93"/>
      <c r="D940" s="93"/>
      <c r="E940" s="94"/>
      <c r="F940" s="93"/>
      <c r="G940" s="93"/>
      <c r="H940" s="93"/>
      <c r="I940" s="93"/>
      <c r="J940" s="93"/>
      <c r="K940" s="93"/>
      <c r="L940" s="93"/>
      <c r="M940" s="93"/>
      <c r="N940" s="93"/>
      <c r="O940" s="93"/>
      <c r="P940" s="93"/>
      <c r="Q940" s="93"/>
      <c r="R940" s="93"/>
      <c r="S940" s="93"/>
      <c r="T940" s="93"/>
      <c r="U940" s="93"/>
      <c r="V940" s="93"/>
      <c r="W940" s="93"/>
      <c r="X940" s="93"/>
    </row>
    <row r="941">
      <c r="A941" s="94"/>
      <c r="B941" s="94"/>
      <c r="C941" s="93"/>
      <c r="D941" s="93"/>
      <c r="E941" s="94"/>
      <c r="F941" s="93"/>
      <c r="G941" s="93"/>
      <c r="H941" s="93"/>
      <c r="I941" s="93"/>
      <c r="J941" s="93"/>
      <c r="K941" s="93"/>
      <c r="L941" s="93"/>
      <c r="M941" s="93"/>
      <c r="N941" s="93"/>
      <c r="O941" s="93"/>
      <c r="P941" s="93"/>
      <c r="Q941" s="93"/>
      <c r="R941" s="93"/>
      <c r="S941" s="93"/>
      <c r="T941" s="93"/>
      <c r="U941" s="93"/>
      <c r="V941" s="93"/>
      <c r="W941" s="93"/>
      <c r="X941" s="93"/>
    </row>
    <row r="942">
      <c r="A942" s="94"/>
      <c r="B942" s="94"/>
      <c r="C942" s="93"/>
      <c r="D942" s="93"/>
      <c r="E942" s="94"/>
      <c r="F942" s="93"/>
      <c r="G942" s="93"/>
      <c r="H942" s="93"/>
      <c r="I942" s="93"/>
      <c r="J942" s="93"/>
      <c r="K942" s="93"/>
      <c r="L942" s="93"/>
      <c r="M942" s="93"/>
      <c r="N942" s="93"/>
      <c r="O942" s="93"/>
      <c r="P942" s="93"/>
      <c r="Q942" s="93"/>
      <c r="R942" s="93"/>
      <c r="S942" s="93"/>
      <c r="T942" s="93"/>
      <c r="U942" s="93"/>
      <c r="V942" s="93"/>
      <c r="W942" s="93"/>
      <c r="X942" s="93"/>
    </row>
    <row r="943">
      <c r="A943" s="94"/>
      <c r="B943" s="94"/>
      <c r="C943" s="93"/>
      <c r="D943" s="93"/>
      <c r="E943" s="94"/>
      <c r="F943" s="93"/>
      <c r="G943" s="93"/>
      <c r="H943" s="93"/>
      <c r="I943" s="93"/>
      <c r="J943" s="93"/>
      <c r="K943" s="93"/>
      <c r="L943" s="93"/>
      <c r="M943" s="93"/>
      <c r="N943" s="93"/>
      <c r="O943" s="93"/>
      <c r="P943" s="93"/>
      <c r="Q943" s="93"/>
      <c r="R943" s="93"/>
      <c r="S943" s="93"/>
      <c r="T943" s="93"/>
      <c r="U943" s="93"/>
      <c r="V943" s="93"/>
      <c r="W943" s="93"/>
      <c r="X943" s="93"/>
    </row>
    <row r="944">
      <c r="A944" s="94"/>
      <c r="B944" s="94"/>
      <c r="C944" s="93"/>
      <c r="D944" s="93"/>
      <c r="E944" s="94"/>
      <c r="F944" s="93"/>
      <c r="G944" s="93"/>
      <c r="H944" s="93"/>
      <c r="I944" s="93"/>
      <c r="J944" s="93"/>
      <c r="K944" s="93"/>
      <c r="L944" s="93"/>
      <c r="M944" s="93"/>
      <c r="N944" s="93"/>
      <c r="O944" s="93"/>
      <c r="P944" s="93"/>
      <c r="Q944" s="93"/>
      <c r="R944" s="93"/>
      <c r="S944" s="93"/>
      <c r="T944" s="93"/>
      <c r="U944" s="93"/>
      <c r="V944" s="93"/>
      <c r="W944" s="93"/>
      <c r="X944" s="93"/>
    </row>
    <row r="945">
      <c r="A945" s="94"/>
      <c r="B945" s="94"/>
      <c r="C945" s="93"/>
      <c r="D945" s="93"/>
      <c r="E945" s="94"/>
      <c r="F945" s="93"/>
      <c r="G945" s="93"/>
      <c r="H945" s="93"/>
      <c r="I945" s="93"/>
      <c r="J945" s="93"/>
      <c r="K945" s="93"/>
      <c r="L945" s="93"/>
      <c r="M945" s="93"/>
      <c r="N945" s="93"/>
      <c r="O945" s="93"/>
      <c r="P945" s="93"/>
      <c r="Q945" s="93"/>
      <c r="R945" s="93"/>
      <c r="S945" s="93"/>
      <c r="T945" s="93"/>
      <c r="U945" s="93"/>
      <c r="V945" s="93"/>
      <c r="W945" s="93"/>
      <c r="X945" s="93"/>
    </row>
    <row r="946">
      <c r="A946" s="94"/>
      <c r="B946" s="94"/>
      <c r="C946" s="93"/>
      <c r="D946" s="93"/>
      <c r="E946" s="94"/>
      <c r="F946" s="93"/>
      <c r="G946" s="93"/>
      <c r="H946" s="93"/>
      <c r="I946" s="93"/>
      <c r="J946" s="93"/>
      <c r="K946" s="93"/>
      <c r="L946" s="93"/>
      <c r="M946" s="93"/>
      <c r="N946" s="93"/>
      <c r="O946" s="93"/>
      <c r="P946" s="93"/>
      <c r="Q946" s="93"/>
      <c r="R946" s="93"/>
      <c r="S946" s="93"/>
      <c r="T946" s="93"/>
      <c r="U946" s="93"/>
      <c r="V946" s="93"/>
      <c r="W946" s="93"/>
      <c r="X946" s="93"/>
    </row>
    <row r="947">
      <c r="A947" s="94"/>
      <c r="B947" s="94"/>
      <c r="C947" s="93"/>
      <c r="D947" s="93"/>
      <c r="E947" s="94"/>
      <c r="F947" s="93"/>
      <c r="G947" s="93"/>
      <c r="H947" s="93"/>
      <c r="I947" s="93"/>
      <c r="J947" s="93"/>
      <c r="K947" s="93"/>
      <c r="L947" s="93"/>
      <c r="M947" s="93"/>
      <c r="N947" s="93"/>
      <c r="O947" s="93"/>
      <c r="P947" s="93"/>
      <c r="Q947" s="93"/>
      <c r="R947" s="93"/>
      <c r="S947" s="93"/>
      <c r="T947" s="93"/>
      <c r="U947" s="93"/>
      <c r="V947" s="93"/>
      <c r="W947" s="93"/>
      <c r="X947" s="93"/>
    </row>
    <row r="948">
      <c r="A948" s="94"/>
      <c r="B948" s="94"/>
      <c r="C948" s="93"/>
      <c r="D948" s="93"/>
      <c r="E948" s="94"/>
      <c r="F948" s="93"/>
      <c r="G948" s="93"/>
      <c r="H948" s="93"/>
      <c r="I948" s="93"/>
      <c r="J948" s="93"/>
      <c r="K948" s="93"/>
      <c r="L948" s="93"/>
      <c r="M948" s="93"/>
      <c r="N948" s="93"/>
      <c r="O948" s="93"/>
      <c r="P948" s="93"/>
      <c r="Q948" s="93"/>
      <c r="R948" s="93"/>
      <c r="S948" s="93"/>
      <c r="T948" s="93"/>
      <c r="U948" s="93"/>
      <c r="V948" s="93"/>
      <c r="W948" s="93"/>
      <c r="X948" s="93"/>
    </row>
    <row r="949">
      <c r="A949" s="94"/>
      <c r="B949" s="94"/>
      <c r="C949" s="93"/>
      <c r="D949" s="93"/>
      <c r="E949" s="94"/>
      <c r="F949" s="93"/>
      <c r="G949" s="93"/>
      <c r="H949" s="93"/>
      <c r="I949" s="93"/>
      <c r="J949" s="93"/>
      <c r="K949" s="93"/>
      <c r="L949" s="93"/>
      <c r="M949" s="93"/>
      <c r="N949" s="93"/>
      <c r="O949" s="93"/>
      <c r="P949" s="93"/>
      <c r="Q949" s="93"/>
      <c r="R949" s="93"/>
      <c r="S949" s="93"/>
      <c r="T949" s="93"/>
      <c r="U949" s="93"/>
      <c r="V949" s="93"/>
      <c r="W949" s="93"/>
      <c r="X949" s="93"/>
    </row>
    <row r="950">
      <c r="A950" s="94"/>
      <c r="B950" s="94"/>
      <c r="C950" s="93"/>
      <c r="D950" s="93"/>
      <c r="E950" s="94"/>
      <c r="F950" s="93"/>
      <c r="G950" s="93"/>
      <c r="H950" s="93"/>
      <c r="I950" s="93"/>
      <c r="J950" s="93"/>
      <c r="K950" s="93"/>
      <c r="L950" s="93"/>
      <c r="M950" s="93"/>
      <c r="N950" s="93"/>
      <c r="O950" s="93"/>
      <c r="P950" s="93"/>
      <c r="Q950" s="93"/>
      <c r="R950" s="93"/>
      <c r="S950" s="93"/>
      <c r="T950" s="93"/>
      <c r="U950" s="93"/>
      <c r="V950" s="93"/>
      <c r="W950" s="93"/>
      <c r="X950" s="93"/>
    </row>
    <row r="951">
      <c r="A951" s="94"/>
      <c r="B951" s="94"/>
      <c r="C951" s="93"/>
      <c r="D951" s="93"/>
      <c r="E951" s="94"/>
      <c r="F951" s="93"/>
      <c r="G951" s="93"/>
      <c r="H951" s="93"/>
      <c r="I951" s="93"/>
      <c r="J951" s="93"/>
      <c r="K951" s="93"/>
      <c r="L951" s="93"/>
      <c r="M951" s="93"/>
      <c r="N951" s="93"/>
      <c r="O951" s="93"/>
      <c r="P951" s="93"/>
      <c r="Q951" s="93"/>
      <c r="R951" s="93"/>
      <c r="S951" s="93"/>
      <c r="T951" s="93"/>
      <c r="U951" s="93"/>
      <c r="V951" s="93"/>
      <c r="W951" s="93"/>
      <c r="X951" s="93"/>
    </row>
    <row r="952">
      <c r="A952" s="94"/>
      <c r="B952" s="94"/>
      <c r="C952" s="93"/>
      <c r="D952" s="93"/>
      <c r="E952" s="94"/>
      <c r="F952" s="93"/>
      <c r="G952" s="93"/>
      <c r="H952" s="93"/>
      <c r="I952" s="93"/>
      <c r="J952" s="93"/>
      <c r="K952" s="93"/>
      <c r="L952" s="93"/>
      <c r="M952" s="93"/>
      <c r="N952" s="93"/>
      <c r="O952" s="93"/>
      <c r="P952" s="93"/>
      <c r="Q952" s="93"/>
      <c r="R952" s="93"/>
      <c r="S952" s="93"/>
      <c r="T952" s="93"/>
      <c r="U952" s="93"/>
      <c r="V952" s="93"/>
      <c r="W952" s="93"/>
      <c r="X952" s="93"/>
    </row>
    <row r="953">
      <c r="A953" s="94"/>
      <c r="B953" s="94"/>
      <c r="C953" s="93"/>
      <c r="D953" s="93"/>
      <c r="E953" s="94"/>
      <c r="F953" s="93"/>
      <c r="G953" s="93"/>
      <c r="H953" s="93"/>
      <c r="I953" s="93"/>
      <c r="J953" s="93"/>
      <c r="K953" s="93"/>
      <c r="L953" s="93"/>
      <c r="M953" s="93"/>
      <c r="N953" s="93"/>
      <c r="O953" s="93"/>
      <c r="P953" s="93"/>
      <c r="Q953" s="93"/>
      <c r="R953" s="93"/>
      <c r="S953" s="93"/>
      <c r="T953" s="93"/>
      <c r="U953" s="93"/>
      <c r="V953" s="93"/>
      <c r="W953" s="93"/>
      <c r="X953" s="93"/>
    </row>
    <row r="954">
      <c r="A954" s="94"/>
      <c r="B954" s="94"/>
      <c r="C954" s="93"/>
      <c r="D954" s="93"/>
      <c r="E954" s="94"/>
      <c r="F954" s="93"/>
      <c r="G954" s="93"/>
      <c r="H954" s="93"/>
      <c r="I954" s="93"/>
      <c r="J954" s="93"/>
      <c r="K954" s="93"/>
      <c r="L954" s="93"/>
      <c r="M954" s="93"/>
      <c r="N954" s="93"/>
      <c r="O954" s="93"/>
      <c r="P954" s="93"/>
      <c r="Q954" s="93"/>
      <c r="R954" s="93"/>
      <c r="S954" s="93"/>
      <c r="T954" s="93"/>
      <c r="U954" s="93"/>
      <c r="V954" s="93"/>
      <c r="W954" s="93"/>
      <c r="X954" s="93"/>
    </row>
    <row r="955">
      <c r="A955" s="94"/>
      <c r="B955" s="94"/>
      <c r="C955" s="93"/>
      <c r="D955" s="93"/>
      <c r="E955" s="94"/>
      <c r="F955" s="93"/>
      <c r="G955" s="93"/>
      <c r="H955" s="93"/>
      <c r="I955" s="93"/>
      <c r="J955" s="93"/>
      <c r="K955" s="93"/>
      <c r="L955" s="93"/>
      <c r="M955" s="93"/>
      <c r="N955" s="93"/>
      <c r="O955" s="93"/>
      <c r="P955" s="93"/>
      <c r="Q955" s="93"/>
      <c r="R955" s="93"/>
      <c r="S955" s="93"/>
      <c r="T955" s="93"/>
      <c r="U955" s="93"/>
      <c r="V955" s="93"/>
      <c r="W955" s="93"/>
      <c r="X955" s="93"/>
    </row>
    <row r="956">
      <c r="A956" s="94"/>
      <c r="B956" s="94"/>
      <c r="C956" s="93"/>
      <c r="D956" s="93"/>
      <c r="E956" s="94"/>
      <c r="F956" s="93"/>
      <c r="G956" s="93"/>
      <c r="H956" s="93"/>
      <c r="I956" s="93"/>
      <c r="J956" s="93"/>
      <c r="K956" s="93"/>
      <c r="L956" s="93"/>
      <c r="M956" s="93"/>
      <c r="N956" s="93"/>
      <c r="O956" s="93"/>
      <c r="P956" s="93"/>
      <c r="Q956" s="93"/>
      <c r="R956" s="93"/>
      <c r="S956" s="93"/>
      <c r="T956" s="93"/>
      <c r="U956" s="93"/>
      <c r="V956" s="93"/>
      <c r="W956" s="93"/>
      <c r="X956" s="93"/>
    </row>
    <row r="957">
      <c r="A957" s="94"/>
      <c r="B957" s="94"/>
      <c r="C957" s="93"/>
      <c r="D957" s="93"/>
      <c r="E957" s="94"/>
      <c r="F957" s="93"/>
      <c r="G957" s="93"/>
      <c r="H957" s="93"/>
      <c r="I957" s="93"/>
      <c r="J957" s="93"/>
      <c r="K957" s="93"/>
      <c r="L957" s="93"/>
      <c r="M957" s="93"/>
      <c r="N957" s="93"/>
      <c r="O957" s="93"/>
      <c r="P957" s="93"/>
      <c r="Q957" s="93"/>
      <c r="R957" s="93"/>
      <c r="S957" s="93"/>
      <c r="T957" s="93"/>
      <c r="U957" s="93"/>
      <c r="V957" s="93"/>
      <c r="W957" s="93"/>
      <c r="X957" s="93"/>
    </row>
    <row r="958">
      <c r="A958" s="94"/>
      <c r="B958" s="94"/>
      <c r="C958" s="93"/>
      <c r="D958" s="93"/>
      <c r="E958" s="94"/>
      <c r="F958" s="93"/>
      <c r="G958" s="93"/>
      <c r="H958" s="93"/>
      <c r="I958" s="93"/>
      <c r="J958" s="93"/>
      <c r="K958" s="93"/>
      <c r="L958" s="93"/>
      <c r="M958" s="93"/>
      <c r="N958" s="93"/>
      <c r="O958" s="93"/>
      <c r="P958" s="93"/>
      <c r="Q958" s="93"/>
      <c r="R958" s="93"/>
      <c r="S958" s="93"/>
      <c r="T958" s="93"/>
      <c r="U958" s="93"/>
      <c r="V958" s="93"/>
      <c r="W958" s="93"/>
      <c r="X958" s="93"/>
    </row>
    <row r="959">
      <c r="A959" s="94"/>
      <c r="B959" s="94"/>
      <c r="C959" s="93"/>
      <c r="D959" s="93"/>
      <c r="E959" s="94"/>
      <c r="F959" s="93"/>
      <c r="G959" s="93"/>
      <c r="H959" s="93"/>
      <c r="I959" s="93"/>
      <c r="J959" s="93"/>
      <c r="K959" s="93"/>
      <c r="L959" s="93"/>
      <c r="M959" s="93"/>
      <c r="N959" s="93"/>
      <c r="O959" s="93"/>
      <c r="P959" s="93"/>
      <c r="Q959" s="93"/>
      <c r="R959" s="93"/>
      <c r="S959" s="93"/>
      <c r="T959" s="93"/>
      <c r="U959" s="93"/>
      <c r="V959" s="93"/>
      <c r="W959" s="93"/>
      <c r="X959" s="93"/>
    </row>
    <row r="960">
      <c r="A960" s="94"/>
      <c r="B960" s="94"/>
      <c r="C960" s="93"/>
      <c r="D960" s="93"/>
      <c r="E960" s="94"/>
      <c r="F960" s="93"/>
      <c r="G960" s="93"/>
      <c r="H960" s="93"/>
      <c r="I960" s="93"/>
      <c r="J960" s="93"/>
      <c r="K960" s="93"/>
      <c r="L960" s="93"/>
      <c r="M960" s="93"/>
      <c r="N960" s="93"/>
      <c r="O960" s="93"/>
      <c r="P960" s="93"/>
      <c r="Q960" s="93"/>
      <c r="R960" s="93"/>
      <c r="S960" s="93"/>
      <c r="T960" s="93"/>
      <c r="U960" s="93"/>
      <c r="V960" s="93"/>
      <c r="W960" s="93"/>
      <c r="X960" s="93"/>
    </row>
    <row r="961">
      <c r="A961" s="94"/>
      <c r="B961" s="94"/>
      <c r="C961" s="93"/>
      <c r="D961" s="93"/>
      <c r="E961" s="94"/>
      <c r="F961" s="93"/>
      <c r="G961" s="93"/>
      <c r="H961" s="93"/>
      <c r="I961" s="93"/>
      <c r="J961" s="93"/>
      <c r="K961" s="93"/>
      <c r="L961" s="93"/>
      <c r="M961" s="93"/>
      <c r="N961" s="93"/>
      <c r="O961" s="93"/>
      <c r="P961" s="93"/>
      <c r="Q961" s="93"/>
      <c r="R961" s="93"/>
      <c r="S961" s="93"/>
      <c r="T961" s="93"/>
      <c r="U961" s="93"/>
      <c r="V961" s="93"/>
      <c r="W961" s="93"/>
      <c r="X961" s="93"/>
    </row>
    <row r="962">
      <c r="A962" s="94"/>
      <c r="B962" s="94"/>
      <c r="C962" s="93"/>
      <c r="D962" s="93"/>
      <c r="E962" s="94"/>
      <c r="F962" s="93"/>
      <c r="G962" s="93"/>
      <c r="H962" s="93"/>
      <c r="I962" s="93"/>
      <c r="J962" s="93"/>
      <c r="K962" s="93"/>
      <c r="L962" s="93"/>
      <c r="M962" s="93"/>
      <c r="N962" s="93"/>
      <c r="O962" s="93"/>
      <c r="P962" s="93"/>
      <c r="Q962" s="93"/>
      <c r="R962" s="93"/>
      <c r="S962" s="93"/>
      <c r="T962" s="93"/>
      <c r="U962" s="93"/>
      <c r="V962" s="93"/>
      <c r="W962" s="93"/>
      <c r="X962" s="93"/>
    </row>
    <row r="963">
      <c r="A963" s="94"/>
      <c r="B963" s="94"/>
      <c r="C963" s="93"/>
      <c r="D963" s="93"/>
      <c r="E963" s="94"/>
      <c r="F963" s="93"/>
      <c r="G963" s="93"/>
      <c r="H963" s="93"/>
      <c r="I963" s="93"/>
      <c r="J963" s="93"/>
      <c r="K963" s="93"/>
      <c r="L963" s="93"/>
      <c r="M963" s="93"/>
      <c r="N963" s="93"/>
      <c r="O963" s="93"/>
      <c r="P963" s="93"/>
      <c r="Q963" s="93"/>
      <c r="R963" s="93"/>
      <c r="S963" s="93"/>
      <c r="T963" s="93"/>
      <c r="U963" s="93"/>
      <c r="V963" s="93"/>
      <c r="W963" s="93"/>
      <c r="X963" s="93"/>
    </row>
    <row r="964">
      <c r="A964" s="94"/>
      <c r="B964" s="94"/>
      <c r="C964" s="93"/>
      <c r="D964" s="93"/>
      <c r="E964" s="94"/>
      <c r="F964" s="93"/>
      <c r="G964" s="93"/>
      <c r="H964" s="93"/>
      <c r="I964" s="93"/>
      <c r="J964" s="93"/>
      <c r="K964" s="93"/>
      <c r="L964" s="93"/>
      <c r="M964" s="93"/>
      <c r="N964" s="93"/>
      <c r="O964" s="93"/>
      <c r="P964" s="93"/>
      <c r="Q964" s="93"/>
      <c r="R964" s="93"/>
      <c r="S964" s="93"/>
      <c r="T964" s="93"/>
      <c r="U964" s="93"/>
      <c r="V964" s="93"/>
      <c r="W964" s="93"/>
      <c r="X964" s="93"/>
    </row>
    <row r="965">
      <c r="A965" s="94"/>
      <c r="B965" s="94"/>
      <c r="C965" s="93"/>
      <c r="D965" s="93"/>
      <c r="E965" s="94"/>
      <c r="F965" s="93"/>
      <c r="G965" s="93"/>
      <c r="H965" s="93"/>
      <c r="I965" s="93"/>
      <c r="J965" s="93"/>
      <c r="K965" s="93"/>
      <c r="L965" s="93"/>
      <c r="M965" s="93"/>
      <c r="N965" s="93"/>
      <c r="O965" s="93"/>
      <c r="P965" s="93"/>
      <c r="Q965" s="93"/>
      <c r="R965" s="93"/>
      <c r="S965" s="93"/>
      <c r="T965" s="93"/>
      <c r="U965" s="93"/>
      <c r="V965" s="93"/>
      <c r="W965" s="93"/>
      <c r="X965" s="93"/>
    </row>
    <row r="966">
      <c r="A966" s="94"/>
      <c r="B966" s="94"/>
      <c r="C966" s="93"/>
      <c r="D966" s="93"/>
      <c r="E966" s="94"/>
      <c r="F966" s="93"/>
      <c r="G966" s="93"/>
      <c r="H966" s="93"/>
      <c r="I966" s="93"/>
      <c r="J966" s="93"/>
      <c r="K966" s="93"/>
      <c r="L966" s="93"/>
      <c r="M966" s="93"/>
      <c r="N966" s="93"/>
      <c r="O966" s="93"/>
      <c r="P966" s="93"/>
      <c r="Q966" s="93"/>
      <c r="R966" s="93"/>
      <c r="S966" s="93"/>
      <c r="T966" s="93"/>
      <c r="U966" s="93"/>
      <c r="V966" s="93"/>
      <c r="W966" s="93"/>
      <c r="X966" s="93"/>
    </row>
    <row r="967">
      <c r="A967" s="94"/>
      <c r="B967" s="94"/>
      <c r="C967" s="93"/>
      <c r="D967" s="93"/>
      <c r="E967" s="94"/>
      <c r="F967" s="93"/>
      <c r="G967" s="93"/>
      <c r="H967" s="93"/>
      <c r="I967" s="93"/>
      <c r="J967" s="93"/>
      <c r="K967" s="93"/>
      <c r="L967" s="93"/>
      <c r="M967" s="93"/>
      <c r="N967" s="93"/>
      <c r="O967" s="93"/>
      <c r="P967" s="93"/>
      <c r="Q967" s="93"/>
      <c r="R967" s="93"/>
      <c r="S967" s="93"/>
      <c r="T967" s="93"/>
      <c r="U967" s="93"/>
      <c r="V967" s="93"/>
      <c r="W967" s="93"/>
      <c r="X967" s="93"/>
    </row>
    <row r="968">
      <c r="A968" s="94"/>
      <c r="B968" s="94"/>
      <c r="C968" s="93"/>
      <c r="D968" s="93"/>
      <c r="E968" s="94"/>
      <c r="F968" s="93"/>
      <c r="G968" s="93"/>
      <c r="H968" s="93"/>
      <c r="I968" s="93"/>
      <c r="J968" s="93"/>
      <c r="K968" s="93"/>
      <c r="L968" s="93"/>
      <c r="M968" s="93"/>
      <c r="N968" s="93"/>
      <c r="O968" s="93"/>
      <c r="P968" s="93"/>
      <c r="Q968" s="93"/>
      <c r="R968" s="93"/>
      <c r="S968" s="93"/>
      <c r="T968" s="93"/>
      <c r="U968" s="93"/>
      <c r="V968" s="93"/>
      <c r="W968" s="93"/>
      <c r="X968" s="93"/>
    </row>
    <row r="969">
      <c r="A969" s="94"/>
      <c r="B969" s="94"/>
      <c r="C969" s="93"/>
      <c r="D969" s="93"/>
      <c r="E969" s="94"/>
      <c r="F969" s="93"/>
      <c r="G969" s="93"/>
      <c r="H969" s="93"/>
      <c r="I969" s="93"/>
      <c r="J969" s="93"/>
      <c r="K969" s="93"/>
      <c r="L969" s="93"/>
      <c r="M969" s="93"/>
      <c r="N969" s="93"/>
      <c r="O969" s="93"/>
      <c r="P969" s="93"/>
      <c r="Q969" s="93"/>
      <c r="R969" s="93"/>
      <c r="S969" s="93"/>
      <c r="T969" s="93"/>
      <c r="U969" s="93"/>
      <c r="V969" s="93"/>
      <c r="W969" s="93"/>
      <c r="X969" s="93"/>
    </row>
    <row r="970">
      <c r="A970" s="94"/>
      <c r="B970" s="94"/>
      <c r="C970" s="93"/>
      <c r="D970" s="93"/>
      <c r="E970" s="94"/>
      <c r="F970" s="93"/>
      <c r="G970" s="93"/>
      <c r="H970" s="93"/>
      <c r="I970" s="93"/>
      <c r="J970" s="93"/>
      <c r="K970" s="93"/>
      <c r="L970" s="93"/>
      <c r="M970" s="93"/>
      <c r="N970" s="93"/>
      <c r="O970" s="93"/>
      <c r="P970" s="93"/>
      <c r="Q970" s="93"/>
      <c r="R970" s="93"/>
      <c r="S970" s="93"/>
      <c r="T970" s="93"/>
      <c r="U970" s="93"/>
      <c r="V970" s="93"/>
      <c r="W970" s="93"/>
      <c r="X970" s="93"/>
    </row>
    <row r="971">
      <c r="A971" s="94"/>
      <c r="B971" s="94"/>
      <c r="C971" s="93"/>
      <c r="D971" s="93"/>
      <c r="E971" s="94"/>
      <c r="F971" s="93"/>
      <c r="G971" s="93"/>
      <c r="H971" s="93"/>
      <c r="I971" s="93"/>
      <c r="J971" s="93"/>
      <c r="K971" s="93"/>
      <c r="L971" s="93"/>
      <c r="M971" s="93"/>
      <c r="N971" s="93"/>
      <c r="O971" s="93"/>
      <c r="P971" s="93"/>
      <c r="Q971" s="93"/>
      <c r="R971" s="93"/>
      <c r="S971" s="93"/>
      <c r="T971" s="93"/>
      <c r="U971" s="93"/>
      <c r="V971" s="93"/>
      <c r="W971" s="93"/>
      <c r="X971" s="93"/>
    </row>
    <row r="972">
      <c r="A972" s="94"/>
      <c r="B972" s="94"/>
      <c r="C972" s="93"/>
      <c r="D972" s="93"/>
      <c r="E972" s="94"/>
      <c r="F972" s="93"/>
      <c r="G972" s="93"/>
      <c r="H972" s="93"/>
      <c r="I972" s="93"/>
      <c r="J972" s="93"/>
      <c r="K972" s="93"/>
      <c r="L972" s="93"/>
      <c r="M972" s="93"/>
      <c r="N972" s="93"/>
      <c r="O972" s="93"/>
      <c r="P972" s="93"/>
      <c r="Q972" s="93"/>
      <c r="R972" s="93"/>
      <c r="S972" s="93"/>
      <c r="T972" s="93"/>
      <c r="U972" s="93"/>
      <c r="V972" s="93"/>
      <c r="W972" s="93"/>
      <c r="X972" s="93"/>
    </row>
    <row r="973">
      <c r="A973" s="94"/>
      <c r="B973" s="94"/>
      <c r="C973" s="93"/>
      <c r="D973" s="93"/>
      <c r="E973" s="94"/>
      <c r="F973" s="93"/>
      <c r="G973" s="93"/>
      <c r="H973" s="93"/>
      <c r="I973" s="93"/>
      <c r="J973" s="93"/>
      <c r="K973" s="93"/>
      <c r="L973" s="93"/>
      <c r="M973" s="93"/>
      <c r="N973" s="93"/>
      <c r="O973" s="93"/>
      <c r="P973" s="93"/>
      <c r="Q973" s="93"/>
      <c r="R973" s="93"/>
      <c r="S973" s="93"/>
      <c r="T973" s="93"/>
      <c r="U973" s="93"/>
      <c r="V973" s="93"/>
      <c r="W973" s="93"/>
      <c r="X973" s="93"/>
    </row>
    <row r="974">
      <c r="A974" s="94"/>
      <c r="B974" s="94"/>
      <c r="C974" s="93"/>
      <c r="D974" s="93"/>
      <c r="E974" s="94"/>
      <c r="F974" s="93"/>
      <c r="G974" s="93"/>
      <c r="H974" s="93"/>
      <c r="I974" s="93"/>
      <c r="J974" s="93"/>
      <c r="K974" s="93"/>
      <c r="L974" s="93"/>
      <c r="M974" s="93"/>
      <c r="N974" s="93"/>
      <c r="O974" s="93"/>
      <c r="P974" s="93"/>
      <c r="Q974" s="93"/>
      <c r="R974" s="93"/>
      <c r="S974" s="93"/>
      <c r="T974" s="93"/>
      <c r="U974" s="93"/>
      <c r="V974" s="93"/>
      <c r="W974" s="93"/>
      <c r="X974" s="93"/>
    </row>
    <row r="975">
      <c r="A975" s="94"/>
      <c r="B975" s="94"/>
      <c r="C975" s="93"/>
      <c r="D975" s="93"/>
      <c r="E975" s="94"/>
      <c r="F975" s="93"/>
      <c r="G975" s="93"/>
      <c r="H975" s="93"/>
      <c r="I975" s="93"/>
      <c r="J975" s="93"/>
      <c r="K975" s="93"/>
      <c r="L975" s="93"/>
      <c r="M975" s="93"/>
      <c r="N975" s="93"/>
      <c r="O975" s="93"/>
      <c r="P975" s="93"/>
      <c r="Q975" s="93"/>
      <c r="R975" s="93"/>
      <c r="S975" s="93"/>
      <c r="T975" s="93"/>
      <c r="U975" s="93"/>
      <c r="V975" s="93"/>
      <c r="W975" s="93"/>
      <c r="X975" s="93"/>
    </row>
    <row r="976">
      <c r="A976" s="94"/>
      <c r="B976" s="94"/>
      <c r="C976" s="93"/>
      <c r="D976" s="93"/>
      <c r="E976" s="97"/>
      <c r="F976" s="93"/>
      <c r="G976" s="93"/>
      <c r="H976" s="93"/>
      <c r="I976" s="93"/>
      <c r="J976" s="93"/>
      <c r="K976" s="93"/>
      <c r="L976" s="93"/>
      <c r="M976" s="93"/>
      <c r="N976" s="93"/>
      <c r="O976" s="93"/>
      <c r="P976" s="93"/>
      <c r="Q976" s="93"/>
      <c r="R976" s="93"/>
      <c r="S976" s="93"/>
      <c r="T976" s="93"/>
      <c r="U976" s="93"/>
      <c r="V976" s="93"/>
      <c r="W976" s="93"/>
      <c r="X976" s="93"/>
    </row>
    <row r="977">
      <c r="A977" s="94"/>
      <c r="B977" s="94"/>
      <c r="C977" s="93"/>
      <c r="D977" s="93"/>
      <c r="E977" s="97"/>
      <c r="F977" s="93"/>
      <c r="G977" s="93"/>
      <c r="H977" s="93"/>
      <c r="I977" s="93"/>
      <c r="J977" s="93"/>
      <c r="K977" s="93"/>
      <c r="L977" s="93"/>
      <c r="M977" s="93"/>
      <c r="N977" s="93"/>
      <c r="O977" s="93"/>
      <c r="P977" s="93"/>
      <c r="Q977" s="93"/>
      <c r="R977" s="93"/>
      <c r="S977" s="93"/>
      <c r="T977" s="93"/>
      <c r="U977" s="93"/>
      <c r="V977" s="93"/>
      <c r="W977" s="93"/>
      <c r="X977" s="93"/>
    </row>
    <row r="978">
      <c r="A978" s="94"/>
      <c r="B978" s="94"/>
      <c r="C978" s="93"/>
      <c r="D978" s="93"/>
      <c r="E978" s="97"/>
      <c r="F978" s="93"/>
      <c r="G978" s="93"/>
      <c r="H978" s="93"/>
      <c r="I978" s="93"/>
      <c r="J978" s="93"/>
      <c r="K978" s="93"/>
      <c r="L978" s="93"/>
      <c r="M978" s="93"/>
      <c r="N978" s="93"/>
      <c r="O978" s="93"/>
      <c r="P978" s="93"/>
      <c r="Q978" s="93"/>
      <c r="R978" s="93"/>
      <c r="S978" s="93"/>
      <c r="T978" s="93"/>
      <c r="U978" s="93"/>
      <c r="V978" s="93"/>
      <c r="W978" s="93"/>
      <c r="X978" s="93"/>
    </row>
    <row r="979">
      <c r="A979" s="94"/>
      <c r="B979" s="94"/>
      <c r="C979" s="93"/>
      <c r="D979" s="93"/>
      <c r="E979" s="97"/>
      <c r="F979" s="93"/>
      <c r="G979" s="93"/>
      <c r="H979" s="93"/>
      <c r="I979" s="93"/>
      <c r="J979" s="93"/>
      <c r="K979" s="93"/>
      <c r="L979" s="93"/>
      <c r="M979" s="93"/>
      <c r="N979" s="93"/>
      <c r="O979" s="93"/>
      <c r="P979" s="93"/>
      <c r="Q979" s="93"/>
      <c r="R979" s="93"/>
      <c r="S979" s="93"/>
      <c r="T979" s="93"/>
      <c r="U979" s="93"/>
      <c r="V979" s="93"/>
      <c r="W979" s="93"/>
      <c r="X979" s="93"/>
    </row>
    <row r="980">
      <c r="A980" s="94"/>
      <c r="B980" s="94"/>
      <c r="C980" s="93"/>
      <c r="D980" s="93"/>
      <c r="E980" s="97"/>
      <c r="F980" s="93"/>
      <c r="G980" s="93"/>
      <c r="H980" s="93"/>
      <c r="I980" s="93"/>
      <c r="J980" s="93"/>
      <c r="K980" s="93"/>
      <c r="L980" s="93"/>
      <c r="M980" s="93"/>
      <c r="N980" s="93"/>
      <c r="O980" s="93"/>
      <c r="P980" s="93"/>
      <c r="Q980" s="93"/>
      <c r="R980" s="93"/>
      <c r="S980" s="93"/>
      <c r="T980" s="93"/>
      <c r="U980" s="93"/>
      <c r="V980" s="93"/>
      <c r="W980" s="93"/>
      <c r="X980" s="93"/>
    </row>
    <row r="981">
      <c r="A981" s="94"/>
      <c r="B981" s="94"/>
      <c r="C981" s="93"/>
      <c r="D981" s="93"/>
      <c r="E981" s="97"/>
      <c r="F981" s="93"/>
      <c r="G981" s="93"/>
      <c r="H981" s="93"/>
      <c r="I981" s="93"/>
      <c r="J981" s="93"/>
      <c r="K981" s="93"/>
      <c r="L981" s="93"/>
      <c r="M981" s="93"/>
      <c r="N981" s="93"/>
      <c r="O981" s="93"/>
      <c r="P981" s="93"/>
      <c r="Q981" s="93"/>
      <c r="R981" s="93"/>
      <c r="S981" s="93"/>
      <c r="T981" s="93"/>
      <c r="U981" s="93"/>
      <c r="V981" s="93"/>
      <c r="W981" s="93"/>
      <c r="X981" s="93"/>
    </row>
    <row r="982">
      <c r="A982" s="94"/>
      <c r="B982" s="94"/>
      <c r="C982" s="93"/>
      <c r="D982" s="93"/>
      <c r="E982" s="97"/>
      <c r="F982" s="93"/>
      <c r="G982" s="93"/>
      <c r="H982" s="93"/>
      <c r="I982" s="93"/>
      <c r="J982" s="93"/>
      <c r="K982" s="93"/>
      <c r="L982" s="93"/>
      <c r="M982" s="93"/>
      <c r="N982" s="93"/>
      <c r="O982" s="93"/>
      <c r="P982" s="93"/>
      <c r="Q982" s="93"/>
      <c r="R982" s="93"/>
      <c r="S982" s="93"/>
      <c r="T982" s="93"/>
      <c r="U982" s="93"/>
      <c r="V982" s="93"/>
      <c r="W982" s="93"/>
      <c r="X982" s="93"/>
    </row>
    <row r="983">
      <c r="A983" s="94"/>
      <c r="B983" s="94"/>
      <c r="C983" s="93"/>
      <c r="D983" s="93"/>
      <c r="E983" s="97"/>
      <c r="F983" s="93"/>
      <c r="G983" s="93"/>
      <c r="H983" s="93"/>
      <c r="I983" s="93"/>
      <c r="J983" s="93"/>
      <c r="K983" s="93"/>
      <c r="L983" s="93"/>
      <c r="M983" s="93"/>
      <c r="N983" s="93"/>
      <c r="O983" s="93"/>
      <c r="P983" s="93"/>
      <c r="Q983" s="93"/>
      <c r="R983" s="93"/>
      <c r="S983" s="93"/>
      <c r="T983" s="93"/>
      <c r="U983" s="93"/>
      <c r="V983" s="93"/>
      <c r="W983" s="93"/>
      <c r="X983" s="93"/>
    </row>
    <row r="984">
      <c r="A984" s="94"/>
      <c r="B984" s="94"/>
      <c r="C984" s="93"/>
      <c r="D984" s="93"/>
      <c r="E984" s="97"/>
      <c r="F984" s="93"/>
      <c r="G984" s="93"/>
      <c r="H984" s="93"/>
      <c r="I984" s="93"/>
      <c r="J984" s="93"/>
      <c r="K984" s="93"/>
      <c r="L984" s="93"/>
      <c r="M984" s="93"/>
      <c r="N984" s="93"/>
      <c r="O984" s="93"/>
      <c r="P984" s="93"/>
      <c r="Q984" s="93"/>
      <c r="R984" s="93"/>
      <c r="S984" s="93"/>
      <c r="T984" s="93"/>
      <c r="U984" s="93"/>
      <c r="V984" s="93"/>
      <c r="W984" s="93"/>
      <c r="X984" s="93"/>
    </row>
    <row r="985">
      <c r="A985" s="94"/>
      <c r="B985" s="94"/>
      <c r="C985" s="93"/>
      <c r="D985" s="93"/>
      <c r="E985" s="97"/>
      <c r="F985" s="93"/>
      <c r="G985" s="93"/>
      <c r="H985" s="93"/>
      <c r="I985" s="93"/>
      <c r="J985" s="93"/>
      <c r="K985" s="93"/>
      <c r="L985" s="93"/>
      <c r="M985" s="93"/>
      <c r="N985" s="93"/>
      <c r="O985" s="93"/>
      <c r="P985" s="93"/>
      <c r="Q985" s="93"/>
      <c r="R985" s="93"/>
      <c r="S985" s="93"/>
      <c r="T985" s="93"/>
      <c r="U985" s="93"/>
      <c r="V985" s="93"/>
      <c r="W985" s="93"/>
      <c r="X985" s="93"/>
    </row>
    <row r="986">
      <c r="A986" s="94"/>
      <c r="B986" s="94"/>
      <c r="C986" s="93"/>
      <c r="D986" s="93"/>
      <c r="E986" s="97"/>
      <c r="F986" s="93"/>
      <c r="G986" s="93"/>
      <c r="H986" s="93"/>
      <c r="I986" s="93"/>
      <c r="J986" s="93"/>
      <c r="K986" s="93"/>
      <c r="L986" s="93"/>
      <c r="M986" s="93"/>
      <c r="N986" s="93"/>
      <c r="O986" s="93"/>
      <c r="P986" s="93"/>
      <c r="Q986" s="93"/>
      <c r="R986" s="93"/>
      <c r="S986" s="93"/>
      <c r="T986" s="93"/>
      <c r="U986" s="93"/>
      <c r="V986" s="93"/>
      <c r="W986" s="93"/>
      <c r="X986" s="93"/>
    </row>
    <row r="987">
      <c r="A987" s="94"/>
      <c r="B987" s="94"/>
      <c r="D987" s="93"/>
      <c r="E987" s="97"/>
      <c r="F987" s="93"/>
      <c r="G987" s="93"/>
      <c r="H987" s="93"/>
      <c r="I987" s="93"/>
      <c r="J987" s="93"/>
      <c r="K987" s="93"/>
      <c r="L987" s="93"/>
      <c r="M987" s="93"/>
      <c r="N987" s="93"/>
      <c r="O987" s="93"/>
      <c r="P987" s="93"/>
      <c r="Q987" s="93"/>
      <c r="R987" s="93"/>
      <c r="S987" s="93"/>
      <c r="T987" s="93"/>
      <c r="U987" s="93"/>
      <c r="V987" s="93"/>
      <c r="W987" s="93"/>
      <c r="X987" s="93"/>
    </row>
    <row r="988">
      <c r="A988" s="94"/>
      <c r="B988" s="94"/>
      <c r="D988" s="93"/>
      <c r="E988" s="97"/>
      <c r="F988" s="93"/>
      <c r="G988" s="93"/>
      <c r="H988" s="93"/>
      <c r="I988" s="93"/>
      <c r="J988" s="93"/>
      <c r="K988" s="93"/>
      <c r="L988" s="93"/>
      <c r="M988" s="93"/>
      <c r="N988" s="93"/>
      <c r="O988" s="93"/>
      <c r="P988" s="93"/>
      <c r="Q988" s="93"/>
      <c r="R988" s="93"/>
      <c r="S988" s="93"/>
      <c r="T988" s="93"/>
      <c r="U988" s="93"/>
      <c r="V988" s="93"/>
      <c r="W988" s="93"/>
      <c r="X988" s="93"/>
    </row>
    <row r="989">
      <c r="A989" s="94"/>
      <c r="B989" s="94"/>
      <c r="D989" s="93"/>
      <c r="E989" s="97"/>
      <c r="F989" s="93"/>
      <c r="G989" s="93"/>
      <c r="H989" s="93"/>
      <c r="I989" s="93"/>
      <c r="J989" s="93"/>
      <c r="K989" s="93"/>
      <c r="L989" s="93"/>
      <c r="M989" s="93"/>
      <c r="N989" s="93"/>
      <c r="O989" s="93"/>
      <c r="P989" s="93"/>
      <c r="Q989" s="93"/>
      <c r="R989" s="93"/>
      <c r="S989" s="93"/>
      <c r="T989" s="93"/>
      <c r="U989" s="93"/>
      <c r="V989" s="93"/>
      <c r="W989" s="93"/>
      <c r="X989" s="93"/>
    </row>
    <row r="990">
      <c r="A990" s="94"/>
      <c r="B990" s="94"/>
      <c r="D990" s="93"/>
      <c r="E990" s="97"/>
      <c r="F990" s="93"/>
      <c r="G990" s="93"/>
      <c r="H990" s="93"/>
      <c r="I990" s="93"/>
      <c r="J990" s="93"/>
      <c r="K990" s="93"/>
      <c r="L990" s="93"/>
      <c r="M990" s="93"/>
      <c r="N990" s="93"/>
      <c r="O990" s="93"/>
      <c r="P990" s="93"/>
      <c r="Q990" s="93"/>
      <c r="R990" s="93"/>
      <c r="S990" s="93"/>
      <c r="T990" s="93"/>
      <c r="U990" s="93"/>
      <c r="V990" s="93"/>
      <c r="W990" s="93"/>
      <c r="X990" s="93"/>
    </row>
    <row r="991">
      <c r="A991" s="94"/>
      <c r="B991" s="94"/>
      <c r="D991" s="93"/>
      <c r="E991" s="97"/>
      <c r="F991" s="93"/>
      <c r="G991" s="93"/>
      <c r="H991" s="93"/>
      <c r="I991" s="93"/>
      <c r="J991" s="93"/>
      <c r="K991" s="93"/>
      <c r="L991" s="93"/>
      <c r="M991" s="93"/>
      <c r="N991" s="93"/>
      <c r="O991" s="93"/>
      <c r="P991" s="93"/>
      <c r="Q991" s="93"/>
      <c r="R991" s="93"/>
      <c r="S991" s="93"/>
      <c r="T991" s="93"/>
      <c r="U991" s="93"/>
      <c r="V991" s="93"/>
      <c r="W991" s="93"/>
      <c r="X991" s="93"/>
    </row>
    <row r="992">
      <c r="A992" s="94"/>
      <c r="B992" s="94"/>
      <c r="D992" s="93"/>
      <c r="E992" s="97"/>
      <c r="F992" s="93"/>
      <c r="G992" s="93"/>
      <c r="H992" s="93"/>
      <c r="I992" s="93"/>
      <c r="J992" s="93"/>
      <c r="K992" s="93"/>
      <c r="L992" s="93"/>
      <c r="M992" s="93"/>
      <c r="N992" s="93"/>
      <c r="O992" s="93"/>
      <c r="P992" s="93"/>
      <c r="Q992" s="93"/>
      <c r="R992" s="93"/>
      <c r="S992" s="93"/>
      <c r="T992" s="93"/>
      <c r="U992" s="93"/>
      <c r="V992" s="93"/>
      <c r="W992" s="93"/>
      <c r="X992" s="93"/>
    </row>
    <row r="993">
      <c r="A993" s="94"/>
      <c r="B993" s="94"/>
      <c r="D993" s="93"/>
      <c r="E993" s="97"/>
      <c r="F993" s="93"/>
      <c r="G993" s="93"/>
      <c r="H993" s="93"/>
      <c r="I993" s="93"/>
      <c r="J993" s="93"/>
      <c r="K993" s="93"/>
      <c r="L993" s="93"/>
      <c r="M993" s="93"/>
      <c r="N993" s="93"/>
      <c r="O993" s="93"/>
      <c r="P993" s="93"/>
      <c r="Q993" s="93"/>
      <c r="R993" s="93"/>
      <c r="S993" s="93"/>
      <c r="T993" s="93"/>
      <c r="U993" s="93"/>
      <c r="V993" s="93"/>
      <c r="W993" s="93"/>
      <c r="X993" s="93"/>
    </row>
    <row r="994">
      <c r="A994" s="94"/>
      <c r="B994" s="94"/>
      <c r="D994" s="93"/>
      <c r="E994" s="97"/>
      <c r="F994" s="93"/>
      <c r="G994" s="93"/>
      <c r="H994" s="93"/>
      <c r="I994" s="93"/>
      <c r="J994" s="93"/>
      <c r="K994" s="93"/>
      <c r="L994" s="93"/>
      <c r="M994" s="93"/>
      <c r="N994" s="93"/>
      <c r="O994" s="93"/>
      <c r="P994" s="93"/>
      <c r="Q994" s="93"/>
      <c r="R994" s="93"/>
      <c r="S994" s="93"/>
      <c r="T994" s="93"/>
      <c r="U994" s="93"/>
      <c r="V994" s="93"/>
      <c r="W994" s="93"/>
      <c r="X994" s="93"/>
    </row>
    <row r="995">
      <c r="A995" s="94"/>
      <c r="B995" s="94"/>
      <c r="D995" s="93"/>
      <c r="E995" s="97"/>
      <c r="F995" s="93"/>
      <c r="G995" s="93"/>
      <c r="H995" s="93"/>
      <c r="I995" s="93"/>
      <c r="J995" s="93"/>
      <c r="K995" s="93"/>
      <c r="L995" s="93"/>
      <c r="M995" s="93"/>
      <c r="N995" s="93"/>
      <c r="O995" s="93"/>
      <c r="P995" s="93"/>
      <c r="Q995" s="93"/>
      <c r="R995" s="93"/>
      <c r="S995" s="93"/>
      <c r="T995" s="93"/>
      <c r="U995" s="93"/>
      <c r="V995" s="93"/>
      <c r="W995" s="93"/>
      <c r="X995" s="93"/>
    </row>
    <row r="996">
      <c r="A996" s="94"/>
      <c r="B996" s="94"/>
      <c r="D996" s="93"/>
      <c r="E996" s="97"/>
      <c r="F996" s="93"/>
      <c r="G996" s="93"/>
      <c r="H996" s="93"/>
      <c r="I996" s="93"/>
      <c r="J996" s="93"/>
      <c r="K996" s="93"/>
      <c r="L996" s="93"/>
      <c r="M996" s="93"/>
      <c r="N996" s="93"/>
      <c r="O996" s="93"/>
      <c r="P996" s="93"/>
      <c r="Q996" s="93"/>
      <c r="R996" s="93"/>
      <c r="S996" s="93"/>
      <c r="T996" s="93"/>
      <c r="U996" s="93"/>
      <c r="V996" s="93"/>
      <c r="W996" s="93"/>
      <c r="X996" s="93"/>
    </row>
    <row r="997">
      <c r="A997" s="94"/>
      <c r="B997" s="94"/>
      <c r="D997" s="93"/>
      <c r="E997" s="97"/>
      <c r="F997" s="93"/>
      <c r="G997" s="93"/>
      <c r="H997" s="93"/>
      <c r="I997" s="93"/>
      <c r="J997" s="93"/>
      <c r="K997" s="93"/>
      <c r="L997" s="93"/>
      <c r="M997" s="93"/>
      <c r="N997" s="93"/>
      <c r="O997" s="93"/>
      <c r="P997" s="93"/>
      <c r="Q997" s="93"/>
      <c r="R997" s="93"/>
      <c r="S997" s="93"/>
      <c r="T997" s="93"/>
      <c r="U997" s="93"/>
      <c r="V997" s="93"/>
      <c r="W997" s="93"/>
      <c r="X997" s="93"/>
    </row>
    <row r="998">
      <c r="A998" s="94"/>
      <c r="B998" s="94"/>
      <c r="E998" s="97"/>
      <c r="F998" s="93"/>
      <c r="G998" s="93"/>
      <c r="H998" s="93"/>
      <c r="I998" s="93"/>
      <c r="J998" s="93"/>
      <c r="K998" s="93"/>
      <c r="L998" s="93"/>
      <c r="M998" s="93"/>
      <c r="N998" s="93"/>
      <c r="O998" s="93"/>
      <c r="P998" s="93"/>
      <c r="Q998" s="93"/>
      <c r="R998" s="93"/>
      <c r="S998" s="93"/>
      <c r="T998" s="93"/>
      <c r="U998" s="93"/>
      <c r="V998" s="93"/>
      <c r="W998" s="93"/>
      <c r="X998" s="93"/>
    </row>
    <row r="999">
      <c r="A999" s="94"/>
      <c r="B999" s="94"/>
      <c r="E999" s="97"/>
      <c r="F999" s="93"/>
      <c r="G999" s="93"/>
      <c r="H999" s="93"/>
      <c r="I999" s="93"/>
      <c r="J999" s="93"/>
      <c r="K999" s="93"/>
      <c r="L999" s="93"/>
      <c r="M999" s="93"/>
      <c r="N999" s="93"/>
      <c r="O999" s="93"/>
      <c r="P999" s="93"/>
      <c r="Q999" s="93"/>
      <c r="R999" s="93"/>
      <c r="S999" s="93"/>
      <c r="T999" s="93"/>
      <c r="U999" s="93"/>
      <c r="V999" s="93"/>
      <c r="W999" s="93"/>
      <c r="X999" s="93"/>
    </row>
    <row r="1000">
      <c r="A1000" s="94"/>
      <c r="B1000" s="94"/>
      <c r="E1000" s="97"/>
      <c r="F1000" s="93"/>
      <c r="G1000" s="93"/>
      <c r="H1000" s="93"/>
      <c r="I1000" s="93"/>
      <c r="J1000" s="93"/>
      <c r="K1000" s="93"/>
      <c r="L1000" s="93"/>
      <c r="M1000" s="93"/>
      <c r="N1000" s="93"/>
      <c r="O1000" s="93"/>
      <c r="P1000" s="93"/>
      <c r="Q1000" s="93"/>
      <c r="R1000" s="93"/>
      <c r="S1000" s="93"/>
      <c r="T1000" s="93"/>
      <c r="U1000" s="93"/>
      <c r="V1000" s="93"/>
      <c r="W1000" s="93"/>
      <c r="X1000" s="93"/>
    </row>
  </sheetData>
  <drawing r:id="rId2"/>
  <legacyDrawing r:id="rId3"/>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2.63" defaultRowHeight="15.75"/>
  <cols>
    <col customWidth="1" min="1" max="1" width="16.63"/>
    <col customWidth="1" min="2" max="3" width="14.5"/>
    <col customWidth="1" min="4" max="4" width="22.75"/>
    <col customWidth="1" hidden="1" min="5" max="6" width="22.75"/>
    <col customWidth="1" hidden="1" min="7" max="7" width="29.25"/>
    <col customWidth="1" hidden="1" min="8" max="9" width="25.75"/>
    <col customWidth="1" hidden="1" min="10" max="11" width="29.75"/>
    <col customWidth="1" min="12" max="13" width="74.0"/>
    <col customWidth="1" hidden="1" min="14" max="14" width="26.25"/>
    <col customWidth="1" hidden="1" min="15" max="15" width="83.38"/>
    <col customWidth="1" hidden="1" min="16" max="16" width="29.75"/>
    <col customWidth="1" hidden="1" min="17" max="17" width="59.25"/>
    <col customWidth="1" min="18" max="20" width="29.75"/>
    <col customWidth="1" min="21" max="22" width="22.88"/>
    <col customWidth="1" min="23" max="23" width="62.75"/>
    <col customWidth="1" hidden="1" min="24" max="25" width="34.88"/>
    <col customWidth="1" min="26" max="26" width="34.88"/>
    <col customWidth="1" hidden="1" min="27" max="34" width="22.38"/>
    <col customWidth="1" min="35" max="38" width="22.38"/>
    <col customWidth="1" min="39" max="39" width="36.13"/>
    <col customWidth="1" min="40" max="40" width="34.88"/>
    <col customWidth="1" hidden="1" min="41" max="42" width="34.88"/>
    <col customWidth="1" min="43" max="43" width="34.88"/>
    <col customWidth="1" min="44" max="45" width="36.63"/>
    <col customWidth="1" min="46" max="46" width="31.75"/>
    <col customWidth="1" hidden="1" min="47" max="47" width="31.13"/>
    <col customWidth="1" min="48" max="49" width="30.5"/>
    <col customWidth="1" hidden="1" min="50" max="51" width="30.5"/>
    <col customWidth="1" hidden="1" min="52" max="52" width="87.0"/>
    <col customWidth="1" hidden="1" min="53" max="57" width="27.63"/>
    <col customWidth="1" hidden="1" min="58" max="58" width="27.38"/>
    <col customWidth="1" hidden="1" min="59" max="60" width="22.88"/>
    <col customWidth="1" hidden="1" min="61" max="76" width="31.25"/>
    <col customWidth="1" hidden="1" min="77" max="77" width="70.88"/>
    <col customWidth="1" hidden="1" min="78" max="78" width="131.5"/>
    <col customWidth="1" hidden="1" min="79" max="79" width="23.0"/>
    <col customWidth="1" hidden="1" min="80" max="80" width="17.5"/>
    <col customWidth="1" hidden="1" min="81" max="81" width="17.25"/>
    <col customWidth="1" hidden="1" min="82" max="82" width="18.0"/>
    <col customWidth="1" min="83" max="84" width="18.88"/>
    <col customWidth="1" hidden="1" min="85" max="85" width="18.88"/>
    <col customWidth="1" hidden="1" min="86" max="86" width="21.88"/>
    <col customWidth="1" hidden="1" min="87" max="87" width="18.88"/>
    <col customWidth="1" hidden="1" min="88" max="88" width="19.25"/>
    <col customWidth="1" hidden="1" min="89" max="89" width="21.13"/>
    <col customWidth="1" hidden="1" min="90" max="90" width="24.38"/>
    <col customWidth="1" hidden="1" min="91" max="91" width="15.25"/>
    <col customWidth="1" hidden="1" min="92" max="92" width="16.0"/>
    <col customWidth="1" hidden="1" min="93" max="93" width="18.0"/>
    <col customWidth="1" hidden="1" min="94" max="94" width="15.25"/>
    <col customWidth="1" hidden="1" min="95" max="95" width="15.63"/>
    <col customWidth="1" hidden="1" min="96" max="96" width="20.0"/>
    <col customWidth="1" hidden="1" min="97" max="97" width="16.75"/>
    <col customWidth="1" hidden="1" min="98" max="98" width="10.13"/>
    <col hidden="1" min="99" max="99" width="12.63"/>
  </cols>
  <sheetData>
    <row r="1">
      <c r="A1" s="1" t="s">
        <v>0</v>
      </c>
      <c r="B1" s="1" t="s">
        <v>2056</v>
      </c>
      <c r="C1" s="1"/>
      <c r="D1" s="3"/>
      <c r="E1" s="3"/>
      <c r="F1" s="3"/>
      <c r="G1" s="3"/>
      <c r="H1" s="3"/>
      <c r="I1" s="3"/>
      <c r="J1" s="3"/>
      <c r="K1" s="3"/>
      <c r="L1" s="98"/>
      <c r="M1" s="2"/>
      <c r="N1" s="3"/>
      <c r="O1" s="3"/>
      <c r="P1" s="3"/>
      <c r="Q1" s="3"/>
      <c r="R1" s="2"/>
      <c r="S1" s="2"/>
      <c r="T1" s="2"/>
      <c r="U1" s="2"/>
      <c r="V1" s="2"/>
      <c r="W1" s="2"/>
      <c r="X1" s="3"/>
      <c r="Y1" s="3"/>
      <c r="Z1" s="2"/>
      <c r="AA1" s="99"/>
      <c r="AB1" s="99"/>
      <c r="AC1" s="99"/>
      <c r="AD1" s="99"/>
      <c r="AE1" s="3"/>
      <c r="AF1" s="3"/>
      <c r="AG1" s="3"/>
      <c r="AH1" s="3"/>
      <c r="AI1" s="3"/>
      <c r="AJ1" s="2"/>
      <c r="AK1" s="2"/>
      <c r="AL1" s="3"/>
      <c r="AM1" s="2"/>
      <c r="AN1" s="2"/>
      <c r="AO1" s="3"/>
      <c r="AP1" s="3"/>
      <c r="AQ1" s="2"/>
      <c r="AR1" s="2"/>
      <c r="AS1" s="98"/>
      <c r="AT1" s="3"/>
      <c r="AU1" s="3"/>
      <c r="AV1" s="3"/>
      <c r="AW1" s="2"/>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100"/>
    </row>
    <row r="2" ht="118.5" customHeight="1">
      <c r="A2" s="5" t="s">
        <v>147</v>
      </c>
      <c r="B2" s="5"/>
      <c r="C2" s="5"/>
      <c r="D2" s="9"/>
      <c r="E2" s="9"/>
      <c r="F2" s="9"/>
      <c r="G2" s="9"/>
      <c r="H2" s="9"/>
      <c r="I2" s="9"/>
      <c r="J2" s="9"/>
      <c r="K2" s="9"/>
      <c r="L2" s="101"/>
      <c r="M2" s="8"/>
      <c r="N2" s="9"/>
      <c r="O2" s="9"/>
      <c r="P2" s="9"/>
      <c r="Q2" s="9"/>
      <c r="R2" s="8"/>
      <c r="S2" s="8"/>
      <c r="T2" s="8"/>
      <c r="U2" s="8"/>
      <c r="V2" s="8"/>
      <c r="W2" s="8"/>
      <c r="X2" s="9"/>
      <c r="Y2" s="9"/>
      <c r="Z2" s="8"/>
      <c r="AA2" s="102"/>
      <c r="AB2" s="102"/>
      <c r="AC2" s="102"/>
      <c r="AD2" s="102"/>
      <c r="AE2" s="9"/>
      <c r="AF2" s="9"/>
      <c r="AG2" s="9"/>
      <c r="AH2" s="9"/>
      <c r="AI2" s="9"/>
      <c r="AJ2" s="8"/>
      <c r="AK2" s="8"/>
      <c r="AL2" s="9"/>
      <c r="AM2" s="8"/>
      <c r="AN2" s="8"/>
      <c r="AO2" s="9"/>
      <c r="AP2" s="9"/>
      <c r="AQ2" s="8"/>
      <c r="AR2" s="8"/>
      <c r="AS2" s="101"/>
      <c r="AT2" s="9"/>
      <c r="AU2" s="9"/>
      <c r="AV2" s="9"/>
      <c r="AW2" s="8"/>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13"/>
      <c r="CF2" s="9"/>
      <c r="CG2" s="9"/>
      <c r="CH2" s="9"/>
      <c r="CI2" s="9"/>
      <c r="CJ2" s="14"/>
      <c r="CK2" s="9"/>
      <c r="CL2" s="14"/>
      <c r="CM2" s="9"/>
      <c r="CN2" s="9"/>
      <c r="CO2" s="9"/>
      <c r="CP2" s="9"/>
      <c r="CQ2" s="9"/>
      <c r="CR2" s="9"/>
      <c r="CS2" s="9"/>
      <c r="CT2" s="15"/>
      <c r="CU2" s="9"/>
      <c r="CV2" s="5"/>
      <c r="CW2" s="103"/>
    </row>
    <row r="3" ht="118.5" customHeight="1">
      <c r="A3" s="34" t="s">
        <v>437</v>
      </c>
      <c r="B3" s="5"/>
      <c r="C3" s="5"/>
      <c r="D3" s="9"/>
      <c r="E3" s="9"/>
      <c r="F3" s="9"/>
      <c r="G3" s="9"/>
      <c r="H3" s="9"/>
      <c r="I3" s="9"/>
      <c r="J3" s="9"/>
      <c r="K3" s="9"/>
      <c r="L3" s="101"/>
      <c r="M3" s="8"/>
      <c r="N3" s="9"/>
      <c r="O3" s="9"/>
      <c r="P3" s="9"/>
      <c r="Q3" s="9"/>
      <c r="R3" s="8"/>
      <c r="S3" s="8"/>
      <c r="T3" s="8"/>
      <c r="U3" s="8"/>
      <c r="V3" s="8"/>
      <c r="W3" s="8"/>
      <c r="X3" s="9"/>
      <c r="Y3" s="9"/>
      <c r="Z3" s="8"/>
      <c r="AA3" s="102"/>
      <c r="AB3" s="102"/>
      <c r="AC3" s="102"/>
      <c r="AD3" s="102"/>
      <c r="AE3" s="9"/>
      <c r="AF3" s="9"/>
      <c r="AG3" s="9"/>
      <c r="AH3" s="9"/>
      <c r="AI3" s="9"/>
      <c r="AJ3" s="8"/>
      <c r="AK3" s="8"/>
      <c r="AL3" s="9"/>
      <c r="AM3" s="8"/>
      <c r="AN3" s="8"/>
      <c r="AO3" s="9"/>
      <c r="AP3" s="9"/>
      <c r="AQ3" s="8"/>
      <c r="AR3" s="8"/>
      <c r="AS3" s="101"/>
      <c r="AT3" s="9"/>
      <c r="AU3" s="9"/>
      <c r="AV3" s="9"/>
      <c r="AW3" s="8"/>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13"/>
      <c r="CF3" s="9"/>
      <c r="CG3" s="9"/>
      <c r="CH3" s="9"/>
      <c r="CI3" s="9"/>
      <c r="CJ3" s="14"/>
      <c r="CK3" s="9"/>
      <c r="CL3" s="14"/>
      <c r="CM3" s="9"/>
      <c r="CN3" s="9"/>
      <c r="CO3" s="9"/>
      <c r="CP3" s="9"/>
      <c r="CQ3" s="9"/>
      <c r="CR3" s="9"/>
      <c r="CS3" s="9"/>
      <c r="CT3" s="15"/>
      <c r="CU3" s="9"/>
      <c r="CV3" s="5"/>
      <c r="CW3" s="103"/>
    </row>
    <row r="4" ht="118.5" customHeight="1">
      <c r="A4" s="5" t="s">
        <v>643</v>
      </c>
      <c r="B4" s="5"/>
      <c r="C4" s="5"/>
      <c r="D4" s="9"/>
      <c r="E4" s="9"/>
      <c r="F4" s="9"/>
      <c r="G4" s="9"/>
      <c r="H4" s="9"/>
      <c r="I4" s="9"/>
      <c r="J4" s="9"/>
      <c r="K4" s="9"/>
      <c r="L4" s="101"/>
      <c r="M4" s="8"/>
      <c r="N4" s="41"/>
      <c r="O4" s="39"/>
      <c r="P4" s="9"/>
      <c r="Q4" s="9"/>
      <c r="R4" s="8"/>
      <c r="S4" s="8"/>
      <c r="T4" s="8"/>
      <c r="U4" s="8"/>
      <c r="V4" s="32"/>
      <c r="W4" s="8"/>
      <c r="X4" s="9"/>
      <c r="Y4" s="9"/>
      <c r="Z4" s="8"/>
      <c r="AA4" s="102"/>
      <c r="AB4" s="102"/>
      <c r="AC4" s="102"/>
      <c r="AD4" s="102"/>
      <c r="AE4" s="9"/>
      <c r="AF4" s="9"/>
      <c r="AG4" s="9"/>
      <c r="AH4" s="9"/>
      <c r="AI4" s="9"/>
      <c r="AJ4" s="8"/>
      <c r="AK4" s="8"/>
      <c r="AL4" s="9"/>
      <c r="AM4" s="8"/>
      <c r="AN4" s="8"/>
      <c r="AO4" s="9"/>
      <c r="AP4" s="9"/>
      <c r="AQ4" s="8"/>
      <c r="AR4" s="8"/>
      <c r="AS4" s="101"/>
      <c r="AT4" s="9"/>
      <c r="AU4" s="9"/>
      <c r="AV4" s="9"/>
      <c r="AW4" s="8"/>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35"/>
      <c r="CF4" s="35"/>
      <c r="CG4" s="35"/>
      <c r="CH4" s="9"/>
      <c r="CI4" s="35"/>
      <c r="CJ4" s="43"/>
      <c r="CK4" s="9"/>
      <c r="CL4" s="43"/>
      <c r="CM4" s="9"/>
      <c r="CN4" s="9"/>
      <c r="CO4" s="9"/>
      <c r="CP4" s="9"/>
      <c r="CQ4" s="9"/>
      <c r="CR4" s="9"/>
      <c r="CS4" s="9"/>
      <c r="CT4" s="15"/>
      <c r="CU4" s="9"/>
      <c r="CV4" s="5"/>
      <c r="CW4" s="103"/>
    </row>
    <row r="5" ht="118.5" customHeight="1">
      <c r="A5" s="5" t="s">
        <v>908</v>
      </c>
      <c r="B5" s="5"/>
      <c r="C5" s="5"/>
      <c r="D5" s="9"/>
      <c r="E5" s="9"/>
      <c r="F5" s="9"/>
      <c r="G5" s="9"/>
      <c r="H5" s="9"/>
      <c r="I5" s="9"/>
      <c r="J5" s="9"/>
      <c r="K5" s="9"/>
      <c r="L5" s="101"/>
      <c r="M5" s="8"/>
      <c r="N5" s="9"/>
      <c r="O5" s="9"/>
      <c r="P5" s="9"/>
      <c r="Q5" s="9"/>
      <c r="R5" s="8"/>
      <c r="S5" s="8"/>
      <c r="T5" s="8"/>
      <c r="U5" s="8"/>
      <c r="V5" s="104"/>
      <c r="W5" s="8"/>
      <c r="X5" s="9"/>
      <c r="Y5" s="9"/>
      <c r="Z5" s="8"/>
      <c r="AA5" s="102"/>
      <c r="AB5" s="102"/>
      <c r="AC5" s="102"/>
      <c r="AD5" s="102"/>
      <c r="AE5" s="9"/>
      <c r="AF5" s="9"/>
      <c r="AG5" s="9"/>
      <c r="AH5" s="9"/>
      <c r="AI5" s="9"/>
      <c r="AJ5" s="8"/>
      <c r="AK5" s="8"/>
      <c r="AL5" s="9"/>
      <c r="AM5" s="8"/>
      <c r="AN5" s="8"/>
      <c r="AO5" s="9"/>
      <c r="AP5" s="9"/>
      <c r="AQ5" s="8"/>
      <c r="AR5" s="8"/>
      <c r="AS5" s="101"/>
      <c r="AT5" s="9"/>
      <c r="AU5" s="9"/>
      <c r="AV5" s="9"/>
      <c r="AW5" s="8"/>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13"/>
      <c r="CF5" s="9"/>
      <c r="CG5" s="9"/>
      <c r="CH5" s="9"/>
      <c r="CI5" s="9"/>
      <c r="CJ5" s="14"/>
      <c r="CK5" s="9"/>
      <c r="CL5" s="14"/>
      <c r="CM5" s="9"/>
      <c r="CN5" s="9"/>
      <c r="CO5" s="9"/>
      <c r="CP5" s="9"/>
      <c r="CQ5" s="9"/>
      <c r="CR5" s="9"/>
      <c r="CS5" s="9"/>
      <c r="CT5" s="15"/>
      <c r="CU5" s="9"/>
      <c r="CV5" s="5"/>
      <c r="CW5" s="103"/>
    </row>
    <row r="6" ht="118.5" customHeight="1">
      <c r="A6" s="5" t="s">
        <v>1016</v>
      </c>
      <c r="B6" s="5"/>
      <c r="C6" s="5"/>
      <c r="D6" s="9"/>
      <c r="E6" s="9"/>
      <c r="F6" s="9"/>
      <c r="G6" s="9"/>
      <c r="H6" s="9"/>
      <c r="I6" s="9"/>
      <c r="J6" s="9"/>
      <c r="K6" s="9"/>
      <c r="L6" s="101"/>
      <c r="M6" s="8"/>
      <c r="N6" s="9"/>
      <c r="O6" s="9"/>
      <c r="P6" s="9"/>
      <c r="Q6" s="9"/>
      <c r="R6" s="8"/>
      <c r="S6" s="8"/>
      <c r="T6" s="8"/>
      <c r="U6" s="8"/>
      <c r="V6" s="8"/>
      <c r="W6" s="8"/>
      <c r="X6" s="9"/>
      <c r="Y6" s="9"/>
      <c r="Z6" s="8"/>
      <c r="AA6" s="102"/>
      <c r="AB6" s="102"/>
      <c r="AC6" s="102"/>
      <c r="AD6" s="102"/>
      <c r="AE6" s="9"/>
      <c r="AF6" s="9"/>
      <c r="AG6" s="9"/>
      <c r="AH6" s="9"/>
      <c r="AI6" s="9"/>
      <c r="AJ6" s="8"/>
      <c r="AK6" s="8"/>
      <c r="AL6" s="9"/>
      <c r="AM6" s="8"/>
      <c r="AN6" s="8"/>
      <c r="AO6" s="9"/>
      <c r="AP6" s="9"/>
      <c r="AQ6" s="8"/>
      <c r="AR6" s="8"/>
      <c r="AS6" s="101"/>
      <c r="AT6" s="9"/>
      <c r="AU6" s="9"/>
      <c r="AV6" s="9"/>
      <c r="AW6" s="8"/>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13"/>
      <c r="CF6" s="9"/>
      <c r="CG6" s="9"/>
      <c r="CH6" s="9"/>
      <c r="CI6" s="9"/>
      <c r="CJ6" s="14"/>
      <c r="CK6" s="9"/>
      <c r="CL6" s="14"/>
      <c r="CM6" s="9"/>
      <c r="CN6" s="9"/>
      <c r="CO6" s="9"/>
      <c r="CP6" s="9"/>
      <c r="CQ6" s="9"/>
      <c r="CR6" s="9"/>
      <c r="CS6" s="9"/>
      <c r="CT6" s="15"/>
      <c r="CU6" s="9"/>
      <c r="CV6" s="39"/>
      <c r="CW6" s="103"/>
    </row>
    <row r="7" ht="118.5" customHeight="1">
      <c r="A7" s="5" t="s">
        <v>1284</v>
      </c>
      <c r="B7" s="5"/>
      <c r="C7" s="5"/>
      <c r="D7" s="9"/>
      <c r="E7" s="9"/>
      <c r="F7" s="9"/>
      <c r="G7" s="9"/>
      <c r="H7" s="9"/>
      <c r="I7" s="9"/>
      <c r="J7" s="9"/>
      <c r="K7" s="9"/>
      <c r="L7" s="101"/>
      <c r="M7" s="8"/>
      <c r="N7" s="9"/>
      <c r="O7" s="9"/>
      <c r="P7" s="9"/>
      <c r="Q7" s="9"/>
      <c r="R7" s="8"/>
      <c r="S7" s="8"/>
      <c r="T7" s="8"/>
      <c r="U7" s="8"/>
      <c r="V7" s="8"/>
      <c r="W7" s="8"/>
      <c r="X7" s="9"/>
      <c r="Y7" s="9"/>
      <c r="Z7" s="8"/>
      <c r="AA7" s="102"/>
      <c r="AB7" s="102"/>
      <c r="AC7" s="102"/>
      <c r="AD7" s="102"/>
      <c r="AE7" s="9"/>
      <c r="AF7" s="9"/>
      <c r="AG7" s="9"/>
      <c r="AH7" s="9"/>
      <c r="AI7" s="9"/>
      <c r="AJ7" s="8"/>
      <c r="AK7" s="8"/>
      <c r="AL7" s="9"/>
      <c r="AM7" s="8"/>
      <c r="AN7" s="8"/>
      <c r="AO7" s="9"/>
      <c r="AP7" s="9"/>
      <c r="AQ7" s="8"/>
      <c r="AR7" s="8"/>
      <c r="AS7" s="101"/>
      <c r="AT7" s="9"/>
      <c r="AU7" s="9"/>
      <c r="AV7" s="9"/>
      <c r="AW7" s="8"/>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14"/>
      <c r="CK7" s="9"/>
      <c r="CL7" s="14"/>
      <c r="CM7" s="9"/>
      <c r="CN7" s="9"/>
      <c r="CO7" s="9"/>
      <c r="CP7" s="9"/>
      <c r="CQ7" s="105"/>
      <c r="CR7" s="9"/>
      <c r="CS7" s="9"/>
      <c r="CT7" s="15"/>
      <c r="CU7" s="9"/>
      <c r="CV7" s="5"/>
      <c r="CW7" s="103"/>
    </row>
    <row r="8" ht="118.5" customHeight="1">
      <c r="A8" s="5" t="s">
        <v>1397</v>
      </c>
      <c r="B8" s="5"/>
      <c r="C8" s="5"/>
      <c r="D8" s="9"/>
      <c r="E8" s="9"/>
      <c r="F8" s="9"/>
      <c r="G8" s="9"/>
      <c r="H8" s="9"/>
      <c r="I8" s="9"/>
      <c r="J8" s="9"/>
      <c r="K8" s="9"/>
      <c r="L8" s="101"/>
      <c r="M8" s="8"/>
      <c r="N8" s="9"/>
      <c r="O8" s="9"/>
      <c r="P8" s="9"/>
      <c r="Q8" s="9"/>
      <c r="R8" s="8"/>
      <c r="S8" s="8"/>
      <c r="T8" s="8"/>
      <c r="U8" s="8"/>
      <c r="V8" s="8"/>
      <c r="W8" s="8"/>
      <c r="X8" s="9"/>
      <c r="Y8" s="9"/>
      <c r="Z8" s="8"/>
      <c r="AA8" s="102"/>
      <c r="AB8" s="102"/>
      <c r="AC8" s="102"/>
      <c r="AD8" s="102"/>
      <c r="AE8" s="9"/>
      <c r="AF8" s="9"/>
      <c r="AG8" s="9"/>
      <c r="AH8" s="9"/>
      <c r="AI8" s="9"/>
      <c r="AJ8" s="8"/>
      <c r="AK8" s="8"/>
      <c r="AL8" s="9"/>
      <c r="AM8" s="8"/>
      <c r="AN8" s="8"/>
      <c r="AO8" s="9"/>
      <c r="AP8" s="9"/>
      <c r="AQ8" s="8"/>
      <c r="AR8" s="8"/>
      <c r="AS8" s="101"/>
      <c r="AT8" s="9"/>
      <c r="AU8" s="9"/>
      <c r="AV8" s="9"/>
      <c r="AW8" s="8"/>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13"/>
      <c r="CF8" s="9"/>
      <c r="CG8" s="9"/>
      <c r="CH8" s="9"/>
      <c r="CI8" s="9"/>
      <c r="CJ8" s="14"/>
      <c r="CK8" s="9"/>
      <c r="CL8" s="14"/>
      <c r="CM8" s="9"/>
      <c r="CN8" s="9"/>
      <c r="CO8" s="9"/>
      <c r="CP8" s="9"/>
      <c r="CQ8" s="9"/>
      <c r="CR8" s="9"/>
      <c r="CS8" s="9"/>
      <c r="CT8" s="15"/>
      <c r="CU8" s="9"/>
      <c r="CV8" s="5"/>
      <c r="CW8" s="103"/>
    </row>
    <row r="9" ht="118.5" customHeight="1">
      <c r="A9" s="5" t="s">
        <v>1465</v>
      </c>
      <c r="B9" s="5"/>
      <c r="C9" s="5"/>
      <c r="D9" s="9"/>
      <c r="E9" s="9"/>
      <c r="F9" s="9"/>
      <c r="G9" s="9"/>
      <c r="H9" s="9"/>
      <c r="I9" s="9"/>
      <c r="J9" s="9"/>
      <c r="K9" s="9"/>
      <c r="L9" s="101"/>
      <c r="M9" s="8"/>
      <c r="N9" s="9"/>
      <c r="O9" s="9"/>
      <c r="P9" s="9"/>
      <c r="Q9" s="9"/>
      <c r="R9" s="8"/>
      <c r="S9" s="8"/>
      <c r="T9" s="8"/>
      <c r="U9" s="8"/>
      <c r="V9" s="104"/>
      <c r="W9" s="8"/>
      <c r="X9" s="9"/>
      <c r="Y9" s="9"/>
      <c r="Z9" s="8"/>
      <c r="AA9" s="102"/>
      <c r="AB9" s="102"/>
      <c r="AC9" s="102"/>
      <c r="AD9" s="102"/>
      <c r="AE9" s="9"/>
      <c r="AF9" s="9"/>
      <c r="AG9" s="9"/>
      <c r="AH9" s="9"/>
      <c r="AI9" s="9"/>
      <c r="AJ9" s="8"/>
      <c r="AK9" s="8"/>
      <c r="AL9" s="9"/>
      <c r="AM9" s="8"/>
      <c r="AN9" s="8"/>
      <c r="AO9" s="9"/>
      <c r="AP9" s="9"/>
      <c r="AQ9" s="8"/>
      <c r="AR9" s="8"/>
      <c r="AS9" s="101"/>
      <c r="AT9" s="9"/>
      <c r="AU9" s="9"/>
      <c r="AV9" s="9"/>
      <c r="AW9" s="8"/>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13"/>
      <c r="CF9" s="35"/>
      <c r="CG9" s="9"/>
      <c r="CH9" s="9"/>
      <c r="CI9" s="9"/>
      <c r="CJ9" s="14"/>
      <c r="CK9" s="9"/>
      <c r="CL9" s="14"/>
      <c r="CM9" s="9"/>
      <c r="CN9" s="9"/>
      <c r="CO9" s="9"/>
      <c r="CP9" s="9"/>
      <c r="CQ9" s="9"/>
      <c r="CR9" s="9"/>
      <c r="CS9" s="9"/>
      <c r="CT9" s="15"/>
      <c r="CU9" s="9"/>
      <c r="CV9" s="5"/>
      <c r="CW9" s="103"/>
    </row>
    <row r="10" ht="118.5" customHeight="1">
      <c r="A10" s="5" t="s">
        <v>1636</v>
      </c>
      <c r="B10" s="5"/>
      <c r="C10" s="5"/>
      <c r="D10" s="9"/>
      <c r="E10" s="9"/>
      <c r="F10" s="9"/>
      <c r="G10" s="9"/>
      <c r="H10" s="9"/>
      <c r="I10" s="9"/>
      <c r="J10" s="9"/>
      <c r="K10" s="9"/>
      <c r="L10" s="101"/>
      <c r="M10" s="8"/>
      <c r="N10" s="9"/>
      <c r="O10" s="9"/>
      <c r="P10" s="9"/>
      <c r="Q10" s="9"/>
      <c r="R10" s="8"/>
      <c r="S10" s="8"/>
      <c r="T10" s="8"/>
      <c r="U10" s="8"/>
      <c r="V10" s="8"/>
      <c r="W10" s="8"/>
      <c r="X10" s="9"/>
      <c r="Y10" s="9"/>
      <c r="Z10" s="8"/>
      <c r="AA10" s="102"/>
      <c r="AB10" s="102"/>
      <c r="AC10" s="102"/>
      <c r="AD10" s="102"/>
      <c r="AE10" s="9"/>
      <c r="AF10" s="9"/>
      <c r="AG10" s="9"/>
      <c r="AH10" s="9"/>
      <c r="AI10" s="9"/>
      <c r="AJ10" s="8"/>
      <c r="AK10" s="8"/>
      <c r="AL10" s="9"/>
      <c r="AM10" s="8"/>
      <c r="AN10" s="8"/>
      <c r="AO10" s="9"/>
      <c r="AP10" s="9"/>
      <c r="AQ10" s="8"/>
      <c r="AR10" s="8"/>
      <c r="AS10" s="101"/>
      <c r="AT10" s="9"/>
      <c r="AU10" s="9"/>
      <c r="AV10" s="9"/>
      <c r="AW10" s="8"/>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13"/>
      <c r="CF10" s="9"/>
      <c r="CG10" s="9"/>
      <c r="CH10" s="9"/>
      <c r="CI10" s="9"/>
      <c r="CJ10" s="40"/>
      <c r="CK10" s="9"/>
      <c r="CL10" s="40"/>
      <c r="CM10" s="9"/>
      <c r="CN10" s="9"/>
      <c r="CO10" s="9"/>
      <c r="CP10" s="9"/>
      <c r="CQ10" s="9"/>
      <c r="CR10" s="9"/>
      <c r="CS10" s="9"/>
      <c r="CT10" s="15"/>
      <c r="CU10" s="9"/>
      <c r="CV10" s="5"/>
      <c r="CW10" s="103"/>
    </row>
    <row r="11" ht="118.5" customHeight="1">
      <c r="A11" s="5" t="s">
        <v>1690</v>
      </c>
      <c r="B11" s="5"/>
      <c r="C11" s="5"/>
      <c r="D11" s="9"/>
      <c r="E11" s="9"/>
      <c r="F11" s="9"/>
      <c r="G11" s="9"/>
      <c r="H11" s="9"/>
      <c r="I11" s="9"/>
      <c r="J11" s="9"/>
      <c r="K11" s="9"/>
      <c r="L11" s="101"/>
      <c r="M11" s="8"/>
      <c r="N11" s="9"/>
      <c r="O11" s="9"/>
      <c r="P11" s="9"/>
      <c r="Q11" s="9"/>
      <c r="R11" s="8"/>
      <c r="S11" s="8"/>
      <c r="T11" s="8"/>
      <c r="U11" s="8"/>
      <c r="V11" s="8"/>
      <c r="W11" s="8"/>
      <c r="X11" s="9"/>
      <c r="Y11" s="9"/>
      <c r="Z11" s="8"/>
      <c r="AA11" s="102"/>
      <c r="AB11" s="102"/>
      <c r="AC11" s="102"/>
      <c r="AD11" s="102"/>
      <c r="AE11" s="9"/>
      <c r="AF11" s="9"/>
      <c r="AG11" s="9"/>
      <c r="AH11" s="9"/>
      <c r="AI11" s="9"/>
      <c r="AJ11" s="8"/>
      <c r="AK11" s="8"/>
      <c r="AL11" s="9"/>
      <c r="AM11" s="8"/>
      <c r="AN11" s="8"/>
      <c r="AO11" s="9"/>
      <c r="AP11" s="9"/>
      <c r="AQ11" s="8"/>
      <c r="AR11" s="8"/>
      <c r="AS11" s="101"/>
      <c r="AT11" s="9"/>
      <c r="AU11" s="9"/>
      <c r="AV11" s="9"/>
      <c r="AW11" s="8"/>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57"/>
      <c r="CG11" s="9"/>
      <c r="CH11" s="9"/>
      <c r="CI11" s="9"/>
      <c r="CJ11" s="58"/>
      <c r="CK11" s="9"/>
      <c r="CL11" s="58"/>
      <c r="CM11" s="9"/>
      <c r="CN11" s="9"/>
      <c r="CO11" s="9"/>
      <c r="CP11" s="9"/>
      <c r="CQ11" s="9"/>
      <c r="CR11" s="9"/>
      <c r="CS11" s="9"/>
      <c r="CT11" s="15"/>
      <c r="CU11" s="9"/>
      <c r="CV11" s="5"/>
      <c r="CW11" s="103"/>
    </row>
    <row r="12" ht="118.5" customHeight="1">
      <c r="A12" s="5" t="s">
        <v>278</v>
      </c>
      <c r="B12" s="5"/>
      <c r="C12" s="5"/>
      <c r="D12" s="9"/>
      <c r="E12" s="9"/>
      <c r="F12" s="9"/>
      <c r="G12" s="9"/>
      <c r="H12" s="9"/>
      <c r="I12" s="9"/>
      <c r="J12" s="9"/>
      <c r="K12" s="9"/>
      <c r="L12" s="101"/>
      <c r="M12" s="8"/>
      <c r="N12" s="9"/>
      <c r="O12" s="9"/>
      <c r="P12" s="9"/>
      <c r="Q12" s="9"/>
      <c r="R12" s="8"/>
      <c r="S12" s="8"/>
      <c r="T12" s="8"/>
      <c r="U12" s="8"/>
      <c r="V12" s="8"/>
      <c r="W12" s="8"/>
      <c r="X12" s="9"/>
      <c r="Y12" s="9"/>
      <c r="Z12" s="8"/>
      <c r="AA12" s="102"/>
      <c r="AB12" s="102"/>
      <c r="AC12" s="102"/>
      <c r="AD12" s="102"/>
      <c r="AE12" s="9"/>
      <c r="AF12" s="9"/>
      <c r="AG12" s="9"/>
      <c r="AH12" s="9"/>
      <c r="AI12" s="9"/>
      <c r="AJ12" s="8"/>
      <c r="AK12" s="8"/>
      <c r="AL12" s="9"/>
      <c r="AM12" s="8"/>
      <c r="AN12" s="8"/>
      <c r="AO12" s="9"/>
      <c r="AP12" s="9"/>
      <c r="AQ12" s="8"/>
      <c r="AR12" s="8"/>
      <c r="AS12" s="101"/>
      <c r="AT12" s="9"/>
      <c r="AU12" s="9"/>
      <c r="AV12" s="9"/>
      <c r="AW12" s="8"/>
      <c r="AX12" s="9"/>
      <c r="AY12" s="9"/>
      <c r="AZ12" s="9"/>
      <c r="BA12" s="9"/>
      <c r="BB12" s="9"/>
      <c r="BC12" s="9"/>
      <c r="BD12" s="9"/>
      <c r="BE12" s="9"/>
      <c r="BF12" s="9"/>
      <c r="BG12" s="9"/>
      <c r="BH12" s="9"/>
      <c r="BI12" s="9"/>
      <c r="BJ12" s="9"/>
      <c r="BK12" s="9"/>
      <c r="BL12" s="9"/>
      <c r="BM12" s="9"/>
      <c r="BN12" s="9"/>
      <c r="BO12" s="9"/>
      <c r="BP12" s="9"/>
      <c r="BQ12" s="9"/>
      <c r="BR12" s="9"/>
      <c r="BS12" s="9"/>
      <c r="BT12" s="9"/>
      <c r="BU12" s="9"/>
      <c r="BV12" s="106"/>
      <c r="BW12" s="9"/>
      <c r="BX12" s="9"/>
      <c r="BY12" s="9"/>
      <c r="BZ12" s="9"/>
      <c r="CA12" s="9"/>
      <c r="CB12" s="9"/>
      <c r="CC12" s="9"/>
      <c r="CD12" s="9"/>
      <c r="CE12" s="9"/>
      <c r="CF12" s="9"/>
      <c r="CG12" s="9"/>
      <c r="CH12" s="9"/>
      <c r="CI12" s="9"/>
      <c r="CJ12" s="14"/>
      <c r="CK12" s="9"/>
      <c r="CL12" s="14"/>
      <c r="CM12" s="9"/>
      <c r="CN12" s="9"/>
      <c r="CO12" s="9"/>
      <c r="CP12" s="9"/>
      <c r="CQ12" s="9"/>
      <c r="CR12" s="9"/>
      <c r="CS12" s="9"/>
      <c r="CT12" s="15"/>
      <c r="CU12" s="9"/>
      <c r="CV12" s="5"/>
      <c r="CW12" s="103"/>
    </row>
    <row r="13" ht="118.5" customHeight="1">
      <c r="A13" s="5" t="s">
        <v>583</v>
      </c>
      <c r="B13" s="5"/>
      <c r="C13" s="5"/>
      <c r="D13" s="9"/>
      <c r="E13" s="9"/>
      <c r="F13" s="9"/>
      <c r="G13" s="9"/>
      <c r="H13" s="9"/>
      <c r="I13" s="9"/>
      <c r="J13" s="9"/>
      <c r="K13" s="9"/>
      <c r="L13" s="101"/>
      <c r="M13" s="8"/>
      <c r="N13" s="9"/>
      <c r="O13" s="9"/>
      <c r="P13" s="9"/>
      <c r="Q13" s="9"/>
      <c r="R13" s="8"/>
      <c r="S13" s="8"/>
      <c r="T13" s="8"/>
      <c r="U13" s="8"/>
      <c r="V13" s="8"/>
      <c r="W13" s="8"/>
      <c r="X13" s="9"/>
      <c r="Y13" s="9"/>
      <c r="Z13" s="8"/>
      <c r="AA13" s="102"/>
      <c r="AB13" s="102"/>
      <c r="AC13" s="102"/>
      <c r="AD13" s="102"/>
      <c r="AE13" s="9"/>
      <c r="AF13" s="9"/>
      <c r="AG13" s="9"/>
      <c r="AH13" s="9"/>
      <c r="AI13" s="9"/>
      <c r="AJ13" s="8"/>
      <c r="AK13" s="8"/>
      <c r="AL13" s="9"/>
      <c r="AM13" s="8"/>
      <c r="AN13" s="8"/>
      <c r="AO13" s="9"/>
      <c r="AP13" s="9"/>
      <c r="AQ13" s="8"/>
      <c r="AR13" s="8"/>
      <c r="AS13" s="101"/>
      <c r="AT13" s="9"/>
      <c r="AU13" s="9"/>
      <c r="AV13" s="9"/>
      <c r="AW13" s="8"/>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40"/>
      <c r="CK13" s="9"/>
      <c r="CL13" s="40"/>
      <c r="CM13" s="9"/>
      <c r="CN13" s="9"/>
      <c r="CO13" s="9"/>
      <c r="CP13" s="9"/>
      <c r="CQ13" s="9"/>
      <c r="CR13" s="9"/>
      <c r="CS13" s="9"/>
      <c r="CT13" s="15"/>
      <c r="CU13" s="9"/>
      <c r="CV13" s="5"/>
      <c r="CW13" s="103"/>
    </row>
    <row r="14" ht="118.5" customHeight="1">
      <c r="A14" s="5" t="s">
        <v>838</v>
      </c>
      <c r="B14" s="5"/>
      <c r="C14" s="5"/>
      <c r="D14" s="9"/>
      <c r="E14" s="9"/>
      <c r="F14" s="9"/>
      <c r="G14" s="9"/>
      <c r="H14" s="9"/>
      <c r="I14" s="9"/>
      <c r="J14" s="9"/>
      <c r="K14" s="9"/>
      <c r="L14" s="101"/>
      <c r="M14" s="8"/>
      <c r="N14" s="9"/>
      <c r="O14" s="9"/>
      <c r="P14" s="9"/>
      <c r="Q14" s="9"/>
      <c r="R14" s="8"/>
      <c r="S14" s="8"/>
      <c r="T14" s="8"/>
      <c r="U14" s="8"/>
      <c r="V14" s="104"/>
      <c r="W14" s="8"/>
      <c r="X14" s="9"/>
      <c r="Y14" s="9"/>
      <c r="Z14" s="8"/>
      <c r="AA14" s="102"/>
      <c r="AB14" s="102"/>
      <c r="AC14" s="102"/>
      <c r="AD14" s="102"/>
      <c r="AE14" s="9"/>
      <c r="AF14" s="9"/>
      <c r="AG14" s="9"/>
      <c r="AH14" s="9"/>
      <c r="AI14" s="9"/>
      <c r="AJ14" s="8"/>
      <c r="AK14" s="8"/>
      <c r="AL14" s="9"/>
      <c r="AM14" s="8"/>
      <c r="AN14" s="8"/>
      <c r="AO14" s="9"/>
      <c r="AP14" s="9"/>
      <c r="AQ14" s="8"/>
      <c r="AR14" s="8"/>
      <c r="AS14" s="101"/>
      <c r="AT14" s="9"/>
      <c r="AU14" s="9"/>
      <c r="AV14" s="9"/>
      <c r="AW14" s="8"/>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13"/>
      <c r="CG14" s="9"/>
      <c r="CH14" s="9"/>
      <c r="CI14" s="9"/>
      <c r="CJ14" s="14"/>
      <c r="CK14" s="9"/>
      <c r="CL14" s="14"/>
      <c r="CM14" s="9"/>
      <c r="CN14" s="9"/>
      <c r="CO14" s="9"/>
      <c r="CP14" s="9"/>
      <c r="CQ14" s="9"/>
      <c r="CR14" s="9"/>
      <c r="CS14" s="9"/>
      <c r="CT14" s="15"/>
      <c r="CU14" s="9"/>
      <c r="CV14" s="5"/>
      <c r="CW14" s="103"/>
    </row>
    <row r="15" ht="118.5" customHeight="1">
      <c r="A15" s="5" t="s">
        <v>1078</v>
      </c>
      <c r="B15" s="5"/>
      <c r="C15" s="5"/>
      <c r="D15" s="9"/>
      <c r="E15" s="9"/>
      <c r="F15" s="9"/>
      <c r="G15" s="9"/>
      <c r="H15" s="9"/>
      <c r="I15" s="9"/>
      <c r="J15" s="9"/>
      <c r="K15" s="9"/>
      <c r="L15" s="101"/>
      <c r="M15" s="8"/>
      <c r="N15" s="9"/>
      <c r="O15" s="9"/>
      <c r="P15" s="9"/>
      <c r="Q15" s="9"/>
      <c r="R15" s="8"/>
      <c r="S15" s="8"/>
      <c r="T15" s="8"/>
      <c r="U15" s="8"/>
      <c r="V15" s="8"/>
      <c r="W15" s="8"/>
      <c r="X15" s="9"/>
      <c r="Y15" s="9"/>
      <c r="Z15" s="8"/>
      <c r="AA15" s="102"/>
      <c r="AB15" s="102"/>
      <c r="AC15" s="102"/>
      <c r="AD15" s="102"/>
      <c r="AE15" s="9"/>
      <c r="AF15" s="9"/>
      <c r="AG15" s="9"/>
      <c r="AH15" s="9"/>
      <c r="AI15" s="9"/>
      <c r="AJ15" s="8"/>
      <c r="AK15" s="8"/>
      <c r="AL15" s="9"/>
      <c r="AM15" s="8"/>
      <c r="AN15" s="8"/>
      <c r="AO15" s="9"/>
      <c r="AP15" s="9"/>
      <c r="AQ15" s="8"/>
      <c r="AR15" s="8"/>
      <c r="AS15" s="101"/>
      <c r="AT15" s="9"/>
      <c r="AU15" s="9"/>
      <c r="AV15" s="9"/>
      <c r="AW15" s="8"/>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13"/>
      <c r="CG15" s="9"/>
      <c r="CH15" s="9"/>
      <c r="CI15" s="9"/>
      <c r="CJ15" s="14"/>
      <c r="CK15" s="9"/>
      <c r="CL15" s="14"/>
      <c r="CM15" s="9"/>
      <c r="CN15" s="9"/>
      <c r="CO15" s="13"/>
      <c r="CP15" s="9"/>
      <c r="CQ15" s="9"/>
      <c r="CR15" s="9"/>
      <c r="CS15" s="9"/>
      <c r="CT15" s="15"/>
      <c r="CU15" s="9"/>
      <c r="CV15" s="5"/>
      <c r="CW15" s="103"/>
    </row>
    <row r="16" ht="118.5" customHeight="1">
      <c r="A16" s="5" t="s">
        <v>1320</v>
      </c>
      <c r="B16" s="5"/>
      <c r="C16" s="5"/>
      <c r="D16" s="9"/>
      <c r="E16" s="9"/>
      <c r="F16" s="9"/>
      <c r="G16" s="9"/>
      <c r="H16" s="9"/>
      <c r="I16" s="9"/>
      <c r="J16" s="9"/>
      <c r="K16" s="9"/>
      <c r="L16" s="101"/>
      <c r="M16" s="8"/>
      <c r="N16" s="9"/>
      <c r="O16" s="9"/>
      <c r="P16" s="9"/>
      <c r="Q16" s="9"/>
      <c r="R16" s="8"/>
      <c r="S16" s="8"/>
      <c r="T16" s="8"/>
      <c r="U16" s="8"/>
      <c r="V16" s="104"/>
      <c r="W16" s="8"/>
      <c r="X16" s="9"/>
      <c r="Y16" s="9"/>
      <c r="Z16" s="8"/>
      <c r="AA16" s="102"/>
      <c r="AB16" s="102"/>
      <c r="AC16" s="102"/>
      <c r="AD16" s="102"/>
      <c r="AE16" s="9"/>
      <c r="AF16" s="9"/>
      <c r="AG16" s="9"/>
      <c r="AH16" s="9"/>
      <c r="AI16" s="9"/>
      <c r="AJ16" s="8"/>
      <c r="AK16" s="8"/>
      <c r="AL16" s="9"/>
      <c r="AM16" s="8"/>
      <c r="AN16" s="8"/>
      <c r="AO16" s="9"/>
      <c r="AP16" s="9"/>
      <c r="AQ16" s="8"/>
      <c r="AR16" s="8"/>
      <c r="AS16" s="101"/>
      <c r="AT16" s="9"/>
      <c r="AU16" s="9"/>
      <c r="AV16" s="9"/>
      <c r="AW16" s="8"/>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13"/>
      <c r="CG16" s="9"/>
      <c r="CH16" s="9"/>
      <c r="CI16" s="9"/>
      <c r="CJ16" s="14"/>
      <c r="CK16" s="9"/>
      <c r="CL16" s="14"/>
      <c r="CM16" s="9"/>
      <c r="CN16" s="9"/>
      <c r="CO16" s="9"/>
      <c r="CP16" s="9"/>
      <c r="CQ16" s="9"/>
      <c r="CR16" s="9"/>
      <c r="CS16" s="9"/>
      <c r="CT16" s="15"/>
      <c r="CU16" s="9"/>
      <c r="CV16" s="5"/>
      <c r="CW16" s="103"/>
    </row>
    <row r="17" ht="118.5" customHeight="1">
      <c r="A17" s="5" t="s">
        <v>364</v>
      </c>
      <c r="B17" s="5"/>
      <c r="C17" s="5"/>
      <c r="D17" s="9"/>
      <c r="E17" s="9"/>
      <c r="F17" s="9"/>
      <c r="G17" s="9"/>
      <c r="H17" s="9"/>
      <c r="I17" s="9"/>
      <c r="J17" s="9"/>
      <c r="K17" s="9"/>
      <c r="L17" s="101"/>
      <c r="M17" s="8"/>
      <c r="N17" s="9"/>
      <c r="O17" s="9"/>
      <c r="P17" s="9"/>
      <c r="Q17" s="9"/>
      <c r="R17" s="8"/>
      <c r="S17" s="8"/>
      <c r="T17" s="8"/>
      <c r="U17" s="8"/>
      <c r="V17" s="104"/>
      <c r="W17" s="8"/>
      <c r="X17" s="9"/>
      <c r="Y17" s="9"/>
      <c r="Z17" s="8"/>
      <c r="AA17" s="102"/>
      <c r="AB17" s="102"/>
      <c r="AC17" s="102"/>
      <c r="AD17" s="102"/>
      <c r="AE17" s="9"/>
      <c r="AF17" s="9"/>
      <c r="AG17" s="9"/>
      <c r="AH17" s="9"/>
      <c r="AI17" s="9"/>
      <c r="AJ17" s="8"/>
      <c r="AK17" s="8"/>
      <c r="AL17" s="9"/>
      <c r="AM17" s="8"/>
      <c r="AN17" s="8"/>
      <c r="AO17" s="9"/>
      <c r="AP17" s="9"/>
      <c r="AQ17" s="8"/>
      <c r="AR17" s="8"/>
      <c r="AS17" s="101"/>
      <c r="AT17" s="9"/>
      <c r="AU17" s="9"/>
      <c r="AV17" s="9"/>
      <c r="AW17" s="8"/>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13"/>
      <c r="CG17" s="9"/>
      <c r="CH17" s="9"/>
      <c r="CI17" s="9"/>
      <c r="CJ17" s="14"/>
      <c r="CK17" s="9"/>
      <c r="CL17" s="14"/>
      <c r="CM17" s="9"/>
      <c r="CN17" s="9"/>
      <c r="CO17" s="9"/>
      <c r="CP17" s="9"/>
      <c r="CQ17" s="9"/>
      <c r="CR17" s="9"/>
      <c r="CS17" s="9"/>
      <c r="CT17" s="15"/>
      <c r="CU17" s="9"/>
      <c r="CV17" s="5"/>
      <c r="CW17" s="103"/>
    </row>
    <row r="18" ht="118.5" customHeight="1">
      <c r="A18" s="5" t="s">
        <v>1900</v>
      </c>
      <c r="B18" s="5"/>
      <c r="C18" s="5"/>
      <c r="D18" s="9"/>
      <c r="E18" s="9"/>
      <c r="F18" s="9"/>
      <c r="G18" s="9"/>
      <c r="H18" s="9"/>
      <c r="I18" s="9"/>
      <c r="J18" s="9"/>
      <c r="K18" s="9"/>
      <c r="L18" s="101"/>
      <c r="M18" s="8"/>
      <c r="N18" s="9"/>
      <c r="O18" s="9"/>
      <c r="P18" s="9"/>
      <c r="Q18" s="9"/>
      <c r="R18" s="8"/>
      <c r="S18" s="8"/>
      <c r="T18" s="8"/>
      <c r="U18" s="8"/>
      <c r="V18" s="104"/>
      <c r="W18" s="8"/>
      <c r="X18" s="9"/>
      <c r="Y18" s="9"/>
      <c r="Z18" s="8"/>
      <c r="AA18" s="102"/>
      <c r="AB18" s="102"/>
      <c r="AC18" s="102"/>
      <c r="AD18" s="102"/>
      <c r="AE18" s="9"/>
      <c r="AF18" s="9"/>
      <c r="AG18" s="9"/>
      <c r="AH18" s="9"/>
      <c r="AI18" s="9"/>
      <c r="AJ18" s="8"/>
      <c r="AK18" s="8"/>
      <c r="AL18" s="9"/>
      <c r="AM18" s="8"/>
      <c r="AN18" s="8"/>
      <c r="AO18" s="9"/>
      <c r="AP18" s="9"/>
      <c r="AQ18" s="8"/>
      <c r="AR18" s="8"/>
      <c r="AS18" s="101"/>
      <c r="AT18" s="9"/>
      <c r="AU18" s="9"/>
      <c r="AV18" s="9"/>
      <c r="AW18" s="8"/>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13"/>
      <c r="CG18" s="9"/>
      <c r="CH18" s="9"/>
      <c r="CI18" s="9"/>
      <c r="CJ18" s="14"/>
      <c r="CK18" s="9"/>
      <c r="CL18" s="14"/>
      <c r="CM18" s="9"/>
      <c r="CN18" s="9"/>
      <c r="CO18" s="9"/>
      <c r="CP18" s="9"/>
      <c r="CQ18" s="9"/>
      <c r="CR18" s="9"/>
      <c r="CS18" s="9"/>
      <c r="CT18" s="15"/>
      <c r="CU18" s="9"/>
      <c r="CV18" s="5"/>
      <c r="CW18" s="103"/>
    </row>
    <row r="19" ht="118.5" customHeight="1">
      <c r="A19" s="5" t="s">
        <v>1790</v>
      </c>
      <c r="B19" s="5"/>
      <c r="C19" s="5"/>
      <c r="D19" s="9"/>
      <c r="E19" s="9"/>
      <c r="F19" s="9"/>
      <c r="G19" s="9"/>
      <c r="H19" s="9"/>
      <c r="I19" s="9"/>
      <c r="J19" s="9"/>
      <c r="K19" s="9"/>
      <c r="L19" s="101"/>
      <c r="M19" s="8"/>
      <c r="N19" s="9"/>
      <c r="O19" s="9"/>
      <c r="P19" s="9"/>
      <c r="Q19" s="9"/>
      <c r="R19" s="8"/>
      <c r="S19" s="8"/>
      <c r="T19" s="8"/>
      <c r="U19" s="8"/>
      <c r="V19" s="104"/>
      <c r="W19" s="8"/>
      <c r="X19" s="9"/>
      <c r="Y19" s="9"/>
      <c r="Z19" s="8"/>
      <c r="AA19" s="102"/>
      <c r="AB19" s="102"/>
      <c r="AC19" s="102"/>
      <c r="AD19" s="102"/>
      <c r="AE19" s="9"/>
      <c r="AF19" s="9"/>
      <c r="AG19" s="9"/>
      <c r="AH19" s="9"/>
      <c r="AI19" s="9"/>
      <c r="AJ19" s="8"/>
      <c r="AK19" s="8"/>
      <c r="AL19" s="9"/>
      <c r="AM19" s="8"/>
      <c r="AN19" s="8"/>
      <c r="AO19" s="9"/>
      <c r="AP19" s="9"/>
      <c r="AQ19" s="8"/>
      <c r="AR19" s="8"/>
      <c r="AS19" s="101"/>
      <c r="AT19" s="9"/>
      <c r="AU19" s="9"/>
      <c r="AV19" s="9"/>
      <c r="AW19" s="8"/>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13"/>
      <c r="CG19" s="9"/>
      <c r="CH19" s="9"/>
      <c r="CI19" s="9"/>
      <c r="CJ19" s="14"/>
      <c r="CK19" s="9"/>
      <c r="CL19" s="14"/>
      <c r="CM19" s="9"/>
      <c r="CN19" s="9"/>
      <c r="CO19" s="9"/>
      <c r="CP19" s="9"/>
      <c r="CQ19" s="9"/>
      <c r="CR19" s="9"/>
      <c r="CS19" s="9"/>
      <c r="CT19" s="15"/>
      <c r="CU19" s="9"/>
      <c r="CV19" s="5"/>
      <c r="CW19" s="103"/>
    </row>
    <row r="20" ht="118.5" customHeight="1">
      <c r="A20" s="5" t="s">
        <v>411</v>
      </c>
      <c r="B20" s="5"/>
      <c r="C20" s="5"/>
      <c r="D20" s="9"/>
      <c r="E20" s="9"/>
      <c r="F20" s="9"/>
      <c r="G20" s="9"/>
      <c r="H20" s="9"/>
      <c r="I20" s="9"/>
      <c r="J20" s="9"/>
      <c r="K20" s="9"/>
      <c r="L20" s="101"/>
      <c r="M20" s="8"/>
      <c r="N20" s="9"/>
      <c r="O20" s="9"/>
      <c r="P20" s="9"/>
      <c r="Q20" s="9"/>
      <c r="R20" s="8"/>
      <c r="S20" s="8"/>
      <c r="T20" s="8"/>
      <c r="U20" s="8"/>
      <c r="V20" s="104"/>
      <c r="W20" s="8"/>
      <c r="X20" s="9"/>
      <c r="Y20" s="9"/>
      <c r="Z20" s="8"/>
      <c r="AA20" s="102"/>
      <c r="AB20" s="102"/>
      <c r="AC20" s="102"/>
      <c r="AD20" s="102"/>
      <c r="AE20" s="9"/>
      <c r="AF20" s="9"/>
      <c r="AG20" s="9"/>
      <c r="AH20" s="9"/>
      <c r="AI20" s="9"/>
      <c r="AJ20" s="8"/>
      <c r="AK20" s="8"/>
      <c r="AL20" s="9"/>
      <c r="AM20" s="8"/>
      <c r="AN20" s="8"/>
      <c r="AO20" s="9"/>
      <c r="AP20" s="9"/>
      <c r="AQ20" s="8"/>
      <c r="AR20" s="8"/>
      <c r="AS20" s="101"/>
      <c r="AT20" s="9"/>
      <c r="AU20" s="9"/>
      <c r="AV20" s="9"/>
      <c r="AW20" s="8"/>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13"/>
      <c r="CG20" s="9"/>
      <c r="CH20" s="9"/>
      <c r="CI20" s="9"/>
      <c r="CJ20" s="14"/>
      <c r="CK20" s="9"/>
      <c r="CL20" s="14"/>
      <c r="CM20" s="9"/>
      <c r="CN20" s="9"/>
      <c r="CO20" s="9"/>
      <c r="CP20" s="9"/>
      <c r="CQ20" s="9"/>
      <c r="CR20" s="9"/>
      <c r="CS20" s="9"/>
      <c r="CT20" s="15"/>
      <c r="CU20" s="9"/>
      <c r="CV20" s="5"/>
      <c r="CW20" s="103"/>
    </row>
    <row r="21" ht="118.5" customHeight="1">
      <c r="A21" s="5" t="s">
        <v>510</v>
      </c>
      <c r="B21" s="107"/>
      <c r="C21" s="5"/>
      <c r="D21" s="9"/>
      <c r="E21" s="9"/>
      <c r="F21" s="9"/>
      <c r="G21" s="9"/>
      <c r="H21" s="9"/>
      <c r="I21" s="9"/>
      <c r="J21" s="9"/>
      <c r="K21" s="9"/>
      <c r="L21" s="101"/>
      <c r="M21" s="8"/>
      <c r="N21" s="9"/>
      <c r="O21" s="9"/>
      <c r="P21" s="9"/>
      <c r="Q21" s="9"/>
      <c r="R21" s="8"/>
      <c r="S21" s="8"/>
      <c r="T21" s="8"/>
      <c r="U21" s="8"/>
      <c r="V21" s="104"/>
      <c r="W21" s="8"/>
      <c r="X21" s="9"/>
      <c r="Y21" s="9"/>
      <c r="Z21" s="8"/>
      <c r="AA21" s="102"/>
      <c r="AB21" s="102"/>
      <c r="AC21" s="102"/>
      <c r="AD21" s="102"/>
      <c r="AE21" s="9"/>
      <c r="AF21" s="9"/>
      <c r="AG21" s="9"/>
      <c r="AH21" s="9"/>
      <c r="AI21" s="9"/>
      <c r="AJ21" s="8"/>
      <c r="AK21" s="8"/>
      <c r="AL21" s="9"/>
      <c r="AM21" s="8"/>
      <c r="AN21" s="8"/>
      <c r="AO21" s="9"/>
      <c r="AP21" s="9"/>
      <c r="AQ21" s="8"/>
      <c r="AR21" s="8"/>
      <c r="AS21" s="101"/>
      <c r="AT21" s="9"/>
      <c r="AU21" s="9"/>
      <c r="AV21" s="9"/>
      <c r="AW21" s="8"/>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13"/>
      <c r="CG21" s="9"/>
      <c r="CH21" s="9"/>
      <c r="CI21" s="9"/>
      <c r="CJ21" s="14"/>
      <c r="CK21" s="9"/>
      <c r="CL21" s="14"/>
      <c r="CM21" s="9"/>
      <c r="CN21" s="9"/>
      <c r="CO21" s="9"/>
      <c r="CP21" s="9"/>
      <c r="CQ21" s="9"/>
      <c r="CR21" s="9"/>
      <c r="CS21" s="9"/>
      <c r="CT21" s="15"/>
      <c r="CU21" s="9"/>
      <c r="CV21" s="5"/>
      <c r="CW21" s="103"/>
    </row>
    <row r="22" ht="118.5" customHeight="1">
      <c r="A22" s="5" t="s">
        <v>622</v>
      </c>
      <c r="B22" s="107"/>
      <c r="C22" s="5"/>
      <c r="D22" s="9"/>
      <c r="E22" s="9"/>
      <c r="F22" s="9"/>
      <c r="G22" s="9"/>
      <c r="H22" s="9"/>
      <c r="I22" s="9"/>
      <c r="J22" s="9"/>
      <c r="K22" s="9"/>
      <c r="L22" s="101"/>
      <c r="M22" s="8"/>
      <c r="N22" s="9"/>
      <c r="O22" s="9"/>
      <c r="P22" s="9"/>
      <c r="Q22" s="9"/>
      <c r="R22" s="8"/>
      <c r="S22" s="8"/>
      <c r="T22" s="8"/>
      <c r="U22" s="8"/>
      <c r="V22" s="104"/>
      <c r="W22" s="8"/>
      <c r="X22" s="9"/>
      <c r="Y22" s="9"/>
      <c r="Z22" s="8"/>
      <c r="AA22" s="102"/>
      <c r="AB22" s="102"/>
      <c r="AC22" s="102"/>
      <c r="AD22" s="102"/>
      <c r="AE22" s="9"/>
      <c r="AF22" s="9"/>
      <c r="AG22" s="9"/>
      <c r="AH22" s="9"/>
      <c r="AI22" s="9"/>
      <c r="AJ22" s="8"/>
      <c r="AK22" s="8"/>
      <c r="AL22" s="9"/>
      <c r="AM22" s="8"/>
      <c r="AN22" s="8"/>
      <c r="AO22" s="9"/>
      <c r="AP22" s="9"/>
      <c r="AQ22" s="8"/>
      <c r="AR22" s="8"/>
      <c r="AS22" s="101"/>
      <c r="AT22" s="9"/>
      <c r="AU22" s="9"/>
      <c r="AV22" s="9"/>
      <c r="AW22" s="8"/>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13"/>
      <c r="CG22" s="9"/>
      <c r="CH22" s="9"/>
      <c r="CI22" s="9"/>
      <c r="CJ22" s="14"/>
      <c r="CK22" s="9"/>
      <c r="CL22" s="14"/>
      <c r="CM22" s="9"/>
      <c r="CN22" s="9"/>
      <c r="CO22" s="9"/>
      <c r="CP22" s="9"/>
      <c r="CQ22" s="9"/>
      <c r="CR22" s="9"/>
      <c r="CS22" s="9"/>
      <c r="CT22" s="15"/>
      <c r="CU22" s="9"/>
      <c r="CV22" s="5"/>
      <c r="CW22" s="103"/>
    </row>
    <row r="23" ht="118.5" customHeight="1">
      <c r="A23" s="9" t="s">
        <v>871</v>
      </c>
      <c r="B23" s="107"/>
      <c r="C23" s="5"/>
      <c r="D23" s="9"/>
      <c r="E23" s="9"/>
      <c r="F23" s="9"/>
      <c r="G23" s="9"/>
      <c r="H23" s="9"/>
      <c r="I23" s="9"/>
      <c r="J23" s="9"/>
      <c r="K23" s="9"/>
      <c r="L23" s="101"/>
      <c r="M23" s="8"/>
      <c r="N23" s="9"/>
      <c r="O23" s="9"/>
      <c r="P23" s="9"/>
      <c r="Q23" s="9"/>
      <c r="R23" s="8"/>
      <c r="S23" s="8"/>
      <c r="T23" s="8"/>
      <c r="U23" s="8"/>
      <c r="V23" s="104"/>
      <c r="W23" s="8"/>
      <c r="X23" s="9"/>
      <c r="Y23" s="9"/>
      <c r="Z23" s="8"/>
      <c r="AA23" s="102"/>
      <c r="AB23" s="102"/>
      <c r="AC23" s="102"/>
      <c r="AD23" s="102"/>
      <c r="AE23" s="9"/>
      <c r="AF23" s="9"/>
      <c r="AG23" s="9"/>
      <c r="AH23" s="9"/>
      <c r="AI23" s="9"/>
      <c r="AJ23" s="8"/>
      <c r="AK23" s="8"/>
      <c r="AL23" s="9"/>
      <c r="AM23" s="8"/>
      <c r="AN23" s="8"/>
      <c r="AO23" s="9"/>
      <c r="AP23" s="9"/>
      <c r="AQ23" s="8"/>
      <c r="AR23" s="8"/>
      <c r="AS23" s="101"/>
      <c r="AT23" s="9"/>
      <c r="AU23" s="9"/>
      <c r="AV23" s="9"/>
      <c r="AW23" s="8"/>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13"/>
      <c r="CG23" s="9"/>
      <c r="CH23" s="9"/>
      <c r="CI23" s="9"/>
      <c r="CJ23" s="14"/>
      <c r="CK23" s="9"/>
      <c r="CL23" s="14"/>
      <c r="CM23" s="9"/>
      <c r="CN23" s="9"/>
      <c r="CO23" s="9"/>
      <c r="CP23" s="9"/>
      <c r="CQ23" s="9"/>
      <c r="CR23" s="9"/>
      <c r="CS23" s="9"/>
      <c r="CT23" s="15"/>
      <c r="CU23" s="9"/>
      <c r="CV23" s="5"/>
      <c r="CW23" s="103"/>
    </row>
    <row r="24" ht="118.5" customHeight="1">
      <c r="A24" s="9" t="s">
        <v>1157</v>
      </c>
      <c r="B24" s="107"/>
      <c r="C24" s="5"/>
      <c r="D24" s="9"/>
      <c r="E24" s="9"/>
      <c r="F24" s="9"/>
      <c r="G24" s="9"/>
      <c r="H24" s="9"/>
      <c r="I24" s="9"/>
      <c r="J24" s="9"/>
      <c r="K24" s="9"/>
      <c r="L24" s="101"/>
      <c r="M24" s="8"/>
      <c r="N24" s="9"/>
      <c r="O24" s="9"/>
      <c r="P24" s="9"/>
      <c r="Q24" s="9"/>
      <c r="R24" s="8"/>
      <c r="S24" s="8"/>
      <c r="T24" s="8"/>
      <c r="U24" s="8"/>
      <c r="V24" s="104"/>
      <c r="W24" s="8"/>
      <c r="X24" s="9"/>
      <c r="Y24" s="9"/>
      <c r="Z24" s="8"/>
      <c r="AA24" s="102"/>
      <c r="AB24" s="102"/>
      <c r="AC24" s="102"/>
      <c r="AD24" s="102"/>
      <c r="AE24" s="9"/>
      <c r="AF24" s="9"/>
      <c r="AG24" s="9"/>
      <c r="AH24" s="9"/>
      <c r="AI24" s="9"/>
      <c r="AJ24" s="8"/>
      <c r="AK24" s="8"/>
      <c r="AL24" s="9"/>
      <c r="AM24" s="8"/>
      <c r="AN24" s="8"/>
      <c r="AO24" s="9"/>
      <c r="AP24" s="9"/>
      <c r="AQ24" s="8"/>
      <c r="AR24" s="8"/>
      <c r="AS24" s="101"/>
      <c r="AT24" s="9"/>
      <c r="AU24" s="9"/>
      <c r="AV24" s="9"/>
      <c r="AW24" s="8"/>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13"/>
      <c r="CG24" s="9"/>
      <c r="CH24" s="9"/>
      <c r="CI24" s="9"/>
      <c r="CJ24" s="14"/>
      <c r="CK24" s="9"/>
      <c r="CL24" s="14"/>
      <c r="CM24" s="9"/>
      <c r="CN24" s="9"/>
      <c r="CO24" s="9"/>
      <c r="CP24" s="9"/>
      <c r="CQ24" s="9"/>
      <c r="CR24" s="9"/>
      <c r="CS24" s="9"/>
      <c r="CT24" s="15"/>
      <c r="CU24" s="9"/>
      <c r="CV24" s="5"/>
      <c r="CW24" s="103"/>
    </row>
    <row r="25" ht="118.5" customHeight="1">
      <c r="A25" s="9" t="s">
        <v>1390</v>
      </c>
      <c r="B25" s="107"/>
      <c r="C25" s="5"/>
      <c r="D25" s="9"/>
      <c r="E25" s="9"/>
      <c r="F25" s="9"/>
      <c r="G25" s="9"/>
      <c r="H25" s="9"/>
      <c r="I25" s="9"/>
      <c r="J25" s="9"/>
      <c r="K25" s="9"/>
      <c r="L25" s="101"/>
      <c r="M25" s="8"/>
      <c r="N25" s="9"/>
      <c r="O25" s="9"/>
      <c r="P25" s="9"/>
      <c r="Q25" s="9"/>
      <c r="R25" s="8"/>
      <c r="S25" s="8"/>
      <c r="T25" s="8"/>
      <c r="U25" s="8"/>
      <c r="V25" s="104"/>
      <c r="W25" s="8"/>
      <c r="X25" s="9"/>
      <c r="Y25" s="9"/>
      <c r="Z25" s="8"/>
      <c r="AA25" s="102"/>
      <c r="AB25" s="102"/>
      <c r="AC25" s="102"/>
      <c r="AD25" s="102"/>
      <c r="AE25" s="9"/>
      <c r="AF25" s="9"/>
      <c r="AG25" s="9"/>
      <c r="AH25" s="9"/>
      <c r="AI25" s="9"/>
      <c r="AJ25" s="8"/>
      <c r="AK25" s="8"/>
      <c r="AL25" s="9"/>
      <c r="AM25" s="8"/>
      <c r="AN25" s="8"/>
      <c r="AO25" s="9"/>
      <c r="AP25" s="9"/>
      <c r="AQ25" s="8"/>
      <c r="AR25" s="8"/>
      <c r="AS25" s="101"/>
      <c r="AT25" s="9"/>
      <c r="AU25" s="9"/>
      <c r="AV25" s="9"/>
      <c r="AW25" s="8"/>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13"/>
      <c r="CG25" s="9"/>
      <c r="CH25" s="9"/>
      <c r="CI25" s="9"/>
      <c r="CJ25" s="14"/>
      <c r="CK25" s="9"/>
      <c r="CL25" s="14"/>
      <c r="CM25" s="9"/>
      <c r="CN25" s="9"/>
      <c r="CO25" s="9"/>
      <c r="CP25" s="9"/>
      <c r="CQ25" s="9"/>
      <c r="CR25" s="9"/>
      <c r="CS25" s="9"/>
      <c r="CT25" s="15"/>
      <c r="CU25" s="9"/>
      <c r="CV25" s="5"/>
      <c r="CW25" s="103"/>
    </row>
    <row r="26" ht="118.5" customHeight="1">
      <c r="A26" s="9" t="s">
        <v>1732</v>
      </c>
      <c r="B26" s="107"/>
      <c r="C26" s="5"/>
      <c r="D26" s="9"/>
      <c r="E26" s="9"/>
      <c r="F26" s="9"/>
      <c r="G26" s="9"/>
      <c r="H26" s="9"/>
      <c r="I26" s="9"/>
      <c r="J26" s="9"/>
      <c r="K26" s="9"/>
      <c r="L26" s="101"/>
      <c r="M26" s="8"/>
      <c r="N26" s="9"/>
      <c r="O26" s="9"/>
      <c r="P26" s="9"/>
      <c r="Q26" s="9"/>
      <c r="R26" s="8"/>
      <c r="S26" s="8"/>
      <c r="T26" s="8"/>
      <c r="U26" s="8"/>
      <c r="V26" s="104"/>
      <c r="W26" s="8"/>
      <c r="X26" s="9"/>
      <c r="Y26" s="9"/>
      <c r="Z26" s="8"/>
      <c r="AA26" s="102"/>
      <c r="AB26" s="102"/>
      <c r="AC26" s="102"/>
      <c r="AD26" s="102"/>
      <c r="AE26" s="9"/>
      <c r="AF26" s="9"/>
      <c r="AG26" s="9"/>
      <c r="AH26" s="9"/>
      <c r="AI26" s="9"/>
      <c r="AJ26" s="8"/>
      <c r="AK26" s="8"/>
      <c r="AL26" s="9"/>
      <c r="AM26" s="8"/>
      <c r="AN26" s="8"/>
      <c r="AO26" s="9"/>
      <c r="AP26" s="9"/>
      <c r="AQ26" s="8"/>
      <c r="AR26" s="8"/>
      <c r="AS26" s="101"/>
      <c r="AT26" s="9"/>
      <c r="AU26" s="9"/>
      <c r="AV26" s="9"/>
      <c r="AW26" s="8"/>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13"/>
      <c r="CG26" s="9"/>
      <c r="CH26" s="9"/>
      <c r="CI26" s="9"/>
      <c r="CJ26" s="14"/>
      <c r="CK26" s="9"/>
      <c r="CL26" s="14"/>
      <c r="CM26" s="9"/>
      <c r="CN26" s="9"/>
      <c r="CO26" s="9"/>
      <c r="CP26" s="9"/>
      <c r="CQ26" s="9"/>
      <c r="CR26" s="9"/>
      <c r="CS26" s="9"/>
      <c r="CT26" s="15"/>
      <c r="CU26" s="9"/>
      <c r="CV26" s="5"/>
      <c r="CW26" s="103"/>
    </row>
    <row r="27" ht="118.5" customHeight="1">
      <c r="A27" s="5" t="s">
        <v>1901</v>
      </c>
      <c r="B27" s="5"/>
      <c r="C27" s="5"/>
      <c r="D27" s="9"/>
      <c r="E27" s="9"/>
      <c r="F27" s="9"/>
      <c r="G27" s="9"/>
      <c r="H27" s="9"/>
      <c r="I27" s="9"/>
      <c r="J27" s="9"/>
      <c r="K27" s="9"/>
      <c r="L27" s="101"/>
      <c r="M27" s="8"/>
      <c r="N27" s="9"/>
      <c r="O27" s="9"/>
      <c r="P27" s="9"/>
      <c r="Q27" s="9"/>
      <c r="R27" s="8"/>
      <c r="S27" s="8"/>
      <c r="T27" s="8"/>
      <c r="U27" s="8"/>
      <c r="V27" s="104"/>
      <c r="W27" s="8"/>
      <c r="X27" s="9"/>
      <c r="Y27" s="9"/>
      <c r="Z27" s="8"/>
      <c r="AA27" s="102"/>
      <c r="AB27" s="102"/>
      <c r="AC27" s="102"/>
      <c r="AD27" s="102"/>
      <c r="AE27" s="9"/>
      <c r="AF27" s="9"/>
      <c r="AG27" s="9"/>
      <c r="AH27" s="9"/>
      <c r="AI27" s="9"/>
      <c r="AJ27" s="8"/>
      <c r="AK27" s="8"/>
      <c r="AL27" s="9"/>
      <c r="AM27" s="8"/>
      <c r="AN27" s="8"/>
      <c r="AO27" s="9"/>
      <c r="AP27" s="9"/>
      <c r="AQ27" s="8"/>
      <c r="AR27" s="8"/>
      <c r="AS27" s="101"/>
      <c r="AT27" s="9"/>
      <c r="AU27" s="9"/>
      <c r="AV27" s="9"/>
      <c r="AW27" s="8"/>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13"/>
      <c r="CG27" s="9"/>
      <c r="CH27" s="9"/>
      <c r="CI27" s="9"/>
      <c r="CJ27" s="14"/>
      <c r="CK27" s="9"/>
      <c r="CL27" s="14"/>
      <c r="CM27" s="9"/>
      <c r="CN27" s="9"/>
      <c r="CO27" s="9"/>
      <c r="CP27" s="9"/>
      <c r="CQ27" s="9"/>
      <c r="CR27" s="9"/>
      <c r="CS27" s="9"/>
      <c r="CT27" s="15"/>
      <c r="CU27" s="9"/>
      <c r="CV27" s="5"/>
      <c r="CW27" s="103"/>
    </row>
    <row r="28" ht="118.5" customHeight="1">
      <c r="A28" s="5" t="s">
        <v>1187</v>
      </c>
      <c r="B28" s="5"/>
      <c r="C28" s="5"/>
      <c r="D28" s="9"/>
      <c r="E28" s="9"/>
      <c r="F28" s="9"/>
      <c r="G28" s="9"/>
      <c r="H28" s="9"/>
      <c r="I28" s="9"/>
      <c r="J28" s="9"/>
      <c r="K28" s="9"/>
      <c r="L28" s="101"/>
      <c r="M28" s="8"/>
      <c r="N28" s="9"/>
      <c r="O28" s="9"/>
      <c r="P28" s="9"/>
      <c r="Q28" s="9"/>
      <c r="R28" s="8"/>
      <c r="S28" s="8"/>
      <c r="T28" s="8"/>
      <c r="U28" s="8"/>
      <c r="V28" s="104"/>
      <c r="W28" s="8"/>
      <c r="X28" s="9"/>
      <c r="Y28" s="9"/>
      <c r="Z28" s="8"/>
      <c r="AA28" s="102"/>
      <c r="AB28" s="102"/>
      <c r="AC28" s="102"/>
      <c r="AD28" s="102"/>
      <c r="AE28" s="9"/>
      <c r="AF28" s="9"/>
      <c r="AG28" s="9"/>
      <c r="AH28" s="9"/>
      <c r="AI28" s="9"/>
      <c r="AJ28" s="8"/>
      <c r="AK28" s="8"/>
      <c r="AL28" s="9"/>
      <c r="AM28" s="8"/>
      <c r="AN28" s="8"/>
      <c r="AO28" s="9"/>
      <c r="AP28" s="9"/>
      <c r="AQ28" s="8"/>
      <c r="AR28" s="8"/>
      <c r="AS28" s="101"/>
      <c r="AT28" s="9"/>
      <c r="AU28" s="9"/>
      <c r="AV28" s="9"/>
      <c r="AW28" s="8"/>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13"/>
      <c r="CG28" s="9"/>
      <c r="CH28" s="9"/>
      <c r="CI28" s="9"/>
      <c r="CJ28" s="14"/>
      <c r="CK28" s="9"/>
      <c r="CL28" s="14"/>
      <c r="CM28" s="9"/>
      <c r="CN28" s="9"/>
      <c r="CO28" s="9"/>
      <c r="CP28" s="9"/>
      <c r="CQ28" s="9"/>
      <c r="CR28" s="9"/>
      <c r="CS28" s="9"/>
      <c r="CT28" s="15"/>
      <c r="CU28" s="9"/>
      <c r="CV28" s="5"/>
      <c r="CW28" s="103"/>
    </row>
    <row r="29" ht="118.5" customHeight="1">
      <c r="A29" s="5" t="s">
        <v>475</v>
      </c>
      <c r="B29" s="5"/>
      <c r="C29" s="5"/>
      <c r="D29" s="9"/>
      <c r="E29" s="9"/>
      <c r="F29" s="9"/>
      <c r="G29" s="9"/>
      <c r="H29" s="9"/>
      <c r="I29" s="9"/>
      <c r="J29" s="9"/>
      <c r="K29" s="9"/>
      <c r="L29" s="101"/>
      <c r="M29" s="8"/>
      <c r="N29" s="9"/>
      <c r="O29" s="9"/>
      <c r="P29" s="9"/>
      <c r="Q29" s="9"/>
      <c r="R29" s="8"/>
      <c r="S29" s="8"/>
      <c r="T29" s="8"/>
      <c r="U29" s="8"/>
      <c r="V29" s="104"/>
      <c r="W29" s="8"/>
      <c r="X29" s="9"/>
      <c r="Y29" s="9"/>
      <c r="Z29" s="8"/>
      <c r="AA29" s="102"/>
      <c r="AB29" s="102"/>
      <c r="AC29" s="102"/>
      <c r="AD29" s="102"/>
      <c r="AE29" s="9"/>
      <c r="AF29" s="9"/>
      <c r="AG29" s="9"/>
      <c r="AH29" s="9"/>
      <c r="AI29" s="9"/>
      <c r="AJ29" s="8"/>
      <c r="AK29" s="8"/>
      <c r="AL29" s="9"/>
      <c r="AM29" s="8"/>
      <c r="AN29" s="8"/>
      <c r="AO29" s="9"/>
      <c r="AP29" s="9"/>
      <c r="AQ29" s="8"/>
      <c r="AR29" s="8"/>
      <c r="AS29" s="101"/>
      <c r="AT29" s="9"/>
      <c r="AU29" s="9"/>
      <c r="AV29" s="9"/>
      <c r="AW29" s="8"/>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13"/>
      <c r="CG29" s="9"/>
      <c r="CH29" s="9"/>
      <c r="CI29" s="9"/>
      <c r="CJ29" s="14"/>
      <c r="CK29" s="9"/>
      <c r="CL29" s="14"/>
      <c r="CM29" s="9"/>
      <c r="CN29" s="9"/>
      <c r="CO29" s="9"/>
      <c r="CP29" s="9"/>
      <c r="CQ29" s="9"/>
      <c r="CR29" s="9"/>
      <c r="CS29" s="9"/>
      <c r="CT29" s="15"/>
      <c r="CU29" s="9"/>
      <c r="CV29" s="5"/>
      <c r="CW29" s="103"/>
    </row>
    <row r="30" ht="118.5" customHeight="1">
      <c r="A30" s="5" t="s">
        <v>1203</v>
      </c>
      <c r="B30" s="5"/>
      <c r="C30" s="5"/>
      <c r="D30" s="9"/>
      <c r="E30" s="9"/>
      <c r="F30" s="9"/>
      <c r="G30" s="9"/>
      <c r="H30" s="9"/>
      <c r="I30" s="9"/>
      <c r="J30" s="9"/>
      <c r="K30" s="9"/>
      <c r="L30" s="101"/>
      <c r="M30" s="8"/>
      <c r="N30" s="9"/>
      <c r="O30" s="9"/>
      <c r="P30" s="9"/>
      <c r="Q30" s="9"/>
      <c r="R30" s="8"/>
      <c r="S30" s="8"/>
      <c r="T30" s="8"/>
      <c r="U30" s="8"/>
      <c r="V30" s="104"/>
      <c r="W30" s="8"/>
      <c r="X30" s="9"/>
      <c r="Y30" s="9"/>
      <c r="Z30" s="8"/>
      <c r="AA30" s="102"/>
      <c r="AB30" s="102"/>
      <c r="AC30" s="102"/>
      <c r="AD30" s="102"/>
      <c r="AE30" s="9"/>
      <c r="AF30" s="9"/>
      <c r="AG30" s="9"/>
      <c r="AH30" s="9"/>
      <c r="AI30" s="9"/>
      <c r="AJ30" s="8"/>
      <c r="AK30" s="8"/>
      <c r="AL30" s="9"/>
      <c r="AM30" s="8"/>
      <c r="AN30" s="8"/>
      <c r="AO30" s="9"/>
      <c r="AP30" s="9"/>
      <c r="AQ30" s="8"/>
      <c r="AR30" s="8"/>
      <c r="AS30" s="101"/>
      <c r="AT30" s="9"/>
      <c r="AU30" s="9"/>
      <c r="AV30" s="9"/>
      <c r="AW30" s="8"/>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13"/>
      <c r="CG30" s="9"/>
      <c r="CH30" s="9"/>
      <c r="CI30" s="9"/>
      <c r="CJ30" s="14"/>
      <c r="CK30" s="9"/>
      <c r="CL30" s="14"/>
      <c r="CM30" s="9"/>
      <c r="CN30" s="9"/>
      <c r="CO30" s="9"/>
      <c r="CP30" s="9"/>
      <c r="CQ30" s="9"/>
      <c r="CR30" s="9"/>
      <c r="CS30" s="9"/>
      <c r="CT30" s="15"/>
      <c r="CU30" s="9"/>
      <c r="CV30" s="5"/>
      <c r="CW30" s="103"/>
    </row>
    <row r="31" ht="118.5" customHeight="1">
      <c r="A31" s="5" t="s">
        <v>751</v>
      </c>
      <c r="B31" s="5"/>
      <c r="C31" s="5"/>
      <c r="D31" s="9"/>
      <c r="E31" s="9"/>
      <c r="F31" s="9"/>
      <c r="G31" s="9"/>
      <c r="H31" s="9"/>
      <c r="I31" s="9"/>
      <c r="J31" s="9"/>
      <c r="K31" s="9"/>
      <c r="L31" s="101"/>
      <c r="M31" s="8"/>
      <c r="N31" s="9"/>
      <c r="O31" s="9"/>
      <c r="P31" s="9"/>
      <c r="Q31" s="9"/>
      <c r="R31" s="8"/>
      <c r="S31" s="8"/>
      <c r="T31" s="8"/>
      <c r="U31" s="8"/>
      <c r="V31" s="104"/>
      <c r="W31" s="8"/>
      <c r="X31" s="9"/>
      <c r="Y31" s="9"/>
      <c r="Z31" s="8"/>
      <c r="AA31" s="102"/>
      <c r="AB31" s="102"/>
      <c r="AC31" s="102"/>
      <c r="AD31" s="102"/>
      <c r="AE31" s="9"/>
      <c r="AF31" s="9"/>
      <c r="AG31" s="9"/>
      <c r="AH31" s="9"/>
      <c r="AI31" s="9"/>
      <c r="AJ31" s="8"/>
      <c r="AK31" s="8"/>
      <c r="AL31" s="9"/>
      <c r="AM31" s="8"/>
      <c r="AN31" s="8"/>
      <c r="AO31" s="9"/>
      <c r="AP31" s="9"/>
      <c r="AQ31" s="8"/>
      <c r="AR31" s="8"/>
      <c r="AS31" s="101"/>
      <c r="AT31" s="9"/>
      <c r="AU31" s="9"/>
      <c r="AV31" s="9"/>
      <c r="AW31" s="8"/>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13"/>
      <c r="CG31" s="9"/>
      <c r="CH31" s="9"/>
      <c r="CI31" s="9"/>
      <c r="CJ31" s="14"/>
      <c r="CK31" s="9"/>
      <c r="CL31" s="14"/>
      <c r="CM31" s="9"/>
      <c r="CN31" s="9"/>
      <c r="CO31" s="9"/>
      <c r="CP31" s="9"/>
      <c r="CQ31" s="9"/>
      <c r="CR31" s="9"/>
      <c r="CS31" s="9"/>
      <c r="CT31" s="15"/>
      <c r="CU31" s="9"/>
      <c r="CV31" s="5"/>
      <c r="CW31" s="103"/>
    </row>
    <row r="32" ht="118.5" customHeight="1">
      <c r="A32" s="5" t="s">
        <v>806</v>
      </c>
      <c r="B32" s="5"/>
      <c r="C32" s="5"/>
      <c r="D32" s="9"/>
      <c r="E32" s="9"/>
      <c r="F32" s="9"/>
      <c r="G32" s="9"/>
      <c r="H32" s="9"/>
      <c r="I32" s="9"/>
      <c r="J32" s="9"/>
      <c r="K32" s="9"/>
      <c r="L32" s="101"/>
      <c r="M32" s="8"/>
      <c r="N32" s="9"/>
      <c r="O32" s="9"/>
      <c r="P32" s="9"/>
      <c r="Q32" s="9"/>
      <c r="R32" s="8"/>
      <c r="S32" s="8"/>
      <c r="T32" s="8"/>
      <c r="U32" s="8"/>
      <c r="V32" s="104"/>
      <c r="W32" s="8"/>
      <c r="X32" s="9"/>
      <c r="Y32" s="9"/>
      <c r="Z32" s="8"/>
      <c r="AA32" s="102"/>
      <c r="AB32" s="102"/>
      <c r="AC32" s="102"/>
      <c r="AD32" s="102"/>
      <c r="AE32" s="9"/>
      <c r="AF32" s="9"/>
      <c r="AG32" s="9"/>
      <c r="AH32" s="9"/>
      <c r="AI32" s="9"/>
      <c r="AJ32" s="8"/>
      <c r="AK32" s="8"/>
      <c r="AL32" s="9"/>
      <c r="AM32" s="8"/>
      <c r="AN32" s="8"/>
      <c r="AO32" s="9"/>
      <c r="AP32" s="9"/>
      <c r="AQ32" s="8"/>
      <c r="AR32" s="8"/>
      <c r="AS32" s="101"/>
      <c r="AT32" s="9"/>
      <c r="AU32" s="9"/>
      <c r="AV32" s="9"/>
      <c r="AW32" s="8"/>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13"/>
      <c r="CG32" s="9"/>
      <c r="CH32" s="9"/>
      <c r="CI32" s="9"/>
      <c r="CJ32" s="14"/>
      <c r="CK32" s="9"/>
      <c r="CL32" s="14"/>
      <c r="CM32" s="9"/>
      <c r="CN32" s="9"/>
      <c r="CO32" s="9"/>
      <c r="CP32" s="9"/>
      <c r="CQ32" s="9"/>
      <c r="CR32" s="9"/>
      <c r="CS32" s="9"/>
      <c r="CT32" s="15"/>
      <c r="CU32" s="9"/>
      <c r="CV32" s="5"/>
      <c r="CW32" s="103"/>
    </row>
    <row r="33" ht="118.5" customHeight="1">
      <c r="A33" s="5" t="s">
        <v>672</v>
      </c>
      <c r="B33" s="5"/>
      <c r="C33" s="5"/>
      <c r="D33" s="9"/>
      <c r="E33" s="9"/>
      <c r="F33" s="9"/>
      <c r="G33" s="9"/>
      <c r="H33" s="9"/>
      <c r="I33" s="9"/>
      <c r="J33" s="9"/>
      <c r="K33" s="9"/>
      <c r="L33" s="101"/>
      <c r="M33" s="8"/>
      <c r="N33" s="9"/>
      <c r="O33" s="9"/>
      <c r="P33" s="9"/>
      <c r="Q33" s="9"/>
      <c r="R33" s="8"/>
      <c r="S33" s="8"/>
      <c r="T33" s="8"/>
      <c r="U33" s="8"/>
      <c r="V33" s="104"/>
      <c r="W33" s="8"/>
      <c r="X33" s="9"/>
      <c r="Y33" s="9"/>
      <c r="Z33" s="8"/>
      <c r="AA33" s="102"/>
      <c r="AB33" s="102"/>
      <c r="AC33" s="102"/>
      <c r="AD33" s="102"/>
      <c r="AE33" s="9"/>
      <c r="AF33" s="9"/>
      <c r="AG33" s="9"/>
      <c r="AH33" s="9"/>
      <c r="AI33" s="9"/>
      <c r="AJ33" s="8"/>
      <c r="AK33" s="8"/>
      <c r="AL33" s="9"/>
      <c r="AM33" s="8"/>
      <c r="AN33" s="8"/>
      <c r="AO33" s="9"/>
      <c r="AP33" s="9"/>
      <c r="AQ33" s="8"/>
      <c r="AR33" s="8"/>
      <c r="AS33" s="101"/>
      <c r="AT33" s="9"/>
      <c r="AU33" s="9"/>
      <c r="AV33" s="9"/>
      <c r="AW33" s="8"/>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13"/>
      <c r="CG33" s="9"/>
      <c r="CH33" s="9"/>
      <c r="CI33" s="9"/>
      <c r="CJ33" s="14"/>
      <c r="CK33" s="9"/>
      <c r="CL33" s="14"/>
      <c r="CM33" s="9"/>
      <c r="CN33" s="9"/>
      <c r="CO33" s="9"/>
      <c r="CP33" s="9"/>
      <c r="CQ33" s="9"/>
      <c r="CR33" s="9"/>
      <c r="CS33" s="9"/>
      <c r="CT33" s="15"/>
      <c r="CU33" s="9"/>
      <c r="CV33" s="5"/>
      <c r="CW33" s="103"/>
    </row>
    <row r="34" ht="118.5" customHeight="1">
      <c r="A34" s="5" t="s">
        <v>1530</v>
      </c>
      <c r="B34" s="5"/>
      <c r="C34" s="5"/>
      <c r="D34" s="9"/>
      <c r="E34" s="9"/>
      <c r="F34" s="9"/>
      <c r="G34" s="9"/>
      <c r="H34" s="9"/>
      <c r="I34" s="9"/>
      <c r="J34" s="9"/>
      <c r="K34" s="9"/>
      <c r="L34" s="101"/>
      <c r="M34" s="8"/>
      <c r="N34" s="9"/>
      <c r="O34" s="9"/>
      <c r="P34" s="9"/>
      <c r="Q34" s="9"/>
      <c r="R34" s="8"/>
      <c r="S34" s="8"/>
      <c r="T34" s="8"/>
      <c r="U34" s="8"/>
      <c r="V34" s="104"/>
      <c r="W34" s="8"/>
      <c r="X34" s="9"/>
      <c r="Y34" s="9"/>
      <c r="Z34" s="8"/>
      <c r="AA34" s="102"/>
      <c r="AB34" s="102"/>
      <c r="AC34" s="102"/>
      <c r="AD34" s="102"/>
      <c r="AE34" s="9"/>
      <c r="AF34" s="9"/>
      <c r="AG34" s="9"/>
      <c r="AH34" s="9"/>
      <c r="AI34" s="9"/>
      <c r="AJ34" s="8"/>
      <c r="AK34" s="8"/>
      <c r="AL34" s="9"/>
      <c r="AM34" s="8"/>
      <c r="AN34" s="8"/>
      <c r="AO34" s="9"/>
      <c r="AP34" s="9"/>
      <c r="AQ34" s="8"/>
      <c r="AR34" s="8"/>
      <c r="AS34" s="101"/>
      <c r="AT34" s="9"/>
      <c r="AU34" s="9"/>
      <c r="AV34" s="9"/>
      <c r="AW34" s="8"/>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13"/>
      <c r="CG34" s="9"/>
      <c r="CH34" s="9"/>
      <c r="CI34" s="9"/>
      <c r="CJ34" s="14"/>
      <c r="CK34" s="9"/>
      <c r="CL34" s="14"/>
      <c r="CM34" s="9"/>
      <c r="CN34" s="9"/>
      <c r="CO34" s="9"/>
      <c r="CP34" s="9"/>
      <c r="CQ34" s="9"/>
      <c r="CR34" s="9"/>
      <c r="CS34" s="9"/>
      <c r="CT34" s="15"/>
      <c r="CU34" s="9"/>
      <c r="CV34" s="5"/>
      <c r="CW34" s="103"/>
    </row>
    <row r="35" ht="118.5" customHeight="1">
      <c r="A35" s="5" t="s">
        <v>1346</v>
      </c>
      <c r="B35" s="5"/>
      <c r="C35" s="5"/>
      <c r="D35" s="9"/>
      <c r="E35" s="9"/>
      <c r="F35" s="9"/>
      <c r="G35" s="9"/>
      <c r="H35" s="9"/>
      <c r="I35" s="9"/>
      <c r="J35" s="9"/>
      <c r="K35" s="9"/>
      <c r="L35" s="101"/>
      <c r="M35" s="8"/>
      <c r="N35" s="9"/>
      <c r="O35" s="9"/>
      <c r="P35" s="9"/>
      <c r="Q35" s="9"/>
      <c r="R35" s="8"/>
      <c r="S35" s="8"/>
      <c r="T35" s="8"/>
      <c r="U35" s="8"/>
      <c r="V35" s="104"/>
      <c r="W35" s="8"/>
      <c r="X35" s="9"/>
      <c r="Y35" s="9"/>
      <c r="Z35" s="8"/>
      <c r="AA35" s="102"/>
      <c r="AB35" s="102"/>
      <c r="AC35" s="102"/>
      <c r="AD35" s="102"/>
      <c r="AE35" s="9"/>
      <c r="AF35" s="9"/>
      <c r="AG35" s="9"/>
      <c r="AH35" s="9"/>
      <c r="AI35" s="9"/>
      <c r="AJ35" s="8"/>
      <c r="AK35" s="8"/>
      <c r="AL35" s="9"/>
      <c r="AM35" s="8"/>
      <c r="AN35" s="8"/>
      <c r="AO35" s="9"/>
      <c r="AP35" s="9"/>
      <c r="AQ35" s="8"/>
      <c r="AR35" s="8"/>
      <c r="AS35" s="101"/>
      <c r="AT35" s="9"/>
      <c r="AU35" s="9"/>
      <c r="AV35" s="9"/>
      <c r="AW35" s="8"/>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13"/>
      <c r="CG35" s="9"/>
      <c r="CH35" s="9"/>
      <c r="CI35" s="9"/>
      <c r="CJ35" s="14"/>
      <c r="CK35" s="9"/>
      <c r="CL35" s="14"/>
      <c r="CM35" s="9"/>
      <c r="CN35" s="9"/>
      <c r="CO35" s="9"/>
      <c r="CP35" s="9"/>
      <c r="CQ35" s="9"/>
      <c r="CR35" s="9"/>
      <c r="CS35" s="9"/>
      <c r="CT35" s="15"/>
      <c r="CU35" s="9"/>
      <c r="CV35" s="5"/>
      <c r="CW35" s="103"/>
    </row>
    <row r="36" ht="118.5" customHeight="1">
      <c r="A36" s="5" t="s">
        <v>421</v>
      </c>
      <c r="B36" s="5"/>
      <c r="C36" s="5"/>
      <c r="D36" s="9"/>
      <c r="E36" s="9"/>
      <c r="F36" s="9"/>
      <c r="G36" s="9"/>
      <c r="H36" s="9"/>
      <c r="I36" s="9"/>
      <c r="J36" s="9"/>
      <c r="K36" s="9"/>
      <c r="L36" s="101"/>
      <c r="M36" s="8"/>
      <c r="N36" s="9"/>
      <c r="O36" s="9"/>
      <c r="P36" s="9"/>
      <c r="Q36" s="9"/>
      <c r="R36" s="8"/>
      <c r="S36" s="8"/>
      <c r="T36" s="8"/>
      <c r="U36" s="8"/>
      <c r="V36" s="104"/>
      <c r="W36" s="8"/>
      <c r="X36" s="9"/>
      <c r="Y36" s="9"/>
      <c r="Z36" s="8"/>
      <c r="AA36" s="102"/>
      <c r="AB36" s="102"/>
      <c r="AC36" s="102"/>
      <c r="AD36" s="102"/>
      <c r="AE36" s="9"/>
      <c r="AF36" s="9"/>
      <c r="AG36" s="9"/>
      <c r="AH36" s="9"/>
      <c r="AI36" s="9"/>
      <c r="AJ36" s="8"/>
      <c r="AK36" s="8"/>
      <c r="AL36" s="9"/>
      <c r="AM36" s="8"/>
      <c r="AN36" s="8"/>
      <c r="AO36" s="9"/>
      <c r="AP36" s="9"/>
      <c r="AQ36" s="8"/>
      <c r="AR36" s="8"/>
      <c r="AS36" s="101"/>
      <c r="AT36" s="9"/>
      <c r="AU36" s="9"/>
      <c r="AV36" s="9"/>
      <c r="AW36" s="8"/>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13"/>
      <c r="CG36" s="9"/>
      <c r="CH36" s="9"/>
      <c r="CI36" s="9"/>
      <c r="CJ36" s="14"/>
      <c r="CK36" s="9"/>
      <c r="CL36" s="14"/>
      <c r="CM36" s="9"/>
      <c r="CN36" s="9"/>
      <c r="CO36" s="9"/>
      <c r="CP36" s="9"/>
      <c r="CQ36" s="9"/>
      <c r="CR36" s="9"/>
      <c r="CS36" s="9"/>
      <c r="CT36" s="15"/>
      <c r="CU36" s="9"/>
      <c r="CV36" s="5"/>
      <c r="CW36" s="103"/>
    </row>
    <row r="37" ht="118.5" customHeight="1">
      <c r="A37" s="5" t="s">
        <v>966</v>
      </c>
      <c r="B37" s="5"/>
      <c r="C37" s="5"/>
      <c r="D37" s="9"/>
      <c r="E37" s="9"/>
      <c r="F37" s="9"/>
      <c r="G37" s="9"/>
      <c r="H37" s="9"/>
      <c r="I37" s="9"/>
      <c r="J37" s="9"/>
      <c r="K37" s="9"/>
      <c r="L37" s="101"/>
      <c r="M37" s="8"/>
      <c r="N37" s="9"/>
      <c r="O37" s="9"/>
      <c r="P37" s="9"/>
      <c r="Q37" s="9"/>
      <c r="R37" s="8"/>
      <c r="S37" s="8"/>
      <c r="T37" s="8"/>
      <c r="U37" s="8"/>
      <c r="V37" s="104"/>
      <c r="W37" s="8"/>
      <c r="X37" s="9"/>
      <c r="Y37" s="9"/>
      <c r="Z37" s="8"/>
      <c r="AA37" s="102"/>
      <c r="AB37" s="102"/>
      <c r="AC37" s="102"/>
      <c r="AD37" s="102"/>
      <c r="AE37" s="9"/>
      <c r="AF37" s="9"/>
      <c r="AG37" s="9"/>
      <c r="AH37" s="9"/>
      <c r="AI37" s="9"/>
      <c r="AJ37" s="8"/>
      <c r="AK37" s="8"/>
      <c r="AL37" s="9"/>
      <c r="AM37" s="8"/>
      <c r="AN37" s="8"/>
      <c r="AO37" s="9"/>
      <c r="AP37" s="9"/>
      <c r="AQ37" s="8"/>
      <c r="AR37" s="8"/>
      <c r="AS37" s="101"/>
      <c r="AT37" s="9"/>
      <c r="AU37" s="9"/>
      <c r="AV37" s="9"/>
      <c r="AW37" s="8"/>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13"/>
      <c r="CG37" s="9"/>
      <c r="CH37" s="9"/>
      <c r="CI37" s="9"/>
      <c r="CJ37" s="14"/>
      <c r="CK37" s="9"/>
      <c r="CL37" s="14"/>
      <c r="CM37" s="9"/>
      <c r="CN37" s="9"/>
      <c r="CO37" s="9"/>
      <c r="CP37" s="9"/>
      <c r="CQ37" s="9"/>
      <c r="CR37" s="9"/>
      <c r="CS37" s="9"/>
      <c r="CT37" s="15"/>
      <c r="CU37" s="9"/>
      <c r="CV37" s="5"/>
      <c r="CW37" s="103"/>
    </row>
    <row r="38" ht="118.5" customHeight="1">
      <c r="A38" s="5" t="s">
        <v>121</v>
      </c>
      <c r="B38" s="5"/>
      <c r="C38" s="5"/>
      <c r="D38" s="9"/>
      <c r="E38" s="9"/>
      <c r="F38" s="9"/>
      <c r="G38" s="9"/>
      <c r="H38" s="9"/>
      <c r="I38" s="9"/>
      <c r="J38" s="9"/>
      <c r="K38" s="9"/>
      <c r="L38" s="101"/>
      <c r="M38" s="8"/>
      <c r="N38" s="9"/>
      <c r="O38" s="9"/>
      <c r="P38" s="9"/>
      <c r="Q38" s="9"/>
      <c r="R38" s="8"/>
      <c r="S38" s="8"/>
      <c r="T38" s="8"/>
      <c r="U38" s="8"/>
      <c r="V38" s="104"/>
      <c r="W38" s="8"/>
      <c r="X38" s="9"/>
      <c r="Y38" s="9"/>
      <c r="Z38" s="8"/>
      <c r="AA38" s="102"/>
      <c r="AB38" s="102"/>
      <c r="AC38" s="102"/>
      <c r="AD38" s="102"/>
      <c r="AE38" s="9"/>
      <c r="AF38" s="9"/>
      <c r="AG38" s="9"/>
      <c r="AH38" s="9"/>
      <c r="AI38" s="9"/>
      <c r="AJ38" s="8"/>
      <c r="AK38" s="8"/>
      <c r="AL38" s="9"/>
      <c r="AM38" s="8"/>
      <c r="AN38" s="8"/>
      <c r="AO38" s="9"/>
      <c r="AP38" s="9"/>
      <c r="AQ38" s="8"/>
      <c r="AR38" s="8"/>
      <c r="AS38" s="101"/>
      <c r="AT38" s="9"/>
      <c r="AU38" s="9"/>
      <c r="AV38" s="9"/>
      <c r="AW38" s="8"/>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13"/>
      <c r="CG38" s="9"/>
      <c r="CH38" s="9"/>
      <c r="CI38" s="9"/>
      <c r="CJ38" s="14"/>
      <c r="CK38" s="9"/>
      <c r="CL38" s="14"/>
      <c r="CM38" s="9"/>
      <c r="CN38" s="9"/>
      <c r="CO38" s="9"/>
      <c r="CP38" s="9"/>
      <c r="CQ38" s="9"/>
      <c r="CR38" s="9"/>
      <c r="CS38" s="9"/>
      <c r="CT38" s="15"/>
      <c r="CU38" s="9"/>
      <c r="CV38" s="5"/>
      <c r="CW38" s="103"/>
    </row>
    <row r="39" ht="118.5" customHeight="1">
      <c r="A39" s="5" t="s">
        <v>2057</v>
      </c>
      <c r="B39" s="5" t="s">
        <v>2058</v>
      </c>
      <c r="C39" s="5" t="s">
        <v>2059</v>
      </c>
      <c r="D39" s="9"/>
      <c r="E39" s="9"/>
      <c r="F39" s="9"/>
      <c r="G39" s="9"/>
      <c r="H39" s="9"/>
      <c r="I39" s="9"/>
      <c r="J39" s="9"/>
      <c r="K39" s="9"/>
      <c r="L39" s="101"/>
      <c r="M39" s="8"/>
      <c r="N39" s="9"/>
      <c r="O39" s="9"/>
      <c r="P39" s="9"/>
      <c r="Q39" s="9"/>
      <c r="R39" s="8"/>
      <c r="S39" s="8"/>
      <c r="T39" s="8"/>
      <c r="U39" s="8"/>
      <c r="V39" s="104"/>
      <c r="W39" s="8"/>
      <c r="X39" s="9"/>
      <c r="Y39" s="9"/>
      <c r="Z39" s="8"/>
      <c r="AA39" s="102"/>
      <c r="AB39" s="102"/>
      <c r="AC39" s="102"/>
      <c r="AD39" s="102"/>
      <c r="AE39" s="9"/>
      <c r="AF39" s="9"/>
      <c r="AG39" s="9"/>
      <c r="AH39" s="9"/>
      <c r="AI39" s="9"/>
      <c r="AJ39" s="8"/>
      <c r="AK39" s="8"/>
      <c r="AL39" s="9"/>
      <c r="AM39" s="8"/>
      <c r="AN39" s="8"/>
      <c r="AO39" s="9"/>
      <c r="AP39" s="9"/>
      <c r="AQ39" s="8"/>
      <c r="AR39" s="8"/>
      <c r="AS39" s="101"/>
      <c r="AT39" s="9"/>
      <c r="AU39" s="9"/>
      <c r="AV39" s="9"/>
      <c r="AW39" s="8"/>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13"/>
      <c r="CG39" s="9"/>
      <c r="CH39" s="9"/>
      <c r="CI39" s="9"/>
      <c r="CJ39" s="14"/>
      <c r="CK39" s="9"/>
      <c r="CL39" s="14"/>
      <c r="CM39" s="9"/>
      <c r="CN39" s="9"/>
      <c r="CO39" s="9"/>
      <c r="CP39" s="9"/>
      <c r="CQ39" s="9"/>
      <c r="CR39" s="9"/>
      <c r="CS39" s="9"/>
      <c r="CT39" s="15"/>
      <c r="CU39" s="9"/>
      <c r="CV39" s="5"/>
      <c r="CW39" s="103"/>
    </row>
    <row r="40" ht="118.5" customHeight="1">
      <c r="A40" s="5" t="s">
        <v>1309</v>
      </c>
      <c r="B40" s="5"/>
      <c r="C40" s="5"/>
      <c r="D40" s="9"/>
      <c r="E40" s="9"/>
      <c r="F40" s="9"/>
      <c r="G40" s="9"/>
      <c r="H40" s="9"/>
      <c r="I40" s="9"/>
      <c r="J40" s="9"/>
      <c r="K40" s="9"/>
      <c r="L40" s="101"/>
      <c r="M40" s="8"/>
      <c r="N40" s="9"/>
      <c r="O40" s="9"/>
      <c r="P40" s="9"/>
      <c r="Q40" s="9"/>
      <c r="R40" s="8"/>
      <c r="S40" s="8"/>
      <c r="T40" s="8"/>
      <c r="U40" s="8"/>
      <c r="V40" s="104"/>
      <c r="W40" s="8"/>
      <c r="X40" s="9"/>
      <c r="Y40" s="9"/>
      <c r="Z40" s="8"/>
      <c r="AA40" s="102"/>
      <c r="AB40" s="102"/>
      <c r="AC40" s="102"/>
      <c r="AD40" s="102"/>
      <c r="AE40" s="9"/>
      <c r="AF40" s="9"/>
      <c r="AG40" s="9"/>
      <c r="AH40" s="9"/>
      <c r="AI40" s="9"/>
      <c r="AJ40" s="8"/>
      <c r="AK40" s="8"/>
      <c r="AL40" s="9"/>
      <c r="AM40" s="8"/>
      <c r="AN40" s="8"/>
      <c r="AO40" s="9"/>
      <c r="AP40" s="9"/>
      <c r="AQ40" s="8"/>
      <c r="AR40" s="8"/>
      <c r="AS40" s="101"/>
      <c r="AT40" s="9"/>
      <c r="AU40" s="9"/>
      <c r="AV40" s="9"/>
      <c r="AW40" s="8"/>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13"/>
      <c r="CG40" s="9"/>
      <c r="CH40" s="9"/>
      <c r="CI40" s="9"/>
      <c r="CJ40" s="14"/>
      <c r="CK40" s="9"/>
      <c r="CL40" s="14"/>
      <c r="CM40" s="9"/>
      <c r="CN40" s="9"/>
      <c r="CO40" s="9"/>
      <c r="CP40" s="9"/>
      <c r="CQ40" s="9"/>
      <c r="CR40" s="9"/>
      <c r="CS40" s="9"/>
      <c r="CT40" s="15"/>
      <c r="CU40" s="9"/>
      <c r="CV40" s="5"/>
      <c r="CW40" s="103"/>
    </row>
    <row r="41" ht="118.5" customHeight="1">
      <c r="A41" s="5" t="s">
        <v>1903</v>
      </c>
      <c r="B41" s="5"/>
      <c r="C41" s="5"/>
      <c r="D41" s="9"/>
      <c r="E41" s="9"/>
      <c r="F41" s="9"/>
      <c r="G41" s="9"/>
      <c r="H41" s="9"/>
      <c r="I41" s="9"/>
      <c r="J41" s="9"/>
      <c r="K41" s="9"/>
      <c r="L41" s="101"/>
      <c r="M41" s="8"/>
      <c r="N41" s="9"/>
      <c r="O41" s="9"/>
      <c r="P41" s="9"/>
      <c r="Q41" s="9"/>
      <c r="R41" s="8"/>
      <c r="S41" s="8"/>
      <c r="T41" s="8"/>
      <c r="U41" s="8"/>
      <c r="V41" s="104"/>
      <c r="W41" s="8"/>
      <c r="X41" s="9"/>
      <c r="Y41" s="9"/>
      <c r="Z41" s="8"/>
      <c r="AA41" s="102"/>
      <c r="AB41" s="102"/>
      <c r="AC41" s="102"/>
      <c r="AD41" s="102"/>
      <c r="AE41" s="9"/>
      <c r="AF41" s="9"/>
      <c r="AG41" s="9"/>
      <c r="AH41" s="9"/>
      <c r="AI41" s="9"/>
      <c r="AJ41" s="8"/>
      <c r="AK41" s="8"/>
      <c r="AL41" s="9"/>
      <c r="AM41" s="8"/>
      <c r="AN41" s="8"/>
      <c r="AO41" s="9"/>
      <c r="AP41" s="9"/>
      <c r="AQ41" s="8"/>
      <c r="AR41" s="8"/>
      <c r="AS41" s="101"/>
      <c r="AT41" s="9"/>
      <c r="AU41" s="9"/>
      <c r="AV41" s="9"/>
      <c r="AW41" s="8"/>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13"/>
      <c r="CG41" s="9"/>
      <c r="CH41" s="9"/>
      <c r="CI41" s="9"/>
      <c r="CJ41" s="14"/>
      <c r="CK41" s="9"/>
      <c r="CL41" s="14"/>
      <c r="CM41" s="9"/>
      <c r="CN41" s="9"/>
      <c r="CO41" s="9"/>
      <c r="CP41" s="9"/>
      <c r="CQ41" s="9"/>
      <c r="CR41" s="9"/>
      <c r="CS41" s="9"/>
      <c r="CT41" s="15"/>
      <c r="CU41" s="9"/>
      <c r="CV41" s="5"/>
      <c r="CW41" s="103"/>
    </row>
    <row r="42" ht="118.5" customHeight="1">
      <c r="A42" s="5" t="s">
        <v>1842</v>
      </c>
      <c r="B42" s="5"/>
      <c r="C42" s="5"/>
      <c r="D42" s="9"/>
      <c r="E42" s="9"/>
      <c r="F42" s="9"/>
      <c r="G42" s="9"/>
      <c r="H42" s="9"/>
      <c r="I42" s="9"/>
      <c r="J42" s="9"/>
      <c r="K42" s="9"/>
      <c r="L42" s="101"/>
      <c r="M42" s="8"/>
      <c r="N42" s="9"/>
      <c r="O42" s="9"/>
      <c r="P42" s="9"/>
      <c r="Q42" s="9"/>
      <c r="R42" s="8"/>
      <c r="S42" s="8"/>
      <c r="T42" s="8"/>
      <c r="U42" s="8"/>
      <c r="V42" s="104"/>
      <c r="W42" s="8"/>
      <c r="X42" s="9"/>
      <c r="Y42" s="9"/>
      <c r="Z42" s="8"/>
      <c r="AA42" s="102"/>
      <c r="AB42" s="102"/>
      <c r="AC42" s="102"/>
      <c r="AD42" s="102"/>
      <c r="AE42" s="9"/>
      <c r="AF42" s="9"/>
      <c r="AG42" s="9"/>
      <c r="AH42" s="9"/>
      <c r="AI42" s="9"/>
      <c r="AJ42" s="8"/>
      <c r="AK42" s="8"/>
      <c r="AL42" s="9"/>
      <c r="AM42" s="8"/>
      <c r="AN42" s="8"/>
      <c r="AO42" s="9"/>
      <c r="AP42" s="9"/>
      <c r="AQ42" s="8"/>
      <c r="AR42" s="8"/>
      <c r="AS42" s="101"/>
      <c r="AT42" s="9"/>
      <c r="AU42" s="9"/>
      <c r="AV42" s="9"/>
      <c r="AW42" s="8"/>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13"/>
      <c r="CG42" s="9"/>
      <c r="CH42" s="9"/>
      <c r="CI42" s="9"/>
      <c r="CJ42" s="14"/>
      <c r="CK42" s="9"/>
      <c r="CL42" s="14"/>
      <c r="CM42" s="9"/>
      <c r="CN42" s="9"/>
      <c r="CO42" s="9"/>
      <c r="CP42" s="9"/>
      <c r="CQ42" s="9"/>
      <c r="CR42" s="9"/>
      <c r="CS42" s="9"/>
      <c r="CT42" s="15"/>
      <c r="CU42" s="9"/>
      <c r="CV42" s="5"/>
      <c r="CW42" s="103"/>
    </row>
    <row r="43" ht="118.5" customHeight="1">
      <c r="A43" s="5" t="s">
        <v>1906</v>
      </c>
      <c r="B43" s="5"/>
      <c r="C43" s="5"/>
      <c r="D43" s="9"/>
      <c r="E43" s="9"/>
      <c r="F43" s="9"/>
      <c r="G43" s="9"/>
      <c r="H43" s="9"/>
      <c r="I43" s="9"/>
      <c r="J43" s="9"/>
      <c r="K43" s="9"/>
      <c r="L43" s="101"/>
      <c r="M43" s="8"/>
      <c r="N43" s="9"/>
      <c r="O43" s="9"/>
      <c r="P43" s="9"/>
      <c r="Q43" s="9"/>
      <c r="R43" s="8"/>
      <c r="S43" s="8"/>
      <c r="T43" s="8"/>
      <c r="U43" s="8"/>
      <c r="V43" s="104"/>
      <c r="W43" s="8"/>
      <c r="X43" s="9"/>
      <c r="Y43" s="9"/>
      <c r="Z43" s="8"/>
      <c r="AA43" s="102"/>
      <c r="AB43" s="102"/>
      <c r="AC43" s="102"/>
      <c r="AD43" s="102"/>
      <c r="AE43" s="9"/>
      <c r="AF43" s="9"/>
      <c r="AG43" s="9"/>
      <c r="AH43" s="9"/>
      <c r="AI43" s="9"/>
      <c r="AJ43" s="8"/>
      <c r="AK43" s="8"/>
      <c r="AL43" s="9"/>
      <c r="AM43" s="8"/>
      <c r="AN43" s="8"/>
      <c r="AO43" s="9"/>
      <c r="AP43" s="9"/>
      <c r="AQ43" s="8"/>
      <c r="AR43" s="8"/>
      <c r="AS43" s="101"/>
      <c r="AT43" s="9"/>
      <c r="AU43" s="9"/>
      <c r="AV43" s="9"/>
      <c r="AW43" s="8"/>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13"/>
      <c r="CG43" s="9"/>
      <c r="CH43" s="9"/>
      <c r="CI43" s="9"/>
      <c r="CJ43" s="14"/>
      <c r="CK43" s="9"/>
      <c r="CL43" s="14"/>
      <c r="CM43" s="9"/>
      <c r="CN43" s="9"/>
      <c r="CO43" s="9"/>
      <c r="CP43" s="9"/>
      <c r="CQ43" s="9"/>
      <c r="CR43" s="9"/>
      <c r="CS43" s="9"/>
      <c r="CT43" s="15"/>
      <c r="CU43" s="9"/>
      <c r="CV43" s="5"/>
      <c r="CW43" s="103"/>
    </row>
    <row r="44" ht="118.5" customHeight="1">
      <c r="A44" s="5" t="s">
        <v>2060</v>
      </c>
      <c r="B44" s="5"/>
      <c r="C44" s="5"/>
      <c r="D44" s="9"/>
      <c r="E44" s="9"/>
      <c r="F44" s="9"/>
      <c r="G44" s="9"/>
      <c r="H44" s="9"/>
      <c r="I44" s="9"/>
      <c r="J44" s="9"/>
      <c r="K44" s="9"/>
      <c r="L44" s="101"/>
      <c r="M44" s="8"/>
      <c r="N44" s="9"/>
      <c r="O44" s="9"/>
      <c r="P44" s="9"/>
      <c r="Q44" s="9"/>
      <c r="R44" s="8"/>
      <c r="S44" s="8"/>
      <c r="T44" s="8"/>
      <c r="U44" s="8"/>
      <c r="V44" s="104"/>
      <c r="W44" s="8"/>
      <c r="X44" s="9"/>
      <c r="Y44" s="9"/>
      <c r="Z44" s="8"/>
      <c r="AA44" s="102"/>
      <c r="AB44" s="102"/>
      <c r="AC44" s="102"/>
      <c r="AD44" s="102"/>
      <c r="AE44" s="9"/>
      <c r="AF44" s="9"/>
      <c r="AG44" s="9"/>
      <c r="AH44" s="9"/>
      <c r="AI44" s="9"/>
      <c r="AJ44" s="8"/>
      <c r="AK44" s="8"/>
      <c r="AL44" s="9"/>
      <c r="AM44" s="8"/>
      <c r="AN44" s="8"/>
      <c r="AO44" s="9"/>
      <c r="AP44" s="9"/>
      <c r="AQ44" s="8"/>
      <c r="AR44" s="8"/>
      <c r="AS44" s="101"/>
      <c r="AT44" s="9"/>
      <c r="AU44" s="9"/>
      <c r="AV44" s="9"/>
      <c r="AW44" s="8"/>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13"/>
      <c r="CG44" s="9"/>
      <c r="CH44" s="9"/>
      <c r="CI44" s="9"/>
      <c r="CJ44" s="14"/>
      <c r="CK44" s="9"/>
      <c r="CL44" s="14"/>
      <c r="CM44" s="9"/>
      <c r="CN44" s="9"/>
      <c r="CO44" s="9"/>
      <c r="CP44" s="9"/>
      <c r="CQ44" s="9"/>
      <c r="CR44" s="9"/>
      <c r="CS44" s="9"/>
      <c r="CT44" s="15"/>
      <c r="CU44" s="9"/>
      <c r="CV44" s="5"/>
      <c r="CW44" s="103"/>
    </row>
    <row r="45" ht="118.5" customHeight="1">
      <c r="A45" s="5" t="s">
        <v>1780</v>
      </c>
      <c r="B45" s="5"/>
      <c r="C45" s="5"/>
      <c r="D45" s="9"/>
      <c r="E45" s="9"/>
      <c r="F45" s="9"/>
      <c r="G45" s="9"/>
      <c r="H45" s="9"/>
      <c r="I45" s="9"/>
      <c r="J45" s="9"/>
      <c r="K45" s="9"/>
      <c r="L45" s="101"/>
      <c r="M45" s="8"/>
      <c r="N45" s="9"/>
      <c r="O45" s="9"/>
      <c r="P45" s="9"/>
      <c r="Q45" s="9"/>
      <c r="R45" s="8"/>
      <c r="S45" s="8"/>
      <c r="T45" s="8"/>
      <c r="U45" s="8"/>
      <c r="V45" s="104"/>
      <c r="W45" s="8"/>
      <c r="X45" s="9"/>
      <c r="Y45" s="9"/>
      <c r="Z45" s="8"/>
      <c r="AA45" s="102"/>
      <c r="AB45" s="102"/>
      <c r="AC45" s="102"/>
      <c r="AD45" s="102"/>
      <c r="AE45" s="9"/>
      <c r="AF45" s="9"/>
      <c r="AG45" s="9"/>
      <c r="AH45" s="9"/>
      <c r="AI45" s="9"/>
      <c r="AJ45" s="8"/>
      <c r="AK45" s="8"/>
      <c r="AL45" s="9"/>
      <c r="AM45" s="8"/>
      <c r="AN45" s="8"/>
      <c r="AO45" s="9"/>
      <c r="AP45" s="9"/>
      <c r="AQ45" s="8"/>
      <c r="AR45" s="8"/>
      <c r="AS45" s="101"/>
      <c r="AT45" s="9"/>
      <c r="AU45" s="9"/>
      <c r="AV45" s="9"/>
      <c r="AW45" s="8"/>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13"/>
      <c r="CG45" s="9"/>
      <c r="CH45" s="9"/>
      <c r="CI45" s="9"/>
      <c r="CJ45" s="14"/>
      <c r="CK45" s="9"/>
      <c r="CL45" s="14"/>
      <c r="CM45" s="9"/>
      <c r="CN45" s="9"/>
      <c r="CO45" s="9"/>
      <c r="CP45" s="9"/>
      <c r="CQ45" s="9"/>
      <c r="CR45" s="9"/>
      <c r="CS45" s="9"/>
      <c r="CT45" s="15"/>
      <c r="CU45" s="9"/>
      <c r="CV45" s="5"/>
      <c r="CW45" s="103"/>
    </row>
    <row r="46" ht="118.5" customHeight="1">
      <c r="A46" s="5" t="s">
        <v>1581</v>
      </c>
      <c r="B46" s="5"/>
      <c r="C46" s="5"/>
      <c r="D46" s="9"/>
      <c r="E46" s="9"/>
      <c r="F46" s="9"/>
      <c r="G46" s="9"/>
      <c r="H46" s="9"/>
      <c r="I46" s="9"/>
      <c r="J46" s="9"/>
      <c r="K46" s="9"/>
      <c r="L46" s="101"/>
      <c r="M46" s="8"/>
      <c r="N46" s="9"/>
      <c r="O46" s="9"/>
      <c r="P46" s="9"/>
      <c r="Q46" s="9"/>
      <c r="R46" s="8"/>
      <c r="S46" s="8"/>
      <c r="T46" s="8"/>
      <c r="U46" s="8"/>
      <c r="V46" s="104"/>
      <c r="W46" s="8"/>
      <c r="X46" s="9"/>
      <c r="Y46" s="9"/>
      <c r="Z46" s="8"/>
      <c r="AA46" s="102"/>
      <c r="AB46" s="102"/>
      <c r="AC46" s="102"/>
      <c r="AD46" s="102"/>
      <c r="AE46" s="9"/>
      <c r="AF46" s="9"/>
      <c r="AG46" s="9"/>
      <c r="AH46" s="9"/>
      <c r="AI46" s="9"/>
      <c r="AJ46" s="8"/>
      <c r="AK46" s="8"/>
      <c r="AL46" s="9"/>
      <c r="AM46" s="8"/>
      <c r="AN46" s="8"/>
      <c r="AO46" s="9"/>
      <c r="AP46" s="9"/>
      <c r="AQ46" s="8"/>
      <c r="AR46" s="8"/>
      <c r="AS46" s="101"/>
      <c r="AT46" s="9"/>
      <c r="AU46" s="9"/>
      <c r="AV46" s="9"/>
      <c r="AW46" s="8"/>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13"/>
      <c r="CG46" s="9"/>
      <c r="CH46" s="9"/>
      <c r="CI46" s="9"/>
      <c r="CJ46" s="14"/>
      <c r="CK46" s="9"/>
      <c r="CL46" s="14"/>
      <c r="CM46" s="9"/>
      <c r="CN46" s="9"/>
      <c r="CO46" s="9"/>
      <c r="CP46" s="9"/>
      <c r="CQ46" s="9"/>
      <c r="CR46" s="9"/>
      <c r="CS46" s="9"/>
      <c r="CT46" s="15"/>
      <c r="CU46" s="9"/>
      <c r="CV46" s="5"/>
      <c r="CW46" s="103"/>
    </row>
    <row r="47" ht="118.5" customHeight="1">
      <c r="A47" s="5" t="s">
        <v>1103</v>
      </c>
      <c r="B47" s="5"/>
      <c r="C47" s="5"/>
      <c r="D47" s="9"/>
      <c r="E47" s="9"/>
      <c r="F47" s="9"/>
      <c r="G47" s="9"/>
      <c r="H47" s="9"/>
      <c r="I47" s="9"/>
      <c r="J47" s="9"/>
      <c r="K47" s="9"/>
      <c r="L47" s="101"/>
      <c r="M47" s="8"/>
      <c r="N47" s="9"/>
      <c r="O47" s="9"/>
      <c r="P47" s="9"/>
      <c r="Q47" s="9"/>
      <c r="R47" s="8"/>
      <c r="S47" s="8"/>
      <c r="T47" s="8"/>
      <c r="U47" s="8"/>
      <c r="V47" s="104"/>
      <c r="W47" s="8"/>
      <c r="X47" s="9"/>
      <c r="Y47" s="9"/>
      <c r="Z47" s="8"/>
      <c r="AA47" s="102"/>
      <c r="AB47" s="102"/>
      <c r="AC47" s="102"/>
      <c r="AD47" s="102"/>
      <c r="AE47" s="9"/>
      <c r="AF47" s="9"/>
      <c r="AG47" s="9"/>
      <c r="AH47" s="9"/>
      <c r="AI47" s="9"/>
      <c r="AJ47" s="8"/>
      <c r="AK47" s="8"/>
      <c r="AL47" s="9"/>
      <c r="AM47" s="8"/>
      <c r="AN47" s="8"/>
      <c r="AO47" s="9"/>
      <c r="AP47" s="9"/>
      <c r="AQ47" s="8"/>
      <c r="AR47" s="8"/>
      <c r="AS47" s="101"/>
      <c r="AT47" s="9"/>
      <c r="AU47" s="9"/>
      <c r="AV47" s="9"/>
      <c r="AW47" s="8"/>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13"/>
      <c r="CG47" s="9"/>
      <c r="CH47" s="9"/>
      <c r="CI47" s="9"/>
      <c r="CJ47" s="14"/>
      <c r="CK47" s="9"/>
      <c r="CL47" s="14"/>
      <c r="CM47" s="9"/>
      <c r="CN47" s="9"/>
      <c r="CO47" s="9"/>
      <c r="CP47" s="9"/>
      <c r="CQ47" s="9"/>
      <c r="CR47" s="9"/>
      <c r="CS47" s="9"/>
      <c r="CT47" s="15"/>
      <c r="CU47" s="9"/>
      <c r="CV47" s="5"/>
      <c r="CW47" s="103"/>
    </row>
    <row r="48" ht="118.5" customHeight="1">
      <c r="A48" s="5" t="s">
        <v>2061</v>
      </c>
      <c r="B48" s="5"/>
      <c r="C48" s="5"/>
      <c r="D48" s="9"/>
      <c r="E48" s="9"/>
      <c r="F48" s="9"/>
      <c r="G48" s="9"/>
      <c r="H48" s="9"/>
      <c r="I48" s="9"/>
      <c r="J48" s="9"/>
      <c r="K48" s="9"/>
      <c r="L48" s="101"/>
      <c r="M48" s="8"/>
      <c r="N48" s="9"/>
      <c r="O48" s="9"/>
      <c r="P48" s="9"/>
      <c r="Q48" s="9"/>
      <c r="R48" s="8"/>
      <c r="S48" s="8"/>
      <c r="T48" s="8"/>
      <c r="U48" s="8"/>
      <c r="V48" s="104"/>
      <c r="W48" s="8"/>
      <c r="X48" s="9"/>
      <c r="Y48" s="9"/>
      <c r="Z48" s="8"/>
      <c r="AA48" s="102"/>
      <c r="AB48" s="102"/>
      <c r="AC48" s="102"/>
      <c r="AD48" s="102"/>
      <c r="AE48" s="9"/>
      <c r="AF48" s="9"/>
      <c r="AG48" s="9"/>
      <c r="AH48" s="9"/>
      <c r="AI48" s="9"/>
      <c r="AJ48" s="8"/>
      <c r="AK48" s="8"/>
      <c r="AL48" s="9"/>
      <c r="AM48" s="8"/>
      <c r="AN48" s="8"/>
      <c r="AO48" s="9"/>
      <c r="AP48" s="9"/>
      <c r="AQ48" s="8"/>
      <c r="AR48" s="8"/>
      <c r="AS48" s="101"/>
      <c r="AT48" s="9"/>
      <c r="AU48" s="9"/>
      <c r="AV48" s="9"/>
      <c r="AW48" s="8"/>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13"/>
      <c r="CG48" s="9"/>
      <c r="CH48" s="9"/>
      <c r="CI48" s="9"/>
      <c r="CJ48" s="14"/>
      <c r="CK48" s="9"/>
      <c r="CL48" s="14"/>
      <c r="CM48" s="9"/>
      <c r="CN48" s="9"/>
      <c r="CO48" s="9"/>
      <c r="CP48" s="9"/>
      <c r="CQ48" s="9"/>
      <c r="CR48" s="9"/>
      <c r="CS48" s="9"/>
      <c r="CT48" s="15"/>
      <c r="CU48" s="9"/>
      <c r="CV48" s="5"/>
      <c r="CW48" s="103"/>
    </row>
    <row r="49" ht="118.5" customHeight="1">
      <c r="A49" s="5" t="s">
        <v>394</v>
      </c>
      <c r="B49" s="5"/>
      <c r="C49" s="5"/>
      <c r="D49" s="9"/>
      <c r="E49" s="9"/>
      <c r="F49" s="9"/>
      <c r="G49" s="9"/>
      <c r="H49" s="9"/>
      <c r="I49" s="9"/>
      <c r="J49" s="9"/>
      <c r="K49" s="9"/>
      <c r="L49" s="101"/>
      <c r="M49" s="8"/>
      <c r="N49" s="9"/>
      <c r="O49" s="9"/>
      <c r="P49" s="9"/>
      <c r="Q49" s="9"/>
      <c r="R49" s="8"/>
      <c r="S49" s="8"/>
      <c r="T49" s="8"/>
      <c r="U49" s="8"/>
      <c r="V49" s="104"/>
      <c r="W49" s="8"/>
      <c r="X49" s="9"/>
      <c r="Y49" s="9"/>
      <c r="Z49" s="8"/>
      <c r="AA49" s="102"/>
      <c r="AB49" s="102"/>
      <c r="AC49" s="102"/>
      <c r="AD49" s="102"/>
      <c r="AE49" s="9"/>
      <c r="AF49" s="9"/>
      <c r="AG49" s="9"/>
      <c r="AH49" s="9"/>
      <c r="AI49" s="9"/>
      <c r="AJ49" s="8"/>
      <c r="AK49" s="8"/>
      <c r="AL49" s="9"/>
      <c r="AM49" s="8"/>
      <c r="AN49" s="8"/>
      <c r="AO49" s="9"/>
      <c r="AP49" s="9"/>
      <c r="AQ49" s="8"/>
      <c r="AR49" s="8"/>
      <c r="AS49" s="101"/>
      <c r="AT49" s="9"/>
      <c r="AU49" s="9"/>
      <c r="AV49" s="9"/>
      <c r="AW49" s="8"/>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13"/>
      <c r="CG49" s="9"/>
      <c r="CH49" s="9"/>
      <c r="CI49" s="9"/>
      <c r="CJ49" s="14"/>
      <c r="CK49" s="9"/>
      <c r="CL49" s="14"/>
      <c r="CM49" s="9"/>
      <c r="CN49" s="9"/>
      <c r="CO49" s="9"/>
      <c r="CP49" s="9"/>
      <c r="CQ49" s="9"/>
      <c r="CR49" s="9"/>
      <c r="CS49" s="9"/>
      <c r="CT49" s="15"/>
      <c r="CU49" s="9"/>
      <c r="CV49" s="5"/>
      <c r="CW49" s="103"/>
    </row>
    <row r="50" ht="118.5" customHeight="1">
      <c r="A50" s="5" t="s">
        <v>2062</v>
      </c>
      <c r="B50" s="5"/>
      <c r="C50" s="5"/>
      <c r="D50" s="9"/>
      <c r="E50" s="9"/>
      <c r="F50" s="9"/>
      <c r="G50" s="9"/>
      <c r="H50" s="9"/>
      <c r="I50" s="9"/>
      <c r="J50" s="9"/>
      <c r="K50" s="9"/>
      <c r="L50" s="101"/>
      <c r="M50" s="8"/>
      <c r="N50" s="9"/>
      <c r="O50" s="9"/>
      <c r="P50" s="9"/>
      <c r="Q50" s="9"/>
      <c r="R50" s="8"/>
      <c r="S50" s="8"/>
      <c r="T50" s="8"/>
      <c r="U50" s="8"/>
      <c r="V50" s="104"/>
      <c r="W50" s="8"/>
      <c r="X50" s="9"/>
      <c r="Y50" s="9"/>
      <c r="Z50" s="8"/>
      <c r="AA50" s="102"/>
      <c r="AB50" s="102"/>
      <c r="AC50" s="102"/>
      <c r="AD50" s="102"/>
      <c r="AE50" s="9"/>
      <c r="AF50" s="9"/>
      <c r="AG50" s="9"/>
      <c r="AH50" s="9"/>
      <c r="AI50" s="9"/>
      <c r="AJ50" s="8"/>
      <c r="AK50" s="8"/>
      <c r="AL50" s="9"/>
      <c r="AM50" s="8"/>
      <c r="AN50" s="8"/>
      <c r="AO50" s="9"/>
      <c r="AP50" s="9"/>
      <c r="AQ50" s="8"/>
      <c r="AR50" s="8"/>
      <c r="AS50" s="101"/>
      <c r="AT50" s="9"/>
      <c r="AU50" s="9"/>
      <c r="AV50" s="9"/>
      <c r="AW50" s="8"/>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13"/>
      <c r="CG50" s="9"/>
      <c r="CH50" s="9"/>
      <c r="CI50" s="9"/>
      <c r="CJ50" s="14"/>
      <c r="CK50" s="9"/>
      <c r="CL50" s="14"/>
      <c r="CM50" s="9"/>
      <c r="CN50" s="9"/>
      <c r="CO50" s="9"/>
      <c r="CP50" s="9"/>
      <c r="CQ50" s="9"/>
      <c r="CR50" s="9"/>
      <c r="CS50" s="9"/>
      <c r="CT50" s="15"/>
      <c r="CU50" s="9"/>
      <c r="CV50" s="5"/>
      <c r="CW50" s="103"/>
    </row>
    <row r="51" ht="118.5" customHeight="1">
      <c r="A51" s="5" t="s">
        <v>1111</v>
      </c>
      <c r="B51" s="5"/>
      <c r="C51" s="5"/>
      <c r="D51" s="9"/>
      <c r="E51" s="9"/>
      <c r="F51" s="9"/>
      <c r="G51" s="9"/>
      <c r="H51" s="9"/>
      <c r="I51" s="9"/>
      <c r="J51" s="9"/>
      <c r="K51" s="9"/>
      <c r="L51" s="101"/>
      <c r="M51" s="8"/>
      <c r="N51" s="9"/>
      <c r="O51" s="9"/>
      <c r="P51" s="9"/>
      <c r="Q51" s="9"/>
      <c r="R51" s="8"/>
      <c r="S51" s="8"/>
      <c r="T51" s="8"/>
      <c r="U51" s="8"/>
      <c r="V51" s="104"/>
      <c r="W51" s="8"/>
      <c r="X51" s="9"/>
      <c r="Y51" s="9"/>
      <c r="Z51" s="8"/>
      <c r="AA51" s="102"/>
      <c r="AB51" s="102"/>
      <c r="AC51" s="102"/>
      <c r="AD51" s="102"/>
      <c r="AE51" s="9"/>
      <c r="AF51" s="9"/>
      <c r="AG51" s="9"/>
      <c r="AH51" s="9"/>
      <c r="AI51" s="9"/>
      <c r="AJ51" s="8"/>
      <c r="AK51" s="8"/>
      <c r="AL51" s="9"/>
      <c r="AM51" s="8"/>
      <c r="AN51" s="8"/>
      <c r="AO51" s="9"/>
      <c r="AP51" s="9"/>
      <c r="AQ51" s="8"/>
      <c r="AR51" s="8"/>
      <c r="AS51" s="101"/>
      <c r="AT51" s="9"/>
      <c r="AU51" s="9"/>
      <c r="AV51" s="9"/>
      <c r="AW51" s="8"/>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13"/>
      <c r="CG51" s="9"/>
      <c r="CH51" s="9"/>
      <c r="CI51" s="9"/>
      <c r="CJ51" s="14"/>
      <c r="CK51" s="9"/>
      <c r="CL51" s="14"/>
      <c r="CM51" s="9"/>
      <c r="CN51" s="9"/>
      <c r="CO51" s="9"/>
      <c r="CP51" s="9"/>
      <c r="CQ51" s="9"/>
      <c r="CR51" s="9"/>
      <c r="CS51" s="9"/>
      <c r="CT51" s="15"/>
      <c r="CU51" s="9"/>
      <c r="CV51" s="5"/>
      <c r="CW51" s="103"/>
    </row>
    <row r="52" ht="118.5" customHeight="1">
      <c r="A52" s="47" t="s">
        <v>2063</v>
      </c>
      <c r="B52" s="5"/>
      <c r="C52" s="5"/>
      <c r="D52" s="9"/>
      <c r="E52" s="9"/>
      <c r="F52" s="9"/>
      <c r="G52" s="9"/>
      <c r="H52" s="9"/>
      <c r="I52" s="9"/>
      <c r="J52" s="9"/>
      <c r="K52" s="9"/>
      <c r="L52" s="101"/>
      <c r="M52" s="8"/>
      <c r="N52" s="9"/>
      <c r="O52" s="9"/>
      <c r="P52" s="9"/>
      <c r="Q52" s="9"/>
      <c r="R52" s="8"/>
      <c r="S52" s="8"/>
      <c r="T52" s="8"/>
      <c r="U52" s="8"/>
      <c r="V52" s="104"/>
      <c r="W52" s="8"/>
      <c r="X52" s="9"/>
      <c r="Y52" s="9"/>
      <c r="Z52" s="8"/>
      <c r="AA52" s="102"/>
      <c r="AB52" s="102"/>
      <c r="AC52" s="102"/>
      <c r="AD52" s="102"/>
      <c r="AE52" s="9"/>
      <c r="AF52" s="9"/>
      <c r="AG52" s="9"/>
      <c r="AH52" s="9"/>
      <c r="AI52" s="9"/>
      <c r="AJ52" s="8"/>
      <c r="AK52" s="8"/>
      <c r="AL52" s="9"/>
      <c r="AM52" s="8"/>
      <c r="AN52" s="8"/>
      <c r="AO52" s="9"/>
      <c r="AP52" s="9"/>
      <c r="AQ52" s="8"/>
      <c r="AR52" s="8"/>
      <c r="AS52" s="101"/>
      <c r="AT52" s="9"/>
      <c r="AU52" s="9"/>
      <c r="AV52" s="9"/>
      <c r="AW52" s="8"/>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13"/>
      <c r="CG52" s="9"/>
      <c r="CH52" s="9"/>
      <c r="CI52" s="9"/>
      <c r="CJ52" s="14"/>
      <c r="CK52" s="9"/>
      <c r="CL52" s="14"/>
      <c r="CM52" s="9"/>
      <c r="CN52" s="9"/>
      <c r="CO52" s="9"/>
      <c r="CP52" s="9"/>
      <c r="CQ52" s="9"/>
      <c r="CR52" s="9"/>
      <c r="CS52" s="9"/>
      <c r="CT52" s="15"/>
      <c r="CU52" s="9"/>
      <c r="CV52" s="5"/>
      <c r="CW52" s="103"/>
    </row>
    <row r="53" ht="118.5" customHeight="1">
      <c r="A53" s="47" t="s">
        <v>2064</v>
      </c>
      <c r="B53" s="5"/>
      <c r="C53" s="5"/>
      <c r="D53" s="9"/>
      <c r="E53" s="9"/>
      <c r="F53" s="9"/>
      <c r="G53" s="9"/>
      <c r="H53" s="9"/>
      <c r="I53" s="9"/>
      <c r="J53" s="9"/>
      <c r="K53" s="9"/>
      <c r="L53" s="101"/>
      <c r="M53" s="8"/>
      <c r="N53" s="9"/>
      <c r="O53" s="9"/>
      <c r="P53" s="9"/>
      <c r="Q53" s="9"/>
      <c r="R53" s="8"/>
      <c r="S53" s="8"/>
      <c r="T53" s="8"/>
      <c r="U53" s="8"/>
      <c r="V53" s="104"/>
      <c r="W53" s="8"/>
      <c r="X53" s="9"/>
      <c r="Y53" s="9"/>
      <c r="Z53" s="8"/>
      <c r="AA53" s="102"/>
      <c r="AB53" s="102"/>
      <c r="AC53" s="102"/>
      <c r="AD53" s="102"/>
      <c r="AE53" s="9"/>
      <c r="AF53" s="9"/>
      <c r="AG53" s="9"/>
      <c r="AH53" s="9"/>
      <c r="AI53" s="9"/>
      <c r="AJ53" s="8"/>
      <c r="AK53" s="8"/>
      <c r="AL53" s="9"/>
      <c r="AM53" s="8"/>
      <c r="AN53" s="8"/>
      <c r="AO53" s="9"/>
      <c r="AP53" s="9"/>
      <c r="AQ53" s="8"/>
      <c r="AR53" s="8"/>
      <c r="AS53" s="101"/>
      <c r="AT53" s="9"/>
      <c r="AU53" s="9"/>
      <c r="AV53" s="9"/>
      <c r="AW53" s="8"/>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13"/>
      <c r="CG53" s="9"/>
      <c r="CH53" s="9"/>
      <c r="CI53" s="9"/>
      <c r="CJ53" s="14"/>
      <c r="CK53" s="9"/>
      <c r="CL53" s="14"/>
      <c r="CM53" s="9"/>
      <c r="CN53" s="9"/>
      <c r="CO53" s="9"/>
      <c r="CP53" s="9"/>
      <c r="CQ53" s="9"/>
      <c r="CR53" s="9"/>
      <c r="CS53" s="9"/>
      <c r="CT53" s="15"/>
      <c r="CU53" s="9"/>
      <c r="CV53" s="5"/>
      <c r="CW53" s="103"/>
    </row>
    <row r="54" ht="118.5" customHeight="1">
      <c r="A54" s="47" t="s">
        <v>2065</v>
      </c>
      <c r="B54" s="5"/>
      <c r="C54" s="5"/>
      <c r="D54" s="9"/>
      <c r="E54" s="9"/>
      <c r="F54" s="9"/>
      <c r="G54" s="9"/>
      <c r="H54" s="9"/>
      <c r="I54" s="9"/>
      <c r="J54" s="9"/>
      <c r="K54" s="9"/>
      <c r="L54" s="101"/>
      <c r="M54" s="8"/>
      <c r="N54" s="9"/>
      <c r="O54" s="9"/>
      <c r="P54" s="9"/>
      <c r="Q54" s="9"/>
      <c r="R54" s="8"/>
      <c r="S54" s="8"/>
      <c r="T54" s="8"/>
      <c r="U54" s="8"/>
      <c r="V54" s="104"/>
      <c r="W54" s="8"/>
      <c r="X54" s="9"/>
      <c r="Y54" s="9"/>
      <c r="Z54" s="8"/>
      <c r="AA54" s="102"/>
      <c r="AB54" s="102"/>
      <c r="AC54" s="102"/>
      <c r="AD54" s="102"/>
      <c r="AE54" s="9"/>
      <c r="AF54" s="9"/>
      <c r="AG54" s="9"/>
      <c r="AH54" s="9"/>
      <c r="AI54" s="9"/>
      <c r="AJ54" s="8"/>
      <c r="AK54" s="8"/>
      <c r="AL54" s="9"/>
      <c r="AM54" s="8"/>
      <c r="AN54" s="8"/>
      <c r="AO54" s="9"/>
      <c r="AP54" s="9"/>
      <c r="AQ54" s="8"/>
      <c r="AR54" s="8"/>
      <c r="AS54" s="101"/>
      <c r="AT54" s="9"/>
      <c r="AU54" s="9"/>
      <c r="AV54" s="9"/>
      <c r="AW54" s="8"/>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13"/>
      <c r="CG54" s="9"/>
      <c r="CH54" s="9"/>
      <c r="CI54" s="9"/>
      <c r="CJ54" s="14"/>
      <c r="CK54" s="9"/>
      <c r="CL54" s="14"/>
      <c r="CM54" s="9"/>
      <c r="CN54" s="9"/>
      <c r="CO54" s="9"/>
      <c r="CP54" s="9"/>
      <c r="CQ54" s="9"/>
      <c r="CR54" s="9"/>
      <c r="CS54" s="9"/>
      <c r="CT54" s="15"/>
      <c r="CU54" s="9"/>
      <c r="CV54" s="5"/>
      <c r="CW54" s="103"/>
    </row>
    <row r="55" ht="118.5" customHeight="1">
      <c r="A55" s="47" t="s">
        <v>2066</v>
      </c>
      <c r="B55" s="5"/>
      <c r="C55" s="5"/>
      <c r="D55" s="9"/>
      <c r="E55" s="9"/>
      <c r="F55" s="9"/>
      <c r="G55" s="9"/>
      <c r="H55" s="9"/>
      <c r="I55" s="9"/>
      <c r="J55" s="9"/>
      <c r="K55" s="9"/>
      <c r="L55" s="101"/>
      <c r="M55" s="8"/>
      <c r="N55" s="9"/>
      <c r="O55" s="9"/>
      <c r="P55" s="9"/>
      <c r="Q55" s="9"/>
      <c r="R55" s="8"/>
      <c r="S55" s="8"/>
      <c r="T55" s="8"/>
      <c r="U55" s="8"/>
      <c r="V55" s="104"/>
      <c r="W55" s="8"/>
      <c r="X55" s="9"/>
      <c r="Y55" s="9"/>
      <c r="Z55" s="8"/>
      <c r="AA55" s="102"/>
      <c r="AB55" s="102"/>
      <c r="AC55" s="102"/>
      <c r="AD55" s="102"/>
      <c r="AE55" s="9"/>
      <c r="AF55" s="9"/>
      <c r="AG55" s="9"/>
      <c r="AH55" s="9"/>
      <c r="AI55" s="9"/>
      <c r="AJ55" s="8"/>
      <c r="AK55" s="8"/>
      <c r="AL55" s="9"/>
      <c r="AM55" s="8"/>
      <c r="AN55" s="8"/>
      <c r="AO55" s="9"/>
      <c r="AP55" s="9"/>
      <c r="AQ55" s="8"/>
      <c r="AR55" s="8"/>
      <c r="AS55" s="101"/>
      <c r="AT55" s="9"/>
      <c r="AU55" s="9"/>
      <c r="AV55" s="9"/>
      <c r="AW55" s="8"/>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13"/>
      <c r="CG55" s="9"/>
      <c r="CH55" s="9"/>
      <c r="CI55" s="9"/>
      <c r="CJ55" s="14"/>
      <c r="CK55" s="9"/>
      <c r="CL55" s="14"/>
      <c r="CM55" s="9"/>
      <c r="CN55" s="9"/>
      <c r="CO55" s="9"/>
      <c r="CP55" s="9"/>
      <c r="CQ55" s="9"/>
      <c r="CR55" s="9"/>
      <c r="CS55" s="9"/>
      <c r="CT55" s="15"/>
      <c r="CU55" s="9"/>
      <c r="CV55" s="5"/>
      <c r="CW55" s="103"/>
    </row>
    <row r="56" ht="118.5" customHeight="1">
      <c r="A56" s="47" t="s">
        <v>2067</v>
      </c>
      <c r="B56" s="5"/>
      <c r="C56" s="5"/>
      <c r="D56" s="9"/>
      <c r="E56" s="9"/>
      <c r="F56" s="9"/>
      <c r="G56" s="9"/>
      <c r="H56" s="9"/>
      <c r="I56" s="9"/>
      <c r="J56" s="9"/>
      <c r="K56" s="9"/>
      <c r="L56" s="101"/>
      <c r="M56" s="8"/>
      <c r="N56" s="9"/>
      <c r="O56" s="9"/>
      <c r="P56" s="9"/>
      <c r="Q56" s="9"/>
      <c r="R56" s="8"/>
      <c r="S56" s="8"/>
      <c r="T56" s="8"/>
      <c r="U56" s="8"/>
      <c r="V56" s="104"/>
      <c r="W56" s="8"/>
      <c r="X56" s="9"/>
      <c r="Y56" s="9"/>
      <c r="Z56" s="8"/>
      <c r="AA56" s="102"/>
      <c r="AB56" s="102"/>
      <c r="AC56" s="102"/>
      <c r="AD56" s="102"/>
      <c r="AE56" s="9"/>
      <c r="AF56" s="9"/>
      <c r="AG56" s="9"/>
      <c r="AH56" s="9"/>
      <c r="AI56" s="9"/>
      <c r="AJ56" s="8"/>
      <c r="AK56" s="8"/>
      <c r="AL56" s="9"/>
      <c r="AM56" s="8"/>
      <c r="AN56" s="8"/>
      <c r="AO56" s="9"/>
      <c r="AP56" s="9"/>
      <c r="AQ56" s="8"/>
      <c r="AR56" s="8"/>
      <c r="AS56" s="101"/>
      <c r="AT56" s="9"/>
      <c r="AU56" s="9"/>
      <c r="AV56" s="9"/>
      <c r="AW56" s="8"/>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13"/>
      <c r="CG56" s="9"/>
      <c r="CH56" s="9"/>
      <c r="CI56" s="9"/>
      <c r="CJ56" s="14"/>
      <c r="CK56" s="9"/>
      <c r="CL56" s="14"/>
      <c r="CM56" s="9"/>
      <c r="CN56" s="9"/>
      <c r="CO56" s="9"/>
      <c r="CP56" s="9"/>
      <c r="CQ56" s="9"/>
      <c r="CR56" s="9"/>
      <c r="CS56" s="9"/>
      <c r="CT56" s="15"/>
      <c r="CU56" s="9"/>
      <c r="CV56" s="5"/>
      <c r="CW56" s="103"/>
    </row>
    <row r="57" ht="118.5" customHeight="1">
      <c r="A57" s="47" t="s">
        <v>2068</v>
      </c>
      <c r="B57" s="5"/>
      <c r="C57" s="5"/>
      <c r="D57" s="9"/>
      <c r="E57" s="9"/>
      <c r="F57" s="9"/>
      <c r="G57" s="9"/>
      <c r="H57" s="9"/>
      <c r="I57" s="9"/>
      <c r="J57" s="9"/>
      <c r="K57" s="9"/>
      <c r="L57" s="101"/>
      <c r="M57" s="8"/>
      <c r="N57" s="9"/>
      <c r="O57" s="9"/>
      <c r="P57" s="9"/>
      <c r="Q57" s="9"/>
      <c r="R57" s="8"/>
      <c r="S57" s="8"/>
      <c r="T57" s="8"/>
      <c r="U57" s="8"/>
      <c r="V57" s="104"/>
      <c r="W57" s="8"/>
      <c r="X57" s="9"/>
      <c r="Y57" s="9"/>
      <c r="Z57" s="8"/>
      <c r="AA57" s="102"/>
      <c r="AB57" s="102"/>
      <c r="AC57" s="102"/>
      <c r="AD57" s="102"/>
      <c r="AE57" s="9"/>
      <c r="AF57" s="9"/>
      <c r="AG57" s="9"/>
      <c r="AH57" s="9"/>
      <c r="AI57" s="9"/>
      <c r="AJ57" s="8"/>
      <c r="AK57" s="8"/>
      <c r="AL57" s="9"/>
      <c r="AM57" s="8"/>
      <c r="AN57" s="8"/>
      <c r="AO57" s="9"/>
      <c r="AP57" s="9"/>
      <c r="AQ57" s="8"/>
      <c r="AR57" s="8"/>
      <c r="AS57" s="101"/>
      <c r="AT57" s="9"/>
      <c r="AU57" s="9"/>
      <c r="AV57" s="9"/>
      <c r="AW57" s="8"/>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13"/>
      <c r="CG57" s="9"/>
      <c r="CH57" s="9"/>
      <c r="CI57" s="9"/>
      <c r="CJ57" s="14"/>
      <c r="CK57" s="9"/>
      <c r="CL57" s="14"/>
      <c r="CM57" s="9"/>
      <c r="CN57" s="9"/>
      <c r="CO57" s="9"/>
      <c r="CP57" s="9"/>
      <c r="CQ57" s="9"/>
      <c r="CR57" s="9"/>
      <c r="CS57" s="9"/>
      <c r="CT57" s="15"/>
      <c r="CU57" s="9"/>
      <c r="CV57" s="5"/>
      <c r="CW57" s="103"/>
    </row>
    <row r="58" ht="118.5" customHeight="1">
      <c r="A58" s="47" t="s">
        <v>1670</v>
      </c>
      <c r="B58" s="5"/>
      <c r="C58" s="5"/>
      <c r="D58" s="9"/>
      <c r="E58" s="9"/>
      <c r="F58" s="9"/>
      <c r="G58" s="9"/>
      <c r="H58" s="9"/>
      <c r="I58" s="9"/>
      <c r="J58" s="9"/>
      <c r="K58" s="9"/>
      <c r="L58" s="101"/>
      <c r="M58" s="8"/>
      <c r="N58" s="9"/>
      <c r="O58" s="9"/>
      <c r="P58" s="9"/>
      <c r="Q58" s="9"/>
      <c r="R58" s="8"/>
      <c r="S58" s="8"/>
      <c r="T58" s="8"/>
      <c r="U58" s="8"/>
      <c r="V58" s="104"/>
      <c r="W58" s="8"/>
      <c r="X58" s="9"/>
      <c r="Y58" s="9"/>
      <c r="Z58" s="8"/>
      <c r="AA58" s="102"/>
      <c r="AB58" s="102"/>
      <c r="AC58" s="102"/>
      <c r="AD58" s="102"/>
      <c r="AE58" s="9"/>
      <c r="AF58" s="9"/>
      <c r="AG58" s="9"/>
      <c r="AH58" s="9"/>
      <c r="AI58" s="9"/>
      <c r="AJ58" s="8"/>
      <c r="AK58" s="8"/>
      <c r="AL58" s="9"/>
      <c r="AM58" s="8"/>
      <c r="AN58" s="8"/>
      <c r="AO58" s="9"/>
      <c r="AP58" s="9"/>
      <c r="AQ58" s="8"/>
      <c r="AR58" s="8"/>
      <c r="AS58" s="101"/>
      <c r="AT58" s="9"/>
      <c r="AU58" s="9"/>
      <c r="AV58" s="9"/>
      <c r="AW58" s="8"/>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13"/>
      <c r="CG58" s="9"/>
      <c r="CH58" s="9"/>
      <c r="CI58" s="9"/>
      <c r="CJ58" s="14"/>
      <c r="CK58" s="9"/>
      <c r="CL58" s="14"/>
      <c r="CM58" s="9"/>
      <c r="CN58" s="9"/>
      <c r="CO58" s="9"/>
      <c r="CP58" s="9"/>
      <c r="CQ58" s="9"/>
      <c r="CR58" s="9"/>
      <c r="CS58" s="9"/>
      <c r="CT58" s="15"/>
      <c r="CU58" s="9"/>
      <c r="CV58" s="5"/>
      <c r="CW58" s="103"/>
    </row>
    <row r="59" ht="118.5" customHeight="1">
      <c r="A59" s="47" t="s">
        <v>2069</v>
      </c>
      <c r="B59" s="5"/>
      <c r="C59" s="5"/>
      <c r="D59" s="9"/>
      <c r="E59" s="9"/>
      <c r="F59" s="9"/>
      <c r="G59" s="9"/>
      <c r="H59" s="9"/>
      <c r="I59" s="9"/>
      <c r="J59" s="9"/>
      <c r="K59" s="9"/>
      <c r="L59" s="101"/>
      <c r="M59" s="8"/>
      <c r="N59" s="9"/>
      <c r="O59" s="9"/>
      <c r="P59" s="9"/>
      <c r="Q59" s="9"/>
      <c r="R59" s="8"/>
      <c r="S59" s="8"/>
      <c r="T59" s="8"/>
      <c r="U59" s="8"/>
      <c r="V59" s="104"/>
      <c r="W59" s="8"/>
      <c r="X59" s="9"/>
      <c r="Y59" s="9"/>
      <c r="Z59" s="8"/>
      <c r="AA59" s="102"/>
      <c r="AB59" s="102"/>
      <c r="AC59" s="102"/>
      <c r="AD59" s="102"/>
      <c r="AE59" s="9"/>
      <c r="AF59" s="9"/>
      <c r="AG59" s="9"/>
      <c r="AH59" s="9"/>
      <c r="AI59" s="9"/>
      <c r="AJ59" s="8"/>
      <c r="AK59" s="8"/>
      <c r="AL59" s="9"/>
      <c r="AM59" s="8"/>
      <c r="AN59" s="8"/>
      <c r="AO59" s="9"/>
      <c r="AP59" s="9"/>
      <c r="AQ59" s="8"/>
      <c r="AR59" s="8"/>
      <c r="AS59" s="101"/>
      <c r="AT59" s="9"/>
      <c r="AU59" s="9"/>
      <c r="AV59" s="9"/>
      <c r="AW59" s="8"/>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13"/>
      <c r="CG59" s="9"/>
      <c r="CH59" s="9"/>
      <c r="CI59" s="9"/>
      <c r="CJ59" s="14"/>
      <c r="CK59" s="9"/>
      <c r="CL59" s="14"/>
      <c r="CM59" s="9"/>
      <c r="CN59" s="9"/>
      <c r="CO59" s="9"/>
      <c r="CP59" s="9"/>
      <c r="CQ59" s="9"/>
      <c r="CR59" s="9"/>
      <c r="CS59" s="9"/>
      <c r="CT59" s="15"/>
      <c r="CU59" s="9"/>
      <c r="CV59" s="5"/>
      <c r="CW59" s="103"/>
    </row>
    <row r="60" ht="118.5" customHeight="1">
      <c r="A60" s="47" t="s">
        <v>2070</v>
      </c>
      <c r="B60" s="5"/>
      <c r="C60" s="5"/>
      <c r="D60" s="9"/>
      <c r="E60" s="9"/>
      <c r="F60" s="9"/>
      <c r="G60" s="9"/>
      <c r="H60" s="9"/>
      <c r="I60" s="9"/>
      <c r="J60" s="9"/>
      <c r="K60" s="9"/>
      <c r="L60" s="101"/>
      <c r="M60" s="8"/>
      <c r="N60" s="9"/>
      <c r="O60" s="9"/>
      <c r="P60" s="9"/>
      <c r="Q60" s="9"/>
      <c r="R60" s="8"/>
      <c r="S60" s="8"/>
      <c r="T60" s="8"/>
      <c r="U60" s="8"/>
      <c r="V60" s="104"/>
      <c r="W60" s="8"/>
      <c r="X60" s="9"/>
      <c r="Y60" s="9"/>
      <c r="Z60" s="8"/>
      <c r="AA60" s="102"/>
      <c r="AB60" s="102"/>
      <c r="AC60" s="102"/>
      <c r="AD60" s="102"/>
      <c r="AE60" s="9"/>
      <c r="AF60" s="9"/>
      <c r="AG60" s="9"/>
      <c r="AH60" s="9"/>
      <c r="AI60" s="9"/>
      <c r="AJ60" s="8"/>
      <c r="AK60" s="8"/>
      <c r="AL60" s="9"/>
      <c r="AM60" s="8"/>
      <c r="AN60" s="8"/>
      <c r="AO60" s="9"/>
      <c r="AP60" s="9"/>
      <c r="AQ60" s="8"/>
      <c r="AR60" s="8"/>
      <c r="AS60" s="101"/>
      <c r="AT60" s="9"/>
      <c r="AU60" s="9"/>
      <c r="AV60" s="9"/>
      <c r="AW60" s="8"/>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13"/>
      <c r="CG60" s="9"/>
      <c r="CH60" s="9"/>
      <c r="CI60" s="9"/>
      <c r="CJ60" s="14"/>
      <c r="CK60" s="9"/>
      <c r="CL60" s="14"/>
      <c r="CM60" s="9"/>
      <c r="CN60" s="9"/>
      <c r="CO60" s="9"/>
      <c r="CP60" s="9"/>
      <c r="CQ60" s="9"/>
      <c r="CR60" s="9"/>
      <c r="CS60" s="9"/>
      <c r="CT60" s="15"/>
      <c r="CU60" s="9"/>
      <c r="CV60" s="5"/>
      <c r="CW60" s="103"/>
    </row>
    <row r="61" ht="118.5" customHeight="1">
      <c r="A61" s="47" t="s">
        <v>858</v>
      </c>
      <c r="B61" s="5"/>
      <c r="C61" s="5"/>
      <c r="D61" s="9"/>
      <c r="E61" s="9"/>
      <c r="F61" s="9"/>
      <c r="G61" s="9"/>
      <c r="H61" s="9"/>
      <c r="I61" s="9"/>
      <c r="J61" s="9"/>
      <c r="K61" s="9"/>
      <c r="L61" s="101"/>
      <c r="M61" s="8"/>
      <c r="N61" s="9"/>
      <c r="O61" s="9"/>
      <c r="P61" s="9"/>
      <c r="Q61" s="9"/>
      <c r="R61" s="8"/>
      <c r="S61" s="8"/>
      <c r="T61" s="8"/>
      <c r="U61" s="8"/>
      <c r="V61" s="104"/>
      <c r="W61" s="8"/>
      <c r="X61" s="9"/>
      <c r="Y61" s="9"/>
      <c r="Z61" s="8"/>
      <c r="AA61" s="102"/>
      <c r="AB61" s="102"/>
      <c r="AC61" s="102"/>
      <c r="AD61" s="102"/>
      <c r="AE61" s="9"/>
      <c r="AF61" s="9"/>
      <c r="AG61" s="9"/>
      <c r="AH61" s="9"/>
      <c r="AI61" s="9"/>
      <c r="AJ61" s="8"/>
      <c r="AK61" s="8"/>
      <c r="AL61" s="9"/>
      <c r="AM61" s="8"/>
      <c r="AN61" s="8"/>
      <c r="AO61" s="9"/>
      <c r="AP61" s="9"/>
      <c r="AQ61" s="8"/>
      <c r="AR61" s="8"/>
      <c r="AS61" s="101"/>
      <c r="AT61" s="9"/>
      <c r="AU61" s="9"/>
      <c r="AV61" s="9"/>
      <c r="AW61" s="8"/>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13"/>
      <c r="CG61" s="9"/>
      <c r="CH61" s="9"/>
      <c r="CI61" s="9"/>
      <c r="CJ61" s="14"/>
      <c r="CK61" s="9"/>
      <c r="CL61" s="14"/>
      <c r="CM61" s="9"/>
      <c r="CN61" s="9"/>
      <c r="CO61" s="9"/>
      <c r="CP61" s="9"/>
      <c r="CQ61" s="9"/>
      <c r="CR61" s="9"/>
      <c r="CS61" s="9"/>
      <c r="CT61" s="15"/>
      <c r="CU61" s="9"/>
      <c r="CV61" s="5"/>
      <c r="CW61" s="103"/>
    </row>
    <row r="62" ht="118.5" customHeight="1">
      <c r="A62" s="47" t="s">
        <v>2071</v>
      </c>
      <c r="B62" s="5"/>
      <c r="C62" s="5"/>
      <c r="D62" s="9"/>
      <c r="E62" s="9"/>
      <c r="F62" s="9"/>
      <c r="G62" s="9"/>
      <c r="H62" s="9"/>
      <c r="I62" s="9"/>
      <c r="J62" s="9"/>
      <c r="K62" s="9"/>
      <c r="L62" s="101"/>
      <c r="M62" s="8"/>
      <c r="N62" s="9"/>
      <c r="O62" s="9"/>
      <c r="P62" s="9"/>
      <c r="Q62" s="9"/>
      <c r="R62" s="8"/>
      <c r="S62" s="8"/>
      <c r="T62" s="8"/>
      <c r="U62" s="8"/>
      <c r="V62" s="104"/>
      <c r="W62" s="8"/>
      <c r="X62" s="9"/>
      <c r="Y62" s="9"/>
      <c r="Z62" s="8"/>
      <c r="AA62" s="102"/>
      <c r="AB62" s="102"/>
      <c r="AC62" s="102"/>
      <c r="AD62" s="102"/>
      <c r="AE62" s="9"/>
      <c r="AF62" s="9"/>
      <c r="AG62" s="9"/>
      <c r="AH62" s="9"/>
      <c r="AI62" s="9"/>
      <c r="AJ62" s="8"/>
      <c r="AK62" s="8"/>
      <c r="AL62" s="9"/>
      <c r="AM62" s="8"/>
      <c r="AN62" s="8"/>
      <c r="AO62" s="9"/>
      <c r="AP62" s="9"/>
      <c r="AQ62" s="8"/>
      <c r="AR62" s="8"/>
      <c r="AS62" s="101"/>
      <c r="AT62" s="9"/>
      <c r="AU62" s="9"/>
      <c r="AV62" s="9"/>
      <c r="AW62" s="8"/>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13"/>
      <c r="CG62" s="9"/>
      <c r="CH62" s="9"/>
      <c r="CI62" s="9"/>
      <c r="CJ62" s="14"/>
      <c r="CK62" s="9"/>
      <c r="CL62" s="14"/>
      <c r="CM62" s="9"/>
      <c r="CN62" s="9"/>
      <c r="CO62" s="9"/>
      <c r="CP62" s="9"/>
      <c r="CQ62" s="9"/>
      <c r="CR62" s="9"/>
      <c r="CS62" s="9"/>
      <c r="CT62" s="15"/>
      <c r="CU62" s="9"/>
      <c r="CV62" s="5"/>
      <c r="CW62" s="103"/>
    </row>
    <row r="63" ht="118.5" customHeight="1">
      <c r="A63" s="47" t="s">
        <v>2072</v>
      </c>
      <c r="B63" s="5"/>
      <c r="C63" s="5"/>
      <c r="D63" s="9"/>
      <c r="E63" s="9"/>
      <c r="F63" s="9"/>
      <c r="G63" s="9"/>
      <c r="H63" s="9"/>
      <c r="I63" s="9"/>
      <c r="J63" s="9"/>
      <c r="K63" s="9"/>
      <c r="L63" s="101"/>
      <c r="M63" s="8"/>
      <c r="N63" s="9"/>
      <c r="O63" s="9"/>
      <c r="P63" s="9"/>
      <c r="Q63" s="9"/>
      <c r="R63" s="8"/>
      <c r="S63" s="8"/>
      <c r="T63" s="8"/>
      <c r="U63" s="8"/>
      <c r="V63" s="104"/>
      <c r="W63" s="8"/>
      <c r="X63" s="9"/>
      <c r="Y63" s="9"/>
      <c r="Z63" s="8"/>
      <c r="AA63" s="102"/>
      <c r="AB63" s="102"/>
      <c r="AC63" s="102"/>
      <c r="AD63" s="102"/>
      <c r="AE63" s="9"/>
      <c r="AF63" s="9"/>
      <c r="AG63" s="9"/>
      <c r="AH63" s="9"/>
      <c r="AI63" s="9"/>
      <c r="AJ63" s="8"/>
      <c r="AK63" s="8"/>
      <c r="AL63" s="9"/>
      <c r="AM63" s="8"/>
      <c r="AN63" s="8"/>
      <c r="AO63" s="9"/>
      <c r="AP63" s="9"/>
      <c r="AQ63" s="8"/>
      <c r="AR63" s="8"/>
      <c r="AS63" s="101"/>
      <c r="AT63" s="9"/>
      <c r="AU63" s="9"/>
      <c r="AV63" s="9"/>
      <c r="AW63" s="8"/>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13"/>
      <c r="CG63" s="9"/>
      <c r="CH63" s="9"/>
      <c r="CI63" s="9"/>
      <c r="CJ63" s="14"/>
      <c r="CK63" s="9"/>
      <c r="CL63" s="14"/>
      <c r="CM63" s="9"/>
      <c r="CN63" s="9"/>
      <c r="CO63" s="9"/>
      <c r="CP63" s="9"/>
      <c r="CQ63" s="9"/>
      <c r="CR63" s="9"/>
      <c r="CS63" s="9"/>
      <c r="CT63" s="15"/>
      <c r="CU63" s="9"/>
      <c r="CV63" s="5"/>
      <c r="CW63" s="103"/>
    </row>
    <row r="64" ht="118.5" customHeight="1">
      <c r="A64" s="47" t="s">
        <v>2073</v>
      </c>
      <c r="B64" s="5"/>
      <c r="C64" s="5"/>
      <c r="D64" s="9"/>
      <c r="E64" s="9"/>
      <c r="F64" s="9"/>
      <c r="G64" s="9"/>
      <c r="H64" s="9"/>
      <c r="I64" s="9"/>
      <c r="J64" s="9"/>
      <c r="K64" s="9"/>
      <c r="L64" s="101"/>
      <c r="M64" s="8"/>
      <c r="N64" s="9"/>
      <c r="O64" s="9"/>
      <c r="P64" s="9"/>
      <c r="Q64" s="9"/>
      <c r="R64" s="8"/>
      <c r="S64" s="8"/>
      <c r="T64" s="8"/>
      <c r="U64" s="8"/>
      <c r="V64" s="104"/>
      <c r="W64" s="8"/>
      <c r="X64" s="9"/>
      <c r="Y64" s="9"/>
      <c r="Z64" s="8"/>
      <c r="AA64" s="102"/>
      <c r="AB64" s="102"/>
      <c r="AC64" s="102"/>
      <c r="AD64" s="102"/>
      <c r="AE64" s="9"/>
      <c r="AF64" s="9"/>
      <c r="AG64" s="9"/>
      <c r="AH64" s="9"/>
      <c r="AI64" s="9"/>
      <c r="AJ64" s="8"/>
      <c r="AK64" s="8"/>
      <c r="AL64" s="9"/>
      <c r="AM64" s="8"/>
      <c r="AN64" s="8"/>
      <c r="AO64" s="9"/>
      <c r="AP64" s="9"/>
      <c r="AQ64" s="8"/>
      <c r="AR64" s="8"/>
      <c r="AS64" s="101"/>
      <c r="AT64" s="9"/>
      <c r="AU64" s="9"/>
      <c r="AV64" s="9"/>
      <c r="AW64" s="8"/>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13"/>
      <c r="CG64" s="9"/>
      <c r="CH64" s="9"/>
      <c r="CI64" s="9"/>
      <c r="CJ64" s="14"/>
      <c r="CK64" s="9"/>
      <c r="CL64" s="14"/>
      <c r="CM64" s="9"/>
      <c r="CN64" s="9"/>
      <c r="CO64" s="9"/>
      <c r="CP64" s="9"/>
      <c r="CQ64" s="9"/>
      <c r="CR64" s="9"/>
      <c r="CS64" s="9"/>
      <c r="CT64" s="15"/>
      <c r="CU64" s="9"/>
      <c r="CV64" s="5"/>
      <c r="CW64" s="103"/>
    </row>
    <row r="65" ht="118.5" customHeight="1">
      <c r="A65" s="47" t="s">
        <v>2074</v>
      </c>
      <c r="B65" s="5"/>
      <c r="C65" s="5"/>
      <c r="D65" s="9"/>
      <c r="E65" s="9"/>
      <c r="F65" s="9"/>
      <c r="G65" s="9"/>
      <c r="H65" s="9"/>
      <c r="I65" s="9"/>
      <c r="J65" s="9"/>
      <c r="K65" s="9"/>
      <c r="L65" s="101"/>
      <c r="M65" s="8"/>
      <c r="N65" s="9"/>
      <c r="O65" s="9"/>
      <c r="P65" s="9"/>
      <c r="Q65" s="9"/>
      <c r="R65" s="8"/>
      <c r="S65" s="8"/>
      <c r="T65" s="8"/>
      <c r="U65" s="8"/>
      <c r="V65" s="104"/>
      <c r="W65" s="8"/>
      <c r="X65" s="9"/>
      <c r="Y65" s="9"/>
      <c r="Z65" s="8"/>
      <c r="AA65" s="102"/>
      <c r="AB65" s="102"/>
      <c r="AC65" s="102"/>
      <c r="AD65" s="102"/>
      <c r="AE65" s="9"/>
      <c r="AF65" s="9"/>
      <c r="AG65" s="9"/>
      <c r="AH65" s="9"/>
      <c r="AI65" s="9"/>
      <c r="AJ65" s="8"/>
      <c r="AK65" s="8"/>
      <c r="AL65" s="9"/>
      <c r="AM65" s="8"/>
      <c r="AN65" s="8"/>
      <c r="AO65" s="9"/>
      <c r="AP65" s="9"/>
      <c r="AQ65" s="8"/>
      <c r="AR65" s="8"/>
      <c r="AS65" s="101"/>
      <c r="AT65" s="9"/>
      <c r="AU65" s="9"/>
      <c r="AV65" s="9"/>
      <c r="AW65" s="8"/>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13"/>
      <c r="CG65" s="9"/>
      <c r="CH65" s="9"/>
      <c r="CI65" s="9"/>
      <c r="CJ65" s="14"/>
      <c r="CK65" s="9"/>
      <c r="CL65" s="14"/>
      <c r="CM65" s="9"/>
      <c r="CN65" s="9"/>
      <c r="CO65" s="9"/>
      <c r="CP65" s="9"/>
      <c r="CQ65" s="9"/>
      <c r="CR65" s="9"/>
      <c r="CS65" s="9"/>
      <c r="CT65" s="15"/>
      <c r="CU65" s="9"/>
      <c r="CV65" s="5"/>
      <c r="CW65" s="103"/>
    </row>
    <row r="66" ht="118.5" customHeight="1">
      <c r="A66" s="47" t="s">
        <v>2075</v>
      </c>
      <c r="B66" s="5"/>
      <c r="C66" s="5"/>
      <c r="D66" s="9"/>
      <c r="E66" s="9"/>
      <c r="F66" s="9"/>
      <c r="G66" s="9"/>
      <c r="H66" s="9"/>
      <c r="I66" s="9"/>
      <c r="J66" s="9"/>
      <c r="K66" s="9"/>
      <c r="L66" s="101"/>
      <c r="M66" s="8"/>
      <c r="N66" s="9"/>
      <c r="O66" s="9"/>
      <c r="P66" s="9"/>
      <c r="Q66" s="9"/>
      <c r="R66" s="8"/>
      <c r="S66" s="8"/>
      <c r="T66" s="8"/>
      <c r="U66" s="8"/>
      <c r="V66" s="104"/>
      <c r="W66" s="8"/>
      <c r="X66" s="9"/>
      <c r="Y66" s="9"/>
      <c r="Z66" s="8"/>
      <c r="AA66" s="102"/>
      <c r="AB66" s="102"/>
      <c r="AC66" s="102"/>
      <c r="AD66" s="102"/>
      <c r="AE66" s="9"/>
      <c r="AF66" s="9"/>
      <c r="AG66" s="9"/>
      <c r="AH66" s="9"/>
      <c r="AI66" s="9"/>
      <c r="AJ66" s="8"/>
      <c r="AK66" s="8"/>
      <c r="AL66" s="9"/>
      <c r="AM66" s="8"/>
      <c r="AN66" s="8"/>
      <c r="AO66" s="9"/>
      <c r="AP66" s="9"/>
      <c r="AQ66" s="8"/>
      <c r="AR66" s="8"/>
      <c r="AS66" s="101"/>
      <c r="AT66" s="9"/>
      <c r="AU66" s="9"/>
      <c r="AV66" s="9"/>
      <c r="AW66" s="8"/>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13"/>
      <c r="CG66" s="9"/>
      <c r="CH66" s="9"/>
      <c r="CI66" s="9"/>
      <c r="CJ66" s="14"/>
      <c r="CK66" s="9"/>
      <c r="CL66" s="14"/>
      <c r="CM66" s="9"/>
      <c r="CN66" s="9"/>
      <c r="CO66" s="9"/>
      <c r="CP66" s="9"/>
      <c r="CQ66" s="9"/>
      <c r="CR66" s="9"/>
      <c r="CS66" s="9"/>
      <c r="CT66" s="15"/>
      <c r="CU66" s="9"/>
      <c r="CV66" s="5"/>
      <c r="CW66" s="103"/>
    </row>
    <row r="67" ht="118.5" customHeight="1">
      <c r="A67" s="47" t="s">
        <v>2076</v>
      </c>
      <c r="B67" s="5"/>
      <c r="C67" s="5"/>
      <c r="D67" s="9"/>
      <c r="E67" s="9"/>
      <c r="F67" s="9"/>
      <c r="G67" s="9"/>
      <c r="H67" s="9"/>
      <c r="I67" s="9"/>
      <c r="J67" s="9"/>
      <c r="K67" s="9"/>
      <c r="L67" s="101"/>
      <c r="M67" s="8"/>
      <c r="N67" s="9"/>
      <c r="O67" s="9"/>
      <c r="P67" s="9"/>
      <c r="Q67" s="9"/>
      <c r="R67" s="8"/>
      <c r="S67" s="8"/>
      <c r="T67" s="8"/>
      <c r="U67" s="8"/>
      <c r="V67" s="104"/>
      <c r="W67" s="8"/>
      <c r="X67" s="9"/>
      <c r="Y67" s="9"/>
      <c r="Z67" s="8"/>
      <c r="AA67" s="102"/>
      <c r="AB67" s="102"/>
      <c r="AC67" s="102"/>
      <c r="AD67" s="102"/>
      <c r="AE67" s="9"/>
      <c r="AF67" s="9"/>
      <c r="AG67" s="9"/>
      <c r="AH67" s="9"/>
      <c r="AI67" s="9"/>
      <c r="AJ67" s="8"/>
      <c r="AK67" s="8"/>
      <c r="AL67" s="9"/>
      <c r="AM67" s="8"/>
      <c r="AN67" s="8"/>
      <c r="AO67" s="9"/>
      <c r="AP67" s="9"/>
      <c r="AQ67" s="8"/>
      <c r="AR67" s="8"/>
      <c r="AS67" s="101"/>
      <c r="AT67" s="9"/>
      <c r="AU67" s="9"/>
      <c r="AV67" s="9"/>
      <c r="AW67" s="8"/>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13"/>
      <c r="CG67" s="9"/>
      <c r="CH67" s="9"/>
      <c r="CI67" s="9"/>
      <c r="CJ67" s="14"/>
      <c r="CK67" s="9"/>
      <c r="CL67" s="14"/>
      <c r="CM67" s="9"/>
      <c r="CN67" s="9"/>
      <c r="CO67" s="9"/>
      <c r="CP67" s="9"/>
      <c r="CQ67" s="9"/>
      <c r="CR67" s="9"/>
      <c r="CS67" s="9"/>
      <c r="CT67" s="15"/>
      <c r="CU67" s="9"/>
      <c r="CV67" s="5"/>
      <c r="CW67" s="103"/>
    </row>
    <row r="68" ht="118.5" customHeight="1">
      <c r="A68" s="24" t="s">
        <v>952</v>
      </c>
      <c r="B68" s="5"/>
      <c r="C68" s="5"/>
      <c r="D68" s="9"/>
      <c r="E68" s="9"/>
      <c r="F68" s="9"/>
      <c r="G68" s="9"/>
      <c r="H68" s="9"/>
      <c r="I68" s="9"/>
      <c r="J68" s="9"/>
      <c r="K68" s="9"/>
      <c r="L68" s="101"/>
      <c r="M68" s="8"/>
      <c r="N68" s="9"/>
      <c r="O68" s="9"/>
      <c r="P68" s="9"/>
      <c r="Q68" s="9"/>
      <c r="R68" s="8"/>
      <c r="S68" s="8"/>
      <c r="T68" s="8"/>
      <c r="U68" s="8"/>
      <c r="V68" s="104"/>
      <c r="W68" s="8"/>
      <c r="X68" s="9"/>
      <c r="Y68" s="9"/>
      <c r="Z68" s="8"/>
      <c r="AA68" s="102"/>
      <c r="AB68" s="102"/>
      <c r="AC68" s="102"/>
      <c r="AD68" s="102"/>
      <c r="AE68" s="9"/>
      <c r="AF68" s="9"/>
      <c r="AG68" s="9"/>
      <c r="AH68" s="9"/>
      <c r="AI68" s="9"/>
      <c r="AJ68" s="8"/>
      <c r="AK68" s="8"/>
      <c r="AL68" s="9"/>
      <c r="AM68" s="8"/>
      <c r="AN68" s="8"/>
      <c r="AO68" s="9"/>
      <c r="AP68" s="9"/>
      <c r="AQ68" s="8"/>
      <c r="AR68" s="8"/>
      <c r="AS68" s="101"/>
      <c r="AT68" s="9"/>
      <c r="AU68" s="9"/>
      <c r="AV68" s="9"/>
      <c r="AW68" s="8"/>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13"/>
      <c r="CG68" s="9"/>
      <c r="CH68" s="9"/>
      <c r="CI68" s="9"/>
      <c r="CJ68" s="14"/>
      <c r="CK68" s="9"/>
      <c r="CL68" s="14"/>
      <c r="CM68" s="9"/>
      <c r="CN68" s="9"/>
      <c r="CO68" s="9"/>
      <c r="CP68" s="9"/>
      <c r="CQ68" s="9"/>
      <c r="CR68" s="9"/>
      <c r="CS68" s="9"/>
      <c r="CT68" s="15"/>
      <c r="CU68" s="9"/>
      <c r="CV68" s="5"/>
      <c r="CW68" s="103"/>
    </row>
    <row r="69" ht="118.5" customHeight="1">
      <c r="A69" s="18" t="s">
        <v>1234</v>
      </c>
      <c r="B69" s="5"/>
      <c r="C69" s="5"/>
      <c r="D69" s="9"/>
      <c r="E69" s="9"/>
      <c r="F69" s="9"/>
      <c r="G69" s="9"/>
      <c r="H69" s="9"/>
      <c r="I69" s="9"/>
      <c r="J69" s="9"/>
      <c r="K69" s="9"/>
      <c r="L69" s="101"/>
      <c r="M69" s="8"/>
      <c r="N69" s="9"/>
      <c r="O69" s="9"/>
      <c r="P69" s="9"/>
      <c r="Q69" s="9"/>
      <c r="R69" s="8"/>
      <c r="S69" s="8"/>
      <c r="T69" s="8"/>
      <c r="U69" s="8"/>
      <c r="V69" s="104"/>
      <c r="W69" s="8"/>
      <c r="X69" s="9"/>
      <c r="Y69" s="9"/>
      <c r="Z69" s="8"/>
      <c r="AA69" s="102"/>
      <c r="AB69" s="102"/>
      <c r="AC69" s="102"/>
      <c r="AD69" s="102"/>
      <c r="AE69" s="9"/>
      <c r="AF69" s="9"/>
      <c r="AG69" s="9"/>
      <c r="AH69" s="9"/>
      <c r="AI69" s="9"/>
      <c r="AJ69" s="8"/>
      <c r="AK69" s="8"/>
      <c r="AL69" s="9"/>
      <c r="AM69" s="8"/>
      <c r="AN69" s="8"/>
      <c r="AO69" s="9"/>
      <c r="AP69" s="9"/>
      <c r="AQ69" s="8"/>
      <c r="AR69" s="8"/>
      <c r="AS69" s="101"/>
      <c r="AT69" s="9"/>
      <c r="AU69" s="9"/>
      <c r="AV69" s="9"/>
      <c r="AW69" s="8"/>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13"/>
      <c r="CG69" s="9"/>
      <c r="CH69" s="9"/>
      <c r="CI69" s="9"/>
      <c r="CJ69" s="14"/>
      <c r="CK69" s="9"/>
      <c r="CL69" s="14"/>
      <c r="CM69" s="9"/>
      <c r="CN69" s="9"/>
      <c r="CO69" s="9"/>
      <c r="CP69" s="9"/>
      <c r="CQ69" s="9"/>
      <c r="CR69" s="9"/>
      <c r="CS69" s="9"/>
      <c r="CT69" s="15"/>
      <c r="CU69" s="9"/>
      <c r="CV69" s="5"/>
      <c r="CW69" s="103"/>
    </row>
    <row r="70" ht="118.5" customHeight="1">
      <c r="A70" s="18" t="s">
        <v>1367</v>
      </c>
      <c r="B70" s="5"/>
      <c r="C70" s="5"/>
      <c r="D70" s="9"/>
      <c r="E70" s="9"/>
      <c r="F70" s="9"/>
      <c r="G70" s="9"/>
      <c r="H70" s="9"/>
      <c r="I70" s="9"/>
      <c r="J70" s="9"/>
      <c r="K70" s="9"/>
      <c r="L70" s="101"/>
      <c r="M70" s="8"/>
      <c r="N70" s="9"/>
      <c r="O70" s="9"/>
      <c r="P70" s="9"/>
      <c r="Q70" s="9"/>
      <c r="R70" s="8"/>
      <c r="S70" s="8"/>
      <c r="T70" s="8"/>
      <c r="U70" s="8"/>
      <c r="V70" s="104"/>
      <c r="W70" s="8"/>
      <c r="X70" s="9"/>
      <c r="Y70" s="9"/>
      <c r="Z70" s="8"/>
      <c r="AA70" s="102"/>
      <c r="AB70" s="102"/>
      <c r="AC70" s="102"/>
      <c r="AD70" s="102"/>
      <c r="AE70" s="9"/>
      <c r="AF70" s="9"/>
      <c r="AG70" s="9"/>
      <c r="AH70" s="9"/>
      <c r="AI70" s="9"/>
      <c r="AJ70" s="8"/>
      <c r="AK70" s="8"/>
      <c r="AL70" s="9"/>
      <c r="AM70" s="8"/>
      <c r="AN70" s="8"/>
      <c r="AO70" s="9"/>
      <c r="AP70" s="9"/>
      <c r="AQ70" s="8"/>
      <c r="AR70" s="8"/>
      <c r="AS70" s="101"/>
      <c r="AT70" s="9"/>
      <c r="AU70" s="9"/>
      <c r="AV70" s="9"/>
      <c r="AW70" s="8"/>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13"/>
      <c r="CG70" s="9"/>
      <c r="CH70" s="9"/>
      <c r="CI70" s="9"/>
      <c r="CJ70" s="14"/>
      <c r="CK70" s="9"/>
      <c r="CL70" s="14"/>
      <c r="CM70" s="9"/>
      <c r="CN70" s="9"/>
      <c r="CO70" s="9"/>
      <c r="CP70" s="9"/>
      <c r="CQ70" s="9"/>
      <c r="CR70" s="9"/>
      <c r="CS70" s="9"/>
      <c r="CT70" s="15"/>
      <c r="CU70" s="9"/>
      <c r="CV70" s="5"/>
      <c r="CW70" s="103"/>
    </row>
    <row r="71" ht="118.5" customHeight="1">
      <c r="A71" s="18" t="s">
        <v>2077</v>
      </c>
      <c r="B71" s="5"/>
      <c r="C71" s="5"/>
      <c r="D71" s="9"/>
      <c r="E71" s="9"/>
      <c r="F71" s="9"/>
      <c r="G71" s="9"/>
      <c r="H71" s="9"/>
      <c r="I71" s="9"/>
      <c r="J71" s="9"/>
      <c r="K71" s="9"/>
      <c r="L71" s="101"/>
      <c r="M71" s="8"/>
      <c r="N71" s="9"/>
      <c r="O71" s="9"/>
      <c r="P71" s="9"/>
      <c r="Q71" s="9"/>
      <c r="R71" s="8"/>
      <c r="S71" s="8"/>
      <c r="T71" s="8"/>
      <c r="U71" s="8"/>
      <c r="V71" s="104"/>
      <c r="W71" s="8"/>
      <c r="X71" s="9"/>
      <c r="Y71" s="9"/>
      <c r="Z71" s="8"/>
      <c r="AA71" s="102"/>
      <c r="AB71" s="102"/>
      <c r="AC71" s="102"/>
      <c r="AD71" s="102"/>
      <c r="AE71" s="9"/>
      <c r="AF71" s="9"/>
      <c r="AG71" s="9"/>
      <c r="AH71" s="9"/>
      <c r="AI71" s="9"/>
      <c r="AJ71" s="8"/>
      <c r="AK71" s="8"/>
      <c r="AL71" s="9"/>
      <c r="AM71" s="8"/>
      <c r="AN71" s="8"/>
      <c r="AO71" s="9"/>
      <c r="AP71" s="9"/>
      <c r="AQ71" s="8"/>
      <c r="AR71" s="8"/>
      <c r="AS71" s="101"/>
      <c r="AT71" s="9"/>
      <c r="AU71" s="9"/>
      <c r="AV71" s="9"/>
      <c r="AW71" s="8"/>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13"/>
      <c r="CG71" s="9"/>
      <c r="CH71" s="9"/>
      <c r="CI71" s="9"/>
      <c r="CJ71" s="14"/>
      <c r="CK71" s="9"/>
      <c r="CL71" s="14"/>
      <c r="CM71" s="9"/>
      <c r="CN71" s="9"/>
      <c r="CO71" s="9"/>
      <c r="CP71" s="9"/>
      <c r="CQ71" s="9"/>
      <c r="CR71" s="9"/>
      <c r="CS71" s="9"/>
      <c r="CT71" s="15"/>
      <c r="CU71" s="9"/>
      <c r="CV71" s="5"/>
      <c r="CW71" s="103"/>
    </row>
    <row r="72" ht="118.5" customHeight="1">
      <c r="A72" s="18" t="s">
        <v>2078</v>
      </c>
      <c r="B72" s="5"/>
      <c r="C72" s="5"/>
      <c r="D72" s="9"/>
      <c r="E72" s="9"/>
      <c r="F72" s="9"/>
      <c r="G72" s="9"/>
      <c r="H72" s="9"/>
      <c r="I72" s="9"/>
      <c r="J72" s="9"/>
      <c r="K72" s="9"/>
      <c r="L72" s="101"/>
      <c r="M72" s="8"/>
      <c r="N72" s="9"/>
      <c r="O72" s="9"/>
      <c r="P72" s="9"/>
      <c r="Q72" s="9"/>
      <c r="R72" s="8"/>
      <c r="S72" s="8"/>
      <c r="T72" s="8"/>
      <c r="U72" s="8"/>
      <c r="V72" s="104"/>
      <c r="W72" s="8"/>
      <c r="X72" s="9"/>
      <c r="Y72" s="9"/>
      <c r="Z72" s="8"/>
      <c r="AA72" s="102"/>
      <c r="AB72" s="102"/>
      <c r="AC72" s="102"/>
      <c r="AD72" s="102"/>
      <c r="AE72" s="9"/>
      <c r="AF72" s="9"/>
      <c r="AG72" s="9"/>
      <c r="AH72" s="9"/>
      <c r="AI72" s="9"/>
      <c r="AJ72" s="8"/>
      <c r="AK72" s="8"/>
      <c r="AL72" s="9"/>
      <c r="AM72" s="8"/>
      <c r="AN72" s="8"/>
      <c r="AO72" s="9"/>
      <c r="AP72" s="9"/>
      <c r="AQ72" s="8"/>
      <c r="AR72" s="8"/>
      <c r="AS72" s="101"/>
      <c r="AT72" s="9"/>
      <c r="AU72" s="9"/>
      <c r="AV72" s="9"/>
      <c r="AW72" s="8"/>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13"/>
      <c r="CG72" s="9"/>
      <c r="CH72" s="9"/>
      <c r="CI72" s="9"/>
      <c r="CJ72" s="14"/>
      <c r="CK72" s="9"/>
      <c r="CL72" s="14"/>
      <c r="CM72" s="9"/>
      <c r="CN72" s="9"/>
      <c r="CO72" s="9"/>
      <c r="CP72" s="9"/>
      <c r="CQ72" s="9"/>
      <c r="CR72" s="9"/>
      <c r="CS72" s="9"/>
      <c r="CT72" s="15"/>
      <c r="CU72" s="9"/>
      <c r="CV72" s="5"/>
      <c r="CW72" s="103"/>
    </row>
    <row r="73" ht="118.5" customHeight="1">
      <c r="A73" s="18" t="s">
        <v>2079</v>
      </c>
      <c r="B73" s="5"/>
      <c r="C73" s="5"/>
      <c r="D73" s="9"/>
      <c r="E73" s="9"/>
      <c r="F73" s="9"/>
      <c r="G73" s="9"/>
      <c r="H73" s="9"/>
      <c r="I73" s="9"/>
      <c r="J73" s="9"/>
      <c r="K73" s="9"/>
      <c r="L73" s="101"/>
      <c r="M73" s="8"/>
      <c r="N73" s="9"/>
      <c r="O73" s="9"/>
      <c r="P73" s="9"/>
      <c r="Q73" s="9"/>
      <c r="R73" s="8"/>
      <c r="S73" s="8"/>
      <c r="T73" s="8"/>
      <c r="U73" s="8"/>
      <c r="V73" s="104"/>
      <c r="W73" s="8"/>
      <c r="X73" s="9"/>
      <c r="Y73" s="9"/>
      <c r="Z73" s="8"/>
      <c r="AA73" s="102"/>
      <c r="AB73" s="102"/>
      <c r="AC73" s="102"/>
      <c r="AD73" s="102"/>
      <c r="AE73" s="9"/>
      <c r="AF73" s="9"/>
      <c r="AG73" s="9"/>
      <c r="AH73" s="9"/>
      <c r="AI73" s="9"/>
      <c r="AJ73" s="8"/>
      <c r="AK73" s="8"/>
      <c r="AL73" s="9"/>
      <c r="AM73" s="8"/>
      <c r="AN73" s="8"/>
      <c r="AO73" s="9"/>
      <c r="AP73" s="9"/>
      <c r="AQ73" s="8"/>
      <c r="AR73" s="8"/>
      <c r="AS73" s="101"/>
      <c r="AT73" s="9"/>
      <c r="AU73" s="9"/>
      <c r="AV73" s="9"/>
      <c r="AW73" s="8"/>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13"/>
      <c r="CG73" s="9"/>
      <c r="CH73" s="9"/>
      <c r="CI73" s="9"/>
      <c r="CJ73" s="14"/>
      <c r="CK73" s="9"/>
      <c r="CL73" s="14"/>
      <c r="CM73" s="9"/>
      <c r="CN73" s="9"/>
      <c r="CO73" s="9"/>
      <c r="CP73" s="9"/>
      <c r="CQ73" s="9"/>
      <c r="CR73" s="9"/>
      <c r="CS73" s="9"/>
      <c r="CT73" s="15"/>
      <c r="CU73" s="9"/>
      <c r="CV73" s="5"/>
      <c r="CW73" s="103"/>
    </row>
    <row r="74" ht="118.5" customHeight="1">
      <c r="A74" s="18" t="s">
        <v>2080</v>
      </c>
      <c r="B74" s="5"/>
      <c r="C74" s="5"/>
      <c r="D74" s="9"/>
      <c r="E74" s="9"/>
      <c r="F74" s="9"/>
      <c r="G74" s="9"/>
      <c r="H74" s="9"/>
      <c r="I74" s="9"/>
      <c r="J74" s="9"/>
      <c r="K74" s="9"/>
      <c r="L74" s="101"/>
      <c r="M74" s="8"/>
      <c r="N74" s="9"/>
      <c r="O74" s="9"/>
      <c r="P74" s="9"/>
      <c r="Q74" s="9"/>
      <c r="R74" s="8"/>
      <c r="S74" s="8"/>
      <c r="T74" s="8"/>
      <c r="U74" s="8"/>
      <c r="V74" s="104"/>
      <c r="W74" s="8"/>
      <c r="X74" s="9"/>
      <c r="Y74" s="9"/>
      <c r="Z74" s="8"/>
      <c r="AA74" s="102"/>
      <c r="AB74" s="102"/>
      <c r="AC74" s="102"/>
      <c r="AD74" s="102"/>
      <c r="AE74" s="9"/>
      <c r="AF74" s="9"/>
      <c r="AG74" s="9"/>
      <c r="AH74" s="9"/>
      <c r="AI74" s="9"/>
      <c r="AJ74" s="8"/>
      <c r="AK74" s="8"/>
      <c r="AL74" s="9"/>
      <c r="AM74" s="8"/>
      <c r="AN74" s="8"/>
      <c r="AO74" s="9"/>
      <c r="AP74" s="9"/>
      <c r="AQ74" s="8"/>
      <c r="AR74" s="8"/>
      <c r="AS74" s="101"/>
      <c r="AT74" s="9"/>
      <c r="AU74" s="9"/>
      <c r="AV74" s="9"/>
      <c r="AW74" s="8"/>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13"/>
      <c r="CG74" s="9"/>
      <c r="CH74" s="9"/>
      <c r="CI74" s="9"/>
      <c r="CJ74" s="14"/>
      <c r="CK74" s="9"/>
      <c r="CL74" s="14"/>
      <c r="CM74" s="9"/>
      <c r="CN74" s="9"/>
      <c r="CO74" s="9"/>
      <c r="CP74" s="9"/>
      <c r="CQ74" s="9"/>
      <c r="CR74" s="9"/>
      <c r="CS74" s="9"/>
      <c r="CT74" s="15"/>
      <c r="CU74" s="9"/>
      <c r="CV74" s="5"/>
      <c r="CW74" s="103"/>
    </row>
    <row r="75" ht="118.5" customHeight="1">
      <c r="A75" s="18" t="s">
        <v>2081</v>
      </c>
      <c r="B75" s="5"/>
      <c r="C75" s="5"/>
      <c r="D75" s="9"/>
      <c r="E75" s="9"/>
      <c r="F75" s="9"/>
      <c r="G75" s="9"/>
      <c r="H75" s="9"/>
      <c r="I75" s="9"/>
      <c r="J75" s="9"/>
      <c r="K75" s="9"/>
      <c r="L75" s="101"/>
      <c r="M75" s="8"/>
      <c r="N75" s="9"/>
      <c r="O75" s="9"/>
      <c r="P75" s="9"/>
      <c r="Q75" s="9"/>
      <c r="R75" s="8"/>
      <c r="S75" s="8"/>
      <c r="T75" s="8"/>
      <c r="U75" s="8"/>
      <c r="V75" s="104"/>
      <c r="W75" s="8"/>
      <c r="X75" s="9"/>
      <c r="Y75" s="9"/>
      <c r="Z75" s="8"/>
      <c r="AA75" s="102"/>
      <c r="AB75" s="102"/>
      <c r="AC75" s="102"/>
      <c r="AD75" s="102"/>
      <c r="AE75" s="9"/>
      <c r="AF75" s="9"/>
      <c r="AG75" s="9"/>
      <c r="AH75" s="9"/>
      <c r="AI75" s="9"/>
      <c r="AJ75" s="8"/>
      <c r="AK75" s="8"/>
      <c r="AL75" s="9"/>
      <c r="AM75" s="8"/>
      <c r="AN75" s="8"/>
      <c r="AO75" s="9"/>
      <c r="AP75" s="9"/>
      <c r="AQ75" s="8"/>
      <c r="AR75" s="8"/>
      <c r="AS75" s="101"/>
      <c r="AT75" s="9"/>
      <c r="AU75" s="9"/>
      <c r="AV75" s="9"/>
      <c r="AW75" s="8"/>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13"/>
      <c r="CG75" s="9"/>
      <c r="CH75" s="9"/>
      <c r="CI75" s="9"/>
      <c r="CJ75" s="14"/>
      <c r="CK75" s="9"/>
      <c r="CL75" s="14"/>
      <c r="CM75" s="9"/>
      <c r="CN75" s="9"/>
      <c r="CO75" s="9"/>
      <c r="CP75" s="9"/>
      <c r="CQ75" s="9"/>
      <c r="CR75" s="9"/>
      <c r="CS75" s="9"/>
      <c r="CT75" s="15"/>
      <c r="CU75" s="9"/>
      <c r="CV75" s="5"/>
      <c r="CW75" s="103"/>
    </row>
    <row r="76" ht="118.5" customHeight="1">
      <c r="A76" s="18" t="s">
        <v>2082</v>
      </c>
      <c r="B76" s="5"/>
      <c r="C76" s="5"/>
      <c r="D76" s="9"/>
      <c r="E76" s="9"/>
      <c r="F76" s="9"/>
      <c r="G76" s="9"/>
      <c r="H76" s="9"/>
      <c r="I76" s="9"/>
      <c r="J76" s="9"/>
      <c r="K76" s="9"/>
      <c r="L76" s="101"/>
      <c r="M76" s="8"/>
      <c r="N76" s="9"/>
      <c r="O76" s="9"/>
      <c r="P76" s="9"/>
      <c r="Q76" s="9"/>
      <c r="R76" s="8"/>
      <c r="S76" s="8"/>
      <c r="T76" s="8"/>
      <c r="U76" s="8"/>
      <c r="V76" s="104"/>
      <c r="W76" s="8"/>
      <c r="X76" s="9"/>
      <c r="Y76" s="9"/>
      <c r="Z76" s="8"/>
      <c r="AA76" s="102"/>
      <c r="AB76" s="102"/>
      <c r="AC76" s="102"/>
      <c r="AD76" s="102"/>
      <c r="AE76" s="9"/>
      <c r="AF76" s="9"/>
      <c r="AG76" s="9"/>
      <c r="AH76" s="9"/>
      <c r="AI76" s="9"/>
      <c r="AJ76" s="8"/>
      <c r="AK76" s="8"/>
      <c r="AL76" s="9"/>
      <c r="AM76" s="8"/>
      <c r="AN76" s="8"/>
      <c r="AO76" s="9"/>
      <c r="AP76" s="9"/>
      <c r="AQ76" s="8"/>
      <c r="AR76" s="8"/>
      <c r="AS76" s="101"/>
      <c r="AT76" s="9"/>
      <c r="AU76" s="9"/>
      <c r="AV76" s="9"/>
      <c r="AW76" s="8"/>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13"/>
      <c r="CG76" s="9"/>
      <c r="CH76" s="9"/>
      <c r="CI76" s="9"/>
      <c r="CJ76" s="14"/>
      <c r="CK76" s="9"/>
      <c r="CL76" s="14"/>
      <c r="CM76" s="9"/>
      <c r="CN76" s="9"/>
      <c r="CO76" s="9"/>
      <c r="CP76" s="9"/>
      <c r="CQ76" s="9"/>
      <c r="CR76" s="9"/>
      <c r="CS76" s="9"/>
      <c r="CT76" s="15"/>
      <c r="CU76" s="9"/>
      <c r="CV76" s="5"/>
      <c r="CW76" s="103"/>
    </row>
    <row r="77" ht="118.5" customHeight="1">
      <c r="A77" s="18" t="s">
        <v>1172</v>
      </c>
      <c r="B77" s="5"/>
      <c r="C77" s="5"/>
      <c r="D77" s="9"/>
      <c r="E77" s="9"/>
      <c r="F77" s="9"/>
      <c r="G77" s="9"/>
      <c r="H77" s="9"/>
      <c r="I77" s="9"/>
      <c r="J77" s="9"/>
      <c r="K77" s="9"/>
      <c r="L77" s="101"/>
      <c r="M77" s="8"/>
      <c r="N77" s="9"/>
      <c r="O77" s="9"/>
      <c r="P77" s="9"/>
      <c r="Q77" s="9"/>
      <c r="R77" s="8"/>
      <c r="S77" s="8"/>
      <c r="T77" s="8"/>
      <c r="U77" s="8"/>
      <c r="V77" s="104"/>
      <c r="W77" s="8"/>
      <c r="X77" s="9"/>
      <c r="Y77" s="9"/>
      <c r="Z77" s="8"/>
      <c r="AA77" s="102"/>
      <c r="AB77" s="102"/>
      <c r="AC77" s="102"/>
      <c r="AD77" s="102"/>
      <c r="AE77" s="9"/>
      <c r="AF77" s="9"/>
      <c r="AG77" s="9"/>
      <c r="AH77" s="9"/>
      <c r="AI77" s="9"/>
      <c r="AJ77" s="8"/>
      <c r="AK77" s="8"/>
      <c r="AL77" s="9"/>
      <c r="AM77" s="8"/>
      <c r="AN77" s="8"/>
      <c r="AO77" s="9"/>
      <c r="AP77" s="9"/>
      <c r="AQ77" s="8"/>
      <c r="AR77" s="8"/>
      <c r="AS77" s="101"/>
      <c r="AT77" s="9"/>
      <c r="AU77" s="9"/>
      <c r="AV77" s="9"/>
      <c r="AW77" s="8"/>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13"/>
      <c r="CG77" s="9"/>
      <c r="CH77" s="9"/>
      <c r="CI77" s="9"/>
      <c r="CJ77" s="14"/>
      <c r="CK77" s="9"/>
      <c r="CL77" s="14"/>
      <c r="CM77" s="9"/>
      <c r="CN77" s="9"/>
      <c r="CO77" s="9"/>
      <c r="CP77" s="9"/>
      <c r="CQ77" s="9"/>
      <c r="CR77" s="9"/>
      <c r="CS77" s="9"/>
      <c r="CT77" s="15"/>
      <c r="CU77" s="9"/>
      <c r="CV77" s="5"/>
      <c r="CW77" s="103"/>
    </row>
    <row r="78" ht="118.5" customHeight="1">
      <c r="A78" s="18" t="s">
        <v>2083</v>
      </c>
      <c r="B78" s="5"/>
      <c r="C78" s="5"/>
      <c r="D78" s="9"/>
      <c r="E78" s="9"/>
      <c r="F78" s="9"/>
      <c r="G78" s="9"/>
      <c r="H78" s="9"/>
      <c r="I78" s="9"/>
      <c r="J78" s="9"/>
      <c r="K78" s="9"/>
      <c r="L78" s="101"/>
      <c r="M78" s="8"/>
      <c r="N78" s="9"/>
      <c r="O78" s="9"/>
      <c r="P78" s="9"/>
      <c r="Q78" s="9"/>
      <c r="R78" s="8"/>
      <c r="S78" s="8"/>
      <c r="T78" s="8"/>
      <c r="U78" s="8"/>
      <c r="V78" s="104"/>
      <c r="W78" s="8"/>
      <c r="X78" s="9"/>
      <c r="Y78" s="9"/>
      <c r="Z78" s="8"/>
      <c r="AA78" s="102"/>
      <c r="AB78" s="102"/>
      <c r="AC78" s="102"/>
      <c r="AD78" s="102"/>
      <c r="AE78" s="9"/>
      <c r="AF78" s="9"/>
      <c r="AG78" s="9"/>
      <c r="AH78" s="9"/>
      <c r="AI78" s="9"/>
      <c r="AJ78" s="8"/>
      <c r="AK78" s="8"/>
      <c r="AL78" s="9"/>
      <c r="AM78" s="8"/>
      <c r="AN78" s="8"/>
      <c r="AO78" s="9"/>
      <c r="AP78" s="9"/>
      <c r="AQ78" s="8"/>
      <c r="AR78" s="8"/>
      <c r="AS78" s="101"/>
      <c r="AT78" s="9"/>
      <c r="AU78" s="9"/>
      <c r="AV78" s="9"/>
      <c r="AW78" s="8"/>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13"/>
      <c r="CG78" s="9"/>
      <c r="CH78" s="9"/>
      <c r="CI78" s="9"/>
      <c r="CJ78" s="14"/>
      <c r="CK78" s="9"/>
      <c r="CL78" s="14"/>
      <c r="CM78" s="9"/>
      <c r="CN78" s="9"/>
      <c r="CO78" s="9"/>
      <c r="CP78" s="9"/>
      <c r="CQ78" s="9"/>
      <c r="CR78" s="9"/>
      <c r="CS78" s="9"/>
      <c r="CT78" s="15"/>
      <c r="CU78" s="9"/>
      <c r="CV78" s="5"/>
      <c r="CW78" s="103"/>
    </row>
    <row r="79" ht="118.5" customHeight="1">
      <c r="A79" s="18" t="s">
        <v>1503</v>
      </c>
      <c r="B79" s="5"/>
      <c r="C79" s="5"/>
      <c r="D79" s="9"/>
      <c r="E79" s="9"/>
      <c r="F79" s="9"/>
      <c r="G79" s="9"/>
      <c r="H79" s="9"/>
      <c r="I79" s="9"/>
      <c r="J79" s="9"/>
      <c r="K79" s="9"/>
      <c r="L79" s="101"/>
      <c r="M79" s="8"/>
      <c r="N79" s="9"/>
      <c r="O79" s="9"/>
      <c r="P79" s="9"/>
      <c r="Q79" s="9"/>
      <c r="R79" s="8"/>
      <c r="S79" s="8"/>
      <c r="T79" s="8"/>
      <c r="U79" s="8"/>
      <c r="V79" s="104"/>
      <c r="W79" s="8"/>
      <c r="X79" s="9"/>
      <c r="Y79" s="9"/>
      <c r="Z79" s="8"/>
      <c r="AA79" s="102"/>
      <c r="AB79" s="102"/>
      <c r="AC79" s="102"/>
      <c r="AD79" s="102"/>
      <c r="AE79" s="9"/>
      <c r="AF79" s="9"/>
      <c r="AG79" s="9"/>
      <c r="AH79" s="9"/>
      <c r="AI79" s="9"/>
      <c r="AJ79" s="8"/>
      <c r="AK79" s="8"/>
      <c r="AL79" s="9"/>
      <c r="AM79" s="8"/>
      <c r="AN79" s="8"/>
      <c r="AO79" s="9"/>
      <c r="AP79" s="9"/>
      <c r="AQ79" s="8"/>
      <c r="AR79" s="8"/>
      <c r="AS79" s="101"/>
      <c r="AT79" s="9"/>
      <c r="AU79" s="9"/>
      <c r="AV79" s="9"/>
      <c r="AW79" s="8"/>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13"/>
      <c r="CG79" s="9"/>
      <c r="CH79" s="9"/>
      <c r="CI79" s="9"/>
      <c r="CJ79" s="14"/>
      <c r="CK79" s="9"/>
      <c r="CL79" s="14"/>
      <c r="CM79" s="9"/>
      <c r="CN79" s="9"/>
      <c r="CO79" s="9"/>
      <c r="CP79" s="9"/>
      <c r="CQ79" s="9"/>
      <c r="CR79" s="9"/>
      <c r="CS79" s="9"/>
      <c r="CT79" s="15"/>
      <c r="CU79" s="9"/>
      <c r="CV79" s="5"/>
      <c r="CW79" s="103"/>
    </row>
    <row r="80" ht="118.5" customHeight="1">
      <c r="A80" s="18" t="s">
        <v>2084</v>
      </c>
      <c r="B80" s="5"/>
      <c r="C80" s="5"/>
      <c r="D80" s="9"/>
      <c r="E80" s="9"/>
      <c r="F80" s="9"/>
      <c r="G80" s="9"/>
      <c r="H80" s="9"/>
      <c r="I80" s="9"/>
      <c r="J80" s="9"/>
      <c r="K80" s="9"/>
      <c r="L80" s="101"/>
      <c r="M80" s="8"/>
      <c r="N80" s="9"/>
      <c r="O80" s="9"/>
      <c r="P80" s="9"/>
      <c r="Q80" s="9"/>
      <c r="R80" s="8"/>
      <c r="S80" s="8"/>
      <c r="T80" s="8"/>
      <c r="U80" s="8"/>
      <c r="V80" s="104"/>
      <c r="W80" s="8"/>
      <c r="X80" s="9"/>
      <c r="Y80" s="9"/>
      <c r="Z80" s="8"/>
      <c r="AA80" s="102"/>
      <c r="AB80" s="102"/>
      <c r="AC80" s="102"/>
      <c r="AD80" s="102"/>
      <c r="AE80" s="9"/>
      <c r="AF80" s="9"/>
      <c r="AG80" s="9"/>
      <c r="AH80" s="9"/>
      <c r="AI80" s="9"/>
      <c r="AJ80" s="8"/>
      <c r="AK80" s="8"/>
      <c r="AL80" s="9"/>
      <c r="AM80" s="8"/>
      <c r="AN80" s="8"/>
      <c r="AO80" s="9"/>
      <c r="AP80" s="9"/>
      <c r="AQ80" s="8"/>
      <c r="AR80" s="8"/>
      <c r="AS80" s="101"/>
      <c r="AT80" s="9"/>
      <c r="AU80" s="9"/>
      <c r="AV80" s="9"/>
      <c r="AW80" s="8"/>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13"/>
      <c r="CG80" s="9"/>
      <c r="CH80" s="9"/>
      <c r="CI80" s="9"/>
      <c r="CJ80" s="14"/>
      <c r="CK80" s="9"/>
      <c r="CL80" s="14"/>
      <c r="CM80" s="9"/>
      <c r="CN80" s="9"/>
      <c r="CO80" s="9"/>
      <c r="CP80" s="9"/>
      <c r="CQ80" s="9"/>
      <c r="CR80" s="9"/>
      <c r="CS80" s="9"/>
      <c r="CT80" s="15"/>
      <c r="CU80" s="9"/>
      <c r="CV80" s="5"/>
      <c r="CW80" s="103"/>
    </row>
    <row r="81" ht="118.5" customHeight="1">
      <c r="A81" s="18" t="s">
        <v>2085</v>
      </c>
      <c r="B81" s="5"/>
      <c r="C81" s="5"/>
      <c r="D81" s="9"/>
      <c r="E81" s="9"/>
      <c r="F81" s="9"/>
      <c r="G81" s="9"/>
      <c r="H81" s="9"/>
      <c r="I81" s="9"/>
      <c r="J81" s="9"/>
      <c r="K81" s="9"/>
      <c r="L81" s="101"/>
      <c r="M81" s="8"/>
      <c r="N81" s="9"/>
      <c r="O81" s="9"/>
      <c r="P81" s="9"/>
      <c r="Q81" s="9"/>
      <c r="R81" s="8"/>
      <c r="S81" s="8"/>
      <c r="T81" s="8"/>
      <c r="U81" s="8"/>
      <c r="V81" s="104"/>
      <c r="W81" s="8"/>
      <c r="X81" s="9"/>
      <c r="Y81" s="9"/>
      <c r="Z81" s="8"/>
      <c r="AA81" s="102"/>
      <c r="AB81" s="102"/>
      <c r="AC81" s="102"/>
      <c r="AD81" s="102"/>
      <c r="AE81" s="9"/>
      <c r="AF81" s="9"/>
      <c r="AG81" s="9"/>
      <c r="AH81" s="9"/>
      <c r="AI81" s="9"/>
      <c r="AJ81" s="8"/>
      <c r="AK81" s="8"/>
      <c r="AL81" s="9"/>
      <c r="AM81" s="8"/>
      <c r="AN81" s="8"/>
      <c r="AO81" s="9"/>
      <c r="AP81" s="9"/>
      <c r="AQ81" s="8"/>
      <c r="AR81" s="8"/>
      <c r="AS81" s="101"/>
      <c r="AT81" s="9"/>
      <c r="AU81" s="9"/>
      <c r="AV81" s="9"/>
      <c r="AW81" s="8"/>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13"/>
      <c r="CG81" s="9"/>
      <c r="CH81" s="9"/>
      <c r="CI81" s="9"/>
      <c r="CJ81" s="14"/>
      <c r="CK81" s="9"/>
      <c r="CL81" s="14"/>
      <c r="CM81" s="9"/>
      <c r="CN81" s="9"/>
      <c r="CO81" s="9"/>
      <c r="CP81" s="9"/>
      <c r="CQ81" s="9"/>
      <c r="CR81" s="9"/>
      <c r="CS81" s="9"/>
      <c r="CT81" s="15"/>
      <c r="CU81" s="9"/>
      <c r="CV81" s="5"/>
      <c r="CW81" s="103"/>
    </row>
    <row r="82" ht="118.5" customHeight="1">
      <c r="A82" s="18" t="s">
        <v>1546</v>
      </c>
      <c r="B82" s="5"/>
      <c r="C82" s="5"/>
      <c r="D82" s="9"/>
      <c r="E82" s="9"/>
      <c r="F82" s="9"/>
      <c r="G82" s="9"/>
      <c r="H82" s="9"/>
      <c r="I82" s="9"/>
      <c r="J82" s="9"/>
      <c r="K82" s="9"/>
      <c r="L82" s="101"/>
      <c r="M82" s="8"/>
      <c r="N82" s="9"/>
      <c r="O82" s="9"/>
      <c r="P82" s="9"/>
      <c r="Q82" s="9"/>
      <c r="R82" s="8"/>
      <c r="S82" s="8"/>
      <c r="T82" s="8"/>
      <c r="U82" s="8"/>
      <c r="V82" s="104"/>
      <c r="W82" s="8"/>
      <c r="X82" s="9"/>
      <c r="Y82" s="9"/>
      <c r="Z82" s="8"/>
      <c r="AA82" s="102"/>
      <c r="AB82" s="102"/>
      <c r="AC82" s="102"/>
      <c r="AD82" s="102"/>
      <c r="AE82" s="9"/>
      <c r="AF82" s="9"/>
      <c r="AG82" s="9"/>
      <c r="AH82" s="9"/>
      <c r="AI82" s="9"/>
      <c r="AJ82" s="8"/>
      <c r="AK82" s="8"/>
      <c r="AL82" s="9"/>
      <c r="AM82" s="8"/>
      <c r="AN82" s="8"/>
      <c r="AO82" s="9"/>
      <c r="AP82" s="9"/>
      <c r="AQ82" s="8"/>
      <c r="AR82" s="8"/>
      <c r="AS82" s="101"/>
      <c r="AT82" s="9"/>
      <c r="AU82" s="9"/>
      <c r="AV82" s="9"/>
      <c r="AW82" s="8"/>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13"/>
      <c r="CG82" s="9"/>
      <c r="CH82" s="9"/>
      <c r="CI82" s="9"/>
      <c r="CJ82" s="14"/>
      <c r="CK82" s="9"/>
      <c r="CL82" s="14"/>
      <c r="CM82" s="9"/>
      <c r="CN82" s="9"/>
      <c r="CO82" s="9"/>
      <c r="CP82" s="9"/>
      <c r="CQ82" s="9"/>
      <c r="CR82" s="9"/>
      <c r="CS82" s="9"/>
      <c r="CT82" s="15"/>
      <c r="CU82" s="9"/>
      <c r="CV82" s="5"/>
      <c r="CW82" s="103"/>
    </row>
    <row r="83" ht="118.5" customHeight="1">
      <c r="A83" s="18" t="s">
        <v>1557</v>
      </c>
      <c r="B83" s="5"/>
      <c r="C83" s="5"/>
      <c r="D83" s="9"/>
      <c r="E83" s="9"/>
      <c r="F83" s="9"/>
      <c r="G83" s="9"/>
      <c r="H83" s="9"/>
      <c r="I83" s="9"/>
      <c r="J83" s="9"/>
      <c r="K83" s="9"/>
      <c r="L83" s="101"/>
      <c r="M83" s="8"/>
      <c r="N83" s="9"/>
      <c r="O83" s="9"/>
      <c r="P83" s="9"/>
      <c r="Q83" s="9"/>
      <c r="R83" s="8"/>
      <c r="S83" s="8"/>
      <c r="T83" s="8"/>
      <c r="U83" s="8"/>
      <c r="V83" s="104"/>
      <c r="W83" s="8"/>
      <c r="X83" s="9"/>
      <c r="Y83" s="9"/>
      <c r="Z83" s="8"/>
      <c r="AA83" s="102"/>
      <c r="AB83" s="102"/>
      <c r="AC83" s="102"/>
      <c r="AD83" s="102"/>
      <c r="AE83" s="9"/>
      <c r="AF83" s="9"/>
      <c r="AG83" s="9"/>
      <c r="AH83" s="9"/>
      <c r="AI83" s="9"/>
      <c r="AJ83" s="8"/>
      <c r="AK83" s="8"/>
      <c r="AL83" s="9"/>
      <c r="AM83" s="8"/>
      <c r="AN83" s="8"/>
      <c r="AO83" s="9"/>
      <c r="AP83" s="9"/>
      <c r="AQ83" s="8"/>
      <c r="AR83" s="8"/>
      <c r="AS83" s="101"/>
      <c r="AT83" s="9"/>
      <c r="AU83" s="9"/>
      <c r="AV83" s="9"/>
      <c r="AW83" s="8"/>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13"/>
      <c r="CG83" s="9"/>
      <c r="CH83" s="9"/>
      <c r="CI83" s="9"/>
      <c r="CJ83" s="14"/>
      <c r="CK83" s="9"/>
      <c r="CL83" s="14"/>
      <c r="CM83" s="9"/>
      <c r="CN83" s="9"/>
      <c r="CO83" s="9"/>
      <c r="CP83" s="9"/>
      <c r="CQ83" s="9"/>
      <c r="CR83" s="9"/>
      <c r="CS83" s="9"/>
      <c r="CT83" s="15"/>
      <c r="CU83" s="9"/>
      <c r="CV83" s="5"/>
      <c r="CW83" s="103"/>
    </row>
    <row r="84" ht="118.5" customHeight="1">
      <c r="A84" s="18" t="s">
        <v>2086</v>
      </c>
      <c r="B84" s="5"/>
      <c r="C84" s="5"/>
      <c r="D84" s="9"/>
      <c r="E84" s="9"/>
      <c r="F84" s="9"/>
      <c r="G84" s="9"/>
      <c r="H84" s="9"/>
      <c r="I84" s="9"/>
      <c r="J84" s="9"/>
      <c r="K84" s="9"/>
      <c r="L84" s="101"/>
      <c r="M84" s="8"/>
      <c r="N84" s="9"/>
      <c r="O84" s="9"/>
      <c r="P84" s="9"/>
      <c r="Q84" s="9"/>
      <c r="R84" s="8"/>
      <c r="S84" s="8"/>
      <c r="T84" s="8"/>
      <c r="U84" s="8"/>
      <c r="V84" s="104"/>
      <c r="W84" s="8"/>
      <c r="X84" s="9"/>
      <c r="Y84" s="9"/>
      <c r="Z84" s="8"/>
      <c r="AA84" s="102"/>
      <c r="AB84" s="102"/>
      <c r="AC84" s="102"/>
      <c r="AD84" s="102"/>
      <c r="AE84" s="9"/>
      <c r="AF84" s="9"/>
      <c r="AG84" s="9"/>
      <c r="AH84" s="9"/>
      <c r="AI84" s="9"/>
      <c r="AJ84" s="8"/>
      <c r="AK84" s="8"/>
      <c r="AL84" s="9"/>
      <c r="AM84" s="8"/>
      <c r="AN84" s="8"/>
      <c r="AO84" s="9"/>
      <c r="AP84" s="9"/>
      <c r="AQ84" s="8"/>
      <c r="AR84" s="8"/>
      <c r="AS84" s="101"/>
      <c r="AT84" s="9"/>
      <c r="AU84" s="9"/>
      <c r="AV84" s="9"/>
      <c r="AW84" s="8"/>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13"/>
      <c r="CG84" s="9"/>
      <c r="CH84" s="9"/>
      <c r="CI84" s="9"/>
      <c r="CJ84" s="14"/>
      <c r="CK84" s="9"/>
      <c r="CL84" s="14"/>
      <c r="CM84" s="9"/>
      <c r="CN84" s="9"/>
      <c r="CO84" s="9"/>
      <c r="CP84" s="9"/>
      <c r="CQ84" s="9"/>
      <c r="CR84" s="9"/>
      <c r="CS84" s="9"/>
      <c r="CT84" s="15"/>
      <c r="CU84" s="9"/>
      <c r="CV84" s="5"/>
      <c r="CW84" s="103"/>
    </row>
    <row r="85" ht="118.5" customHeight="1">
      <c r="A85" s="18" t="s">
        <v>181</v>
      </c>
      <c r="B85" s="5"/>
      <c r="C85" s="5"/>
      <c r="D85" s="9"/>
      <c r="E85" s="9"/>
      <c r="F85" s="9"/>
      <c r="G85" s="9"/>
      <c r="H85" s="9"/>
      <c r="I85" s="9"/>
      <c r="J85" s="9"/>
      <c r="K85" s="9"/>
      <c r="L85" s="101"/>
      <c r="M85" s="8"/>
      <c r="N85" s="9"/>
      <c r="O85" s="9"/>
      <c r="P85" s="9"/>
      <c r="Q85" s="9"/>
      <c r="R85" s="8"/>
      <c r="S85" s="8"/>
      <c r="T85" s="8"/>
      <c r="U85" s="8"/>
      <c r="V85" s="104"/>
      <c r="W85" s="8"/>
      <c r="X85" s="9"/>
      <c r="Y85" s="9"/>
      <c r="Z85" s="8"/>
      <c r="AA85" s="102"/>
      <c r="AB85" s="102"/>
      <c r="AC85" s="102"/>
      <c r="AD85" s="102"/>
      <c r="AE85" s="9"/>
      <c r="AF85" s="9"/>
      <c r="AG85" s="9"/>
      <c r="AH85" s="9"/>
      <c r="AI85" s="9"/>
      <c r="AJ85" s="8"/>
      <c r="AK85" s="8"/>
      <c r="AL85" s="9"/>
      <c r="AM85" s="8"/>
      <c r="AN85" s="8"/>
      <c r="AO85" s="9"/>
      <c r="AP85" s="9"/>
      <c r="AQ85" s="8"/>
      <c r="AR85" s="8"/>
      <c r="AS85" s="101"/>
      <c r="AT85" s="9"/>
      <c r="AU85" s="9"/>
      <c r="AV85" s="9"/>
      <c r="AW85" s="8"/>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13"/>
      <c r="CG85" s="9"/>
      <c r="CH85" s="9"/>
      <c r="CI85" s="9"/>
      <c r="CJ85" s="14"/>
      <c r="CK85" s="9"/>
      <c r="CL85" s="14"/>
      <c r="CM85" s="9"/>
      <c r="CN85" s="9"/>
      <c r="CO85" s="9"/>
      <c r="CP85" s="9"/>
      <c r="CQ85" s="9"/>
      <c r="CR85" s="9"/>
      <c r="CS85" s="9"/>
      <c r="CT85" s="15"/>
      <c r="CU85" s="9"/>
      <c r="CV85" s="5"/>
      <c r="CW85" s="103"/>
    </row>
    <row r="86" ht="118.5" customHeight="1">
      <c r="A86" s="24" t="s">
        <v>232</v>
      </c>
      <c r="B86" s="5"/>
      <c r="C86" s="5"/>
      <c r="D86" s="9"/>
      <c r="E86" s="9"/>
      <c r="F86" s="9"/>
      <c r="G86" s="9"/>
      <c r="H86" s="9"/>
      <c r="I86" s="9"/>
      <c r="J86" s="9"/>
      <c r="K86" s="9"/>
      <c r="L86" s="101"/>
      <c r="M86" s="8"/>
      <c r="N86" s="9"/>
      <c r="O86" s="9"/>
      <c r="P86" s="9"/>
      <c r="Q86" s="9"/>
      <c r="R86" s="8"/>
      <c r="S86" s="8"/>
      <c r="T86" s="8"/>
      <c r="U86" s="8"/>
      <c r="V86" s="104"/>
      <c r="W86" s="8"/>
      <c r="X86" s="9"/>
      <c r="Y86" s="9"/>
      <c r="Z86" s="8"/>
      <c r="AA86" s="102"/>
      <c r="AB86" s="102"/>
      <c r="AC86" s="102"/>
      <c r="AD86" s="102"/>
      <c r="AE86" s="9"/>
      <c r="AF86" s="9"/>
      <c r="AG86" s="9"/>
      <c r="AH86" s="9"/>
      <c r="AI86" s="9"/>
      <c r="AJ86" s="8"/>
      <c r="AK86" s="8"/>
      <c r="AL86" s="9"/>
      <c r="AM86" s="8"/>
      <c r="AN86" s="8"/>
      <c r="AO86" s="9"/>
      <c r="AP86" s="9"/>
      <c r="AQ86" s="8"/>
      <c r="AR86" s="8"/>
      <c r="AS86" s="101"/>
      <c r="AT86" s="9"/>
      <c r="AU86" s="9"/>
      <c r="AV86" s="9"/>
      <c r="AW86" s="8"/>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13"/>
      <c r="CG86" s="9"/>
      <c r="CH86" s="9"/>
      <c r="CI86" s="9"/>
      <c r="CJ86" s="14"/>
      <c r="CK86" s="9"/>
      <c r="CL86" s="14"/>
      <c r="CM86" s="9"/>
      <c r="CN86" s="9"/>
      <c r="CO86" s="9"/>
      <c r="CP86" s="9"/>
      <c r="CQ86" s="9"/>
      <c r="CR86" s="9"/>
      <c r="CS86" s="9"/>
      <c r="CT86" s="15"/>
      <c r="CU86" s="9"/>
      <c r="CV86" s="5"/>
      <c r="CW86" s="103"/>
    </row>
    <row r="87" ht="118.5" customHeight="1">
      <c r="A87" s="24" t="s">
        <v>198</v>
      </c>
      <c r="B87" s="5"/>
      <c r="C87" s="5"/>
      <c r="D87" s="9"/>
      <c r="E87" s="9"/>
      <c r="F87" s="9"/>
      <c r="G87" s="9"/>
      <c r="H87" s="9"/>
      <c r="I87" s="9"/>
      <c r="J87" s="9"/>
      <c r="K87" s="9"/>
      <c r="L87" s="101"/>
      <c r="M87" s="8"/>
      <c r="N87" s="9"/>
      <c r="O87" s="9"/>
      <c r="P87" s="9"/>
      <c r="Q87" s="9"/>
      <c r="R87" s="8"/>
      <c r="S87" s="8"/>
      <c r="T87" s="8"/>
      <c r="U87" s="8"/>
      <c r="V87" s="104"/>
      <c r="W87" s="8"/>
      <c r="X87" s="9"/>
      <c r="Y87" s="9"/>
      <c r="Z87" s="8"/>
      <c r="AA87" s="102"/>
      <c r="AB87" s="102"/>
      <c r="AC87" s="102"/>
      <c r="AD87" s="102"/>
      <c r="AE87" s="9"/>
      <c r="AF87" s="9"/>
      <c r="AG87" s="9"/>
      <c r="AH87" s="9"/>
      <c r="AI87" s="9"/>
      <c r="AJ87" s="8"/>
      <c r="AK87" s="8"/>
      <c r="AL87" s="9"/>
      <c r="AM87" s="8"/>
      <c r="AN87" s="8"/>
      <c r="AO87" s="9"/>
      <c r="AP87" s="9"/>
      <c r="AQ87" s="8"/>
      <c r="AR87" s="8"/>
      <c r="AS87" s="101"/>
      <c r="AT87" s="9"/>
      <c r="AU87" s="9"/>
      <c r="AV87" s="9"/>
      <c r="AW87" s="8"/>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13"/>
      <c r="CG87" s="9"/>
      <c r="CH87" s="9"/>
      <c r="CI87" s="9"/>
      <c r="CJ87" s="14"/>
      <c r="CK87" s="9"/>
      <c r="CL87" s="14"/>
      <c r="CM87" s="9"/>
      <c r="CN87" s="9"/>
      <c r="CO87" s="9"/>
      <c r="CP87" s="9"/>
      <c r="CQ87" s="9"/>
      <c r="CR87" s="9"/>
      <c r="CS87" s="9"/>
      <c r="CT87" s="15"/>
      <c r="CU87" s="9"/>
      <c r="CV87" s="5"/>
      <c r="CW87" s="103"/>
    </row>
    <row r="88" ht="118.5" customHeight="1">
      <c r="A88" s="24" t="s">
        <v>822</v>
      </c>
      <c r="B88" s="5"/>
      <c r="C88" s="5"/>
      <c r="D88" s="9"/>
      <c r="E88" s="9"/>
      <c r="F88" s="9"/>
      <c r="G88" s="9"/>
      <c r="H88" s="9"/>
      <c r="I88" s="9"/>
      <c r="J88" s="9"/>
      <c r="K88" s="9"/>
      <c r="L88" s="101"/>
      <c r="M88" s="8"/>
      <c r="N88" s="9"/>
      <c r="O88" s="9"/>
      <c r="P88" s="9"/>
      <c r="Q88" s="9"/>
      <c r="R88" s="8"/>
      <c r="S88" s="8"/>
      <c r="T88" s="8"/>
      <c r="U88" s="8"/>
      <c r="V88" s="104"/>
      <c r="W88" s="8"/>
      <c r="X88" s="9"/>
      <c r="Y88" s="9"/>
      <c r="Z88" s="8"/>
      <c r="AA88" s="102"/>
      <c r="AB88" s="102"/>
      <c r="AC88" s="102"/>
      <c r="AD88" s="102"/>
      <c r="AE88" s="9"/>
      <c r="AF88" s="9"/>
      <c r="AG88" s="9"/>
      <c r="AH88" s="9"/>
      <c r="AI88" s="9"/>
      <c r="AJ88" s="8"/>
      <c r="AK88" s="8"/>
      <c r="AL88" s="9"/>
      <c r="AM88" s="8"/>
      <c r="AN88" s="8"/>
      <c r="AO88" s="9"/>
      <c r="AP88" s="9"/>
      <c r="AQ88" s="8"/>
      <c r="AR88" s="8"/>
      <c r="AS88" s="101"/>
      <c r="AT88" s="9"/>
      <c r="AU88" s="9"/>
      <c r="AV88" s="9"/>
      <c r="AW88" s="8"/>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13"/>
      <c r="CG88" s="9"/>
      <c r="CH88" s="9"/>
      <c r="CI88" s="9"/>
      <c r="CJ88" s="14"/>
      <c r="CK88" s="9"/>
      <c r="CL88" s="14"/>
      <c r="CM88" s="9"/>
      <c r="CN88" s="9"/>
      <c r="CO88" s="9"/>
      <c r="CP88" s="9"/>
      <c r="CQ88" s="9"/>
      <c r="CR88" s="9"/>
      <c r="CS88" s="9"/>
      <c r="CT88" s="15"/>
      <c r="CU88" s="9"/>
      <c r="CV88" s="5"/>
      <c r="CW88" s="103"/>
    </row>
    <row r="89" ht="118.5" customHeight="1">
      <c r="A89" s="24" t="s">
        <v>2087</v>
      </c>
      <c r="B89" s="5"/>
      <c r="C89" s="5"/>
      <c r="D89" s="9"/>
      <c r="E89" s="9"/>
      <c r="F89" s="9"/>
      <c r="G89" s="9"/>
      <c r="H89" s="9"/>
      <c r="I89" s="9"/>
      <c r="J89" s="9"/>
      <c r="K89" s="9"/>
      <c r="L89" s="101"/>
      <c r="M89" s="8"/>
      <c r="N89" s="9"/>
      <c r="O89" s="9"/>
      <c r="P89" s="9"/>
      <c r="Q89" s="9"/>
      <c r="R89" s="8"/>
      <c r="S89" s="8"/>
      <c r="T89" s="8"/>
      <c r="U89" s="8"/>
      <c r="V89" s="104"/>
      <c r="W89" s="8"/>
      <c r="X89" s="9"/>
      <c r="Y89" s="9"/>
      <c r="Z89" s="8"/>
      <c r="AA89" s="102"/>
      <c r="AB89" s="102"/>
      <c r="AC89" s="102"/>
      <c r="AD89" s="102"/>
      <c r="AE89" s="9"/>
      <c r="AF89" s="9"/>
      <c r="AG89" s="9"/>
      <c r="AH89" s="9"/>
      <c r="AI89" s="9"/>
      <c r="AJ89" s="8"/>
      <c r="AK89" s="8"/>
      <c r="AL89" s="9"/>
      <c r="AM89" s="8"/>
      <c r="AN89" s="8"/>
      <c r="AO89" s="9"/>
      <c r="AP89" s="9"/>
      <c r="AQ89" s="8"/>
      <c r="AR89" s="8"/>
      <c r="AS89" s="101"/>
      <c r="AT89" s="9"/>
      <c r="AU89" s="9"/>
      <c r="AV89" s="9"/>
      <c r="AW89" s="8"/>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13"/>
      <c r="CG89" s="9"/>
      <c r="CH89" s="9"/>
      <c r="CI89" s="9"/>
      <c r="CJ89" s="14"/>
      <c r="CK89" s="9"/>
      <c r="CL89" s="14"/>
      <c r="CM89" s="9"/>
      <c r="CN89" s="9"/>
      <c r="CO89" s="9"/>
      <c r="CP89" s="9"/>
      <c r="CQ89" s="9"/>
      <c r="CR89" s="9"/>
      <c r="CS89" s="9"/>
      <c r="CT89" s="15"/>
      <c r="CU89" s="9"/>
      <c r="CV89" s="5"/>
      <c r="CW89" s="103"/>
    </row>
    <row r="90" ht="118.5" customHeight="1">
      <c r="A90" s="24" t="s">
        <v>1743</v>
      </c>
      <c r="B90" s="5"/>
      <c r="C90" s="5"/>
      <c r="D90" s="9"/>
      <c r="E90" s="9"/>
      <c r="F90" s="9"/>
      <c r="G90" s="9"/>
      <c r="H90" s="9"/>
      <c r="I90" s="9"/>
      <c r="J90" s="9"/>
      <c r="K90" s="9"/>
      <c r="L90" s="101"/>
      <c r="M90" s="8"/>
      <c r="N90" s="9"/>
      <c r="O90" s="9"/>
      <c r="P90" s="9"/>
      <c r="Q90" s="9"/>
      <c r="R90" s="8"/>
      <c r="S90" s="8"/>
      <c r="T90" s="8"/>
      <c r="U90" s="8"/>
      <c r="V90" s="104"/>
      <c r="W90" s="8"/>
      <c r="X90" s="9"/>
      <c r="Y90" s="9"/>
      <c r="Z90" s="8"/>
      <c r="AA90" s="102"/>
      <c r="AB90" s="102"/>
      <c r="AC90" s="102"/>
      <c r="AD90" s="102"/>
      <c r="AE90" s="9"/>
      <c r="AF90" s="9"/>
      <c r="AG90" s="9"/>
      <c r="AH90" s="9"/>
      <c r="AI90" s="9"/>
      <c r="AJ90" s="8"/>
      <c r="AK90" s="8"/>
      <c r="AL90" s="9"/>
      <c r="AM90" s="8"/>
      <c r="AN90" s="8"/>
      <c r="AO90" s="9"/>
      <c r="AP90" s="9"/>
      <c r="AQ90" s="8"/>
      <c r="AR90" s="8"/>
      <c r="AS90" s="101"/>
      <c r="AT90" s="9"/>
      <c r="AU90" s="9"/>
      <c r="AV90" s="9"/>
      <c r="AW90" s="8"/>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13"/>
      <c r="CG90" s="9"/>
      <c r="CH90" s="9"/>
      <c r="CI90" s="9"/>
      <c r="CJ90" s="14"/>
      <c r="CK90" s="9"/>
      <c r="CL90" s="14"/>
      <c r="CM90" s="9"/>
      <c r="CN90" s="9"/>
      <c r="CO90" s="9"/>
      <c r="CP90" s="9"/>
      <c r="CQ90" s="9"/>
      <c r="CR90" s="9"/>
      <c r="CS90" s="9"/>
      <c r="CT90" s="15"/>
      <c r="CU90" s="9"/>
      <c r="CV90" s="5"/>
      <c r="CW90" s="103"/>
    </row>
    <row r="91" ht="118.5" customHeight="1">
      <c r="A91" s="24" t="s">
        <v>2088</v>
      </c>
      <c r="B91" s="5"/>
      <c r="C91" s="5"/>
      <c r="D91" s="9"/>
      <c r="E91" s="9"/>
      <c r="F91" s="9"/>
      <c r="G91" s="9"/>
      <c r="H91" s="9"/>
      <c r="I91" s="9"/>
      <c r="J91" s="9"/>
      <c r="K91" s="9"/>
      <c r="L91" s="101"/>
      <c r="M91" s="8"/>
      <c r="N91" s="9"/>
      <c r="O91" s="9"/>
      <c r="P91" s="9"/>
      <c r="Q91" s="9"/>
      <c r="R91" s="8"/>
      <c r="S91" s="8"/>
      <c r="T91" s="8"/>
      <c r="U91" s="8"/>
      <c r="V91" s="104"/>
      <c r="W91" s="8"/>
      <c r="X91" s="9"/>
      <c r="Y91" s="9"/>
      <c r="Z91" s="8"/>
      <c r="AA91" s="102"/>
      <c r="AB91" s="102"/>
      <c r="AC91" s="102"/>
      <c r="AD91" s="102"/>
      <c r="AE91" s="9"/>
      <c r="AF91" s="9"/>
      <c r="AG91" s="9"/>
      <c r="AH91" s="9"/>
      <c r="AI91" s="9"/>
      <c r="AJ91" s="8"/>
      <c r="AK91" s="8"/>
      <c r="AL91" s="9"/>
      <c r="AM91" s="8"/>
      <c r="AN91" s="8"/>
      <c r="AO91" s="9"/>
      <c r="AP91" s="9"/>
      <c r="AQ91" s="8"/>
      <c r="AR91" s="8"/>
      <c r="AS91" s="101"/>
      <c r="AT91" s="9"/>
      <c r="AU91" s="9"/>
      <c r="AV91" s="9"/>
      <c r="AW91" s="8"/>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13"/>
      <c r="CG91" s="9"/>
      <c r="CH91" s="9"/>
      <c r="CI91" s="9"/>
      <c r="CJ91" s="14"/>
      <c r="CK91" s="9"/>
      <c r="CL91" s="14"/>
      <c r="CM91" s="9"/>
      <c r="CN91" s="9"/>
      <c r="CO91" s="9"/>
      <c r="CP91" s="9"/>
      <c r="CQ91" s="9"/>
      <c r="CR91" s="9"/>
      <c r="CS91" s="9"/>
      <c r="CT91" s="15"/>
      <c r="CU91" s="9"/>
      <c r="CV91" s="5"/>
      <c r="CW91" s="103"/>
    </row>
    <row r="92" ht="118.5" customHeight="1">
      <c r="A92" s="24" t="s">
        <v>1067</v>
      </c>
      <c r="B92" s="5"/>
      <c r="C92" s="5"/>
      <c r="D92" s="9"/>
      <c r="E92" s="9"/>
      <c r="F92" s="9"/>
      <c r="G92" s="9"/>
      <c r="H92" s="9"/>
      <c r="I92" s="9"/>
      <c r="J92" s="9"/>
      <c r="K92" s="9"/>
      <c r="L92" s="101"/>
      <c r="M92" s="8"/>
      <c r="N92" s="9"/>
      <c r="O92" s="9"/>
      <c r="P92" s="9"/>
      <c r="Q92" s="9"/>
      <c r="R92" s="8"/>
      <c r="S92" s="8"/>
      <c r="T92" s="8"/>
      <c r="U92" s="8"/>
      <c r="V92" s="104"/>
      <c r="W92" s="8"/>
      <c r="X92" s="9"/>
      <c r="Y92" s="9"/>
      <c r="Z92" s="8"/>
      <c r="AA92" s="102"/>
      <c r="AB92" s="102"/>
      <c r="AC92" s="102"/>
      <c r="AD92" s="102"/>
      <c r="AE92" s="9"/>
      <c r="AF92" s="9"/>
      <c r="AG92" s="9"/>
      <c r="AH92" s="9"/>
      <c r="AI92" s="9"/>
      <c r="AJ92" s="8"/>
      <c r="AK92" s="8"/>
      <c r="AL92" s="9"/>
      <c r="AM92" s="8"/>
      <c r="AN92" s="8"/>
      <c r="AO92" s="9"/>
      <c r="AP92" s="9"/>
      <c r="AQ92" s="8"/>
      <c r="AR92" s="8"/>
      <c r="AS92" s="101"/>
      <c r="AT92" s="9"/>
      <c r="AU92" s="9"/>
      <c r="AV92" s="9"/>
      <c r="AW92" s="8"/>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13"/>
      <c r="CG92" s="9"/>
      <c r="CH92" s="9"/>
      <c r="CI92" s="9"/>
      <c r="CJ92" s="14"/>
      <c r="CK92" s="9"/>
      <c r="CL92" s="14"/>
      <c r="CM92" s="9"/>
      <c r="CN92" s="9"/>
      <c r="CO92" s="9"/>
      <c r="CP92" s="9"/>
      <c r="CQ92" s="9"/>
      <c r="CR92" s="9"/>
      <c r="CS92" s="9"/>
      <c r="CT92" s="15"/>
      <c r="CU92" s="9"/>
      <c r="CV92" s="5"/>
      <c r="CW92" s="103"/>
    </row>
    <row r="93" ht="118.5" customHeight="1">
      <c r="A93" s="24" t="s">
        <v>250</v>
      </c>
      <c r="B93" s="5"/>
      <c r="C93" s="5"/>
      <c r="D93" s="9"/>
      <c r="E93" s="9"/>
      <c r="F93" s="9"/>
      <c r="G93" s="9"/>
      <c r="H93" s="9"/>
      <c r="I93" s="9"/>
      <c r="J93" s="9"/>
      <c r="K93" s="9"/>
      <c r="L93" s="101"/>
      <c r="M93" s="8"/>
      <c r="N93" s="9"/>
      <c r="O93" s="9"/>
      <c r="P93" s="9"/>
      <c r="Q93" s="9"/>
      <c r="R93" s="8"/>
      <c r="S93" s="8"/>
      <c r="T93" s="8"/>
      <c r="U93" s="8"/>
      <c r="V93" s="104"/>
      <c r="W93" s="8"/>
      <c r="X93" s="9"/>
      <c r="Y93" s="9"/>
      <c r="Z93" s="8"/>
      <c r="AA93" s="102"/>
      <c r="AB93" s="102"/>
      <c r="AC93" s="102"/>
      <c r="AD93" s="102"/>
      <c r="AE93" s="9"/>
      <c r="AF93" s="9"/>
      <c r="AG93" s="9"/>
      <c r="AH93" s="9"/>
      <c r="AI93" s="9"/>
      <c r="AJ93" s="8"/>
      <c r="AK93" s="8"/>
      <c r="AL93" s="9"/>
      <c r="AM93" s="8"/>
      <c r="AN93" s="8"/>
      <c r="AO93" s="9"/>
      <c r="AP93" s="9"/>
      <c r="AQ93" s="8"/>
      <c r="AR93" s="8"/>
      <c r="AS93" s="101"/>
      <c r="AT93" s="9"/>
      <c r="AU93" s="9"/>
      <c r="AV93" s="9"/>
      <c r="AW93" s="8"/>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13"/>
      <c r="CG93" s="9"/>
      <c r="CH93" s="9"/>
      <c r="CI93" s="9"/>
      <c r="CJ93" s="14"/>
      <c r="CK93" s="9"/>
      <c r="CL93" s="14"/>
      <c r="CM93" s="9"/>
      <c r="CN93" s="9"/>
      <c r="CO93" s="9"/>
      <c r="CP93" s="9"/>
      <c r="CQ93" s="9"/>
      <c r="CR93" s="9"/>
      <c r="CS93" s="9"/>
      <c r="CT93" s="15"/>
      <c r="CU93" s="9"/>
      <c r="CV93" s="5"/>
      <c r="CW93" s="103"/>
    </row>
    <row r="94" ht="118.5" customHeight="1">
      <c r="A94" s="24" t="s">
        <v>2089</v>
      </c>
      <c r="B94" s="5"/>
      <c r="C94" s="5"/>
      <c r="D94" s="9"/>
      <c r="E94" s="9"/>
      <c r="F94" s="9"/>
      <c r="G94" s="9"/>
      <c r="H94" s="9"/>
      <c r="I94" s="9"/>
      <c r="J94" s="9"/>
      <c r="K94" s="9"/>
      <c r="L94" s="101"/>
      <c r="M94" s="8"/>
      <c r="N94" s="9"/>
      <c r="O94" s="9"/>
      <c r="P94" s="9"/>
      <c r="Q94" s="9"/>
      <c r="R94" s="8"/>
      <c r="S94" s="8"/>
      <c r="T94" s="8"/>
      <c r="U94" s="8"/>
      <c r="V94" s="104"/>
      <c r="W94" s="8"/>
      <c r="X94" s="9"/>
      <c r="Y94" s="9"/>
      <c r="Z94" s="8"/>
      <c r="AA94" s="102"/>
      <c r="AB94" s="102"/>
      <c r="AC94" s="102"/>
      <c r="AD94" s="102"/>
      <c r="AE94" s="9"/>
      <c r="AF94" s="9"/>
      <c r="AG94" s="9"/>
      <c r="AH94" s="9"/>
      <c r="AI94" s="9"/>
      <c r="AJ94" s="8"/>
      <c r="AK94" s="8"/>
      <c r="AL94" s="9"/>
      <c r="AM94" s="8"/>
      <c r="AN94" s="8"/>
      <c r="AO94" s="9"/>
      <c r="AP94" s="9"/>
      <c r="AQ94" s="8"/>
      <c r="AR94" s="8"/>
      <c r="AS94" s="101"/>
      <c r="AT94" s="9"/>
      <c r="AU94" s="9"/>
      <c r="AV94" s="9"/>
      <c r="AW94" s="8"/>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13"/>
      <c r="CG94" s="9"/>
      <c r="CH94" s="9"/>
      <c r="CI94" s="9"/>
      <c r="CJ94" s="14"/>
      <c r="CK94" s="9"/>
      <c r="CL94" s="14"/>
      <c r="CM94" s="9"/>
      <c r="CN94" s="9"/>
      <c r="CO94" s="9"/>
      <c r="CP94" s="9"/>
      <c r="CQ94" s="9"/>
      <c r="CR94" s="9"/>
      <c r="CS94" s="9"/>
      <c r="CT94" s="15"/>
      <c r="CU94" s="9"/>
      <c r="CV94" s="5"/>
      <c r="CW94" s="103"/>
    </row>
    <row r="95" ht="118.5" customHeight="1">
      <c r="A95" s="24" t="s">
        <v>2090</v>
      </c>
      <c r="B95" s="5"/>
      <c r="C95" s="5"/>
      <c r="D95" s="9"/>
      <c r="E95" s="9"/>
      <c r="F95" s="9"/>
      <c r="G95" s="9"/>
      <c r="H95" s="9"/>
      <c r="I95" s="9"/>
      <c r="J95" s="9"/>
      <c r="K95" s="9"/>
      <c r="L95" s="101"/>
      <c r="M95" s="8"/>
      <c r="N95" s="9"/>
      <c r="O95" s="9"/>
      <c r="P95" s="9"/>
      <c r="Q95" s="9"/>
      <c r="R95" s="8"/>
      <c r="S95" s="8"/>
      <c r="T95" s="8"/>
      <c r="U95" s="8"/>
      <c r="V95" s="104"/>
      <c r="W95" s="8"/>
      <c r="X95" s="9"/>
      <c r="Y95" s="9"/>
      <c r="Z95" s="8"/>
      <c r="AA95" s="102"/>
      <c r="AB95" s="102"/>
      <c r="AC95" s="102"/>
      <c r="AD95" s="102"/>
      <c r="AE95" s="9"/>
      <c r="AF95" s="9"/>
      <c r="AG95" s="9"/>
      <c r="AH95" s="9"/>
      <c r="AI95" s="9"/>
      <c r="AJ95" s="8"/>
      <c r="AK95" s="8"/>
      <c r="AL95" s="9"/>
      <c r="AM95" s="8"/>
      <c r="AN95" s="8"/>
      <c r="AO95" s="9"/>
      <c r="AP95" s="9"/>
      <c r="AQ95" s="8"/>
      <c r="AR95" s="8"/>
      <c r="AS95" s="101"/>
      <c r="AT95" s="9"/>
      <c r="AU95" s="9"/>
      <c r="AV95" s="9"/>
      <c r="AW95" s="8"/>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13"/>
      <c r="CG95" s="9"/>
      <c r="CH95" s="9"/>
      <c r="CI95" s="9"/>
      <c r="CJ95" s="14"/>
      <c r="CK95" s="9"/>
      <c r="CL95" s="14"/>
      <c r="CM95" s="9"/>
      <c r="CN95" s="9"/>
      <c r="CO95" s="9"/>
      <c r="CP95" s="9"/>
      <c r="CQ95" s="9"/>
      <c r="CR95" s="9"/>
      <c r="CS95" s="9"/>
      <c r="CT95" s="15"/>
      <c r="CU95" s="9"/>
      <c r="CV95" s="5"/>
      <c r="CW95" s="103"/>
    </row>
    <row r="96" ht="118.5" customHeight="1">
      <c r="A96" s="24" t="s">
        <v>678</v>
      </c>
      <c r="B96" s="5"/>
      <c r="C96" s="5"/>
      <c r="D96" s="9"/>
      <c r="E96" s="9"/>
      <c r="F96" s="9"/>
      <c r="G96" s="9"/>
      <c r="H96" s="9"/>
      <c r="I96" s="9"/>
      <c r="J96" s="9"/>
      <c r="K96" s="9"/>
      <c r="L96" s="101"/>
      <c r="M96" s="8"/>
      <c r="N96" s="9"/>
      <c r="O96" s="9"/>
      <c r="P96" s="9"/>
      <c r="Q96" s="9"/>
      <c r="R96" s="8"/>
      <c r="S96" s="8"/>
      <c r="T96" s="8"/>
      <c r="U96" s="8"/>
      <c r="V96" s="104"/>
      <c r="W96" s="8"/>
      <c r="X96" s="9"/>
      <c r="Y96" s="9"/>
      <c r="Z96" s="8"/>
      <c r="AA96" s="102"/>
      <c r="AB96" s="102"/>
      <c r="AC96" s="102"/>
      <c r="AD96" s="102"/>
      <c r="AE96" s="9"/>
      <c r="AF96" s="9"/>
      <c r="AG96" s="9"/>
      <c r="AH96" s="9"/>
      <c r="AI96" s="9"/>
      <c r="AJ96" s="8"/>
      <c r="AK96" s="8"/>
      <c r="AL96" s="9"/>
      <c r="AM96" s="8"/>
      <c r="AN96" s="8"/>
      <c r="AO96" s="9"/>
      <c r="AP96" s="9"/>
      <c r="AQ96" s="8"/>
      <c r="AR96" s="8"/>
      <c r="AS96" s="101"/>
      <c r="AT96" s="9"/>
      <c r="AU96" s="9"/>
      <c r="AV96" s="9"/>
      <c r="AW96" s="8"/>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13"/>
      <c r="CG96" s="9"/>
      <c r="CH96" s="9"/>
      <c r="CI96" s="9"/>
      <c r="CJ96" s="14"/>
      <c r="CK96" s="9"/>
      <c r="CL96" s="14"/>
      <c r="CM96" s="9"/>
      <c r="CN96" s="9"/>
      <c r="CO96" s="9"/>
      <c r="CP96" s="9"/>
      <c r="CQ96" s="9"/>
      <c r="CR96" s="9"/>
      <c r="CS96" s="9"/>
      <c r="CT96" s="15"/>
      <c r="CU96" s="9"/>
      <c r="CV96" s="5"/>
      <c r="CW96" s="103"/>
    </row>
    <row r="97" ht="118.5" customHeight="1">
      <c r="A97" s="24" t="s">
        <v>1754</v>
      </c>
      <c r="B97" s="5"/>
      <c r="C97" s="5"/>
      <c r="D97" s="9"/>
      <c r="E97" s="9"/>
      <c r="F97" s="9"/>
      <c r="G97" s="9"/>
      <c r="H97" s="9"/>
      <c r="I97" s="9"/>
      <c r="J97" s="9"/>
      <c r="K97" s="9"/>
      <c r="L97" s="101"/>
      <c r="M97" s="8"/>
      <c r="N97" s="9"/>
      <c r="O97" s="9"/>
      <c r="P97" s="9"/>
      <c r="Q97" s="9"/>
      <c r="R97" s="8"/>
      <c r="S97" s="8"/>
      <c r="T97" s="8"/>
      <c r="U97" s="8"/>
      <c r="V97" s="104"/>
      <c r="W97" s="8"/>
      <c r="X97" s="9"/>
      <c r="Y97" s="9"/>
      <c r="Z97" s="8"/>
      <c r="AA97" s="102"/>
      <c r="AB97" s="102"/>
      <c r="AC97" s="102"/>
      <c r="AD97" s="102"/>
      <c r="AE97" s="9"/>
      <c r="AF97" s="9"/>
      <c r="AG97" s="9"/>
      <c r="AH97" s="9"/>
      <c r="AI97" s="9"/>
      <c r="AJ97" s="8"/>
      <c r="AK97" s="8"/>
      <c r="AL97" s="9"/>
      <c r="AM97" s="8"/>
      <c r="AN97" s="8"/>
      <c r="AO97" s="9"/>
      <c r="AP97" s="9"/>
      <c r="AQ97" s="8"/>
      <c r="AR97" s="8"/>
      <c r="AS97" s="101"/>
      <c r="AT97" s="9"/>
      <c r="AU97" s="9"/>
      <c r="AV97" s="9"/>
      <c r="AW97" s="8"/>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13"/>
      <c r="CG97" s="9"/>
      <c r="CH97" s="9"/>
      <c r="CI97" s="9"/>
      <c r="CJ97" s="14"/>
      <c r="CK97" s="9"/>
      <c r="CL97" s="14"/>
      <c r="CM97" s="9"/>
      <c r="CN97" s="9"/>
      <c r="CO97" s="9"/>
      <c r="CP97" s="9"/>
      <c r="CQ97" s="9"/>
      <c r="CR97" s="9"/>
      <c r="CS97" s="9"/>
      <c r="CT97" s="15"/>
      <c r="CU97" s="9"/>
      <c r="CV97" s="5"/>
      <c r="CW97" s="103"/>
    </row>
    <row r="98" ht="118.5" customHeight="1">
      <c r="A98" s="24" t="s">
        <v>2091</v>
      </c>
      <c r="B98" s="5"/>
      <c r="C98" s="5"/>
      <c r="D98" s="9"/>
      <c r="E98" s="9"/>
      <c r="F98" s="9"/>
      <c r="G98" s="9"/>
      <c r="H98" s="9"/>
      <c r="I98" s="9"/>
      <c r="J98" s="9"/>
      <c r="K98" s="9"/>
      <c r="L98" s="101"/>
      <c r="M98" s="8"/>
      <c r="N98" s="9"/>
      <c r="O98" s="9"/>
      <c r="P98" s="9"/>
      <c r="Q98" s="9"/>
      <c r="R98" s="8"/>
      <c r="S98" s="8"/>
      <c r="T98" s="8"/>
      <c r="U98" s="8"/>
      <c r="V98" s="104"/>
      <c r="W98" s="8"/>
      <c r="X98" s="9"/>
      <c r="Y98" s="9"/>
      <c r="Z98" s="8"/>
      <c r="AA98" s="102"/>
      <c r="AB98" s="102"/>
      <c r="AC98" s="102"/>
      <c r="AD98" s="102"/>
      <c r="AE98" s="9"/>
      <c r="AF98" s="9"/>
      <c r="AG98" s="9"/>
      <c r="AH98" s="9"/>
      <c r="AI98" s="9"/>
      <c r="AJ98" s="8"/>
      <c r="AK98" s="8"/>
      <c r="AL98" s="9"/>
      <c r="AM98" s="8"/>
      <c r="AN98" s="8"/>
      <c r="AO98" s="9"/>
      <c r="AP98" s="9"/>
      <c r="AQ98" s="8"/>
      <c r="AR98" s="8"/>
      <c r="AS98" s="101"/>
      <c r="AT98" s="9"/>
      <c r="AU98" s="9"/>
      <c r="AV98" s="9"/>
      <c r="AW98" s="8"/>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13"/>
      <c r="CG98" s="9"/>
      <c r="CH98" s="9"/>
      <c r="CI98" s="9"/>
      <c r="CJ98" s="14"/>
      <c r="CK98" s="9"/>
      <c r="CL98" s="14"/>
      <c r="CM98" s="9"/>
      <c r="CN98" s="9"/>
      <c r="CO98" s="9"/>
      <c r="CP98" s="9"/>
      <c r="CQ98" s="9"/>
      <c r="CR98" s="9"/>
      <c r="CS98" s="9"/>
      <c r="CT98" s="15"/>
      <c r="CU98" s="9"/>
      <c r="CV98" s="5"/>
      <c r="CW98" s="103"/>
    </row>
    <row r="99" ht="118.5" customHeight="1">
      <c r="A99" s="24" t="s">
        <v>1147</v>
      </c>
      <c r="B99" s="5"/>
      <c r="C99" s="5"/>
      <c r="D99" s="9"/>
      <c r="E99" s="9"/>
      <c r="F99" s="9"/>
      <c r="G99" s="9"/>
      <c r="H99" s="9"/>
      <c r="I99" s="9"/>
      <c r="J99" s="9"/>
      <c r="K99" s="9"/>
      <c r="L99" s="101"/>
      <c r="M99" s="8"/>
      <c r="N99" s="9"/>
      <c r="O99" s="9"/>
      <c r="P99" s="9"/>
      <c r="Q99" s="9"/>
      <c r="R99" s="8"/>
      <c r="S99" s="8"/>
      <c r="T99" s="8"/>
      <c r="U99" s="8"/>
      <c r="V99" s="104"/>
      <c r="W99" s="8"/>
      <c r="X99" s="9"/>
      <c r="Y99" s="9"/>
      <c r="Z99" s="8"/>
      <c r="AA99" s="102"/>
      <c r="AB99" s="102"/>
      <c r="AC99" s="102"/>
      <c r="AD99" s="102"/>
      <c r="AE99" s="9"/>
      <c r="AF99" s="9"/>
      <c r="AG99" s="9"/>
      <c r="AH99" s="9"/>
      <c r="AI99" s="9"/>
      <c r="AJ99" s="8"/>
      <c r="AK99" s="8"/>
      <c r="AL99" s="9"/>
      <c r="AM99" s="8"/>
      <c r="AN99" s="8"/>
      <c r="AO99" s="9"/>
      <c r="AP99" s="9"/>
      <c r="AQ99" s="8"/>
      <c r="AR99" s="8"/>
      <c r="AS99" s="101"/>
      <c r="AT99" s="9"/>
      <c r="AU99" s="9"/>
      <c r="AV99" s="9"/>
      <c r="AW99" s="8"/>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13"/>
      <c r="CG99" s="9"/>
      <c r="CH99" s="9"/>
      <c r="CI99" s="9"/>
      <c r="CJ99" s="14"/>
      <c r="CK99" s="9"/>
      <c r="CL99" s="14"/>
      <c r="CM99" s="9"/>
      <c r="CN99" s="9"/>
      <c r="CO99" s="9"/>
      <c r="CP99" s="9"/>
      <c r="CQ99" s="9"/>
      <c r="CR99" s="9"/>
      <c r="CS99" s="9"/>
      <c r="CT99" s="15"/>
      <c r="CU99" s="9"/>
      <c r="CV99" s="5"/>
      <c r="CW99" s="103"/>
    </row>
    <row r="100" ht="118.5" customHeight="1">
      <c r="A100" s="24" t="s">
        <v>939</v>
      </c>
      <c r="B100" s="5"/>
      <c r="C100" s="5"/>
      <c r="D100" s="9"/>
      <c r="E100" s="9"/>
      <c r="F100" s="9"/>
      <c r="G100" s="9"/>
      <c r="H100" s="9"/>
      <c r="I100" s="9"/>
      <c r="J100" s="9"/>
      <c r="K100" s="9"/>
      <c r="L100" s="101"/>
      <c r="M100" s="8"/>
      <c r="N100" s="9"/>
      <c r="O100" s="9"/>
      <c r="P100" s="9"/>
      <c r="Q100" s="9"/>
      <c r="R100" s="8"/>
      <c r="S100" s="8"/>
      <c r="T100" s="8"/>
      <c r="U100" s="8"/>
      <c r="V100" s="104"/>
      <c r="W100" s="8"/>
      <c r="X100" s="9"/>
      <c r="Y100" s="9"/>
      <c r="Z100" s="8"/>
      <c r="AA100" s="102"/>
      <c r="AB100" s="102"/>
      <c r="AC100" s="102"/>
      <c r="AD100" s="102"/>
      <c r="AE100" s="9"/>
      <c r="AF100" s="9"/>
      <c r="AG100" s="9"/>
      <c r="AH100" s="9"/>
      <c r="AI100" s="9"/>
      <c r="AJ100" s="8"/>
      <c r="AK100" s="8"/>
      <c r="AL100" s="9"/>
      <c r="AM100" s="8"/>
      <c r="AN100" s="8"/>
      <c r="AO100" s="9"/>
      <c r="AP100" s="9"/>
      <c r="AQ100" s="8"/>
      <c r="AR100" s="8"/>
      <c r="AS100" s="101"/>
      <c r="AT100" s="9"/>
      <c r="AU100" s="9"/>
      <c r="AV100" s="9"/>
      <c r="AW100" s="8"/>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13"/>
      <c r="CG100" s="9"/>
      <c r="CH100" s="9"/>
      <c r="CI100" s="9"/>
      <c r="CJ100" s="14"/>
      <c r="CK100" s="9"/>
      <c r="CL100" s="14"/>
      <c r="CM100" s="9"/>
      <c r="CN100" s="9"/>
      <c r="CO100" s="9"/>
      <c r="CP100" s="9"/>
      <c r="CQ100" s="9"/>
      <c r="CR100" s="9"/>
      <c r="CS100" s="9"/>
      <c r="CT100" s="15"/>
      <c r="CU100" s="9"/>
      <c r="CV100" s="5"/>
      <c r="CW100" s="103"/>
    </row>
    <row r="101" ht="118.5" customHeight="1">
      <c r="A101" s="24" t="s">
        <v>2092</v>
      </c>
      <c r="B101" s="5" t="s">
        <v>2093</v>
      </c>
      <c r="C101" s="5"/>
      <c r="D101" s="9"/>
      <c r="E101" s="9"/>
      <c r="F101" s="9"/>
      <c r="G101" s="9"/>
      <c r="H101" s="9"/>
      <c r="I101" s="9"/>
      <c r="J101" s="9"/>
      <c r="K101" s="9"/>
      <c r="L101" s="101"/>
      <c r="M101" s="8"/>
      <c r="N101" s="9"/>
      <c r="O101" s="9"/>
      <c r="P101" s="9"/>
      <c r="Q101" s="9"/>
      <c r="R101" s="8"/>
      <c r="S101" s="8"/>
      <c r="T101" s="8"/>
      <c r="U101" s="8"/>
      <c r="V101" s="104"/>
      <c r="W101" s="8"/>
      <c r="X101" s="9"/>
      <c r="Y101" s="9"/>
      <c r="Z101" s="8"/>
      <c r="AA101" s="102"/>
      <c r="AB101" s="102"/>
      <c r="AC101" s="102"/>
      <c r="AD101" s="102"/>
      <c r="AE101" s="9"/>
      <c r="AF101" s="9"/>
      <c r="AG101" s="9"/>
      <c r="AH101" s="9"/>
      <c r="AI101" s="9"/>
      <c r="AJ101" s="8"/>
      <c r="AK101" s="8"/>
      <c r="AL101" s="9"/>
      <c r="AM101" s="8"/>
      <c r="AN101" s="8"/>
      <c r="AO101" s="9"/>
      <c r="AP101" s="9"/>
      <c r="AQ101" s="8"/>
      <c r="AR101" s="8"/>
      <c r="AS101" s="101"/>
      <c r="AT101" s="9"/>
      <c r="AU101" s="9"/>
      <c r="AV101" s="9"/>
      <c r="AW101" s="8"/>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13"/>
      <c r="CG101" s="9"/>
      <c r="CH101" s="9"/>
      <c r="CI101" s="9"/>
      <c r="CJ101" s="14"/>
      <c r="CK101" s="9"/>
      <c r="CL101" s="14"/>
      <c r="CM101" s="9"/>
      <c r="CN101" s="9"/>
      <c r="CO101" s="9"/>
      <c r="CP101" s="9"/>
      <c r="CQ101" s="9"/>
      <c r="CR101" s="9"/>
      <c r="CS101" s="9"/>
      <c r="CT101" s="15"/>
      <c r="CU101" s="9"/>
      <c r="CV101" s="5"/>
      <c r="CW101" s="103"/>
    </row>
  </sheetData>
  <customSheetViews>
    <customSheetView guid="{D0448226-5153-4143-B5A9-CE4DBD385BF1}" filter="1" showAutoFilter="1">
      <autoFilter ref="$A$1:$CW$51"/>
    </customSheetView>
    <customSheetView guid="{C4BEDCFA-BFCC-481C-87DE-7016C91B505D}" filter="1" showAutoFilter="1">
      <autoFilter ref="$I$1:$I$51"/>
    </customSheetView>
    <customSheetView guid="{52211F97-8B6C-46B5-9AA1-09FF8BAD2D9C}" filter="1" showAutoFilter="1">
      <autoFilter ref="$A$1:$CW$51">
        <filterColumn colId="59">
          <filters blank="1"/>
        </filterColumn>
        <sortState ref="A1:CW51">
          <sortCondition descending="1" ref="R1:R51"/>
        </sortState>
      </autoFilter>
    </customSheetView>
    <customSheetView guid="{13275FC5-9EDC-416F-9986-7BE7BDD21D54}" filter="1" showAutoFilter="1">
      <autoFilter ref="$A$1:$CW$92"/>
    </customSheetView>
    <customSheetView guid="{321953E4-253B-4189-9759-A392D125AB56}" filter="1" showAutoFilter="1">
      <autoFilter ref="$AT$1:$AT$51">
        <filterColumn colId="0">
          <filters blank="1"/>
        </filterColumn>
      </autoFilter>
    </customSheetView>
    <customSheetView guid="{6371BEAC-5EAB-4443-81E4-1BF1292292E2}" filter="1" showAutoFilter="1">
      <autoFilter ref="$A$1:$CW$51">
        <filterColumn colId="48">
          <filters blank="1"/>
        </filterColumn>
      </autoFilter>
    </customSheetView>
    <customSheetView guid="{A143DF12-6085-45C1-8F7A-A1F97847AAB8}" filter="1" showAutoFilter="1">
      <autoFilter ref="$A$1:$CW$51">
        <filterColumn colId="1">
          <filters blank="1">
            <filter val="S. Nagpal, M. Singh, R. Singh, M. Vatsa, A. Noore, and A. Majumdar, Face Sketch Matching via Coupled Deep Transform Learning, International Conference on Computer Vision, 2017"/>
          </filters>
        </filterColumn>
        <sortState ref="A1:CW51">
          <sortCondition ref="A1:A51"/>
        </sortState>
      </autoFilter>
    </customSheetView>
    <customSheetView guid="{72529794-9DDF-40DD-832D-4A77FEB6757D}" filter="1" showAutoFilter="1">
      <autoFilter ref="$A$1:$CW$51"/>
    </customSheetView>
  </customSheetViews>
  <conditionalFormatting sqref="A2:A22 A27:A101">
    <cfRule type="expression" dxfId="0" priority="1">
      <formula>countif(A:A,A2)&gt;1</formula>
    </cfRule>
  </conditionalFormatting>
  <conditionalFormatting sqref="A2:A22 B2:CW101 A27:A101">
    <cfRule type="containsBlanks" dxfId="1" priority="2">
      <formula>LEN(TRIM(A2))=0</formula>
    </cfRule>
  </conditionalFormatting>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2.63" defaultRowHeight="15.75"/>
  <cols>
    <col customWidth="1" min="1" max="1" width="16.63"/>
    <col customWidth="1" min="2" max="2" width="88.88"/>
    <col customWidth="1" min="3" max="3" width="20.13"/>
    <col customWidth="1" min="4" max="4" width="6.5"/>
    <col customWidth="1" min="5" max="7" width="8.25"/>
    <col customWidth="1" min="8" max="8" width="9.38"/>
  </cols>
  <sheetData>
    <row r="1">
      <c r="A1" s="1" t="s">
        <v>0</v>
      </c>
      <c r="B1" s="1" t="s">
        <v>2094</v>
      </c>
      <c r="C1" s="1" t="s">
        <v>119</v>
      </c>
      <c r="D1" s="1" t="s">
        <v>2095</v>
      </c>
      <c r="E1" s="108" t="s">
        <v>2096</v>
      </c>
      <c r="F1" s="109" t="s">
        <v>2097</v>
      </c>
      <c r="G1" s="110" t="s">
        <v>456</v>
      </c>
      <c r="H1" s="1" t="s">
        <v>2098</v>
      </c>
      <c r="I1" s="111"/>
      <c r="J1" s="111"/>
      <c r="K1" s="111"/>
      <c r="L1" s="111"/>
      <c r="M1" s="111"/>
      <c r="N1" s="111"/>
      <c r="O1" s="111"/>
      <c r="P1" s="111"/>
      <c r="Q1" s="111"/>
      <c r="R1" s="111"/>
      <c r="S1" s="111"/>
      <c r="T1" s="111"/>
      <c r="U1" s="111"/>
    </row>
    <row r="2">
      <c r="A2" s="5" t="s">
        <v>2099</v>
      </c>
      <c r="B2" s="5" t="s">
        <v>2100</v>
      </c>
      <c r="C2" s="5" t="s">
        <v>131</v>
      </c>
      <c r="D2" s="5">
        <v>2011.0</v>
      </c>
      <c r="E2" s="112">
        <v>2875.0</v>
      </c>
      <c r="F2" s="113" t="s">
        <v>2101</v>
      </c>
      <c r="G2" s="114"/>
      <c r="H2" s="115">
        <v>44372.0</v>
      </c>
      <c r="I2" s="116"/>
      <c r="J2" s="116"/>
      <c r="K2" s="116"/>
      <c r="L2" s="116"/>
      <c r="M2" s="116"/>
      <c r="N2" s="116"/>
      <c r="O2" s="116"/>
      <c r="P2" s="116"/>
      <c r="Q2" s="116"/>
      <c r="R2" s="116"/>
      <c r="S2" s="116"/>
      <c r="T2" s="116"/>
      <c r="U2" s="116"/>
    </row>
    <row r="3">
      <c r="A3" s="117" t="s">
        <v>2102</v>
      </c>
      <c r="B3" s="5" t="s">
        <v>2103</v>
      </c>
      <c r="C3" s="5" t="s">
        <v>2104</v>
      </c>
      <c r="D3" s="5">
        <v>2015.0</v>
      </c>
      <c r="E3" s="118">
        <v>122.0</v>
      </c>
      <c r="F3" s="113" t="s">
        <v>2105</v>
      </c>
      <c r="G3" s="119"/>
      <c r="H3" s="116"/>
      <c r="I3" s="116"/>
      <c r="J3" s="116"/>
      <c r="K3" s="116"/>
      <c r="L3" s="116"/>
      <c r="M3" s="116"/>
      <c r="N3" s="116"/>
      <c r="O3" s="116"/>
      <c r="P3" s="116"/>
      <c r="Q3" s="116"/>
      <c r="R3" s="116"/>
      <c r="S3" s="116"/>
      <c r="T3" s="116"/>
      <c r="U3" s="116"/>
    </row>
    <row r="4">
      <c r="A4" s="117" t="s">
        <v>2106</v>
      </c>
      <c r="B4" s="5" t="s">
        <v>2107</v>
      </c>
      <c r="C4" s="5" t="s">
        <v>2108</v>
      </c>
      <c r="D4" s="5">
        <v>2017.0</v>
      </c>
      <c r="E4" s="118">
        <v>692.0</v>
      </c>
      <c r="F4" s="113" t="s">
        <v>2109</v>
      </c>
      <c r="G4" s="119"/>
      <c r="H4" s="115">
        <v>43994.0</v>
      </c>
      <c r="I4" s="116"/>
      <c r="J4" s="116"/>
      <c r="K4" s="116"/>
      <c r="L4" s="116"/>
      <c r="M4" s="116"/>
      <c r="N4" s="116"/>
      <c r="O4" s="116"/>
      <c r="P4" s="116"/>
      <c r="Q4" s="116"/>
      <c r="R4" s="116"/>
      <c r="S4" s="116"/>
      <c r="T4" s="116"/>
      <c r="U4" s="116"/>
    </row>
    <row r="5">
      <c r="A5" s="5" t="s">
        <v>2110</v>
      </c>
      <c r="B5" s="5" t="s">
        <v>2111</v>
      </c>
      <c r="C5" s="5" t="s">
        <v>2112</v>
      </c>
      <c r="D5" s="5">
        <v>2017.0</v>
      </c>
      <c r="E5" s="118">
        <v>77.0</v>
      </c>
      <c r="F5" s="113" t="s">
        <v>2113</v>
      </c>
      <c r="G5" s="119"/>
      <c r="H5" s="115">
        <v>43997.0</v>
      </c>
      <c r="I5" s="116"/>
      <c r="J5" s="116"/>
      <c r="K5" s="116"/>
      <c r="L5" s="116"/>
      <c r="M5" s="116"/>
      <c r="N5" s="116"/>
      <c r="O5" s="116"/>
      <c r="P5" s="116"/>
      <c r="Q5" s="116"/>
      <c r="R5" s="116"/>
      <c r="S5" s="116"/>
      <c r="T5" s="116"/>
      <c r="U5" s="116"/>
    </row>
    <row r="6">
      <c r="A6" s="5" t="s">
        <v>2114</v>
      </c>
      <c r="B6" s="5" t="s">
        <v>2115</v>
      </c>
      <c r="C6" s="5" t="s">
        <v>2116</v>
      </c>
      <c r="D6" s="5">
        <v>2011.0</v>
      </c>
      <c r="E6" s="118">
        <v>78.0</v>
      </c>
      <c r="F6" s="113" t="s">
        <v>2117</v>
      </c>
      <c r="G6" s="119"/>
      <c r="H6" s="115">
        <v>43993.0</v>
      </c>
      <c r="I6" s="116"/>
      <c r="J6" s="116"/>
      <c r="K6" s="116"/>
      <c r="L6" s="116"/>
      <c r="M6" s="116"/>
      <c r="N6" s="116"/>
      <c r="O6" s="116"/>
      <c r="P6" s="116"/>
      <c r="Q6" s="116"/>
      <c r="R6" s="116"/>
      <c r="S6" s="116"/>
      <c r="T6" s="116"/>
      <c r="U6" s="116"/>
    </row>
    <row r="7">
      <c r="A7" s="5" t="s">
        <v>2118</v>
      </c>
      <c r="B7" s="5" t="s">
        <v>2119</v>
      </c>
      <c r="C7" s="5" t="s">
        <v>605</v>
      </c>
      <c r="D7" s="5">
        <v>2016.0</v>
      </c>
      <c r="E7" s="112">
        <v>62.0</v>
      </c>
      <c r="F7" s="113" t="s">
        <v>2120</v>
      </c>
      <c r="G7" s="120"/>
      <c r="H7" s="121">
        <v>43996.0</v>
      </c>
      <c r="I7" s="116"/>
      <c r="J7" s="116"/>
      <c r="K7" s="116"/>
      <c r="L7" s="116"/>
      <c r="M7" s="116"/>
      <c r="N7" s="116"/>
      <c r="O7" s="116"/>
      <c r="P7" s="116"/>
      <c r="Q7" s="116"/>
      <c r="R7" s="116"/>
      <c r="S7" s="116"/>
      <c r="T7" s="116"/>
      <c r="U7" s="116"/>
    </row>
    <row r="8">
      <c r="A8" s="5" t="s">
        <v>2121</v>
      </c>
      <c r="B8" s="5" t="s">
        <v>2122</v>
      </c>
      <c r="C8" s="5" t="s">
        <v>605</v>
      </c>
      <c r="D8" s="5">
        <v>2016.0</v>
      </c>
      <c r="E8" s="118">
        <v>1179.0</v>
      </c>
      <c r="F8" s="113" t="s">
        <v>2123</v>
      </c>
      <c r="G8" s="119"/>
      <c r="H8" s="115">
        <v>43994.0</v>
      </c>
      <c r="I8" s="116"/>
      <c r="J8" s="116"/>
      <c r="K8" s="116"/>
      <c r="L8" s="116"/>
      <c r="M8" s="116"/>
      <c r="N8" s="116"/>
      <c r="O8" s="116"/>
      <c r="P8" s="116"/>
      <c r="Q8" s="116"/>
      <c r="R8" s="116"/>
      <c r="S8" s="116"/>
      <c r="T8" s="116"/>
      <c r="U8" s="116"/>
    </row>
    <row r="9">
      <c r="A9" s="117" t="s">
        <v>2124</v>
      </c>
      <c r="B9" s="5" t="s">
        <v>2125</v>
      </c>
      <c r="C9" s="117" t="s">
        <v>2126</v>
      </c>
      <c r="D9" s="5">
        <v>2009.0</v>
      </c>
      <c r="E9" s="112">
        <v>1155.0</v>
      </c>
      <c r="F9" s="113" t="s">
        <v>2127</v>
      </c>
      <c r="G9" s="119"/>
      <c r="H9" s="115">
        <v>43997.0</v>
      </c>
      <c r="I9" s="116"/>
      <c r="J9" s="116"/>
      <c r="K9" s="116"/>
      <c r="L9" s="116"/>
      <c r="M9" s="116"/>
      <c r="N9" s="116"/>
      <c r="O9" s="116"/>
      <c r="P9" s="116"/>
      <c r="Q9" s="116"/>
      <c r="R9" s="116"/>
      <c r="S9" s="116"/>
      <c r="T9" s="116"/>
      <c r="U9" s="116"/>
    </row>
    <row r="10">
      <c r="A10" s="5" t="s">
        <v>337</v>
      </c>
      <c r="B10" s="5" t="s">
        <v>2128</v>
      </c>
      <c r="C10" s="5" t="s">
        <v>605</v>
      </c>
      <c r="D10" s="5">
        <v>2004.0</v>
      </c>
      <c r="E10" s="118">
        <v>4093.0</v>
      </c>
      <c r="F10" s="113" t="s">
        <v>2129</v>
      </c>
      <c r="G10" s="119"/>
      <c r="H10" s="115">
        <v>44385.0</v>
      </c>
      <c r="I10" s="116"/>
      <c r="J10" s="116"/>
      <c r="K10" s="116"/>
      <c r="L10" s="116"/>
      <c r="M10" s="116"/>
      <c r="N10" s="116"/>
      <c r="O10" s="116"/>
      <c r="P10" s="116"/>
      <c r="Q10" s="116"/>
      <c r="R10" s="116"/>
      <c r="S10" s="116"/>
      <c r="T10" s="116"/>
      <c r="U10" s="116"/>
    </row>
    <row r="11">
      <c r="A11" s="5" t="s">
        <v>2130</v>
      </c>
      <c r="B11" s="5" t="s">
        <v>2131</v>
      </c>
      <c r="C11" s="5" t="s">
        <v>180</v>
      </c>
      <c r="D11" s="5">
        <v>2015.0</v>
      </c>
      <c r="E11" s="118">
        <v>2291.0</v>
      </c>
      <c r="F11" s="113" t="s">
        <v>2132</v>
      </c>
      <c r="G11" s="119"/>
      <c r="H11" s="115">
        <v>43994.0</v>
      </c>
      <c r="I11" s="116"/>
      <c r="J11" s="116"/>
      <c r="K11" s="116"/>
      <c r="L11" s="116"/>
      <c r="M11" s="116"/>
      <c r="N11" s="116"/>
      <c r="O11" s="116"/>
      <c r="P11" s="116"/>
      <c r="Q11" s="116"/>
      <c r="R11" s="116"/>
      <c r="S11" s="116"/>
      <c r="T11" s="116"/>
      <c r="U11" s="116"/>
    </row>
    <row r="12">
      <c r="A12" s="5" t="s">
        <v>2133</v>
      </c>
      <c r="B12" s="5" t="s">
        <v>2134</v>
      </c>
      <c r="C12" s="5" t="s">
        <v>605</v>
      </c>
      <c r="D12" s="5">
        <v>2019.0</v>
      </c>
      <c r="E12" s="118">
        <v>71.0</v>
      </c>
      <c r="F12" s="113" t="s">
        <v>2135</v>
      </c>
      <c r="G12" s="119"/>
      <c r="H12" s="115">
        <v>43994.0</v>
      </c>
      <c r="I12" s="116"/>
      <c r="J12" s="116"/>
      <c r="K12" s="116"/>
      <c r="L12" s="116"/>
      <c r="M12" s="116"/>
      <c r="N12" s="116"/>
      <c r="O12" s="116"/>
      <c r="P12" s="116"/>
      <c r="Q12" s="116"/>
      <c r="R12" s="116"/>
      <c r="S12" s="116"/>
      <c r="T12" s="116"/>
      <c r="U12" s="116"/>
    </row>
    <row r="13">
      <c r="A13" s="117" t="s">
        <v>2136</v>
      </c>
      <c r="B13" s="5" t="s">
        <v>2137</v>
      </c>
      <c r="C13" s="5" t="s">
        <v>460</v>
      </c>
      <c r="D13" s="5">
        <v>2002.0</v>
      </c>
      <c r="E13" s="112">
        <v>2042.0</v>
      </c>
      <c r="F13" s="113" t="s">
        <v>2138</v>
      </c>
      <c r="G13" s="119"/>
      <c r="H13" s="115">
        <v>43997.0</v>
      </c>
      <c r="I13" s="116"/>
      <c r="J13" s="116"/>
      <c r="K13" s="116"/>
      <c r="L13" s="116"/>
      <c r="M13" s="116"/>
      <c r="N13" s="116"/>
      <c r="O13" s="116"/>
      <c r="P13" s="116"/>
      <c r="Q13" s="116"/>
      <c r="R13" s="116"/>
      <c r="S13" s="116"/>
      <c r="T13" s="116"/>
      <c r="U13" s="116"/>
    </row>
    <row r="14">
      <c r="A14" s="5" t="s">
        <v>2139</v>
      </c>
      <c r="B14" s="5" t="s">
        <v>2140</v>
      </c>
      <c r="C14" s="117" t="s">
        <v>2141</v>
      </c>
      <c r="D14" s="5">
        <v>2003.0</v>
      </c>
      <c r="E14" s="112">
        <v>165.0</v>
      </c>
      <c r="F14" s="113" t="s">
        <v>2142</v>
      </c>
      <c r="G14" s="119"/>
      <c r="H14" s="115">
        <v>43997.0</v>
      </c>
      <c r="I14" s="116"/>
      <c r="J14" s="116"/>
      <c r="K14" s="116"/>
      <c r="L14" s="116"/>
      <c r="M14" s="116"/>
      <c r="N14" s="116"/>
      <c r="O14" s="116"/>
      <c r="P14" s="116"/>
      <c r="Q14" s="116"/>
      <c r="R14" s="116"/>
      <c r="S14" s="116"/>
      <c r="T14" s="116"/>
      <c r="U14" s="116"/>
    </row>
    <row r="15">
      <c r="A15" s="5" t="s">
        <v>2143</v>
      </c>
      <c r="B15" s="5" t="s">
        <v>2140</v>
      </c>
      <c r="C15" s="117" t="s">
        <v>2141</v>
      </c>
      <c r="D15" s="5">
        <v>2002.0</v>
      </c>
      <c r="E15" s="118">
        <v>165.0</v>
      </c>
      <c r="F15" s="113" t="s">
        <v>2142</v>
      </c>
      <c r="G15" s="119"/>
      <c r="H15" s="115">
        <v>43997.0</v>
      </c>
      <c r="I15" s="116"/>
      <c r="J15" s="116"/>
      <c r="K15" s="116"/>
      <c r="L15" s="116"/>
      <c r="M15" s="116"/>
      <c r="N15" s="116"/>
      <c r="O15" s="116"/>
      <c r="P15" s="116"/>
      <c r="Q15" s="116"/>
      <c r="R15" s="116"/>
      <c r="S15" s="116"/>
      <c r="T15" s="116"/>
      <c r="U15" s="116"/>
    </row>
    <row r="16">
      <c r="A16" s="5" t="s">
        <v>2144</v>
      </c>
      <c r="B16" s="5" t="s">
        <v>2145</v>
      </c>
      <c r="C16" s="5" t="s">
        <v>1044</v>
      </c>
      <c r="D16" s="5">
        <v>2007.0</v>
      </c>
      <c r="E16" s="118">
        <v>439.0</v>
      </c>
      <c r="F16" s="113" t="s">
        <v>2146</v>
      </c>
      <c r="G16" s="119"/>
      <c r="H16" s="115">
        <v>43991.0</v>
      </c>
      <c r="I16" s="116"/>
      <c r="J16" s="116"/>
      <c r="K16" s="116"/>
      <c r="L16" s="116"/>
      <c r="M16" s="116"/>
      <c r="N16" s="116"/>
      <c r="O16" s="116"/>
      <c r="P16" s="116"/>
      <c r="Q16" s="116"/>
      <c r="R16" s="116"/>
      <c r="S16" s="116"/>
      <c r="T16" s="116"/>
      <c r="U16" s="116"/>
    </row>
    <row r="17">
      <c r="A17" s="117" t="s">
        <v>2147</v>
      </c>
      <c r="B17" s="5" t="s">
        <v>2148</v>
      </c>
      <c r="C17" s="5" t="s">
        <v>2149</v>
      </c>
      <c r="D17" s="5">
        <v>2017.0</v>
      </c>
      <c r="E17" s="118">
        <v>42.0</v>
      </c>
      <c r="F17" s="113" t="s">
        <v>2150</v>
      </c>
      <c r="G17" s="119"/>
      <c r="H17" s="115">
        <v>43997.0</v>
      </c>
      <c r="I17" s="116"/>
      <c r="J17" s="116"/>
      <c r="K17" s="116"/>
      <c r="L17" s="116"/>
      <c r="M17" s="116"/>
      <c r="N17" s="116"/>
      <c r="O17" s="116"/>
      <c r="P17" s="116"/>
      <c r="Q17" s="116"/>
      <c r="R17" s="116"/>
      <c r="S17" s="116"/>
      <c r="T17" s="116"/>
      <c r="U17" s="116"/>
    </row>
    <row r="18">
      <c r="A18" s="5" t="s">
        <v>2151</v>
      </c>
      <c r="B18" s="5" t="s">
        <v>2152</v>
      </c>
      <c r="C18" s="5" t="s">
        <v>2153</v>
      </c>
      <c r="D18" s="5">
        <v>2010.0</v>
      </c>
      <c r="E18" s="118">
        <v>30.0</v>
      </c>
      <c r="F18" s="113" t="s">
        <v>2154</v>
      </c>
      <c r="G18" s="119"/>
      <c r="H18" s="115">
        <v>43993.0</v>
      </c>
      <c r="I18" s="116"/>
      <c r="J18" s="116"/>
      <c r="K18" s="116"/>
      <c r="L18" s="116"/>
      <c r="M18" s="116"/>
      <c r="N18" s="116"/>
      <c r="O18" s="116"/>
      <c r="P18" s="116"/>
      <c r="Q18" s="116"/>
      <c r="R18" s="116"/>
      <c r="S18" s="116"/>
      <c r="T18" s="116"/>
      <c r="U18" s="116"/>
    </row>
    <row r="19">
      <c r="A19" s="5" t="s">
        <v>2155</v>
      </c>
      <c r="B19" s="5" t="s">
        <v>2156</v>
      </c>
      <c r="C19" s="5" t="s">
        <v>2157</v>
      </c>
      <c r="D19" s="5">
        <v>2016.0</v>
      </c>
      <c r="E19" s="118">
        <v>4.0</v>
      </c>
      <c r="F19" s="113" t="s">
        <v>2158</v>
      </c>
      <c r="G19" s="113" t="s">
        <v>2159</v>
      </c>
      <c r="H19" s="121">
        <v>43997.0</v>
      </c>
      <c r="I19" s="116"/>
      <c r="J19" s="116"/>
      <c r="K19" s="116"/>
      <c r="L19" s="116"/>
      <c r="M19" s="116"/>
      <c r="N19" s="116"/>
      <c r="O19" s="116"/>
      <c r="P19" s="116"/>
      <c r="Q19" s="116"/>
      <c r="R19" s="116"/>
      <c r="S19" s="116"/>
      <c r="T19" s="116"/>
      <c r="U19" s="116"/>
    </row>
    <row r="20">
      <c r="A20" s="117" t="s">
        <v>2088</v>
      </c>
      <c r="B20" s="5" t="s">
        <v>2160</v>
      </c>
      <c r="C20" s="5" t="s">
        <v>605</v>
      </c>
      <c r="D20" s="5">
        <v>2014.0</v>
      </c>
      <c r="E20" s="118">
        <v>135.0</v>
      </c>
      <c r="F20" s="113" t="s">
        <v>2161</v>
      </c>
      <c r="G20" s="119"/>
      <c r="H20" s="116"/>
      <c r="I20" s="116"/>
      <c r="J20" s="116"/>
      <c r="K20" s="116"/>
      <c r="L20" s="116"/>
      <c r="M20" s="116"/>
      <c r="N20" s="116"/>
      <c r="O20" s="116"/>
      <c r="P20" s="116"/>
      <c r="Q20" s="116"/>
      <c r="R20" s="116"/>
      <c r="S20" s="116"/>
      <c r="T20" s="116"/>
      <c r="U20" s="116"/>
    </row>
    <row r="21">
      <c r="A21" s="5" t="s">
        <v>2162</v>
      </c>
      <c r="B21" s="5" t="s">
        <v>2163</v>
      </c>
      <c r="C21" s="5" t="s">
        <v>1719</v>
      </c>
      <c r="D21" s="5">
        <v>1996.0</v>
      </c>
      <c r="E21" s="118">
        <v>2038.0</v>
      </c>
      <c r="F21" s="113" t="s">
        <v>2164</v>
      </c>
      <c r="G21" s="119"/>
      <c r="H21" s="115">
        <v>43993.0</v>
      </c>
      <c r="I21" s="116"/>
      <c r="J21" s="116"/>
      <c r="K21" s="116"/>
      <c r="L21" s="116"/>
      <c r="M21" s="116"/>
      <c r="N21" s="116"/>
      <c r="O21" s="116"/>
      <c r="P21" s="116"/>
      <c r="Q21" s="116"/>
      <c r="R21" s="116"/>
      <c r="S21" s="116"/>
      <c r="T21" s="116"/>
      <c r="U21" s="116"/>
    </row>
    <row r="22">
      <c r="A22" s="34" t="s">
        <v>437</v>
      </c>
      <c r="B22" s="5" t="s">
        <v>2165</v>
      </c>
      <c r="C22" s="5" t="s">
        <v>460</v>
      </c>
      <c r="D22" s="5">
        <v>2014.0</v>
      </c>
      <c r="E22" s="112">
        <v>234.0</v>
      </c>
      <c r="F22" s="122" t="s">
        <v>2166</v>
      </c>
      <c r="G22" s="123"/>
      <c r="H22" s="115">
        <v>43992.0</v>
      </c>
      <c r="I22" s="116"/>
      <c r="J22" s="116"/>
      <c r="K22" s="116"/>
      <c r="L22" s="116"/>
      <c r="M22" s="116"/>
      <c r="N22" s="116"/>
      <c r="O22" s="116"/>
      <c r="P22" s="116"/>
      <c r="Q22" s="116"/>
      <c r="R22" s="116"/>
      <c r="S22" s="116"/>
      <c r="T22" s="116"/>
      <c r="U22" s="116"/>
    </row>
    <row r="23">
      <c r="A23" s="34" t="s">
        <v>2167</v>
      </c>
      <c r="B23" s="5" t="s">
        <v>2168</v>
      </c>
      <c r="C23" s="5" t="s">
        <v>2169</v>
      </c>
      <c r="D23" s="5">
        <v>2010.0</v>
      </c>
      <c r="E23" s="112">
        <v>116.0</v>
      </c>
      <c r="F23" s="113" t="s">
        <v>2170</v>
      </c>
      <c r="G23" s="119"/>
      <c r="H23" s="115">
        <v>43992.0</v>
      </c>
      <c r="I23" s="116"/>
      <c r="J23" s="116"/>
      <c r="K23" s="116"/>
      <c r="L23" s="116"/>
      <c r="M23" s="116"/>
      <c r="N23" s="116"/>
      <c r="O23" s="116"/>
      <c r="P23" s="116"/>
      <c r="Q23" s="116"/>
      <c r="R23" s="116"/>
      <c r="S23" s="116"/>
      <c r="T23" s="116"/>
      <c r="U23" s="116"/>
    </row>
    <row r="24">
      <c r="A24" s="34" t="s">
        <v>2171</v>
      </c>
      <c r="B24" s="5" t="s">
        <v>2172</v>
      </c>
      <c r="C24" s="5" t="s">
        <v>460</v>
      </c>
      <c r="D24" s="5">
        <v>2012.0</v>
      </c>
      <c r="E24" s="112">
        <v>426.0</v>
      </c>
      <c r="F24" s="113" t="s">
        <v>2173</v>
      </c>
      <c r="G24" s="119"/>
      <c r="H24" s="115">
        <v>43992.0</v>
      </c>
      <c r="I24" s="116"/>
      <c r="J24" s="116"/>
      <c r="K24" s="116"/>
      <c r="L24" s="116"/>
      <c r="M24" s="116"/>
      <c r="N24" s="116"/>
      <c r="O24" s="116"/>
      <c r="P24" s="116"/>
      <c r="Q24" s="116"/>
      <c r="R24" s="116"/>
      <c r="S24" s="116"/>
      <c r="T24" s="116"/>
      <c r="U24" s="116"/>
    </row>
    <row r="25">
      <c r="A25" s="34" t="s">
        <v>2174</v>
      </c>
      <c r="B25" s="5" t="s">
        <v>2175</v>
      </c>
      <c r="C25" s="5" t="s">
        <v>131</v>
      </c>
      <c r="D25" s="5">
        <v>1998.0</v>
      </c>
      <c r="E25" s="118">
        <v>2407.0</v>
      </c>
      <c r="F25" s="113" t="s">
        <v>2176</v>
      </c>
      <c r="G25" s="119"/>
      <c r="H25" s="115">
        <v>43992.0</v>
      </c>
      <c r="I25" s="116"/>
      <c r="J25" s="116"/>
      <c r="K25" s="116"/>
      <c r="L25" s="116"/>
      <c r="M25" s="116"/>
      <c r="N25" s="116"/>
      <c r="O25" s="116"/>
      <c r="P25" s="116"/>
      <c r="Q25" s="116"/>
      <c r="R25" s="116"/>
      <c r="S25" s="116"/>
      <c r="T25" s="116"/>
      <c r="U25" s="116"/>
    </row>
    <row r="26">
      <c r="A26" s="34" t="s">
        <v>2177</v>
      </c>
      <c r="B26" s="117" t="s">
        <v>2178</v>
      </c>
      <c r="C26" s="117" t="s">
        <v>2179</v>
      </c>
      <c r="D26" s="5">
        <v>2010.0</v>
      </c>
      <c r="E26" s="118">
        <v>261.0</v>
      </c>
      <c r="F26" s="113" t="s">
        <v>2180</v>
      </c>
      <c r="G26" s="119"/>
      <c r="H26" s="115">
        <v>43992.0</v>
      </c>
      <c r="I26" s="116"/>
      <c r="J26" s="116"/>
      <c r="K26" s="116"/>
      <c r="L26" s="116"/>
      <c r="M26" s="116"/>
      <c r="N26" s="116"/>
      <c r="O26" s="116"/>
      <c r="P26" s="116"/>
      <c r="Q26" s="116"/>
      <c r="R26" s="116"/>
      <c r="S26" s="116"/>
      <c r="T26" s="116"/>
      <c r="U26" s="116"/>
    </row>
    <row r="27">
      <c r="A27" s="5" t="s">
        <v>2181</v>
      </c>
      <c r="B27" s="5" t="s">
        <v>2182</v>
      </c>
      <c r="C27" s="5" t="s">
        <v>2183</v>
      </c>
      <c r="D27" s="5">
        <v>2009.0</v>
      </c>
      <c r="E27" s="112">
        <v>2728.0</v>
      </c>
      <c r="F27" s="122" t="s">
        <v>2184</v>
      </c>
      <c r="G27" s="123"/>
      <c r="H27" s="115">
        <v>43992.0</v>
      </c>
      <c r="I27" s="116"/>
      <c r="J27" s="116"/>
      <c r="K27" s="116"/>
      <c r="L27" s="116"/>
      <c r="M27" s="116"/>
      <c r="N27" s="116"/>
      <c r="O27" s="116"/>
      <c r="P27" s="116"/>
      <c r="Q27" s="116"/>
      <c r="R27" s="116"/>
      <c r="S27" s="116"/>
      <c r="T27" s="116"/>
      <c r="U27" s="116"/>
    </row>
    <row r="28">
      <c r="A28" s="5" t="s">
        <v>2185</v>
      </c>
      <c r="B28" s="5" t="s">
        <v>2186</v>
      </c>
      <c r="C28" s="5" t="s">
        <v>2187</v>
      </c>
      <c r="D28" s="5">
        <v>2008.0</v>
      </c>
      <c r="E28" s="118">
        <v>201.0</v>
      </c>
      <c r="F28" s="113" t="s">
        <v>2188</v>
      </c>
      <c r="G28" s="119"/>
      <c r="H28" s="115">
        <v>43992.0</v>
      </c>
      <c r="I28" s="116"/>
      <c r="J28" s="116"/>
      <c r="K28" s="116"/>
      <c r="L28" s="116"/>
      <c r="M28" s="116"/>
      <c r="N28" s="116"/>
      <c r="O28" s="116"/>
      <c r="P28" s="116"/>
      <c r="Q28" s="116"/>
      <c r="R28" s="116"/>
      <c r="S28" s="116"/>
      <c r="T28" s="116"/>
      <c r="U28" s="116"/>
    </row>
    <row r="29">
      <c r="A29" s="5" t="s">
        <v>2189</v>
      </c>
      <c r="B29" s="5" t="s">
        <v>2190</v>
      </c>
      <c r="C29" s="5" t="s">
        <v>131</v>
      </c>
      <c r="D29" s="5">
        <v>2010.0</v>
      </c>
      <c r="E29" s="112">
        <v>139.0</v>
      </c>
      <c r="F29" s="113" t="s">
        <v>2191</v>
      </c>
      <c r="G29" s="119"/>
      <c r="H29" s="121">
        <v>43991.0</v>
      </c>
      <c r="I29" s="116"/>
      <c r="J29" s="116"/>
      <c r="K29" s="116"/>
      <c r="L29" s="116"/>
      <c r="M29" s="116"/>
      <c r="N29" s="116"/>
      <c r="O29" s="116"/>
      <c r="P29" s="116"/>
      <c r="Q29" s="116"/>
      <c r="R29" s="116"/>
      <c r="S29" s="116"/>
      <c r="T29" s="116"/>
      <c r="U29" s="116"/>
    </row>
    <row r="30">
      <c r="A30" s="5" t="s">
        <v>2192</v>
      </c>
      <c r="B30" s="5" t="s">
        <v>2193</v>
      </c>
      <c r="C30" s="116"/>
      <c r="D30" s="118">
        <v>2020.0</v>
      </c>
      <c r="E30" s="118">
        <v>5.0</v>
      </c>
      <c r="F30" s="124" t="s">
        <v>2194</v>
      </c>
      <c r="G30" s="114"/>
      <c r="H30" s="116"/>
      <c r="I30" s="116"/>
      <c r="J30" s="116"/>
      <c r="K30" s="116"/>
      <c r="L30" s="116"/>
      <c r="M30" s="116"/>
      <c r="N30" s="116"/>
      <c r="O30" s="116"/>
      <c r="P30" s="116"/>
      <c r="Q30" s="116"/>
      <c r="R30" s="116"/>
      <c r="S30" s="116"/>
      <c r="T30" s="116"/>
      <c r="U30" s="116"/>
    </row>
    <row r="31">
      <c r="A31" s="5" t="s">
        <v>2195</v>
      </c>
      <c r="B31" s="5" t="s">
        <v>2196</v>
      </c>
      <c r="C31" s="116"/>
      <c r="D31" s="118">
        <v>2021.0</v>
      </c>
      <c r="E31" s="118">
        <v>0.0</v>
      </c>
      <c r="F31" s="119" t="s">
        <v>292</v>
      </c>
      <c r="G31" s="114"/>
      <c r="H31" s="116"/>
      <c r="I31" s="116"/>
      <c r="J31" s="116"/>
      <c r="K31" s="116"/>
      <c r="L31" s="116"/>
      <c r="M31" s="116"/>
      <c r="N31" s="116"/>
      <c r="O31" s="116"/>
      <c r="P31" s="116"/>
      <c r="Q31" s="116"/>
      <c r="R31" s="116"/>
      <c r="S31" s="116"/>
      <c r="T31" s="116"/>
      <c r="U31" s="116"/>
    </row>
    <row r="32">
      <c r="A32" s="117" t="s">
        <v>2068</v>
      </c>
      <c r="B32" s="5" t="s">
        <v>2197</v>
      </c>
      <c r="C32" s="5" t="s">
        <v>1044</v>
      </c>
      <c r="D32" s="5">
        <v>2008.0</v>
      </c>
      <c r="E32" s="118">
        <v>681.0</v>
      </c>
      <c r="F32" s="113" t="s">
        <v>2198</v>
      </c>
      <c r="G32" s="119"/>
      <c r="H32" s="115">
        <v>43994.0</v>
      </c>
      <c r="I32" s="116"/>
      <c r="J32" s="116"/>
      <c r="K32" s="116"/>
      <c r="L32" s="116"/>
      <c r="M32" s="116"/>
      <c r="N32" s="116"/>
      <c r="O32" s="116"/>
      <c r="P32" s="116"/>
      <c r="Q32" s="116"/>
      <c r="R32" s="116"/>
      <c r="S32" s="116"/>
      <c r="T32" s="116"/>
      <c r="U32" s="116"/>
    </row>
    <row r="33">
      <c r="A33" s="5" t="s">
        <v>2199</v>
      </c>
      <c r="B33" s="5" t="s">
        <v>2200</v>
      </c>
      <c r="C33" s="5" t="s">
        <v>2112</v>
      </c>
      <c r="D33" s="5">
        <v>2017.0</v>
      </c>
      <c r="E33" s="118">
        <v>23.0</v>
      </c>
      <c r="F33" s="113" t="s">
        <v>2201</v>
      </c>
      <c r="G33" s="119"/>
      <c r="H33" s="121">
        <v>43990.0</v>
      </c>
      <c r="I33" s="116"/>
      <c r="J33" s="116"/>
      <c r="K33" s="116"/>
      <c r="L33" s="116"/>
      <c r="M33" s="116"/>
      <c r="N33" s="116"/>
      <c r="O33" s="116"/>
      <c r="P33" s="116"/>
      <c r="Q33" s="116"/>
      <c r="R33" s="116"/>
      <c r="S33" s="116"/>
      <c r="T33" s="116"/>
      <c r="U33" s="116"/>
    </row>
    <row r="34">
      <c r="A34" s="5" t="s">
        <v>1269</v>
      </c>
      <c r="B34" s="5" t="s">
        <v>2202</v>
      </c>
      <c r="C34" s="117" t="s">
        <v>2203</v>
      </c>
      <c r="D34" s="5">
        <v>2016.0</v>
      </c>
      <c r="E34" s="118">
        <v>46.0</v>
      </c>
      <c r="F34" s="113" t="s">
        <v>2204</v>
      </c>
      <c r="G34" s="119"/>
      <c r="H34" s="115">
        <v>43997.0</v>
      </c>
      <c r="I34" s="116"/>
      <c r="J34" s="116"/>
      <c r="K34" s="116"/>
      <c r="L34" s="116"/>
      <c r="M34" s="116"/>
      <c r="N34" s="116"/>
      <c r="O34" s="116"/>
      <c r="P34" s="116"/>
      <c r="Q34" s="116"/>
      <c r="R34" s="116"/>
      <c r="S34" s="116"/>
      <c r="T34" s="116"/>
      <c r="U34" s="116"/>
    </row>
    <row r="35">
      <c r="A35" s="5" t="s">
        <v>2205</v>
      </c>
      <c r="B35" s="5" t="s">
        <v>2206</v>
      </c>
      <c r="C35" s="5" t="s">
        <v>605</v>
      </c>
      <c r="D35" s="5">
        <v>2009.0</v>
      </c>
      <c r="E35" s="118">
        <v>354.0</v>
      </c>
      <c r="F35" s="113" t="s">
        <v>2207</v>
      </c>
      <c r="G35" s="119"/>
      <c r="H35" s="115">
        <v>43991.0</v>
      </c>
      <c r="I35" s="116"/>
      <c r="J35" s="116"/>
      <c r="K35" s="116"/>
      <c r="L35" s="116"/>
      <c r="M35" s="116"/>
      <c r="N35" s="116"/>
      <c r="O35" s="116"/>
      <c r="P35" s="116"/>
      <c r="Q35" s="116"/>
      <c r="R35" s="116"/>
      <c r="S35" s="116"/>
      <c r="T35" s="116"/>
      <c r="U35" s="116"/>
    </row>
    <row r="36">
      <c r="A36" s="5" t="s">
        <v>2208</v>
      </c>
      <c r="B36" s="16" t="s">
        <v>2209</v>
      </c>
      <c r="C36" s="117" t="s">
        <v>2210</v>
      </c>
      <c r="D36" s="5">
        <v>2017.0</v>
      </c>
      <c r="E36" s="118">
        <v>275.0</v>
      </c>
      <c r="F36" s="113" t="s">
        <v>2211</v>
      </c>
      <c r="G36" s="119"/>
      <c r="H36" s="115">
        <v>43997.0</v>
      </c>
      <c r="I36" s="116"/>
      <c r="J36" s="116"/>
      <c r="K36" s="116"/>
      <c r="L36" s="116"/>
      <c r="M36" s="116"/>
      <c r="N36" s="116"/>
      <c r="O36" s="116"/>
      <c r="P36" s="116"/>
      <c r="Q36" s="116"/>
      <c r="R36" s="116"/>
      <c r="S36" s="116"/>
      <c r="T36" s="116"/>
      <c r="U36" s="116"/>
    </row>
    <row r="37">
      <c r="A37" s="5" t="s">
        <v>2212</v>
      </c>
      <c r="B37" s="5" t="s">
        <v>2213</v>
      </c>
      <c r="C37" s="5" t="s">
        <v>2214</v>
      </c>
      <c r="D37" s="5">
        <v>2011.0</v>
      </c>
      <c r="E37" s="118">
        <v>81.0</v>
      </c>
      <c r="F37" s="113" t="s">
        <v>2215</v>
      </c>
      <c r="G37" s="119"/>
      <c r="H37" s="115">
        <v>43991.0</v>
      </c>
      <c r="I37" s="116"/>
      <c r="J37" s="116"/>
      <c r="K37" s="116"/>
      <c r="L37" s="116"/>
      <c r="M37" s="116"/>
      <c r="N37" s="116"/>
      <c r="O37" s="116"/>
      <c r="P37" s="116"/>
      <c r="Q37" s="116"/>
      <c r="R37" s="116"/>
      <c r="S37" s="116"/>
      <c r="T37" s="116"/>
      <c r="U37" s="116"/>
    </row>
    <row r="38">
      <c r="A38" s="5" t="s">
        <v>2216</v>
      </c>
      <c r="B38" s="5" t="s">
        <v>2217</v>
      </c>
      <c r="C38" s="5" t="s">
        <v>2218</v>
      </c>
      <c r="D38" s="5">
        <v>2019.0</v>
      </c>
      <c r="E38" s="118">
        <v>4.0</v>
      </c>
      <c r="F38" s="113" t="s">
        <v>2219</v>
      </c>
      <c r="G38" s="113" t="s">
        <v>2220</v>
      </c>
      <c r="H38" s="115">
        <v>43997.0</v>
      </c>
      <c r="I38" s="116"/>
      <c r="J38" s="116"/>
      <c r="K38" s="116"/>
      <c r="L38" s="116"/>
      <c r="M38" s="116"/>
      <c r="N38" s="116"/>
      <c r="O38" s="116"/>
      <c r="P38" s="116"/>
      <c r="Q38" s="116"/>
      <c r="R38" s="116"/>
      <c r="S38" s="116"/>
      <c r="T38" s="116"/>
      <c r="U38" s="116"/>
    </row>
    <row r="39">
      <c r="A39" s="5" t="s">
        <v>2077</v>
      </c>
      <c r="B39" s="5" t="s">
        <v>2221</v>
      </c>
      <c r="C39" s="5" t="s">
        <v>605</v>
      </c>
      <c r="D39" s="5">
        <v>2010.0</v>
      </c>
      <c r="E39" s="118">
        <v>205.0</v>
      </c>
      <c r="F39" s="113" t="s">
        <v>2222</v>
      </c>
      <c r="G39" s="119"/>
      <c r="H39" s="115">
        <v>43994.0</v>
      </c>
      <c r="I39" s="116"/>
      <c r="J39" s="116"/>
      <c r="K39" s="116"/>
      <c r="L39" s="116"/>
      <c r="M39" s="116"/>
      <c r="N39" s="116"/>
      <c r="O39" s="116"/>
      <c r="P39" s="116"/>
      <c r="Q39" s="116"/>
      <c r="R39" s="116"/>
      <c r="S39" s="116"/>
      <c r="T39" s="116"/>
      <c r="U39" s="116"/>
    </row>
    <row r="40">
      <c r="A40" s="117" t="s">
        <v>2079</v>
      </c>
      <c r="B40" s="5" t="s">
        <v>2223</v>
      </c>
      <c r="C40" s="5" t="s">
        <v>605</v>
      </c>
      <c r="D40" s="5">
        <v>2009.0</v>
      </c>
      <c r="E40" s="118">
        <v>1659.0</v>
      </c>
      <c r="F40" s="125" t="s">
        <v>2224</v>
      </c>
      <c r="G40" s="119"/>
      <c r="H40" s="115">
        <v>43997.0</v>
      </c>
      <c r="I40" s="116"/>
      <c r="J40" s="116"/>
      <c r="K40" s="116"/>
      <c r="L40" s="116"/>
      <c r="M40" s="116"/>
      <c r="N40" s="116"/>
      <c r="O40" s="116"/>
      <c r="P40" s="116"/>
      <c r="Q40" s="116"/>
      <c r="R40" s="116"/>
      <c r="S40" s="116"/>
      <c r="T40" s="116"/>
      <c r="U40" s="116"/>
    </row>
    <row r="41">
      <c r="A41" s="5" t="s">
        <v>2225</v>
      </c>
      <c r="B41" s="5" t="s">
        <v>2226</v>
      </c>
      <c r="C41" s="5" t="s">
        <v>605</v>
      </c>
      <c r="D41" s="5">
        <v>2009.0</v>
      </c>
      <c r="E41" s="118">
        <v>354.0</v>
      </c>
      <c r="F41" s="113" t="s">
        <v>2207</v>
      </c>
      <c r="G41" s="119"/>
      <c r="H41" s="115">
        <v>43991.0</v>
      </c>
      <c r="I41" s="116"/>
      <c r="J41" s="116"/>
      <c r="K41" s="116"/>
      <c r="L41" s="116"/>
      <c r="M41" s="116"/>
      <c r="N41" s="116"/>
      <c r="O41" s="116"/>
      <c r="P41" s="116"/>
      <c r="Q41" s="116"/>
      <c r="R41" s="116"/>
      <c r="S41" s="116"/>
      <c r="T41" s="116"/>
      <c r="U41" s="116"/>
    </row>
    <row r="42">
      <c r="A42" s="5" t="s">
        <v>2227</v>
      </c>
      <c r="B42" s="5" t="s">
        <v>2228</v>
      </c>
      <c r="C42" s="116"/>
      <c r="D42" s="116"/>
      <c r="E42" s="126"/>
      <c r="F42" s="127"/>
      <c r="G42" s="114"/>
      <c r="H42" s="116"/>
      <c r="I42" s="116"/>
      <c r="J42" s="116"/>
      <c r="K42" s="116"/>
      <c r="L42" s="116"/>
      <c r="M42" s="116"/>
      <c r="N42" s="116"/>
      <c r="O42" s="116"/>
      <c r="P42" s="116"/>
      <c r="Q42" s="116"/>
      <c r="R42" s="116"/>
      <c r="S42" s="116"/>
      <c r="T42" s="116"/>
      <c r="U42" s="116"/>
    </row>
    <row r="43">
      <c r="A43" s="5" t="s">
        <v>2057</v>
      </c>
      <c r="B43" s="5" t="s">
        <v>2229</v>
      </c>
      <c r="C43" s="5" t="s">
        <v>1044</v>
      </c>
      <c r="D43" s="5">
        <v>2002.0</v>
      </c>
      <c r="E43" s="118">
        <v>1004.0</v>
      </c>
      <c r="F43" s="113" t="s">
        <v>2230</v>
      </c>
      <c r="G43" s="119"/>
      <c r="H43" s="115">
        <v>43991.0</v>
      </c>
      <c r="I43" s="116"/>
      <c r="J43" s="116"/>
      <c r="K43" s="116"/>
      <c r="L43" s="116"/>
      <c r="M43" s="116"/>
      <c r="N43" s="116"/>
      <c r="O43" s="116"/>
      <c r="P43" s="116"/>
      <c r="Q43" s="116"/>
      <c r="R43" s="116"/>
      <c r="S43" s="116"/>
      <c r="T43" s="116"/>
      <c r="U43" s="116"/>
    </row>
    <row r="44">
      <c r="A44" s="5" t="s">
        <v>2231</v>
      </c>
      <c r="B44" s="5" t="s">
        <v>2232</v>
      </c>
      <c r="C44" s="5" t="s">
        <v>2233</v>
      </c>
      <c r="D44" s="5">
        <v>2012.0</v>
      </c>
      <c r="E44" s="118">
        <v>365.0</v>
      </c>
      <c r="F44" s="113" t="s">
        <v>2234</v>
      </c>
      <c r="G44" s="114"/>
      <c r="H44" s="115">
        <v>44372.0</v>
      </c>
      <c r="I44" s="116"/>
      <c r="J44" s="116"/>
      <c r="K44" s="116"/>
      <c r="L44" s="116"/>
      <c r="M44" s="116"/>
      <c r="N44" s="116"/>
      <c r="O44" s="116"/>
      <c r="P44" s="116"/>
      <c r="Q44" s="116"/>
      <c r="R44" s="116"/>
      <c r="S44" s="116"/>
      <c r="T44" s="116"/>
      <c r="U44" s="116"/>
    </row>
    <row r="45">
      <c r="A45" s="5" t="s">
        <v>2235</v>
      </c>
      <c r="B45" s="5" t="s">
        <v>2236</v>
      </c>
      <c r="C45" s="117" t="s">
        <v>2237</v>
      </c>
      <c r="D45" s="5">
        <v>2010.0</v>
      </c>
      <c r="E45" s="118">
        <v>48.0</v>
      </c>
      <c r="F45" s="113" t="s">
        <v>2238</v>
      </c>
      <c r="G45" s="120"/>
      <c r="H45" s="121">
        <v>43996.0</v>
      </c>
      <c r="I45" s="116"/>
      <c r="J45" s="116"/>
      <c r="K45" s="116"/>
      <c r="L45" s="116"/>
      <c r="M45" s="116"/>
      <c r="N45" s="116"/>
      <c r="O45" s="116"/>
      <c r="P45" s="116"/>
      <c r="Q45" s="116"/>
      <c r="R45" s="116"/>
      <c r="S45" s="116"/>
      <c r="T45" s="116"/>
      <c r="U45" s="116"/>
    </row>
    <row r="46">
      <c r="A46" s="128" t="s">
        <v>2239</v>
      </c>
      <c r="B46" s="5" t="s">
        <v>2240</v>
      </c>
      <c r="C46" s="5" t="s">
        <v>2126</v>
      </c>
      <c r="D46" s="5">
        <v>2001.0</v>
      </c>
      <c r="E46" s="118">
        <v>7418.0</v>
      </c>
      <c r="F46" s="113" t="s">
        <v>2241</v>
      </c>
      <c r="G46" s="114"/>
      <c r="H46" s="115">
        <v>44372.0</v>
      </c>
      <c r="I46" s="116"/>
      <c r="J46" s="116"/>
      <c r="K46" s="116"/>
      <c r="L46" s="116"/>
      <c r="M46" s="116"/>
      <c r="N46" s="116"/>
      <c r="O46" s="116"/>
      <c r="P46" s="116"/>
      <c r="Q46" s="116"/>
      <c r="R46" s="116"/>
      <c r="S46" s="116"/>
      <c r="T46" s="116"/>
      <c r="U46" s="116"/>
    </row>
    <row r="47">
      <c r="A47" s="117" t="s">
        <v>2242</v>
      </c>
      <c r="B47" s="5" t="s">
        <v>2243</v>
      </c>
      <c r="C47" s="117" t="s">
        <v>2244</v>
      </c>
      <c r="D47" s="5">
        <v>2008.0</v>
      </c>
      <c r="E47" s="112">
        <v>672.0</v>
      </c>
      <c r="F47" s="113" t="s">
        <v>2245</v>
      </c>
      <c r="G47" s="119"/>
      <c r="H47" s="115">
        <v>43991.0</v>
      </c>
      <c r="I47" s="116"/>
      <c r="J47" s="116"/>
      <c r="K47" s="116"/>
      <c r="L47" s="116"/>
      <c r="M47" s="116"/>
      <c r="N47" s="116"/>
      <c r="O47" s="116"/>
      <c r="P47" s="116"/>
      <c r="Q47" s="116"/>
      <c r="R47" s="116"/>
      <c r="S47" s="116"/>
      <c r="T47" s="116"/>
      <c r="U47" s="116"/>
    </row>
    <row r="48">
      <c r="A48" s="5" t="s">
        <v>2246</v>
      </c>
      <c r="B48" s="5" t="s">
        <v>2247</v>
      </c>
      <c r="C48" s="5" t="s">
        <v>605</v>
      </c>
      <c r="D48" s="5">
        <v>2014.0</v>
      </c>
      <c r="E48" s="112">
        <v>100.0</v>
      </c>
      <c r="F48" s="113" t="s">
        <v>2248</v>
      </c>
      <c r="G48" s="119"/>
      <c r="H48" s="115">
        <v>43994.0</v>
      </c>
      <c r="I48" s="116"/>
      <c r="J48" s="116"/>
      <c r="K48" s="116"/>
      <c r="L48" s="116"/>
      <c r="M48" s="116"/>
      <c r="N48" s="116"/>
      <c r="O48" s="116"/>
      <c r="P48" s="116"/>
      <c r="Q48" s="116"/>
      <c r="R48" s="116"/>
      <c r="S48" s="116"/>
      <c r="T48" s="116"/>
      <c r="U48" s="116"/>
    </row>
    <row r="49">
      <c r="A49" s="5" t="s">
        <v>2249</v>
      </c>
      <c r="B49" s="5" t="s">
        <v>2250</v>
      </c>
      <c r="C49" s="5" t="s">
        <v>131</v>
      </c>
      <c r="D49" s="5">
        <v>1998.0</v>
      </c>
      <c r="E49" s="118">
        <v>4568.0</v>
      </c>
      <c r="F49" s="113" t="s">
        <v>2251</v>
      </c>
      <c r="G49" s="119"/>
      <c r="H49" s="115">
        <v>43991.0</v>
      </c>
      <c r="I49" s="116"/>
      <c r="J49" s="116"/>
      <c r="K49" s="116"/>
      <c r="L49" s="116"/>
      <c r="M49" s="116"/>
      <c r="N49" s="116"/>
      <c r="O49" s="116"/>
      <c r="P49" s="116"/>
      <c r="Q49" s="116"/>
      <c r="R49" s="116"/>
      <c r="S49" s="116"/>
      <c r="T49" s="116"/>
      <c r="U49" s="116"/>
    </row>
    <row r="50">
      <c r="A50" s="5" t="s">
        <v>2252</v>
      </c>
      <c r="B50" s="5" t="s">
        <v>2253</v>
      </c>
      <c r="C50" s="116"/>
      <c r="D50" s="116"/>
      <c r="E50" s="129"/>
      <c r="F50" s="127"/>
      <c r="G50" s="114"/>
      <c r="H50" s="116"/>
      <c r="I50" s="116"/>
      <c r="J50" s="116"/>
      <c r="K50" s="116"/>
      <c r="L50" s="116"/>
      <c r="M50" s="116"/>
      <c r="N50" s="116"/>
      <c r="O50" s="116"/>
      <c r="P50" s="116"/>
      <c r="Q50" s="116"/>
      <c r="R50" s="116"/>
      <c r="S50" s="116"/>
      <c r="T50" s="116"/>
      <c r="U50" s="116"/>
    </row>
    <row r="51">
      <c r="A51" s="5" t="s">
        <v>2254</v>
      </c>
      <c r="B51" s="5" t="s">
        <v>2255</v>
      </c>
      <c r="C51" s="116"/>
      <c r="D51" s="118">
        <v>2020.0</v>
      </c>
      <c r="E51" s="118">
        <v>2.0</v>
      </c>
      <c r="F51" s="124" t="s">
        <v>2256</v>
      </c>
      <c r="G51" s="114"/>
      <c r="H51" s="116"/>
      <c r="I51" s="116"/>
      <c r="J51" s="116"/>
      <c r="K51" s="116"/>
      <c r="L51" s="116"/>
      <c r="M51" s="116"/>
      <c r="N51" s="116"/>
      <c r="O51" s="116"/>
      <c r="P51" s="116"/>
      <c r="Q51" s="116"/>
      <c r="R51" s="116"/>
      <c r="S51" s="116"/>
      <c r="T51" s="116"/>
      <c r="U51" s="116"/>
    </row>
    <row r="52">
      <c r="A52" s="5" t="s">
        <v>2257</v>
      </c>
      <c r="B52" s="5" t="s">
        <v>2258</v>
      </c>
      <c r="C52" s="116"/>
      <c r="D52" s="118">
        <v>2018.0</v>
      </c>
      <c r="E52" s="118">
        <v>171.0</v>
      </c>
      <c r="F52" s="124" t="s">
        <v>2259</v>
      </c>
      <c r="G52" s="114"/>
      <c r="H52" s="116"/>
      <c r="I52" s="116"/>
      <c r="J52" s="116"/>
      <c r="K52" s="116"/>
      <c r="L52" s="116"/>
      <c r="M52" s="116"/>
      <c r="N52" s="116"/>
      <c r="O52" s="116"/>
      <c r="P52" s="116"/>
      <c r="Q52" s="116"/>
      <c r="R52" s="116"/>
      <c r="S52" s="116"/>
      <c r="T52" s="116"/>
      <c r="U52" s="116"/>
    </row>
    <row r="53">
      <c r="A53" s="34" t="s">
        <v>2260</v>
      </c>
      <c r="B53" s="34" t="s">
        <v>2261</v>
      </c>
      <c r="C53" s="5" t="s">
        <v>180</v>
      </c>
      <c r="D53" s="5">
        <v>2011.0</v>
      </c>
      <c r="E53" s="112">
        <v>41.0</v>
      </c>
      <c r="F53" s="113" t="s">
        <v>2262</v>
      </c>
      <c r="G53" s="119"/>
      <c r="H53" s="115">
        <v>43992.0</v>
      </c>
      <c r="I53" s="116"/>
      <c r="J53" s="116"/>
      <c r="K53" s="116"/>
      <c r="L53" s="116"/>
      <c r="M53" s="116"/>
      <c r="N53" s="116"/>
      <c r="O53" s="116"/>
      <c r="P53" s="116"/>
      <c r="Q53" s="116"/>
      <c r="R53" s="116"/>
      <c r="S53" s="116"/>
      <c r="T53" s="116"/>
      <c r="U53" s="116"/>
    </row>
    <row r="54">
      <c r="A54" s="5" t="s">
        <v>198</v>
      </c>
      <c r="B54" s="5" t="s">
        <v>2263</v>
      </c>
      <c r="C54" s="5" t="s">
        <v>1657</v>
      </c>
      <c r="D54" s="5">
        <v>2012.0</v>
      </c>
      <c r="E54" s="118">
        <v>312.0</v>
      </c>
      <c r="F54" s="113" t="s">
        <v>2264</v>
      </c>
      <c r="G54" s="119"/>
      <c r="H54" s="115">
        <v>43994.0</v>
      </c>
      <c r="I54" s="116"/>
      <c r="J54" s="116"/>
      <c r="K54" s="116"/>
      <c r="L54" s="116"/>
      <c r="M54" s="116"/>
      <c r="N54" s="116"/>
      <c r="O54" s="116"/>
      <c r="P54" s="116"/>
      <c r="Q54" s="116"/>
      <c r="R54" s="116"/>
      <c r="S54" s="116"/>
      <c r="T54" s="116"/>
      <c r="U54" s="116"/>
    </row>
    <row r="55">
      <c r="A55" s="5" t="s">
        <v>2265</v>
      </c>
      <c r="B55" s="5" t="s">
        <v>2266</v>
      </c>
      <c r="C55" s="116"/>
      <c r="D55" s="118">
        <v>2016.0</v>
      </c>
      <c r="E55" s="118">
        <v>823.0</v>
      </c>
      <c r="F55" s="124" t="s">
        <v>2267</v>
      </c>
      <c r="G55" s="114"/>
      <c r="H55" s="116"/>
      <c r="I55" s="116"/>
      <c r="J55" s="116"/>
      <c r="K55" s="116"/>
      <c r="L55" s="116"/>
      <c r="M55" s="116"/>
      <c r="N55" s="116"/>
      <c r="O55" s="116"/>
      <c r="P55" s="116"/>
      <c r="Q55" s="116"/>
      <c r="R55" s="116"/>
      <c r="S55" s="116"/>
      <c r="T55" s="116"/>
      <c r="U55" s="116"/>
    </row>
    <row r="56">
      <c r="A56" s="5" t="s">
        <v>2268</v>
      </c>
      <c r="B56" s="5" t="s">
        <v>2269</v>
      </c>
      <c r="C56" s="116"/>
      <c r="D56" s="118">
        <v>2021.0</v>
      </c>
      <c r="E56" s="118">
        <v>2.0</v>
      </c>
      <c r="F56" s="124" t="s">
        <v>2270</v>
      </c>
      <c r="G56" s="114"/>
      <c r="H56" s="116"/>
      <c r="I56" s="116"/>
      <c r="J56" s="116"/>
      <c r="K56" s="116"/>
      <c r="L56" s="116"/>
      <c r="M56" s="116"/>
      <c r="N56" s="116"/>
      <c r="O56" s="116"/>
      <c r="P56" s="116"/>
      <c r="Q56" s="116"/>
      <c r="R56" s="116"/>
      <c r="S56" s="116"/>
      <c r="T56" s="116"/>
      <c r="U56" s="116"/>
    </row>
    <row r="57">
      <c r="A57" s="5" t="s">
        <v>2271</v>
      </c>
      <c r="B57" s="5" t="s">
        <v>2272</v>
      </c>
      <c r="C57" s="116"/>
      <c r="D57" s="118">
        <v>2021.0</v>
      </c>
      <c r="E57" s="118">
        <v>2.0</v>
      </c>
      <c r="F57" s="124" t="s">
        <v>2273</v>
      </c>
      <c r="G57" s="114"/>
      <c r="H57" s="116"/>
      <c r="I57" s="116"/>
      <c r="J57" s="116"/>
      <c r="K57" s="116"/>
      <c r="L57" s="116"/>
      <c r="M57" s="116"/>
      <c r="N57" s="116"/>
      <c r="O57" s="116"/>
      <c r="P57" s="116"/>
      <c r="Q57" s="116"/>
      <c r="R57" s="116"/>
      <c r="S57" s="116"/>
      <c r="T57" s="116"/>
      <c r="U57" s="116"/>
    </row>
    <row r="58">
      <c r="A58" s="5" t="s">
        <v>2274</v>
      </c>
      <c r="B58" s="5" t="s">
        <v>2275</v>
      </c>
      <c r="C58" s="116"/>
      <c r="D58" s="118">
        <v>2020.0</v>
      </c>
      <c r="E58" s="118">
        <v>1.0</v>
      </c>
      <c r="F58" s="124" t="s">
        <v>2276</v>
      </c>
      <c r="G58" s="114"/>
      <c r="H58" s="116"/>
      <c r="I58" s="116"/>
      <c r="J58" s="116"/>
      <c r="K58" s="116"/>
      <c r="L58" s="116"/>
      <c r="M58" s="116"/>
      <c r="N58" s="116"/>
      <c r="O58" s="116"/>
      <c r="P58" s="116"/>
      <c r="Q58" s="116"/>
      <c r="R58" s="116"/>
      <c r="S58" s="116"/>
      <c r="T58" s="116"/>
      <c r="U58" s="116"/>
    </row>
    <row r="59">
      <c r="A59" s="5" t="s">
        <v>2277</v>
      </c>
      <c r="B59" s="5" t="s">
        <v>2278</v>
      </c>
      <c r="C59" s="116"/>
      <c r="D59" s="118">
        <v>2019.0</v>
      </c>
      <c r="E59" s="118">
        <v>76.0</v>
      </c>
      <c r="F59" s="124" t="s">
        <v>2279</v>
      </c>
      <c r="G59" s="114"/>
      <c r="H59" s="116"/>
      <c r="I59" s="116"/>
      <c r="J59" s="116"/>
      <c r="K59" s="116"/>
      <c r="L59" s="116"/>
      <c r="M59" s="116"/>
      <c r="N59" s="116"/>
      <c r="O59" s="116"/>
      <c r="P59" s="116"/>
      <c r="Q59" s="116"/>
      <c r="R59" s="116"/>
      <c r="S59" s="116"/>
      <c r="T59" s="116"/>
      <c r="U59" s="116"/>
    </row>
    <row r="60">
      <c r="A60" s="5" t="s">
        <v>2280</v>
      </c>
      <c r="B60" s="5" t="s">
        <v>2281</v>
      </c>
      <c r="C60" s="116"/>
      <c r="D60" s="118">
        <v>2018.0</v>
      </c>
      <c r="E60" s="118">
        <v>64.0</v>
      </c>
      <c r="F60" s="124" t="s">
        <v>2282</v>
      </c>
      <c r="G60" s="114"/>
      <c r="H60" s="116"/>
      <c r="I60" s="116"/>
      <c r="J60" s="116"/>
      <c r="K60" s="116"/>
      <c r="L60" s="116"/>
      <c r="M60" s="116"/>
      <c r="N60" s="116"/>
      <c r="O60" s="116"/>
      <c r="P60" s="116"/>
      <c r="Q60" s="116"/>
      <c r="R60" s="116"/>
      <c r="S60" s="116"/>
      <c r="T60" s="116"/>
      <c r="U60" s="116"/>
    </row>
    <row r="61">
      <c r="A61" s="5" t="s">
        <v>2283</v>
      </c>
      <c r="B61" s="5" t="s">
        <v>2284</v>
      </c>
      <c r="C61" s="116"/>
      <c r="D61" s="118">
        <v>2017.0</v>
      </c>
      <c r="E61" s="118">
        <v>52.0</v>
      </c>
      <c r="F61" s="124" t="s">
        <v>2285</v>
      </c>
      <c r="G61" s="114"/>
      <c r="H61" s="116"/>
      <c r="I61" s="116"/>
      <c r="J61" s="116"/>
      <c r="K61" s="116"/>
      <c r="L61" s="116"/>
      <c r="M61" s="116"/>
      <c r="N61" s="116"/>
      <c r="O61" s="116"/>
      <c r="P61" s="116"/>
      <c r="Q61" s="116"/>
      <c r="R61" s="116"/>
      <c r="S61" s="116"/>
      <c r="T61" s="116"/>
      <c r="U61" s="116"/>
    </row>
    <row r="62">
      <c r="A62" s="5" t="s">
        <v>2286</v>
      </c>
      <c r="B62" s="5" t="s">
        <v>2284</v>
      </c>
      <c r="C62" s="5" t="s">
        <v>605</v>
      </c>
      <c r="D62" s="5">
        <v>2017.0</v>
      </c>
      <c r="E62" s="112">
        <v>48.0</v>
      </c>
      <c r="F62" s="113" t="s">
        <v>2287</v>
      </c>
      <c r="G62" s="114"/>
      <c r="H62" s="115">
        <v>44372.0</v>
      </c>
      <c r="I62" s="116"/>
      <c r="J62" s="116"/>
      <c r="K62" s="116"/>
      <c r="L62" s="116"/>
      <c r="M62" s="116"/>
      <c r="N62" s="116"/>
      <c r="O62" s="116"/>
      <c r="P62" s="116"/>
      <c r="Q62" s="116"/>
      <c r="R62" s="116"/>
      <c r="S62" s="116"/>
      <c r="T62" s="116"/>
      <c r="U62" s="116"/>
    </row>
    <row r="63">
      <c r="A63" s="5" t="s">
        <v>2288</v>
      </c>
      <c r="B63" s="5" t="s">
        <v>2289</v>
      </c>
      <c r="C63" s="116"/>
      <c r="D63" s="118">
        <v>2005.0</v>
      </c>
      <c r="E63" s="118">
        <v>969.0</v>
      </c>
      <c r="F63" s="124" t="s">
        <v>2290</v>
      </c>
      <c r="G63" s="114"/>
      <c r="H63" s="116"/>
      <c r="I63" s="116"/>
      <c r="J63" s="116"/>
      <c r="K63" s="116"/>
      <c r="L63" s="116"/>
      <c r="M63" s="116"/>
      <c r="N63" s="116"/>
      <c r="O63" s="116"/>
      <c r="P63" s="116"/>
      <c r="Q63" s="116"/>
      <c r="R63" s="116"/>
      <c r="S63" s="116"/>
      <c r="T63" s="116"/>
      <c r="U63" s="116"/>
    </row>
    <row r="64">
      <c r="A64" s="5" t="s">
        <v>2291</v>
      </c>
      <c r="B64" s="5" t="s">
        <v>2292</v>
      </c>
      <c r="C64" s="116"/>
      <c r="D64" s="118">
        <v>2020.0</v>
      </c>
      <c r="E64" s="118">
        <v>5.0</v>
      </c>
      <c r="F64" s="124" t="s">
        <v>2293</v>
      </c>
      <c r="G64" s="114"/>
      <c r="H64" s="116"/>
      <c r="I64" s="116"/>
      <c r="J64" s="116"/>
      <c r="K64" s="116"/>
      <c r="L64" s="116"/>
      <c r="M64" s="116"/>
      <c r="N64" s="116"/>
      <c r="O64" s="116"/>
      <c r="P64" s="116"/>
      <c r="Q64" s="116"/>
      <c r="R64" s="116"/>
      <c r="S64" s="116"/>
      <c r="T64" s="116"/>
      <c r="U64" s="116"/>
    </row>
    <row r="65">
      <c r="A65" s="5" t="s">
        <v>2294</v>
      </c>
      <c r="B65" s="5" t="s">
        <v>2295</v>
      </c>
      <c r="C65" s="116"/>
      <c r="D65" s="118">
        <v>2018.0</v>
      </c>
      <c r="E65" s="118">
        <v>253.0</v>
      </c>
      <c r="F65" s="124" t="s">
        <v>2296</v>
      </c>
      <c r="G65" s="114"/>
      <c r="H65" s="116"/>
      <c r="I65" s="116"/>
      <c r="J65" s="116"/>
      <c r="K65" s="116"/>
      <c r="L65" s="116"/>
      <c r="M65" s="116"/>
      <c r="N65" s="116"/>
      <c r="O65" s="116"/>
      <c r="P65" s="116"/>
      <c r="Q65" s="116"/>
      <c r="R65" s="116"/>
      <c r="S65" s="116"/>
      <c r="T65" s="116"/>
      <c r="U65" s="116"/>
    </row>
    <row r="66">
      <c r="A66" s="5" t="s">
        <v>2297</v>
      </c>
      <c r="B66" s="5" t="s">
        <v>2298</v>
      </c>
      <c r="C66" s="116"/>
      <c r="D66" s="118">
        <v>2017.0</v>
      </c>
      <c r="E66" s="118">
        <v>964.0</v>
      </c>
      <c r="F66" s="124" t="s">
        <v>2299</v>
      </c>
      <c r="G66" s="114"/>
      <c r="H66" s="116"/>
      <c r="I66" s="116"/>
      <c r="J66" s="116"/>
      <c r="K66" s="116"/>
      <c r="L66" s="116"/>
      <c r="M66" s="116"/>
      <c r="N66" s="116"/>
      <c r="O66" s="116"/>
      <c r="P66" s="116"/>
      <c r="Q66" s="116"/>
      <c r="R66" s="116"/>
      <c r="S66" s="116"/>
      <c r="T66" s="116"/>
      <c r="U66" s="116"/>
    </row>
    <row r="67">
      <c r="A67" s="5" t="s">
        <v>2300</v>
      </c>
      <c r="B67" s="5" t="s">
        <v>2301</v>
      </c>
      <c r="C67" s="116"/>
      <c r="D67" s="118">
        <v>2021.0</v>
      </c>
      <c r="E67" s="118">
        <v>5.0</v>
      </c>
      <c r="F67" s="124" t="s">
        <v>2302</v>
      </c>
      <c r="G67" s="114"/>
      <c r="H67" s="116"/>
      <c r="I67" s="116"/>
      <c r="J67" s="116"/>
      <c r="K67" s="116"/>
      <c r="L67" s="116"/>
      <c r="M67" s="116"/>
      <c r="N67" s="116"/>
      <c r="O67" s="116"/>
      <c r="P67" s="116"/>
      <c r="Q67" s="116"/>
      <c r="R67" s="116"/>
      <c r="S67" s="116"/>
      <c r="T67" s="116"/>
      <c r="U67" s="116"/>
    </row>
    <row r="68">
      <c r="A68" s="5" t="s">
        <v>2303</v>
      </c>
      <c r="B68" s="5" t="s">
        <v>2304</v>
      </c>
      <c r="C68" s="116"/>
      <c r="D68" s="118">
        <v>2016.0</v>
      </c>
      <c r="E68" s="118">
        <v>31.0</v>
      </c>
      <c r="F68" s="124" t="s">
        <v>2305</v>
      </c>
      <c r="G68" s="114"/>
      <c r="H68" s="116"/>
      <c r="I68" s="116"/>
      <c r="J68" s="116"/>
      <c r="K68" s="116"/>
      <c r="L68" s="116"/>
      <c r="M68" s="116"/>
      <c r="N68" s="116"/>
      <c r="O68" s="116"/>
      <c r="P68" s="116"/>
      <c r="Q68" s="116"/>
      <c r="R68" s="116"/>
      <c r="S68" s="116"/>
      <c r="T68" s="116"/>
      <c r="U68" s="116"/>
    </row>
    <row r="69">
      <c r="A69" s="5" t="s">
        <v>2306</v>
      </c>
      <c r="B69" s="5" t="s">
        <v>2307</v>
      </c>
      <c r="C69" s="116"/>
      <c r="D69" s="118">
        <v>2020.0</v>
      </c>
      <c r="E69" s="118">
        <v>7.0</v>
      </c>
      <c r="F69" s="124" t="s">
        <v>2308</v>
      </c>
      <c r="G69" s="114"/>
      <c r="H69" s="116"/>
      <c r="I69" s="116"/>
      <c r="J69" s="116"/>
      <c r="K69" s="116"/>
      <c r="L69" s="116"/>
      <c r="M69" s="116"/>
      <c r="N69" s="116"/>
      <c r="O69" s="116"/>
      <c r="P69" s="116"/>
      <c r="Q69" s="116"/>
      <c r="R69" s="116"/>
      <c r="S69" s="116"/>
      <c r="T69" s="116"/>
      <c r="U69" s="116"/>
    </row>
    <row r="70">
      <c r="A70" s="5" t="s">
        <v>2309</v>
      </c>
      <c r="B70" s="5" t="s">
        <v>2310</v>
      </c>
      <c r="C70" s="116"/>
      <c r="D70" s="118">
        <v>2018.0</v>
      </c>
      <c r="E70" s="118">
        <v>31.0</v>
      </c>
      <c r="F70" s="124" t="s">
        <v>2311</v>
      </c>
      <c r="G70" s="114"/>
      <c r="H70" s="116"/>
      <c r="I70" s="116"/>
      <c r="J70" s="116"/>
      <c r="K70" s="116"/>
      <c r="L70" s="116"/>
      <c r="M70" s="116"/>
      <c r="N70" s="116"/>
      <c r="O70" s="116"/>
      <c r="P70" s="116"/>
      <c r="Q70" s="116"/>
      <c r="R70" s="116"/>
      <c r="S70" s="116"/>
      <c r="T70" s="116"/>
      <c r="U70" s="116"/>
    </row>
    <row r="71">
      <c r="A71" s="5" t="s">
        <v>2312</v>
      </c>
      <c r="B71" s="5" t="s">
        <v>2313</v>
      </c>
      <c r="C71" s="116"/>
      <c r="D71" s="118">
        <v>2019.0</v>
      </c>
      <c r="E71" s="118">
        <v>10.0</v>
      </c>
      <c r="F71" s="124" t="s">
        <v>2314</v>
      </c>
      <c r="G71" s="114"/>
      <c r="H71" s="116"/>
      <c r="I71" s="116"/>
      <c r="J71" s="116"/>
      <c r="K71" s="116"/>
      <c r="L71" s="116"/>
      <c r="M71" s="116"/>
      <c r="N71" s="116"/>
      <c r="O71" s="116"/>
      <c r="P71" s="116"/>
      <c r="Q71" s="116"/>
      <c r="R71" s="116"/>
      <c r="S71" s="116"/>
      <c r="T71" s="116"/>
      <c r="U71" s="116"/>
    </row>
    <row r="72">
      <c r="A72" s="5" t="s">
        <v>2315</v>
      </c>
      <c r="B72" s="7" t="s">
        <v>2316</v>
      </c>
      <c r="C72" s="5" t="s">
        <v>2317</v>
      </c>
      <c r="D72" s="5">
        <v>2013.0</v>
      </c>
      <c r="E72" s="118">
        <v>25.0</v>
      </c>
      <c r="F72" s="113" t="s">
        <v>2318</v>
      </c>
      <c r="G72" s="113" t="s">
        <v>2319</v>
      </c>
      <c r="H72" s="115">
        <v>43997.0</v>
      </c>
      <c r="I72" s="116"/>
      <c r="J72" s="116"/>
      <c r="K72" s="116"/>
      <c r="L72" s="116"/>
      <c r="M72" s="116"/>
      <c r="N72" s="116"/>
      <c r="O72" s="116"/>
      <c r="P72" s="116"/>
      <c r="Q72" s="116"/>
      <c r="R72" s="116"/>
      <c r="S72" s="116"/>
      <c r="T72" s="116"/>
      <c r="U72" s="116"/>
    </row>
    <row r="73">
      <c r="A73" s="5" t="s">
        <v>2320</v>
      </c>
      <c r="B73" s="7" t="s">
        <v>2321</v>
      </c>
      <c r="C73" s="5" t="s">
        <v>605</v>
      </c>
      <c r="D73" s="5">
        <v>2014.0</v>
      </c>
      <c r="E73" s="118">
        <v>33.0</v>
      </c>
      <c r="F73" s="113" t="s">
        <v>2322</v>
      </c>
      <c r="G73" s="120"/>
      <c r="H73" s="121">
        <v>43993.0</v>
      </c>
      <c r="I73" s="116"/>
      <c r="J73" s="116"/>
      <c r="K73" s="116"/>
      <c r="L73" s="116"/>
      <c r="M73" s="116"/>
      <c r="N73" s="116"/>
      <c r="O73" s="116"/>
      <c r="P73" s="116"/>
      <c r="Q73" s="116"/>
      <c r="R73" s="116"/>
      <c r="S73" s="116"/>
      <c r="T73" s="116"/>
      <c r="U73" s="116"/>
    </row>
    <row r="74">
      <c r="A74" s="5" t="s">
        <v>2323</v>
      </c>
      <c r="B74" s="5" t="s">
        <v>2324</v>
      </c>
      <c r="C74" s="116"/>
      <c r="D74" s="118">
        <v>2017.0</v>
      </c>
      <c r="E74" s="118">
        <v>1.0</v>
      </c>
      <c r="F74" s="124" t="s">
        <v>2325</v>
      </c>
      <c r="G74" s="114"/>
      <c r="H74" s="116"/>
      <c r="I74" s="116"/>
      <c r="J74" s="116"/>
      <c r="K74" s="116"/>
      <c r="L74" s="116"/>
      <c r="M74" s="116"/>
      <c r="N74" s="116"/>
      <c r="O74" s="116"/>
      <c r="P74" s="116"/>
      <c r="Q74" s="116"/>
      <c r="R74" s="116"/>
      <c r="S74" s="116"/>
      <c r="T74" s="116"/>
      <c r="U74" s="116"/>
    </row>
    <row r="75">
      <c r="A75" s="5" t="s">
        <v>2326</v>
      </c>
      <c r="B75" s="5" t="s">
        <v>2327</v>
      </c>
      <c r="C75" s="116"/>
      <c r="D75" s="118">
        <v>2018.0</v>
      </c>
      <c r="E75" s="118">
        <v>92.0</v>
      </c>
      <c r="F75" s="124" t="s">
        <v>2328</v>
      </c>
      <c r="G75" s="114"/>
      <c r="H75" s="116"/>
      <c r="I75" s="116"/>
      <c r="J75" s="116"/>
      <c r="K75" s="116"/>
      <c r="L75" s="116"/>
      <c r="M75" s="116"/>
      <c r="N75" s="116"/>
      <c r="O75" s="116"/>
      <c r="P75" s="116"/>
      <c r="Q75" s="116"/>
      <c r="R75" s="116"/>
      <c r="S75" s="116"/>
      <c r="T75" s="116"/>
      <c r="U75" s="116"/>
    </row>
    <row r="76">
      <c r="A76" s="5" t="s">
        <v>2329</v>
      </c>
      <c r="B76" s="5" t="s">
        <v>2330</v>
      </c>
      <c r="C76" s="116"/>
      <c r="D76" s="118">
        <v>2019.0</v>
      </c>
      <c r="E76" s="118">
        <v>26.0</v>
      </c>
      <c r="F76" s="124" t="s">
        <v>2331</v>
      </c>
      <c r="G76" s="114"/>
      <c r="H76" s="116"/>
      <c r="I76" s="116"/>
      <c r="J76" s="116"/>
      <c r="K76" s="116"/>
      <c r="L76" s="116"/>
      <c r="M76" s="116"/>
      <c r="N76" s="116"/>
      <c r="O76" s="116"/>
      <c r="P76" s="116"/>
      <c r="Q76" s="116"/>
      <c r="R76" s="116"/>
      <c r="S76" s="116"/>
      <c r="T76" s="116"/>
      <c r="U76" s="116"/>
    </row>
    <row r="77">
      <c r="A77" s="5" t="s">
        <v>2332</v>
      </c>
      <c r="B77" s="5" t="s">
        <v>2333</v>
      </c>
      <c r="C77" s="116"/>
      <c r="D77" s="118">
        <v>2019.0</v>
      </c>
      <c r="E77" s="118">
        <v>3.0</v>
      </c>
      <c r="F77" s="124" t="s">
        <v>2334</v>
      </c>
      <c r="G77" s="114"/>
      <c r="H77" s="116"/>
      <c r="I77" s="116"/>
      <c r="J77" s="116"/>
      <c r="K77" s="116"/>
      <c r="L77" s="116"/>
      <c r="M77" s="116"/>
      <c r="N77" s="116"/>
      <c r="O77" s="116"/>
      <c r="P77" s="116"/>
      <c r="Q77" s="116"/>
      <c r="R77" s="116"/>
      <c r="S77" s="116"/>
      <c r="T77" s="116"/>
      <c r="U77" s="116"/>
    </row>
    <row r="78">
      <c r="A78" s="5" t="s">
        <v>2335</v>
      </c>
      <c r="B78" s="5" t="s">
        <v>2336</v>
      </c>
      <c r="C78" s="116"/>
      <c r="D78" s="118">
        <v>2018.0</v>
      </c>
      <c r="E78" s="118">
        <v>18.0</v>
      </c>
      <c r="F78" s="124" t="s">
        <v>2337</v>
      </c>
      <c r="G78" s="114"/>
      <c r="H78" s="116"/>
      <c r="I78" s="116"/>
      <c r="J78" s="116"/>
      <c r="K78" s="116"/>
      <c r="L78" s="116"/>
      <c r="M78" s="116"/>
      <c r="N78" s="116"/>
      <c r="O78" s="116"/>
      <c r="P78" s="116"/>
      <c r="Q78" s="116"/>
      <c r="R78" s="116"/>
      <c r="S78" s="116"/>
      <c r="T78" s="116"/>
      <c r="U78" s="116"/>
    </row>
    <row r="79">
      <c r="A79" s="5" t="s">
        <v>2338</v>
      </c>
      <c r="B79" s="5" t="s">
        <v>2339</v>
      </c>
      <c r="C79" s="5" t="s">
        <v>2340</v>
      </c>
      <c r="D79" s="5">
        <v>2006.0</v>
      </c>
      <c r="E79" s="118">
        <v>1458.0</v>
      </c>
      <c r="F79" s="113" t="s">
        <v>2341</v>
      </c>
      <c r="G79" s="119"/>
      <c r="H79" s="115">
        <v>43994.0</v>
      </c>
      <c r="I79" s="116"/>
      <c r="J79" s="116"/>
      <c r="K79" s="116"/>
      <c r="L79" s="116"/>
      <c r="M79" s="116"/>
      <c r="N79" s="116"/>
      <c r="O79" s="116"/>
      <c r="P79" s="116"/>
      <c r="Q79" s="116"/>
      <c r="R79" s="116"/>
      <c r="S79" s="116"/>
      <c r="T79" s="116"/>
      <c r="U79" s="116"/>
    </row>
    <row r="80">
      <c r="A80" s="5" t="s">
        <v>2342</v>
      </c>
      <c r="B80" s="5" t="s">
        <v>2343</v>
      </c>
      <c r="C80" s="116"/>
      <c r="D80" s="118">
        <v>2020.0</v>
      </c>
      <c r="E80" s="118">
        <v>3.0</v>
      </c>
      <c r="F80" s="124" t="s">
        <v>2344</v>
      </c>
      <c r="G80" s="114"/>
      <c r="H80" s="116"/>
      <c r="I80" s="116"/>
      <c r="J80" s="116"/>
      <c r="K80" s="116"/>
      <c r="L80" s="116"/>
      <c r="M80" s="116"/>
      <c r="N80" s="116"/>
      <c r="O80" s="116"/>
      <c r="P80" s="116"/>
      <c r="Q80" s="116"/>
      <c r="R80" s="116"/>
      <c r="S80" s="116"/>
      <c r="T80" s="116"/>
      <c r="U80" s="116"/>
    </row>
    <row r="81">
      <c r="A81" s="5" t="s">
        <v>2345</v>
      </c>
      <c r="B81" s="5" t="s">
        <v>2346</v>
      </c>
      <c r="C81" s="116"/>
      <c r="D81" s="118">
        <v>2017.0</v>
      </c>
      <c r="E81" s="118">
        <v>138.0</v>
      </c>
      <c r="F81" s="124" t="s">
        <v>2347</v>
      </c>
      <c r="G81" s="114"/>
      <c r="H81" s="116"/>
      <c r="I81" s="116"/>
      <c r="J81" s="116"/>
      <c r="K81" s="116"/>
      <c r="L81" s="116"/>
      <c r="M81" s="116"/>
      <c r="N81" s="116"/>
      <c r="O81" s="116"/>
      <c r="P81" s="116"/>
      <c r="Q81" s="116"/>
      <c r="R81" s="116"/>
      <c r="S81" s="116"/>
      <c r="T81" s="116"/>
      <c r="U81" s="116"/>
    </row>
    <row r="82">
      <c r="A82" s="5" t="s">
        <v>2348</v>
      </c>
      <c r="B82" s="5" t="s">
        <v>2349</v>
      </c>
      <c r="C82" s="116"/>
      <c r="D82" s="118">
        <v>2020.0</v>
      </c>
      <c r="E82" s="118">
        <v>1.0</v>
      </c>
      <c r="F82" s="130" t="s">
        <v>2350</v>
      </c>
      <c r="G82" s="114"/>
      <c r="H82" s="116"/>
      <c r="I82" s="116"/>
      <c r="J82" s="116"/>
      <c r="K82" s="116"/>
      <c r="L82" s="116"/>
      <c r="M82" s="116"/>
      <c r="N82" s="116"/>
      <c r="O82" s="116"/>
      <c r="P82" s="116"/>
      <c r="Q82" s="116"/>
      <c r="R82" s="116"/>
      <c r="S82" s="116"/>
      <c r="T82" s="116"/>
      <c r="U82" s="116"/>
    </row>
    <row r="83">
      <c r="A83" s="5" t="s">
        <v>2351</v>
      </c>
      <c r="B83" s="5" t="s">
        <v>2352</v>
      </c>
      <c r="C83" s="116"/>
      <c r="D83" s="118">
        <v>2018.0</v>
      </c>
      <c r="E83" s="118">
        <v>19.0</v>
      </c>
      <c r="F83" s="124" t="s">
        <v>2353</v>
      </c>
      <c r="G83" s="114"/>
      <c r="H83" s="116"/>
      <c r="I83" s="116"/>
      <c r="J83" s="116"/>
      <c r="K83" s="116"/>
      <c r="L83" s="116"/>
      <c r="M83" s="116"/>
      <c r="N83" s="116"/>
      <c r="O83" s="116"/>
      <c r="P83" s="116"/>
      <c r="Q83" s="116"/>
      <c r="R83" s="116"/>
      <c r="S83" s="116"/>
      <c r="T83" s="116"/>
      <c r="U83" s="116"/>
    </row>
    <row r="84">
      <c r="A84" s="5" t="s">
        <v>2354</v>
      </c>
      <c r="B84" s="5" t="s">
        <v>2355</v>
      </c>
      <c r="C84" s="116"/>
      <c r="D84" s="118">
        <v>2019.0</v>
      </c>
      <c r="E84" s="118">
        <v>15.0</v>
      </c>
      <c r="F84" s="124" t="s">
        <v>2356</v>
      </c>
      <c r="G84" s="114"/>
      <c r="H84" s="116"/>
      <c r="I84" s="116"/>
      <c r="J84" s="116"/>
      <c r="K84" s="116"/>
      <c r="L84" s="116"/>
      <c r="M84" s="116"/>
      <c r="N84" s="116"/>
      <c r="O84" s="116"/>
      <c r="P84" s="116"/>
      <c r="Q84" s="116"/>
      <c r="R84" s="116"/>
      <c r="S84" s="116"/>
      <c r="T84" s="116"/>
      <c r="U84" s="116"/>
    </row>
    <row r="85">
      <c r="A85" s="5" t="s">
        <v>2357</v>
      </c>
      <c r="B85" s="5" t="s">
        <v>2358</v>
      </c>
      <c r="C85" s="116"/>
      <c r="D85" s="118">
        <v>1997.0</v>
      </c>
      <c r="E85" s="118">
        <v>110.0</v>
      </c>
      <c r="F85" s="124" t="s">
        <v>2359</v>
      </c>
      <c r="G85" s="114"/>
      <c r="H85" s="116"/>
      <c r="I85" s="116"/>
      <c r="J85" s="116"/>
      <c r="K85" s="116"/>
      <c r="L85" s="116"/>
      <c r="M85" s="116"/>
      <c r="N85" s="116"/>
      <c r="O85" s="116"/>
      <c r="P85" s="116"/>
      <c r="Q85" s="116"/>
      <c r="R85" s="116"/>
      <c r="S85" s="116"/>
      <c r="T85" s="116"/>
      <c r="U85" s="116"/>
    </row>
    <row r="86">
      <c r="A86" s="5" t="s">
        <v>2360</v>
      </c>
      <c r="B86" s="5" t="s">
        <v>2361</v>
      </c>
      <c r="C86" s="116"/>
      <c r="D86" s="118">
        <v>2020.0</v>
      </c>
      <c r="E86" s="118">
        <v>8.0</v>
      </c>
      <c r="F86" s="124" t="s">
        <v>2362</v>
      </c>
      <c r="G86" s="114"/>
      <c r="H86" s="116"/>
      <c r="I86" s="116"/>
      <c r="J86" s="116"/>
      <c r="K86" s="116"/>
      <c r="L86" s="116"/>
      <c r="M86" s="116"/>
      <c r="N86" s="116"/>
      <c r="O86" s="116"/>
      <c r="P86" s="116"/>
      <c r="Q86" s="116"/>
      <c r="R86" s="116"/>
      <c r="S86" s="116"/>
      <c r="T86" s="116"/>
      <c r="U86" s="116"/>
    </row>
    <row r="87">
      <c r="A87" s="5" t="s">
        <v>2363</v>
      </c>
      <c r="B87" s="5" t="s">
        <v>2364</v>
      </c>
      <c r="C87" s="116"/>
      <c r="D87" s="118">
        <v>1998.0</v>
      </c>
      <c r="E87" s="118">
        <v>24.0</v>
      </c>
      <c r="F87" s="124" t="s">
        <v>2365</v>
      </c>
      <c r="G87" s="114"/>
      <c r="H87" s="116"/>
      <c r="I87" s="116"/>
      <c r="J87" s="116"/>
      <c r="K87" s="116"/>
      <c r="L87" s="116"/>
      <c r="M87" s="116"/>
      <c r="N87" s="116"/>
      <c r="O87" s="116"/>
      <c r="P87" s="116"/>
      <c r="Q87" s="116"/>
      <c r="R87" s="116"/>
      <c r="S87" s="116"/>
      <c r="T87" s="116"/>
      <c r="U87" s="116"/>
    </row>
    <row r="88">
      <c r="A88" s="5" t="s">
        <v>2366</v>
      </c>
      <c r="B88" s="5" t="s">
        <v>2367</v>
      </c>
      <c r="C88" s="116"/>
      <c r="D88" s="118">
        <v>2021.0</v>
      </c>
      <c r="E88" s="118">
        <v>0.0</v>
      </c>
      <c r="F88" s="119" t="s">
        <v>292</v>
      </c>
      <c r="G88" s="114"/>
      <c r="H88" s="116"/>
      <c r="I88" s="116"/>
      <c r="J88" s="116"/>
      <c r="K88" s="116"/>
      <c r="L88" s="116"/>
      <c r="M88" s="116"/>
      <c r="N88" s="116"/>
      <c r="O88" s="116"/>
      <c r="P88" s="116"/>
      <c r="Q88" s="116"/>
      <c r="R88" s="116"/>
      <c r="S88" s="116"/>
      <c r="T88" s="116"/>
      <c r="U88" s="116"/>
    </row>
    <row r="89">
      <c r="A89" s="5" t="s">
        <v>2368</v>
      </c>
      <c r="B89" s="5" t="s">
        <v>2369</v>
      </c>
      <c r="C89" s="116"/>
      <c r="D89" s="118">
        <v>2017.0</v>
      </c>
      <c r="E89" s="118">
        <v>113.0</v>
      </c>
      <c r="F89" s="124" t="s">
        <v>2370</v>
      </c>
      <c r="G89" s="114"/>
      <c r="H89" s="116"/>
      <c r="I89" s="116"/>
      <c r="J89" s="116"/>
      <c r="K89" s="116"/>
      <c r="L89" s="116"/>
      <c r="M89" s="116"/>
      <c r="N89" s="116"/>
      <c r="O89" s="116"/>
      <c r="P89" s="116"/>
      <c r="Q89" s="116"/>
      <c r="R89" s="116"/>
      <c r="S89" s="116"/>
      <c r="T89" s="116"/>
      <c r="U89" s="116"/>
    </row>
    <row r="90">
      <c r="A90" s="5" t="s">
        <v>2371</v>
      </c>
      <c r="B90" s="5" t="s">
        <v>2372</v>
      </c>
      <c r="C90" s="116"/>
      <c r="D90" s="118">
        <v>2020.0</v>
      </c>
      <c r="E90" s="118">
        <v>8.0</v>
      </c>
      <c r="F90" s="124" t="s">
        <v>2373</v>
      </c>
      <c r="G90" s="114"/>
      <c r="H90" s="116"/>
      <c r="I90" s="116"/>
      <c r="J90" s="116"/>
      <c r="K90" s="116"/>
      <c r="L90" s="116"/>
      <c r="M90" s="116"/>
      <c r="N90" s="116"/>
      <c r="O90" s="116"/>
      <c r="P90" s="116"/>
      <c r="Q90" s="116"/>
      <c r="R90" s="116"/>
      <c r="S90" s="116"/>
      <c r="T90" s="116"/>
      <c r="U90" s="116"/>
    </row>
    <row r="91">
      <c r="A91" s="5" t="s">
        <v>2374</v>
      </c>
      <c r="B91" s="5" t="s">
        <v>2375</v>
      </c>
      <c r="C91" s="116"/>
      <c r="D91" s="118">
        <v>2019.0</v>
      </c>
      <c r="E91" s="118">
        <v>4.0</v>
      </c>
      <c r="F91" s="124" t="s">
        <v>2376</v>
      </c>
      <c r="G91" s="114"/>
      <c r="H91" s="116"/>
      <c r="I91" s="116"/>
      <c r="J91" s="116"/>
      <c r="K91" s="116"/>
      <c r="L91" s="116"/>
      <c r="M91" s="116"/>
      <c r="N91" s="116"/>
      <c r="O91" s="116"/>
      <c r="P91" s="116"/>
      <c r="Q91" s="116"/>
      <c r="R91" s="116"/>
      <c r="S91" s="116"/>
      <c r="T91" s="116"/>
      <c r="U91" s="116"/>
    </row>
    <row r="92">
      <c r="A92" s="5" t="s">
        <v>2377</v>
      </c>
      <c r="B92" s="5" t="s">
        <v>2378</v>
      </c>
      <c r="C92" s="116"/>
      <c r="D92" s="118">
        <v>2018.0</v>
      </c>
      <c r="E92" s="118">
        <v>164.0</v>
      </c>
      <c r="F92" s="124" t="s">
        <v>2379</v>
      </c>
      <c r="G92" s="114"/>
      <c r="H92" s="116"/>
      <c r="I92" s="116"/>
      <c r="J92" s="116"/>
      <c r="K92" s="116"/>
      <c r="L92" s="116"/>
      <c r="M92" s="116"/>
      <c r="N92" s="116"/>
      <c r="O92" s="116"/>
      <c r="P92" s="116"/>
      <c r="Q92" s="116"/>
      <c r="R92" s="116"/>
      <c r="S92" s="116"/>
      <c r="T92" s="116"/>
      <c r="U92" s="116"/>
    </row>
    <row r="93">
      <c r="A93" s="5" t="s">
        <v>2380</v>
      </c>
      <c r="B93" s="5" t="s">
        <v>2381</v>
      </c>
      <c r="C93" s="116"/>
      <c r="D93" s="118">
        <v>2016.0</v>
      </c>
      <c r="E93" s="118">
        <v>183.0</v>
      </c>
      <c r="F93" s="124" t="s">
        <v>2382</v>
      </c>
      <c r="G93" s="114"/>
      <c r="H93" s="116"/>
      <c r="I93" s="116"/>
      <c r="J93" s="116"/>
      <c r="K93" s="116"/>
      <c r="L93" s="116"/>
      <c r="M93" s="116"/>
      <c r="N93" s="116"/>
      <c r="O93" s="116"/>
      <c r="P93" s="116"/>
      <c r="Q93" s="116"/>
      <c r="R93" s="116"/>
      <c r="S93" s="116"/>
      <c r="T93" s="116"/>
      <c r="U93" s="116"/>
    </row>
    <row r="94">
      <c r="A94" s="5" t="s">
        <v>2383</v>
      </c>
      <c r="B94" s="5" t="s">
        <v>2384</v>
      </c>
      <c r="C94" s="116"/>
      <c r="D94" s="118">
        <v>2018.0</v>
      </c>
      <c r="E94" s="118">
        <v>100.0</v>
      </c>
      <c r="F94" s="124" t="s">
        <v>2385</v>
      </c>
      <c r="G94" s="114"/>
      <c r="H94" s="116"/>
      <c r="I94" s="116"/>
      <c r="J94" s="116"/>
      <c r="K94" s="116"/>
      <c r="L94" s="116"/>
      <c r="M94" s="116"/>
      <c r="N94" s="116"/>
      <c r="O94" s="116"/>
      <c r="P94" s="116"/>
      <c r="Q94" s="116"/>
      <c r="R94" s="116"/>
      <c r="S94" s="116"/>
      <c r="T94" s="116"/>
      <c r="U94" s="116"/>
    </row>
    <row r="95">
      <c r="A95" s="5" t="s">
        <v>2386</v>
      </c>
      <c r="B95" s="5" t="s">
        <v>2387</v>
      </c>
      <c r="C95" s="116"/>
      <c r="D95" s="118">
        <v>2018.0</v>
      </c>
      <c r="E95" s="118">
        <v>431.0</v>
      </c>
      <c r="F95" s="124" t="s">
        <v>2388</v>
      </c>
      <c r="G95" s="114"/>
      <c r="H95" s="116"/>
      <c r="I95" s="116"/>
      <c r="J95" s="116"/>
      <c r="K95" s="116"/>
      <c r="L95" s="116"/>
      <c r="M95" s="116"/>
      <c r="N95" s="116"/>
      <c r="O95" s="116"/>
      <c r="P95" s="116"/>
      <c r="Q95" s="116"/>
      <c r="R95" s="116"/>
      <c r="S95" s="116"/>
      <c r="T95" s="116"/>
      <c r="U95" s="116"/>
    </row>
    <row r="96">
      <c r="A96" s="117" t="s">
        <v>2066</v>
      </c>
      <c r="B96" s="5" t="s">
        <v>2389</v>
      </c>
      <c r="C96" s="5" t="s">
        <v>605</v>
      </c>
      <c r="D96" s="5">
        <v>2012.0</v>
      </c>
      <c r="E96" s="118">
        <v>6963.0</v>
      </c>
      <c r="F96" s="113" t="s">
        <v>2390</v>
      </c>
      <c r="G96" s="119"/>
      <c r="H96" s="115">
        <v>43997.0</v>
      </c>
      <c r="I96" s="116"/>
      <c r="J96" s="116"/>
      <c r="K96" s="116"/>
      <c r="L96" s="116"/>
      <c r="M96" s="116"/>
      <c r="N96" s="116"/>
      <c r="O96" s="116"/>
      <c r="P96" s="116"/>
      <c r="Q96" s="116"/>
      <c r="R96" s="116"/>
      <c r="S96" s="116"/>
      <c r="T96" s="116"/>
      <c r="U96" s="116"/>
    </row>
    <row r="97">
      <c r="A97" s="5" t="s">
        <v>2391</v>
      </c>
      <c r="B97" s="5" t="s">
        <v>2392</v>
      </c>
      <c r="C97" s="116"/>
      <c r="D97" s="118">
        <v>2016.0</v>
      </c>
      <c r="E97" s="118">
        <v>807.0</v>
      </c>
      <c r="F97" s="124" t="s">
        <v>2393</v>
      </c>
      <c r="G97" s="114"/>
      <c r="H97" s="116"/>
      <c r="I97" s="116"/>
      <c r="J97" s="116"/>
      <c r="K97" s="116"/>
      <c r="L97" s="116"/>
      <c r="M97" s="116"/>
      <c r="N97" s="116"/>
      <c r="O97" s="116"/>
      <c r="P97" s="116"/>
      <c r="Q97" s="116"/>
      <c r="R97" s="116"/>
      <c r="S97" s="116"/>
      <c r="T97" s="116"/>
      <c r="U97" s="116"/>
    </row>
    <row r="98">
      <c r="A98" s="5" t="s">
        <v>2394</v>
      </c>
      <c r="B98" s="5" t="s">
        <v>2395</v>
      </c>
      <c r="C98" s="5" t="s">
        <v>605</v>
      </c>
      <c r="D98" s="118">
        <v>2014.0</v>
      </c>
      <c r="E98" s="118">
        <v>1480.0</v>
      </c>
      <c r="F98" s="124" t="s">
        <v>2396</v>
      </c>
      <c r="G98" s="114"/>
      <c r="H98" s="116"/>
      <c r="I98" s="116"/>
      <c r="J98" s="116"/>
      <c r="K98" s="116"/>
      <c r="L98" s="116"/>
      <c r="M98" s="116"/>
      <c r="N98" s="116"/>
      <c r="O98" s="116"/>
      <c r="P98" s="116"/>
      <c r="Q98" s="116"/>
      <c r="R98" s="116"/>
      <c r="S98" s="116"/>
      <c r="T98" s="116"/>
      <c r="U98" s="116"/>
    </row>
    <row r="99">
      <c r="A99" s="5" t="s">
        <v>2397</v>
      </c>
      <c r="B99" s="5" t="s">
        <v>2395</v>
      </c>
      <c r="C99" s="116"/>
      <c r="D99" s="118">
        <v>2014.0</v>
      </c>
      <c r="E99" s="118">
        <v>1480.0</v>
      </c>
      <c r="F99" s="124" t="s">
        <v>2396</v>
      </c>
      <c r="G99" s="114"/>
      <c r="H99" s="116"/>
      <c r="I99" s="116"/>
      <c r="J99" s="116"/>
      <c r="K99" s="116"/>
      <c r="L99" s="116"/>
      <c r="M99" s="116"/>
      <c r="N99" s="116"/>
      <c r="O99" s="116"/>
      <c r="P99" s="116"/>
      <c r="Q99" s="116"/>
      <c r="R99" s="116"/>
      <c r="S99" s="116"/>
      <c r="T99" s="116"/>
      <c r="U99" s="116"/>
    </row>
    <row r="100">
      <c r="A100" s="5" t="s">
        <v>2398</v>
      </c>
      <c r="B100" s="5" t="s">
        <v>2399</v>
      </c>
      <c r="C100" s="116"/>
      <c r="D100" s="118">
        <v>2018.0</v>
      </c>
      <c r="E100" s="118">
        <v>190.0</v>
      </c>
      <c r="F100" s="124" t="s">
        <v>2400</v>
      </c>
      <c r="G100" s="114"/>
      <c r="H100" s="116"/>
      <c r="I100" s="116"/>
      <c r="J100" s="116"/>
      <c r="K100" s="116"/>
      <c r="L100" s="116"/>
      <c r="M100" s="116"/>
      <c r="N100" s="116"/>
      <c r="O100" s="116"/>
      <c r="P100" s="116"/>
      <c r="Q100" s="116"/>
      <c r="R100" s="116"/>
      <c r="S100" s="116"/>
      <c r="T100" s="116"/>
      <c r="U100" s="116"/>
    </row>
    <row r="101">
      <c r="A101" s="5" t="s">
        <v>2401</v>
      </c>
      <c r="B101" s="5" t="s">
        <v>2402</v>
      </c>
      <c r="C101" s="116"/>
      <c r="D101" s="118">
        <v>2016.0</v>
      </c>
      <c r="E101" s="118">
        <v>69.0</v>
      </c>
      <c r="F101" s="124" t="s">
        <v>2403</v>
      </c>
      <c r="G101" s="114"/>
      <c r="H101" s="116"/>
      <c r="I101" s="116"/>
      <c r="J101" s="116"/>
      <c r="K101" s="116"/>
      <c r="L101" s="116"/>
      <c r="M101" s="116"/>
      <c r="N101" s="116"/>
      <c r="O101" s="116"/>
      <c r="P101" s="116"/>
      <c r="Q101" s="116"/>
      <c r="R101" s="116"/>
      <c r="S101" s="116"/>
      <c r="T101" s="116"/>
      <c r="U101" s="116"/>
    </row>
    <row r="102">
      <c r="A102" s="34" t="s">
        <v>2062</v>
      </c>
      <c r="B102" s="34" t="s">
        <v>2404</v>
      </c>
      <c r="C102" s="5" t="s">
        <v>605</v>
      </c>
      <c r="D102" s="5">
        <v>2005.0</v>
      </c>
      <c r="E102" s="118">
        <v>126.0</v>
      </c>
      <c r="F102" s="113" t="s">
        <v>2405</v>
      </c>
      <c r="G102" s="119"/>
      <c r="H102" s="115">
        <v>43992.0</v>
      </c>
      <c r="I102" s="116"/>
      <c r="J102" s="116"/>
      <c r="K102" s="116"/>
      <c r="L102" s="116"/>
      <c r="M102" s="116"/>
      <c r="N102" s="116"/>
      <c r="O102" s="116"/>
      <c r="P102" s="116"/>
      <c r="Q102" s="116"/>
      <c r="R102" s="116"/>
      <c r="S102" s="116"/>
      <c r="T102" s="116"/>
      <c r="U102" s="116"/>
    </row>
    <row r="103">
      <c r="A103" s="5" t="s">
        <v>2406</v>
      </c>
      <c r="B103" s="5" t="s">
        <v>2407</v>
      </c>
      <c r="C103" s="116"/>
      <c r="D103" s="118">
        <v>2017.0</v>
      </c>
      <c r="E103" s="118">
        <v>248.0</v>
      </c>
      <c r="F103" s="124" t="s">
        <v>2408</v>
      </c>
      <c r="G103" s="114"/>
      <c r="H103" s="116"/>
      <c r="I103" s="116"/>
      <c r="J103" s="116"/>
      <c r="K103" s="116"/>
      <c r="L103" s="116"/>
      <c r="M103" s="116"/>
      <c r="N103" s="116"/>
      <c r="O103" s="116"/>
      <c r="P103" s="116"/>
      <c r="Q103" s="116"/>
      <c r="R103" s="116"/>
      <c r="S103" s="116"/>
      <c r="T103" s="116"/>
      <c r="U103" s="116"/>
    </row>
    <row r="104">
      <c r="A104" s="5" t="s">
        <v>2409</v>
      </c>
      <c r="B104" s="5" t="s">
        <v>2410</v>
      </c>
      <c r="C104" s="5" t="s">
        <v>180</v>
      </c>
      <c r="D104" s="118">
        <v>2015.0</v>
      </c>
      <c r="E104" s="118">
        <v>2756.0</v>
      </c>
      <c r="F104" s="124" t="s">
        <v>2411</v>
      </c>
      <c r="G104" s="114"/>
      <c r="H104" s="116"/>
      <c r="I104" s="116"/>
      <c r="J104" s="116"/>
      <c r="K104" s="116"/>
      <c r="L104" s="116"/>
      <c r="M104" s="116"/>
      <c r="N104" s="116"/>
      <c r="O104" s="116"/>
      <c r="P104" s="116"/>
      <c r="Q104" s="116"/>
      <c r="R104" s="116"/>
      <c r="S104" s="116"/>
      <c r="T104" s="116"/>
      <c r="U104" s="116"/>
    </row>
    <row r="105">
      <c r="A105" s="117" t="s">
        <v>2412</v>
      </c>
      <c r="B105" s="5" t="s">
        <v>2413</v>
      </c>
      <c r="C105" s="117" t="s">
        <v>2414</v>
      </c>
      <c r="D105" s="5">
        <v>2009.0</v>
      </c>
      <c r="E105" s="112">
        <v>78.0</v>
      </c>
      <c r="F105" s="113" t="s">
        <v>2415</v>
      </c>
      <c r="G105" s="120"/>
      <c r="H105" s="121">
        <v>43996.0</v>
      </c>
      <c r="I105" s="116"/>
      <c r="J105" s="116"/>
      <c r="K105" s="116"/>
      <c r="L105" s="116"/>
      <c r="M105" s="116"/>
      <c r="N105" s="116"/>
      <c r="O105" s="116"/>
      <c r="P105" s="116"/>
      <c r="Q105" s="116"/>
      <c r="R105" s="116"/>
      <c r="S105" s="116"/>
      <c r="T105" s="116"/>
      <c r="U105" s="116"/>
    </row>
    <row r="106">
      <c r="A106" s="5" t="s">
        <v>2416</v>
      </c>
      <c r="B106" s="5" t="s">
        <v>2417</v>
      </c>
      <c r="C106" s="117" t="s">
        <v>2414</v>
      </c>
      <c r="D106" s="5">
        <v>2009.0</v>
      </c>
      <c r="E106" s="118">
        <v>216.0</v>
      </c>
      <c r="F106" s="113" t="s">
        <v>2418</v>
      </c>
      <c r="G106" s="120"/>
      <c r="H106" s="121">
        <v>43996.0</v>
      </c>
      <c r="I106" s="116"/>
      <c r="J106" s="116"/>
      <c r="K106" s="116"/>
      <c r="L106" s="116"/>
      <c r="M106" s="116"/>
      <c r="N106" s="116"/>
      <c r="O106" s="116"/>
      <c r="P106" s="116"/>
      <c r="Q106" s="116"/>
      <c r="R106" s="116"/>
      <c r="S106" s="116"/>
      <c r="T106" s="116"/>
      <c r="U106" s="116"/>
    </row>
    <row r="107">
      <c r="A107" s="5" t="s">
        <v>2419</v>
      </c>
      <c r="B107" s="5" t="s">
        <v>2420</v>
      </c>
      <c r="C107" s="116"/>
      <c r="D107" s="118">
        <v>2018.0</v>
      </c>
      <c r="E107" s="118">
        <v>30.0</v>
      </c>
      <c r="F107" s="124" t="s">
        <v>2421</v>
      </c>
      <c r="G107" s="114"/>
      <c r="H107" s="116"/>
      <c r="I107" s="116"/>
      <c r="J107" s="116"/>
      <c r="K107" s="116"/>
      <c r="L107" s="116"/>
      <c r="M107" s="116"/>
      <c r="N107" s="116"/>
      <c r="O107" s="116"/>
      <c r="P107" s="116"/>
      <c r="Q107" s="116"/>
      <c r="R107" s="116"/>
      <c r="S107" s="116"/>
      <c r="T107" s="116"/>
      <c r="U107" s="116"/>
    </row>
    <row r="108">
      <c r="A108" s="5" t="s">
        <v>2422</v>
      </c>
      <c r="B108" s="5" t="s">
        <v>2423</v>
      </c>
      <c r="C108" s="116"/>
      <c r="D108" s="118">
        <v>2020.0</v>
      </c>
      <c r="E108" s="118">
        <v>10.0</v>
      </c>
      <c r="F108" s="124" t="s">
        <v>2424</v>
      </c>
      <c r="G108" s="114"/>
      <c r="H108" s="116"/>
      <c r="I108" s="116"/>
      <c r="J108" s="116"/>
      <c r="K108" s="116"/>
      <c r="L108" s="116"/>
      <c r="M108" s="116"/>
      <c r="N108" s="116"/>
      <c r="O108" s="116"/>
      <c r="P108" s="116"/>
      <c r="Q108" s="116"/>
      <c r="R108" s="116"/>
      <c r="S108" s="116"/>
      <c r="T108" s="116"/>
      <c r="U108" s="116"/>
    </row>
    <row r="109">
      <c r="A109" s="5" t="s">
        <v>2425</v>
      </c>
      <c r="B109" s="5" t="s">
        <v>2426</v>
      </c>
      <c r="C109" s="116"/>
      <c r="D109" s="118">
        <v>2011.0</v>
      </c>
      <c r="E109" s="118">
        <v>1288.0</v>
      </c>
      <c r="F109" s="124" t="s">
        <v>2427</v>
      </c>
      <c r="G109" s="114"/>
      <c r="H109" s="116"/>
      <c r="I109" s="116"/>
      <c r="J109" s="116"/>
      <c r="K109" s="116"/>
      <c r="L109" s="116"/>
      <c r="M109" s="116"/>
      <c r="N109" s="116"/>
      <c r="O109" s="116"/>
      <c r="P109" s="116"/>
      <c r="Q109" s="116"/>
      <c r="R109" s="116"/>
      <c r="S109" s="116"/>
      <c r="T109" s="116"/>
      <c r="U109" s="116"/>
    </row>
    <row r="110">
      <c r="A110" s="5" t="s">
        <v>2428</v>
      </c>
      <c r="B110" s="5" t="s">
        <v>2429</v>
      </c>
      <c r="C110" s="116"/>
      <c r="D110" s="118">
        <v>2017.0</v>
      </c>
      <c r="E110" s="118">
        <v>337.0</v>
      </c>
      <c r="F110" s="124" t="s">
        <v>2430</v>
      </c>
      <c r="G110" s="114"/>
      <c r="H110" s="116"/>
      <c r="I110" s="116"/>
      <c r="J110" s="116"/>
      <c r="K110" s="116"/>
      <c r="L110" s="116"/>
      <c r="M110" s="116"/>
      <c r="N110" s="116"/>
      <c r="O110" s="116"/>
      <c r="P110" s="116"/>
      <c r="Q110" s="116"/>
      <c r="R110" s="116"/>
      <c r="S110" s="116"/>
      <c r="T110" s="116"/>
      <c r="U110" s="116"/>
    </row>
    <row r="111">
      <c r="A111" s="5" t="s">
        <v>2431</v>
      </c>
      <c r="B111" s="5" t="s">
        <v>2432</v>
      </c>
      <c r="C111" s="5" t="s">
        <v>2433</v>
      </c>
      <c r="D111" s="5">
        <v>2013.0</v>
      </c>
      <c r="E111" s="118">
        <v>8.0</v>
      </c>
      <c r="F111" s="113" t="s">
        <v>2434</v>
      </c>
      <c r="G111" s="124" t="s">
        <v>2435</v>
      </c>
      <c r="H111" s="115">
        <v>44372.0</v>
      </c>
      <c r="I111" s="116"/>
      <c r="J111" s="116"/>
      <c r="K111" s="116"/>
      <c r="L111" s="116"/>
      <c r="M111" s="116"/>
      <c r="N111" s="116"/>
      <c r="O111" s="116"/>
      <c r="P111" s="116"/>
      <c r="Q111" s="116"/>
      <c r="R111" s="116"/>
      <c r="S111" s="116"/>
      <c r="T111" s="116"/>
      <c r="U111" s="116"/>
    </row>
    <row r="112">
      <c r="A112" s="5" t="s">
        <v>2436</v>
      </c>
      <c r="B112" s="5" t="s">
        <v>2437</v>
      </c>
      <c r="C112" s="116"/>
      <c r="D112" s="118">
        <v>2020.0</v>
      </c>
      <c r="E112" s="118">
        <v>3.0</v>
      </c>
      <c r="F112" s="124" t="s">
        <v>2438</v>
      </c>
      <c r="G112" s="114"/>
      <c r="H112" s="116"/>
      <c r="I112" s="116"/>
      <c r="J112" s="116"/>
      <c r="K112" s="116"/>
      <c r="L112" s="116"/>
      <c r="M112" s="116"/>
      <c r="N112" s="116"/>
      <c r="O112" s="116"/>
      <c r="P112" s="116"/>
      <c r="Q112" s="116"/>
      <c r="R112" s="116"/>
      <c r="S112" s="116"/>
      <c r="T112" s="116"/>
      <c r="U112" s="116"/>
    </row>
    <row r="113">
      <c r="A113" s="5" t="s">
        <v>2439</v>
      </c>
      <c r="B113" s="5" t="s">
        <v>2440</v>
      </c>
      <c r="C113" s="116"/>
      <c r="D113" s="118">
        <v>2020.0</v>
      </c>
      <c r="E113" s="118">
        <v>19.0</v>
      </c>
      <c r="F113" s="124" t="s">
        <v>2441</v>
      </c>
      <c r="G113" s="114"/>
      <c r="H113" s="116"/>
      <c r="I113" s="116"/>
      <c r="J113" s="116"/>
      <c r="K113" s="116"/>
      <c r="L113" s="116"/>
      <c r="M113" s="116"/>
      <c r="N113" s="116"/>
      <c r="O113" s="116"/>
      <c r="P113" s="116"/>
      <c r="Q113" s="116"/>
      <c r="R113" s="116"/>
      <c r="S113" s="116"/>
      <c r="T113" s="116"/>
      <c r="U113" s="116"/>
    </row>
    <row r="114">
      <c r="A114" s="117" t="s">
        <v>2442</v>
      </c>
      <c r="B114" s="5" t="s">
        <v>2443</v>
      </c>
      <c r="C114" s="5" t="s">
        <v>1044</v>
      </c>
      <c r="D114" s="5">
        <v>2009.0</v>
      </c>
      <c r="E114" s="118">
        <v>1237.0</v>
      </c>
      <c r="F114" s="113" t="s">
        <v>2444</v>
      </c>
      <c r="G114" s="120"/>
      <c r="H114" s="115">
        <v>43997.0</v>
      </c>
      <c r="I114" s="116"/>
      <c r="J114" s="116"/>
      <c r="K114" s="116"/>
      <c r="L114" s="116"/>
      <c r="M114" s="116"/>
      <c r="N114" s="116"/>
      <c r="O114" s="116"/>
      <c r="P114" s="116"/>
      <c r="Q114" s="116"/>
      <c r="R114" s="116"/>
      <c r="S114" s="116"/>
      <c r="T114" s="116"/>
      <c r="U114" s="116"/>
    </row>
    <row r="115">
      <c r="A115" s="5" t="s">
        <v>2445</v>
      </c>
      <c r="B115" s="5" t="s">
        <v>2446</v>
      </c>
      <c r="C115" s="116"/>
      <c r="D115" s="118">
        <v>2020.0</v>
      </c>
      <c r="E115" s="118">
        <v>3.0</v>
      </c>
      <c r="F115" s="124" t="s">
        <v>2447</v>
      </c>
      <c r="G115" s="114"/>
      <c r="H115" s="116"/>
      <c r="I115" s="116"/>
      <c r="J115" s="116"/>
      <c r="K115" s="116"/>
      <c r="L115" s="116"/>
      <c r="M115" s="116"/>
      <c r="N115" s="116"/>
      <c r="O115" s="116"/>
      <c r="P115" s="116"/>
      <c r="Q115" s="116"/>
      <c r="R115" s="116"/>
      <c r="S115" s="116"/>
      <c r="T115" s="116"/>
      <c r="U115" s="116"/>
    </row>
    <row r="116">
      <c r="A116" s="5" t="s">
        <v>2448</v>
      </c>
      <c r="B116" s="5" t="s">
        <v>2449</v>
      </c>
      <c r="C116" s="116"/>
      <c r="D116" s="118">
        <v>2020.0</v>
      </c>
      <c r="E116" s="118">
        <v>10.0</v>
      </c>
      <c r="F116" s="124" t="s">
        <v>2450</v>
      </c>
      <c r="G116" s="114"/>
      <c r="H116" s="116"/>
      <c r="I116" s="116"/>
      <c r="J116" s="116"/>
      <c r="K116" s="116"/>
      <c r="L116" s="116"/>
      <c r="M116" s="116"/>
      <c r="N116" s="116"/>
      <c r="O116" s="116"/>
      <c r="P116" s="116"/>
      <c r="Q116" s="116"/>
      <c r="R116" s="116"/>
      <c r="S116" s="116"/>
      <c r="T116" s="116"/>
      <c r="U116" s="116"/>
    </row>
    <row r="117">
      <c r="A117" s="5" t="s">
        <v>2451</v>
      </c>
      <c r="B117" s="5" t="s">
        <v>2452</v>
      </c>
      <c r="C117" s="116"/>
      <c r="D117" s="118">
        <v>2014.0</v>
      </c>
      <c r="E117" s="118">
        <v>499.0</v>
      </c>
      <c r="F117" s="124" t="s">
        <v>2453</v>
      </c>
      <c r="G117" s="114"/>
      <c r="H117" s="116"/>
      <c r="I117" s="116"/>
      <c r="J117" s="116"/>
      <c r="K117" s="116"/>
      <c r="L117" s="116"/>
      <c r="M117" s="116"/>
      <c r="N117" s="116"/>
      <c r="O117" s="116"/>
      <c r="P117" s="116"/>
      <c r="Q117" s="116"/>
      <c r="R117" s="116"/>
      <c r="S117" s="116"/>
      <c r="T117" s="116"/>
      <c r="U117" s="116"/>
    </row>
    <row r="118">
      <c r="A118" s="5" t="s">
        <v>1941</v>
      </c>
      <c r="B118" s="5" t="s">
        <v>2454</v>
      </c>
      <c r="C118" s="5" t="s">
        <v>2455</v>
      </c>
      <c r="D118" s="5">
        <v>2013.0</v>
      </c>
      <c r="E118" s="118">
        <v>180.0</v>
      </c>
      <c r="F118" s="113" t="s">
        <v>2456</v>
      </c>
      <c r="G118" s="120"/>
      <c r="H118" s="121">
        <v>43996.0</v>
      </c>
      <c r="I118" s="116"/>
      <c r="J118" s="116"/>
      <c r="K118" s="116"/>
      <c r="L118" s="116"/>
      <c r="M118" s="116"/>
      <c r="N118" s="116"/>
      <c r="O118" s="116"/>
      <c r="P118" s="116"/>
      <c r="Q118" s="116"/>
      <c r="R118" s="116"/>
      <c r="S118" s="116"/>
      <c r="T118" s="116"/>
      <c r="U118" s="116"/>
    </row>
    <row r="119">
      <c r="A119" s="5" t="s">
        <v>2457</v>
      </c>
      <c r="B119" s="5" t="s">
        <v>2458</v>
      </c>
      <c r="C119" s="116"/>
      <c r="D119" s="118">
        <v>2021.0</v>
      </c>
      <c r="E119" s="118">
        <v>0.0</v>
      </c>
      <c r="F119" s="119" t="s">
        <v>292</v>
      </c>
      <c r="G119" s="114"/>
      <c r="H119" s="116"/>
      <c r="I119" s="116"/>
      <c r="J119" s="116"/>
      <c r="K119" s="116"/>
      <c r="L119" s="116"/>
      <c r="M119" s="116"/>
      <c r="N119" s="116"/>
      <c r="O119" s="116"/>
      <c r="P119" s="116"/>
      <c r="Q119" s="116"/>
      <c r="R119" s="116"/>
      <c r="S119" s="116"/>
      <c r="T119" s="116"/>
      <c r="U119" s="116"/>
    </row>
    <row r="120">
      <c r="A120" s="5" t="s">
        <v>2459</v>
      </c>
      <c r="B120" s="5" t="s">
        <v>2460</v>
      </c>
      <c r="C120" s="5" t="s">
        <v>2461</v>
      </c>
      <c r="D120" s="5">
        <v>2007.0</v>
      </c>
      <c r="E120" s="112">
        <v>56.0</v>
      </c>
      <c r="F120" s="113" t="s">
        <v>2462</v>
      </c>
      <c r="G120" s="119"/>
      <c r="H120" s="115">
        <v>43991.0</v>
      </c>
      <c r="I120" s="116"/>
      <c r="J120" s="116"/>
      <c r="K120" s="116"/>
      <c r="L120" s="116"/>
      <c r="M120" s="116"/>
      <c r="N120" s="116"/>
      <c r="O120" s="116"/>
      <c r="P120" s="116"/>
      <c r="Q120" s="116"/>
      <c r="R120" s="116"/>
      <c r="S120" s="116"/>
      <c r="T120" s="116"/>
      <c r="U120" s="116"/>
    </row>
    <row r="121">
      <c r="A121" s="117" t="s">
        <v>2463</v>
      </c>
      <c r="B121" s="5" t="s">
        <v>2464</v>
      </c>
      <c r="C121" s="117" t="s">
        <v>2126</v>
      </c>
      <c r="D121" s="5">
        <v>2008.0</v>
      </c>
      <c r="E121" s="118">
        <v>3306.0</v>
      </c>
      <c r="F121" s="113" t="s">
        <v>2465</v>
      </c>
      <c r="G121" s="119"/>
      <c r="H121" s="115">
        <v>43994.0</v>
      </c>
      <c r="I121" s="116"/>
      <c r="J121" s="116"/>
      <c r="K121" s="116"/>
      <c r="L121" s="116"/>
      <c r="M121" s="116"/>
      <c r="N121" s="116"/>
      <c r="O121" s="116"/>
      <c r="P121" s="116"/>
      <c r="Q121" s="116"/>
      <c r="R121" s="116"/>
      <c r="S121" s="116"/>
      <c r="T121" s="116"/>
      <c r="U121" s="116"/>
    </row>
    <row r="122">
      <c r="A122" s="5" t="s">
        <v>2466</v>
      </c>
      <c r="B122" s="5" t="s">
        <v>2467</v>
      </c>
      <c r="C122" s="5" t="s">
        <v>605</v>
      </c>
      <c r="D122" s="5">
        <v>2015.0</v>
      </c>
      <c r="E122" s="118">
        <v>450.0</v>
      </c>
      <c r="F122" s="113" t="s">
        <v>2468</v>
      </c>
      <c r="G122" s="119"/>
      <c r="H122" s="115">
        <v>43993.0</v>
      </c>
      <c r="I122" s="116"/>
      <c r="J122" s="116"/>
      <c r="K122" s="116"/>
      <c r="L122" s="116"/>
      <c r="M122" s="116"/>
      <c r="N122" s="116"/>
      <c r="O122" s="116"/>
      <c r="P122" s="116"/>
      <c r="Q122" s="116"/>
      <c r="R122" s="116"/>
      <c r="S122" s="116"/>
      <c r="T122" s="116"/>
      <c r="U122" s="116"/>
    </row>
    <row r="123">
      <c r="A123" s="5" t="s">
        <v>1284</v>
      </c>
      <c r="B123" s="5" t="s">
        <v>2469</v>
      </c>
      <c r="C123" s="5" t="s">
        <v>2470</v>
      </c>
      <c r="D123" s="5">
        <v>2009.0</v>
      </c>
      <c r="E123" s="118">
        <v>119.0</v>
      </c>
      <c r="F123" s="113" t="s">
        <v>2471</v>
      </c>
      <c r="G123" s="119"/>
      <c r="H123" s="115">
        <v>43991.0</v>
      </c>
      <c r="I123" s="116"/>
      <c r="J123" s="116"/>
      <c r="K123" s="116"/>
      <c r="L123" s="116"/>
      <c r="M123" s="116"/>
      <c r="N123" s="116"/>
      <c r="O123" s="116"/>
      <c r="P123" s="116"/>
      <c r="Q123" s="116"/>
      <c r="R123" s="116"/>
      <c r="S123" s="116"/>
      <c r="T123" s="116"/>
      <c r="U123" s="116"/>
    </row>
    <row r="124">
      <c r="A124" s="5" t="s">
        <v>2472</v>
      </c>
      <c r="B124" s="5" t="s">
        <v>2473</v>
      </c>
      <c r="C124" s="117" t="s">
        <v>2141</v>
      </c>
      <c r="D124" s="5">
        <v>2003.0</v>
      </c>
      <c r="E124" s="112">
        <v>44.0</v>
      </c>
      <c r="F124" s="113" t="s">
        <v>2474</v>
      </c>
      <c r="G124" s="119"/>
      <c r="H124" s="115">
        <v>43991.0</v>
      </c>
      <c r="I124" s="116"/>
      <c r="J124" s="116"/>
      <c r="K124" s="116"/>
      <c r="L124" s="116"/>
      <c r="M124" s="116"/>
      <c r="N124" s="116"/>
      <c r="O124" s="116"/>
      <c r="P124" s="116"/>
      <c r="Q124" s="116"/>
      <c r="R124" s="116"/>
      <c r="S124" s="116"/>
      <c r="T124" s="116"/>
      <c r="U124" s="116"/>
    </row>
    <row r="125">
      <c r="A125" s="5" t="s">
        <v>2475</v>
      </c>
      <c r="B125" s="5" t="s">
        <v>2476</v>
      </c>
      <c r="C125" s="5" t="s">
        <v>605</v>
      </c>
      <c r="D125" s="5">
        <v>2004.0</v>
      </c>
      <c r="E125" s="112">
        <v>280.0</v>
      </c>
      <c r="F125" s="113" t="s">
        <v>2477</v>
      </c>
      <c r="G125" s="119"/>
      <c r="H125" s="115">
        <v>43992.0</v>
      </c>
      <c r="I125" s="116"/>
      <c r="J125" s="116"/>
      <c r="K125" s="116"/>
      <c r="L125" s="116"/>
      <c r="M125" s="116"/>
      <c r="N125" s="116"/>
      <c r="O125" s="116"/>
      <c r="P125" s="116"/>
      <c r="Q125" s="116"/>
      <c r="R125" s="116"/>
      <c r="S125" s="116"/>
      <c r="T125" s="116"/>
      <c r="U125" s="116"/>
    </row>
    <row r="126">
      <c r="A126" s="117" t="s">
        <v>2478</v>
      </c>
      <c r="B126" s="117" t="s">
        <v>2479</v>
      </c>
      <c r="C126" s="5" t="s">
        <v>2480</v>
      </c>
      <c r="D126" s="5">
        <v>2014.0</v>
      </c>
      <c r="E126" s="118">
        <v>2328.0</v>
      </c>
      <c r="F126" s="113" t="s">
        <v>2481</v>
      </c>
      <c r="G126" s="119"/>
      <c r="H126" s="115">
        <v>43993.0</v>
      </c>
      <c r="I126" s="116"/>
      <c r="J126" s="116"/>
      <c r="K126" s="116"/>
      <c r="L126" s="116"/>
      <c r="M126" s="116"/>
      <c r="N126" s="116"/>
      <c r="O126" s="116"/>
      <c r="P126" s="116"/>
      <c r="Q126" s="116"/>
      <c r="R126" s="116"/>
      <c r="S126" s="116"/>
      <c r="T126" s="116"/>
      <c r="U126" s="116"/>
    </row>
    <row r="127">
      <c r="A127" s="5" t="s">
        <v>2482</v>
      </c>
      <c r="B127" s="5" t="s">
        <v>2483</v>
      </c>
      <c r="C127" s="116"/>
      <c r="D127" s="118">
        <v>2019.0</v>
      </c>
      <c r="E127" s="118">
        <v>1.0</v>
      </c>
      <c r="F127" s="124" t="s">
        <v>2484</v>
      </c>
      <c r="G127" s="114"/>
      <c r="H127" s="116"/>
      <c r="I127" s="116"/>
      <c r="J127" s="116"/>
      <c r="K127" s="116"/>
      <c r="L127" s="116"/>
      <c r="M127" s="116"/>
      <c r="N127" s="116"/>
      <c r="O127" s="116"/>
      <c r="P127" s="116"/>
      <c r="Q127" s="116"/>
      <c r="R127" s="116"/>
      <c r="S127" s="116"/>
      <c r="T127" s="116"/>
      <c r="U127" s="116"/>
    </row>
    <row r="128">
      <c r="A128" s="5" t="s">
        <v>2485</v>
      </c>
      <c r="B128" s="5" t="s">
        <v>2486</v>
      </c>
      <c r="C128" s="116"/>
      <c r="D128" s="118">
        <v>2011.0</v>
      </c>
      <c r="E128" s="118">
        <v>99.0</v>
      </c>
      <c r="F128" s="124" t="s">
        <v>2487</v>
      </c>
      <c r="G128" s="114"/>
      <c r="H128" s="116"/>
      <c r="I128" s="116"/>
      <c r="J128" s="116"/>
      <c r="K128" s="116"/>
      <c r="L128" s="116"/>
      <c r="M128" s="116"/>
      <c r="N128" s="116"/>
      <c r="O128" s="116"/>
      <c r="P128" s="116"/>
      <c r="Q128" s="116"/>
      <c r="R128" s="116"/>
      <c r="S128" s="116"/>
      <c r="T128" s="116"/>
      <c r="U128" s="116"/>
    </row>
    <row r="129">
      <c r="A129" s="5" t="s">
        <v>2488</v>
      </c>
      <c r="B129" s="5" t="s">
        <v>2489</v>
      </c>
      <c r="C129" s="116"/>
      <c r="D129" s="118">
        <v>2018.0</v>
      </c>
      <c r="E129" s="118">
        <v>7.0</v>
      </c>
      <c r="F129" s="124" t="s">
        <v>2490</v>
      </c>
      <c r="G129" s="114"/>
      <c r="H129" s="116"/>
      <c r="I129" s="116"/>
      <c r="J129" s="116"/>
      <c r="K129" s="116"/>
      <c r="L129" s="116"/>
      <c r="M129" s="116"/>
      <c r="N129" s="116"/>
      <c r="O129" s="116"/>
      <c r="P129" s="116"/>
      <c r="Q129" s="116"/>
      <c r="R129" s="116"/>
      <c r="S129" s="116"/>
      <c r="T129" s="116"/>
      <c r="U129" s="116"/>
    </row>
    <row r="130">
      <c r="A130" s="5" t="s">
        <v>2491</v>
      </c>
      <c r="B130" s="5" t="s">
        <v>2492</v>
      </c>
      <c r="C130" s="116"/>
      <c r="D130" s="118">
        <v>2016.0</v>
      </c>
      <c r="E130" s="118">
        <v>30.0</v>
      </c>
      <c r="F130" s="124" t="s">
        <v>2493</v>
      </c>
      <c r="G130" s="114"/>
      <c r="H130" s="116"/>
      <c r="I130" s="116"/>
      <c r="J130" s="116"/>
      <c r="K130" s="116"/>
      <c r="L130" s="116"/>
      <c r="M130" s="116"/>
      <c r="N130" s="116"/>
      <c r="O130" s="116"/>
      <c r="P130" s="116"/>
      <c r="Q130" s="116"/>
      <c r="R130" s="116"/>
      <c r="S130" s="116"/>
      <c r="T130" s="116"/>
      <c r="U130" s="116"/>
    </row>
    <row r="131">
      <c r="A131" s="5" t="s">
        <v>2494</v>
      </c>
      <c r="B131" s="5" t="s">
        <v>2495</v>
      </c>
      <c r="C131" s="116"/>
      <c r="D131" s="118">
        <v>2021.0</v>
      </c>
      <c r="E131" s="118">
        <v>0.0</v>
      </c>
      <c r="F131" s="119" t="s">
        <v>292</v>
      </c>
      <c r="G131" s="114"/>
      <c r="H131" s="116"/>
      <c r="I131" s="116"/>
      <c r="J131" s="116"/>
      <c r="K131" s="116"/>
      <c r="L131" s="116"/>
      <c r="M131" s="116"/>
      <c r="N131" s="116"/>
      <c r="O131" s="116"/>
      <c r="P131" s="116"/>
      <c r="Q131" s="116"/>
      <c r="R131" s="116"/>
      <c r="S131" s="116"/>
      <c r="T131" s="116"/>
      <c r="U131" s="116"/>
    </row>
    <row r="132">
      <c r="A132" s="5" t="s">
        <v>2496</v>
      </c>
      <c r="B132" s="5" t="s">
        <v>2497</v>
      </c>
      <c r="C132" s="116"/>
      <c r="D132" s="118">
        <v>2020.0</v>
      </c>
      <c r="E132" s="118">
        <v>2.0</v>
      </c>
      <c r="F132" s="124" t="s">
        <v>2498</v>
      </c>
      <c r="G132" s="114"/>
      <c r="H132" s="116"/>
      <c r="I132" s="116"/>
      <c r="J132" s="116"/>
      <c r="K132" s="116"/>
      <c r="L132" s="116"/>
      <c r="M132" s="116"/>
      <c r="N132" s="116"/>
      <c r="O132" s="116"/>
      <c r="P132" s="116"/>
      <c r="Q132" s="116"/>
      <c r="R132" s="116"/>
      <c r="S132" s="116"/>
      <c r="T132" s="116"/>
      <c r="U132" s="116"/>
    </row>
    <row r="133">
      <c r="A133" s="5" t="s">
        <v>2499</v>
      </c>
      <c r="B133" s="5" t="s">
        <v>2500</v>
      </c>
      <c r="C133" s="116"/>
      <c r="D133" s="118">
        <v>2020.0</v>
      </c>
      <c r="E133" s="118">
        <v>0.0</v>
      </c>
      <c r="F133" s="119" t="s">
        <v>292</v>
      </c>
      <c r="G133" s="114"/>
      <c r="H133" s="116"/>
      <c r="I133" s="116"/>
      <c r="J133" s="116"/>
      <c r="K133" s="116"/>
      <c r="L133" s="116"/>
      <c r="M133" s="116"/>
      <c r="N133" s="116"/>
      <c r="O133" s="116"/>
      <c r="P133" s="116"/>
      <c r="Q133" s="116"/>
      <c r="R133" s="116"/>
      <c r="S133" s="116"/>
      <c r="T133" s="116"/>
      <c r="U133" s="116"/>
    </row>
    <row r="134">
      <c r="A134" s="5" t="s">
        <v>2501</v>
      </c>
      <c r="B134" s="5" t="s">
        <v>2502</v>
      </c>
      <c r="C134" s="116"/>
      <c r="D134" s="118">
        <v>2020.0</v>
      </c>
      <c r="E134" s="118">
        <v>13.0</v>
      </c>
      <c r="F134" s="124" t="s">
        <v>2503</v>
      </c>
      <c r="G134" s="114"/>
      <c r="H134" s="116"/>
      <c r="I134" s="116"/>
      <c r="J134" s="116"/>
      <c r="K134" s="116"/>
      <c r="L134" s="116"/>
      <c r="M134" s="116"/>
      <c r="N134" s="116"/>
      <c r="O134" s="116"/>
      <c r="P134" s="116"/>
      <c r="Q134" s="116"/>
      <c r="R134" s="116"/>
      <c r="S134" s="116"/>
      <c r="T134" s="116"/>
      <c r="U134" s="116"/>
    </row>
    <row r="135">
      <c r="A135" s="5" t="s">
        <v>2504</v>
      </c>
      <c r="B135" s="5" t="s">
        <v>2505</v>
      </c>
      <c r="C135" s="116"/>
      <c r="D135" s="118">
        <v>2021.0</v>
      </c>
      <c r="E135" s="118">
        <v>6.0</v>
      </c>
      <c r="F135" s="124" t="s">
        <v>2506</v>
      </c>
      <c r="G135" s="114"/>
      <c r="H135" s="116"/>
      <c r="I135" s="116"/>
      <c r="J135" s="116"/>
      <c r="K135" s="116"/>
      <c r="L135" s="116"/>
      <c r="M135" s="116"/>
      <c r="N135" s="116"/>
      <c r="O135" s="116"/>
      <c r="P135" s="116"/>
      <c r="Q135" s="116"/>
      <c r="R135" s="116"/>
      <c r="S135" s="116"/>
      <c r="T135" s="116"/>
      <c r="U135" s="116"/>
    </row>
    <row r="136">
      <c r="A136" s="5" t="s">
        <v>121</v>
      </c>
      <c r="B136" s="5" t="s">
        <v>2507</v>
      </c>
      <c r="C136" s="5" t="s">
        <v>2508</v>
      </c>
      <c r="D136" s="5">
        <v>2013.0</v>
      </c>
      <c r="E136" s="118">
        <v>185.0</v>
      </c>
      <c r="F136" s="113" t="s">
        <v>2509</v>
      </c>
      <c r="G136" s="119"/>
      <c r="H136" s="115">
        <v>43992.0</v>
      </c>
      <c r="I136" s="116"/>
      <c r="J136" s="116"/>
      <c r="K136" s="116"/>
      <c r="L136" s="116"/>
      <c r="M136" s="116"/>
      <c r="N136" s="116"/>
      <c r="O136" s="116"/>
      <c r="P136" s="116"/>
      <c r="Q136" s="116"/>
      <c r="R136" s="116"/>
      <c r="S136" s="116"/>
      <c r="T136" s="116"/>
      <c r="U136" s="116"/>
    </row>
    <row r="137">
      <c r="A137" s="5" t="s">
        <v>2510</v>
      </c>
      <c r="B137" s="5" t="s">
        <v>2511</v>
      </c>
      <c r="C137" s="116"/>
      <c r="D137" s="118">
        <v>2020.0</v>
      </c>
      <c r="E137" s="118">
        <v>1.0</v>
      </c>
      <c r="F137" s="124" t="s">
        <v>2512</v>
      </c>
      <c r="G137" s="114"/>
      <c r="H137" s="116"/>
      <c r="I137" s="116"/>
      <c r="J137" s="116"/>
      <c r="K137" s="116"/>
      <c r="L137" s="116"/>
      <c r="M137" s="116"/>
      <c r="N137" s="116"/>
      <c r="O137" s="116"/>
      <c r="P137" s="116"/>
      <c r="Q137" s="116"/>
      <c r="R137" s="116"/>
      <c r="S137" s="116"/>
      <c r="T137" s="116"/>
      <c r="U137" s="116"/>
    </row>
    <row r="138">
      <c r="A138" s="5" t="s">
        <v>2513</v>
      </c>
      <c r="B138" s="5" t="s">
        <v>2514</v>
      </c>
      <c r="C138" s="116"/>
      <c r="D138" s="118">
        <v>2017.0</v>
      </c>
      <c r="E138" s="118">
        <v>299.0</v>
      </c>
      <c r="F138" s="124" t="s">
        <v>2515</v>
      </c>
      <c r="G138" s="114"/>
      <c r="H138" s="116"/>
      <c r="I138" s="116"/>
      <c r="J138" s="116"/>
      <c r="K138" s="116"/>
      <c r="L138" s="116"/>
      <c r="M138" s="116"/>
      <c r="N138" s="116"/>
      <c r="O138" s="116"/>
      <c r="P138" s="116"/>
      <c r="Q138" s="116"/>
      <c r="R138" s="116"/>
      <c r="S138" s="116"/>
      <c r="T138" s="116"/>
      <c r="U138" s="116"/>
    </row>
    <row r="139">
      <c r="A139" s="5" t="s">
        <v>2516</v>
      </c>
      <c r="B139" s="5" t="s">
        <v>2517</v>
      </c>
      <c r="C139" s="116"/>
      <c r="D139" s="118">
        <v>2015.0</v>
      </c>
      <c r="E139" s="118">
        <v>276.0</v>
      </c>
      <c r="F139" s="124" t="s">
        <v>2518</v>
      </c>
      <c r="G139" s="114"/>
      <c r="H139" s="116"/>
      <c r="I139" s="116"/>
      <c r="J139" s="116"/>
      <c r="K139" s="116"/>
      <c r="L139" s="116"/>
      <c r="M139" s="116"/>
      <c r="N139" s="116"/>
      <c r="O139" s="116"/>
      <c r="P139" s="116"/>
      <c r="Q139" s="116"/>
      <c r="R139" s="116"/>
      <c r="S139" s="116"/>
      <c r="T139" s="116"/>
      <c r="U139" s="116"/>
    </row>
    <row r="140">
      <c r="A140" s="5" t="s">
        <v>2519</v>
      </c>
      <c r="B140" s="5" t="s">
        <v>2520</v>
      </c>
      <c r="C140" s="116"/>
      <c r="D140" s="118">
        <v>2020.0</v>
      </c>
      <c r="E140" s="118">
        <v>8.0</v>
      </c>
      <c r="F140" s="124" t="s">
        <v>2521</v>
      </c>
      <c r="G140" s="114"/>
      <c r="H140" s="116"/>
      <c r="I140" s="116"/>
      <c r="J140" s="116"/>
      <c r="K140" s="116"/>
      <c r="L140" s="116"/>
      <c r="M140" s="116"/>
      <c r="N140" s="116"/>
      <c r="O140" s="116"/>
      <c r="P140" s="116"/>
      <c r="Q140" s="116"/>
      <c r="R140" s="116"/>
      <c r="S140" s="116"/>
      <c r="T140" s="116"/>
      <c r="U140" s="116"/>
    </row>
    <row r="141">
      <c r="A141" s="5" t="s">
        <v>2522</v>
      </c>
      <c r="B141" s="5" t="s">
        <v>2523</v>
      </c>
      <c r="C141" s="116"/>
      <c r="D141" s="118">
        <v>2021.0</v>
      </c>
      <c r="E141" s="118">
        <v>0.0</v>
      </c>
      <c r="F141" s="119" t="s">
        <v>292</v>
      </c>
      <c r="G141" s="114"/>
      <c r="H141" s="116"/>
      <c r="I141" s="116"/>
      <c r="J141" s="116"/>
      <c r="K141" s="116"/>
      <c r="L141" s="116"/>
      <c r="M141" s="116"/>
      <c r="N141" s="116"/>
      <c r="O141" s="116"/>
      <c r="P141" s="116"/>
      <c r="Q141" s="116"/>
      <c r="R141" s="116"/>
      <c r="S141" s="116"/>
      <c r="T141" s="116"/>
      <c r="U141" s="116"/>
    </row>
    <row r="142">
      <c r="A142" s="5" t="s">
        <v>2524</v>
      </c>
      <c r="B142" s="5" t="s">
        <v>2525</v>
      </c>
      <c r="C142" s="116"/>
      <c r="D142" s="118">
        <v>2017.0</v>
      </c>
      <c r="E142" s="118">
        <v>160.0</v>
      </c>
      <c r="F142" s="124" t="s">
        <v>2526</v>
      </c>
      <c r="G142" s="114"/>
      <c r="H142" s="116"/>
      <c r="I142" s="116"/>
      <c r="J142" s="116"/>
      <c r="K142" s="116"/>
      <c r="L142" s="116"/>
      <c r="M142" s="116"/>
      <c r="N142" s="116"/>
      <c r="O142" s="116"/>
      <c r="P142" s="116"/>
      <c r="Q142" s="116"/>
      <c r="R142" s="116"/>
      <c r="S142" s="116"/>
      <c r="T142" s="116"/>
      <c r="U142" s="116"/>
    </row>
    <row r="143">
      <c r="A143" s="5" t="s">
        <v>2527</v>
      </c>
      <c r="B143" s="5" t="s">
        <v>2528</v>
      </c>
      <c r="C143" s="116"/>
      <c r="D143" s="118">
        <v>2020.0</v>
      </c>
      <c r="E143" s="118">
        <v>2.0</v>
      </c>
      <c r="F143" s="124" t="s">
        <v>2529</v>
      </c>
      <c r="G143" s="114"/>
      <c r="H143" s="116"/>
      <c r="I143" s="116"/>
      <c r="J143" s="116"/>
      <c r="K143" s="116"/>
      <c r="L143" s="116"/>
      <c r="M143" s="116"/>
      <c r="N143" s="116"/>
      <c r="O143" s="116"/>
      <c r="P143" s="116"/>
      <c r="Q143" s="116"/>
      <c r="R143" s="116"/>
      <c r="S143" s="116"/>
      <c r="T143" s="116"/>
      <c r="U143" s="116"/>
    </row>
    <row r="144">
      <c r="A144" s="5" t="s">
        <v>2530</v>
      </c>
      <c r="B144" s="5" t="s">
        <v>2531</v>
      </c>
      <c r="C144" s="116"/>
      <c r="D144" s="118">
        <v>2021.0</v>
      </c>
      <c r="E144" s="118">
        <v>0.0</v>
      </c>
      <c r="F144" s="119" t="s">
        <v>292</v>
      </c>
      <c r="G144" s="114"/>
      <c r="H144" s="116"/>
      <c r="I144" s="116"/>
      <c r="J144" s="116"/>
      <c r="K144" s="116"/>
      <c r="L144" s="116"/>
      <c r="M144" s="116"/>
      <c r="N144" s="116"/>
      <c r="O144" s="116"/>
      <c r="P144" s="116"/>
      <c r="Q144" s="116"/>
      <c r="R144" s="116"/>
      <c r="S144" s="116"/>
      <c r="T144" s="116"/>
      <c r="U144" s="116"/>
    </row>
    <row r="145">
      <c r="A145" s="5" t="s">
        <v>2532</v>
      </c>
      <c r="B145" s="5" t="s">
        <v>2533</v>
      </c>
      <c r="C145" s="116"/>
      <c r="D145" s="118">
        <v>2012.0</v>
      </c>
      <c r="E145" s="118">
        <v>209.0</v>
      </c>
      <c r="F145" s="124" t="s">
        <v>2534</v>
      </c>
      <c r="G145" s="114"/>
      <c r="H145" s="116"/>
      <c r="I145" s="116"/>
      <c r="J145" s="116"/>
      <c r="K145" s="116"/>
      <c r="L145" s="116"/>
      <c r="M145" s="116"/>
      <c r="N145" s="116"/>
      <c r="O145" s="116"/>
      <c r="P145" s="116"/>
      <c r="Q145" s="116"/>
      <c r="R145" s="116"/>
      <c r="S145" s="116"/>
      <c r="T145" s="116"/>
      <c r="U145" s="116"/>
    </row>
    <row r="146">
      <c r="A146" s="5" t="s">
        <v>2535</v>
      </c>
      <c r="B146" s="5" t="s">
        <v>2536</v>
      </c>
      <c r="C146" s="116"/>
      <c r="D146" s="118">
        <v>2019.0</v>
      </c>
      <c r="E146" s="118">
        <v>86.0</v>
      </c>
      <c r="F146" s="124" t="s">
        <v>2537</v>
      </c>
      <c r="G146" s="114"/>
      <c r="H146" s="116"/>
      <c r="I146" s="116"/>
      <c r="J146" s="116"/>
      <c r="K146" s="116"/>
      <c r="L146" s="116"/>
      <c r="M146" s="116"/>
      <c r="N146" s="116"/>
      <c r="O146" s="116"/>
      <c r="P146" s="116"/>
      <c r="Q146" s="116"/>
      <c r="R146" s="116"/>
      <c r="S146" s="116"/>
      <c r="T146" s="116"/>
      <c r="U146" s="116"/>
    </row>
    <row r="147">
      <c r="A147" s="5" t="s">
        <v>2538</v>
      </c>
      <c r="B147" s="5" t="s">
        <v>2539</v>
      </c>
      <c r="C147" s="116"/>
      <c r="D147" s="118">
        <v>2017.0</v>
      </c>
      <c r="E147" s="118">
        <v>283.0</v>
      </c>
      <c r="F147" s="124" t="s">
        <v>2540</v>
      </c>
      <c r="G147" s="114"/>
      <c r="H147" s="116"/>
      <c r="I147" s="116"/>
      <c r="J147" s="116"/>
      <c r="K147" s="116"/>
      <c r="L147" s="116"/>
      <c r="M147" s="116"/>
      <c r="N147" s="116"/>
      <c r="O147" s="116"/>
      <c r="P147" s="116"/>
      <c r="Q147" s="116"/>
      <c r="R147" s="116"/>
      <c r="S147" s="116"/>
      <c r="T147" s="116"/>
      <c r="U147" s="116"/>
    </row>
    <row r="148">
      <c r="A148" s="117" t="s">
        <v>2541</v>
      </c>
      <c r="B148" s="5" t="s">
        <v>2542</v>
      </c>
      <c r="C148" s="5" t="s">
        <v>460</v>
      </c>
      <c r="D148" s="5">
        <v>2010.0</v>
      </c>
      <c r="E148" s="118">
        <v>90.0</v>
      </c>
      <c r="F148" s="113" t="s">
        <v>2543</v>
      </c>
      <c r="G148" s="113" t="s">
        <v>2544</v>
      </c>
      <c r="H148" s="115">
        <v>43997.0</v>
      </c>
      <c r="I148" s="116"/>
      <c r="J148" s="116"/>
      <c r="K148" s="116"/>
      <c r="L148" s="116"/>
      <c r="M148" s="116"/>
      <c r="N148" s="116"/>
      <c r="O148" s="116"/>
      <c r="P148" s="116"/>
      <c r="Q148" s="116"/>
      <c r="R148" s="116"/>
      <c r="S148" s="116"/>
      <c r="T148" s="116"/>
      <c r="U148" s="116"/>
    </row>
    <row r="149">
      <c r="A149" s="5" t="s">
        <v>2545</v>
      </c>
      <c r="B149" s="5" t="s">
        <v>2546</v>
      </c>
      <c r="C149" s="116"/>
      <c r="D149" s="118">
        <v>2020.0</v>
      </c>
      <c r="E149" s="118">
        <v>76.0</v>
      </c>
      <c r="F149" s="124" t="s">
        <v>2547</v>
      </c>
      <c r="G149" s="114"/>
      <c r="H149" s="116"/>
      <c r="I149" s="116"/>
      <c r="J149" s="116"/>
      <c r="K149" s="116"/>
      <c r="L149" s="116"/>
      <c r="M149" s="116"/>
      <c r="N149" s="116"/>
      <c r="O149" s="116"/>
      <c r="P149" s="116"/>
      <c r="Q149" s="116"/>
      <c r="R149" s="116"/>
      <c r="S149" s="116"/>
      <c r="T149" s="116"/>
      <c r="U149" s="116"/>
    </row>
    <row r="150">
      <c r="A150" s="5" t="s">
        <v>2548</v>
      </c>
      <c r="B150" s="5" t="s">
        <v>2549</v>
      </c>
      <c r="C150" s="116"/>
      <c r="D150" s="118">
        <v>2018.0</v>
      </c>
      <c r="E150" s="118">
        <v>50.0</v>
      </c>
      <c r="F150" s="124" t="s">
        <v>2550</v>
      </c>
      <c r="G150" s="114"/>
      <c r="H150" s="116"/>
      <c r="I150" s="116"/>
      <c r="J150" s="116"/>
      <c r="K150" s="116"/>
      <c r="L150" s="116"/>
      <c r="M150" s="116"/>
      <c r="N150" s="116"/>
      <c r="O150" s="116"/>
      <c r="P150" s="116"/>
      <c r="Q150" s="116"/>
      <c r="R150" s="116"/>
      <c r="S150" s="116"/>
      <c r="T150" s="116"/>
      <c r="U150" s="116"/>
    </row>
    <row r="151">
      <c r="A151" s="5" t="s">
        <v>2551</v>
      </c>
      <c r="B151" s="5" t="s">
        <v>2552</v>
      </c>
      <c r="C151" s="116"/>
      <c r="D151" s="118">
        <v>2016.0</v>
      </c>
      <c r="E151" s="118">
        <v>222.0</v>
      </c>
      <c r="F151" s="124" t="s">
        <v>2553</v>
      </c>
      <c r="G151" s="114"/>
      <c r="H151" s="116"/>
      <c r="I151" s="116"/>
      <c r="J151" s="116"/>
      <c r="K151" s="116"/>
      <c r="L151" s="116"/>
      <c r="M151" s="116"/>
      <c r="N151" s="116"/>
      <c r="O151" s="116"/>
      <c r="P151" s="116"/>
      <c r="Q151" s="116"/>
      <c r="R151" s="116"/>
      <c r="S151" s="116"/>
      <c r="T151" s="116"/>
      <c r="U151" s="116"/>
    </row>
    <row r="152">
      <c r="A152" s="5" t="s">
        <v>2554</v>
      </c>
      <c r="B152" s="5" t="s">
        <v>2555</v>
      </c>
      <c r="C152" s="5" t="s">
        <v>605</v>
      </c>
      <c r="D152" s="5">
        <v>2009.0</v>
      </c>
      <c r="E152" s="112">
        <v>26.0</v>
      </c>
      <c r="F152" s="113" t="s">
        <v>2556</v>
      </c>
      <c r="G152" s="120"/>
      <c r="H152" s="121">
        <v>43996.0</v>
      </c>
      <c r="I152" s="116"/>
      <c r="J152" s="116"/>
      <c r="K152" s="116"/>
      <c r="L152" s="116"/>
      <c r="M152" s="116"/>
      <c r="N152" s="116"/>
      <c r="O152" s="116"/>
      <c r="P152" s="116"/>
      <c r="Q152" s="116"/>
      <c r="R152" s="116"/>
      <c r="S152" s="116"/>
      <c r="T152" s="116"/>
      <c r="U152" s="116"/>
    </row>
    <row r="153">
      <c r="A153" s="5" t="s">
        <v>2557</v>
      </c>
      <c r="B153" s="5" t="s">
        <v>2558</v>
      </c>
      <c r="C153" s="116"/>
      <c r="D153" s="118">
        <v>2019.0</v>
      </c>
      <c r="E153" s="118">
        <v>8.0</v>
      </c>
      <c r="F153" s="124" t="s">
        <v>2559</v>
      </c>
      <c r="G153" s="114"/>
      <c r="H153" s="116"/>
      <c r="I153" s="116"/>
      <c r="J153" s="116"/>
      <c r="K153" s="116"/>
      <c r="L153" s="116"/>
      <c r="M153" s="116"/>
      <c r="N153" s="116"/>
      <c r="O153" s="116"/>
      <c r="P153" s="116"/>
      <c r="Q153" s="116"/>
      <c r="R153" s="116"/>
      <c r="S153" s="116"/>
      <c r="T153" s="116"/>
      <c r="U153" s="116"/>
    </row>
    <row r="154">
      <c r="A154" s="5" t="s">
        <v>2560</v>
      </c>
      <c r="B154" s="5" t="s">
        <v>2561</v>
      </c>
      <c r="C154" s="116"/>
      <c r="D154" s="118">
        <v>2020.0</v>
      </c>
      <c r="E154" s="118">
        <v>0.0</v>
      </c>
      <c r="F154" s="119" t="s">
        <v>292</v>
      </c>
      <c r="G154" s="114"/>
      <c r="H154" s="116"/>
      <c r="I154" s="116"/>
      <c r="J154" s="116"/>
      <c r="K154" s="116"/>
      <c r="L154" s="116"/>
      <c r="M154" s="116"/>
      <c r="N154" s="116"/>
      <c r="O154" s="116"/>
      <c r="P154" s="116"/>
      <c r="Q154" s="116"/>
      <c r="R154" s="116"/>
      <c r="S154" s="116"/>
      <c r="T154" s="116"/>
      <c r="U154" s="116"/>
    </row>
    <row r="155">
      <c r="A155" s="5" t="s">
        <v>2562</v>
      </c>
      <c r="B155" s="5" t="s">
        <v>2563</v>
      </c>
      <c r="C155" s="116"/>
      <c r="D155" s="118">
        <v>2021.0</v>
      </c>
      <c r="E155" s="118">
        <v>0.0</v>
      </c>
      <c r="F155" s="119" t="s">
        <v>292</v>
      </c>
      <c r="G155" s="114"/>
      <c r="H155" s="116"/>
      <c r="I155" s="116"/>
      <c r="J155" s="116"/>
      <c r="K155" s="116"/>
      <c r="L155" s="116"/>
      <c r="M155" s="116"/>
      <c r="N155" s="116"/>
      <c r="O155" s="116"/>
      <c r="P155" s="116"/>
      <c r="Q155" s="116"/>
      <c r="R155" s="116"/>
      <c r="S155" s="116"/>
      <c r="T155" s="116"/>
      <c r="U155" s="116"/>
    </row>
    <row r="156">
      <c r="A156" s="5" t="s">
        <v>2564</v>
      </c>
      <c r="B156" s="5" t="s">
        <v>2565</v>
      </c>
      <c r="C156" s="116"/>
      <c r="D156" s="118">
        <v>2016.0</v>
      </c>
      <c r="E156" s="118">
        <v>1.0</v>
      </c>
      <c r="F156" s="124" t="s">
        <v>2566</v>
      </c>
      <c r="G156" s="114"/>
      <c r="H156" s="116"/>
      <c r="I156" s="116"/>
      <c r="J156" s="116"/>
      <c r="K156" s="116"/>
      <c r="L156" s="116"/>
      <c r="M156" s="116"/>
      <c r="N156" s="116"/>
      <c r="O156" s="116"/>
      <c r="P156" s="116"/>
      <c r="Q156" s="116"/>
      <c r="R156" s="116"/>
      <c r="S156" s="116"/>
      <c r="T156" s="116"/>
      <c r="U156" s="116"/>
    </row>
    <row r="157">
      <c r="A157" s="5" t="s">
        <v>2567</v>
      </c>
      <c r="B157" s="5" t="s">
        <v>2568</v>
      </c>
      <c r="C157" s="116"/>
      <c r="D157" s="118">
        <v>2018.0</v>
      </c>
      <c r="E157" s="118">
        <v>112.0</v>
      </c>
      <c r="F157" s="124" t="s">
        <v>2569</v>
      </c>
      <c r="G157" s="114"/>
      <c r="H157" s="116"/>
      <c r="I157" s="116"/>
      <c r="J157" s="116"/>
      <c r="K157" s="116"/>
      <c r="L157" s="116"/>
      <c r="M157" s="116"/>
      <c r="N157" s="116"/>
      <c r="O157" s="116"/>
      <c r="P157" s="116"/>
      <c r="Q157" s="116"/>
      <c r="R157" s="116"/>
      <c r="S157" s="116"/>
      <c r="T157" s="116"/>
      <c r="U157" s="116"/>
    </row>
    <row r="158">
      <c r="A158" s="5" t="s">
        <v>2570</v>
      </c>
      <c r="B158" s="5" t="s">
        <v>2571</v>
      </c>
      <c r="C158" s="117" t="s">
        <v>2572</v>
      </c>
      <c r="D158" s="5">
        <v>2014.0</v>
      </c>
      <c r="E158" s="118">
        <v>71.0</v>
      </c>
      <c r="F158" s="113" t="s">
        <v>2573</v>
      </c>
      <c r="G158" s="119"/>
      <c r="H158" s="115">
        <v>43993.0</v>
      </c>
      <c r="I158" s="116"/>
      <c r="J158" s="116"/>
      <c r="K158" s="116"/>
      <c r="L158" s="116"/>
      <c r="M158" s="116"/>
      <c r="N158" s="116"/>
      <c r="O158" s="116"/>
      <c r="P158" s="116"/>
      <c r="Q158" s="116"/>
      <c r="R158" s="116"/>
      <c r="S158" s="116"/>
      <c r="T158" s="116"/>
      <c r="U158" s="116"/>
    </row>
    <row r="159">
      <c r="A159" s="5" t="s">
        <v>2574</v>
      </c>
      <c r="B159" s="5" t="s">
        <v>2575</v>
      </c>
      <c r="C159" s="116"/>
      <c r="D159" s="118">
        <v>2019.0</v>
      </c>
      <c r="E159" s="118">
        <v>6.0</v>
      </c>
      <c r="F159" s="124" t="s">
        <v>2576</v>
      </c>
      <c r="G159" s="114"/>
      <c r="H159" s="116"/>
      <c r="I159" s="116"/>
      <c r="J159" s="116"/>
      <c r="K159" s="116"/>
      <c r="L159" s="116"/>
      <c r="M159" s="116"/>
      <c r="N159" s="116"/>
      <c r="O159" s="116"/>
      <c r="P159" s="116"/>
      <c r="Q159" s="116"/>
      <c r="R159" s="116"/>
      <c r="S159" s="116"/>
      <c r="T159" s="116"/>
      <c r="U159" s="116"/>
    </row>
    <row r="160">
      <c r="A160" s="5" t="s">
        <v>2577</v>
      </c>
      <c r="B160" s="5" t="s">
        <v>2578</v>
      </c>
      <c r="C160" s="116"/>
      <c r="D160" s="118">
        <v>2021.0</v>
      </c>
      <c r="E160" s="118">
        <v>0.0</v>
      </c>
      <c r="F160" s="119" t="s">
        <v>292</v>
      </c>
      <c r="G160" s="114"/>
      <c r="H160" s="116"/>
      <c r="I160" s="116"/>
      <c r="J160" s="116"/>
      <c r="K160" s="116"/>
      <c r="L160" s="116"/>
      <c r="M160" s="116"/>
      <c r="N160" s="116"/>
      <c r="O160" s="116"/>
      <c r="P160" s="116"/>
      <c r="Q160" s="116"/>
      <c r="R160" s="116"/>
      <c r="S160" s="116"/>
      <c r="T160" s="116"/>
      <c r="U160" s="116"/>
    </row>
    <row r="161">
      <c r="A161" s="5" t="s">
        <v>2579</v>
      </c>
      <c r="B161" s="5" t="s">
        <v>2580</v>
      </c>
      <c r="C161" s="116"/>
      <c r="D161" s="118">
        <v>2015.0</v>
      </c>
      <c r="E161" s="118">
        <v>219.0</v>
      </c>
      <c r="F161" s="124" t="s">
        <v>2581</v>
      </c>
      <c r="G161" s="114"/>
      <c r="H161" s="116"/>
      <c r="I161" s="116"/>
      <c r="J161" s="116"/>
      <c r="K161" s="116"/>
      <c r="L161" s="116"/>
      <c r="M161" s="116"/>
      <c r="N161" s="116"/>
      <c r="O161" s="116"/>
      <c r="P161" s="116"/>
      <c r="Q161" s="116"/>
      <c r="R161" s="116"/>
      <c r="S161" s="116"/>
      <c r="T161" s="116"/>
      <c r="U161" s="116"/>
    </row>
    <row r="162">
      <c r="A162" s="5" t="s">
        <v>2582</v>
      </c>
      <c r="B162" s="5" t="s">
        <v>2583</v>
      </c>
      <c r="C162" s="116"/>
      <c r="D162" s="118">
        <v>2021.0</v>
      </c>
      <c r="E162" s="118">
        <v>1.0</v>
      </c>
      <c r="F162" s="124" t="s">
        <v>2584</v>
      </c>
      <c r="G162" s="114"/>
      <c r="H162" s="116"/>
      <c r="I162" s="116"/>
      <c r="J162" s="116"/>
      <c r="K162" s="116"/>
      <c r="L162" s="116"/>
      <c r="M162" s="116"/>
      <c r="N162" s="116"/>
      <c r="O162" s="116"/>
      <c r="P162" s="116"/>
      <c r="Q162" s="116"/>
      <c r="R162" s="116"/>
      <c r="S162" s="116"/>
      <c r="T162" s="116"/>
      <c r="U162" s="116"/>
    </row>
    <row r="163">
      <c r="A163" s="5" t="s">
        <v>2585</v>
      </c>
      <c r="B163" s="5" t="s">
        <v>2586</v>
      </c>
      <c r="C163" s="116"/>
      <c r="D163" s="118">
        <v>2018.0</v>
      </c>
      <c r="E163" s="118">
        <v>39.0</v>
      </c>
      <c r="F163" s="124" t="s">
        <v>2587</v>
      </c>
      <c r="G163" s="114"/>
      <c r="H163" s="116"/>
      <c r="I163" s="116"/>
      <c r="J163" s="116"/>
      <c r="K163" s="116"/>
      <c r="L163" s="116"/>
      <c r="M163" s="116"/>
      <c r="N163" s="116"/>
      <c r="O163" s="116"/>
      <c r="P163" s="116"/>
      <c r="Q163" s="116"/>
      <c r="R163" s="116"/>
      <c r="S163" s="116"/>
      <c r="T163" s="116"/>
      <c r="U163" s="116"/>
    </row>
    <row r="164">
      <c r="A164" s="5" t="s">
        <v>2588</v>
      </c>
      <c r="B164" s="5" t="s">
        <v>2589</v>
      </c>
      <c r="C164" s="116"/>
      <c r="D164" s="118">
        <v>2021.0</v>
      </c>
      <c r="E164" s="118">
        <v>7.0</v>
      </c>
      <c r="F164" s="124" t="s">
        <v>2590</v>
      </c>
      <c r="G164" s="114"/>
      <c r="H164" s="116"/>
      <c r="I164" s="116"/>
      <c r="J164" s="116"/>
      <c r="K164" s="116"/>
      <c r="L164" s="116"/>
      <c r="M164" s="116"/>
      <c r="N164" s="116"/>
      <c r="O164" s="116"/>
      <c r="P164" s="116"/>
      <c r="Q164" s="116"/>
      <c r="R164" s="116"/>
      <c r="S164" s="116"/>
      <c r="T164" s="116"/>
      <c r="U164" s="116"/>
    </row>
    <row r="165">
      <c r="A165" s="5" t="s">
        <v>2591</v>
      </c>
      <c r="B165" s="5" t="s">
        <v>2592</v>
      </c>
      <c r="C165" s="116"/>
      <c r="D165" s="118">
        <v>2019.0</v>
      </c>
      <c r="E165" s="118">
        <v>246.0</v>
      </c>
      <c r="F165" s="124" t="s">
        <v>2593</v>
      </c>
      <c r="G165" s="114"/>
      <c r="H165" s="116"/>
      <c r="I165" s="116"/>
      <c r="J165" s="116"/>
      <c r="K165" s="116"/>
      <c r="L165" s="116"/>
      <c r="M165" s="116"/>
      <c r="N165" s="116"/>
      <c r="O165" s="116"/>
      <c r="P165" s="116"/>
      <c r="Q165" s="116"/>
      <c r="R165" s="116"/>
      <c r="S165" s="116"/>
      <c r="T165" s="116"/>
      <c r="U165" s="116"/>
    </row>
    <row r="166">
      <c r="A166" s="5" t="s">
        <v>2594</v>
      </c>
      <c r="B166" s="5" t="s">
        <v>2595</v>
      </c>
      <c r="C166" s="116"/>
      <c r="D166" s="116"/>
      <c r="E166" s="126"/>
      <c r="F166" s="127"/>
      <c r="G166" s="114"/>
      <c r="H166" s="116"/>
      <c r="I166" s="116"/>
      <c r="J166" s="116"/>
      <c r="K166" s="116"/>
      <c r="L166" s="116"/>
      <c r="M166" s="116"/>
      <c r="N166" s="116"/>
      <c r="O166" s="116"/>
      <c r="P166" s="116"/>
      <c r="Q166" s="116"/>
      <c r="R166" s="116"/>
      <c r="S166" s="116"/>
      <c r="T166" s="116"/>
      <c r="U166" s="116"/>
    </row>
    <row r="167">
      <c r="A167" s="5" t="s">
        <v>2596</v>
      </c>
      <c r="B167" s="5" t="s">
        <v>2597</v>
      </c>
      <c r="C167" s="116"/>
      <c r="D167" s="118">
        <v>2013.0</v>
      </c>
      <c r="E167" s="118">
        <v>1122.0</v>
      </c>
      <c r="F167" s="124" t="s">
        <v>2598</v>
      </c>
      <c r="G167" s="114"/>
      <c r="H167" s="116"/>
      <c r="I167" s="116"/>
      <c r="J167" s="116"/>
      <c r="K167" s="116"/>
      <c r="L167" s="116"/>
      <c r="M167" s="116"/>
      <c r="N167" s="116"/>
      <c r="O167" s="116"/>
      <c r="P167" s="116"/>
      <c r="Q167" s="116"/>
      <c r="R167" s="116"/>
      <c r="S167" s="116"/>
      <c r="T167" s="116"/>
      <c r="U167" s="116"/>
    </row>
    <row r="168">
      <c r="A168" s="5" t="s">
        <v>2599</v>
      </c>
      <c r="B168" s="5" t="s">
        <v>2600</v>
      </c>
      <c r="C168" s="116"/>
      <c r="D168" s="118">
        <v>2021.0</v>
      </c>
      <c r="E168" s="118">
        <v>0.0</v>
      </c>
      <c r="F168" s="119" t="s">
        <v>292</v>
      </c>
      <c r="G168" s="114"/>
      <c r="H168" s="116"/>
      <c r="I168" s="116"/>
      <c r="J168" s="116"/>
      <c r="K168" s="116"/>
      <c r="L168" s="116"/>
      <c r="M168" s="116"/>
      <c r="N168" s="116"/>
      <c r="O168" s="116"/>
      <c r="P168" s="116"/>
      <c r="Q168" s="116"/>
      <c r="R168" s="116"/>
      <c r="S168" s="116"/>
      <c r="T168" s="116"/>
      <c r="U168" s="116"/>
    </row>
    <row r="169">
      <c r="A169" s="5" t="s">
        <v>2601</v>
      </c>
      <c r="B169" s="5" t="s">
        <v>2602</v>
      </c>
      <c r="C169" s="116"/>
      <c r="D169" s="118">
        <v>2015.0</v>
      </c>
      <c r="E169" s="118">
        <v>407.0</v>
      </c>
      <c r="F169" s="124" t="s">
        <v>2603</v>
      </c>
      <c r="G169" s="114"/>
      <c r="H169" s="116"/>
      <c r="I169" s="116"/>
      <c r="J169" s="116"/>
      <c r="K169" s="116"/>
      <c r="L169" s="116"/>
      <c r="M169" s="116"/>
      <c r="N169" s="116"/>
      <c r="O169" s="116"/>
      <c r="P169" s="116"/>
      <c r="Q169" s="116"/>
      <c r="R169" s="116"/>
      <c r="S169" s="116"/>
      <c r="T169" s="116"/>
      <c r="U169" s="116"/>
    </row>
    <row r="170">
      <c r="A170" s="5" t="s">
        <v>2604</v>
      </c>
      <c r="B170" s="5" t="s">
        <v>2605</v>
      </c>
      <c r="C170" s="116"/>
      <c r="D170" s="118">
        <v>2019.0</v>
      </c>
      <c r="E170" s="118">
        <v>13.0</v>
      </c>
      <c r="F170" s="124" t="s">
        <v>2606</v>
      </c>
      <c r="G170" s="114"/>
      <c r="H170" s="116"/>
      <c r="I170" s="116"/>
      <c r="J170" s="116"/>
      <c r="K170" s="116"/>
      <c r="L170" s="116"/>
      <c r="M170" s="116"/>
      <c r="N170" s="116"/>
      <c r="O170" s="116"/>
      <c r="P170" s="116"/>
      <c r="Q170" s="116"/>
      <c r="R170" s="116"/>
      <c r="S170" s="116"/>
      <c r="T170" s="116"/>
      <c r="U170" s="116"/>
    </row>
    <row r="171">
      <c r="A171" s="5" t="s">
        <v>2607</v>
      </c>
      <c r="B171" s="5" t="s">
        <v>2608</v>
      </c>
      <c r="C171" s="116"/>
      <c r="D171" s="118">
        <v>2021.0</v>
      </c>
      <c r="E171" s="118">
        <v>4.0</v>
      </c>
      <c r="F171" s="124" t="s">
        <v>2609</v>
      </c>
      <c r="G171" s="114"/>
      <c r="H171" s="116"/>
      <c r="I171" s="116"/>
      <c r="J171" s="116"/>
      <c r="K171" s="116"/>
      <c r="L171" s="116"/>
      <c r="M171" s="116"/>
      <c r="N171" s="116"/>
      <c r="O171" s="116"/>
      <c r="P171" s="116"/>
      <c r="Q171" s="116"/>
      <c r="R171" s="116"/>
      <c r="S171" s="116"/>
      <c r="T171" s="116"/>
      <c r="U171" s="116"/>
    </row>
    <row r="172">
      <c r="A172" s="5" t="s">
        <v>2610</v>
      </c>
      <c r="B172" s="5" t="s">
        <v>2611</v>
      </c>
      <c r="C172" s="116"/>
      <c r="D172" s="118">
        <v>2011.0</v>
      </c>
      <c r="E172" s="118">
        <v>735.0</v>
      </c>
      <c r="F172" s="124" t="s">
        <v>2612</v>
      </c>
      <c r="G172" s="114"/>
      <c r="H172" s="116"/>
      <c r="I172" s="116"/>
      <c r="J172" s="116"/>
      <c r="K172" s="116"/>
      <c r="L172" s="116"/>
      <c r="M172" s="116"/>
      <c r="N172" s="116"/>
      <c r="O172" s="116"/>
      <c r="P172" s="116"/>
      <c r="Q172" s="116"/>
      <c r="R172" s="116"/>
      <c r="S172" s="116"/>
      <c r="T172" s="116"/>
      <c r="U172" s="116"/>
    </row>
    <row r="173">
      <c r="A173" s="5" t="s">
        <v>2613</v>
      </c>
      <c r="B173" s="5" t="s">
        <v>2614</v>
      </c>
      <c r="C173" s="116"/>
      <c r="D173" s="118">
        <v>2019.0</v>
      </c>
      <c r="E173" s="118">
        <v>9.0</v>
      </c>
      <c r="F173" s="124" t="s">
        <v>2615</v>
      </c>
      <c r="G173" s="114"/>
      <c r="H173" s="116"/>
      <c r="I173" s="116"/>
      <c r="J173" s="116"/>
      <c r="K173" s="116"/>
      <c r="L173" s="116"/>
      <c r="M173" s="116"/>
      <c r="N173" s="116"/>
      <c r="O173" s="116"/>
      <c r="P173" s="116"/>
      <c r="Q173" s="116"/>
      <c r="R173" s="116"/>
      <c r="S173" s="116"/>
      <c r="T173" s="116"/>
      <c r="U173" s="116"/>
    </row>
    <row r="174">
      <c r="A174" s="5" t="s">
        <v>1053</v>
      </c>
      <c r="B174" s="5" t="s">
        <v>2616</v>
      </c>
      <c r="C174" s="5" t="s">
        <v>605</v>
      </c>
      <c r="D174" s="5">
        <v>2004.0</v>
      </c>
      <c r="E174" s="112">
        <v>507.0</v>
      </c>
      <c r="F174" s="113" t="s">
        <v>2617</v>
      </c>
      <c r="G174" s="114"/>
      <c r="H174" s="116"/>
      <c r="I174" s="116"/>
      <c r="J174" s="116"/>
      <c r="K174" s="116"/>
      <c r="L174" s="116"/>
      <c r="M174" s="116"/>
      <c r="N174" s="116"/>
      <c r="O174" s="116"/>
      <c r="P174" s="116"/>
      <c r="Q174" s="116"/>
      <c r="R174" s="116"/>
      <c r="S174" s="116"/>
      <c r="T174" s="116"/>
      <c r="U174" s="116"/>
    </row>
    <row r="175">
      <c r="A175" s="5" t="s">
        <v>2618</v>
      </c>
      <c r="B175" s="5" t="s">
        <v>2619</v>
      </c>
      <c r="C175" s="116"/>
      <c r="D175" s="118">
        <v>2014.0</v>
      </c>
      <c r="E175" s="118">
        <v>236.0</v>
      </c>
      <c r="F175" s="124" t="s">
        <v>2620</v>
      </c>
      <c r="G175" s="114"/>
      <c r="H175" s="116"/>
      <c r="I175" s="116"/>
      <c r="J175" s="116"/>
      <c r="K175" s="116"/>
      <c r="L175" s="116"/>
      <c r="M175" s="116"/>
      <c r="N175" s="116"/>
      <c r="O175" s="116"/>
      <c r="P175" s="116"/>
      <c r="Q175" s="116"/>
      <c r="R175" s="116"/>
      <c r="S175" s="116"/>
      <c r="T175" s="116"/>
      <c r="U175" s="116"/>
    </row>
    <row r="176">
      <c r="A176" s="5" t="s">
        <v>2621</v>
      </c>
      <c r="B176" s="5" t="s">
        <v>2622</v>
      </c>
      <c r="C176" s="116"/>
      <c r="D176" s="118">
        <v>2019.0</v>
      </c>
      <c r="E176" s="118">
        <v>144.0</v>
      </c>
      <c r="F176" s="124" t="s">
        <v>2623</v>
      </c>
      <c r="G176" s="114"/>
      <c r="H176" s="116"/>
      <c r="I176" s="116"/>
      <c r="J176" s="116"/>
      <c r="K176" s="116"/>
      <c r="L176" s="116"/>
      <c r="M176" s="116"/>
      <c r="N176" s="116"/>
      <c r="O176" s="116"/>
      <c r="P176" s="116"/>
      <c r="Q176" s="116"/>
      <c r="R176" s="116"/>
      <c r="S176" s="116"/>
      <c r="T176" s="116"/>
      <c r="U176" s="116"/>
    </row>
    <row r="177">
      <c r="A177" s="5" t="s">
        <v>2624</v>
      </c>
      <c r="B177" s="5" t="s">
        <v>2625</v>
      </c>
      <c r="C177" s="116"/>
      <c r="D177" s="118">
        <v>2017.0</v>
      </c>
      <c r="E177" s="118">
        <v>27.0</v>
      </c>
      <c r="F177" s="124" t="s">
        <v>2626</v>
      </c>
      <c r="G177" s="114"/>
      <c r="H177" s="116"/>
      <c r="I177" s="116"/>
      <c r="J177" s="116"/>
      <c r="K177" s="116"/>
      <c r="L177" s="116"/>
      <c r="M177" s="116"/>
      <c r="N177" s="116"/>
      <c r="O177" s="116"/>
      <c r="P177" s="116"/>
      <c r="Q177" s="116"/>
      <c r="R177" s="116"/>
      <c r="S177" s="116"/>
      <c r="T177" s="116"/>
      <c r="U177" s="116"/>
    </row>
    <row r="178">
      <c r="A178" s="5" t="s">
        <v>2627</v>
      </c>
      <c r="B178" s="5" t="s">
        <v>2628</v>
      </c>
      <c r="C178" s="116"/>
      <c r="D178" s="118">
        <v>2018.0</v>
      </c>
      <c r="E178" s="118">
        <v>290.0</v>
      </c>
      <c r="F178" s="124" t="s">
        <v>2629</v>
      </c>
      <c r="G178" s="114"/>
      <c r="H178" s="116"/>
      <c r="I178" s="116"/>
      <c r="J178" s="116"/>
      <c r="K178" s="116"/>
      <c r="L178" s="116"/>
      <c r="M178" s="116"/>
      <c r="N178" s="116"/>
      <c r="O178" s="116"/>
      <c r="P178" s="116"/>
      <c r="Q178" s="116"/>
      <c r="R178" s="116"/>
      <c r="S178" s="116"/>
      <c r="T178" s="116"/>
      <c r="U178" s="116"/>
    </row>
    <row r="179">
      <c r="A179" s="5" t="s">
        <v>2630</v>
      </c>
      <c r="B179" s="5" t="s">
        <v>2631</v>
      </c>
      <c r="C179" s="116"/>
      <c r="D179" s="118">
        <v>2012.0</v>
      </c>
      <c r="E179" s="118">
        <v>1215.0</v>
      </c>
      <c r="F179" s="124" t="s">
        <v>2632</v>
      </c>
      <c r="G179" s="114"/>
      <c r="H179" s="116"/>
      <c r="I179" s="116"/>
      <c r="J179" s="116"/>
      <c r="K179" s="116"/>
      <c r="L179" s="116"/>
      <c r="M179" s="116"/>
      <c r="N179" s="116"/>
      <c r="O179" s="116"/>
      <c r="P179" s="116"/>
      <c r="Q179" s="116"/>
      <c r="R179" s="116"/>
      <c r="S179" s="116"/>
      <c r="T179" s="116"/>
      <c r="U179" s="116"/>
    </row>
    <row r="180">
      <c r="A180" s="5" t="s">
        <v>2633</v>
      </c>
      <c r="B180" s="5" t="s">
        <v>2634</v>
      </c>
      <c r="C180" s="116"/>
      <c r="D180" s="118">
        <v>2020.0</v>
      </c>
      <c r="E180" s="118">
        <v>0.0</v>
      </c>
      <c r="F180" s="119" t="s">
        <v>292</v>
      </c>
      <c r="G180" s="114"/>
      <c r="H180" s="116"/>
      <c r="I180" s="116"/>
      <c r="J180" s="116"/>
      <c r="K180" s="116"/>
      <c r="L180" s="116"/>
      <c r="M180" s="116"/>
      <c r="N180" s="116"/>
      <c r="O180" s="116"/>
      <c r="P180" s="116"/>
      <c r="Q180" s="116"/>
      <c r="R180" s="116"/>
      <c r="S180" s="116"/>
      <c r="T180" s="116"/>
      <c r="U180" s="116"/>
    </row>
    <row r="181">
      <c r="A181" s="5" t="s">
        <v>2635</v>
      </c>
      <c r="B181" s="5" t="s">
        <v>2636</v>
      </c>
      <c r="C181" s="116"/>
      <c r="D181" s="118">
        <v>2021.0</v>
      </c>
      <c r="E181" s="118">
        <v>0.0</v>
      </c>
      <c r="F181" s="119" t="s">
        <v>292</v>
      </c>
      <c r="G181" s="114"/>
      <c r="H181" s="116"/>
      <c r="I181" s="116"/>
      <c r="J181" s="116"/>
      <c r="K181" s="116"/>
      <c r="L181" s="116"/>
      <c r="M181" s="116"/>
      <c r="N181" s="116"/>
      <c r="O181" s="116"/>
      <c r="P181" s="116"/>
      <c r="Q181" s="116"/>
      <c r="R181" s="116"/>
      <c r="S181" s="116"/>
      <c r="T181" s="116"/>
      <c r="U181" s="116"/>
    </row>
    <row r="182">
      <c r="A182" s="5" t="s">
        <v>2637</v>
      </c>
      <c r="B182" s="5" t="s">
        <v>2638</v>
      </c>
      <c r="C182" s="116"/>
      <c r="D182" s="118">
        <v>2019.0</v>
      </c>
      <c r="E182" s="118">
        <v>197.0</v>
      </c>
      <c r="F182" s="124" t="s">
        <v>2639</v>
      </c>
      <c r="G182" s="114"/>
      <c r="H182" s="116"/>
      <c r="I182" s="116"/>
      <c r="J182" s="116"/>
      <c r="K182" s="116"/>
      <c r="L182" s="116"/>
      <c r="M182" s="116"/>
      <c r="N182" s="116"/>
      <c r="O182" s="116"/>
      <c r="P182" s="116"/>
      <c r="Q182" s="116"/>
      <c r="R182" s="116"/>
      <c r="S182" s="116"/>
      <c r="T182" s="116"/>
      <c r="U182" s="116"/>
    </row>
    <row r="183">
      <c r="A183" s="5" t="s">
        <v>2640</v>
      </c>
      <c r="B183" s="7" t="s">
        <v>2641</v>
      </c>
      <c r="C183" s="5" t="s">
        <v>2642</v>
      </c>
      <c r="D183" s="5">
        <v>2014.0</v>
      </c>
      <c r="E183" s="118">
        <v>44.0</v>
      </c>
      <c r="F183" s="113" t="s">
        <v>2643</v>
      </c>
      <c r="G183" s="113" t="s">
        <v>2319</v>
      </c>
      <c r="H183" s="115">
        <v>43997.0</v>
      </c>
      <c r="I183" s="116"/>
      <c r="J183" s="116"/>
      <c r="K183" s="116"/>
      <c r="L183" s="116"/>
      <c r="M183" s="116"/>
      <c r="N183" s="116"/>
      <c r="O183" s="116"/>
      <c r="P183" s="116"/>
      <c r="Q183" s="116"/>
      <c r="R183" s="116"/>
      <c r="S183" s="116"/>
      <c r="T183" s="116"/>
      <c r="U183" s="116"/>
    </row>
    <row r="184">
      <c r="A184" s="131" t="s">
        <v>2644</v>
      </c>
      <c r="B184" s="5" t="s">
        <v>2645</v>
      </c>
      <c r="C184" s="116"/>
      <c r="D184" s="118">
        <v>2017.0</v>
      </c>
      <c r="E184" s="118">
        <v>8.0</v>
      </c>
      <c r="F184" s="124" t="s">
        <v>2646</v>
      </c>
      <c r="G184" s="114"/>
      <c r="H184" s="116"/>
      <c r="I184" s="116"/>
      <c r="J184" s="116"/>
      <c r="K184" s="116"/>
      <c r="L184" s="116"/>
      <c r="M184" s="116"/>
      <c r="N184" s="116"/>
      <c r="O184" s="116"/>
      <c r="P184" s="116"/>
      <c r="Q184" s="116"/>
      <c r="R184" s="116"/>
      <c r="S184" s="116"/>
      <c r="T184" s="116"/>
      <c r="U184" s="116"/>
    </row>
    <row r="185">
      <c r="A185" s="131" t="s">
        <v>2647</v>
      </c>
      <c r="B185" s="5" t="s">
        <v>2648</v>
      </c>
      <c r="C185" s="116"/>
      <c r="D185" s="118">
        <v>2019.0</v>
      </c>
      <c r="E185" s="118">
        <v>48.0</v>
      </c>
      <c r="F185" s="124" t="s">
        <v>2649</v>
      </c>
      <c r="G185" s="114"/>
      <c r="H185" s="116"/>
      <c r="I185" s="116"/>
      <c r="J185" s="116"/>
      <c r="K185" s="116"/>
      <c r="L185" s="116"/>
      <c r="M185" s="116"/>
      <c r="N185" s="116"/>
      <c r="O185" s="116"/>
      <c r="P185" s="116"/>
      <c r="Q185" s="116"/>
      <c r="R185" s="116"/>
      <c r="S185" s="116"/>
      <c r="T185" s="116"/>
      <c r="U185" s="116"/>
    </row>
    <row r="186">
      <c r="A186" s="131" t="s">
        <v>2650</v>
      </c>
      <c r="B186" s="5" t="s">
        <v>2651</v>
      </c>
      <c r="C186" s="116"/>
      <c r="D186" s="118">
        <v>2018.0</v>
      </c>
      <c r="E186" s="118">
        <v>230.0</v>
      </c>
      <c r="F186" s="124" t="s">
        <v>2652</v>
      </c>
      <c r="G186" s="114"/>
      <c r="H186" s="116"/>
      <c r="I186" s="116"/>
      <c r="J186" s="116"/>
      <c r="K186" s="116"/>
      <c r="L186" s="116"/>
      <c r="M186" s="116"/>
      <c r="N186" s="116"/>
      <c r="O186" s="116"/>
      <c r="P186" s="116"/>
      <c r="Q186" s="116"/>
      <c r="R186" s="116"/>
      <c r="S186" s="116"/>
      <c r="T186" s="116"/>
      <c r="U186" s="116"/>
    </row>
    <row r="187">
      <c r="A187" s="5" t="s">
        <v>2653</v>
      </c>
      <c r="B187" s="5" t="s">
        <v>2654</v>
      </c>
      <c r="C187" s="116"/>
      <c r="D187" s="118">
        <v>2012.0</v>
      </c>
      <c r="E187" s="118">
        <v>216.0</v>
      </c>
      <c r="F187" s="124" t="s">
        <v>2655</v>
      </c>
      <c r="G187" s="114"/>
      <c r="H187" s="116"/>
      <c r="I187" s="116"/>
      <c r="J187" s="116"/>
      <c r="K187" s="116"/>
      <c r="L187" s="116"/>
      <c r="M187" s="116"/>
      <c r="N187" s="116"/>
      <c r="O187" s="116"/>
      <c r="P187" s="116"/>
      <c r="Q187" s="116"/>
      <c r="R187" s="116"/>
      <c r="S187" s="116"/>
      <c r="T187" s="116"/>
      <c r="U187" s="116"/>
    </row>
    <row r="188">
      <c r="A188" s="131" t="s">
        <v>2656</v>
      </c>
      <c r="B188" s="5" t="s">
        <v>2657</v>
      </c>
      <c r="C188" s="116"/>
      <c r="D188" s="118">
        <v>2021.0</v>
      </c>
      <c r="E188" s="118">
        <v>1.0</v>
      </c>
      <c r="F188" s="124" t="s">
        <v>2658</v>
      </c>
      <c r="G188" s="114"/>
      <c r="H188" s="116"/>
      <c r="I188" s="116"/>
      <c r="J188" s="116"/>
      <c r="K188" s="116"/>
      <c r="L188" s="116"/>
      <c r="M188" s="116"/>
      <c r="N188" s="116"/>
      <c r="O188" s="116"/>
      <c r="P188" s="116"/>
      <c r="Q188" s="116"/>
      <c r="R188" s="116"/>
      <c r="S188" s="116"/>
      <c r="T188" s="116"/>
      <c r="U188" s="116"/>
    </row>
    <row r="189">
      <c r="A189" s="5" t="s">
        <v>2659</v>
      </c>
      <c r="B189" s="5" t="s">
        <v>2660</v>
      </c>
      <c r="C189" s="116"/>
      <c r="D189" s="118">
        <v>2017.0</v>
      </c>
      <c r="E189" s="118">
        <v>151.0</v>
      </c>
      <c r="F189" s="124" t="s">
        <v>2661</v>
      </c>
      <c r="G189" s="114"/>
      <c r="H189" s="116"/>
      <c r="I189" s="116"/>
      <c r="J189" s="116"/>
      <c r="K189" s="116"/>
      <c r="L189" s="116"/>
      <c r="M189" s="116"/>
      <c r="N189" s="116"/>
      <c r="O189" s="116"/>
      <c r="P189" s="116"/>
      <c r="Q189" s="116"/>
      <c r="R189" s="116"/>
      <c r="S189" s="116"/>
      <c r="T189" s="116"/>
      <c r="U189" s="116"/>
    </row>
    <row r="190">
      <c r="A190" s="5" t="s">
        <v>2662</v>
      </c>
      <c r="B190" s="5" t="s">
        <v>2663</v>
      </c>
      <c r="C190" s="116"/>
      <c r="D190" s="118">
        <v>2021.0</v>
      </c>
      <c r="E190" s="118">
        <v>0.0</v>
      </c>
      <c r="F190" s="119" t="s">
        <v>292</v>
      </c>
      <c r="G190" s="114"/>
      <c r="H190" s="116"/>
      <c r="I190" s="116"/>
      <c r="J190" s="116"/>
      <c r="K190" s="116"/>
      <c r="L190" s="116"/>
      <c r="M190" s="116"/>
      <c r="N190" s="116"/>
      <c r="O190" s="116"/>
      <c r="P190" s="116"/>
      <c r="Q190" s="116"/>
      <c r="R190" s="116"/>
      <c r="S190" s="116"/>
      <c r="T190" s="116"/>
      <c r="U190" s="116"/>
    </row>
    <row r="191">
      <c r="A191" s="5" t="s">
        <v>2664</v>
      </c>
      <c r="B191" s="5" t="s">
        <v>2665</v>
      </c>
      <c r="C191" s="116"/>
      <c r="D191" s="118">
        <v>2021.0</v>
      </c>
      <c r="E191" s="118">
        <v>0.0</v>
      </c>
      <c r="F191" s="119" t="s">
        <v>292</v>
      </c>
      <c r="G191" s="114"/>
      <c r="H191" s="116"/>
      <c r="I191" s="116"/>
      <c r="J191" s="116"/>
      <c r="K191" s="116"/>
      <c r="L191" s="116"/>
      <c r="M191" s="116"/>
      <c r="N191" s="116"/>
      <c r="O191" s="116"/>
      <c r="P191" s="116"/>
      <c r="Q191" s="116"/>
      <c r="R191" s="116"/>
      <c r="S191" s="116"/>
      <c r="T191" s="116"/>
      <c r="U191" s="116"/>
    </row>
    <row r="192">
      <c r="A192" s="5" t="s">
        <v>2666</v>
      </c>
      <c r="B192" s="5" t="s">
        <v>2667</v>
      </c>
      <c r="C192" s="116"/>
      <c r="D192" s="118">
        <v>2016.0</v>
      </c>
      <c r="E192" s="118">
        <v>10.0</v>
      </c>
      <c r="F192" s="124" t="s">
        <v>2668</v>
      </c>
      <c r="G192" s="114"/>
      <c r="H192" s="116"/>
      <c r="I192" s="116"/>
      <c r="J192" s="116"/>
      <c r="K192" s="116"/>
      <c r="L192" s="116"/>
      <c r="M192" s="116"/>
      <c r="N192" s="116"/>
      <c r="O192" s="116"/>
      <c r="P192" s="116"/>
      <c r="Q192" s="116"/>
      <c r="R192" s="116"/>
      <c r="S192" s="116"/>
      <c r="T192" s="116"/>
      <c r="U192" s="116"/>
    </row>
    <row r="193">
      <c r="A193" s="5" t="s">
        <v>2669</v>
      </c>
      <c r="B193" s="5" t="s">
        <v>2670</v>
      </c>
      <c r="C193" s="116"/>
      <c r="D193" s="118">
        <v>2015.0</v>
      </c>
      <c r="E193" s="118">
        <v>196.0</v>
      </c>
      <c r="F193" s="124" t="s">
        <v>2671</v>
      </c>
      <c r="G193" s="114"/>
      <c r="H193" s="116"/>
      <c r="I193" s="116"/>
      <c r="J193" s="116"/>
      <c r="K193" s="116"/>
      <c r="L193" s="116"/>
      <c r="M193" s="116"/>
      <c r="N193" s="116"/>
      <c r="O193" s="116"/>
      <c r="P193" s="116"/>
      <c r="Q193" s="116"/>
      <c r="R193" s="116"/>
      <c r="S193" s="116"/>
      <c r="T193" s="116"/>
      <c r="U193" s="116"/>
    </row>
    <row r="194">
      <c r="A194" s="5" t="s">
        <v>2672</v>
      </c>
      <c r="B194" s="5" t="s">
        <v>2673</v>
      </c>
      <c r="C194" s="116"/>
      <c r="D194" s="118">
        <v>2019.0</v>
      </c>
      <c r="E194" s="118">
        <v>10.0</v>
      </c>
      <c r="F194" s="124" t="s">
        <v>2674</v>
      </c>
      <c r="G194" s="114"/>
      <c r="H194" s="116"/>
      <c r="I194" s="116"/>
      <c r="J194" s="116"/>
      <c r="K194" s="116"/>
      <c r="L194" s="116"/>
      <c r="M194" s="116"/>
      <c r="N194" s="116"/>
      <c r="O194" s="116"/>
      <c r="P194" s="116"/>
      <c r="Q194" s="116"/>
      <c r="R194" s="116"/>
      <c r="S194" s="116"/>
      <c r="T194" s="116"/>
      <c r="U194" s="116"/>
    </row>
    <row r="195">
      <c r="A195" s="5" t="s">
        <v>2675</v>
      </c>
      <c r="B195" s="5" t="s">
        <v>2676</v>
      </c>
      <c r="C195" s="5" t="s">
        <v>460</v>
      </c>
      <c r="D195" s="5">
        <v>2014.0</v>
      </c>
      <c r="E195" s="118">
        <v>688.0</v>
      </c>
      <c r="F195" s="113" t="s">
        <v>2677</v>
      </c>
      <c r="G195" s="114"/>
      <c r="H195" s="115">
        <v>44372.0</v>
      </c>
      <c r="I195" s="116"/>
      <c r="J195" s="116"/>
      <c r="K195" s="116"/>
      <c r="L195" s="116"/>
      <c r="M195" s="116"/>
      <c r="N195" s="116"/>
      <c r="O195" s="116"/>
      <c r="P195" s="116"/>
      <c r="Q195" s="116"/>
      <c r="R195" s="116"/>
      <c r="S195" s="116"/>
      <c r="T195" s="116"/>
      <c r="U195" s="116"/>
    </row>
    <row r="196">
      <c r="A196" s="5" t="s">
        <v>838</v>
      </c>
      <c r="B196" s="5" t="s">
        <v>2678</v>
      </c>
      <c r="C196" s="5" t="s">
        <v>180</v>
      </c>
      <c r="D196" s="5">
        <v>2009.0</v>
      </c>
      <c r="E196" s="118">
        <v>1112.0</v>
      </c>
      <c r="F196" s="113" t="s">
        <v>2679</v>
      </c>
      <c r="G196" s="120"/>
      <c r="H196" s="121">
        <v>43996.0</v>
      </c>
      <c r="I196" s="116"/>
      <c r="J196" s="116"/>
      <c r="K196" s="116"/>
      <c r="L196" s="116"/>
      <c r="M196" s="116"/>
      <c r="N196" s="116"/>
      <c r="O196" s="116"/>
      <c r="P196" s="116"/>
      <c r="Q196" s="116"/>
      <c r="R196" s="116"/>
      <c r="S196" s="116"/>
      <c r="T196" s="116"/>
      <c r="U196" s="116"/>
    </row>
    <row r="197">
      <c r="A197" s="5" t="s">
        <v>2680</v>
      </c>
      <c r="B197" s="5" t="s">
        <v>2681</v>
      </c>
      <c r="C197" s="116"/>
      <c r="D197" s="118">
        <v>2018.0</v>
      </c>
      <c r="E197" s="118">
        <v>34.0</v>
      </c>
      <c r="F197" s="124" t="s">
        <v>2682</v>
      </c>
      <c r="G197" s="114"/>
      <c r="H197" s="116"/>
      <c r="I197" s="116"/>
      <c r="J197" s="116"/>
      <c r="K197" s="116"/>
      <c r="L197" s="116"/>
      <c r="M197" s="116"/>
      <c r="N197" s="116"/>
      <c r="O197" s="116"/>
      <c r="P197" s="116"/>
      <c r="Q197" s="116"/>
      <c r="R197" s="116"/>
      <c r="S197" s="116"/>
      <c r="T197" s="116"/>
      <c r="U197" s="116"/>
    </row>
    <row r="198">
      <c r="A198" s="5" t="s">
        <v>2683</v>
      </c>
      <c r="B198" s="5" t="s">
        <v>2684</v>
      </c>
      <c r="C198" s="116"/>
      <c r="D198" s="118">
        <v>2020.0</v>
      </c>
      <c r="E198" s="118">
        <v>5.0</v>
      </c>
      <c r="F198" s="124" t="s">
        <v>2685</v>
      </c>
      <c r="G198" s="114"/>
      <c r="H198" s="116"/>
      <c r="I198" s="116"/>
      <c r="J198" s="116"/>
      <c r="K198" s="116"/>
      <c r="L198" s="116"/>
      <c r="M198" s="116"/>
      <c r="N198" s="116"/>
      <c r="O198" s="116"/>
      <c r="P198" s="116"/>
      <c r="Q198" s="116"/>
      <c r="R198" s="116"/>
      <c r="S198" s="116"/>
      <c r="T198" s="116"/>
      <c r="U198" s="116"/>
    </row>
    <row r="199">
      <c r="A199" s="5" t="s">
        <v>2686</v>
      </c>
      <c r="B199" s="5" t="s">
        <v>2687</v>
      </c>
      <c r="C199" s="116"/>
      <c r="D199" s="118">
        <v>2020.0</v>
      </c>
      <c r="E199" s="118">
        <v>4.0</v>
      </c>
      <c r="F199" s="124" t="s">
        <v>2688</v>
      </c>
      <c r="G199" s="114"/>
      <c r="H199" s="116"/>
      <c r="I199" s="116"/>
      <c r="J199" s="116"/>
      <c r="K199" s="116"/>
      <c r="L199" s="116"/>
      <c r="M199" s="116"/>
      <c r="N199" s="116"/>
      <c r="O199" s="116"/>
      <c r="P199" s="116"/>
      <c r="Q199" s="116"/>
      <c r="R199" s="116"/>
      <c r="S199" s="116"/>
      <c r="T199" s="116"/>
      <c r="U199" s="116"/>
    </row>
    <row r="200">
      <c r="A200" s="5" t="s">
        <v>2689</v>
      </c>
      <c r="B200" s="5" t="s">
        <v>2690</v>
      </c>
      <c r="C200" s="116"/>
      <c r="D200" s="118">
        <v>2020.0</v>
      </c>
      <c r="E200" s="118">
        <v>1.0</v>
      </c>
      <c r="F200" s="124" t="s">
        <v>2691</v>
      </c>
      <c r="G200" s="114"/>
      <c r="H200" s="116"/>
      <c r="I200" s="116"/>
      <c r="J200" s="116"/>
      <c r="K200" s="116"/>
      <c r="L200" s="116"/>
      <c r="M200" s="116"/>
      <c r="N200" s="116"/>
      <c r="O200" s="116"/>
      <c r="P200" s="116"/>
      <c r="Q200" s="116"/>
      <c r="R200" s="116"/>
      <c r="S200" s="116"/>
      <c r="T200" s="116"/>
      <c r="U200" s="116"/>
    </row>
    <row r="201">
      <c r="A201" s="5" t="s">
        <v>2692</v>
      </c>
      <c r="B201" s="5" t="s">
        <v>2693</v>
      </c>
      <c r="C201" s="116"/>
      <c r="D201" s="118">
        <v>2012.0</v>
      </c>
      <c r="E201" s="118">
        <v>177.0</v>
      </c>
      <c r="F201" s="124" t="s">
        <v>2694</v>
      </c>
      <c r="G201" s="114"/>
      <c r="H201" s="116"/>
      <c r="I201" s="116"/>
      <c r="J201" s="116"/>
      <c r="K201" s="116"/>
      <c r="L201" s="116"/>
      <c r="M201" s="116"/>
      <c r="N201" s="116"/>
      <c r="O201" s="116"/>
      <c r="P201" s="116"/>
      <c r="Q201" s="116"/>
      <c r="R201" s="116"/>
      <c r="S201" s="116"/>
      <c r="T201" s="116"/>
      <c r="U201" s="116"/>
    </row>
    <row r="202">
      <c r="A202" s="5" t="s">
        <v>2695</v>
      </c>
      <c r="B202" s="5" t="s">
        <v>2696</v>
      </c>
      <c r="C202" s="116"/>
      <c r="D202" s="118">
        <v>2019.0</v>
      </c>
      <c r="E202" s="118">
        <v>2.0</v>
      </c>
      <c r="F202" s="124" t="s">
        <v>2697</v>
      </c>
      <c r="G202" s="114"/>
      <c r="H202" s="116"/>
      <c r="I202" s="116"/>
      <c r="J202" s="116"/>
      <c r="K202" s="116"/>
      <c r="L202" s="116"/>
      <c r="M202" s="116"/>
      <c r="N202" s="116"/>
      <c r="O202" s="116"/>
      <c r="P202" s="116"/>
      <c r="Q202" s="116"/>
      <c r="R202" s="116"/>
      <c r="S202" s="116"/>
      <c r="T202" s="116"/>
      <c r="U202" s="116"/>
    </row>
    <row r="203">
      <c r="A203" s="5" t="s">
        <v>2698</v>
      </c>
      <c r="B203" s="5" t="s">
        <v>2699</v>
      </c>
      <c r="C203" s="116"/>
      <c r="D203" s="118">
        <v>2020.0</v>
      </c>
      <c r="E203" s="118">
        <v>0.0</v>
      </c>
      <c r="F203" s="119" t="s">
        <v>292</v>
      </c>
      <c r="G203" s="114"/>
      <c r="H203" s="116"/>
      <c r="I203" s="116"/>
      <c r="J203" s="116"/>
      <c r="K203" s="116"/>
      <c r="L203" s="116"/>
      <c r="M203" s="116"/>
      <c r="N203" s="116"/>
      <c r="O203" s="116"/>
      <c r="P203" s="116"/>
      <c r="Q203" s="116"/>
      <c r="R203" s="116"/>
      <c r="S203" s="116"/>
      <c r="T203" s="116"/>
      <c r="U203" s="116"/>
    </row>
    <row r="204">
      <c r="A204" s="5" t="s">
        <v>2700</v>
      </c>
      <c r="B204" s="5" t="s">
        <v>2701</v>
      </c>
      <c r="C204" s="116"/>
      <c r="D204" s="118">
        <v>2021.0</v>
      </c>
      <c r="E204" s="118">
        <v>0.0</v>
      </c>
      <c r="F204" s="119" t="s">
        <v>292</v>
      </c>
      <c r="G204" s="114"/>
      <c r="H204" s="116"/>
      <c r="I204" s="116"/>
      <c r="J204" s="116"/>
      <c r="K204" s="116"/>
      <c r="L204" s="116"/>
      <c r="M204" s="116"/>
      <c r="N204" s="116"/>
      <c r="O204" s="116"/>
      <c r="P204" s="116"/>
      <c r="Q204" s="116"/>
      <c r="R204" s="116"/>
      <c r="S204" s="116"/>
      <c r="T204" s="116"/>
      <c r="U204" s="116"/>
    </row>
    <row r="205">
      <c r="A205" s="5" t="s">
        <v>2702</v>
      </c>
      <c r="B205" s="5" t="s">
        <v>2703</v>
      </c>
      <c r="C205" s="116"/>
      <c r="D205" s="118">
        <v>2021.0</v>
      </c>
      <c r="E205" s="118">
        <v>0.0</v>
      </c>
      <c r="F205" s="119" t="s">
        <v>292</v>
      </c>
      <c r="G205" s="114"/>
      <c r="H205" s="116"/>
      <c r="I205" s="116"/>
      <c r="J205" s="116"/>
      <c r="K205" s="116"/>
      <c r="L205" s="116"/>
      <c r="M205" s="116"/>
      <c r="N205" s="116"/>
      <c r="O205" s="116"/>
      <c r="P205" s="116"/>
      <c r="Q205" s="116"/>
      <c r="R205" s="116"/>
      <c r="S205" s="116"/>
      <c r="T205" s="116"/>
      <c r="U205" s="116"/>
    </row>
    <row r="206">
      <c r="A206" s="5" t="s">
        <v>2704</v>
      </c>
      <c r="B206" s="5" t="s">
        <v>2703</v>
      </c>
      <c r="C206" s="116"/>
      <c r="D206" s="118">
        <v>2021.0</v>
      </c>
      <c r="E206" s="118">
        <v>0.0</v>
      </c>
      <c r="F206" s="119" t="s">
        <v>292</v>
      </c>
      <c r="G206" s="114"/>
      <c r="H206" s="116"/>
      <c r="I206" s="116"/>
      <c r="J206" s="116"/>
      <c r="K206" s="116"/>
      <c r="L206" s="116"/>
      <c r="M206" s="116"/>
      <c r="N206" s="116"/>
      <c r="O206" s="116"/>
      <c r="P206" s="116"/>
      <c r="Q206" s="116"/>
      <c r="R206" s="116"/>
      <c r="S206" s="116"/>
      <c r="T206" s="116"/>
      <c r="U206" s="116"/>
    </row>
    <row r="207">
      <c r="A207" s="5" t="s">
        <v>2705</v>
      </c>
      <c r="B207" s="5" t="s">
        <v>2703</v>
      </c>
      <c r="C207" s="116"/>
      <c r="D207" s="118">
        <v>2021.0</v>
      </c>
      <c r="E207" s="118">
        <v>0.0</v>
      </c>
      <c r="F207" s="119" t="s">
        <v>292</v>
      </c>
      <c r="G207" s="114"/>
      <c r="H207" s="116"/>
      <c r="I207" s="116"/>
      <c r="J207" s="116"/>
      <c r="K207" s="116"/>
      <c r="L207" s="116"/>
      <c r="M207" s="116"/>
      <c r="N207" s="116"/>
      <c r="O207" s="116"/>
      <c r="P207" s="116"/>
      <c r="Q207" s="116"/>
      <c r="R207" s="116"/>
      <c r="S207" s="116"/>
      <c r="T207" s="116"/>
      <c r="U207" s="116"/>
    </row>
    <row r="208">
      <c r="A208" s="5" t="s">
        <v>2706</v>
      </c>
      <c r="B208" s="5" t="s">
        <v>2703</v>
      </c>
      <c r="C208" s="116"/>
      <c r="D208" s="118">
        <v>2021.0</v>
      </c>
      <c r="E208" s="118">
        <v>0.0</v>
      </c>
      <c r="F208" s="119" t="s">
        <v>292</v>
      </c>
      <c r="G208" s="114"/>
      <c r="H208" s="116"/>
      <c r="I208" s="116"/>
      <c r="J208" s="116"/>
      <c r="K208" s="116"/>
      <c r="L208" s="116"/>
      <c r="M208" s="116"/>
      <c r="N208" s="116"/>
      <c r="O208" s="116"/>
      <c r="P208" s="116"/>
      <c r="Q208" s="116"/>
      <c r="R208" s="116"/>
      <c r="S208" s="116"/>
      <c r="T208" s="116"/>
      <c r="U208" s="116"/>
    </row>
    <row r="209">
      <c r="A209" s="5" t="s">
        <v>2707</v>
      </c>
      <c r="B209" s="5" t="s">
        <v>2708</v>
      </c>
      <c r="C209" s="116"/>
      <c r="D209" s="118">
        <v>2019.0</v>
      </c>
      <c r="E209" s="118">
        <v>8.0</v>
      </c>
      <c r="F209" s="124" t="s">
        <v>2709</v>
      </c>
      <c r="G209" s="114"/>
      <c r="H209" s="116"/>
      <c r="I209" s="116"/>
      <c r="J209" s="116"/>
      <c r="K209" s="116"/>
      <c r="L209" s="116"/>
      <c r="M209" s="116"/>
      <c r="N209" s="116"/>
      <c r="O209" s="116"/>
      <c r="P209" s="116"/>
      <c r="Q209" s="116"/>
      <c r="R209" s="116"/>
      <c r="S209" s="116"/>
      <c r="T209" s="116"/>
      <c r="U209" s="116"/>
    </row>
    <row r="210">
      <c r="A210" s="5" t="s">
        <v>2710</v>
      </c>
      <c r="B210" s="5" t="s">
        <v>2711</v>
      </c>
      <c r="C210" s="116"/>
      <c r="D210" s="118">
        <v>2013.0</v>
      </c>
      <c r="E210" s="118">
        <v>277.0</v>
      </c>
      <c r="F210" s="124" t="s">
        <v>2712</v>
      </c>
      <c r="G210" s="114"/>
      <c r="H210" s="116"/>
      <c r="I210" s="116"/>
      <c r="J210" s="116"/>
      <c r="K210" s="116"/>
      <c r="L210" s="116"/>
      <c r="M210" s="116"/>
      <c r="N210" s="116"/>
      <c r="O210" s="116"/>
      <c r="P210" s="116"/>
      <c r="Q210" s="116"/>
      <c r="R210" s="116"/>
      <c r="S210" s="116"/>
      <c r="T210" s="116"/>
      <c r="U210" s="116"/>
    </row>
    <row r="211">
      <c r="A211" s="117" t="s">
        <v>2713</v>
      </c>
      <c r="B211" s="5" t="s">
        <v>2714</v>
      </c>
      <c r="C211" s="117" t="s">
        <v>2715</v>
      </c>
      <c r="D211" s="5">
        <v>2011.0</v>
      </c>
      <c r="E211" s="118">
        <v>19.0</v>
      </c>
      <c r="F211" s="113" t="s">
        <v>2716</v>
      </c>
      <c r="G211" s="120"/>
      <c r="H211" s="121">
        <v>43996.0</v>
      </c>
      <c r="I211" s="116"/>
      <c r="J211" s="116"/>
      <c r="K211" s="116"/>
      <c r="L211" s="116"/>
      <c r="M211" s="116"/>
      <c r="N211" s="116"/>
      <c r="O211" s="116"/>
      <c r="P211" s="116"/>
      <c r="Q211" s="116"/>
      <c r="R211" s="116"/>
      <c r="S211" s="116"/>
      <c r="T211" s="116"/>
      <c r="U211" s="116"/>
    </row>
    <row r="212">
      <c r="A212" s="5" t="s">
        <v>2717</v>
      </c>
      <c r="B212" s="5" t="s">
        <v>2718</v>
      </c>
      <c r="C212" s="116"/>
      <c r="D212" s="118">
        <v>2021.0</v>
      </c>
      <c r="E212" s="118">
        <v>0.0</v>
      </c>
      <c r="F212" s="119" t="s">
        <v>292</v>
      </c>
      <c r="G212" s="114"/>
      <c r="H212" s="116"/>
      <c r="I212" s="116"/>
      <c r="J212" s="116"/>
      <c r="K212" s="116"/>
      <c r="L212" s="116"/>
      <c r="M212" s="116"/>
      <c r="N212" s="116"/>
      <c r="O212" s="116"/>
      <c r="P212" s="116"/>
      <c r="Q212" s="116"/>
      <c r="R212" s="116"/>
      <c r="S212" s="116"/>
      <c r="T212" s="116"/>
      <c r="U212" s="116"/>
    </row>
    <row r="213">
      <c r="A213" s="5" t="s">
        <v>2719</v>
      </c>
      <c r="B213" s="5" t="s">
        <v>2720</v>
      </c>
      <c r="C213" s="116"/>
      <c r="D213" s="118">
        <v>2020.0</v>
      </c>
      <c r="E213" s="118">
        <v>12.0</v>
      </c>
      <c r="F213" s="124" t="s">
        <v>2721</v>
      </c>
      <c r="G213" s="114"/>
      <c r="H213" s="116"/>
      <c r="I213" s="116"/>
      <c r="J213" s="116"/>
      <c r="K213" s="116"/>
      <c r="L213" s="116"/>
      <c r="M213" s="116"/>
      <c r="N213" s="116"/>
      <c r="O213" s="116"/>
      <c r="P213" s="116"/>
      <c r="Q213" s="116"/>
      <c r="R213" s="116"/>
      <c r="S213" s="116"/>
      <c r="T213" s="116"/>
      <c r="U213" s="116"/>
    </row>
    <row r="214">
      <c r="A214" s="5" t="s">
        <v>2722</v>
      </c>
      <c r="B214" s="5" t="s">
        <v>2723</v>
      </c>
      <c r="C214" s="116"/>
      <c r="D214" s="118">
        <v>2013.0</v>
      </c>
      <c r="E214" s="118">
        <v>771.0</v>
      </c>
      <c r="F214" s="130" t="s">
        <v>2724</v>
      </c>
      <c r="G214" s="114"/>
      <c r="H214" s="116"/>
      <c r="I214" s="116"/>
      <c r="J214" s="116"/>
      <c r="K214" s="116"/>
      <c r="L214" s="116"/>
      <c r="M214" s="116"/>
      <c r="N214" s="116"/>
      <c r="O214" s="116"/>
      <c r="P214" s="116"/>
      <c r="Q214" s="116"/>
      <c r="R214" s="116"/>
      <c r="S214" s="116"/>
      <c r="T214" s="116"/>
      <c r="U214" s="116"/>
    </row>
    <row r="215">
      <c r="A215" s="5" t="s">
        <v>2725</v>
      </c>
      <c r="B215" s="5" t="s">
        <v>2726</v>
      </c>
      <c r="C215" s="116"/>
      <c r="D215" s="116"/>
      <c r="E215" s="129"/>
      <c r="F215" s="127"/>
      <c r="G215" s="114"/>
      <c r="H215" s="116"/>
      <c r="I215" s="116"/>
      <c r="J215" s="116"/>
      <c r="K215" s="116"/>
      <c r="L215" s="116"/>
      <c r="M215" s="116"/>
      <c r="N215" s="116"/>
      <c r="O215" s="116"/>
      <c r="P215" s="116"/>
      <c r="Q215" s="116"/>
      <c r="R215" s="116"/>
      <c r="S215" s="116"/>
      <c r="T215" s="116"/>
      <c r="U215" s="116"/>
    </row>
    <row r="216">
      <c r="A216" s="5" t="s">
        <v>2727</v>
      </c>
      <c r="B216" s="5" t="s">
        <v>2728</v>
      </c>
      <c r="C216" s="116"/>
      <c r="D216" s="118">
        <v>2019.0</v>
      </c>
      <c r="E216" s="118">
        <v>9.0</v>
      </c>
      <c r="F216" s="124" t="s">
        <v>2729</v>
      </c>
      <c r="G216" s="114"/>
      <c r="H216" s="116"/>
      <c r="I216" s="116"/>
      <c r="J216" s="116"/>
      <c r="K216" s="116"/>
      <c r="L216" s="116"/>
      <c r="M216" s="116"/>
      <c r="N216" s="116"/>
      <c r="O216" s="116"/>
      <c r="P216" s="116"/>
      <c r="Q216" s="116"/>
      <c r="R216" s="116"/>
      <c r="S216" s="116"/>
      <c r="T216" s="116"/>
      <c r="U216" s="116"/>
    </row>
    <row r="217">
      <c r="A217" s="5" t="s">
        <v>2730</v>
      </c>
      <c r="B217" s="5" t="s">
        <v>2731</v>
      </c>
      <c r="C217" s="116"/>
      <c r="D217" s="118">
        <v>2008.0</v>
      </c>
      <c r="E217" s="118">
        <v>1394.0</v>
      </c>
      <c r="F217" s="124" t="s">
        <v>2732</v>
      </c>
      <c r="G217" s="114"/>
      <c r="H217" s="116"/>
      <c r="I217" s="116"/>
      <c r="J217" s="116"/>
      <c r="K217" s="116"/>
      <c r="L217" s="116"/>
      <c r="M217" s="116"/>
      <c r="N217" s="116"/>
      <c r="O217" s="116"/>
      <c r="P217" s="116"/>
      <c r="Q217" s="116"/>
      <c r="R217" s="116"/>
      <c r="S217" s="116"/>
      <c r="T217" s="116"/>
      <c r="U217" s="116"/>
    </row>
    <row r="218">
      <c r="A218" s="5" t="s">
        <v>2733</v>
      </c>
      <c r="B218" s="5" t="s">
        <v>2734</v>
      </c>
      <c r="C218" s="116"/>
      <c r="D218" s="118">
        <v>2020.0</v>
      </c>
      <c r="E218" s="118">
        <v>119.0</v>
      </c>
      <c r="F218" s="124" t="s">
        <v>2735</v>
      </c>
      <c r="G218" s="114"/>
      <c r="H218" s="116"/>
      <c r="I218" s="116"/>
      <c r="J218" s="116"/>
      <c r="K218" s="116"/>
      <c r="L218" s="116"/>
      <c r="M218" s="116"/>
      <c r="N218" s="116"/>
      <c r="O218" s="116"/>
      <c r="P218" s="116"/>
      <c r="Q218" s="116"/>
      <c r="R218" s="116"/>
      <c r="S218" s="116"/>
      <c r="T218" s="116"/>
      <c r="U218" s="116"/>
    </row>
    <row r="219">
      <c r="A219" s="5" t="s">
        <v>2736</v>
      </c>
      <c r="B219" s="5" t="s">
        <v>2737</v>
      </c>
      <c r="C219" s="116"/>
      <c r="D219" s="118">
        <v>2012.0</v>
      </c>
      <c r="E219" s="118">
        <v>1334.0</v>
      </c>
      <c r="F219" s="124" t="s">
        <v>2738</v>
      </c>
      <c r="G219" s="114"/>
      <c r="H219" s="116"/>
      <c r="I219" s="116"/>
      <c r="J219" s="116"/>
      <c r="K219" s="116"/>
      <c r="L219" s="116"/>
      <c r="M219" s="116"/>
      <c r="N219" s="116"/>
      <c r="O219" s="116"/>
      <c r="P219" s="116"/>
      <c r="Q219" s="116"/>
      <c r="R219" s="116"/>
      <c r="S219" s="116"/>
      <c r="T219" s="116"/>
      <c r="U219" s="116"/>
    </row>
    <row r="220">
      <c r="A220" s="117" t="s">
        <v>2739</v>
      </c>
      <c r="B220" s="5" t="s">
        <v>2740</v>
      </c>
      <c r="C220" s="5" t="s">
        <v>605</v>
      </c>
      <c r="D220" s="5">
        <v>2009.0</v>
      </c>
      <c r="E220" s="118">
        <v>350.0</v>
      </c>
      <c r="F220" s="113" t="s">
        <v>2741</v>
      </c>
      <c r="G220" s="119"/>
      <c r="H220" s="115">
        <v>43997.0</v>
      </c>
      <c r="I220" s="116"/>
      <c r="J220" s="116"/>
      <c r="K220" s="116"/>
      <c r="L220" s="116"/>
      <c r="M220" s="116"/>
      <c r="N220" s="116"/>
      <c r="O220" s="116"/>
      <c r="P220" s="116"/>
      <c r="Q220" s="116"/>
      <c r="R220" s="116"/>
      <c r="S220" s="116"/>
      <c r="T220" s="116"/>
      <c r="U220" s="116"/>
    </row>
    <row r="221">
      <c r="A221" s="5" t="s">
        <v>2742</v>
      </c>
      <c r="B221" s="5" t="s">
        <v>2743</v>
      </c>
      <c r="C221" s="5" t="s">
        <v>180</v>
      </c>
      <c r="D221" s="5">
        <v>2013.0</v>
      </c>
      <c r="E221" s="118">
        <v>372.0</v>
      </c>
      <c r="F221" s="113" t="s">
        <v>2744</v>
      </c>
      <c r="G221" s="119"/>
      <c r="H221" s="115">
        <v>43994.0</v>
      </c>
      <c r="I221" s="116"/>
      <c r="J221" s="116"/>
      <c r="K221" s="116"/>
      <c r="L221" s="116"/>
      <c r="M221" s="116"/>
      <c r="N221" s="116"/>
      <c r="O221" s="116"/>
      <c r="P221" s="116"/>
      <c r="Q221" s="116"/>
      <c r="R221" s="116"/>
      <c r="S221" s="116"/>
      <c r="T221" s="116"/>
      <c r="U221" s="116"/>
    </row>
    <row r="222">
      <c r="A222" s="5" t="s">
        <v>147</v>
      </c>
      <c r="B222" s="5" t="s">
        <v>2745</v>
      </c>
      <c r="C222" s="5" t="s">
        <v>180</v>
      </c>
      <c r="D222" s="5">
        <v>2013.0</v>
      </c>
      <c r="E222" s="118">
        <v>885.0</v>
      </c>
      <c r="F222" s="113" t="s">
        <v>2746</v>
      </c>
      <c r="G222" s="119"/>
      <c r="H222" s="115">
        <v>44385.0</v>
      </c>
      <c r="I222" s="116"/>
      <c r="J222" s="116"/>
      <c r="K222" s="116"/>
      <c r="L222" s="116"/>
      <c r="M222" s="116"/>
      <c r="N222" s="116"/>
      <c r="O222" s="116"/>
      <c r="P222" s="116"/>
      <c r="Q222" s="116"/>
      <c r="R222" s="116"/>
      <c r="S222" s="116"/>
      <c r="T222" s="116"/>
      <c r="U222" s="116"/>
    </row>
    <row r="223">
      <c r="A223" s="5" t="s">
        <v>2074</v>
      </c>
      <c r="B223" s="7" t="s">
        <v>2747</v>
      </c>
      <c r="C223" s="5" t="s">
        <v>2748</v>
      </c>
      <c r="D223" s="5">
        <v>2017.0</v>
      </c>
      <c r="E223" s="118">
        <v>18.0</v>
      </c>
      <c r="F223" s="113" t="s">
        <v>2749</v>
      </c>
      <c r="G223" s="120"/>
      <c r="H223" s="121">
        <v>43993.0</v>
      </c>
      <c r="I223" s="116"/>
      <c r="J223" s="116"/>
      <c r="K223" s="116"/>
      <c r="L223" s="116"/>
      <c r="M223" s="116"/>
      <c r="N223" s="116"/>
      <c r="O223" s="116"/>
      <c r="P223" s="116"/>
      <c r="Q223" s="116"/>
      <c r="R223" s="116"/>
      <c r="S223" s="116"/>
      <c r="T223" s="116"/>
      <c r="U223" s="116"/>
    </row>
    <row r="224">
      <c r="A224" s="5" t="s">
        <v>2750</v>
      </c>
      <c r="B224" s="5" t="s">
        <v>2751</v>
      </c>
      <c r="C224" s="116"/>
      <c r="D224" s="118">
        <v>2015.0</v>
      </c>
      <c r="E224" s="118">
        <v>1192.0</v>
      </c>
      <c r="F224" s="124" t="s">
        <v>2752</v>
      </c>
      <c r="G224" s="114"/>
      <c r="H224" s="116"/>
      <c r="I224" s="116"/>
      <c r="J224" s="116"/>
      <c r="K224" s="116"/>
      <c r="L224" s="116"/>
      <c r="M224" s="116"/>
      <c r="N224" s="116"/>
      <c r="O224" s="116"/>
      <c r="P224" s="116"/>
      <c r="Q224" s="116"/>
      <c r="R224" s="116"/>
      <c r="S224" s="116"/>
      <c r="T224" s="116"/>
      <c r="U224" s="116"/>
    </row>
    <row r="225">
      <c r="A225" s="5" t="s">
        <v>2753</v>
      </c>
      <c r="B225" s="5" t="s">
        <v>2754</v>
      </c>
      <c r="C225" s="116"/>
      <c r="D225" s="118">
        <v>2018.0</v>
      </c>
      <c r="E225" s="118">
        <v>433.0</v>
      </c>
      <c r="F225" s="124" t="s">
        <v>2755</v>
      </c>
      <c r="G225" s="114"/>
      <c r="H225" s="116"/>
      <c r="I225" s="116"/>
      <c r="J225" s="116"/>
      <c r="K225" s="116"/>
      <c r="L225" s="116"/>
      <c r="M225" s="116"/>
      <c r="N225" s="116"/>
      <c r="O225" s="116"/>
      <c r="P225" s="116"/>
      <c r="Q225" s="116"/>
      <c r="R225" s="116"/>
      <c r="S225" s="116"/>
      <c r="T225" s="116"/>
      <c r="U225" s="116"/>
    </row>
    <row r="226">
      <c r="A226" s="5" t="s">
        <v>2756</v>
      </c>
      <c r="B226" s="5" t="s">
        <v>2757</v>
      </c>
      <c r="C226" s="116"/>
      <c r="D226" s="118">
        <v>2020.0</v>
      </c>
      <c r="E226" s="118">
        <v>2.0</v>
      </c>
      <c r="F226" s="124" t="s">
        <v>2758</v>
      </c>
      <c r="G226" s="114"/>
      <c r="H226" s="116"/>
      <c r="I226" s="116"/>
      <c r="J226" s="116"/>
      <c r="K226" s="116"/>
      <c r="L226" s="116"/>
      <c r="M226" s="116"/>
      <c r="N226" s="116"/>
      <c r="O226" s="116"/>
      <c r="P226" s="116"/>
      <c r="Q226" s="116"/>
      <c r="R226" s="116"/>
      <c r="S226" s="116"/>
      <c r="T226" s="116"/>
      <c r="U226" s="116"/>
    </row>
    <row r="227">
      <c r="A227" s="5" t="s">
        <v>2759</v>
      </c>
      <c r="B227" s="5" t="s">
        <v>2760</v>
      </c>
      <c r="C227" s="116"/>
      <c r="D227" s="118">
        <v>2021.0</v>
      </c>
      <c r="E227" s="118">
        <v>134.0</v>
      </c>
      <c r="F227" s="124" t="s">
        <v>2761</v>
      </c>
      <c r="G227" s="114"/>
      <c r="H227" s="116"/>
      <c r="I227" s="116"/>
      <c r="J227" s="116"/>
      <c r="K227" s="116"/>
      <c r="L227" s="116"/>
      <c r="M227" s="116"/>
      <c r="N227" s="116"/>
      <c r="O227" s="116"/>
      <c r="P227" s="116"/>
      <c r="Q227" s="116"/>
      <c r="R227" s="116"/>
      <c r="S227" s="116"/>
      <c r="T227" s="116"/>
      <c r="U227" s="116"/>
    </row>
    <row r="228">
      <c r="A228" s="5" t="s">
        <v>2762</v>
      </c>
      <c r="B228" s="5" t="s">
        <v>2763</v>
      </c>
      <c r="C228" s="116"/>
      <c r="D228" s="118">
        <v>2019.0</v>
      </c>
      <c r="E228" s="118">
        <v>1.0</v>
      </c>
      <c r="F228" s="124" t="s">
        <v>2764</v>
      </c>
      <c r="G228" s="114"/>
      <c r="H228" s="116"/>
      <c r="I228" s="116"/>
      <c r="J228" s="116"/>
      <c r="K228" s="116"/>
      <c r="L228" s="116"/>
      <c r="M228" s="116"/>
      <c r="N228" s="116"/>
      <c r="O228" s="116"/>
      <c r="P228" s="116"/>
      <c r="Q228" s="116"/>
      <c r="R228" s="116"/>
      <c r="S228" s="116"/>
      <c r="T228" s="116"/>
      <c r="U228" s="116"/>
    </row>
    <row r="229">
      <c r="A229" s="5" t="s">
        <v>2765</v>
      </c>
      <c r="B229" s="5" t="s">
        <v>2766</v>
      </c>
      <c r="C229" s="5" t="s">
        <v>2767</v>
      </c>
      <c r="D229" s="5">
        <v>2013.0</v>
      </c>
      <c r="E229" s="118">
        <v>674.0</v>
      </c>
      <c r="F229" s="113" t="s">
        <v>2768</v>
      </c>
      <c r="G229" s="114"/>
      <c r="H229" s="115">
        <v>44375.0</v>
      </c>
      <c r="I229" s="116"/>
      <c r="J229" s="116"/>
      <c r="K229" s="116"/>
      <c r="L229" s="116"/>
      <c r="M229" s="116"/>
      <c r="N229" s="116"/>
      <c r="O229" s="116"/>
      <c r="P229" s="116"/>
      <c r="Q229" s="116"/>
      <c r="R229" s="116"/>
      <c r="S229" s="116"/>
      <c r="T229" s="116"/>
      <c r="U229" s="116"/>
    </row>
    <row r="230">
      <c r="A230" s="5" t="s">
        <v>2769</v>
      </c>
      <c r="B230" s="5" t="s">
        <v>2770</v>
      </c>
      <c r="C230" s="5" t="s">
        <v>2771</v>
      </c>
      <c r="D230" s="118">
        <v>2018.0</v>
      </c>
      <c r="E230" s="118">
        <v>1183.0</v>
      </c>
      <c r="F230" s="124" t="s">
        <v>2772</v>
      </c>
      <c r="G230" s="114"/>
      <c r="H230" s="116"/>
      <c r="I230" s="116"/>
      <c r="J230" s="116"/>
      <c r="K230" s="116"/>
      <c r="L230" s="116"/>
      <c r="M230" s="116"/>
      <c r="N230" s="116"/>
      <c r="O230" s="116"/>
      <c r="P230" s="116"/>
      <c r="Q230" s="116"/>
      <c r="R230" s="116"/>
      <c r="S230" s="116"/>
      <c r="T230" s="116"/>
      <c r="U230" s="116"/>
    </row>
    <row r="231">
      <c r="A231" s="5" t="s">
        <v>2773</v>
      </c>
      <c r="B231" s="5" t="s">
        <v>2774</v>
      </c>
      <c r="C231" s="116"/>
      <c r="D231" s="118">
        <v>2010.0</v>
      </c>
      <c r="E231" s="118">
        <v>157.0</v>
      </c>
      <c r="F231" s="124" t="s">
        <v>2775</v>
      </c>
      <c r="G231" s="114"/>
      <c r="H231" s="116"/>
      <c r="I231" s="116"/>
      <c r="J231" s="116"/>
      <c r="K231" s="116"/>
      <c r="L231" s="116"/>
      <c r="M231" s="116"/>
      <c r="N231" s="116"/>
      <c r="O231" s="116"/>
      <c r="P231" s="116"/>
      <c r="Q231" s="116"/>
      <c r="R231" s="116"/>
      <c r="S231" s="116"/>
      <c r="T231" s="116"/>
      <c r="U231" s="116"/>
    </row>
    <row r="232">
      <c r="A232" s="5" t="s">
        <v>2776</v>
      </c>
      <c r="B232" s="5" t="s">
        <v>2777</v>
      </c>
      <c r="C232" s="116"/>
      <c r="D232" s="118">
        <v>2020.0</v>
      </c>
      <c r="E232" s="118">
        <v>17.0</v>
      </c>
      <c r="F232" s="124" t="s">
        <v>2778</v>
      </c>
      <c r="G232" s="114"/>
      <c r="H232" s="116"/>
      <c r="I232" s="116"/>
      <c r="J232" s="116"/>
      <c r="K232" s="116"/>
      <c r="L232" s="116"/>
      <c r="M232" s="116"/>
      <c r="N232" s="116"/>
      <c r="O232" s="116"/>
      <c r="P232" s="116"/>
      <c r="Q232" s="116"/>
      <c r="R232" s="116"/>
      <c r="S232" s="116"/>
      <c r="T232" s="116"/>
      <c r="U232" s="116"/>
    </row>
    <row r="233">
      <c r="A233" s="5" t="s">
        <v>2779</v>
      </c>
      <c r="B233" s="5" t="s">
        <v>2780</v>
      </c>
      <c r="C233" s="116"/>
      <c r="D233" s="118">
        <v>2016.0</v>
      </c>
      <c r="E233" s="118">
        <v>182.0</v>
      </c>
      <c r="F233" s="124" t="s">
        <v>2781</v>
      </c>
      <c r="G233" s="114"/>
      <c r="H233" s="116"/>
      <c r="I233" s="116"/>
      <c r="J233" s="116"/>
      <c r="K233" s="116"/>
      <c r="L233" s="116"/>
      <c r="M233" s="116"/>
      <c r="N233" s="116"/>
      <c r="O233" s="116"/>
      <c r="P233" s="116"/>
      <c r="Q233" s="116"/>
      <c r="R233" s="116"/>
      <c r="S233" s="116"/>
      <c r="T233" s="116"/>
      <c r="U233" s="116"/>
    </row>
    <row r="234">
      <c r="A234" s="5" t="s">
        <v>2782</v>
      </c>
      <c r="B234" s="5" t="s">
        <v>2783</v>
      </c>
      <c r="C234" s="116"/>
      <c r="D234" s="118">
        <v>2018.0</v>
      </c>
      <c r="E234" s="118">
        <v>133.0</v>
      </c>
      <c r="F234" s="124" t="s">
        <v>2784</v>
      </c>
      <c r="G234" s="114"/>
      <c r="H234" s="116"/>
      <c r="I234" s="116"/>
      <c r="J234" s="116"/>
      <c r="K234" s="116"/>
      <c r="L234" s="116"/>
      <c r="M234" s="116"/>
      <c r="N234" s="116"/>
      <c r="O234" s="116"/>
      <c r="P234" s="116"/>
      <c r="Q234" s="116"/>
      <c r="R234" s="116"/>
      <c r="S234" s="116"/>
      <c r="T234" s="116"/>
      <c r="U234" s="116"/>
    </row>
    <row r="235">
      <c r="A235" s="5" t="s">
        <v>1004</v>
      </c>
      <c r="B235" s="5" t="s">
        <v>2785</v>
      </c>
      <c r="C235" s="116"/>
      <c r="D235" s="118">
        <v>2019.0</v>
      </c>
      <c r="E235" s="118">
        <v>110.0</v>
      </c>
      <c r="F235" s="124" t="s">
        <v>2786</v>
      </c>
      <c r="G235" s="114"/>
      <c r="H235" s="116"/>
      <c r="I235" s="116"/>
      <c r="J235" s="116"/>
      <c r="K235" s="116"/>
      <c r="L235" s="116"/>
      <c r="M235" s="116"/>
      <c r="N235" s="116"/>
      <c r="O235" s="116"/>
      <c r="P235" s="116"/>
      <c r="Q235" s="116"/>
      <c r="R235" s="116"/>
      <c r="S235" s="116"/>
      <c r="T235" s="116"/>
      <c r="U235" s="116"/>
    </row>
    <row r="236">
      <c r="A236" s="5" t="s">
        <v>2787</v>
      </c>
      <c r="B236" s="5" t="s">
        <v>2788</v>
      </c>
      <c r="C236" s="116"/>
      <c r="D236" s="118">
        <v>2018.0</v>
      </c>
      <c r="E236" s="118">
        <v>18.0</v>
      </c>
      <c r="F236" s="124" t="s">
        <v>2789</v>
      </c>
      <c r="G236" s="114"/>
      <c r="H236" s="116"/>
      <c r="I236" s="116"/>
      <c r="J236" s="116"/>
      <c r="K236" s="116"/>
      <c r="L236" s="116"/>
      <c r="M236" s="116"/>
      <c r="N236" s="116"/>
      <c r="O236" s="116"/>
      <c r="P236" s="116"/>
      <c r="Q236" s="116"/>
      <c r="R236" s="116"/>
      <c r="S236" s="116"/>
      <c r="T236" s="116"/>
      <c r="U236" s="116"/>
    </row>
    <row r="237">
      <c r="A237" s="5" t="s">
        <v>2790</v>
      </c>
      <c r="B237" s="5" t="s">
        <v>2791</v>
      </c>
      <c r="C237" s="116"/>
      <c r="D237" s="118">
        <v>2019.0</v>
      </c>
      <c r="E237" s="118">
        <v>10.0</v>
      </c>
      <c r="F237" s="124" t="s">
        <v>2792</v>
      </c>
      <c r="G237" s="114"/>
      <c r="H237" s="116"/>
      <c r="I237" s="116"/>
      <c r="J237" s="116"/>
      <c r="K237" s="116"/>
      <c r="L237" s="116"/>
      <c r="M237" s="116"/>
      <c r="N237" s="116"/>
      <c r="O237" s="116"/>
      <c r="P237" s="116"/>
      <c r="Q237" s="116"/>
      <c r="R237" s="116"/>
      <c r="S237" s="116"/>
      <c r="T237" s="116"/>
      <c r="U237" s="116"/>
    </row>
    <row r="238">
      <c r="A238" s="5" t="s">
        <v>2793</v>
      </c>
      <c r="B238" s="5" t="s">
        <v>2794</v>
      </c>
      <c r="C238" s="116"/>
      <c r="D238" s="118">
        <v>2019.0</v>
      </c>
      <c r="E238" s="118">
        <v>44.0</v>
      </c>
      <c r="F238" s="124" t="s">
        <v>2795</v>
      </c>
      <c r="G238" s="114"/>
      <c r="H238" s="116"/>
      <c r="I238" s="116"/>
      <c r="J238" s="116"/>
      <c r="K238" s="116"/>
      <c r="L238" s="116"/>
      <c r="M238" s="116"/>
      <c r="N238" s="116"/>
      <c r="O238" s="116"/>
      <c r="P238" s="116"/>
      <c r="Q238" s="116"/>
      <c r="R238" s="116"/>
      <c r="S238" s="116"/>
      <c r="T238" s="116"/>
      <c r="U238" s="116"/>
    </row>
    <row r="239">
      <c r="A239" s="5" t="s">
        <v>2796</v>
      </c>
      <c r="B239" s="5" t="s">
        <v>2797</v>
      </c>
      <c r="C239" s="116"/>
      <c r="D239" s="118">
        <v>2017.0</v>
      </c>
      <c r="E239" s="118">
        <v>178.0</v>
      </c>
      <c r="F239" s="124" t="s">
        <v>2798</v>
      </c>
      <c r="G239" s="114"/>
      <c r="H239" s="116"/>
      <c r="I239" s="116"/>
      <c r="J239" s="116"/>
      <c r="K239" s="116"/>
      <c r="L239" s="116"/>
      <c r="M239" s="116"/>
      <c r="N239" s="116"/>
      <c r="O239" s="116"/>
      <c r="P239" s="116"/>
      <c r="Q239" s="116"/>
      <c r="R239" s="116"/>
      <c r="S239" s="116"/>
      <c r="T239" s="116"/>
      <c r="U239" s="116"/>
    </row>
    <row r="240">
      <c r="A240" s="5" t="s">
        <v>2799</v>
      </c>
      <c r="B240" s="117" t="s">
        <v>2800</v>
      </c>
      <c r="C240" s="5" t="s">
        <v>1385</v>
      </c>
      <c r="D240" s="5">
        <v>2001.0</v>
      </c>
      <c r="E240" s="118">
        <v>16.0</v>
      </c>
      <c r="F240" s="113" t="s">
        <v>2801</v>
      </c>
      <c r="G240" s="120"/>
      <c r="H240" s="121">
        <v>43991.0</v>
      </c>
      <c r="I240" s="116"/>
      <c r="J240" s="116"/>
      <c r="K240" s="116"/>
      <c r="L240" s="116"/>
      <c r="M240" s="116"/>
      <c r="N240" s="116"/>
      <c r="O240" s="116"/>
      <c r="P240" s="116"/>
      <c r="Q240" s="116"/>
      <c r="R240" s="116"/>
      <c r="S240" s="116"/>
      <c r="T240" s="116"/>
      <c r="U240" s="116"/>
    </row>
    <row r="241">
      <c r="A241" s="5" t="s">
        <v>2802</v>
      </c>
      <c r="B241" s="5" t="s">
        <v>2803</v>
      </c>
      <c r="C241" s="116"/>
      <c r="D241" s="118">
        <v>2019.0</v>
      </c>
      <c r="E241" s="118">
        <v>358.0</v>
      </c>
      <c r="F241" s="124" t="s">
        <v>2804</v>
      </c>
      <c r="G241" s="114"/>
      <c r="H241" s="116"/>
      <c r="I241" s="116"/>
      <c r="J241" s="116"/>
      <c r="K241" s="116"/>
      <c r="L241" s="116"/>
      <c r="M241" s="116"/>
      <c r="N241" s="116"/>
      <c r="O241" s="116"/>
      <c r="P241" s="116"/>
      <c r="Q241" s="116"/>
      <c r="R241" s="116"/>
      <c r="S241" s="116"/>
      <c r="T241" s="116"/>
      <c r="U241" s="116"/>
    </row>
    <row r="242">
      <c r="A242" s="5" t="s">
        <v>2805</v>
      </c>
      <c r="B242" s="5" t="s">
        <v>2806</v>
      </c>
      <c r="C242" s="116"/>
      <c r="D242" s="118">
        <v>2021.0</v>
      </c>
      <c r="E242" s="118">
        <v>0.0</v>
      </c>
      <c r="F242" s="119" t="s">
        <v>292</v>
      </c>
      <c r="G242" s="114"/>
      <c r="H242" s="116"/>
      <c r="I242" s="116"/>
      <c r="J242" s="116"/>
      <c r="K242" s="116"/>
      <c r="L242" s="116"/>
      <c r="M242" s="116"/>
      <c r="N242" s="116"/>
      <c r="O242" s="116"/>
      <c r="P242" s="116"/>
      <c r="Q242" s="116"/>
      <c r="R242" s="116"/>
      <c r="S242" s="116"/>
      <c r="T242" s="116"/>
      <c r="U242" s="116"/>
    </row>
    <row r="243">
      <c r="A243" s="5" t="s">
        <v>2807</v>
      </c>
      <c r="B243" s="5" t="s">
        <v>2808</v>
      </c>
      <c r="C243" s="117" t="s">
        <v>2414</v>
      </c>
      <c r="D243" s="5">
        <v>2005.0</v>
      </c>
      <c r="E243" s="118">
        <v>47.0</v>
      </c>
      <c r="F243" s="113" t="s">
        <v>2809</v>
      </c>
      <c r="G243" s="120"/>
      <c r="H243" s="121">
        <v>43996.0</v>
      </c>
      <c r="I243" s="116"/>
      <c r="J243" s="116"/>
      <c r="K243" s="116"/>
      <c r="L243" s="116"/>
      <c r="M243" s="116"/>
      <c r="N243" s="116"/>
      <c r="O243" s="116"/>
      <c r="P243" s="116"/>
      <c r="Q243" s="116"/>
      <c r="R243" s="116"/>
      <c r="S243" s="116"/>
      <c r="T243" s="116"/>
      <c r="U243" s="116"/>
    </row>
    <row r="244">
      <c r="A244" s="5" t="s">
        <v>726</v>
      </c>
      <c r="B244" s="5" t="s">
        <v>2810</v>
      </c>
      <c r="C244" s="116"/>
      <c r="D244" s="118">
        <v>2019.0</v>
      </c>
      <c r="E244" s="118">
        <v>38.0</v>
      </c>
      <c r="F244" s="124" t="s">
        <v>2811</v>
      </c>
      <c r="G244" s="114"/>
      <c r="H244" s="116"/>
      <c r="I244" s="116"/>
      <c r="J244" s="116"/>
      <c r="K244" s="116"/>
      <c r="L244" s="116"/>
      <c r="M244" s="116"/>
      <c r="N244" s="116"/>
      <c r="O244" s="116"/>
      <c r="P244" s="116"/>
      <c r="Q244" s="116"/>
      <c r="R244" s="116"/>
      <c r="S244" s="116"/>
      <c r="T244" s="116"/>
      <c r="U244" s="116"/>
    </row>
    <row r="245">
      <c r="A245" s="5" t="s">
        <v>2812</v>
      </c>
      <c r="B245" s="5" t="s">
        <v>2813</v>
      </c>
      <c r="C245" s="116"/>
      <c r="D245" s="118">
        <v>2021.0</v>
      </c>
      <c r="E245" s="118">
        <v>3.0</v>
      </c>
      <c r="F245" s="124" t="s">
        <v>2814</v>
      </c>
      <c r="G245" s="114"/>
      <c r="H245" s="116"/>
      <c r="I245" s="116"/>
      <c r="J245" s="116"/>
      <c r="K245" s="116"/>
      <c r="L245" s="116"/>
      <c r="M245" s="116"/>
      <c r="N245" s="116"/>
      <c r="O245" s="116"/>
      <c r="P245" s="116"/>
      <c r="Q245" s="116"/>
      <c r="R245" s="116"/>
      <c r="S245" s="116"/>
      <c r="T245" s="116"/>
      <c r="U245" s="116"/>
    </row>
    <row r="246">
      <c r="A246" s="5" t="s">
        <v>2815</v>
      </c>
      <c r="B246" s="5" t="s">
        <v>2816</v>
      </c>
      <c r="C246" s="116"/>
      <c r="D246" s="118">
        <v>2021.0</v>
      </c>
      <c r="E246" s="118">
        <v>1.0</v>
      </c>
      <c r="F246" s="124" t="s">
        <v>2817</v>
      </c>
      <c r="G246" s="114"/>
      <c r="H246" s="116"/>
      <c r="I246" s="116"/>
      <c r="J246" s="116"/>
      <c r="K246" s="116"/>
      <c r="L246" s="116"/>
      <c r="M246" s="116"/>
      <c r="N246" s="116"/>
      <c r="O246" s="116"/>
      <c r="P246" s="116"/>
      <c r="Q246" s="116"/>
      <c r="R246" s="116"/>
      <c r="S246" s="116"/>
      <c r="T246" s="116"/>
      <c r="U246" s="116"/>
    </row>
    <row r="247">
      <c r="A247" s="5" t="s">
        <v>2818</v>
      </c>
      <c r="B247" s="5" t="s">
        <v>2819</v>
      </c>
      <c r="C247" s="116"/>
      <c r="D247" s="118">
        <v>2015.0</v>
      </c>
      <c r="E247" s="118">
        <v>170.0</v>
      </c>
      <c r="F247" s="124" t="s">
        <v>2820</v>
      </c>
      <c r="G247" s="114"/>
      <c r="H247" s="116"/>
      <c r="I247" s="116"/>
      <c r="J247" s="116"/>
      <c r="K247" s="116"/>
      <c r="L247" s="116"/>
      <c r="M247" s="116"/>
      <c r="N247" s="116"/>
      <c r="O247" s="116"/>
      <c r="P247" s="116"/>
      <c r="Q247" s="116"/>
      <c r="R247" s="116"/>
      <c r="S247" s="116"/>
      <c r="T247" s="116"/>
      <c r="U247" s="116"/>
    </row>
    <row r="248">
      <c r="A248" s="5" t="s">
        <v>2821</v>
      </c>
      <c r="B248" s="5" t="s">
        <v>2822</v>
      </c>
      <c r="C248" s="5" t="s">
        <v>2218</v>
      </c>
      <c r="D248" s="118">
        <v>2018.0</v>
      </c>
      <c r="E248" s="118">
        <v>170.0</v>
      </c>
      <c r="F248" s="124" t="s">
        <v>2823</v>
      </c>
      <c r="G248" s="114"/>
      <c r="H248" s="116"/>
      <c r="I248" s="116"/>
      <c r="J248" s="116"/>
      <c r="K248" s="116"/>
      <c r="L248" s="116"/>
      <c r="M248" s="116"/>
      <c r="N248" s="116"/>
      <c r="O248" s="116"/>
      <c r="P248" s="116"/>
      <c r="Q248" s="116"/>
      <c r="R248" s="116"/>
      <c r="S248" s="116"/>
      <c r="T248" s="116"/>
      <c r="U248" s="116"/>
    </row>
    <row r="249">
      <c r="A249" s="5" t="s">
        <v>2824</v>
      </c>
      <c r="B249" s="5" t="s">
        <v>2825</v>
      </c>
      <c r="C249" s="5" t="s">
        <v>2826</v>
      </c>
      <c r="D249" s="5">
        <v>1998.0</v>
      </c>
      <c r="E249" s="112">
        <v>619.0</v>
      </c>
      <c r="F249" s="122" t="s">
        <v>2827</v>
      </c>
      <c r="G249" s="123"/>
      <c r="H249" s="115">
        <v>43992.0</v>
      </c>
      <c r="I249" s="116"/>
      <c r="J249" s="116"/>
      <c r="K249" s="116"/>
      <c r="L249" s="116"/>
      <c r="M249" s="116"/>
      <c r="N249" s="116"/>
      <c r="O249" s="116"/>
      <c r="P249" s="116"/>
      <c r="Q249" s="116"/>
      <c r="R249" s="116"/>
      <c r="S249" s="116"/>
      <c r="T249" s="116"/>
      <c r="U249" s="116"/>
    </row>
    <row r="250">
      <c r="A250" s="5" t="s">
        <v>2828</v>
      </c>
      <c r="B250" s="5" t="s">
        <v>2829</v>
      </c>
      <c r="C250" s="116"/>
      <c r="D250" s="118">
        <v>2019.0</v>
      </c>
      <c r="E250" s="118">
        <v>2.0</v>
      </c>
      <c r="F250" s="124" t="s">
        <v>2830</v>
      </c>
      <c r="G250" s="114"/>
      <c r="H250" s="116"/>
      <c r="I250" s="116"/>
      <c r="J250" s="116"/>
      <c r="K250" s="116"/>
      <c r="L250" s="116"/>
      <c r="M250" s="116"/>
      <c r="N250" s="116"/>
      <c r="O250" s="116"/>
      <c r="P250" s="116"/>
      <c r="Q250" s="116"/>
      <c r="R250" s="116"/>
      <c r="S250" s="116"/>
      <c r="T250" s="116"/>
      <c r="U250" s="116"/>
    </row>
    <row r="251">
      <c r="A251" s="5" t="s">
        <v>2831</v>
      </c>
      <c r="B251" s="5" t="s">
        <v>2832</v>
      </c>
      <c r="C251" s="116"/>
      <c r="D251" s="118">
        <v>2019.0</v>
      </c>
      <c r="E251" s="118">
        <v>21.0</v>
      </c>
      <c r="F251" s="124" t="s">
        <v>2833</v>
      </c>
      <c r="G251" s="114"/>
      <c r="H251" s="116"/>
      <c r="I251" s="116"/>
      <c r="J251" s="116"/>
      <c r="K251" s="116"/>
      <c r="L251" s="116"/>
      <c r="M251" s="116"/>
      <c r="N251" s="116"/>
      <c r="O251" s="116"/>
      <c r="P251" s="116"/>
      <c r="Q251" s="116"/>
      <c r="R251" s="116"/>
      <c r="S251" s="116"/>
      <c r="T251" s="116"/>
      <c r="U251" s="116"/>
    </row>
    <row r="252">
      <c r="A252" s="5" t="s">
        <v>2834</v>
      </c>
      <c r="B252" s="5" t="s">
        <v>2835</v>
      </c>
      <c r="C252" s="116"/>
      <c r="D252" s="118">
        <v>2014.0</v>
      </c>
      <c r="E252" s="118">
        <v>312.0</v>
      </c>
      <c r="F252" s="124" t="s">
        <v>2166</v>
      </c>
      <c r="G252" s="114"/>
      <c r="H252" s="116"/>
      <c r="I252" s="116"/>
      <c r="J252" s="116"/>
      <c r="K252" s="116"/>
      <c r="L252" s="116"/>
      <c r="M252" s="116"/>
      <c r="N252" s="116"/>
      <c r="O252" s="116"/>
      <c r="P252" s="116"/>
      <c r="Q252" s="116"/>
      <c r="R252" s="116"/>
      <c r="S252" s="116"/>
      <c r="T252" s="116"/>
      <c r="U252" s="116"/>
    </row>
    <row r="253">
      <c r="A253" s="5" t="s">
        <v>2836</v>
      </c>
      <c r="B253" s="5" t="s">
        <v>2837</v>
      </c>
      <c r="C253" s="116"/>
      <c r="D253" s="118">
        <v>2021.0</v>
      </c>
      <c r="E253" s="118">
        <v>0.0</v>
      </c>
      <c r="F253" s="119" t="s">
        <v>292</v>
      </c>
      <c r="G253" s="114"/>
      <c r="H253" s="116"/>
      <c r="I253" s="116"/>
      <c r="J253" s="116"/>
      <c r="K253" s="116"/>
      <c r="L253" s="116"/>
      <c r="M253" s="116"/>
      <c r="N253" s="116"/>
      <c r="O253" s="116"/>
      <c r="P253" s="116"/>
      <c r="Q253" s="116"/>
      <c r="R253" s="116"/>
      <c r="S253" s="116"/>
      <c r="T253" s="116"/>
      <c r="U253" s="116"/>
    </row>
    <row r="254">
      <c r="A254" s="5" t="s">
        <v>2838</v>
      </c>
      <c r="B254" s="5" t="s">
        <v>2839</v>
      </c>
      <c r="C254" s="116"/>
      <c r="D254" s="118">
        <v>2015.0</v>
      </c>
      <c r="E254" s="118">
        <v>441.0</v>
      </c>
      <c r="F254" s="124" t="s">
        <v>2840</v>
      </c>
      <c r="G254" s="114"/>
      <c r="H254" s="116"/>
      <c r="I254" s="116"/>
      <c r="J254" s="116"/>
      <c r="K254" s="116"/>
      <c r="L254" s="116"/>
      <c r="M254" s="116"/>
      <c r="N254" s="116"/>
      <c r="O254" s="116"/>
      <c r="P254" s="116"/>
      <c r="Q254" s="116"/>
      <c r="R254" s="116"/>
      <c r="S254" s="116"/>
      <c r="T254" s="116"/>
      <c r="U254" s="116"/>
    </row>
    <row r="255">
      <c r="A255" s="5" t="s">
        <v>2841</v>
      </c>
      <c r="B255" s="5" t="s">
        <v>2842</v>
      </c>
      <c r="C255" s="116"/>
      <c r="D255" s="118">
        <v>2011.0</v>
      </c>
      <c r="E255" s="118">
        <v>642.0</v>
      </c>
      <c r="F255" s="124" t="s">
        <v>2843</v>
      </c>
      <c r="G255" s="114"/>
      <c r="H255" s="116"/>
      <c r="I255" s="116"/>
      <c r="J255" s="116"/>
      <c r="K255" s="116"/>
      <c r="L255" s="116"/>
      <c r="M255" s="116"/>
      <c r="N255" s="116"/>
      <c r="O255" s="116"/>
      <c r="P255" s="116"/>
      <c r="Q255" s="116"/>
      <c r="R255" s="116"/>
      <c r="S255" s="116"/>
      <c r="T255" s="116"/>
      <c r="U255" s="116"/>
    </row>
    <row r="256">
      <c r="A256" s="5" t="s">
        <v>2844</v>
      </c>
      <c r="B256" s="5" t="s">
        <v>2845</v>
      </c>
      <c r="C256" s="116"/>
      <c r="D256" s="118">
        <v>2021.0</v>
      </c>
      <c r="E256" s="118">
        <v>2.0</v>
      </c>
      <c r="F256" s="124" t="s">
        <v>2846</v>
      </c>
      <c r="G256" s="114"/>
      <c r="H256" s="116"/>
      <c r="I256" s="116"/>
      <c r="J256" s="116"/>
      <c r="K256" s="116"/>
      <c r="L256" s="116"/>
      <c r="M256" s="116"/>
      <c r="N256" s="116"/>
      <c r="O256" s="116"/>
      <c r="P256" s="116"/>
      <c r="Q256" s="116"/>
      <c r="R256" s="116"/>
      <c r="S256" s="116"/>
      <c r="T256" s="116"/>
      <c r="U256" s="116"/>
    </row>
    <row r="257">
      <c r="A257" s="5" t="s">
        <v>2847</v>
      </c>
      <c r="B257" s="5" t="s">
        <v>2848</v>
      </c>
      <c r="C257" s="116"/>
      <c r="D257" s="118">
        <v>2017.0</v>
      </c>
      <c r="E257" s="118">
        <v>15.0</v>
      </c>
      <c r="F257" s="124" t="s">
        <v>2849</v>
      </c>
      <c r="G257" s="114"/>
      <c r="H257" s="116"/>
      <c r="I257" s="116"/>
      <c r="J257" s="116"/>
      <c r="K257" s="116"/>
      <c r="L257" s="116"/>
      <c r="M257" s="116"/>
      <c r="N257" s="116"/>
      <c r="O257" s="116"/>
      <c r="P257" s="116"/>
      <c r="Q257" s="116"/>
      <c r="R257" s="116"/>
      <c r="S257" s="116"/>
      <c r="T257" s="116"/>
      <c r="U257" s="116"/>
    </row>
    <row r="258">
      <c r="A258" s="5" t="s">
        <v>2850</v>
      </c>
      <c r="B258" s="5" t="s">
        <v>2851</v>
      </c>
      <c r="C258" s="116"/>
      <c r="D258" s="118">
        <v>2012.0</v>
      </c>
      <c r="E258" s="118">
        <v>486.0</v>
      </c>
      <c r="F258" s="124" t="s">
        <v>2852</v>
      </c>
      <c r="G258" s="114"/>
      <c r="H258" s="116"/>
      <c r="I258" s="116"/>
      <c r="J258" s="116"/>
      <c r="K258" s="116"/>
      <c r="L258" s="116"/>
      <c r="M258" s="116"/>
      <c r="N258" s="116"/>
      <c r="O258" s="116"/>
      <c r="P258" s="116"/>
      <c r="Q258" s="116"/>
      <c r="R258" s="116"/>
      <c r="S258" s="116"/>
      <c r="T258" s="116"/>
      <c r="U258" s="116"/>
    </row>
    <row r="259">
      <c r="A259" s="5" t="s">
        <v>2853</v>
      </c>
      <c r="B259" s="5" t="s">
        <v>2854</v>
      </c>
      <c r="C259" s="116"/>
      <c r="D259" s="118">
        <v>2018.0</v>
      </c>
      <c r="E259" s="118">
        <v>5.0</v>
      </c>
      <c r="F259" s="124" t="s">
        <v>2855</v>
      </c>
      <c r="G259" s="114"/>
      <c r="H259" s="116"/>
      <c r="I259" s="116"/>
      <c r="J259" s="116"/>
      <c r="K259" s="116"/>
      <c r="L259" s="116"/>
      <c r="M259" s="116"/>
      <c r="N259" s="116"/>
      <c r="O259" s="116"/>
      <c r="P259" s="116"/>
      <c r="Q259" s="116"/>
      <c r="R259" s="116"/>
      <c r="S259" s="116"/>
      <c r="T259" s="116"/>
      <c r="U259" s="116"/>
    </row>
    <row r="260">
      <c r="A260" s="5" t="s">
        <v>2856</v>
      </c>
      <c r="B260" s="5" t="s">
        <v>2857</v>
      </c>
      <c r="C260" s="116"/>
      <c r="D260" s="118">
        <v>2020.0</v>
      </c>
      <c r="E260" s="118">
        <v>9.0</v>
      </c>
      <c r="F260" s="124" t="s">
        <v>2858</v>
      </c>
      <c r="G260" s="114"/>
      <c r="H260" s="116"/>
      <c r="I260" s="116"/>
      <c r="J260" s="116"/>
      <c r="K260" s="116"/>
      <c r="L260" s="116"/>
      <c r="M260" s="116"/>
      <c r="N260" s="116"/>
      <c r="O260" s="116"/>
      <c r="P260" s="116"/>
      <c r="Q260" s="116"/>
      <c r="R260" s="116"/>
      <c r="S260" s="116"/>
      <c r="T260" s="116"/>
      <c r="U260" s="116"/>
    </row>
    <row r="261">
      <c r="A261" s="5" t="s">
        <v>2859</v>
      </c>
      <c r="B261" s="5" t="s">
        <v>2860</v>
      </c>
      <c r="C261" s="116"/>
      <c r="D261" s="118">
        <v>2020.0</v>
      </c>
      <c r="E261" s="118">
        <v>2.0</v>
      </c>
      <c r="F261" s="124" t="s">
        <v>2861</v>
      </c>
      <c r="G261" s="114"/>
      <c r="H261" s="116"/>
      <c r="I261" s="116"/>
      <c r="J261" s="116"/>
      <c r="K261" s="116"/>
      <c r="L261" s="116"/>
      <c r="M261" s="116"/>
      <c r="N261" s="116"/>
      <c r="O261" s="116"/>
      <c r="P261" s="116"/>
      <c r="Q261" s="116"/>
      <c r="R261" s="116"/>
      <c r="S261" s="116"/>
      <c r="T261" s="116"/>
      <c r="U261" s="116"/>
    </row>
    <row r="262">
      <c r="A262" s="5" t="s">
        <v>2862</v>
      </c>
      <c r="B262" s="5" t="s">
        <v>2863</v>
      </c>
      <c r="C262" s="116"/>
      <c r="D262" s="118">
        <v>2014.0</v>
      </c>
      <c r="E262" s="118">
        <v>409.0</v>
      </c>
      <c r="F262" s="124" t="s">
        <v>2864</v>
      </c>
      <c r="G262" s="114"/>
      <c r="H262" s="116"/>
      <c r="I262" s="116"/>
      <c r="J262" s="116"/>
      <c r="K262" s="116"/>
      <c r="L262" s="116"/>
      <c r="M262" s="116"/>
      <c r="N262" s="116"/>
      <c r="O262" s="116"/>
      <c r="P262" s="116"/>
      <c r="Q262" s="116"/>
      <c r="R262" s="116"/>
      <c r="S262" s="116"/>
      <c r="T262" s="116"/>
      <c r="U262" s="116"/>
    </row>
    <row r="263">
      <c r="A263" s="5" t="s">
        <v>2865</v>
      </c>
      <c r="B263" s="5" t="s">
        <v>2866</v>
      </c>
      <c r="C263" s="116"/>
      <c r="D263" s="118">
        <v>2017.0</v>
      </c>
      <c r="E263" s="118">
        <v>39.0</v>
      </c>
      <c r="F263" s="124" t="s">
        <v>2867</v>
      </c>
      <c r="G263" s="114"/>
      <c r="H263" s="116"/>
      <c r="I263" s="116"/>
      <c r="J263" s="116"/>
      <c r="K263" s="116"/>
      <c r="L263" s="116"/>
      <c r="M263" s="116"/>
      <c r="N263" s="116"/>
      <c r="O263" s="116"/>
      <c r="P263" s="116"/>
      <c r="Q263" s="116"/>
      <c r="R263" s="116"/>
      <c r="S263" s="116"/>
      <c r="T263" s="116"/>
      <c r="U263" s="116"/>
    </row>
    <row r="264">
      <c r="A264" s="5" t="s">
        <v>2868</v>
      </c>
      <c r="B264" s="5" t="s">
        <v>2869</v>
      </c>
      <c r="C264" s="116"/>
      <c r="D264" s="118">
        <v>2015.0</v>
      </c>
      <c r="E264" s="118">
        <v>955.0</v>
      </c>
      <c r="F264" s="124" t="s">
        <v>2870</v>
      </c>
      <c r="G264" s="114"/>
      <c r="H264" s="116"/>
      <c r="I264" s="116"/>
      <c r="J264" s="116"/>
      <c r="K264" s="116"/>
      <c r="L264" s="116"/>
      <c r="M264" s="116"/>
      <c r="N264" s="116"/>
      <c r="O264" s="116"/>
      <c r="P264" s="116"/>
      <c r="Q264" s="116"/>
      <c r="R264" s="116"/>
      <c r="S264" s="116"/>
      <c r="T264" s="116"/>
      <c r="U264" s="116"/>
    </row>
    <row r="265">
      <c r="A265" s="5" t="s">
        <v>2871</v>
      </c>
      <c r="B265" s="5" t="s">
        <v>2872</v>
      </c>
      <c r="C265" s="116"/>
      <c r="D265" s="118">
        <v>2017.0</v>
      </c>
      <c r="E265" s="118">
        <v>49.0</v>
      </c>
      <c r="F265" s="124" t="s">
        <v>2873</v>
      </c>
      <c r="G265" s="114"/>
      <c r="H265" s="116"/>
      <c r="I265" s="116"/>
      <c r="J265" s="116"/>
      <c r="K265" s="116"/>
      <c r="L265" s="116"/>
      <c r="M265" s="116"/>
      <c r="N265" s="116"/>
      <c r="O265" s="116"/>
      <c r="P265" s="116"/>
      <c r="Q265" s="116"/>
      <c r="R265" s="116"/>
      <c r="S265" s="116"/>
      <c r="T265" s="116"/>
      <c r="U265" s="116"/>
    </row>
    <row r="266">
      <c r="A266" s="5" t="s">
        <v>2874</v>
      </c>
      <c r="B266" s="5" t="s">
        <v>2875</v>
      </c>
      <c r="C266" s="116"/>
      <c r="D266" s="118">
        <v>2020.0</v>
      </c>
      <c r="E266" s="118">
        <v>0.0</v>
      </c>
      <c r="F266" s="119" t="s">
        <v>292</v>
      </c>
      <c r="G266" s="114"/>
      <c r="H266" s="116"/>
      <c r="I266" s="116"/>
      <c r="J266" s="116"/>
      <c r="K266" s="116"/>
      <c r="L266" s="116"/>
      <c r="M266" s="116"/>
      <c r="N266" s="116"/>
      <c r="O266" s="116"/>
      <c r="P266" s="116"/>
      <c r="Q266" s="116"/>
      <c r="R266" s="116"/>
      <c r="S266" s="116"/>
      <c r="T266" s="116"/>
      <c r="U266" s="116"/>
    </row>
    <row r="267">
      <c r="A267" s="5" t="s">
        <v>2876</v>
      </c>
      <c r="B267" s="5" t="s">
        <v>2877</v>
      </c>
      <c r="C267" s="116"/>
      <c r="D267" s="118">
        <v>2020.0</v>
      </c>
      <c r="E267" s="118">
        <v>0.0</v>
      </c>
      <c r="F267" s="119" t="s">
        <v>292</v>
      </c>
      <c r="G267" s="114"/>
      <c r="H267" s="116"/>
      <c r="I267" s="116"/>
      <c r="J267" s="116"/>
      <c r="K267" s="116"/>
      <c r="L267" s="116"/>
      <c r="M267" s="116"/>
      <c r="N267" s="116"/>
      <c r="O267" s="116"/>
      <c r="P267" s="116"/>
      <c r="Q267" s="116"/>
      <c r="R267" s="116"/>
      <c r="S267" s="116"/>
      <c r="T267" s="116"/>
      <c r="U267" s="116"/>
    </row>
    <row r="268">
      <c r="A268" s="5" t="s">
        <v>2878</v>
      </c>
      <c r="B268" s="5" t="s">
        <v>2879</v>
      </c>
      <c r="C268" s="116"/>
      <c r="D268" s="118">
        <v>2020.0</v>
      </c>
      <c r="E268" s="118">
        <v>5.0</v>
      </c>
      <c r="F268" s="124" t="s">
        <v>2880</v>
      </c>
      <c r="G268" s="114"/>
      <c r="H268" s="116"/>
      <c r="I268" s="116"/>
      <c r="J268" s="116"/>
      <c r="K268" s="116"/>
      <c r="L268" s="116"/>
      <c r="M268" s="116"/>
      <c r="N268" s="116"/>
      <c r="O268" s="116"/>
      <c r="P268" s="116"/>
      <c r="Q268" s="116"/>
      <c r="R268" s="116"/>
      <c r="S268" s="116"/>
      <c r="T268" s="116"/>
      <c r="U268" s="116"/>
    </row>
    <row r="269">
      <c r="A269" s="5" t="s">
        <v>2881</v>
      </c>
      <c r="B269" s="5" t="s">
        <v>2882</v>
      </c>
      <c r="C269" s="5" t="s">
        <v>2883</v>
      </c>
      <c r="D269" s="5">
        <v>2017.0</v>
      </c>
      <c r="E269" s="118">
        <v>482.0</v>
      </c>
      <c r="F269" s="113" t="s">
        <v>2884</v>
      </c>
      <c r="G269" s="119"/>
      <c r="H269" s="115">
        <v>43997.0</v>
      </c>
      <c r="I269" s="116"/>
      <c r="J269" s="116"/>
      <c r="K269" s="116"/>
      <c r="L269" s="116"/>
      <c r="M269" s="116"/>
      <c r="N269" s="116"/>
      <c r="O269" s="116"/>
      <c r="P269" s="116"/>
      <c r="Q269" s="116"/>
      <c r="R269" s="116"/>
      <c r="S269" s="116"/>
      <c r="T269" s="116"/>
      <c r="U269" s="116"/>
    </row>
    <row r="270">
      <c r="A270" s="5" t="s">
        <v>2885</v>
      </c>
      <c r="B270" s="5" t="s">
        <v>2886</v>
      </c>
      <c r="C270" s="116"/>
      <c r="D270" s="118">
        <v>2017.0</v>
      </c>
      <c r="E270" s="118">
        <v>846.0</v>
      </c>
      <c r="F270" s="124" t="s">
        <v>2887</v>
      </c>
      <c r="G270" s="114"/>
      <c r="H270" s="116"/>
      <c r="I270" s="116"/>
      <c r="J270" s="116"/>
      <c r="K270" s="116"/>
      <c r="L270" s="116"/>
      <c r="M270" s="116"/>
      <c r="N270" s="116"/>
      <c r="O270" s="116"/>
      <c r="P270" s="116"/>
      <c r="Q270" s="116"/>
      <c r="R270" s="116"/>
      <c r="S270" s="116"/>
      <c r="T270" s="116"/>
      <c r="U270" s="116"/>
    </row>
    <row r="271">
      <c r="A271" s="5" t="s">
        <v>2888</v>
      </c>
      <c r="B271" s="5" t="s">
        <v>2889</v>
      </c>
      <c r="C271" s="116"/>
      <c r="D271" s="118">
        <v>2020.0</v>
      </c>
      <c r="E271" s="118">
        <v>17.0</v>
      </c>
      <c r="F271" s="124" t="s">
        <v>2890</v>
      </c>
      <c r="G271" s="114"/>
      <c r="H271" s="116"/>
      <c r="I271" s="116"/>
      <c r="J271" s="116"/>
      <c r="K271" s="116"/>
      <c r="L271" s="116"/>
      <c r="M271" s="116"/>
      <c r="N271" s="116"/>
      <c r="O271" s="116"/>
      <c r="P271" s="116"/>
      <c r="Q271" s="116"/>
      <c r="R271" s="116"/>
      <c r="S271" s="116"/>
      <c r="T271" s="116"/>
      <c r="U271" s="116"/>
    </row>
    <row r="272">
      <c r="A272" s="5" t="s">
        <v>2891</v>
      </c>
      <c r="B272" s="5" t="s">
        <v>2892</v>
      </c>
      <c r="C272" s="116"/>
      <c r="D272" s="118">
        <v>2021.0</v>
      </c>
      <c r="E272" s="118">
        <v>1.0</v>
      </c>
      <c r="F272" s="124" t="s">
        <v>2893</v>
      </c>
      <c r="G272" s="114"/>
      <c r="H272" s="116"/>
      <c r="I272" s="116"/>
      <c r="J272" s="116"/>
      <c r="K272" s="116"/>
      <c r="L272" s="116"/>
      <c r="M272" s="116"/>
      <c r="N272" s="116"/>
      <c r="O272" s="116"/>
      <c r="P272" s="116"/>
      <c r="Q272" s="116"/>
      <c r="R272" s="116"/>
      <c r="S272" s="116"/>
      <c r="T272" s="116"/>
      <c r="U272" s="116"/>
    </row>
    <row r="273">
      <c r="A273" s="5" t="s">
        <v>2894</v>
      </c>
      <c r="B273" s="5" t="s">
        <v>2895</v>
      </c>
      <c r="C273" s="116"/>
      <c r="D273" s="118">
        <v>2018.0</v>
      </c>
      <c r="E273" s="118">
        <v>56.0</v>
      </c>
      <c r="F273" s="124" t="s">
        <v>2896</v>
      </c>
      <c r="G273" s="114"/>
      <c r="H273" s="116"/>
      <c r="I273" s="116"/>
      <c r="J273" s="116"/>
      <c r="K273" s="116"/>
      <c r="L273" s="116"/>
      <c r="M273" s="116"/>
      <c r="N273" s="116"/>
      <c r="O273" s="116"/>
      <c r="P273" s="116"/>
      <c r="Q273" s="116"/>
      <c r="R273" s="116"/>
      <c r="S273" s="116"/>
      <c r="T273" s="116"/>
      <c r="U273" s="116"/>
    </row>
    <row r="274">
      <c r="A274" s="5" t="s">
        <v>2897</v>
      </c>
      <c r="B274" s="5" t="s">
        <v>2898</v>
      </c>
      <c r="C274" s="116"/>
      <c r="D274" s="118">
        <v>2019.0</v>
      </c>
      <c r="E274" s="118">
        <v>7.0</v>
      </c>
      <c r="F274" s="124" t="s">
        <v>2899</v>
      </c>
      <c r="G274" s="114"/>
      <c r="H274" s="116"/>
      <c r="I274" s="116"/>
      <c r="J274" s="116"/>
      <c r="K274" s="116"/>
      <c r="L274" s="116"/>
      <c r="M274" s="116"/>
      <c r="N274" s="116"/>
      <c r="O274" s="116"/>
      <c r="P274" s="116"/>
      <c r="Q274" s="116"/>
      <c r="R274" s="116"/>
      <c r="S274" s="116"/>
      <c r="T274" s="116"/>
      <c r="U274" s="116"/>
    </row>
    <row r="275">
      <c r="A275" s="5" t="s">
        <v>2900</v>
      </c>
      <c r="B275" s="5" t="s">
        <v>2901</v>
      </c>
      <c r="C275" s="5" t="s">
        <v>2157</v>
      </c>
      <c r="D275" s="5">
        <v>2012.0</v>
      </c>
      <c r="E275" s="118">
        <v>632.0</v>
      </c>
      <c r="F275" s="113" t="s">
        <v>2902</v>
      </c>
      <c r="G275" s="114"/>
      <c r="H275" s="115">
        <v>44376.0</v>
      </c>
      <c r="I275" s="116"/>
      <c r="J275" s="116"/>
      <c r="K275" s="116"/>
      <c r="L275" s="116"/>
      <c r="M275" s="116"/>
      <c r="N275" s="116"/>
      <c r="O275" s="116"/>
      <c r="P275" s="116"/>
      <c r="Q275" s="116"/>
      <c r="R275" s="116"/>
      <c r="S275" s="116"/>
      <c r="T275" s="116"/>
      <c r="U275" s="116"/>
    </row>
    <row r="276">
      <c r="A276" s="5" t="s">
        <v>2903</v>
      </c>
      <c r="B276" s="5" t="s">
        <v>2904</v>
      </c>
      <c r="C276" s="116"/>
      <c r="D276" s="118">
        <v>2021.0</v>
      </c>
      <c r="E276" s="118">
        <v>0.0</v>
      </c>
      <c r="F276" s="119" t="s">
        <v>292</v>
      </c>
      <c r="G276" s="114"/>
      <c r="H276" s="116"/>
      <c r="I276" s="116"/>
      <c r="J276" s="116"/>
      <c r="K276" s="116"/>
      <c r="L276" s="116"/>
      <c r="M276" s="116"/>
      <c r="N276" s="116"/>
      <c r="O276" s="116"/>
      <c r="P276" s="116"/>
      <c r="Q276" s="116"/>
      <c r="R276" s="116"/>
      <c r="S276" s="116"/>
      <c r="T276" s="116"/>
      <c r="U276" s="116"/>
    </row>
    <row r="277">
      <c r="A277" s="5" t="s">
        <v>2905</v>
      </c>
      <c r="B277" s="5" t="s">
        <v>2906</v>
      </c>
      <c r="C277" s="116"/>
      <c r="D277" s="118">
        <v>2020.0</v>
      </c>
      <c r="E277" s="118">
        <v>9.0</v>
      </c>
      <c r="F277" s="124" t="s">
        <v>2907</v>
      </c>
      <c r="G277" s="114"/>
      <c r="H277" s="116"/>
      <c r="I277" s="116"/>
      <c r="J277" s="116"/>
      <c r="K277" s="116"/>
      <c r="L277" s="116"/>
      <c r="M277" s="116"/>
      <c r="N277" s="116"/>
      <c r="O277" s="116"/>
      <c r="P277" s="116"/>
      <c r="Q277" s="116"/>
      <c r="R277" s="116"/>
      <c r="S277" s="116"/>
      <c r="T277" s="116"/>
      <c r="U277" s="116"/>
    </row>
    <row r="278">
      <c r="A278" s="5" t="s">
        <v>2908</v>
      </c>
      <c r="B278" s="5" t="s">
        <v>2909</v>
      </c>
      <c r="C278" s="116"/>
      <c r="D278" s="118">
        <v>2018.0</v>
      </c>
      <c r="E278" s="118">
        <v>28.0</v>
      </c>
      <c r="F278" s="124" t="s">
        <v>2910</v>
      </c>
      <c r="G278" s="114"/>
      <c r="H278" s="116"/>
      <c r="I278" s="116"/>
      <c r="J278" s="116"/>
      <c r="K278" s="116"/>
      <c r="L278" s="116"/>
      <c r="M278" s="116"/>
      <c r="N278" s="116"/>
      <c r="O278" s="116"/>
      <c r="P278" s="116"/>
      <c r="Q278" s="116"/>
      <c r="R278" s="116"/>
      <c r="S278" s="116"/>
      <c r="T278" s="116"/>
      <c r="U278" s="116"/>
    </row>
    <row r="279">
      <c r="A279" s="5" t="s">
        <v>2911</v>
      </c>
      <c r="B279" s="5" t="s">
        <v>2912</v>
      </c>
      <c r="C279" s="116"/>
      <c r="D279" s="118">
        <v>2010.0</v>
      </c>
      <c r="E279" s="118">
        <v>365.0</v>
      </c>
      <c r="F279" s="124" t="s">
        <v>2913</v>
      </c>
      <c r="G279" s="114"/>
      <c r="H279" s="116"/>
      <c r="I279" s="116"/>
      <c r="J279" s="116"/>
      <c r="K279" s="116"/>
      <c r="L279" s="116"/>
      <c r="M279" s="116"/>
      <c r="N279" s="116"/>
      <c r="O279" s="116"/>
      <c r="P279" s="116"/>
      <c r="Q279" s="116"/>
      <c r="R279" s="116"/>
      <c r="S279" s="116"/>
      <c r="T279" s="116"/>
      <c r="U279" s="116"/>
    </row>
    <row r="280">
      <c r="A280" s="5" t="s">
        <v>2914</v>
      </c>
      <c r="B280" s="5" t="s">
        <v>2915</v>
      </c>
      <c r="C280" s="116"/>
      <c r="D280" s="118">
        <v>2020.0</v>
      </c>
      <c r="E280" s="118">
        <v>6.0</v>
      </c>
      <c r="F280" s="124" t="s">
        <v>2916</v>
      </c>
      <c r="G280" s="114"/>
      <c r="H280" s="116"/>
      <c r="I280" s="116"/>
      <c r="J280" s="116"/>
      <c r="K280" s="116"/>
      <c r="L280" s="116"/>
      <c r="M280" s="116"/>
      <c r="N280" s="116"/>
      <c r="O280" s="116"/>
      <c r="P280" s="116"/>
      <c r="Q280" s="116"/>
      <c r="R280" s="116"/>
      <c r="S280" s="116"/>
      <c r="T280" s="116"/>
      <c r="U280" s="116"/>
    </row>
    <row r="281">
      <c r="A281" s="5" t="s">
        <v>2917</v>
      </c>
      <c r="B281" s="5" t="s">
        <v>2918</v>
      </c>
      <c r="C281" s="5" t="s">
        <v>2919</v>
      </c>
      <c r="D281" s="5">
        <v>2018.0</v>
      </c>
      <c r="E281" s="118">
        <v>29.0</v>
      </c>
      <c r="F281" s="113" t="s">
        <v>2920</v>
      </c>
      <c r="G281" s="120"/>
      <c r="H281" s="121">
        <v>43996.0</v>
      </c>
      <c r="I281" s="116"/>
      <c r="J281" s="116"/>
      <c r="K281" s="116"/>
      <c r="L281" s="116"/>
      <c r="M281" s="116"/>
      <c r="N281" s="116"/>
      <c r="O281" s="116"/>
      <c r="P281" s="116"/>
      <c r="Q281" s="116"/>
      <c r="R281" s="116"/>
      <c r="S281" s="116"/>
      <c r="T281" s="116"/>
      <c r="U281" s="116"/>
    </row>
    <row r="282">
      <c r="A282" s="5" t="s">
        <v>2921</v>
      </c>
      <c r="B282" s="5" t="s">
        <v>2922</v>
      </c>
      <c r="C282" s="116"/>
      <c r="D282" s="118">
        <v>2020.0</v>
      </c>
      <c r="E282" s="118">
        <v>215.0</v>
      </c>
      <c r="F282" s="124" t="s">
        <v>2923</v>
      </c>
      <c r="G282" s="114"/>
      <c r="H282" s="116"/>
      <c r="I282" s="116"/>
      <c r="J282" s="116"/>
      <c r="K282" s="116"/>
      <c r="L282" s="116"/>
      <c r="M282" s="116"/>
      <c r="N282" s="116"/>
      <c r="O282" s="116"/>
      <c r="P282" s="116"/>
      <c r="Q282" s="116"/>
      <c r="R282" s="116"/>
      <c r="S282" s="116"/>
      <c r="T282" s="116"/>
      <c r="U282" s="116"/>
    </row>
    <row r="283">
      <c r="A283" s="5" t="s">
        <v>2924</v>
      </c>
      <c r="B283" s="5" t="s">
        <v>2925</v>
      </c>
      <c r="C283" s="116"/>
      <c r="D283" s="118">
        <v>2020.0</v>
      </c>
      <c r="E283" s="118">
        <v>3.0</v>
      </c>
      <c r="F283" s="124" t="s">
        <v>2926</v>
      </c>
      <c r="G283" s="114"/>
      <c r="H283" s="116"/>
      <c r="I283" s="116"/>
      <c r="J283" s="116"/>
      <c r="K283" s="116"/>
      <c r="L283" s="116"/>
      <c r="M283" s="116"/>
      <c r="N283" s="116"/>
      <c r="O283" s="116"/>
      <c r="P283" s="116"/>
      <c r="Q283" s="116"/>
      <c r="R283" s="116"/>
      <c r="S283" s="116"/>
      <c r="T283" s="116"/>
      <c r="U283" s="116"/>
    </row>
    <row r="284">
      <c r="A284" s="5" t="s">
        <v>2927</v>
      </c>
      <c r="B284" s="5" t="s">
        <v>2928</v>
      </c>
      <c r="C284" s="116"/>
      <c r="D284" s="118">
        <v>2019.0</v>
      </c>
      <c r="E284" s="118">
        <v>31.0</v>
      </c>
      <c r="F284" s="124" t="s">
        <v>2929</v>
      </c>
      <c r="G284" s="114"/>
      <c r="H284" s="116"/>
      <c r="I284" s="116"/>
      <c r="J284" s="116"/>
      <c r="K284" s="116"/>
      <c r="L284" s="116"/>
      <c r="M284" s="116"/>
      <c r="N284" s="116"/>
      <c r="O284" s="116"/>
      <c r="P284" s="116"/>
      <c r="Q284" s="116"/>
      <c r="R284" s="116"/>
      <c r="S284" s="116"/>
      <c r="T284" s="116"/>
      <c r="U284" s="116"/>
    </row>
    <row r="285">
      <c r="A285" s="5" t="s">
        <v>2930</v>
      </c>
      <c r="B285" s="5" t="s">
        <v>2931</v>
      </c>
      <c r="C285" s="5" t="s">
        <v>2932</v>
      </c>
      <c r="D285" s="5">
        <v>2017.0</v>
      </c>
      <c r="E285" s="118">
        <v>205.0</v>
      </c>
      <c r="F285" s="113" t="s">
        <v>2933</v>
      </c>
      <c r="G285" s="114"/>
      <c r="H285" s="115">
        <v>44376.0</v>
      </c>
      <c r="I285" s="116"/>
      <c r="J285" s="116"/>
      <c r="K285" s="116"/>
      <c r="L285" s="116"/>
      <c r="M285" s="116"/>
      <c r="N285" s="116"/>
      <c r="O285" s="116"/>
      <c r="P285" s="116"/>
      <c r="Q285" s="116"/>
      <c r="R285" s="116"/>
      <c r="S285" s="116"/>
      <c r="T285" s="116"/>
      <c r="U285" s="116"/>
    </row>
    <row r="286">
      <c r="A286" s="5" t="s">
        <v>2934</v>
      </c>
      <c r="B286" s="5" t="s">
        <v>2935</v>
      </c>
      <c r="C286" s="116"/>
      <c r="D286" s="118">
        <v>2018.0</v>
      </c>
      <c r="E286" s="118">
        <v>77.0</v>
      </c>
      <c r="F286" s="124" t="s">
        <v>2936</v>
      </c>
      <c r="G286" s="114"/>
      <c r="H286" s="116"/>
      <c r="I286" s="116"/>
      <c r="J286" s="116"/>
      <c r="K286" s="116"/>
      <c r="L286" s="116"/>
      <c r="M286" s="116"/>
      <c r="N286" s="116"/>
      <c r="O286" s="116"/>
      <c r="P286" s="116"/>
      <c r="Q286" s="116"/>
      <c r="R286" s="116"/>
      <c r="S286" s="116"/>
      <c r="T286" s="116"/>
      <c r="U286" s="116"/>
    </row>
    <row r="287">
      <c r="A287" s="5" t="s">
        <v>2937</v>
      </c>
      <c r="B287" s="5" t="s">
        <v>2938</v>
      </c>
      <c r="C287" s="116"/>
      <c r="D287" s="118">
        <v>2018.0</v>
      </c>
      <c r="E287" s="118">
        <v>104.0</v>
      </c>
      <c r="F287" s="124" t="s">
        <v>2939</v>
      </c>
      <c r="G287" s="114"/>
      <c r="H287" s="116"/>
      <c r="I287" s="116"/>
      <c r="J287" s="116"/>
      <c r="K287" s="116"/>
      <c r="L287" s="116"/>
      <c r="M287" s="116"/>
      <c r="N287" s="116"/>
      <c r="O287" s="116"/>
      <c r="P287" s="116"/>
      <c r="Q287" s="116"/>
      <c r="R287" s="116"/>
      <c r="S287" s="116"/>
      <c r="T287" s="116"/>
      <c r="U287" s="116"/>
    </row>
    <row r="288">
      <c r="A288" s="5" t="s">
        <v>2940</v>
      </c>
      <c r="B288" s="5" t="s">
        <v>2941</v>
      </c>
      <c r="C288" s="116"/>
      <c r="D288" s="118">
        <v>2019.0</v>
      </c>
      <c r="E288" s="118">
        <v>19.0</v>
      </c>
      <c r="F288" s="124" t="s">
        <v>2942</v>
      </c>
      <c r="G288" s="114"/>
      <c r="H288" s="116"/>
      <c r="I288" s="116"/>
      <c r="J288" s="116"/>
      <c r="K288" s="116"/>
      <c r="L288" s="116"/>
      <c r="M288" s="116"/>
      <c r="N288" s="116"/>
      <c r="O288" s="116"/>
      <c r="P288" s="116"/>
      <c r="Q288" s="116"/>
      <c r="R288" s="116"/>
      <c r="S288" s="116"/>
      <c r="T288" s="116"/>
      <c r="U288" s="116"/>
    </row>
    <row r="289">
      <c r="A289" s="5" t="s">
        <v>2943</v>
      </c>
      <c r="B289" s="5" t="s">
        <v>2941</v>
      </c>
      <c r="C289" s="116"/>
      <c r="D289" s="118">
        <v>2019.0</v>
      </c>
      <c r="E289" s="118">
        <v>19.0</v>
      </c>
      <c r="F289" s="124" t="s">
        <v>2942</v>
      </c>
      <c r="G289" s="114"/>
      <c r="H289" s="116"/>
      <c r="I289" s="116"/>
      <c r="J289" s="116"/>
      <c r="K289" s="116"/>
      <c r="L289" s="116"/>
      <c r="M289" s="116"/>
      <c r="N289" s="116"/>
      <c r="O289" s="116"/>
      <c r="P289" s="116"/>
      <c r="Q289" s="116"/>
      <c r="R289" s="116"/>
      <c r="S289" s="116"/>
      <c r="T289" s="116"/>
      <c r="U289" s="116"/>
    </row>
    <row r="290">
      <c r="A290" s="5" t="s">
        <v>2944</v>
      </c>
      <c r="B290" s="5" t="s">
        <v>2945</v>
      </c>
      <c r="C290" s="5" t="s">
        <v>2946</v>
      </c>
      <c r="D290" s="118">
        <v>2009.0</v>
      </c>
      <c r="E290" s="118">
        <v>2195.0</v>
      </c>
      <c r="F290" s="124" t="s">
        <v>2947</v>
      </c>
      <c r="G290" s="114"/>
      <c r="H290" s="116"/>
      <c r="I290" s="116"/>
      <c r="J290" s="116"/>
      <c r="K290" s="116"/>
      <c r="L290" s="116"/>
      <c r="M290" s="116"/>
      <c r="N290" s="116"/>
      <c r="O290" s="116"/>
      <c r="P290" s="116"/>
      <c r="Q290" s="116"/>
      <c r="R290" s="116"/>
      <c r="S290" s="116"/>
      <c r="T290" s="116"/>
      <c r="U290" s="116"/>
    </row>
    <row r="291">
      <c r="A291" s="5" t="s">
        <v>2948</v>
      </c>
      <c r="B291" s="5" t="s">
        <v>2949</v>
      </c>
      <c r="C291" s="116"/>
      <c r="D291" s="118">
        <v>2018.0</v>
      </c>
      <c r="E291" s="118">
        <v>32.0</v>
      </c>
      <c r="F291" s="124" t="s">
        <v>2950</v>
      </c>
      <c r="G291" s="114"/>
      <c r="H291" s="116"/>
      <c r="I291" s="116"/>
      <c r="J291" s="116"/>
      <c r="K291" s="116"/>
      <c r="L291" s="116"/>
      <c r="M291" s="116"/>
      <c r="N291" s="116"/>
      <c r="O291" s="116"/>
      <c r="P291" s="116"/>
      <c r="Q291" s="116"/>
      <c r="R291" s="116"/>
      <c r="S291" s="116"/>
      <c r="T291" s="116"/>
      <c r="U291" s="116"/>
    </row>
    <row r="292">
      <c r="A292" s="5" t="s">
        <v>2951</v>
      </c>
      <c r="B292" s="5" t="s">
        <v>2952</v>
      </c>
      <c r="C292" s="116"/>
      <c r="D292" s="118">
        <v>2020.0</v>
      </c>
      <c r="E292" s="118">
        <v>2.0</v>
      </c>
      <c r="F292" s="124" t="s">
        <v>2953</v>
      </c>
      <c r="G292" s="114"/>
      <c r="H292" s="116"/>
      <c r="I292" s="116"/>
      <c r="J292" s="116"/>
      <c r="K292" s="116"/>
      <c r="L292" s="116"/>
      <c r="M292" s="116"/>
      <c r="N292" s="116"/>
      <c r="O292" s="116"/>
      <c r="P292" s="116"/>
      <c r="Q292" s="116"/>
      <c r="R292" s="116"/>
      <c r="S292" s="116"/>
      <c r="T292" s="116"/>
      <c r="U292" s="116"/>
    </row>
    <row r="293">
      <c r="A293" s="5" t="s">
        <v>2954</v>
      </c>
      <c r="B293" s="5" t="s">
        <v>2955</v>
      </c>
      <c r="C293" s="116"/>
      <c r="D293" s="118">
        <v>2018.0</v>
      </c>
      <c r="E293" s="118">
        <v>704.0</v>
      </c>
      <c r="F293" s="124" t="s">
        <v>2956</v>
      </c>
      <c r="G293" s="114"/>
      <c r="H293" s="116"/>
      <c r="I293" s="116"/>
      <c r="J293" s="116"/>
      <c r="K293" s="116"/>
      <c r="L293" s="116"/>
      <c r="M293" s="116"/>
      <c r="N293" s="116"/>
      <c r="O293" s="116"/>
      <c r="P293" s="116"/>
      <c r="Q293" s="116"/>
      <c r="R293" s="116"/>
      <c r="S293" s="116"/>
      <c r="T293" s="116"/>
      <c r="U293" s="116"/>
    </row>
    <row r="294">
      <c r="A294" s="5" t="s">
        <v>2957</v>
      </c>
      <c r="B294" s="5" t="s">
        <v>2958</v>
      </c>
      <c r="C294" s="116"/>
      <c r="D294" s="118">
        <v>2017.0</v>
      </c>
      <c r="E294" s="118">
        <v>428.0</v>
      </c>
      <c r="F294" s="124" t="s">
        <v>2959</v>
      </c>
      <c r="G294" s="114"/>
      <c r="H294" s="116"/>
      <c r="I294" s="116"/>
      <c r="J294" s="116"/>
      <c r="K294" s="116"/>
      <c r="L294" s="116"/>
      <c r="M294" s="116"/>
      <c r="N294" s="116"/>
      <c r="O294" s="116"/>
      <c r="P294" s="116"/>
      <c r="Q294" s="116"/>
      <c r="R294" s="116"/>
      <c r="S294" s="116"/>
      <c r="T294" s="116"/>
      <c r="U294" s="116"/>
    </row>
    <row r="295">
      <c r="A295" s="5" t="s">
        <v>2960</v>
      </c>
      <c r="B295" s="5" t="s">
        <v>2961</v>
      </c>
      <c r="C295" s="116"/>
      <c r="D295" s="118">
        <v>2017.0</v>
      </c>
      <c r="E295" s="118">
        <v>25.0</v>
      </c>
      <c r="F295" s="124" t="s">
        <v>2962</v>
      </c>
      <c r="G295" s="114"/>
      <c r="H295" s="116"/>
      <c r="I295" s="116"/>
      <c r="J295" s="116"/>
      <c r="K295" s="116"/>
      <c r="L295" s="116"/>
      <c r="M295" s="116"/>
      <c r="N295" s="116"/>
      <c r="O295" s="116"/>
      <c r="P295" s="116"/>
      <c r="Q295" s="116"/>
      <c r="R295" s="116"/>
      <c r="S295" s="116"/>
      <c r="T295" s="116"/>
      <c r="U295" s="116"/>
    </row>
    <row r="296">
      <c r="A296" s="5" t="s">
        <v>2963</v>
      </c>
      <c r="B296" s="5" t="s">
        <v>2964</v>
      </c>
      <c r="C296" s="116"/>
      <c r="D296" s="118">
        <v>2021.0</v>
      </c>
      <c r="E296" s="118">
        <v>1.0</v>
      </c>
      <c r="F296" s="124" t="s">
        <v>2965</v>
      </c>
      <c r="G296" s="114"/>
      <c r="H296" s="116"/>
      <c r="I296" s="116"/>
      <c r="J296" s="116"/>
      <c r="K296" s="116"/>
      <c r="L296" s="116"/>
      <c r="M296" s="116"/>
      <c r="N296" s="116"/>
      <c r="O296" s="116"/>
      <c r="P296" s="116"/>
      <c r="Q296" s="116"/>
      <c r="R296" s="116"/>
      <c r="S296" s="116"/>
      <c r="T296" s="116"/>
      <c r="U296" s="116"/>
    </row>
    <row r="297">
      <c r="A297" s="5" t="s">
        <v>2966</v>
      </c>
      <c r="B297" s="5" t="s">
        <v>2967</v>
      </c>
      <c r="C297" s="116"/>
      <c r="D297" s="118">
        <v>2020.0</v>
      </c>
      <c r="E297" s="118">
        <v>68.0</v>
      </c>
      <c r="F297" s="124" t="s">
        <v>2968</v>
      </c>
      <c r="G297" s="114"/>
      <c r="H297" s="116"/>
      <c r="I297" s="116"/>
      <c r="J297" s="116"/>
      <c r="K297" s="116"/>
      <c r="L297" s="116"/>
      <c r="M297" s="116"/>
      <c r="N297" s="116"/>
      <c r="O297" s="116"/>
      <c r="P297" s="116"/>
      <c r="Q297" s="116"/>
      <c r="R297" s="116"/>
      <c r="S297" s="116"/>
      <c r="T297" s="116"/>
      <c r="U297" s="116"/>
    </row>
    <row r="298">
      <c r="A298" s="5" t="s">
        <v>2969</v>
      </c>
      <c r="B298" s="5" t="s">
        <v>2970</v>
      </c>
      <c r="C298" s="116"/>
      <c r="D298" s="118">
        <v>2014.0</v>
      </c>
      <c r="E298" s="118">
        <v>755.0</v>
      </c>
      <c r="F298" s="124" t="s">
        <v>2971</v>
      </c>
      <c r="G298" s="114"/>
      <c r="H298" s="116"/>
      <c r="I298" s="116"/>
      <c r="J298" s="116"/>
      <c r="K298" s="116"/>
      <c r="L298" s="116"/>
      <c r="M298" s="116"/>
      <c r="N298" s="116"/>
      <c r="O298" s="116"/>
      <c r="P298" s="116"/>
      <c r="Q298" s="116"/>
      <c r="R298" s="116"/>
      <c r="S298" s="116"/>
      <c r="T298" s="116"/>
      <c r="U298" s="116"/>
    </row>
    <row r="299">
      <c r="A299" s="5" t="s">
        <v>2972</v>
      </c>
      <c r="B299" s="5" t="s">
        <v>2973</v>
      </c>
      <c r="C299" s="116"/>
      <c r="D299" s="118">
        <v>2018.0</v>
      </c>
      <c r="E299" s="118">
        <v>199.0</v>
      </c>
      <c r="F299" s="124" t="s">
        <v>2974</v>
      </c>
      <c r="G299" s="114"/>
      <c r="H299" s="116"/>
      <c r="I299" s="116"/>
      <c r="J299" s="116"/>
      <c r="K299" s="116"/>
      <c r="L299" s="116"/>
      <c r="M299" s="116"/>
      <c r="N299" s="116"/>
      <c r="O299" s="116"/>
      <c r="P299" s="116"/>
      <c r="Q299" s="116"/>
      <c r="R299" s="116"/>
      <c r="S299" s="116"/>
      <c r="T299" s="116"/>
      <c r="U299" s="116"/>
    </row>
    <row r="300">
      <c r="A300" s="5" t="s">
        <v>2975</v>
      </c>
      <c r="B300" s="5" t="s">
        <v>2973</v>
      </c>
      <c r="C300" s="116"/>
      <c r="D300" s="118">
        <v>2018.0</v>
      </c>
      <c r="E300" s="118">
        <v>199.0</v>
      </c>
      <c r="F300" s="124" t="s">
        <v>2974</v>
      </c>
      <c r="G300" s="114"/>
      <c r="H300" s="116"/>
      <c r="I300" s="116"/>
      <c r="J300" s="116"/>
      <c r="K300" s="116"/>
      <c r="L300" s="116"/>
      <c r="M300" s="116"/>
      <c r="N300" s="116"/>
      <c r="O300" s="116"/>
      <c r="P300" s="116"/>
      <c r="Q300" s="116"/>
      <c r="R300" s="116"/>
      <c r="S300" s="116"/>
      <c r="T300" s="116"/>
      <c r="U300" s="116"/>
    </row>
    <row r="301">
      <c r="A301" s="5" t="s">
        <v>2976</v>
      </c>
      <c r="B301" s="5" t="s">
        <v>2973</v>
      </c>
      <c r="C301" s="116"/>
      <c r="D301" s="118">
        <v>2018.0</v>
      </c>
      <c r="E301" s="118">
        <v>199.0</v>
      </c>
      <c r="F301" s="124" t="s">
        <v>2974</v>
      </c>
      <c r="G301" s="114"/>
      <c r="H301" s="116"/>
      <c r="I301" s="116"/>
      <c r="J301" s="116"/>
      <c r="K301" s="116"/>
      <c r="L301" s="116"/>
      <c r="M301" s="116"/>
      <c r="N301" s="116"/>
      <c r="O301" s="116"/>
      <c r="P301" s="116"/>
      <c r="Q301" s="116"/>
      <c r="R301" s="116"/>
      <c r="S301" s="116"/>
      <c r="T301" s="116"/>
      <c r="U301" s="116"/>
    </row>
    <row r="302">
      <c r="A302" s="5" t="s">
        <v>2977</v>
      </c>
      <c r="B302" s="5" t="s">
        <v>2978</v>
      </c>
      <c r="C302" s="116"/>
      <c r="D302" s="118">
        <v>2019.0</v>
      </c>
      <c r="E302" s="118">
        <v>28.0</v>
      </c>
      <c r="F302" s="124" t="s">
        <v>2979</v>
      </c>
      <c r="G302" s="114"/>
      <c r="H302" s="116"/>
      <c r="I302" s="116"/>
      <c r="J302" s="116"/>
      <c r="K302" s="116"/>
      <c r="L302" s="116"/>
      <c r="M302" s="116"/>
      <c r="N302" s="116"/>
      <c r="O302" s="116"/>
      <c r="P302" s="116"/>
      <c r="Q302" s="116"/>
      <c r="R302" s="116"/>
      <c r="S302" s="116"/>
      <c r="T302" s="116"/>
      <c r="U302" s="116"/>
    </row>
    <row r="303">
      <c r="A303" s="5" t="s">
        <v>2980</v>
      </c>
      <c r="B303" s="5" t="s">
        <v>2981</v>
      </c>
      <c r="C303" s="5" t="s">
        <v>2982</v>
      </c>
      <c r="D303" s="5">
        <v>2011.0</v>
      </c>
      <c r="E303" s="118">
        <v>2618.0</v>
      </c>
      <c r="F303" s="113" t="s">
        <v>2983</v>
      </c>
      <c r="G303" s="114"/>
      <c r="H303" s="115">
        <v>44372.0</v>
      </c>
      <c r="I303" s="116"/>
      <c r="J303" s="116"/>
      <c r="K303" s="116"/>
      <c r="L303" s="116"/>
      <c r="M303" s="116"/>
      <c r="N303" s="116"/>
      <c r="O303" s="116"/>
      <c r="P303" s="116"/>
      <c r="Q303" s="116"/>
      <c r="R303" s="116"/>
      <c r="S303" s="116"/>
      <c r="T303" s="116"/>
      <c r="U303" s="116"/>
    </row>
    <row r="304">
      <c r="A304" s="5" t="s">
        <v>2984</v>
      </c>
      <c r="B304" s="5" t="s">
        <v>2985</v>
      </c>
      <c r="C304" s="116"/>
      <c r="D304" s="118">
        <v>2018.0</v>
      </c>
      <c r="E304" s="118">
        <v>711.0</v>
      </c>
      <c r="F304" s="124" t="s">
        <v>2986</v>
      </c>
      <c r="G304" s="114"/>
      <c r="H304" s="116"/>
      <c r="I304" s="116"/>
      <c r="J304" s="116"/>
      <c r="K304" s="116"/>
      <c r="L304" s="116"/>
      <c r="M304" s="116"/>
      <c r="N304" s="116"/>
      <c r="O304" s="116"/>
      <c r="P304" s="116"/>
      <c r="Q304" s="116"/>
      <c r="R304" s="116"/>
      <c r="S304" s="116"/>
      <c r="T304" s="116"/>
      <c r="U304" s="116"/>
    </row>
    <row r="305">
      <c r="A305" s="5" t="s">
        <v>2987</v>
      </c>
      <c r="B305" s="5" t="s">
        <v>2985</v>
      </c>
      <c r="C305" s="116"/>
      <c r="D305" s="118">
        <v>2018.0</v>
      </c>
      <c r="E305" s="118">
        <v>711.0</v>
      </c>
      <c r="F305" s="124" t="s">
        <v>2986</v>
      </c>
      <c r="G305" s="114"/>
      <c r="H305" s="116"/>
      <c r="I305" s="116"/>
      <c r="J305" s="116"/>
      <c r="K305" s="116"/>
      <c r="L305" s="116"/>
      <c r="M305" s="116"/>
      <c r="N305" s="116"/>
      <c r="O305" s="116"/>
      <c r="P305" s="116"/>
      <c r="Q305" s="116"/>
      <c r="R305" s="116"/>
      <c r="S305" s="116"/>
      <c r="T305" s="116"/>
      <c r="U305" s="116"/>
    </row>
    <row r="306">
      <c r="A306" s="5" t="s">
        <v>2988</v>
      </c>
      <c r="B306" s="5" t="s">
        <v>2985</v>
      </c>
      <c r="C306" s="116"/>
      <c r="D306" s="118">
        <v>2018.0</v>
      </c>
      <c r="E306" s="118">
        <v>711.0</v>
      </c>
      <c r="F306" s="124" t="s">
        <v>2986</v>
      </c>
      <c r="G306" s="114"/>
      <c r="H306" s="116"/>
      <c r="I306" s="116"/>
      <c r="J306" s="116"/>
      <c r="K306" s="116"/>
      <c r="L306" s="116"/>
      <c r="M306" s="116"/>
      <c r="N306" s="116"/>
      <c r="O306" s="116"/>
      <c r="P306" s="116"/>
      <c r="Q306" s="116"/>
      <c r="R306" s="116"/>
      <c r="S306" s="116"/>
      <c r="T306" s="116"/>
      <c r="U306" s="116"/>
    </row>
    <row r="307">
      <c r="A307" s="5" t="s">
        <v>2989</v>
      </c>
      <c r="B307" s="5" t="s">
        <v>2985</v>
      </c>
      <c r="C307" s="116"/>
      <c r="D307" s="118">
        <v>2018.0</v>
      </c>
      <c r="E307" s="118">
        <v>711.0</v>
      </c>
      <c r="F307" s="124" t="s">
        <v>2986</v>
      </c>
      <c r="G307" s="114"/>
      <c r="H307" s="116"/>
      <c r="I307" s="116"/>
      <c r="J307" s="116"/>
      <c r="K307" s="116"/>
      <c r="L307" s="116"/>
      <c r="M307" s="116"/>
      <c r="N307" s="116"/>
      <c r="O307" s="116"/>
      <c r="P307" s="116"/>
      <c r="Q307" s="116"/>
      <c r="R307" s="116"/>
      <c r="S307" s="116"/>
      <c r="T307" s="116"/>
      <c r="U307" s="116"/>
    </row>
    <row r="308">
      <c r="A308" s="5" t="s">
        <v>2990</v>
      </c>
      <c r="B308" s="5" t="s">
        <v>2991</v>
      </c>
      <c r="C308" s="116"/>
      <c r="D308" s="118">
        <v>2019.0</v>
      </c>
      <c r="E308" s="118">
        <v>197.0</v>
      </c>
      <c r="F308" s="124" t="s">
        <v>2992</v>
      </c>
      <c r="G308" s="114"/>
      <c r="H308" s="116"/>
      <c r="I308" s="116"/>
      <c r="J308" s="116"/>
      <c r="K308" s="116"/>
      <c r="L308" s="116"/>
      <c r="M308" s="116"/>
      <c r="N308" s="116"/>
      <c r="O308" s="116"/>
      <c r="P308" s="116"/>
      <c r="Q308" s="116"/>
      <c r="R308" s="116"/>
      <c r="S308" s="116"/>
      <c r="T308" s="116"/>
      <c r="U308" s="116"/>
    </row>
    <row r="309">
      <c r="A309" s="5" t="s">
        <v>2993</v>
      </c>
      <c r="B309" s="5" t="s">
        <v>2991</v>
      </c>
      <c r="C309" s="116"/>
      <c r="D309" s="118">
        <v>2019.0</v>
      </c>
      <c r="E309" s="118">
        <v>197.0</v>
      </c>
      <c r="F309" s="124" t="s">
        <v>2992</v>
      </c>
      <c r="G309" s="114"/>
      <c r="H309" s="116"/>
      <c r="I309" s="116"/>
      <c r="J309" s="116"/>
      <c r="K309" s="116"/>
      <c r="L309" s="116"/>
      <c r="M309" s="116"/>
      <c r="N309" s="116"/>
      <c r="O309" s="116"/>
      <c r="P309" s="116"/>
      <c r="Q309" s="116"/>
      <c r="R309" s="116"/>
      <c r="S309" s="116"/>
      <c r="T309" s="116"/>
      <c r="U309" s="116"/>
    </row>
    <row r="310">
      <c r="A310" s="5" t="s">
        <v>2994</v>
      </c>
      <c r="B310" s="5" t="s">
        <v>2991</v>
      </c>
      <c r="C310" s="116"/>
      <c r="D310" s="118">
        <v>2019.0</v>
      </c>
      <c r="E310" s="118">
        <v>197.0</v>
      </c>
      <c r="F310" s="124" t="s">
        <v>2992</v>
      </c>
      <c r="G310" s="114"/>
      <c r="H310" s="116"/>
      <c r="I310" s="116"/>
      <c r="J310" s="116"/>
      <c r="K310" s="116"/>
      <c r="L310" s="116"/>
      <c r="M310" s="116"/>
      <c r="N310" s="116"/>
      <c r="O310" s="116"/>
      <c r="P310" s="116"/>
      <c r="Q310" s="116"/>
      <c r="R310" s="116"/>
      <c r="S310" s="116"/>
      <c r="T310" s="116"/>
      <c r="U310" s="116"/>
    </row>
    <row r="311">
      <c r="A311" s="5" t="s">
        <v>2995</v>
      </c>
      <c r="B311" s="5" t="s">
        <v>2991</v>
      </c>
      <c r="C311" s="116"/>
      <c r="D311" s="118">
        <v>2019.0</v>
      </c>
      <c r="E311" s="118">
        <v>197.0</v>
      </c>
      <c r="F311" s="124" t="s">
        <v>2992</v>
      </c>
      <c r="G311" s="114"/>
      <c r="H311" s="116"/>
      <c r="I311" s="116"/>
      <c r="J311" s="116"/>
      <c r="K311" s="116"/>
      <c r="L311" s="116"/>
      <c r="M311" s="116"/>
      <c r="N311" s="116"/>
      <c r="O311" s="116"/>
      <c r="P311" s="116"/>
      <c r="Q311" s="116"/>
      <c r="R311" s="116"/>
      <c r="S311" s="116"/>
      <c r="T311" s="116"/>
      <c r="U311" s="116"/>
    </row>
    <row r="312">
      <c r="A312" s="5" t="s">
        <v>2996</v>
      </c>
      <c r="B312" s="5" t="s">
        <v>2991</v>
      </c>
      <c r="C312" s="116"/>
      <c r="D312" s="116"/>
      <c r="E312" s="129"/>
      <c r="F312" s="127"/>
      <c r="G312" s="114"/>
      <c r="H312" s="116"/>
      <c r="I312" s="116"/>
      <c r="J312" s="116"/>
      <c r="K312" s="116"/>
      <c r="L312" s="116"/>
      <c r="M312" s="116"/>
      <c r="N312" s="116"/>
      <c r="O312" s="116"/>
      <c r="P312" s="116"/>
      <c r="Q312" s="116"/>
      <c r="R312" s="116"/>
      <c r="S312" s="116"/>
      <c r="T312" s="116"/>
      <c r="U312" s="116"/>
    </row>
    <row r="313">
      <c r="A313" s="5" t="s">
        <v>2997</v>
      </c>
      <c r="B313" s="5" t="s">
        <v>2998</v>
      </c>
      <c r="C313" s="116"/>
      <c r="D313" s="118">
        <v>2017.0</v>
      </c>
      <c r="E313" s="118">
        <v>638.0</v>
      </c>
      <c r="F313" s="124" t="s">
        <v>2999</v>
      </c>
      <c r="G313" s="114"/>
      <c r="H313" s="116"/>
      <c r="I313" s="116"/>
      <c r="J313" s="116"/>
      <c r="K313" s="116"/>
      <c r="L313" s="116"/>
      <c r="M313" s="116"/>
      <c r="N313" s="116"/>
      <c r="O313" s="116"/>
      <c r="P313" s="116"/>
      <c r="Q313" s="116"/>
      <c r="R313" s="116"/>
      <c r="S313" s="116"/>
      <c r="T313" s="116"/>
      <c r="U313" s="116"/>
    </row>
    <row r="314">
      <c r="A314" s="5" t="s">
        <v>3000</v>
      </c>
      <c r="B314" s="5" t="s">
        <v>3001</v>
      </c>
      <c r="C314" s="116"/>
      <c r="D314" s="118">
        <v>2020.0</v>
      </c>
      <c r="E314" s="118">
        <v>630.0</v>
      </c>
      <c r="F314" s="124" t="s">
        <v>3002</v>
      </c>
      <c r="G314" s="114"/>
      <c r="H314" s="116"/>
      <c r="I314" s="116"/>
      <c r="J314" s="116"/>
      <c r="K314" s="116"/>
      <c r="L314" s="116"/>
      <c r="M314" s="116"/>
      <c r="N314" s="116"/>
      <c r="O314" s="116"/>
      <c r="P314" s="116"/>
      <c r="Q314" s="116"/>
      <c r="R314" s="116"/>
      <c r="S314" s="116"/>
      <c r="T314" s="116"/>
      <c r="U314" s="116"/>
    </row>
    <row r="315">
      <c r="A315" s="5" t="s">
        <v>3003</v>
      </c>
      <c r="B315" s="5" t="s">
        <v>3004</v>
      </c>
      <c r="C315" s="116"/>
      <c r="D315" s="118">
        <v>2019.0</v>
      </c>
      <c r="E315" s="118">
        <v>13.0</v>
      </c>
      <c r="F315" s="124" t="s">
        <v>3005</v>
      </c>
      <c r="G315" s="114"/>
      <c r="H315" s="116"/>
      <c r="I315" s="116"/>
      <c r="J315" s="116"/>
      <c r="K315" s="116"/>
      <c r="L315" s="116"/>
      <c r="M315" s="116"/>
      <c r="N315" s="116"/>
      <c r="O315" s="116"/>
      <c r="P315" s="116"/>
      <c r="Q315" s="116"/>
      <c r="R315" s="116"/>
      <c r="S315" s="116"/>
      <c r="T315" s="116"/>
      <c r="U315" s="116"/>
    </row>
    <row r="316">
      <c r="A316" s="5" t="s">
        <v>3006</v>
      </c>
      <c r="B316" s="5" t="s">
        <v>3007</v>
      </c>
      <c r="C316" s="116"/>
      <c r="D316" s="118">
        <v>2019.0</v>
      </c>
      <c r="E316" s="118">
        <v>4.0</v>
      </c>
      <c r="F316" s="124" t="s">
        <v>3008</v>
      </c>
      <c r="G316" s="114"/>
      <c r="H316" s="116"/>
      <c r="I316" s="116"/>
      <c r="J316" s="116"/>
      <c r="K316" s="116"/>
      <c r="L316" s="116"/>
      <c r="M316" s="116"/>
      <c r="N316" s="116"/>
      <c r="O316" s="116"/>
      <c r="P316" s="116"/>
      <c r="Q316" s="116"/>
      <c r="R316" s="116"/>
      <c r="S316" s="116"/>
      <c r="T316" s="116"/>
      <c r="U316" s="116"/>
    </row>
    <row r="317">
      <c r="A317" s="5" t="s">
        <v>3009</v>
      </c>
      <c r="B317" s="5" t="s">
        <v>3010</v>
      </c>
      <c r="C317" s="116"/>
      <c r="D317" s="118">
        <v>1990.0</v>
      </c>
      <c r="E317" s="118">
        <v>45.0</v>
      </c>
      <c r="F317" s="124" t="s">
        <v>3011</v>
      </c>
      <c r="G317" s="114"/>
      <c r="H317" s="116"/>
      <c r="I317" s="116"/>
      <c r="J317" s="116"/>
      <c r="K317" s="116"/>
      <c r="L317" s="116"/>
      <c r="M317" s="116"/>
      <c r="N317" s="116"/>
      <c r="O317" s="116"/>
      <c r="P317" s="116"/>
      <c r="Q317" s="116"/>
      <c r="R317" s="116"/>
      <c r="S317" s="116"/>
      <c r="T317" s="116"/>
      <c r="U317" s="116"/>
    </row>
    <row r="318">
      <c r="A318" s="5" t="s">
        <v>3012</v>
      </c>
      <c r="B318" s="5" t="s">
        <v>3013</v>
      </c>
      <c r="C318" s="116"/>
      <c r="D318" s="118">
        <v>2019.0</v>
      </c>
      <c r="E318" s="118">
        <v>83.0</v>
      </c>
      <c r="F318" s="124" t="s">
        <v>3014</v>
      </c>
      <c r="G318" s="114"/>
      <c r="H318" s="116"/>
      <c r="I318" s="116"/>
      <c r="J318" s="116"/>
      <c r="K318" s="116"/>
      <c r="L318" s="116"/>
      <c r="M318" s="116"/>
      <c r="N318" s="116"/>
      <c r="O318" s="116"/>
      <c r="P318" s="116"/>
      <c r="Q318" s="116"/>
      <c r="R318" s="116"/>
      <c r="S318" s="116"/>
      <c r="T318" s="116"/>
      <c r="U318" s="116"/>
    </row>
    <row r="319">
      <c r="A319" s="5" t="s">
        <v>3015</v>
      </c>
      <c r="B319" s="5" t="s">
        <v>3016</v>
      </c>
      <c r="C319" s="116"/>
      <c r="D319" s="118">
        <v>2016.0</v>
      </c>
      <c r="E319" s="118">
        <v>99.0</v>
      </c>
      <c r="F319" s="124" t="s">
        <v>3017</v>
      </c>
      <c r="G319" s="114"/>
      <c r="H319" s="116"/>
      <c r="I319" s="116"/>
      <c r="J319" s="116"/>
      <c r="K319" s="116"/>
      <c r="L319" s="116"/>
      <c r="M319" s="116"/>
      <c r="N319" s="116"/>
      <c r="O319" s="116"/>
      <c r="P319" s="116"/>
      <c r="Q319" s="116"/>
      <c r="R319" s="116"/>
      <c r="S319" s="116"/>
      <c r="T319" s="116"/>
      <c r="U319" s="116"/>
    </row>
    <row r="320">
      <c r="A320" s="5" t="s">
        <v>3018</v>
      </c>
      <c r="B320" s="5" t="s">
        <v>3019</v>
      </c>
      <c r="C320" s="116"/>
      <c r="D320" s="118">
        <v>2017.0</v>
      </c>
      <c r="E320" s="118">
        <v>18.0</v>
      </c>
      <c r="F320" s="124" t="s">
        <v>3020</v>
      </c>
      <c r="G320" s="114"/>
      <c r="H320" s="116"/>
      <c r="I320" s="116"/>
      <c r="J320" s="116"/>
      <c r="K320" s="116"/>
      <c r="L320" s="116"/>
      <c r="M320" s="116"/>
      <c r="N320" s="116"/>
      <c r="O320" s="116"/>
      <c r="P320" s="116"/>
      <c r="Q320" s="116"/>
      <c r="R320" s="116"/>
      <c r="S320" s="116"/>
      <c r="T320" s="116"/>
      <c r="U320" s="116"/>
    </row>
    <row r="321">
      <c r="A321" s="5" t="s">
        <v>3021</v>
      </c>
      <c r="B321" s="117" t="s">
        <v>3022</v>
      </c>
      <c r="C321" s="5" t="s">
        <v>3023</v>
      </c>
      <c r="D321" s="5">
        <v>2012.0</v>
      </c>
      <c r="E321" s="112">
        <v>74.0</v>
      </c>
      <c r="F321" s="113" t="s">
        <v>3024</v>
      </c>
      <c r="G321" s="119"/>
      <c r="H321" s="115">
        <v>43997.0</v>
      </c>
      <c r="I321" s="116"/>
      <c r="J321" s="116"/>
      <c r="K321" s="116"/>
      <c r="L321" s="116"/>
      <c r="M321" s="116"/>
      <c r="N321" s="116"/>
      <c r="O321" s="116"/>
      <c r="P321" s="116"/>
      <c r="Q321" s="116"/>
      <c r="R321" s="116"/>
      <c r="S321" s="116"/>
      <c r="T321" s="116"/>
      <c r="U321" s="116"/>
    </row>
    <row r="322">
      <c r="A322" s="5" t="s">
        <v>751</v>
      </c>
      <c r="B322" s="5" t="s">
        <v>3025</v>
      </c>
      <c r="C322" s="5" t="s">
        <v>460</v>
      </c>
      <c r="D322" s="5">
        <v>2010.0</v>
      </c>
      <c r="E322" s="118">
        <v>104.0</v>
      </c>
      <c r="F322" s="113" t="s">
        <v>3026</v>
      </c>
      <c r="G322" s="119"/>
      <c r="H322" s="115">
        <v>43993.0</v>
      </c>
      <c r="I322" s="116"/>
      <c r="J322" s="116"/>
      <c r="K322" s="116"/>
      <c r="L322" s="116"/>
      <c r="M322" s="116"/>
      <c r="N322" s="116"/>
      <c r="O322" s="116"/>
      <c r="P322" s="116"/>
      <c r="Q322" s="116"/>
      <c r="R322" s="116"/>
      <c r="S322" s="116"/>
      <c r="T322" s="116"/>
      <c r="U322" s="116"/>
    </row>
    <row r="323">
      <c r="A323" s="5" t="s">
        <v>3027</v>
      </c>
      <c r="B323" s="5" t="s">
        <v>3028</v>
      </c>
      <c r="C323" s="5" t="s">
        <v>3029</v>
      </c>
      <c r="D323" s="5">
        <v>2007.0</v>
      </c>
      <c r="E323" s="118">
        <v>1021.0</v>
      </c>
      <c r="F323" s="113" t="s">
        <v>3030</v>
      </c>
      <c r="G323" s="119"/>
      <c r="H323" s="115">
        <v>43991.0</v>
      </c>
      <c r="I323" s="116"/>
      <c r="J323" s="116"/>
      <c r="K323" s="116"/>
      <c r="L323" s="116"/>
      <c r="M323" s="116"/>
      <c r="N323" s="116"/>
      <c r="O323" s="116"/>
      <c r="P323" s="116"/>
      <c r="Q323" s="116"/>
      <c r="R323" s="116"/>
      <c r="S323" s="116"/>
      <c r="T323" s="116"/>
      <c r="U323" s="116"/>
    </row>
    <row r="324">
      <c r="A324" s="117" t="s">
        <v>2084</v>
      </c>
      <c r="B324" s="5" t="s">
        <v>3031</v>
      </c>
      <c r="C324" s="117" t="s">
        <v>2126</v>
      </c>
      <c r="D324" s="5">
        <v>2007.0</v>
      </c>
      <c r="E324" s="112">
        <v>786.0</v>
      </c>
      <c r="F324" s="113" t="s">
        <v>3032</v>
      </c>
      <c r="G324" s="119"/>
      <c r="H324" s="115">
        <v>43997.0</v>
      </c>
      <c r="I324" s="116"/>
      <c r="J324" s="116"/>
      <c r="K324" s="116"/>
      <c r="L324" s="116"/>
      <c r="M324" s="116"/>
      <c r="N324" s="116"/>
      <c r="O324" s="116"/>
      <c r="P324" s="116"/>
      <c r="Q324" s="116"/>
      <c r="R324" s="116"/>
      <c r="S324" s="116"/>
      <c r="T324" s="116"/>
      <c r="U324" s="116"/>
    </row>
    <row r="325">
      <c r="A325" s="34" t="s">
        <v>3033</v>
      </c>
      <c r="B325" s="34" t="s">
        <v>3034</v>
      </c>
      <c r="C325" s="5" t="s">
        <v>2116</v>
      </c>
      <c r="D325" s="5">
        <v>2014.0</v>
      </c>
      <c r="E325" s="118">
        <v>62.0</v>
      </c>
      <c r="F325" s="113" t="s">
        <v>3035</v>
      </c>
      <c r="G325" s="119"/>
      <c r="H325" s="115">
        <v>43992.0</v>
      </c>
      <c r="I325" s="116"/>
      <c r="J325" s="116"/>
      <c r="K325" s="116"/>
      <c r="L325" s="116"/>
      <c r="M325" s="116"/>
      <c r="N325" s="116"/>
      <c r="O325" s="116"/>
      <c r="P325" s="116"/>
      <c r="Q325" s="116"/>
      <c r="R325" s="116"/>
      <c r="S325" s="116"/>
      <c r="T325" s="116"/>
      <c r="U325" s="116"/>
    </row>
    <row r="326">
      <c r="A326" s="5" t="s">
        <v>3036</v>
      </c>
      <c r="B326" s="5" t="s">
        <v>3037</v>
      </c>
      <c r="C326" s="117" t="s">
        <v>2414</v>
      </c>
      <c r="D326" s="5">
        <v>2013.0</v>
      </c>
      <c r="E326" s="118">
        <v>895.0</v>
      </c>
      <c r="F326" s="113" t="s">
        <v>3038</v>
      </c>
      <c r="G326" s="120"/>
      <c r="H326" s="121">
        <v>43996.0</v>
      </c>
      <c r="I326" s="116"/>
      <c r="J326" s="116"/>
      <c r="K326" s="116"/>
      <c r="L326" s="116"/>
      <c r="M326" s="116"/>
      <c r="N326" s="116"/>
      <c r="O326" s="116"/>
      <c r="P326" s="116"/>
      <c r="Q326" s="116"/>
      <c r="R326" s="116"/>
      <c r="S326" s="116"/>
      <c r="T326" s="116"/>
      <c r="U326" s="116"/>
    </row>
    <row r="327">
      <c r="A327" s="5" t="s">
        <v>3039</v>
      </c>
      <c r="B327" s="5" t="s">
        <v>3040</v>
      </c>
      <c r="C327" s="5" t="s">
        <v>3041</v>
      </c>
      <c r="D327" s="5">
        <v>1995.0</v>
      </c>
      <c r="E327" s="118">
        <v>466.0</v>
      </c>
      <c r="F327" s="113" t="s">
        <v>3042</v>
      </c>
      <c r="G327" s="119"/>
      <c r="H327" s="115">
        <v>43991.0</v>
      </c>
      <c r="I327" s="116"/>
      <c r="J327" s="116"/>
      <c r="K327" s="116"/>
      <c r="L327" s="116"/>
      <c r="M327" s="116"/>
      <c r="N327" s="116"/>
      <c r="O327" s="116"/>
      <c r="P327" s="116"/>
      <c r="Q327" s="116"/>
      <c r="R327" s="116"/>
      <c r="S327" s="116"/>
      <c r="T327" s="116"/>
      <c r="U327" s="116"/>
    </row>
    <row r="328">
      <c r="A328" s="5" t="s">
        <v>3043</v>
      </c>
      <c r="B328" s="5" t="s">
        <v>3044</v>
      </c>
      <c r="C328" s="5" t="s">
        <v>1044</v>
      </c>
      <c r="D328" s="5">
        <v>2000.0</v>
      </c>
      <c r="E328" s="112">
        <v>774.0</v>
      </c>
      <c r="F328" s="113" t="s">
        <v>3045</v>
      </c>
      <c r="G328" s="120"/>
      <c r="H328" s="121">
        <v>43996.0</v>
      </c>
      <c r="I328" s="116"/>
      <c r="J328" s="116"/>
      <c r="K328" s="116"/>
      <c r="L328" s="116"/>
      <c r="M328" s="116"/>
      <c r="N328" s="116"/>
      <c r="O328" s="116"/>
      <c r="P328" s="116"/>
      <c r="Q328" s="116"/>
      <c r="R328" s="116"/>
      <c r="S328" s="116"/>
      <c r="T328" s="116"/>
      <c r="U328" s="116"/>
    </row>
    <row r="329">
      <c r="A329" s="5" t="s">
        <v>3046</v>
      </c>
      <c r="B329" s="5" t="s">
        <v>3047</v>
      </c>
      <c r="C329" s="5" t="s">
        <v>3048</v>
      </c>
      <c r="D329" s="5">
        <v>2002.0</v>
      </c>
      <c r="E329" s="118">
        <v>807.0</v>
      </c>
      <c r="F329" s="113" t="s">
        <v>3049</v>
      </c>
      <c r="G329" s="120"/>
      <c r="H329" s="121">
        <v>43996.0</v>
      </c>
      <c r="I329" s="116"/>
      <c r="J329" s="116"/>
      <c r="K329" s="116"/>
      <c r="L329" s="116"/>
      <c r="M329" s="116"/>
      <c r="N329" s="116"/>
      <c r="O329" s="116"/>
      <c r="P329" s="116"/>
      <c r="Q329" s="116"/>
      <c r="R329" s="116"/>
      <c r="S329" s="116"/>
      <c r="T329" s="116"/>
      <c r="U329" s="116"/>
    </row>
    <row r="330">
      <c r="A330" s="5" t="s">
        <v>3050</v>
      </c>
      <c r="B330" s="5" t="s">
        <v>3051</v>
      </c>
      <c r="C330" s="116"/>
      <c r="D330" s="116"/>
      <c r="E330" s="129"/>
      <c r="F330" s="127"/>
      <c r="G330" s="114"/>
      <c r="H330" s="116"/>
      <c r="I330" s="116"/>
      <c r="J330" s="116"/>
      <c r="K330" s="116"/>
      <c r="L330" s="116"/>
      <c r="M330" s="116"/>
      <c r="N330" s="116"/>
      <c r="O330" s="116"/>
      <c r="P330" s="116"/>
      <c r="Q330" s="116"/>
      <c r="R330" s="116"/>
      <c r="S330" s="116"/>
      <c r="T330" s="116"/>
      <c r="U330" s="116"/>
    </row>
    <row r="331">
      <c r="A331" s="5" t="s">
        <v>3052</v>
      </c>
      <c r="B331" s="5" t="s">
        <v>3053</v>
      </c>
      <c r="C331" s="5" t="s">
        <v>3054</v>
      </c>
      <c r="D331" s="5">
        <v>2012.0</v>
      </c>
      <c r="E331" s="118">
        <v>26.0</v>
      </c>
      <c r="F331" s="113" t="s">
        <v>3055</v>
      </c>
      <c r="G331" s="119"/>
      <c r="H331" s="115">
        <v>43991.0</v>
      </c>
      <c r="I331" s="116"/>
      <c r="J331" s="116"/>
      <c r="K331" s="116"/>
      <c r="L331" s="116"/>
      <c r="M331" s="116"/>
      <c r="N331" s="116"/>
      <c r="O331" s="116"/>
      <c r="P331" s="116"/>
      <c r="Q331" s="116"/>
      <c r="R331" s="116"/>
      <c r="S331" s="116"/>
      <c r="T331" s="116"/>
      <c r="U331" s="116"/>
    </row>
    <row r="332">
      <c r="A332" s="5" t="s">
        <v>3056</v>
      </c>
      <c r="B332" s="5" t="s">
        <v>3057</v>
      </c>
      <c r="C332" s="5" t="s">
        <v>605</v>
      </c>
      <c r="D332" s="5">
        <v>2014.0</v>
      </c>
      <c r="E332" s="118">
        <v>362.0</v>
      </c>
      <c r="F332" s="113" t="s">
        <v>3058</v>
      </c>
      <c r="G332" s="120"/>
      <c r="H332" s="121">
        <v>43996.0</v>
      </c>
      <c r="I332" s="116"/>
      <c r="J332" s="116"/>
      <c r="K332" s="116"/>
      <c r="L332" s="116"/>
      <c r="M332" s="116"/>
      <c r="N332" s="116"/>
      <c r="O332" s="116"/>
      <c r="P332" s="116"/>
      <c r="Q332" s="116"/>
      <c r="R332" s="116"/>
      <c r="S332" s="116"/>
      <c r="T332" s="116"/>
      <c r="U332" s="116"/>
    </row>
    <row r="333">
      <c r="A333" s="34" t="s">
        <v>1901</v>
      </c>
      <c r="B333" s="5" t="s">
        <v>3059</v>
      </c>
      <c r="C333" s="117" t="s">
        <v>3060</v>
      </c>
      <c r="D333" s="5">
        <v>2015.0</v>
      </c>
      <c r="E333" s="118">
        <v>52.0</v>
      </c>
      <c r="F333" s="113" t="s">
        <v>3061</v>
      </c>
      <c r="G333" s="119"/>
      <c r="H333" s="115">
        <v>43992.0</v>
      </c>
      <c r="I333" s="116"/>
      <c r="J333" s="116"/>
      <c r="K333" s="116"/>
      <c r="L333" s="116"/>
      <c r="M333" s="116"/>
      <c r="N333" s="116"/>
      <c r="O333" s="116"/>
      <c r="P333" s="116"/>
      <c r="Q333" s="116"/>
      <c r="R333" s="116"/>
      <c r="S333" s="116"/>
      <c r="T333" s="116"/>
      <c r="U333" s="116"/>
    </row>
    <row r="334">
      <c r="A334" s="5" t="s">
        <v>939</v>
      </c>
      <c r="B334" s="5" t="s">
        <v>3062</v>
      </c>
      <c r="C334" s="5" t="s">
        <v>2218</v>
      </c>
      <c r="D334" s="5">
        <v>2016.0</v>
      </c>
      <c r="E334" s="118">
        <v>18.0</v>
      </c>
      <c r="F334" s="113" t="s">
        <v>3063</v>
      </c>
      <c r="G334" s="114"/>
      <c r="H334" s="115">
        <v>44372.0</v>
      </c>
      <c r="I334" s="116"/>
      <c r="J334" s="116"/>
      <c r="K334" s="116"/>
      <c r="L334" s="116"/>
      <c r="M334" s="116"/>
      <c r="N334" s="116"/>
      <c r="O334" s="116"/>
      <c r="P334" s="116"/>
      <c r="Q334" s="116"/>
      <c r="R334" s="116"/>
      <c r="S334" s="116"/>
      <c r="T334" s="116"/>
      <c r="U334" s="116"/>
    </row>
    <row r="335">
      <c r="A335" s="5" t="s">
        <v>3064</v>
      </c>
      <c r="B335" s="5" t="s">
        <v>3065</v>
      </c>
      <c r="C335" s="116"/>
      <c r="D335" s="118">
        <v>2019.0</v>
      </c>
      <c r="E335" s="118">
        <v>26.0</v>
      </c>
      <c r="F335" s="124" t="s">
        <v>3066</v>
      </c>
      <c r="G335" s="114"/>
      <c r="H335" s="116"/>
      <c r="I335" s="116"/>
      <c r="J335" s="116"/>
      <c r="K335" s="116"/>
      <c r="L335" s="116"/>
      <c r="M335" s="116"/>
      <c r="N335" s="116"/>
      <c r="O335" s="116"/>
      <c r="P335" s="116"/>
      <c r="Q335" s="116"/>
      <c r="R335" s="116"/>
      <c r="S335" s="116"/>
      <c r="T335" s="116"/>
      <c r="U335" s="116"/>
    </row>
    <row r="336">
      <c r="A336" s="5" t="s">
        <v>2067</v>
      </c>
      <c r="B336" s="5" t="s">
        <v>3067</v>
      </c>
      <c r="C336" s="5" t="s">
        <v>605</v>
      </c>
      <c r="D336" s="118">
        <v>2017.0</v>
      </c>
      <c r="E336" s="118">
        <v>994.0</v>
      </c>
      <c r="F336" s="124" t="s">
        <v>3068</v>
      </c>
      <c r="G336" s="114"/>
      <c r="H336" s="116"/>
      <c r="I336" s="116"/>
      <c r="J336" s="116"/>
      <c r="K336" s="116"/>
      <c r="L336" s="116"/>
      <c r="M336" s="116"/>
      <c r="N336" s="116"/>
      <c r="O336" s="116"/>
      <c r="P336" s="116"/>
      <c r="Q336" s="116"/>
      <c r="R336" s="116"/>
      <c r="S336" s="116"/>
      <c r="T336" s="116"/>
      <c r="U336" s="116"/>
    </row>
    <row r="337">
      <c r="A337" s="5" t="s">
        <v>3069</v>
      </c>
      <c r="B337" s="5" t="s">
        <v>3070</v>
      </c>
      <c r="C337" s="116"/>
      <c r="D337" s="118">
        <v>2018.0</v>
      </c>
      <c r="E337" s="118">
        <v>62.0</v>
      </c>
      <c r="F337" s="124" t="s">
        <v>3071</v>
      </c>
      <c r="G337" s="114"/>
      <c r="H337" s="116"/>
      <c r="I337" s="116"/>
      <c r="J337" s="116"/>
      <c r="K337" s="116"/>
      <c r="L337" s="116"/>
      <c r="M337" s="116"/>
      <c r="N337" s="116"/>
      <c r="O337" s="116"/>
      <c r="P337" s="116"/>
      <c r="Q337" s="116"/>
      <c r="R337" s="116"/>
      <c r="S337" s="116"/>
      <c r="T337" s="116"/>
      <c r="U337" s="116"/>
    </row>
    <row r="338">
      <c r="A338" s="5" t="s">
        <v>3072</v>
      </c>
      <c r="B338" s="5" t="s">
        <v>3073</v>
      </c>
      <c r="C338" s="116"/>
      <c r="D338" s="118">
        <v>2020.0</v>
      </c>
      <c r="E338" s="118">
        <v>2.0</v>
      </c>
      <c r="F338" s="124" t="s">
        <v>3074</v>
      </c>
      <c r="G338" s="114"/>
      <c r="H338" s="116"/>
      <c r="I338" s="116"/>
      <c r="J338" s="116"/>
      <c r="K338" s="116"/>
      <c r="L338" s="116"/>
      <c r="M338" s="116"/>
      <c r="N338" s="116"/>
      <c r="O338" s="116"/>
      <c r="P338" s="116"/>
      <c r="Q338" s="116"/>
      <c r="R338" s="116"/>
      <c r="S338" s="116"/>
      <c r="T338" s="116"/>
      <c r="U338" s="116"/>
    </row>
    <row r="339">
      <c r="A339" s="5" t="s">
        <v>3075</v>
      </c>
      <c r="B339" s="5" t="s">
        <v>3073</v>
      </c>
      <c r="C339" s="116"/>
      <c r="D339" s="118">
        <v>2020.0</v>
      </c>
      <c r="E339" s="118">
        <v>2.0</v>
      </c>
      <c r="F339" s="124" t="s">
        <v>3074</v>
      </c>
      <c r="G339" s="114"/>
      <c r="H339" s="116"/>
      <c r="I339" s="116"/>
      <c r="J339" s="116"/>
      <c r="K339" s="116"/>
      <c r="L339" s="116"/>
      <c r="M339" s="116"/>
      <c r="N339" s="116"/>
      <c r="O339" s="116"/>
      <c r="P339" s="116"/>
      <c r="Q339" s="116"/>
      <c r="R339" s="116"/>
      <c r="S339" s="116"/>
      <c r="T339" s="116"/>
      <c r="U339" s="116"/>
    </row>
    <row r="340">
      <c r="A340" s="5" t="s">
        <v>980</v>
      </c>
      <c r="B340" s="5" t="s">
        <v>3076</v>
      </c>
      <c r="C340" s="5" t="s">
        <v>605</v>
      </c>
      <c r="D340" s="118">
        <v>2005.0</v>
      </c>
      <c r="E340" s="118">
        <v>36225.0</v>
      </c>
      <c r="F340" s="124" t="s">
        <v>3077</v>
      </c>
      <c r="G340" s="114"/>
      <c r="H340" s="116"/>
      <c r="I340" s="116"/>
      <c r="J340" s="116"/>
      <c r="K340" s="116"/>
      <c r="L340" s="116"/>
      <c r="M340" s="116"/>
      <c r="N340" s="116"/>
      <c r="O340" s="116"/>
      <c r="P340" s="116"/>
      <c r="Q340" s="116"/>
      <c r="R340" s="116"/>
      <c r="S340" s="116"/>
      <c r="T340" s="116"/>
      <c r="U340" s="116"/>
    </row>
    <row r="341">
      <c r="A341" s="5" t="s">
        <v>3078</v>
      </c>
      <c r="B341" s="5" t="s">
        <v>3079</v>
      </c>
      <c r="C341" s="116"/>
      <c r="D341" s="118">
        <v>2020.0</v>
      </c>
      <c r="E341" s="118">
        <v>16.0</v>
      </c>
      <c r="F341" s="124" t="s">
        <v>3080</v>
      </c>
      <c r="G341" s="114"/>
      <c r="H341" s="116"/>
      <c r="I341" s="116"/>
      <c r="J341" s="116"/>
      <c r="K341" s="116"/>
      <c r="L341" s="116"/>
      <c r="M341" s="116"/>
      <c r="N341" s="116"/>
      <c r="O341" s="116"/>
      <c r="P341" s="116"/>
      <c r="Q341" s="116"/>
      <c r="R341" s="116"/>
      <c r="S341" s="116"/>
      <c r="T341" s="116"/>
      <c r="U341" s="116"/>
    </row>
    <row r="342">
      <c r="A342" s="5" t="s">
        <v>3081</v>
      </c>
      <c r="B342" s="5" t="s">
        <v>3082</v>
      </c>
      <c r="C342" s="116"/>
      <c r="D342" s="118">
        <v>2018.0</v>
      </c>
      <c r="E342" s="118">
        <v>356.0</v>
      </c>
      <c r="F342" s="124" t="s">
        <v>3083</v>
      </c>
      <c r="G342" s="114"/>
      <c r="H342" s="116"/>
      <c r="I342" s="116"/>
      <c r="J342" s="116"/>
      <c r="K342" s="116"/>
      <c r="L342" s="116"/>
      <c r="M342" s="116"/>
      <c r="N342" s="116"/>
      <c r="O342" s="116"/>
      <c r="P342" s="116"/>
      <c r="Q342" s="116"/>
      <c r="R342" s="116"/>
      <c r="S342" s="116"/>
      <c r="T342" s="116"/>
      <c r="U342" s="116"/>
    </row>
    <row r="343">
      <c r="A343" s="5" t="s">
        <v>3084</v>
      </c>
      <c r="B343" s="5" t="s">
        <v>3085</v>
      </c>
      <c r="C343" s="116"/>
      <c r="D343" s="118">
        <v>2018.0</v>
      </c>
      <c r="E343" s="118">
        <v>81.0</v>
      </c>
      <c r="F343" s="124" t="s">
        <v>3086</v>
      </c>
      <c r="G343" s="114"/>
      <c r="H343" s="116"/>
      <c r="I343" s="116"/>
      <c r="J343" s="116"/>
      <c r="K343" s="116"/>
      <c r="L343" s="116"/>
      <c r="M343" s="116"/>
      <c r="N343" s="116"/>
      <c r="O343" s="116"/>
      <c r="P343" s="116"/>
      <c r="Q343" s="116"/>
      <c r="R343" s="116"/>
      <c r="S343" s="116"/>
      <c r="T343" s="116"/>
      <c r="U343" s="116"/>
    </row>
    <row r="344">
      <c r="A344" s="5" t="s">
        <v>3087</v>
      </c>
      <c r="B344" s="5" t="s">
        <v>3088</v>
      </c>
      <c r="C344" s="116"/>
      <c r="D344" s="118">
        <v>2017.0</v>
      </c>
      <c r="E344" s="118">
        <v>313.0</v>
      </c>
      <c r="F344" s="124" t="s">
        <v>3089</v>
      </c>
      <c r="G344" s="114"/>
      <c r="H344" s="116"/>
      <c r="I344" s="116"/>
      <c r="J344" s="116"/>
      <c r="K344" s="116"/>
      <c r="L344" s="116"/>
      <c r="M344" s="116"/>
      <c r="N344" s="116"/>
      <c r="O344" s="116"/>
      <c r="P344" s="116"/>
      <c r="Q344" s="116"/>
      <c r="R344" s="116"/>
      <c r="S344" s="116"/>
      <c r="T344" s="116"/>
      <c r="U344" s="116"/>
    </row>
    <row r="345">
      <c r="A345" s="5" t="s">
        <v>3090</v>
      </c>
      <c r="B345" s="132" t="s">
        <v>3091</v>
      </c>
      <c r="C345" s="5" t="s">
        <v>605</v>
      </c>
      <c r="D345" s="5">
        <v>2017.0</v>
      </c>
      <c r="E345" s="118">
        <v>584.0</v>
      </c>
      <c r="F345" s="113" t="s">
        <v>3092</v>
      </c>
      <c r="G345" s="114"/>
      <c r="H345" s="115">
        <v>44375.0</v>
      </c>
      <c r="I345" s="116"/>
      <c r="J345" s="116"/>
      <c r="K345" s="116"/>
      <c r="L345" s="116"/>
      <c r="M345" s="116"/>
      <c r="N345" s="116"/>
      <c r="O345" s="116"/>
      <c r="P345" s="116"/>
      <c r="Q345" s="116"/>
      <c r="R345" s="116"/>
      <c r="S345" s="116"/>
      <c r="T345" s="116"/>
      <c r="U345" s="116"/>
    </row>
    <row r="346">
      <c r="A346" s="5" t="s">
        <v>3093</v>
      </c>
      <c r="B346" s="5" t="s">
        <v>3091</v>
      </c>
      <c r="C346" s="116"/>
      <c r="D346" s="118">
        <v>2017.0</v>
      </c>
      <c r="E346" s="118">
        <v>578.0</v>
      </c>
      <c r="F346" s="124" t="s">
        <v>3094</v>
      </c>
      <c r="G346" s="114"/>
      <c r="H346" s="116"/>
      <c r="I346" s="116"/>
      <c r="J346" s="116"/>
      <c r="K346" s="116"/>
      <c r="L346" s="116"/>
      <c r="M346" s="116"/>
      <c r="N346" s="116"/>
      <c r="O346" s="116"/>
      <c r="P346" s="116"/>
      <c r="Q346" s="116"/>
      <c r="R346" s="116"/>
      <c r="S346" s="116"/>
      <c r="T346" s="116"/>
      <c r="U346" s="116"/>
    </row>
    <row r="347">
      <c r="A347" s="5" t="s">
        <v>3095</v>
      </c>
      <c r="B347" s="5" t="s">
        <v>3096</v>
      </c>
      <c r="C347" s="116"/>
      <c r="D347" s="118">
        <v>2013.0</v>
      </c>
      <c r="E347" s="118">
        <v>254.0</v>
      </c>
      <c r="F347" s="124" t="s">
        <v>3097</v>
      </c>
      <c r="G347" s="114"/>
      <c r="H347" s="116"/>
      <c r="I347" s="116"/>
      <c r="J347" s="116"/>
      <c r="K347" s="116"/>
      <c r="L347" s="116"/>
      <c r="M347" s="116"/>
      <c r="N347" s="116"/>
      <c r="O347" s="116"/>
      <c r="P347" s="116"/>
      <c r="Q347" s="116"/>
      <c r="R347" s="116"/>
      <c r="S347" s="116"/>
      <c r="T347" s="116"/>
      <c r="U347" s="116"/>
    </row>
    <row r="348">
      <c r="A348" s="5" t="s">
        <v>3098</v>
      </c>
      <c r="B348" s="5" t="s">
        <v>3099</v>
      </c>
      <c r="C348" s="116"/>
      <c r="D348" s="118">
        <v>2020.0</v>
      </c>
      <c r="E348" s="118">
        <v>0.0</v>
      </c>
      <c r="F348" s="119" t="s">
        <v>292</v>
      </c>
      <c r="G348" s="114"/>
      <c r="H348" s="116"/>
      <c r="I348" s="116"/>
      <c r="J348" s="116"/>
      <c r="K348" s="116"/>
      <c r="L348" s="116"/>
      <c r="M348" s="116"/>
      <c r="N348" s="116"/>
      <c r="O348" s="116"/>
      <c r="P348" s="116"/>
      <c r="Q348" s="116"/>
      <c r="R348" s="116"/>
      <c r="S348" s="116"/>
      <c r="T348" s="116"/>
      <c r="U348" s="116"/>
    </row>
    <row r="349">
      <c r="A349" s="5" t="s">
        <v>3100</v>
      </c>
      <c r="B349" s="5" t="s">
        <v>3101</v>
      </c>
      <c r="C349" s="116"/>
      <c r="D349" s="118">
        <v>2019.0</v>
      </c>
      <c r="E349" s="118">
        <v>30.0</v>
      </c>
      <c r="F349" s="124" t="s">
        <v>3102</v>
      </c>
      <c r="G349" s="114"/>
      <c r="H349" s="116"/>
      <c r="I349" s="116"/>
      <c r="J349" s="116"/>
      <c r="K349" s="116"/>
      <c r="L349" s="116"/>
      <c r="M349" s="116"/>
      <c r="N349" s="116"/>
      <c r="O349" s="116"/>
      <c r="P349" s="116"/>
      <c r="Q349" s="116"/>
      <c r="R349" s="116"/>
      <c r="S349" s="116"/>
      <c r="T349" s="116"/>
      <c r="U349" s="116"/>
    </row>
    <row r="350">
      <c r="A350" s="5" t="s">
        <v>3103</v>
      </c>
      <c r="B350" s="5" t="s">
        <v>3104</v>
      </c>
      <c r="C350" s="5" t="s">
        <v>131</v>
      </c>
      <c r="D350" s="5">
        <v>2019.0</v>
      </c>
      <c r="E350" s="118">
        <v>1.0</v>
      </c>
      <c r="F350" s="113" t="s">
        <v>3105</v>
      </c>
      <c r="G350" s="119"/>
      <c r="H350" s="115">
        <v>43997.0</v>
      </c>
      <c r="I350" s="116"/>
      <c r="J350" s="116"/>
      <c r="K350" s="116"/>
      <c r="L350" s="116"/>
      <c r="M350" s="116"/>
      <c r="N350" s="116"/>
      <c r="O350" s="116"/>
      <c r="P350" s="116"/>
      <c r="Q350" s="116"/>
      <c r="R350" s="116"/>
      <c r="S350" s="116"/>
      <c r="T350" s="116"/>
      <c r="U350" s="116"/>
    </row>
    <row r="351">
      <c r="A351" s="5" t="s">
        <v>3106</v>
      </c>
      <c r="B351" s="5" t="s">
        <v>3107</v>
      </c>
      <c r="C351" s="116"/>
      <c r="D351" s="118">
        <v>2020.0</v>
      </c>
      <c r="E351" s="118">
        <v>18.0</v>
      </c>
      <c r="F351" s="124" t="s">
        <v>3108</v>
      </c>
      <c r="G351" s="114"/>
      <c r="H351" s="116"/>
      <c r="I351" s="116"/>
      <c r="J351" s="116"/>
      <c r="K351" s="116"/>
      <c r="L351" s="116"/>
      <c r="M351" s="116"/>
      <c r="N351" s="116"/>
      <c r="O351" s="116"/>
      <c r="P351" s="116"/>
      <c r="Q351" s="116"/>
      <c r="R351" s="116"/>
      <c r="S351" s="116"/>
      <c r="T351" s="116"/>
      <c r="U351" s="116"/>
    </row>
    <row r="352">
      <c r="A352" s="5" t="s">
        <v>3109</v>
      </c>
      <c r="B352" s="5" t="s">
        <v>3110</v>
      </c>
      <c r="C352" s="116"/>
      <c r="D352" s="118">
        <v>2020.0</v>
      </c>
      <c r="E352" s="118">
        <v>28.0</v>
      </c>
      <c r="F352" s="124" t="s">
        <v>3111</v>
      </c>
      <c r="G352" s="114"/>
      <c r="H352" s="116"/>
      <c r="I352" s="116"/>
      <c r="J352" s="116"/>
      <c r="K352" s="116"/>
      <c r="L352" s="116"/>
      <c r="M352" s="116"/>
      <c r="N352" s="116"/>
      <c r="O352" s="116"/>
      <c r="P352" s="116"/>
      <c r="Q352" s="116"/>
      <c r="R352" s="116"/>
      <c r="S352" s="116"/>
      <c r="T352" s="116"/>
      <c r="U352" s="116"/>
    </row>
    <row r="353">
      <c r="A353" s="5" t="s">
        <v>3112</v>
      </c>
      <c r="B353" s="5" t="s">
        <v>3113</v>
      </c>
      <c r="C353" s="116"/>
      <c r="D353" s="118">
        <v>2019.0</v>
      </c>
      <c r="E353" s="118">
        <v>13.0</v>
      </c>
      <c r="F353" s="124" t="s">
        <v>3114</v>
      </c>
      <c r="G353" s="114"/>
      <c r="H353" s="116"/>
      <c r="I353" s="116"/>
      <c r="J353" s="116"/>
      <c r="K353" s="116"/>
      <c r="L353" s="116"/>
      <c r="M353" s="116"/>
      <c r="N353" s="116"/>
      <c r="O353" s="116"/>
      <c r="P353" s="116"/>
      <c r="Q353" s="116"/>
      <c r="R353" s="116"/>
      <c r="S353" s="116"/>
      <c r="T353" s="116"/>
      <c r="U353" s="116"/>
    </row>
    <row r="354">
      <c r="A354" s="5" t="s">
        <v>3115</v>
      </c>
      <c r="B354" s="5" t="s">
        <v>3116</v>
      </c>
      <c r="C354" s="116"/>
      <c r="D354" s="118">
        <v>2020.0</v>
      </c>
      <c r="E354" s="118">
        <v>4.0</v>
      </c>
      <c r="F354" s="124" t="s">
        <v>3117</v>
      </c>
      <c r="G354" s="114"/>
      <c r="H354" s="116"/>
      <c r="I354" s="116"/>
      <c r="J354" s="116"/>
      <c r="K354" s="116"/>
      <c r="L354" s="116"/>
      <c r="M354" s="116"/>
      <c r="N354" s="116"/>
      <c r="O354" s="116"/>
      <c r="P354" s="116"/>
      <c r="Q354" s="116"/>
      <c r="R354" s="116"/>
      <c r="S354" s="116"/>
      <c r="T354" s="116"/>
      <c r="U354" s="116"/>
    </row>
    <row r="355">
      <c r="A355" s="5" t="s">
        <v>3118</v>
      </c>
      <c r="B355" s="5" t="s">
        <v>3119</v>
      </c>
      <c r="C355" s="116"/>
      <c r="D355" s="118">
        <v>2016.0</v>
      </c>
      <c r="E355" s="118">
        <v>114.0</v>
      </c>
      <c r="F355" s="124" t="s">
        <v>3120</v>
      </c>
      <c r="G355" s="114"/>
      <c r="H355" s="116"/>
      <c r="I355" s="116"/>
      <c r="J355" s="116"/>
      <c r="K355" s="116"/>
      <c r="L355" s="116"/>
      <c r="M355" s="116"/>
      <c r="N355" s="116"/>
      <c r="O355" s="116"/>
      <c r="P355" s="116"/>
      <c r="Q355" s="116"/>
      <c r="R355" s="116"/>
      <c r="S355" s="116"/>
      <c r="T355" s="116"/>
      <c r="U355" s="116"/>
    </row>
    <row r="356">
      <c r="A356" s="5" t="s">
        <v>3121</v>
      </c>
      <c r="B356" s="5" t="s">
        <v>3122</v>
      </c>
      <c r="C356" s="116"/>
      <c r="D356" s="118">
        <v>2021.0</v>
      </c>
      <c r="E356" s="118">
        <v>1.0</v>
      </c>
      <c r="F356" s="124" t="s">
        <v>3123</v>
      </c>
      <c r="G356" s="114"/>
      <c r="H356" s="116"/>
      <c r="I356" s="116"/>
      <c r="J356" s="116"/>
      <c r="K356" s="116"/>
      <c r="L356" s="116"/>
      <c r="M356" s="116"/>
      <c r="N356" s="116"/>
      <c r="O356" s="116"/>
      <c r="P356" s="116"/>
      <c r="Q356" s="116"/>
      <c r="R356" s="116"/>
      <c r="S356" s="116"/>
      <c r="T356" s="116"/>
      <c r="U356" s="116"/>
    </row>
    <row r="357">
      <c r="A357" s="5" t="s">
        <v>3124</v>
      </c>
      <c r="B357" s="5" t="s">
        <v>3122</v>
      </c>
      <c r="C357" s="116"/>
      <c r="D357" s="118">
        <v>2021.0</v>
      </c>
      <c r="E357" s="118">
        <v>1.0</v>
      </c>
      <c r="F357" s="124" t="s">
        <v>3123</v>
      </c>
      <c r="G357" s="114"/>
      <c r="H357" s="116"/>
      <c r="I357" s="116"/>
      <c r="J357" s="116"/>
      <c r="K357" s="116"/>
      <c r="L357" s="116"/>
      <c r="M357" s="116"/>
      <c r="N357" s="116"/>
      <c r="O357" s="116"/>
      <c r="P357" s="116"/>
      <c r="Q357" s="116"/>
      <c r="R357" s="116"/>
      <c r="S357" s="116"/>
      <c r="T357" s="116"/>
      <c r="U357" s="116"/>
    </row>
    <row r="358">
      <c r="A358" s="5" t="s">
        <v>3125</v>
      </c>
      <c r="B358" s="5" t="s">
        <v>3126</v>
      </c>
      <c r="C358" s="116"/>
      <c r="D358" s="116"/>
      <c r="E358" s="129"/>
      <c r="F358" s="127"/>
      <c r="G358" s="114"/>
      <c r="H358" s="116"/>
      <c r="I358" s="116"/>
      <c r="J358" s="116"/>
      <c r="K358" s="116"/>
      <c r="L358" s="116"/>
      <c r="M358" s="116"/>
      <c r="N358" s="116"/>
      <c r="O358" s="116"/>
      <c r="P358" s="116"/>
      <c r="Q358" s="116"/>
      <c r="R358" s="116"/>
      <c r="S358" s="116"/>
      <c r="T358" s="116"/>
      <c r="U358" s="116"/>
    </row>
    <row r="359">
      <c r="A359" s="5" t="s">
        <v>3127</v>
      </c>
      <c r="B359" s="5" t="s">
        <v>3128</v>
      </c>
      <c r="C359" s="116"/>
      <c r="D359" s="118">
        <v>2021.0</v>
      </c>
      <c r="E359" s="118">
        <v>0.0</v>
      </c>
      <c r="F359" s="119" t="s">
        <v>292</v>
      </c>
      <c r="G359" s="114"/>
      <c r="H359" s="116"/>
      <c r="I359" s="116"/>
      <c r="J359" s="116"/>
      <c r="K359" s="116"/>
      <c r="L359" s="116"/>
      <c r="M359" s="116"/>
      <c r="N359" s="116"/>
      <c r="O359" s="116"/>
      <c r="P359" s="116"/>
      <c r="Q359" s="116"/>
      <c r="R359" s="116"/>
      <c r="S359" s="116"/>
      <c r="T359" s="116"/>
      <c r="U359" s="116"/>
    </row>
    <row r="360">
      <c r="A360" s="5" t="s">
        <v>3129</v>
      </c>
      <c r="B360" s="5" t="s">
        <v>3130</v>
      </c>
      <c r="C360" s="116"/>
      <c r="D360" s="118">
        <v>2017.0</v>
      </c>
      <c r="E360" s="118">
        <v>271.0</v>
      </c>
      <c r="F360" s="124" t="s">
        <v>3131</v>
      </c>
      <c r="G360" s="114"/>
      <c r="H360" s="116"/>
      <c r="I360" s="116"/>
      <c r="J360" s="116"/>
      <c r="K360" s="116"/>
      <c r="L360" s="116"/>
      <c r="M360" s="116"/>
      <c r="N360" s="116"/>
      <c r="O360" s="116"/>
      <c r="P360" s="116"/>
      <c r="Q360" s="116"/>
      <c r="R360" s="116"/>
      <c r="S360" s="116"/>
      <c r="T360" s="116"/>
      <c r="U360" s="116"/>
    </row>
    <row r="361">
      <c r="A361" s="5" t="s">
        <v>3132</v>
      </c>
      <c r="B361" s="5" t="s">
        <v>3133</v>
      </c>
      <c r="C361" s="116"/>
      <c r="D361" s="118">
        <v>2018.0</v>
      </c>
      <c r="E361" s="118">
        <v>68.0</v>
      </c>
      <c r="F361" s="124" t="s">
        <v>3134</v>
      </c>
      <c r="G361" s="114"/>
      <c r="H361" s="116"/>
      <c r="I361" s="116"/>
      <c r="J361" s="116"/>
      <c r="K361" s="116"/>
      <c r="L361" s="116"/>
      <c r="M361" s="116"/>
      <c r="N361" s="116"/>
      <c r="O361" s="116"/>
      <c r="P361" s="116"/>
      <c r="Q361" s="116"/>
      <c r="R361" s="116"/>
      <c r="S361" s="116"/>
      <c r="T361" s="116"/>
      <c r="U361" s="116"/>
    </row>
    <row r="362">
      <c r="A362" s="5" t="s">
        <v>3135</v>
      </c>
      <c r="B362" s="5" t="s">
        <v>3136</v>
      </c>
      <c r="C362" s="116"/>
      <c r="D362" s="118">
        <v>2021.0</v>
      </c>
      <c r="E362" s="118">
        <v>0.0</v>
      </c>
      <c r="F362" s="119" t="s">
        <v>292</v>
      </c>
      <c r="G362" s="114"/>
      <c r="H362" s="116"/>
      <c r="I362" s="116"/>
      <c r="J362" s="116"/>
      <c r="K362" s="116"/>
      <c r="L362" s="116"/>
      <c r="M362" s="116"/>
      <c r="N362" s="116"/>
      <c r="O362" s="116"/>
      <c r="P362" s="116"/>
      <c r="Q362" s="116"/>
      <c r="R362" s="116"/>
      <c r="S362" s="116"/>
      <c r="T362" s="116"/>
      <c r="U362" s="116"/>
    </row>
    <row r="363">
      <c r="A363" s="5" t="s">
        <v>3137</v>
      </c>
      <c r="B363" s="5" t="s">
        <v>3138</v>
      </c>
      <c r="C363" s="116"/>
      <c r="D363" s="118">
        <v>2021.0</v>
      </c>
      <c r="E363" s="118">
        <v>1.0</v>
      </c>
      <c r="F363" s="124" t="s">
        <v>3139</v>
      </c>
      <c r="G363" s="114"/>
      <c r="H363" s="116"/>
      <c r="I363" s="116"/>
      <c r="J363" s="116"/>
      <c r="K363" s="116"/>
      <c r="L363" s="116"/>
      <c r="M363" s="116"/>
      <c r="N363" s="116"/>
      <c r="O363" s="116"/>
      <c r="P363" s="116"/>
      <c r="Q363" s="116"/>
      <c r="R363" s="116"/>
      <c r="S363" s="116"/>
      <c r="T363" s="116"/>
      <c r="U363" s="116"/>
    </row>
    <row r="364">
      <c r="A364" s="5" t="s">
        <v>3140</v>
      </c>
      <c r="B364" s="5" t="s">
        <v>3141</v>
      </c>
      <c r="C364" s="116"/>
      <c r="D364" s="118">
        <v>2021.0</v>
      </c>
      <c r="E364" s="118">
        <v>5.0</v>
      </c>
      <c r="F364" s="124" t="s">
        <v>3142</v>
      </c>
      <c r="G364" s="114"/>
      <c r="H364" s="116"/>
      <c r="I364" s="116"/>
      <c r="J364" s="116"/>
      <c r="K364" s="116"/>
      <c r="L364" s="116"/>
      <c r="M364" s="116"/>
      <c r="N364" s="116"/>
      <c r="O364" s="116"/>
      <c r="P364" s="116"/>
      <c r="Q364" s="116"/>
      <c r="R364" s="116"/>
      <c r="S364" s="116"/>
      <c r="T364" s="116"/>
      <c r="U364" s="116"/>
    </row>
    <row r="365">
      <c r="A365" s="5" t="s">
        <v>3143</v>
      </c>
      <c r="B365" s="5" t="s">
        <v>3144</v>
      </c>
      <c r="C365" s="116"/>
      <c r="D365" s="118">
        <v>2020.0</v>
      </c>
      <c r="E365" s="118">
        <v>2.0</v>
      </c>
      <c r="F365" s="124" t="s">
        <v>3145</v>
      </c>
      <c r="G365" s="114"/>
      <c r="H365" s="116"/>
      <c r="I365" s="116"/>
      <c r="J365" s="116"/>
      <c r="K365" s="116"/>
      <c r="L365" s="116"/>
      <c r="M365" s="116"/>
      <c r="N365" s="116"/>
      <c r="O365" s="116"/>
      <c r="P365" s="116"/>
      <c r="Q365" s="116"/>
      <c r="R365" s="116"/>
      <c r="S365" s="116"/>
      <c r="T365" s="116"/>
      <c r="U365" s="116"/>
    </row>
    <row r="366">
      <c r="A366" s="5" t="s">
        <v>952</v>
      </c>
      <c r="B366" s="117" t="s">
        <v>3146</v>
      </c>
      <c r="C366" s="117" t="s">
        <v>605</v>
      </c>
      <c r="D366" s="5">
        <v>2009.0</v>
      </c>
      <c r="E366" s="118">
        <v>29755.0</v>
      </c>
      <c r="F366" s="113" t="s">
        <v>3147</v>
      </c>
      <c r="G366" s="120"/>
      <c r="H366" s="115">
        <v>43993.0</v>
      </c>
      <c r="I366" s="116"/>
      <c r="J366" s="116"/>
      <c r="K366" s="116"/>
      <c r="L366" s="116"/>
      <c r="M366" s="116"/>
      <c r="N366" s="116"/>
      <c r="O366" s="116"/>
      <c r="P366" s="116"/>
      <c r="Q366" s="116"/>
      <c r="R366" s="116"/>
      <c r="S366" s="116"/>
      <c r="T366" s="116"/>
      <c r="U366" s="116"/>
    </row>
    <row r="367">
      <c r="A367" s="5" t="s">
        <v>3148</v>
      </c>
      <c r="B367" s="5" t="s">
        <v>3149</v>
      </c>
      <c r="C367" s="5" t="s">
        <v>2771</v>
      </c>
      <c r="D367" s="5">
        <v>2018.0</v>
      </c>
      <c r="E367" s="112">
        <v>46.0</v>
      </c>
      <c r="F367" s="113" t="s">
        <v>3150</v>
      </c>
      <c r="G367" s="125" t="s">
        <v>3151</v>
      </c>
      <c r="H367" s="115">
        <v>44385.0</v>
      </c>
      <c r="I367" s="116"/>
      <c r="J367" s="116"/>
      <c r="K367" s="116"/>
      <c r="L367" s="116"/>
      <c r="M367" s="116"/>
      <c r="N367" s="116"/>
      <c r="O367" s="116"/>
      <c r="P367" s="116"/>
      <c r="Q367" s="116"/>
      <c r="R367" s="116"/>
      <c r="S367" s="116"/>
      <c r="T367" s="116"/>
      <c r="U367" s="116"/>
    </row>
    <row r="368">
      <c r="A368" s="5" t="s">
        <v>3152</v>
      </c>
      <c r="B368" s="5" t="s">
        <v>3153</v>
      </c>
      <c r="C368" s="116"/>
      <c r="D368" s="118">
        <v>2014.0</v>
      </c>
      <c r="E368" s="118">
        <v>276.0</v>
      </c>
      <c r="F368" s="124" t="s">
        <v>3154</v>
      </c>
      <c r="G368" s="114"/>
      <c r="H368" s="116"/>
      <c r="I368" s="116"/>
      <c r="J368" s="116"/>
      <c r="K368" s="116"/>
      <c r="L368" s="116"/>
      <c r="M368" s="116"/>
      <c r="N368" s="116"/>
      <c r="O368" s="116"/>
      <c r="P368" s="116"/>
      <c r="Q368" s="116"/>
      <c r="R368" s="116"/>
      <c r="S368" s="116"/>
      <c r="T368" s="116"/>
      <c r="U368" s="116"/>
    </row>
    <row r="369">
      <c r="A369" s="5" t="s">
        <v>3155</v>
      </c>
      <c r="B369" s="5" t="s">
        <v>3156</v>
      </c>
      <c r="C369" s="5" t="s">
        <v>460</v>
      </c>
      <c r="D369" s="5">
        <v>2008.0</v>
      </c>
      <c r="E369" s="112">
        <v>233.0</v>
      </c>
      <c r="F369" s="113" t="s">
        <v>3157</v>
      </c>
      <c r="G369" s="120"/>
      <c r="H369" s="115">
        <v>43997.0</v>
      </c>
      <c r="I369" s="116"/>
      <c r="J369" s="116"/>
      <c r="K369" s="116"/>
      <c r="L369" s="116"/>
      <c r="M369" s="116"/>
      <c r="N369" s="116"/>
      <c r="O369" s="116"/>
      <c r="P369" s="116"/>
      <c r="Q369" s="116"/>
      <c r="R369" s="116"/>
      <c r="S369" s="116"/>
      <c r="T369" s="116"/>
      <c r="U369" s="116"/>
    </row>
    <row r="370">
      <c r="A370" s="5" t="s">
        <v>3158</v>
      </c>
      <c r="B370" s="5" t="s">
        <v>3159</v>
      </c>
      <c r="C370" s="116"/>
      <c r="D370" s="118">
        <v>2019.0</v>
      </c>
      <c r="E370" s="118">
        <v>16.0</v>
      </c>
      <c r="F370" s="124" t="s">
        <v>3160</v>
      </c>
      <c r="G370" s="114"/>
      <c r="H370" s="116"/>
      <c r="I370" s="116"/>
      <c r="J370" s="116"/>
      <c r="K370" s="116"/>
      <c r="L370" s="116"/>
      <c r="M370" s="116"/>
      <c r="N370" s="116"/>
      <c r="O370" s="116"/>
      <c r="P370" s="116"/>
      <c r="Q370" s="116"/>
      <c r="R370" s="116"/>
      <c r="S370" s="116"/>
      <c r="T370" s="116"/>
      <c r="U370" s="116"/>
    </row>
    <row r="371">
      <c r="A371" s="5" t="s">
        <v>3161</v>
      </c>
      <c r="B371" s="5" t="s">
        <v>3162</v>
      </c>
      <c r="C371" s="116"/>
      <c r="D371" s="118">
        <v>2021.0</v>
      </c>
      <c r="E371" s="118">
        <v>0.0</v>
      </c>
      <c r="F371" s="119" t="s">
        <v>292</v>
      </c>
      <c r="G371" s="114"/>
      <c r="H371" s="116"/>
      <c r="I371" s="116"/>
      <c r="J371" s="116"/>
      <c r="K371" s="116"/>
      <c r="L371" s="116"/>
      <c r="M371" s="116"/>
      <c r="N371" s="116"/>
      <c r="O371" s="116"/>
      <c r="P371" s="116"/>
      <c r="Q371" s="116"/>
      <c r="R371" s="116"/>
      <c r="S371" s="116"/>
      <c r="T371" s="116"/>
      <c r="U371" s="116"/>
    </row>
    <row r="372">
      <c r="A372" s="5" t="s">
        <v>3163</v>
      </c>
      <c r="B372" s="5" t="s">
        <v>3164</v>
      </c>
      <c r="C372" s="5" t="s">
        <v>3165</v>
      </c>
      <c r="D372" s="5">
        <v>2007.0</v>
      </c>
      <c r="E372" s="118">
        <v>74.0</v>
      </c>
      <c r="F372" s="113" t="s">
        <v>3166</v>
      </c>
      <c r="G372" s="120"/>
      <c r="H372" s="121">
        <v>43996.0</v>
      </c>
      <c r="I372" s="116"/>
      <c r="J372" s="116"/>
      <c r="K372" s="116"/>
      <c r="L372" s="116"/>
      <c r="M372" s="116"/>
      <c r="N372" s="116"/>
      <c r="O372" s="116"/>
      <c r="P372" s="116"/>
      <c r="Q372" s="116"/>
      <c r="R372" s="116"/>
      <c r="S372" s="116"/>
      <c r="T372" s="116"/>
      <c r="U372" s="116"/>
    </row>
    <row r="373">
      <c r="A373" s="5" t="s">
        <v>3167</v>
      </c>
      <c r="B373" s="5" t="s">
        <v>3168</v>
      </c>
      <c r="C373" s="5" t="s">
        <v>3169</v>
      </c>
      <c r="D373" s="5">
        <v>2019.0</v>
      </c>
      <c r="E373" s="118">
        <v>14.0</v>
      </c>
      <c r="F373" s="113" t="s">
        <v>3170</v>
      </c>
      <c r="G373" s="125" t="s">
        <v>3171</v>
      </c>
      <c r="H373" s="115"/>
      <c r="I373" s="116"/>
      <c r="J373" s="116"/>
      <c r="K373" s="116"/>
      <c r="L373" s="116"/>
      <c r="M373" s="116"/>
      <c r="N373" s="116"/>
      <c r="O373" s="116"/>
      <c r="P373" s="116"/>
      <c r="Q373" s="116"/>
      <c r="R373" s="116"/>
      <c r="S373" s="116"/>
      <c r="T373" s="116"/>
      <c r="U373" s="116"/>
    </row>
    <row r="374">
      <c r="A374" s="5" t="s">
        <v>3172</v>
      </c>
      <c r="B374" s="5" t="s">
        <v>3173</v>
      </c>
      <c r="C374" s="5" t="s">
        <v>3174</v>
      </c>
      <c r="D374" s="5">
        <v>2018.0</v>
      </c>
      <c r="E374" s="118">
        <v>7.0</v>
      </c>
      <c r="F374" s="113" t="s">
        <v>3175</v>
      </c>
      <c r="G374" s="124" t="s">
        <v>3176</v>
      </c>
      <c r="H374" s="115"/>
      <c r="I374" s="116"/>
      <c r="J374" s="116"/>
      <c r="K374" s="116"/>
      <c r="L374" s="116"/>
      <c r="M374" s="116"/>
      <c r="N374" s="116"/>
      <c r="O374" s="116"/>
      <c r="P374" s="116"/>
      <c r="Q374" s="116"/>
      <c r="R374" s="116"/>
      <c r="S374" s="116"/>
      <c r="T374" s="116"/>
      <c r="U374" s="116"/>
    </row>
    <row r="375">
      <c r="A375" s="5" t="s">
        <v>3177</v>
      </c>
      <c r="B375" s="5" t="s">
        <v>3178</v>
      </c>
      <c r="C375" s="5" t="s">
        <v>3179</v>
      </c>
      <c r="D375" s="5">
        <v>2015.0</v>
      </c>
      <c r="E375" s="118">
        <v>44.0</v>
      </c>
      <c r="F375" s="113" t="s">
        <v>3180</v>
      </c>
      <c r="G375" s="124" t="s">
        <v>3181</v>
      </c>
      <c r="H375" s="115">
        <v>44372.0</v>
      </c>
      <c r="I375" s="116"/>
      <c r="J375" s="116"/>
      <c r="K375" s="116"/>
      <c r="L375" s="116"/>
      <c r="M375" s="116"/>
      <c r="N375" s="116"/>
      <c r="O375" s="116"/>
      <c r="P375" s="116"/>
      <c r="Q375" s="116"/>
      <c r="R375" s="116"/>
      <c r="S375" s="116"/>
      <c r="T375" s="116"/>
      <c r="U375" s="116"/>
    </row>
    <row r="376">
      <c r="A376" s="5" t="s">
        <v>3182</v>
      </c>
      <c r="B376" s="5" t="s">
        <v>3183</v>
      </c>
      <c r="C376" s="5" t="s">
        <v>3184</v>
      </c>
      <c r="D376" s="5">
        <v>2016.0</v>
      </c>
      <c r="E376" s="118">
        <v>73.0</v>
      </c>
      <c r="F376" s="113" t="s">
        <v>3185</v>
      </c>
      <c r="G376" s="124" t="s">
        <v>3186</v>
      </c>
      <c r="H376" s="115"/>
      <c r="I376" s="116"/>
      <c r="J376" s="116"/>
      <c r="K376" s="116"/>
      <c r="L376" s="116"/>
      <c r="M376" s="116"/>
      <c r="N376" s="116"/>
      <c r="O376" s="116"/>
      <c r="P376" s="116"/>
      <c r="Q376" s="116"/>
      <c r="R376" s="116"/>
      <c r="S376" s="116"/>
      <c r="T376" s="116"/>
      <c r="U376" s="116"/>
    </row>
    <row r="377">
      <c r="A377" s="5" t="s">
        <v>3187</v>
      </c>
      <c r="B377" s="5" t="s">
        <v>3188</v>
      </c>
      <c r="C377" s="116"/>
      <c r="D377" s="118">
        <v>2019.0</v>
      </c>
      <c r="E377" s="118">
        <v>50.0</v>
      </c>
      <c r="F377" s="124" t="s">
        <v>3189</v>
      </c>
      <c r="G377" s="114"/>
      <c r="H377" s="116"/>
      <c r="I377" s="116"/>
      <c r="J377" s="116"/>
      <c r="K377" s="116"/>
      <c r="L377" s="116"/>
      <c r="M377" s="116"/>
      <c r="N377" s="116"/>
      <c r="O377" s="116"/>
      <c r="P377" s="116"/>
      <c r="Q377" s="116"/>
      <c r="R377" s="116"/>
      <c r="S377" s="116"/>
      <c r="T377" s="116"/>
      <c r="U377" s="116"/>
    </row>
    <row r="378">
      <c r="A378" s="5" t="s">
        <v>3190</v>
      </c>
      <c r="B378" s="5" t="s">
        <v>3191</v>
      </c>
      <c r="C378" s="116"/>
      <c r="D378" s="118">
        <v>2011.0</v>
      </c>
      <c r="E378" s="118">
        <v>345.0</v>
      </c>
      <c r="F378" s="124" t="s">
        <v>3192</v>
      </c>
      <c r="G378" s="114"/>
      <c r="H378" s="116"/>
      <c r="I378" s="116"/>
      <c r="J378" s="116"/>
      <c r="K378" s="116"/>
      <c r="L378" s="116"/>
      <c r="M378" s="116"/>
      <c r="N378" s="116"/>
      <c r="O378" s="116"/>
      <c r="P378" s="116"/>
      <c r="Q378" s="116"/>
      <c r="R378" s="116"/>
      <c r="S378" s="116"/>
      <c r="T378" s="116"/>
      <c r="U378" s="116"/>
    </row>
    <row r="379">
      <c r="A379" s="5" t="s">
        <v>3193</v>
      </c>
      <c r="B379" s="5" t="s">
        <v>3194</v>
      </c>
      <c r="C379" s="5" t="s">
        <v>3195</v>
      </c>
      <c r="D379" s="5">
        <v>2015.0</v>
      </c>
      <c r="E379" s="112">
        <v>244.0</v>
      </c>
      <c r="F379" s="113" t="s">
        <v>3196</v>
      </c>
      <c r="G379" s="124" t="s">
        <v>3197</v>
      </c>
      <c r="H379" s="115">
        <v>44372.0</v>
      </c>
      <c r="I379" s="116"/>
      <c r="J379" s="116"/>
      <c r="K379" s="116"/>
      <c r="L379" s="116"/>
      <c r="M379" s="116"/>
      <c r="N379" s="116"/>
      <c r="O379" s="116"/>
      <c r="P379" s="116"/>
      <c r="Q379" s="116"/>
      <c r="R379" s="116"/>
      <c r="S379" s="116"/>
      <c r="T379" s="116"/>
      <c r="U379" s="116"/>
    </row>
    <row r="380">
      <c r="A380" s="5" t="s">
        <v>3198</v>
      </c>
      <c r="B380" s="5" t="s">
        <v>3199</v>
      </c>
      <c r="C380" s="116"/>
      <c r="D380" s="118">
        <v>2017.0</v>
      </c>
      <c r="E380" s="118">
        <v>51.0</v>
      </c>
      <c r="F380" s="124" t="s">
        <v>3200</v>
      </c>
      <c r="G380" s="114"/>
      <c r="H380" s="116"/>
      <c r="I380" s="116"/>
      <c r="J380" s="116"/>
      <c r="K380" s="116"/>
      <c r="L380" s="116"/>
      <c r="M380" s="116"/>
      <c r="N380" s="116"/>
      <c r="O380" s="116"/>
      <c r="P380" s="116"/>
      <c r="Q380" s="116"/>
      <c r="R380" s="116"/>
      <c r="S380" s="116"/>
      <c r="T380" s="116"/>
      <c r="U380" s="116"/>
    </row>
    <row r="381">
      <c r="A381" s="5" t="s">
        <v>3201</v>
      </c>
      <c r="B381" s="5" t="s">
        <v>3202</v>
      </c>
      <c r="C381" s="116"/>
      <c r="D381" s="118">
        <v>2021.0</v>
      </c>
      <c r="E381" s="118">
        <v>0.0</v>
      </c>
      <c r="F381" s="119" t="s">
        <v>292</v>
      </c>
      <c r="G381" s="114"/>
      <c r="H381" s="116"/>
      <c r="I381" s="116"/>
      <c r="J381" s="116"/>
      <c r="K381" s="116"/>
      <c r="L381" s="116"/>
      <c r="M381" s="116"/>
      <c r="N381" s="116"/>
      <c r="O381" s="116"/>
      <c r="P381" s="116"/>
      <c r="Q381" s="116"/>
      <c r="R381" s="116"/>
      <c r="S381" s="116"/>
      <c r="T381" s="116"/>
      <c r="U381" s="116"/>
    </row>
    <row r="382">
      <c r="A382" s="5" t="s">
        <v>3203</v>
      </c>
      <c r="B382" s="5" t="s">
        <v>3204</v>
      </c>
      <c r="C382" s="5" t="s">
        <v>3205</v>
      </c>
      <c r="D382" s="5">
        <v>2004.0</v>
      </c>
      <c r="E382" s="112">
        <v>89.0</v>
      </c>
      <c r="F382" s="113" t="s">
        <v>3206</v>
      </c>
      <c r="G382" s="113" t="s">
        <v>3207</v>
      </c>
      <c r="H382" s="115">
        <v>43997.0</v>
      </c>
      <c r="I382" s="116"/>
      <c r="J382" s="116"/>
      <c r="K382" s="116"/>
      <c r="L382" s="116"/>
      <c r="M382" s="116"/>
      <c r="N382" s="116"/>
      <c r="O382" s="116"/>
      <c r="P382" s="116"/>
      <c r="Q382" s="116"/>
      <c r="R382" s="116"/>
      <c r="S382" s="116"/>
      <c r="T382" s="116"/>
      <c r="U382" s="116"/>
    </row>
    <row r="383">
      <c r="A383" s="5" t="s">
        <v>3208</v>
      </c>
      <c r="B383" s="5" t="s">
        <v>3209</v>
      </c>
      <c r="C383" s="116"/>
      <c r="D383" s="118">
        <v>2020.0</v>
      </c>
      <c r="E383" s="118">
        <v>0.0</v>
      </c>
      <c r="F383" s="119" t="s">
        <v>292</v>
      </c>
      <c r="G383" s="114"/>
      <c r="H383" s="116"/>
      <c r="I383" s="116"/>
      <c r="J383" s="116"/>
      <c r="K383" s="116"/>
      <c r="L383" s="116"/>
      <c r="M383" s="116"/>
      <c r="N383" s="116"/>
      <c r="O383" s="116"/>
      <c r="P383" s="116"/>
      <c r="Q383" s="116"/>
      <c r="R383" s="116"/>
      <c r="S383" s="116"/>
      <c r="T383" s="116"/>
      <c r="U383" s="116"/>
    </row>
    <row r="384">
      <c r="A384" s="5" t="s">
        <v>3210</v>
      </c>
      <c r="B384" s="5" t="s">
        <v>3211</v>
      </c>
      <c r="C384" s="116"/>
      <c r="D384" s="118">
        <v>2019.0</v>
      </c>
      <c r="E384" s="118">
        <v>119.0</v>
      </c>
      <c r="F384" s="124" t="s">
        <v>3212</v>
      </c>
      <c r="G384" s="114"/>
      <c r="H384" s="116"/>
      <c r="I384" s="116"/>
      <c r="J384" s="116"/>
      <c r="K384" s="116"/>
      <c r="L384" s="116"/>
      <c r="M384" s="116"/>
      <c r="N384" s="116"/>
      <c r="O384" s="116"/>
      <c r="P384" s="116"/>
      <c r="Q384" s="116"/>
      <c r="R384" s="116"/>
      <c r="S384" s="116"/>
      <c r="T384" s="116"/>
      <c r="U384" s="116"/>
    </row>
    <row r="385">
      <c r="A385" s="5" t="s">
        <v>3213</v>
      </c>
      <c r="B385" s="5" t="s">
        <v>3214</v>
      </c>
      <c r="C385" s="5" t="s">
        <v>605</v>
      </c>
      <c r="D385" s="5">
        <v>2009.0</v>
      </c>
      <c r="E385" s="118">
        <v>1148.0</v>
      </c>
      <c r="F385" s="113" t="s">
        <v>3215</v>
      </c>
      <c r="G385" s="120"/>
      <c r="H385" s="121">
        <v>43996.0</v>
      </c>
      <c r="I385" s="116"/>
      <c r="J385" s="116"/>
      <c r="K385" s="116"/>
      <c r="L385" s="116"/>
      <c r="M385" s="116"/>
      <c r="N385" s="116"/>
      <c r="O385" s="116"/>
      <c r="P385" s="116"/>
      <c r="Q385" s="116"/>
      <c r="R385" s="116"/>
      <c r="S385" s="116"/>
      <c r="T385" s="116"/>
      <c r="U385" s="116"/>
    </row>
    <row r="386">
      <c r="A386" s="5" t="s">
        <v>3216</v>
      </c>
      <c r="B386" s="5" t="s">
        <v>3217</v>
      </c>
      <c r="C386" s="116"/>
      <c r="D386" s="118">
        <v>2016.0</v>
      </c>
      <c r="E386" s="118">
        <v>1588.0</v>
      </c>
      <c r="F386" s="124" t="s">
        <v>3218</v>
      </c>
      <c r="G386" s="114"/>
      <c r="H386" s="116"/>
      <c r="I386" s="116"/>
      <c r="J386" s="116"/>
      <c r="K386" s="116"/>
      <c r="L386" s="116"/>
      <c r="M386" s="116"/>
      <c r="N386" s="116"/>
      <c r="O386" s="116"/>
      <c r="P386" s="116"/>
      <c r="Q386" s="116"/>
      <c r="R386" s="116"/>
      <c r="S386" s="116"/>
      <c r="T386" s="116"/>
      <c r="U386" s="116"/>
    </row>
    <row r="387">
      <c r="A387" s="5" t="s">
        <v>3219</v>
      </c>
      <c r="B387" s="5" t="s">
        <v>3220</v>
      </c>
      <c r="C387" s="116"/>
      <c r="D387" s="118">
        <v>2013.0</v>
      </c>
      <c r="E387" s="118">
        <v>166.0</v>
      </c>
      <c r="F387" s="124" t="s">
        <v>3221</v>
      </c>
      <c r="G387" s="114"/>
      <c r="H387" s="116"/>
      <c r="I387" s="116"/>
      <c r="J387" s="116"/>
      <c r="K387" s="116"/>
      <c r="L387" s="116"/>
      <c r="M387" s="116"/>
      <c r="N387" s="116"/>
      <c r="O387" s="116"/>
      <c r="P387" s="116"/>
      <c r="Q387" s="116"/>
      <c r="R387" s="116"/>
      <c r="S387" s="116"/>
      <c r="T387" s="116"/>
      <c r="U387" s="116"/>
    </row>
    <row r="388">
      <c r="A388" s="5" t="s">
        <v>3222</v>
      </c>
      <c r="B388" s="5" t="s">
        <v>3223</v>
      </c>
      <c r="C388" s="116"/>
      <c r="D388" s="118">
        <v>2020.0</v>
      </c>
      <c r="E388" s="118">
        <v>146.0</v>
      </c>
      <c r="F388" s="124" t="s">
        <v>3224</v>
      </c>
      <c r="G388" s="114"/>
      <c r="H388" s="116"/>
      <c r="I388" s="116"/>
      <c r="J388" s="116"/>
      <c r="K388" s="116"/>
      <c r="L388" s="116"/>
      <c r="M388" s="116"/>
      <c r="N388" s="116"/>
      <c r="O388" s="116"/>
      <c r="P388" s="116"/>
      <c r="Q388" s="116"/>
      <c r="R388" s="116"/>
      <c r="S388" s="116"/>
      <c r="T388" s="116"/>
      <c r="U388" s="116"/>
    </row>
    <row r="389">
      <c r="A389" s="5" t="s">
        <v>3225</v>
      </c>
      <c r="B389" s="5" t="s">
        <v>3226</v>
      </c>
      <c r="C389" s="116"/>
      <c r="D389" s="118">
        <v>2020.0</v>
      </c>
      <c r="E389" s="118">
        <v>0.0</v>
      </c>
      <c r="F389" s="119" t="s">
        <v>292</v>
      </c>
      <c r="G389" s="114"/>
      <c r="H389" s="116"/>
      <c r="I389" s="116"/>
      <c r="J389" s="116"/>
      <c r="K389" s="116"/>
      <c r="L389" s="116"/>
      <c r="M389" s="116"/>
      <c r="N389" s="116"/>
      <c r="O389" s="116"/>
      <c r="P389" s="116"/>
      <c r="Q389" s="116"/>
      <c r="R389" s="116"/>
      <c r="S389" s="116"/>
      <c r="T389" s="116"/>
      <c r="U389" s="116"/>
    </row>
    <row r="390">
      <c r="A390" s="5" t="s">
        <v>3227</v>
      </c>
      <c r="B390" s="5" t="s">
        <v>3228</v>
      </c>
      <c r="C390" s="116"/>
      <c r="D390" s="118">
        <v>2019.0</v>
      </c>
      <c r="E390" s="118">
        <v>11.0</v>
      </c>
      <c r="F390" s="124" t="s">
        <v>3229</v>
      </c>
      <c r="G390" s="114"/>
      <c r="H390" s="116"/>
      <c r="I390" s="116"/>
      <c r="J390" s="116"/>
      <c r="K390" s="116"/>
      <c r="L390" s="116"/>
      <c r="M390" s="116"/>
      <c r="N390" s="116"/>
      <c r="O390" s="116"/>
      <c r="P390" s="116"/>
      <c r="Q390" s="116"/>
      <c r="R390" s="116"/>
      <c r="S390" s="116"/>
      <c r="T390" s="116"/>
      <c r="U390" s="116"/>
    </row>
    <row r="391">
      <c r="A391" s="117" t="s">
        <v>1670</v>
      </c>
      <c r="B391" s="5" t="s">
        <v>3230</v>
      </c>
      <c r="C391" s="5" t="s">
        <v>460</v>
      </c>
      <c r="D391" s="5">
        <v>2018.0</v>
      </c>
      <c r="E391" s="118">
        <v>194.0</v>
      </c>
      <c r="F391" s="124" t="s">
        <v>3231</v>
      </c>
      <c r="G391" s="120"/>
      <c r="H391" s="115">
        <v>43997.0</v>
      </c>
      <c r="I391" s="116"/>
      <c r="J391" s="116"/>
      <c r="K391" s="116"/>
      <c r="L391" s="116"/>
      <c r="M391" s="116"/>
      <c r="N391" s="116"/>
      <c r="O391" s="116"/>
      <c r="P391" s="116"/>
      <c r="Q391" s="116"/>
      <c r="R391" s="116"/>
      <c r="S391" s="116"/>
      <c r="T391" s="116"/>
      <c r="U391" s="116"/>
    </row>
    <row r="392">
      <c r="A392" s="5" t="s">
        <v>3232</v>
      </c>
      <c r="B392" s="34" t="s">
        <v>3233</v>
      </c>
      <c r="C392" s="117" t="s">
        <v>3234</v>
      </c>
      <c r="D392" s="5">
        <v>2014.0</v>
      </c>
      <c r="E392" s="118">
        <v>408.0</v>
      </c>
      <c r="F392" s="113" t="s">
        <v>3235</v>
      </c>
      <c r="G392" s="119"/>
      <c r="H392" s="115">
        <v>43992.0</v>
      </c>
      <c r="I392" s="116"/>
      <c r="J392" s="116"/>
      <c r="K392" s="116"/>
      <c r="L392" s="116"/>
      <c r="M392" s="116"/>
      <c r="N392" s="116"/>
      <c r="O392" s="116"/>
      <c r="P392" s="116"/>
      <c r="Q392" s="116"/>
      <c r="R392" s="116"/>
      <c r="S392" s="116"/>
      <c r="T392" s="116"/>
      <c r="U392" s="116"/>
    </row>
    <row r="393">
      <c r="A393" s="5" t="s">
        <v>3236</v>
      </c>
      <c r="B393" s="5" t="s">
        <v>3237</v>
      </c>
      <c r="C393" s="116"/>
      <c r="D393" s="118">
        <v>2020.0</v>
      </c>
      <c r="E393" s="118">
        <v>2.0</v>
      </c>
      <c r="F393" s="124" t="s">
        <v>3238</v>
      </c>
      <c r="G393" s="114"/>
      <c r="H393" s="116"/>
      <c r="I393" s="116"/>
      <c r="J393" s="116"/>
      <c r="K393" s="116"/>
      <c r="L393" s="116"/>
      <c r="M393" s="116"/>
      <c r="N393" s="116"/>
      <c r="O393" s="116"/>
      <c r="P393" s="116"/>
      <c r="Q393" s="116"/>
      <c r="R393" s="116"/>
      <c r="S393" s="116"/>
      <c r="T393" s="116"/>
      <c r="U393" s="116"/>
    </row>
    <row r="394">
      <c r="A394" s="5" t="s">
        <v>3239</v>
      </c>
      <c r="B394" s="5" t="s">
        <v>3240</v>
      </c>
      <c r="C394" s="116"/>
      <c r="D394" s="118">
        <v>2021.0</v>
      </c>
      <c r="E394" s="118">
        <v>0.0</v>
      </c>
      <c r="F394" s="119" t="s">
        <v>292</v>
      </c>
      <c r="G394" s="114"/>
      <c r="H394" s="116"/>
      <c r="I394" s="116"/>
      <c r="J394" s="116"/>
      <c r="K394" s="116"/>
      <c r="L394" s="116"/>
      <c r="M394" s="116"/>
      <c r="N394" s="116"/>
      <c r="O394" s="116"/>
      <c r="P394" s="116"/>
      <c r="Q394" s="116"/>
      <c r="R394" s="116"/>
      <c r="S394" s="116"/>
      <c r="T394" s="116"/>
      <c r="U394" s="116"/>
    </row>
    <row r="395">
      <c r="A395" s="5" t="s">
        <v>3241</v>
      </c>
      <c r="B395" s="5" t="s">
        <v>3242</v>
      </c>
      <c r="C395" s="116"/>
      <c r="D395" s="118">
        <v>2021.0</v>
      </c>
      <c r="E395" s="118">
        <v>3.0</v>
      </c>
      <c r="F395" s="124" t="s">
        <v>3243</v>
      </c>
      <c r="G395" s="114"/>
      <c r="H395" s="116"/>
      <c r="I395" s="116"/>
      <c r="J395" s="116"/>
      <c r="K395" s="116"/>
      <c r="L395" s="116"/>
      <c r="M395" s="116"/>
      <c r="N395" s="116"/>
      <c r="O395" s="116"/>
      <c r="P395" s="116"/>
      <c r="Q395" s="116"/>
      <c r="R395" s="116"/>
      <c r="S395" s="116"/>
      <c r="T395" s="116"/>
      <c r="U395" s="116"/>
    </row>
    <row r="396">
      <c r="A396" s="5" t="s">
        <v>3244</v>
      </c>
      <c r="B396" s="5" t="s">
        <v>3245</v>
      </c>
      <c r="C396" s="116"/>
      <c r="D396" s="118">
        <v>2018.0</v>
      </c>
      <c r="E396" s="118">
        <v>35.0</v>
      </c>
      <c r="F396" s="124" t="s">
        <v>3246</v>
      </c>
      <c r="G396" s="114"/>
      <c r="H396" s="116"/>
      <c r="I396" s="116"/>
      <c r="J396" s="116"/>
      <c r="K396" s="116"/>
      <c r="L396" s="116"/>
      <c r="M396" s="116"/>
      <c r="N396" s="116"/>
      <c r="O396" s="116"/>
      <c r="P396" s="116"/>
      <c r="Q396" s="116"/>
      <c r="R396" s="116"/>
      <c r="S396" s="116"/>
      <c r="T396" s="116"/>
      <c r="U396" s="116"/>
    </row>
    <row r="397">
      <c r="A397" s="5" t="s">
        <v>3247</v>
      </c>
      <c r="B397" s="5" t="s">
        <v>3248</v>
      </c>
      <c r="C397" s="116"/>
      <c r="D397" s="118">
        <v>2016.0</v>
      </c>
      <c r="E397" s="118">
        <v>189.0</v>
      </c>
      <c r="F397" s="124" t="s">
        <v>3249</v>
      </c>
      <c r="G397" s="114"/>
      <c r="H397" s="116"/>
      <c r="I397" s="116"/>
      <c r="J397" s="116"/>
      <c r="K397" s="116"/>
      <c r="L397" s="116"/>
      <c r="M397" s="116"/>
      <c r="N397" s="116"/>
      <c r="O397" s="116"/>
      <c r="P397" s="116"/>
      <c r="Q397" s="116"/>
      <c r="R397" s="116"/>
      <c r="S397" s="116"/>
      <c r="T397" s="116"/>
      <c r="U397" s="116"/>
    </row>
    <row r="398">
      <c r="A398" s="5" t="s">
        <v>3250</v>
      </c>
      <c r="B398" s="5" t="s">
        <v>3251</v>
      </c>
      <c r="C398" s="5" t="s">
        <v>3252</v>
      </c>
      <c r="D398" s="5">
        <v>2005.0</v>
      </c>
      <c r="E398" s="118">
        <v>66.0</v>
      </c>
      <c r="F398" s="113" t="s">
        <v>3253</v>
      </c>
      <c r="G398" s="120"/>
      <c r="H398" s="121">
        <v>43996.0</v>
      </c>
      <c r="I398" s="116"/>
      <c r="J398" s="116"/>
      <c r="K398" s="116"/>
      <c r="L398" s="116"/>
      <c r="M398" s="116"/>
      <c r="N398" s="116"/>
      <c r="O398" s="116"/>
      <c r="P398" s="116"/>
      <c r="Q398" s="116"/>
      <c r="R398" s="116"/>
      <c r="S398" s="116"/>
      <c r="T398" s="116"/>
      <c r="U398" s="116"/>
    </row>
    <row r="399">
      <c r="A399" s="5" t="s">
        <v>3254</v>
      </c>
      <c r="B399" s="5" t="s">
        <v>3255</v>
      </c>
      <c r="C399" s="116"/>
      <c r="D399" s="118">
        <v>2020.0</v>
      </c>
      <c r="E399" s="118">
        <v>1.0</v>
      </c>
      <c r="F399" s="124" t="s">
        <v>3256</v>
      </c>
      <c r="G399" s="114"/>
      <c r="H399" s="116"/>
      <c r="I399" s="116"/>
      <c r="J399" s="116"/>
      <c r="K399" s="116"/>
      <c r="L399" s="116"/>
      <c r="M399" s="116"/>
      <c r="N399" s="116"/>
      <c r="O399" s="116"/>
      <c r="P399" s="116"/>
      <c r="Q399" s="116"/>
      <c r="R399" s="116"/>
      <c r="S399" s="116"/>
      <c r="T399" s="116"/>
      <c r="U399" s="116"/>
    </row>
    <row r="400">
      <c r="A400" s="5" t="s">
        <v>3257</v>
      </c>
      <c r="B400" s="5" t="s">
        <v>3258</v>
      </c>
      <c r="C400" s="116"/>
      <c r="D400" s="118">
        <v>2020.0</v>
      </c>
      <c r="E400" s="118">
        <v>8.0</v>
      </c>
      <c r="F400" s="124" t="s">
        <v>3259</v>
      </c>
      <c r="G400" s="114"/>
      <c r="H400" s="116"/>
      <c r="I400" s="116"/>
      <c r="J400" s="116"/>
      <c r="K400" s="116"/>
      <c r="L400" s="116"/>
      <c r="M400" s="116"/>
      <c r="N400" s="116"/>
      <c r="O400" s="116"/>
      <c r="P400" s="116"/>
      <c r="Q400" s="116"/>
      <c r="R400" s="116"/>
      <c r="S400" s="116"/>
      <c r="T400" s="116"/>
      <c r="U400" s="116"/>
    </row>
    <row r="401">
      <c r="A401" s="5" t="s">
        <v>250</v>
      </c>
      <c r="B401" s="5" t="s">
        <v>3260</v>
      </c>
      <c r="C401" s="5" t="s">
        <v>2771</v>
      </c>
      <c r="D401" s="5">
        <v>2017.0</v>
      </c>
      <c r="E401" s="118">
        <v>33.0</v>
      </c>
      <c r="F401" s="113" t="s">
        <v>3261</v>
      </c>
      <c r="G401" s="119"/>
      <c r="H401" s="115">
        <v>43991.0</v>
      </c>
      <c r="I401" s="116"/>
      <c r="J401" s="116"/>
      <c r="K401" s="116"/>
      <c r="L401" s="116"/>
      <c r="M401" s="116"/>
      <c r="N401" s="116"/>
      <c r="O401" s="116"/>
      <c r="P401" s="116"/>
      <c r="Q401" s="116"/>
      <c r="R401" s="116"/>
      <c r="S401" s="116"/>
      <c r="T401" s="116"/>
      <c r="U401" s="116"/>
    </row>
    <row r="402">
      <c r="A402" s="5" t="s">
        <v>3262</v>
      </c>
      <c r="B402" s="5" t="s">
        <v>3263</v>
      </c>
      <c r="C402" s="5" t="s">
        <v>3264</v>
      </c>
      <c r="D402" s="5">
        <v>2003.0</v>
      </c>
      <c r="E402" s="118">
        <v>547.0</v>
      </c>
      <c r="F402" s="113" t="s">
        <v>3265</v>
      </c>
      <c r="G402" s="119"/>
      <c r="H402" s="115">
        <v>43991.0</v>
      </c>
      <c r="I402" s="116"/>
      <c r="J402" s="116"/>
      <c r="K402" s="116"/>
      <c r="L402" s="116"/>
      <c r="M402" s="116"/>
      <c r="N402" s="116"/>
      <c r="O402" s="116"/>
      <c r="P402" s="116"/>
      <c r="Q402" s="116"/>
      <c r="R402" s="116"/>
      <c r="S402" s="116"/>
      <c r="T402" s="116"/>
      <c r="U402" s="116"/>
    </row>
    <row r="403">
      <c r="A403" s="5" t="s">
        <v>1346</v>
      </c>
      <c r="B403" s="5" t="s">
        <v>3266</v>
      </c>
      <c r="C403" s="117" t="s">
        <v>2203</v>
      </c>
      <c r="D403" s="5">
        <v>2014.0</v>
      </c>
      <c r="E403" s="112">
        <v>459.0</v>
      </c>
      <c r="F403" s="113" t="s">
        <v>3267</v>
      </c>
      <c r="G403" s="119"/>
      <c r="H403" s="115">
        <v>43991.0</v>
      </c>
      <c r="I403" s="116"/>
      <c r="J403" s="116"/>
      <c r="K403" s="116"/>
      <c r="L403" s="116"/>
      <c r="M403" s="116"/>
      <c r="N403" s="116"/>
      <c r="O403" s="116"/>
      <c r="P403" s="116"/>
      <c r="Q403" s="116"/>
      <c r="R403" s="116"/>
      <c r="S403" s="116"/>
      <c r="T403" s="116"/>
      <c r="U403" s="116"/>
    </row>
    <row r="404">
      <c r="A404" s="5" t="s">
        <v>3268</v>
      </c>
      <c r="B404" s="5" t="s">
        <v>3269</v>
      </c>
      <c r="C404" s="5" t="s">
        <v>605</v>
      </c>
      <c r="D404" s="5">
        <v>2012.0</v>
      </c>
      <c r="E404" s="118">
        <v>97.0</v>
      </c>
      <c r="F404" s="133" t="s">
        <v>3270</v>
      </c>
      <c r="G404" s="119"/>
      <c r="H404" s="115">
        <v>43993.0</v>
      </c>
      <c r="I404" s="116"/>
      <c r="J404" s="116"/>
      <c r="K404" s="116"/>
      <c r="L404" s="116"/>
      <c r="M404" s="116"/>
      <c r="N404" s="116"/>
      <c r="O404" s="116"/>
      <c r="P404" s="116"/>
      <c r="Q404" s="116"/>
      <c r="R404" s="116"/>
      <c r="S404" s="116"/>
      <c r="T404" s="116"/>
      <c r="U404" s="116"/>
    </row>
    <row r="405">
      <c r="A405" s="5" t="s">
        <v>3271</v>
      </c>
      <c r="B405" s="5" t="s">
        <v>3272</v>
      </c>
      <c r="C405" s="5" t="s">
        <v>3273</v>
      </c>
      <c r="D405" s="5">
        <v>2014.0</v>
      </c>
      <c r="E405" s="118">
        <v>276.0</v>
      </c>
      <c r="F405" s="113" t="s">
        <v>3274</v>
      </c>
      <c r="G405" s="120"/>
      <c r="H405" s="121">
        <v>43996.0</v>
      </c>
      <c r="I405" s="116"/>
      <c r="J405" s="116"/>
      <c r="K405" s="116"/>
      <c r="L405" s="116"/>
      <c r="M405" s="116"/>
      <c r="N405" s="116"/>
      <c r="O405" s="116"/>
      <c r="P405" s="116"/>
      <c r="Q405" s="116"/>
      <c r="R405" s="116"/>
      <c r="S405" s="116"/>
      <c r="T405" s="116"/>
      <c r="U405" s="116"/>
    </row>
    <row r="406">
      <c r="A406" s="5" t="s">
        <v>678</v>
      </c>
      <c r="B406" s="5" t="s">
        <v>3275</v>
      </c>
      <c r="C406" s="5" t="s">
        <v>605</v>
      </c>
      <c r="D406" s="5">
        <v>2015.0</v>
      </c>
      <c r="E406" s="112">
        <v>171.0</v>
      </c>
      <c r="F406" s="113" t="s">
        <v>3276</v>
      </c>
      <c r="G406" s="119"/>
      <c r="H406" s="115">
        <v>43997.0</v>
      </c>
      <c r="I406" s="116"/>
      <c r="J406" s="116"/>
      <c r="K406" s="116"/>
      <c r="L406" s="116"/>
      <c r="M406" s="116"/>
      <c r="N406" s="116"/>
      <c r="O406" s="116"/>
      <c r="P406" s="116"/>
      <c r="Q406" s="116"/>
      <c r="R406" s="116"/>
      <c r="S406" s="116"/>
      <c r="T406" s="116"/>
      <c r="U406" s="116"/>
    </row>
    <row r="407">
      <c r="A407" s="5" t="s">
        <v>3277</v>
      </c>
      <c r="B407" s="5" t="s">
        <v>3278</v>
      </c>
      <c r="C407" s="5" t="s">
        <v>3279</v>
      </c>
      <c r="D407" s="5">
        <v>2002.0</v>
      </c>
      <c r="E407" s="112">
        <v>163.0</v>
      </c>
      <c r="F407" s="113" t="s">
        <v>3280</v>
      </c>
      <c r="G407" s="119"/>
      <c r="H407" s="115">
        <v>43993.0</v>
      </c>
      <c r="I407" s="116"/>
      <c r="J407" s="116"/>
      <c r="K407" s="116"/>
      <c r="L407" s="116"/>
      <c r="M407" s="116"/>
      <c r="N407" s="116"/>
      <c r="O407" s="116"/>
      <c r="P407" s="116"/>
      <c r="Q407" s="116"/>
      <c r="R407" s="116"/>
      <c r="S407" s="116"/>
      <c r="T407" s="116"/>
      <c r="U407" s="116"/>
    </row>
    <row r="408">
      <c r="A408" s="5" t="s">
        <v>3281</v>
      </c>
      <c r="B408" s="5" t="s">
        <v>3282</v>
      </c>
      <c r="C408" s="116"/>
      <c r="D408" s="118">
        <v>2018.0</v>
      </c>
      <c r="E408" s="118">
        <v>1.0</v>
      </c>
      <c r="F408" s="124" t="s">
        <v>3283</v>
      </c>
      <c r="G408" s="114"/>
      <c r="H408" s="116"/>
      <c r="I408" s="116"/>
      <c r="J408" s="116"/>
      <c r="K408" s="116"/>
      <c r="L408" s="116"/>
      <c r="M408" s="116"/>
      <c r="N408" s="116"/>
      <c r="O408" s="116"/>
      <c r="P408" s="116"/>
      <c r="Q408" s="116"/>
      <c r="R408" s="116"/>
      <c r="S408" s="116"/>
      <c r="T408" s="116"/>
      <c r="U408" s="116"/>
    </row>
    <row r="409">
      <c r="A409" s="5" t="s">
        <v>3284</v>
      </c>
      <c r="B409" s="5" t="s">
        <v>3285</v>
      </c>
      <c r="C409" s="116"/>
      <c r="D409" s="118">
        <v>2021.0</v>
      </c>
      <c r="E409" s="118">
        <v>0.0</v>
      </c>
      <c r="F409" s="119" t="s">
        <v>292</v>
      </c>
      <c r="G409" s="114"/>
      <c r="H409" s="116"/>
      <c r="I409" s="116"/>
      <c r="J409" s="116"/>
      <c r="K409" s="116"/>
      <c r="L409" s="116"/>
      <c r="M409" s="116"/>
      <c r="N409" s="116"/>
      <c r="O409" s="116"/>
      <c r="P409" s="116"/>
      <c r="Q409" s="116"/>
      <c r="R409" s="116"/>
      <c r="S409" s="116"/>
      <c r="T409" s="116"/>
      <c r="U409" s="116"/>
    </row>
    <row r="410">
      <c r="A410" s="117" t="s">
        <v>3286</v>
      </c>
      <c r="B410" s="5" t="s">
        <v>3287</v>
      </c>
      <c r="C410" s="5" t="s">
        <v>1102</v>
      </c>
      <c r="D410" s="5">
        <v>2009.0</v>
      </c>
      <c r="E410" s="118">
        <v>245.0</v>
      </c>
      <c r="F410" s="113" t="s">
        <v>3288</v>
      </c>
      <c r="G410" s="120"/>
      <c r="H410" s="121">
        <v>43996.0</v>
      </c>
      <c r="I410" s="116"/>
      <c r="J410" s="116"/>
      <c r="K410" s="116"/>
      <c r="L410" s="116"/>
      <c r="M410" s="116"/>
      <c r="N410" s="116"/>
      <c r="O410" s="116"/>
      <c r="P410" s="116"/>
      <c r="Q410" s="116"/>
      <c r="R410" s="116"/>
      <c r="S410" s="116"/>
      <c r="T410" s="116"/>
      <c r="U410" s="116"/>
    </row>
    <row r="411">
      <c r="A411" s="5" t="s">
        <v>232</v>
      </c>
      <c r="B411" s="5" t="s">
        <v>3289</v>
      </c>
      <c r="C411" s="5" t="s">
        <v>3290</v>
      </c>
      <c r="D411" s="5">
        <v>2014.0</v>
      </c>
      <c r="E411" s="112">
        <v>596.0</v>
      </c>
      <c r="F411" s="113" t="s">
        <v>3267</v>
      </c>
      <c r="G411" s="114"/>
      <c r="H411" s="115">
        <v>44372.0</v>
      </c>
      <c r="I411" s="116"/>
      <c r="J411" s="116"/>
      <c r="K411" s="116"/>
      <c r="L411" s="116"/>
      <c r="M411" s="116"/>
      <c r="N411" s="116"/>
      <c r="O411" s="116"/>
      <c r="P411" s="116"/>
      <c r="Q411" s="116"/>
      <c r="R411" s="116"/>
      <c r="S411" s="116"/>
      <c r="T411" s="116"/>
      <c r="U411" s="116"/>
    </row>
    <row r="412">
      <c r="A412" s="5" t="s">
        <v>3291</v>
      </c>
      <c r="B412" s="5" t="s">
        <v>3292</v>
      </c>
      <c r="C412" s="116"/>
      <c r="D412" s="118">
        <v>2020.0</v>
      </c>
      <c r="E412" s="118">
        <v>38.0</v>
      </c>
      <c r="F412" s="124" t="s">
        <v>3293</v>
      </c>
      <c r="G412" s="114"/>
      <c r="H412" s="116"/>
      <c r="I412" s="116"/>
      <c r="J412" s="116"/>
      <c r="K412" s="116"/>
      <c r="L412" s="116"/>
      <c r="M412" s="116"/>
      <c r="N412" s="116"/>
      <c r="O412" s="116"/>
      <c r="P412" s="116"/>
      <c r="Q412" s="116"/>
      <c r="R412" s="116"/>
      <c r="S412" s="116"/>
      <c r="T412" s="116"/>
      <c r="U412" s="116"/>
    </row>
    <row r="413">
      <c r="A413" s="5" t="s">
        <v>3294</v>
      </c>
      <c r="B413" s="5" t="s">
        <v>3295</v>
      </c>
      <c r="C413" s="116"/>
      <c r="D413" s="118">
        <v>2012.0</v>
      </c>
      <c r="E413" s="118">
        <v>712.0</v>
      </c>
      <c r="F413" s="124" t="s">
        <v>3296</v>
      </c>
      <c r="G413" s="114"/>
      <c r="H413" s="116"/>
      <c r="I413" s="116"/>
      <c r="J413" s="116"/>
      <c r="K413" s="116"/>
      <c r="L413" s="116"/>
      <c r="M413" s="116"/>
      <c r="N413" s="116"/>
      <c r="O413" s="116"/>
      <c r="P413" s="116"/>
      <c r="Q413" s="116"/>
      <c r="R413" s="116"/>
      <c r="S413" s="116"/>
      <c r="T413" s="116"/>
      <c r="U413" s="116"/>
    </row>
    <row r="414">
      <c r="A414" s="5" t="s">
        <v>3297</v>
      </c>
      <c r="B414" s="5" t="s">
        <v>3298</v>
      </c>
      <c r="C414" s="117" t="s">
        <v>2414</v>
      </c>
      <c r="D414" s="5">
        <v>2009.0</v>
      </c>
      <c r="E414" s="118">
        <v>68.0</v>
      </c>
      <c r="F414" s="113" t="s">
        <v>3299</v>
      </c>
      <c r="G414" s="120"/>
      <c r="H414" s="121">
        <v>43996.0</v>
      </c>
      <c r="I414" s="116"/>
      <c r="J414" s="116"/>
      <c r="K414" s="116"/>
      <c r="L414" s="116"/>
      <c r="M414" s="116"/>
      <c r="N414" s="116"/>
      <c r="O414" s="116"/>
      <c r="P414" s="116"/>
      <c r="Q414" s="116"/>
      <c r="R414" s="116"/>
      <c r="S414" s="116"/>
      <c r="T414" s="116"/>
      <c r="U414" s="116"/>
    </row>
    <row r="415">
      <c r="A415" s="5" t="s">
        <v>3300</v>
      </c>
      <c r="B415" s="5" t="s">
        <v>3301</v>
      </c>
      <c r="C415" s="116"/>
      <c r="D415" s="118">
        <v>2016.0</v>
      </c>
      <c r="E415" s="118">
        <v>2.0</v>
      </c>
      <c r="F415" s="124" t="s">
        <v>3302</v>
      </c>
      <c r="G415" s="114"/>
      <c r="H415" s="116"/>
      <c r="I415" s="116"/>
      <c r="J415" s="116"/>
      <c r="K415" s="116"/>
      <c r="L415" s="116"/>
      <c r="M415" s="116"/>
      <c r="N415" s="116"/>
      <c r="O415" s="116"/>
      <c r="P415" s="116"/>
      <c r="Q415" s="116"/>
      <c r="R415" s="116"/>
      <c r="S415" s="116"/>
      <c r="T415" s="116"/>
      <c r="U415" s="116"/>
    </row>
    <row r="416">
      <c r="A416" s="5" t="s">
        <v>3303</v>
      </c>
      <c r="B416" s="5" t="s">
        <v>3304</v>
      </c>
      <c r="C416" s="116"/>
      <c r="D416" s="118">
        <v>2018.0</v>
      </c>
      <c r="E416" s="118">
        <v>0.0</v>
      </c>
      <c r="F416" s="119" t="s">
        <v>292</v>
      </c>
      <c r="G416" s="114"/>
      <c r="H416" s="116"/>
      <c r="I416" s="116"/>
      <c r="J416" s="116"/>
      <c r="K416" s="116"/>
      <c r="L416" s="116"/>
      <c r="M416" s="116"/>
      <c r="N416" s="116"/>
      <c r="O416" s="116"/>
      <c r="P416" s="116"/>
      <c r="Q416" s="116"/>
      <c r="R416" s="116"/>
      <c r="S416" s="116"/>
      <c r="T416" s="116"/>
      <c r="U416" s="116"/>
    </row>
    <row r="417">
      <c r="A417" s="5" t="s">
        <v>3305</v>
      </c>
      <c r="B417" s="5" t="s">
        <v>3306</v>
      </c>
      <c r="C417" s="5" t="s">
        <v>2932</v>
      </c>
      <c r="D417" s="5">
        <v>2016.0</v>
      </c>
      <c r="E417" s="118">
        <v>268.0</v>
      </c>
      <c r="F417" s="113" t="s">
        <v>3307</v>
      </c>
      <c r="G417" s="114"/>
      <c r="H417" s="115">
        <v>44372.0</v>
      </c>
      <c r="I417" s="116"/>
      <c r="J417" s="116"/>
      <c r="K417" s="116"/>
      <c r="L417" s="116"/>
      <c r="M417" s="116"/>
      <c r="N417" s="116"/>
      <c r="O417" s="116"/>
      <c r="P417" s="116"/>
      <c r="Q417" s="116"/>
      <c r="R417" s="116"/>
      <c r="S417" s="116"/>
      <c r="T417" s="116"/>
      <c r="U417" s="116"/>
    </row>
    <row r="418">
      <c r="A418" s="5" t="s">
        <v>3308</v>
      </c>
      <c r="B418" s="5" t="s">
        <v>3309</v>
      </c>
      <c r="C418" s="116"/>
      <c r="D418" s="118">
        <v>2021.0</v>
      </c>
      <c r="E418" s="118">
        <v>0.0</v>
      </c>
      <c r="F418" s="119" t="s">
        <v>292</v>
      </c>
      <c r="G418" s="114"/>
      <c r="H418" s="116"/>
      <c r="I418" s="116"/>
      <c r="J418" s="116"/>
      <c r="K418" s="116"/>
      <c r="L418" s="116"/>
      <c r="M418" s="116"/>
      <c r="N418" s="116"/>
      <c r="O418" s="116"/>
      <c r="P418" s="116"/>
      <c r="Q418" s="116"/>
      <c r="R418" s="116"/>
      <c r="S418" s="116"/>
      <c r="T418" s="116"/>
      <c r="U418" s="116"/>
    </row>
    <row r="419">
      <c r="A419" s="5" t="s">
        <v>3310</v>
      </c>
      <c r="B419" s="5" t="s">
        <v>3311</v>
      </c>
      <c r="C419" s="5" t="s">
        <v>3312</v>
      </c>
      <c r="D419" s="5">
        <v>2008.0</v>
      </c>
      <c r="E419" s="118">
        <v>36.0</v>
      </c>
      <c r="F419" s="113" t="s">
        <v>3313</v>
      </c>
      <c r="G419" s="120"/>
      <c r="H419" s="121">
        <v>43996.0</v>
      </c>
      <c r="I419" s="116"/>
      <c r="J419" s="116"/>
      <c r="K419" s="116"/>
      <c r="L419" s="116"/>
      <c r="M419" s="116"/>
      <c r="N419" s="116"/>
      <c r="O419" s="116"/>
      <c r="P419" s="116"/>
      <c r="Q419" s="116"/>
      <c r="R419" s="116"/>
      <c r="S419" s="116"/>
      <c r="T419" s="116"/>
      <c r="U419" s="116"/>
    </row>
    <row r="420">
      <c r="A420" s="5" t="s">
        <v>3314</v>
      </c>
      <c r="B420" s="5" t="s">
        <v>3315</v>
      </c>
      <c r="C420" s="116"/>
      <c r="D420" s="118">
        <v>2016.0</v>
      </c>
      <c r="E420" s="118">
        <v>145.0</v>
      </c>
      <c r="F420" s="124" t="s">
        <v>3316</v>
      </c>
      <c r="G420" s="114"/>
      <c r="H420" s="116"/>
      <c r="I420" s="116"/>
      <c r="J420" s="116"/>
      <c r="K420" s="116"/>
      <c r="L420" s="116"/>
      <c r="M420" s="116"/>
      <c r="N420" s="116"/>
      <c r="O420" s="116"/>
      <c r="P420" s="116"/>
      <c r="Q420" s="116"/>
      <c r="R420" s="116"/>
      <c r="S420" s="116"/>
      <c r="T420" s="116"/>
      <c r="U420" s="116"/>
    </row>
    <row r="421">
      <c r="A421" s="5" t="s">
        <v>3317</v>
      </c>
      <c r="B421" s="5" t="s">
        <v>3318</v>
      </c>
      <c r="C421" s="116"/>
      <c r="D421" s="118">
        <v>2018.0</v>
      </c>
      <c r="E421" s="118">
        <v>348.0</v>
      </c>
      <c r="F421" s="124" t="s">
        <v>3319</v>
      </c>
      <c r="G421" s="114"/>
      <c r="H421" s="116"/>
      <c r="I421" s="116"/>
      <c r="J421" s="116"/>
      <c r="K421" s="116"/>
      <c r="L421" s="116"/>
      <c r="M421" s="116"/>
      <c r="N421" s="116"/>
      <c r="O421" s="116"/>
      <c r="P421" s="116"/>
      <c r="Q421" s="116"/>
      <c r="R421" s="116"/>
      <c r="S421" s="116"/>
      <c r="T421" s="116"/>
      <c r="U421" s="116"/>
    </row>
    <row r="422">
      <c r="A422" s="5" t="s">
        <v>3320</v>
      </c>
      <c r="B422" s="5" t="s">
        <v>3321</v>
      </c>
      <c r="C422" s="116"/>
      <c r="D422" s="118">
        <v>2021.0</v>
      </c>
      <c r="E422" s="118">
        <v>0.0</v>
      </c>
      <c r="F422" s="119" t="s">
        <v>292</v>
      </c>
      <c r="G422" s="114"/>
      <c r="H422" s="116"/>
      <c r="I422" s="116"/>
      <c r="J422" s="116"/>
      <c r="K422" s="116"/>
      <c r="L422" s="116"/>
      <c r="M422" s="116"/>
      <c r="N422" s="116"/>
      <c r="O422" s="116"/>
      <c r="P422" s="116"/>
      <c r="Q422" s="116"/>
      <c r="R422" s="116"/>
      <c r="S422" s="116"/>
      <c r="T422" s="116"/>
      <c r="U422" s="116"/>
    </row>
    <row r="423">
      <c r="A423" s="5" t="s">
        <v>3322</v>
      </c>
      <c r="B423" s="5" t="s">
        <v>3323</v>
      </c>
      <c r="C423" s="116"/>
      <c r="D423" s="118">
        <v>2020.0</v>
      </c>
      <c r="E423" s="118">
        <v>3.0</v>
      </c>
      <c r="F423" s="124" t="s">
        <v>3324</v>
      </c>
      <c r="G423" s="114"/>
      <c r="H423" s="116"/>
      <c r="I423" s="116"/>
      <c r="J423" s="116"/>
      <c r="K423" s="116"/>
      <c r="L423" s="116"/>
      <c r="M423" s="116"/>
      <c r="N423" s="116"/>
      <c r="O423" s="116"/>
      <c r="P423" s="116"/>
      <c r="Q423" s="116"/>
      <c r="R423" s="116"/>
      <c r="S423" s="116"/>
      <c r="T423" s="116"/>
      <c r="U423" s="116"/>
    </row>
    <row r="424">
      <c r="A424" s="5" t="s">
        <v>3325</v>
      </c>
      <c r="B424" s="5" t="s">
        <v>3326</v>
      </c>
      <c r="C424" s="116"/>
      <c r="D424" s="118">
        <v>2020.0</v>
      </c>
      <c r="E424" s="118">
        <v>5.0</v>
      </c>
      <c r="F424" s="124" t="s">
        <v>3327</v>
      </c>
      <c r="G424" s="114"/>
      <c r="H424" s="116"/>
      <c r="I424" s="116"/>
      <c r="J424" s="116"/>
      <c r="K424" s="116"/>
      <c r="L424" s="116"/>
      <c r="M424" s="116"/>
      <c r="N424" s="116"/>
      <c r="O424" s="116"/>
      <c r="P424" s="116"/>
      <c r="Q424" s="116"/>
      <c r="R424" s="116"/>
      <c r="S424" s="116"/>
      <c r="T424" s="116"/>
      <c r="U424" s="116"/>
    </row>
    <row r="425">
      <c r="A425" s="5" t="s">
        <v>3328</v>
      </c>
      <c r="B425" s="5" t="s">
        <v>3329</v>
      </c>
      <c r="C425" s="116"/>
      <c r="D425" s="118">
        <v>2020.0</v>
      </c>
      <c r="E425" s="118">
        <v>2.0</v>
      </c>
      <c r="F425" s="124" t="s">
        <v>3330</v>
      </c>
      <c r="G425" s="114"/>
      <c r="H425" s="116"/>
      <c r="I425" s="116"/>
      <c r="J425" s="116"/>
      <c r="K425" s="116"/>
      <c r="L425" s="116"/>
      <c r="M425" s="116"/>
      <c r="N425" s="116"/>
      <c r="O425" s="116"/>
      <c r="P425" s="116"/>
      <c r="Q425" s="116"/>
      <c r="R425" s="116"/>
      <c r="S425" s="116"/>
      <c r="T425" s="116"/>
      <c r="U425" s="116"/>
    </row>
    <row r="426">
      <c r="A426" s="5" t="s">
        <v>3331</v>
      </c>
      <c r="B426" s="5" t="s">
        <v>3332</v>
      </c>
      <c r="C426" s="116"/>
      <c r="D426" s="116"/>
      <c r="E426" s="126"/>
      <c r="F426" s="127"/>
      <c r="G426" s="114"/>
      <c r="H426" s="116"/>
      <c r="I426" s="116"/>
      <c r="J426" s="116"/>
      <c r="K426" s="116"/>
      <c r="L426" s="116"/>
      <c r="M426" s="116"/>
      <c r="N426" s="116"/>
      <c r="O426" s="116"/>
      <c r="P426" s="116"/>
      <c r="Q426" s="116"/>
      <c r="R426" s="116"/>
      <c r="S426" s="116"/>
      <c r="T426" s="116"/>
      <c r="U426" s="116"/>
    </row>
    <row r="427">
      <c r="A427" s="5" t="s">
        <v>3333</v>
      </c>
      <c r="B427" s="5" t="s">
        <v>3334</v>
      </c>
      <c r="C427" s="116"/>
      <c r="D427" s="118">
        <v>2013.0</v>
      </c>
      <c r="E427" s="118">
        <v>201.0</v>
      </c>
      <c r="F427" s="124" t="s">
        <v>3335</v>
      </c>
      <c r="G427" s="114"/>
      <c r="H427" s="116"/>
      <c r="I427" s="116"/>
      <c r="J427" s="116"/>
      <c r="K427" s="116"/>
      <c r="L427" s="116"/>
      <c r="M427" s="116"/>
      <c r="N427" s="116"/>
      <c r="O427" s="116"/>
      <c r="P427" s="116"/>
      <c r="Q427" s="116"/>
      <c r="R427" s="116"/>
      <c r="S427" s="116"/>
      <c r="T427" s="116"/>
      <c r="U427" s="116"/>
    </row>
    <row r="428">
      <c r="A428" s="5" t="s">
        <v>3336</v>
      </c>
      <c r="B428" s="5" t="s">
        <v>3337</v>
      </c>
      <c r="C428" s="116"/>
      <c r="D428" s="118">
        <v>2007.0</v>
      </c>
      <c r="E428" s="118">
        <v>629.0</v>
      </c>
      <c r="F428" s="124" t="s">
        <v>3338</v>
      </c>
      <c r="G428" s="114"/>
      <c r="H428" s="116"/>
      <c r="I428" s="116"/>
      <c r="J428" s="116"/>
      <c r="K428" s="116"/>
      <c r="L428" s="116"/>
      <c r="M428" s="116"/>
      <c r="N428" s="116"/>
      <c r="O428" s="116"/>
      <c r="P428" s="116"/>
      <c r="Q428" s="116"/>
      <c r="R428" s="116"/>
      <c r="S428" s="116"/>
      <c r="T428" s="116"/>
      <c r="U428" s="116"/>
    </row>
    <row r="429">
      <c r="A429" s="5" t="s">
        <v>3339</v>
      </c>
      <c r="B429" s="5" t="s">
        <v>3340</v>
      </c>
      <c r="C429" s="116"/>
      <c r="D429" s="118">
        <v>2016.0</v>
      </c>
      <c r="E429" s="118">
        <v>7.0</v>
      </c>
      <c r="F429" s="124" t="s">
        <v>3341</v>
      </c>
      <c r="G429" s="114"/>
      <c r="H429" s="116"/>
      <c r="I429" s="116"/>
      <c r="J429" s="116"/>
      <c r="K429" s="116"/>
      <c r="L429" s="116"/>
      <c r="M429" s="116"/>
      <c r="N429" s="116"/>
      <c r="O429" s="116"/>
      <c r="P429" s="116"/>
      <c r="Q429" s="116"/>
      <c r="R429" s="116"/>
      <c r="S429" s="116"/>
      <c r="T429" s="116"/>
      <c r="U429" s="116"/>
    </row>
    <row r="430">
      <c r="A430" s="5" t="s">
        <v>3342</v>
      </c>
      <c r="B430" s="5" t="s">
        <v>3343</v>
      </c>
      <c r="C430" s="117" t="s">
        <v>3344</v>
      </c>
      <c r="D430" s="5">
        <v>1998.0</v>
      </c>
      <c r="E430" s="112">
        <v>61.0</v>
      </c>
      <c r="F430" s="113" t="s">
        <v>3345</v>
      </c>
      <c r="G430" s="119"/>
      <c r="H430" s="115">
        <v>43993.0</v>
      </c>
      <c r="I430" s="116"/>
      <c r="J430" s="116"/>
      <c r="K430" s="116"/>
      <c r="L430" s="116"/>
      <c r="M430" s="116"/>
      <c r="N430" s="116"/>
      <c r="O430" s="116"/>
      <c r="P430" s="116"/>
      <c r="Q430" s="116"/>
      <c r="R430" s="116"/>
      <c r="S430" s="116"/>
      <c r="T430" s="116"/>
      <c r="U430" s="116"/>
    </row>
    <row r="431">
      <c r="A431" s="5" t="s">
        <v>3346</v>
      </c>
      <c r="B431" s="5" t="s">
        <v>3347</v>
      </c>
      <c r="C431" s="5" t="s">
        <v>180</v>
      </c>
      <c r="D431" s="5">
        <v>2013.0</v>
      </c>
      <c r="E431" s="112">
        <v>85.0</v>
      </c>
      <c r="F431" s="113" t="s">
        <v>3348</v>
      </c>
      <c r="G431" s="119"/>
      <c r="H431" s="115">
        <v>43993.0</v>
      </c>
      <c r="I431" s="116"/>
      <c r="J431" s="116"/>
      <c r="K431" s="116"/>
      <c r="L431" s="116"/>
      <c r="M431" s="116"/>
      <c r="N431" s="116"/>
      <c r="O431" s="116"/>
      <c r="P431" s="116"/>
      <c r="Q431" s="116"/>
      <c r="R431" s="116"/>
      <c r="S431" s="116"/>
      <c r="T431" s="116"/>
      <c r="U431" s="116"/>
    </row>
    <row r="432">
      <c r="A432" s="5" t="s">
        <v>3349</v>
      </c>
      <c r="B432" s="16" t="s">
        <v>3350</v>
      </c>
      <c r="C432" s="5" t="s">
        <v>131</v>
      </c>
      <c r="D432" s="5">
        <v>2006.0</v>
      </c>
      <c r="E432" s="112">
        <v>9.0</v>
      </c>
      <c r="F432" s="113" t="s">
        <v>3351</v>
      </c>
      <c r="G432" s="119"/>
      <c r="H432" s="115">
        <v>43997.0</v>
      </c>
      <c r="I432" s="116"/>
      <c r="J432" s="116"/>
      <c r="K432" s="116"/>
      <c r="L432" s="116"/>
      <c r="M432" s="116"/>
      <c r="N432" s="116"/>
      <c r="O432" s="116"/>
      <c r="P432" s="116"/>
      <c r="Q432" s="116"/>
      <c r="R432" s="116"/>
      <c r="S432" s="116"/>
      <c r="T432" s="116"/>
      <c r="U432" s="116"/>
    </row>
    <row r="433">
      <c r="A433" s="5" t="s">
        <v>3352</v>
      </c>
      <c r="B433" s="5" t="s">
        <v>3353</v>
      </c>
      <c r="C433" s="116"/>
      <c r="D433" s="118">
        <v>2018.0</v>
      </c>
      <c r="E433" s="118">
        <v>62.0</v>
      </c>
      <c r="F433" s="124" t="s">
        <v>3354</v>
      </c>
      <c r="G433" s="114"/>
      <c r="H433" s="116"/>
      <c r="I433" s="116"/>
      <c r="J433" s="116"/>
      <c r="K433" s="116"/>
      <c r="L433" s="116"/>
      <c r="M433" s="116"/>
      <c r="N433" s="116"/>
      <c r="O433" s="116"/>
      <c r="P433" s="116"/>
      <c r="Q433" s="116"/>
      <c r="R433" s="116"/>
      <c r="S433" s="116"/>
      <c r="T433" s="116"/>
      <c r="U433" s="116"/>
    </row>
    <row r="434">
      <c r="A434" s="5" t="s">
        <v>3355</v>
      </c>
      <c r="B434" s="5" t="s">
        <v>3356</v>
      </c>
      <c r="C434" s="5" t="s">
        <v>2237</v>
      </c>
      <c r="D434" s="5">
        <v>2007.0</v>
      </c>
      <c r="E434" s="112">
        <v>76.0</v>
      </c>
      <c r="F434" s="113" t="s">
        <v>3357</v>
      </c>
      <c r="G434" s="119"/>
      <c r="H434" s="115">
        <v>43997.0</v>
      </c>
      <c r="I434" s="116"/>
      <c r="J434" s="116"/>
      <c r="K434" s="116"/>
      <c r="L434" s="116"/>
      <c r="M434" s="116"/>
      <c r="N434" s="116"/>
      <c r="O434" s="116"/>
      <c r="P434" s="116"/>
      <c r="Q434" s="116"/>
      <c r="R434" s="116"/>
      <c r="S434" s="116"/>
      <c r="T434" s="116"/>
      <c r="U434" s="116"/>
    </row>
    <row r="435">
      <c r="A435" s="5" t="s">
        <v>3358</v>
      </c>
      <c r="B435" s="5" t="s">
        <v>3359</v>
      </c>
      <c r="C435" s="116"/>
      <c r="D435" s="118">
        <v>2020.0</v>
      </c>
      <c r="E435" s="118">
        <v>126.0</v>
      </c>
      <c r="F435" s="124" t="s">
        <v>3360</v>
      </c>
      <c r="G435" s="114"/>
      <c r="H435" s="116"/>
      <c r="I435" s="116"/>
      <c r="J435" s="116"/>
      <c r="K435" s="116"/>
      <c r="L435" s="116"/>
      <c r="M435" s="116"/>
      <c r="N435" s="116"/>
      <c r="O435" s="116"/>
      <c r="P435" s="116"/>
      <c r="Q435" s="116"/>
      <c r="R435" s="116"/>
      <c r="S435" s="116"/>
      <c r="T435" s="116"/>
      <c r="U435" s="116"/>
    </row>
    <row r="436">
      <c r="A436" s="5" t="s">
        <v>3361</v>
      </c>
      <c r="B436" s="5" t="s">
        <v>3362</v>
      </c>
      <c r="C436" s="116"/>
      <c r="D436" s="118">
        <v>2018.0</v>
      </c>
      <c r="E436" s="118">
        <v>218.0</v>
      </c>
      <c r="F436" s="124" t="s">
        <v>3363</v>
      </c>
      <c r="G436" s="114"/>
      <c r="H436" s="116"/>
      <c r="I436" s="116"/>
      <c r="J436" s="116"/>
      <c r="K436" s="116"/>
      <c r="L436" s="116"/>
      <c r="M436" s="116"/>
      <c r="N436" s="116"/>
      <c r="O436" s="116"/>
      <c r="P436" s="116"/>
      <c r="Q436" s="116"/>
      <c r="R436" s="116"/>
      <c r="S436" s="116"/>
      <c r="T436" s="116"/>
      <c r="U436" s="116"/>
    </row>
    <row r="437">
      <c r="A437" s="5" t="s">
        <v>3364</v>
      </c>
      <c r="B437" s="5" t="s">
        <v>3365</v>
      </c>
      <c r="C437" s="116"/>
      <c r="D437" s="118">
        <v>2019.0</v>
      </c>
      <c r="E437" s="118">
        <v>324.0</v>
      </c>
      <c r="F437" s="124" t="s">
        <v>3366</v>
      </c>
      <c r="G437" s="114"/>
      <c r="H437" s="116"/>
      <c r="I437" s="116"/>
      <c r="J437" s="116"/>
      <c r="K437" s="116"/>
      <c r="L437" s="116"/>
      <c r="M437" s="116"/>
      <c r="N437" s="116"/>
      <c r="O437" s="116"/>
      <c r="P437" s="116"/>
      <c r="Q437" s="116"/>
      <c r="R437" s="116"/>
      <c r="S437" s="116"/>
      <c r="T437" s="116"/>
      <c r="U437" s="116"/>
    </row>
    <row r="438">
      <c r="A438" s="5" t="s">
        <v>3367</v>
      </c>
      <c r="B438" s="5" t="s">
        <v>3368</v>
      </c>
      <c r="C438" s="116"/>
      <c r="D438" s="118">
        <v>2021.0</v>
      </c>
      <c r="E438" s="118">
        <v>22.0</v>
      </c>
      <c r="F438" s="124" t="s">
        <v>3369</v>
      </c>
      <c r="G438" s="114"/>
      <c r="H438" s="116"/>
      <c r="I438" s="116"/>
      <c r="J438" s="116"/>
      <c r="K438" s="116"/>
      <c r="L438" s="116"/>
      <c r="M438" s="116"/>
      <c r="N438" s="116"/>
      <c r="O438" s="116"/>
      <c r="P438" s="116"/>
      <c r="Q438" s="116"/>
      <c r="R438" s="116"/>
      <c r="S438" s="116"/>
      <c r="T438" s="116"/>
      <c r="U438" s="116"/>
    </row>
    <row r="439">
      <c r="A439" s="5" t="s">
        <v>3370</v>
      </c>
      <c r="B439" s="5" t="s">
        <v>3371</v>
      </c>
      <c r="C439" s="116"/>
      <c r="D439" s="118">
        <v>2020.0</v>
      </c>
      <c r="E439" s="118">
        <v>91.0</v>
      </c>
      <c r="F439" s="124" t="s">
        <v>3372</v>
      </c>
      <c r="G439" s="114"/>
      <c r="H439" s="116"/>
      <c r="I439" s="116"/>
      <c r="J439" s="116"/>
      <c r="K439" s="116"/>
      <c r="L439" s="116"/>
      <c r="M439" s="116"/>
      <c r="N439" s="116"/>
      <c r="O439" s="116"/>
      <c r="P439" s="116"/>
      <c r="Q439" s="116"/>
      <c r="R439" s="116"/>
      <c r="S439" s="116"/>
      <c r="T439" s="116"/>
      <c r="U439" s="116"/>
    </row>
    <row r="440">
      <c r="A440" s="5" t="s">
        <v>3373</v>
      </c>
      <c r="B440" s="5" t="s">
        <v>3374</v>
      </c>
      <c r="C440" s="116"/>
      <c r="D440" s="118">
        <v>2011.0</v>
      </c>
      <c r="E440" s="118">
        <v>358.0</v>
      </c>
      <c r="F440" s="124" t="s">
        <v>3375</v>
      </c>
      <c r="G440" s="114"/>
      <c r="H440" s="116"/>
      <c r="I440" s="116"/>
      <c r="J440" s="116"/>
      <c r="K440" s="116"/>
      <c r="L440" s="116"/>
      <c r="M440" s="116"/>
      <c r="N440" s="116"/>
      <c r="O440" s="116"/>
      <c r="P440" s="116"/>
      <c r="Q440" s="116"/>
      <c r="R440" s="116"/>
      <c r="S440" s="116"/>
      <c r="T440" s="116"/>
      <c r="U440" s="116"/>
    </row>
    <row r="441">
      <c r="A441" s="5" t="s">
        <v>3376</v>
      </c>
      <c r="B441" s="5" t="s">
        <v>3377</v>
      </c>
      <c r="C441" s="116"/>
      <c r="D441" s="118">
        <v>2013.0</v>
      </c>
      <c r="E441" s="118">
        <v>15.0</v>
      </c>
      <c r="F441" s="124" t="s">
        <v>3378</v>
      </c>
      <c r="G441" s="114"/>
      <c r="H441" s="116"/>
      <c r="I441" s="116"/>
      <c r="J441" s="116"/>
      <c r="K441" s="116"/>
      <c r="L441" s="116"/>
      <c r="M441" s="116"/>
      <c r="N441" s="116"/>
      <c r="O441" s="116"/>
      <c r="P441" s="116"/>
      <c r="Q441" s="116"/>
      <c r="R441" s="116"/>
      <c r="S441" s="116"/>
      <c r="T441" s="116"/>
      <c r="U441" s="116"/>
    </row>
    <row r="442">
      <c r="A442" s="5" t="s">
        <v>3379</v>
      </c>
      <c r="B442" s="5" t="s">
        <v>3380</v>
      </c>
      <c r="C442" s="116"/>
      <c r="D442" s="118">
        <v>2019.0</v>
      </c>
      <c r="E442" s="118">
        <v>5.0</v>
      </c>
      <c r="F442" s="124" t="s">
        <v>3381</v>
      </c>
      <c r="G442" s="114"/>
      <c r="H442" s="116"/>
      <c r="I442" s="116"/>
      <c r="J442" s="116"/>
      <c r="K442" s="116"/>
      <c r="L442" s="116"/>
      <c r="M442" s="116"/>
      <c r="N442" s="116"/>
      <c r="O442" s="116"/>
      <c r="P442" s="116"/>
      <c r="Q442" s="116"/>
      <c r="R442" s="116"/>
      <c r="S442" s="116"/>
      <c r="T442" s="116"/>
      <c r="U442" s="116"/>
    </row>
    <row r="443">
      <c r="A443" s="5" t="s">
        <v>3382</v>
      </c>
      <c r="B443" s="5" t="s">
        <v>3383</v>
      </c>
      <c r="C443" s="116"/>
      <c r="D443" s="118">
        <v>2019.0</v>
      </c>
      <c r="E443" s="118">
        <v>7.0</v>
      </c>
      <c r="F443" s="124" t="s">
        <v>3384</v>
      </c>
      <c r="G443" s="114"/>
      <c r="H443" s="116"/>
      <c r="I443" s="116"/>
      <c r="J443" s="116"/>
      <c r="K443" s="116"/>
      <c r="L443" s="116"/>
      <c r="M443" s="116"/>
      <c r="N443" s="116"/>
      <c r="O443" s="116"/>
      <c r="P443" s="116"/>
      <c r="Q443" s="116"/>
      <c r="R443" s="116"/>
      <c r="S443" s="116"/>
      <c r="T443" s="116"/>
      <c r="U443" s="116"/>
    </row>
    <row r="444">
      <c r="A444" s="5" t="s">
        <v>3385</v>
      </c>
      <c r="B444" s="5" t="s">
        <v>3386</v>
      </c>
      <c r="C444" s="116"/>
      <c r="D444" s="118">
        <v>2021.0</v>
      </c>
      <c r="E444" s="118">
        <v>1.0</v>
      </c>
      <c r="F444" s="124" t="s">
        <v>3387</v>
      </c>
      <c r="G444" s="114"/>
      <c r="H444" s="116"/>
      <c r="I444" s="116"/>
      <c r="J444" s="116"/>
      <c r="K444" s="116"/>
      <c r="L444" s="116"/>
      <c r="M444" s="116"/>
      <c r="N444" s="116"/>
      <c r="O444" s="116"/>
      <c r="P444" s="116"/>
      <c r="Q444" s="116"/>
      <c r="R444" s="116"/>
      <c r="S444" s="116"/>
      <c r="T444" s="116"/>
      <c r="U444" s="116"/>
    </row>
    <row r="445">
      <c r="A445" s="5" t="s">
        <v>3388</v>
      </c>
      <c r="B445" s="5" t="s">
        <v>3389</v>
      </c>
      <c r="C445" s="116"/>
      <c r="D445" s="118">
        <v>2019.0</v>
      </c>
      <c r="E445" s="118">
        <v>32.0</v>
      </c>
      <c r="F445" s="124" t="s">
        <v>3390</v>
      </c>
      <c r="G445" s="114"/>
      <c r="H445" s="116"/>
      <c r="I445" s="116"/>
      <c r="J445" s="116"/>
      <c r="K445" s="116"/>
      <c r="L445" s="116"/>
      <c r="M445" s="116"/>
      <c r="N445" s="116"/>
      <c r="O445" s="116"/>
      <c r="P445" s="116"/>
      <c r="Q445" s="116"/>
      <c r="R445" s="116"/>
      <c r="S445" s="116"/>
      <c r="T445" s="116"/>
      <c r="U445" s="116"/>
    </row>
    <row r="446">
      <c r="A446" s="5" t="s">
        <v>3391</v>
      </c>
      <c r="B446" s="5" t="s">
        <v>3392</v>
      </c>
      <c r="C446" s="116"/>
      <c r="D446" s="118">
        <v>2019.0</v>
      </c>
      <c r="E446" s="118">
        <v>25.0</v>
      </c>
      <c r="F446" s="124" t="s">
        <v>3393</v>
      </c>
      <c r="G446" s="114"/>
      <c r="H446" s="116"/>
      <c r="I446" s="116"/>
      <c r="J446" s="116"/>
      <c r="K446" s="116"/>
      <c r="L446" s="116"/>
      <c r="M446" s="116"/>
      <c r="N446" s="116"/>
      <c r="O446" s="116"/>
      <c r="P446" s="116"/>
      <c r="Q446" s="116"/>
      <c r="R446" s="116"/>
      <c r="S446" s="116"/>
      <c r="T446" s="116"/>
      <c r="U446" s="116"/>
    </row>
    <row r="447">
      <c r="A447" s="5" t="s">
        <v>3394</v>
      </c>
      <c r="B447" s="5" t="s">
        <v>3395</v>
      </c>
      <c r="C447" s="116"/>
      <c r="D447" s="118">
        <v>2020.0</v>
      </c>
      <c r="E447" s="118">
        <v>10.0</v>
      </c>
      <c r="F447" s="124" t="s">
        <v>3396</v>
      </c>
      <c r="G447" s="114"/>
      <c r="H447" s="116"/>
      <c r="I447" s="116"/>
      <c r="J447" s="116"/>
      <c r="K447" s="116"/>
      <c r="L447" s="116"/>
      <c r="M447" s="116"/>
      <c r="N447" s="116"/>
      <c r="O447" s="116"/>
      <c r="P447" s="116"/>
      <c r="Q447" s="116"/>
      <c r="R447" s="116"/>
      <c r="S447" s="116"/>
      <c r="T447" s="116"/>
      <c r="U447" s="116"/>
    </row>
    <row r="448">
      <c r="A448" s="117" t="s">
        <v>278</v>
      </c>
      <c r="B448" s="5" t="s">
        <v>3397</v>
      </c>
      <c r="C448" s="5" t="s">
        <v>314</v>
      </c>
      <c r="D448" s="5">
        <v>2014.0</v>
      </c>
      <c r="E448" s="118">
        <v>7.0</v>
      </c>
      <c r="F448" s="113" t="s">
        <v>3398</v>
      </c>
      <c r="G448" s="119"/>
      <c r="H448" s="115">
        <v>43993.0</v>
      </c>
      <c r="I448" s="116"/>
      <c r="J448" s="116"/>
      <c r="K448" s="116"/>
      <c r="L448" s="116"/>
      <c r="M448" s="116"/>
      <c r="N448" s="116"/>
      <c r="O448" s="116"/>
      <c r="P448" s="116"/>
      <c r="Q448" s="116"/>
      <c r="R448" s="116"/>
      <c r="S448" s="116"/>
      <c r="T448" s="116"/>
      <c r="U448" s="116"/>
    </row>
    <row r="449">
      <c r="A449" s="5" t="s">
        <v>3399</v>
      </c>
      <c r="B449" s="5" t="s">
        <v>3400</v>
      </c>
      <c r="C449" s="116"/>
      <c r="D449" s="118">
        <v>2009.0</v>
      </c>
      <c r="E449" s="118">
        <v>2007.0</v>
      </c>
      <c r="F449" s="124" t="s">
        <v>3401</v>
      </c>
      <c r="G449" s="114"/>
      <c r="H449" s="116"/>
      <c r="I449" s="116"/>
      <c r="J449" s="116"/>
      <c r="K449" s="116"/>
      <c r="L449" s="116"/>
      <c r="M449" s="116"/>
      <c r="N449" s="116"/>
      <c r="O449" s="116"/>
      <c r="P449" s="116"/>
      <c r="Q449" s="116"/>
      <c r="R449" s="116"/>
      <c r="S449" s="116"/>
      <c r="T449" s="116"/>
      <c r="U449" s="116"/>
    </row>
    <row r="450">
      <c r="A450" s="5" t="s">
        <v>3402</v>
      </c>
      <c r="B450" s="5" t="s">
        <v>3403</v>
      </c>
      <c r="C450" s="5" t="s">
        <v>605</v>
      </c>
      <c r="D450" s="5">
        <v>2009.0</v>
      </c>
      <c r="E450" s="118">
        <v>1659.0</v>
      </c>
      <c r="F450" s="113" t="s">
        <v>3401</v>
      </c>
      <c r="G450" s="119"/>
      <c r="H450" s="115">
        <v>43994.0</v>
      </c>
      <c r="I450" s="116"/>
      <c r="J450" s="116"/>
      <c r="K450" s="116"/>
      <c r="L450" s="116"/>
      <c r="M450" s="116"/>
      <c r="N450" s="116"/>
      <c r="O450" s="116"/>
      <c r="P450" s="116"/>
      <c r="Q450" s="116"/>
      <c r="R450" s="116"/>
      <c r="S450" s="116"/>
      <c r="T450" s="116"/>
      <c r="U450" s="116"/>
    </row>
    <row r="451">
      <c r="A451" s="5" t="s">
        <v>3404</v>
      </c>
      <c r="B451" s="5" t="s">
        <v>3405</v>
      </c>
      <c r="C451" s="5" t="s">
        <v>3406</v>
      </c>
      <c r="D451" s="5">
        <v>2006.0</v>
      </c>
      <c r="E451" s="118">
        <v>50.0</v>
      </c>
      <c r="F451" s="113" t="s">
        <v>3407</v>
      </c>
      <c r="G451" s="120"/>
      <c r="H451" s="121">
        <v>43996.0</v>
      </c>
      <c r="I451" s="116"/>
      <c r="J451" s="116"/>
      <c r="K451" s="116"/>
      <c r="L451" s="116"/>
      <c r="M451" s="116"/>
      <c r="N451" s="116"/>
      <c r="O451" s="116"/>
      <c r="P451" s="116"/>
      <c r="Q451" s="116"/>
      <c r="R451" s="116"/>
      <c r="S451" s="116"/>
      <c r="T451" s="116"/>
      <c r="U451" s="116"/>
    </row>
    <row r="452">
      <c r="A452" s="5" t="s">
        <v>3408</v>
      </c>
      <c r="B452" s="5" t="s">
        <v>3409</v>
      </c>
      <c r="C452" s="5" t="s">
        <v>605</v>
      </c>
      <c r="D452" s="5">
        <v>2016.0</v>
      </c>
      <c r="E452" s="118">
        <v>116.0</v>
      </c>
      <c r="F452" s="113" t="s">
        <v>3410</v>
      </c>
      <c r="G452" s="119"/>
      <c r="H452" s="115">
        <v>43997.0</v>
      </c>
      <c r="I452" s="116"/>
      <c r="J452" s="116"/>
      <c r="K452" s="116"/>
      <c r="L452" s="116"/>
      <c r="M452" s="116"/>
      <c r="N452" s="116"/>
      <c r="O452" s="116"/>
      <c r="P452" s="116"/>
      <c r="Q452" s="116"/>
      <c r="R452" s="116"/>
      <c r="S452" s="116"/>
      <c r="T452" s="116"/>
      <c r="U452" s="116"/>
    </row>
    <row r="453">
      <c r="A453" s="5" t="s">
        <v>3411</v>
      </c>
      <c r="B453" s="5" t="s">
        <v>3412</v>
      </c>
      <c r="C453" s="116"/>
      <c r="D453" s="118">
        <v>2011.0</v>
      </c>
      <c r="E453" s="118">
        <v>390.0</v>
      </c>
      <c r="F453" s="124" t="s">
        <v>3413</v>
      </c>
      <c r="G453" s="114"/>
      <c r="H453" s="116"/>
      <c r="I453" s="116"/>
      <c r="J453" s="116"/>
      <c r="K453" s="116"/>
      <c r="L453" s="116"/>
      <c r="M453" s="116"/>
      <c r="N453" s="116"/>
      <c r="O453" s="116"/>
      <c r="P453" s="116"/>
      <c r="Q453" s="116"/>
      <c r="R453" s="116"/>
      <c r="S453" s="116"/>
      <c r="T453" s="116"/>
      <c r="U453" s="116"/>
    </row>
    <row r="454">
      <c r="A454" s="5" t="s">
        <v>3414</v>
      </c>
      <c r="B454" s="5" t="s">
        <v>3415</v>
      </c>
      <c r="C454" s="117" t="s">
        <v>2218</v>
      </c>
      <c r="D454" s="5">
        <v>1994.0</v>
      </c>
      <c r="E454" s="118">
        <v>2698.0</v>
      </c>
      <c r="F454" s="113" t="s">
        <v>3416</v>
      </c>
      <c r="G454" s="119"/>
      <c r="H454" s="115">
        <v>43992.0</v>
      </c>
      <c r="I454" s="116"/>
      <c r="J454" s="116"/>
      <c r="K454" s="116"/>
      <c r="L454" s="116"/>
      <c r="M454" s="116"/>
      <c r="N454" s="116"/>
      <c r="O454" s="116"/>
      <c r="P454" s="116"/>
      <c r="Q454" s="116"/>
      <c r="R454" s="116"/>
      <c r="S454" s="116"/>
      <c r="T454" s="116"/>
      <c r="U454" s="116"/>
    </row>
    <row r="455">
      <c r="A455" s="5" t="s">
        <v>3417</v>
      </c>
      <c r="B455" s="5" t="s">
        <v>3418</v>
      </c>
      <c r="C455" s="116"/>
      <c r="D455" s="118">
        <v>2007.0</v>
      </c>
      <c r="E455" s="118">
        <v>728.0</v>
      </c>
      <c r="F455" s="124" t="s">
        <v>3419</v>
      </c>
      <c r="G455" s="114"/>
      <c r="H455" s="116"/>
      <c r="I455" s="116"/>
      <c r="J455" s="116"/>
      <c r="K455" s="116"/>
      <c r="L455" s="116"/>
      <c r="M455" s="116"/>
      <c r="N455" s="116"/>
      <c r="O455" s="116"/>
      <c r="P455" s="116"/>
      <c r="Q455" s="116"/>
      <c r="R455" s="116"/>
      <c r="S455" s="116"/>
      <c r="T455" s="116"/>
      <c r="U455" s="116"/>
    </row>
    <row r="456">
      <c r="A456" s="5" t="s">
        <v>3420</v>
      </c>
      <c r="B456" s="5" t="s">
        <v>3421</v>
      </c>
      <c r="C456" s="5" t="s">
        <v>605</v>
      </c>
      <c r="D456" s="5">
        <v>2008.0</v>
      </c>
      <c r="E456" s="118">
        <v>756.0</v>
      </c>
      <c r="F456" s="113" t="s">
        <v>3422</v>
      </c>
      <c r="G456" s="120"/>
      <c r="H456" s="121">
        <v>43996.0</v>
      </c>
      <c r="I456" s="116"/>
      <c r="J456" s="116"/>
      <c r="K456" s="116"/>
      <c r="L456" s="116"/>
      <c r="M456" s="116"/>
      <c r="N456" s="116"/>
      <c r="O456" s="116"/>
      <c r="P456" s="116"/>
      <c r="Q456" s="116"/>
      <c r="R456" s="116"/>
      <c r="S456" s="116"/>
      <c r="T456" s="116"/>
      <c r="U456" s="116"/>
    </row>
    <row r="457">
      <c r="A457" s="5" t="s">
        <v>3423</v>
      </c>
      <c r="B457" s="5" t="s">
        <v>3424</v>
      </c>
      <c r="C457" s="116"/>
      <c r="D457" s="118">
        <v>2018.0</v>
      </c>
      <c r="E457" s="118">
        <v>0.0</v>
      </c>
      <c r="F457" s="119" t="s">
        <v>292</v>
      </c>
      <c r="G457" s="114"/>
      <c r="H457" s="116"/>
      <c r="I457" s="116"/>
      <c r="J457" s="116"/>
      <c r="K457" s="116"/>
      <c r="L457" s="116"/>
      <c r="M457" s="116"/>
      <c r="N457" s="116"/>
      <c r="O457" s="116"/>
      <c r="P457" s="116"/>
      <c r="Q457" s="116"/>
      <c r="R457" s="116"/>
      <c r="S457" s="116"/>
      <c r="T457" s="116"/>
      <c r="U457" s="116"/>
    </row>
    <row r="458">
      <c r="A458" s="5" t="s">
        <v>3425</v>
      </c>
      <c r="B458" s="5" t="s">
        <v>3426</v>
      </c>
      <c r="C458" s="116"/>
      <c r="D458" s="118">
        <v>2018.0</v>
      </c>
      <c r="E458" s="118">
        <v>8.0</v>
      </c>
      <c r="F458" s="124" t="s">
        <v>3427</v>
      </c>
      <c r="G458" s="114"/>
      <c r="H458" s="116"/>
      <c r="I458" s="116"/>
      <c r="J458" s="116"/>
      <c r="K458" s="116"/>
      <c r="L458" s="116"/>
      <c r="M458" s="116"/>
      <c r="N458" s="116"/>
      <c r="O458" s="116"/>
      <c r="P458" s="116"/>
      <c r="Q458" s="116"/>
      <c r="R458" s="116"/>
      <c r="S458" s="116"/>
      <c r="T458" s="116"/>
      <c r="U458" s="116"/>
    </row>
    <row r="459">
      <c r="A459" s="5" t="s">
        <v>3428</v>
      </c>
      <c r="B459" s="5" t="s">
        <v>3429</v>
      </c>
      <c r="C459" s="5" t="s">
        <v>2116</v>
      </c>
      <c r="D459" s="5">
        <v>2007.0</v>
      </c>
      <c r="E459" s="118">
        <v>193.0</v>
      </c>
      <c r="F459" s="113" t="s">
        <v>3430</v>
      </c>
      <c r="G459" s="120"/>
      <c r="H459" s="121">
        <v>43996.0</v>
      </c>
      <c r="I459" s="116"/>
      <c r="J459" s="116"/>
      <c r="K459" s="116"/>
      <c r="L459" s="116"/>
      <c r="M459" s="116"/>
      <c r="N459" s="116"/>
      <c r="O459" s="116"/>
      <c r="P459" s="116"/>
      <c r="Q459" s="116"/>
      <c r="R459" s="116"/>
      <c r="S459" s="116"/>
      <c r="T459" s="116"/>
      <c r="U459" s="116"/>
    </row>
    <row r="460">
      <c r="A460" s="5" t="s">
        <v>3431</v>
      </c>
      <c r="B460" s="5" t="s">
        <v>3432</v>
      </c>
      <c r="C460" s="5" t="s">
        <v>3433</v>
      </c>
      <c r="D460" s="5">
        <v>2010.0</v>
      </c>
      <c r="E460" s="112">
        <v>148.0</v>
      </c>
      <c r="F460" s="113" t="s">
        <v>3434</v>
      </c>
      <c r="G460" s="120"/>
      <c r="H460" s="121">
        <v>43996.0</v>
      </c>
      <c r="I460" s="116"/>
      <c r="J460" s="116"/>
      <c r="K460" s="116"/>
      <c r="L460" s="116"/>
      <c r="M460" s="116"/>
      <c r="N460" s="116"/>
      <c r="O460" s="116"/>
      <c r="P460" s="116"/>
      <c r="Q460" s="116"/>
      <c r="R460" s="116"/>
      <c r="S460" s="116"/>
      <c r="T460" s="116"/>
      <c r="U460" s="116"/>
    </row>
    <row r="461">
      <c r="A461" s="5" t="s">
        <v>3435</v>
      </c>
      <c r="B461" s="5" t="s">
        <v>3436</v>
      </c>
      <c r="C461" s="116"/>
      <c r="D461" s="118">
        <v>2016.0</v>
      </c>
      <c r="E461" s="118">
        <v>766.0</v>
      </c>
      <c r="F461" s="124" t="s">
        <v>3437</v>
      </c>
      <c r="G461" s="114"/>
      <c r="H461" s="116"/>
      <c r="I461" s="116"/>
      <c r="J461" s="116"/>
      <c r="K461" s="116"/>
      <c r="L461" s="116"/>
      <c r="M461" s="116"/>
      <c r="N461" s="116"/>
      <c r="O461" s="116"/>
      <c r="P461" s="116"/>
      <c r="Q461" s="116"/>
      <c r="R461" s="116"/>
      <c r="S461" s="116"/>
      <c r="T461" s="116"/>
      <c r="U461" s="116"/>
    </row>
    <row r="462">
      <c r="A462" s="5" t="s">
        <v>3438</v>
      </c>
      <c r="B462" s="5" t="s">
        <v>3439</v>
      </c>
      <c r="C462" s="116"/>
      <c r="D462" s="118">
        <v>2012.0</v>
      </c>
      <c r="E462" s="118">
        <v>318.0</v>
      </c>
      <c r="F462" s="124" t="s">
        <v>3440</v>
      </c>
      <c r="G462" s="114"/>
      <c r="H462" s="116"/>
      <c r="I462" s="116"/>
      <c r="J462" s="116"/>
      <c r="K462" s="116"/>
      <c r="L462" s="116"/>
      <c r="M462" s="116"/>
      <c r="N462" s="116"/>
      <c r="O462" s="116"/>
      <c r="P462" s="116"/>
      <c r="Q462" s="116"/>
      <c r="R462" s="116"/>
      <c r="S462" s="116"/>
      <c r="T462" s="116"/>
      <c r="U462" s="116"/>
    </row>
    <row r="463">
      <c r="A463" s="5" t="s">
        <v>3441</v>
      </c>
      <c r="B463" s="5" t="s">
        <v>3442</v>
      </c>
      <c r="C463" s="5" t="s">
        <v>2932</v>
      </c>
      <c r="D463" s="5">
        <v>2018.0</v>
      </c>
      <c r="E463" s="112">
        <v>330.0</v>
      </c>
      <c r="F463" s="113" t="s">
        <v>3443</v>
      </c>
      <c r="G463" s="119"/>
      <c r="H463" s="115">
        <v>43994.0</v>
      </c>
      <c r="I463" s="116"/>
      <c r="J463" s="116"/>
      <c r="K463" s="116"/>
      <c r="L463" s="116"/>
      <c r="M463" s="116"/>
      <c r="N463" s="116"/>
      <c r="O463" s="116"/>
      <c r="P463" s="116"/>
      <c r="Q463" s="116"/>
      <c r="R463" s="116"/>
      <c r="S463" s="116"/>
      <c r="T463" s="116"/>
      <c r="U463" s="116"/>
    </row>
    <row r="464">
      <c r="A464" s="5" t="s">
        <v>3444</v>
      </c>
      <c r="B464" s="5" t="s">
        <v>3445</v>
      </c>
      <c r="C464" s="116"/>
      <c r="D464" s="118">
        <v>2006.0</v>
      </c>
      <c r="E464" s="118">
        <v>25.0</v>
      </c>
      <c r="F464" s="124" t="s">
        <v>3446</v>
      </c>
      <c r="G464" s="114"/>
      <c r="H464" s="116"/>
      <c r="I464" s="116"/>
      <c r="J464" s="116"/>
      <c r="K464" s="116"/>
      <c r="L464" s="116"/>
      <c r="M464" s="116"/>
      <c r="N464" s="116"/>
      <c r="O464" s="116"/>
      <c r="P464" s="116"/>
      <c r="Q464" s="116"/>
      <c r="R464" s="116"/>
      <c r="S464" s="116"/>
      <c r="T464" s="116"/>
      <c r="U464" s="116"/>
    </row>
    <row r="465">
      <c r="A465" s="5" t="s">
        <v>3447</v>
      </c>
      <c r="B465" s="5" t="s">
        <v>3448</v>
      </c>
      <c r="C465" s="116"/>
      <c r="D465" s="118">
        <v>2018.0</v>
      </c>
      <c r="E465" s="118">
        <v>29.0</v>
      </c>
      <c r="F465" s="124" t="s">
        <v>3449</v>
      </c>
      <c r="G465" s="114"/>
      <c r="H465" s="116"/>
      <c r="I465" s="116"/>
      <c r="J465" s="116"/>
      <c r="K465" s="116"/>
      <c r="L465" s="116"/>
      <c r="M465" s="116"/>
      <c r="N465" s="116"/>
      <c r="O465" s="116"/>
      <c r="P465" s="116"/>
      <c r="Q465" s="116"/>
      <c r="R465" s="116"/>
      <c r="S465" s="116"/>
      <c r="T465" s="116"/>
      <c r="U465" s="116"/>
    </row>
    <row r="466">
      <c r="A466" s="5" t="s">
        <v>3450</v>
      </c>
      <c r="B466" s="5" t="s">
        <v>3451</v>
      </c>
      <c r="C466" s="116"/>
      <c r="D466" s="118">
        <v>2020.0</v>
      </c>
      <c r="E466" s="118">
        <v>2.0</v>
      </c>
      <c r="F466" s="124" t="s">
        <v>3452</v>
      </c>
      <c r="G466" s="114"/>
      <c r="H466" s="116"/>
      <c r="I466" s="116"/>
      <c r="J466" s="116"/>
      <c r="K466" s="116"/>
      <c r="L466" s="116"/>
      <c r="M466" s="116"/>
      <c r="N466" s="116"/>
      <c r="O466" s="116"/>
      <c r="P466" s="116"/>
      <c r="Q466" s="116"/>
      <c r="R466" s="116"/>
      <c r="S466" s="116"/>
      <c r="T466" s="116"/>
      <c r="U466" s="116"/>
    </row>
    <row r="467">
      <c r="A467" s="5" t="s">
        <v>3453</v>
      </c>
      <c r="B467" s="5" t="s">
        <v>3454</v>
      </c>
      <c r="C467" s="116"/>
      <c r="D467" s="118">
        <v>2012.0</v>
      </c>
      <c r="E467" s="118">
        <v>447.0</v>
      </c>
      <c r="F467" s="124" t="s">
        <v>3455</v>
      </c>
      <c r="G467" s="114"/>
      <c r="H467" s="116"/>
      <c r="I467" s="116"/>
      <c r="J467" s="116"/>
      <c r="K467" s="116"/>
      <c r="L467" s="116"/>
      <c r="M467" s="116"/>
      <c r="N467" s="116"/>
      <c r="O467" s="116"/>
      <c r="P467" s="116"/>
      <c r="Q467" s="116"/>
      <c r="R467" s="116"/>
      <c r="S467" s="116"/>
      <c r="T467" s="116"/>
      <c r="U467" s="116"/>
    </row>
    <row r="468">
      <c r="A468" s="5" t="s">
        <v>3456</v>
      </c>
      <c r="B468" s="5" t="s">
        <v>3457</v>
      </c>
      <c r="C468" s="116"/>
      <c r="D468" s="118">
        <v>2021.0</v>
      </c>
      <c r="E468" s="118">
        <v>3.0</v>
      </c>
      <c r="F468" s="124" t="s">
        <v>3458</v>
      </c>
      <c r="G468" s="114"/>
      <c r="H468" s="116"/>
      <c r="I468" s="116"/>
      <c r="J468" s="116"/>
      <c r="K468" s="116"/>
      <c r="L468" s="116"/>
      <c r="M468" s="116"/>
      <c r="N468" s="116"/>
      <c r="O468" s="116"/>
      <c r="P468" s="116"/>
      <c r="Q468" s="116"/>
      <c r="R468" s="116"/>
      <c r="S468" s="116"/>
      <c r="T468" s="116"/>
      <c r="U468" s="116"/>
    </row>
    <row r="469">
      <c r="A469" s="5" t="s">
        <v>3459</v>
      </c>
      <c r="B469" s="5" t="s">
        <v>3460</v>
      </c>
      <c r="C469" s="116"/>
      <c r="D469" s="118">
        <v>2012.0</v>
      </c>
      <c r="E469" s="118">
        <v>565.0</v>
      </c>
      <c r="F469" s="124" t="s">
        <v>3461</v>
      </c>
      <c r="G469" s="114"/>
      <c r="H469" s="116"/>
      <c r="I469" s="116"/>
      <c r="J469" s="116"/>
      <c r="K469" s="116"/>
      <c r="L469" s="116"/>
      <c r="M469" s="116"/>
      <c r="N469" s="116"/>
      <c r="O469" s="116"/>
      <c r="P469" s="116"/>
      <c r="Q469" s="116"/>
      <c r="R469" s="116"/>
      <c r="S469" s="116"/>
      <c r="T469" s="116"/>
      <c r="U469" s="116"/>
    </row>
    <row r="470">
      <c r="A470" s="5" t="s">
        <v>3462</v>
      </c>
      <c r="B470" s="5" t="s">
        <v>3463</v>
      </c>
      <c r="C470" s="116"/>
      <c r="D470" s="118">
        <v>1991.0</v>
      </c>
      <c r="E470" s="118">
        <v>581.0</v>
      </c>
      <c r="F470" s="124" t="s">
        <v>3464</v>
      </c>
      <c r="G470" s="114"/>
      <c r="H470" s="116"/>
      <c r="I470" s="116"/>
      <c r="J470" s="116"/>
      <c r="K470" s="116"/>
      <c r="L470" s="116"/>
      <c r="M470" s="116"/>
      <c r="N470" s="116"/>
      <c r="O470" s="116"/>
      <c r="P470" s="116"/>
      <c r="Q470" s="116"/>
      <c r="R470" s="116"/>
      <c r="S470" s="116"/>
      <c r="T470" s="116"/>
      <c r="U470" s="116"/>
    </row>
    <row r="471">
      <c r="A471" s="5" t="s">
        <v>3465</v>
      </c>
      <c r="B471" s="5" t="s">
        <v>3466</v>
      </c>
      <c r="C471" s="116"/>
      <c r="D471" s="118">
        <v>2013.0</v>
      </c>
      <c r="E471" s="118">
        <v>527.0</v>
      </c>
      <c r="F471" s="124" t="s">
        <v>3467</v>
      </c>
      <c r="G471" s="114"/>
      <c r="H471" s="116"/>
      <c r="I471" s="116"/>
      <c r="J471" s="116"/>
      <c r="K471" s="116"/>
      <c r="L471" s="116"/>
      <c r="M471" s="116"/>
      <c r="N471" s="116"/>
      <c r="O471" s="116"/>
      <c r="P471" s="116"/>
      <c r="Q471" s="116"/>
      <c r="R471" s="116"/>
      <c r="S471" s="116"/>
      <c r="T471" s="116"/>
      <c r="U471" s="116"/>
    </row>
    <row r="472">
      <c r="A472" s="5" t="s">
        <v>3468</v>
      </c>
      <c r="B472" s="5" t="s">
        <v>3469</v>
      </c>
      <c r="C472" s="116"/>
      <c r="D472" s="118">
        <v>2020.0</v>
      </c>
      <c r="E472" s="118">
        <v>2.0</v>
      </c>
      <c r="F472" s="124" t="s">
        <v>3470</v>
      </c>
      <c r="G472" s="114"/>
      <c r="H472" s="116"/>
      <c r="I472" s="116"/>
      <c r="J472" s="116"/>
      <c r="K472" s="116"/>
      <c r="L472" s="116"/>
      <c r="M472" s="116"/>
      <c r="N472" s="116"/>
      <c r="O472" s="116"/>
      <c r="P472" s="116"/>
      <c r="Q472" s="116"/>
      <c r="R472" s="116"/>
      <c r="S472" s="116"/>
      <c r="T472" s="116"/>
      <c r="U472" s="116"/>
    </row>
    <row r="473">
      <c r="A473" s="5" t="s">
        <v>3471</v>
      </c>
      <c r="B473" s="5" t="s">
        <v>3472</v>
      </c>
      <c r="C473" s="116"/>
      <c r="D473" s="118">
        <v>2020.0</v>
      </c>
      <c r="E473" s="118">
        <v>13.0</v>
      </c>
      <c r="F473" s="124" t="s">
        <v>3473</v>
      </c>
      <c r="G473" s="114"/>
      <c r="H473" s="116"/>
      <c r="I473" s="116"/>
      <c r="J473" s="116"/>
      <c r="K473" s="116"/>
      <c r="L473" s="116"/>
      <c r="M473" s="116"/>
      <c r="N473" s="116"/>
      <c r="O473" s="116"/>
      <c r="P473" s="116"/>
      <c r="Q473" s="116"/>
      <c r="R473" s="116"/>
      <c r="S473" s="116"/>
      <c r="T473" s="116"/>
      <c r="U473" s="116"/>
    </row>
    <row r="474">
      <c r="A474" s="5" t="s">
        <v>3474</v>
      </c>
      <c r="B474" s="5" t="s">
        <v>3475</v>
      </c>
      <c r="C474" s="116"/>
      <c r="D474" s="118">
        <v>2020.0</v>
      </c>
      <c r="E474" s="118">
        <v>2.0</v>
      </c>
      <c r="F474" s="124" t="s">
        <v>3476</v>
      </c>
      <c r="G474" s="114"/>
      <c r="H474" s="116"/>
      <c r="I474" s="116"/>
      <c r="J474" s="116"/>
      <c r="K474" s="116"/>
      <c r="L474" s="116"/>
      <c r="M474" s="116"/>
      <c r="N474" s="116"/>
      <c r="O474" s="116"/>
      <c r="P474" s="116"/>
      <c r="Q474" s="116"/>
      <c r="R474" s="116"/>
      <c r="S474" s="116"/>
      <c r="T474" s="116"/>
      <c r="U474" s="116"/>
    </row>
    <row r="475">
      <c r="A475" s="5" t="s">
        <v>3477</v>
      </c>
      <c r="B475" s="5" t="s">
        <v>3478</v>
      </c>
      <c r="C475" s="116"/>
      <c r="D475" s="118">
        <v>2014.0</v>
      </c>
      <c r="E475" s="118">
        <v>177.0</v>
      </c>
      <c r="F475" s="124" t="s">
        <v>3479</v>
      </c>
      <c r="G475" s="114"/>
      <c r="H475" s="116"/>
      <c r="I475" s="116"/>
      <c r="J475" s="116"/>
      <c r="K475" s="116"/>
      <c r="L475" s="116"/>
      <c r="M475" s="116"/>
      <c r="N475" s="116"/>
      <c r="O475" s="116"/>
      <c r="P475" s="116"/>
      <c r="Q475" s="116"/>
      <c r="R475" s="116"/>
      <c r="S475" s="116"/>
      <c r="T475" s="116"/>
      <c r="U475" s="116"/>
    </row>
    <row r="476">
      <c r="A476" s="5" t="s">
        <v>3480</v>
      </c>
      <c r="B476" s="5" t="s">
        <v>3481</v>
      </c>
      <c r="C476" s="5" t="s">
        <v>605</v>
      </c>
      <c r="D476" s="5">
        <v>2018.0</v>
      </c>
      <c r="E476" s="118">
        <v>37.0</v>
      </c>
      <c r="F476" s="113" t="s">
        <v>2936</v>
      </c>
      <c r="G476" s="119"/>
      <c r="H476" s="115">
        <v>43997.0</v>
      </c>
      <c r="I476" s="116"/>
      <c r="J476" s="116"/>
      <c r="K476" s="116"/>
      <c r="L476" s="116"/>
      <c r="M476" s="116"/>
      <c r="N476" s="116"/>
      <c r="O476" s="116"/>
      <c r="P476" s="116"/>
      <c r="Q476" s="116"/>
      <c r="R476" s="116"/>
      <c r="S476" s="116"/>
      <c r="T476" s="116"/>
      <c r="U476" s="116"/>
    </row>
    <row r="477">
      <c r="A477" s="117" t="s">
        <v>3482</v>
      </c>
      <c r="B477" s="5" t="s">
        <v>3483</v>
      </c>
      <c r="C477" s="5" t="s">
        <v>3484</v>
      </c>
      <c r="D477" s="5">
        <v>2016.0</v>
      </c>
      <c r="E477" s="118">
        <v>41.0</v>
      </c>
      <c r="F477" s="113" t="s">
        <v>3485</v>
      </c>
      <c r="G477" s="119"/>
      <c r="H477" s="115">
        <v>43997.0</v>
      </c>
      <c r="I477" s="116"/>
      <c r="J477" s="116"/>
      <c r="K477" s="116"/>
      <c r="L477" s="116"/>
      <c r="M477" s="116"/>
      <c r="N477" s="116"/>
      <c r="O477" s="116"/>
      <c r="P477" s="116"/>
      <c r="Q477" s="116"/>
      <c r="R477" s="116"/>
      <c r="S477" s="116"/>
      <c r="T477" s="116"/>
      <c r="U477" s="116"/>
    </row>
    <row r="478">
      <c r="A478" s="5" t="s">
        <v>3486</v>
      </c>
      <c r="B478" s="5" t="s">
        <v>3487</v>
      </c>
      <c r="C478" s="5" t="s">
        <v>3488</v>
      </c>
      <c r="D478" s="5">
        <v>2009.0</v>
      </c>
      <c r="E478" s="118">
        <v>910.0</v>
      </c>
      <c r="F478" s="124" t="s">
        <v>3489</v>
      </c>
      <c r="G478" s="119"/>
      <c r="H478" s="115">
        <v>44385.0</v>
      </c>
      <c r="I478" s="116"/>
      <c r="J478" s="116"/>
      <c r="K478" s="116"/>
      <c r="L478" s="116"/>
      <c r="M478" s="116"/>
      <c r="N478" s="116"/>
      <c r="O478" s="116"/>
      <c r="P478" s="116"/>
      <c r="Q478" s="116"/>
      <c r="R478" s="116"/>
      <c r="S478" s="116"/>
      <c r="T478" s="116"/>
      <c r="U478" s="116"/>
    </row>
    <row r="479">
      <c r="A479" s="34" t="s">
        <v>3490</v>
      </c>
      <c r="B479" s="117" t="s">
        <v>3491</v>
      </c>
      <c r="C479" s="117" t="s">
        <v>3492</v>
      </c>
      <c r="D479" s="5">
        <v>2005.0</v>
      </c>
      <c r="E479" s="118">
        <v>122.0</v>
      </c>
      <c r="F479" s="113" t="s">
        <v>3493</v>
      </c>
      <c r="G479" s="119"/>
      <c r="H479" s="115">
        <v>43992.0</v>
      </c>
      <c r="I479" s="116"/>
      <c r="J479" s="116"/>
      <c r="K479" s="116"/>
      <c r="L479" s="116"/>
      <c r="M479" s="116"/>
      <c r="N479" s="116"/>
      <c r="O479" s="116"/>
      <c r="P479" s="116"/>
      <c r="Q479" s="116"/>
      <c r="R479" s="116"/>
      <c r="S479" s="116"/>
      <c r="T479" s="116"/>
      <c r="U479" s="116"/>
    </row>
    <row r="480">
      <c r="A480" s="34" t="s">
        <v>822</v>
      </c>
      <c r="B480" s="117" t="s">
        <v>3494</v>
      </c>
      <c r="C480" s="5" t="s">
        <v>2237</v>
      </c>
      <c r="D480" s="5">
        <v>2013.0</v>
      </c>
      <c r="E480" s="118">
        <v>13.0</v>
      </c>
      <c r="F480" s="113" t="s">
        <v>3495</v>
      </c>
      <c r="G480" s="119"/>
      <c r="H480" s="115">
        <v>43992.0</v>
      </c>
      <c r="I480" s="116"/>
      <c r="J480" s="116"/>
      <c r="K480" s="116"/>
      <c r="L480" s="116"/>
      <c r="M480" s="116"/>
      <c r="N480" s="116"/>
      <c r="O480" s="116"/>
      <c r="P480" s="116"/>
      <c r="Q480" s="116"/>
      <c r="R480" s="116"/>
      <c r="S480" s="116"/>
      <c r="T480" s="116"/>
      <c r="U480" s="116"/>
    </row>
    <row r="481">
      <c r="A481" s="117" t="s">
        <v>3496</v>
      </c>
      <c r="B481" s="5" t="s">
        <v>3497</v>
      </c>
      <c r="C481" s="5" t="s">
        <v>605</v>
      </c>
      <c r="D481" s="5">
        <v>2012.0</v>
      </c>
      <c r="E481" s="118">
        <v>472.0</v>
      </c>
      <c r="F481" s="113" t="s">
        <v>3498</v>
      </c>
      <c r="G481" s="119"/>
      <c r="H481" s="115">
        <v>43997.0</v>
      </c>
      <c r="I481" s="116"/>
      <c r="J481" s="116"/>
      <c r="K481" s="116"/>
      <c r="L481" s="116"/>
      <c r="M481" s="116"/>
      <c r="N481" s="116"/>
      <c r="O481" s="116"/>
      <c r="P481" s="116"/>
      <c r="Q481" s="116"/>
      <c r="R481" s="116"/>
      <c r="S481" s="116"/>
      <c r="T481" s="116"/>
      <c r="U481" s="116"/>
    </row>
    <row r="482">
      <c r="A482" s="5" t="s">
        <v>3499</v>
      </c>
      <c r="B482" s="5" t="s">
        <v>3500</v>
      </c>
      <c r="C482" s="5" t="s">
        <v>131</v>
      </c>
      <c r="D482" s="5">
        <v>2016.0</v>
      </c>
      <c r="E482" s="118">
        <v>28.0</v>
      </c>
      <c r="F482" s="113" t="s">
        <v>3501</v>
      </c>
      <c r="G482" s="119"/>
      <c r="H482" s="115">
        <v>43994.0</v>
      </c>
      <c r="I482" s="116"/>
      <c r="J482" s="116"/>
      <c r="K482" s="116"/>
      <c r="L482" s="116"/>
      <c r="M482" s="116"/>
      <c r="N482" s="116"/>
      <c r="O482" s="116"/>
      <c r="P482" s="116"/>
      <c r="Q482" s="116"/>
      <c r="R482" s="116"/>
      <c r="S482" s="116"/>
      <c r="T482" s="116"/>
      <c r="U482" s="116"/>
    </row>
    <row r="483">
      <c r="A483" s="5" t="s">
        <v>3502</v>
      </c>
      <c r="B483" s="5" t="s">
        <v>3503</v>
      </c>
      <c r="C483" s="5" t="s">
        <v>2771</v>
      </c>
      <c r="D483" s="5">
        <v>2011.0</v>
      </c>
      <c r="E483" s="118">
        <v>19.0</v>
      </c>
      <c r="F483" s="113" t="s">
        <v>3504</v>
      </c>
      <c r="G483" s="114"/>
      <c r="H483" s="115">
        <v>44369.0</v>
      </c>
      <c r="I483" s="116"/>
      <c r="J483" s="116"/>
      <c r="K483" s="116"/>
      <c r="L483" s="116"/>
      <c r="M483" s="116"/>
      <c r="N483" s="116"/>
      <c r="O483" s="116"/>
      <c r="P483" s="116"/>
      <c r="Q483" s="116"/>
      <c r="R483" s="116"/>
      <c r="S483" s="116"/>
      <c r="T483" s="116"/>
      <c r="U483" s="116"/>
    </row>
    <row r="484">
      <c r="A484" s="5" t="s">
        <v>3505</v>
      </c>
      <c r="B484" s="5" t="s">
        <v>3506</v>
      </c>
      <c r="C484" s="5" t="s">
        <v>1657</v>
      </c>
      <c r="D484" s="5">
        <v>2009.0</v>
      </c>
      <c r="E484" s="112">
        <v>246.0</v>
      </c>
      <c r="F484" s="113" t="s">
        <v>3507</v>
      </c>
      <c r="G484" s="119"/>
      <c r="H484" s="115">
        <v>43993.0</v>
      </c>
      <c r="I484" s="116"/>
      <c r="J484" s="116"/>
      <c r="K484" s="116"/>
      <c r="L484" s="116"/>
      <c r="M484" s="116"/>
      <c r="N484" s="116"/>
      <c r="O484" s="116"/>
      <c r="P484" s="116"/>
      <c r="Q484" s="116"/>
      <c r="R484" s="116"/>
      <c r="S484" s="116"/>
      <c r="T484" s="116"/>
      <c r="U484" s="116"/>
    </row>
    <row r="485">
      <c r="A485" s="5" t="s">
        <v>3508</v>
      </c>
      <c r="B485" s="5" t="s">
        <v>3509</v>
      </c>
      <c r="C485" s="116"/>
      <c r="D485" s="118">
        <v>2018.0</v>
      </c>
      <c r="E485" s="118">
        <v>640.0</v>
      </c>
      <c r="F485" s="124" t="s">
        <v>3510</v>
      </c>
      <c r="G485" s="114"/>
      <c r="H485" s="116"/>
      <c r="I485" s="116"/>
      <c r="J485" s="116"/>
      <c r="K485" s="116"/>
      <c r="L485" s="116"/>
      <c r="M485" s="116"/>
      <c r="N485" s="116"/>
      <c r="O485" s="116"/>
      <c r="P485" s="116"/>
      <c r="Q485" s="116"/>
      <c r="R485" s="116"/>
      <c r="S485" s="116"/>
      <c r="T485" s="116"/>
      <c r="U485" s="116"/>
    </row>
    <row r="486">
      <c r="A486" s="5" t="s">
        <v>3511</v>
      </c>
      <c r="B486" s="5" t="s">
        <v>3512</v>
      </c>
      <c r="C486" s="116"/>
      <c r="D486" s="118">
        <v>2016.0</v>
      </c>
      <c r="E486" s="118">
        <v>706.0</v>
      </c>
      <c r="F486" s="124" t="s">
        <v>3513</v>
      </c>
      <c r="G486" s="114"/>
      <c r="H486" s="116"/>
      <c r="I486" s="116"/>
      <c r="J486" s="116"/>
      <c r="K486" s="116"/>
      <c r="L486" s="116"/>
      <c r="M486" s="116"/>
      <c r="N486" s="116"/>
      <c r="O486" s="116"/>
      <c r="P486" s="116"/>
      <c r="Q486" s="116"/>
      <c r="R486" s="116"/>
      <c r="S486" s="116"/>
      <c r="T486" s="116"/>
      <c r="U486" s="116"/>
    </row>
    <row r="487">
      <c r="A487" s="5" t="s">
        <v>3514</v>
      </c>
      <c r="B487" s="5" t="s">
        <v>3512</v>
      </c>
      <c r="C487" s="5" t="s">
        <v>605</v>
      </c>
      <c r="D487" s="5">
        <v>2016.0</v>
      </c>
      <c r="E487" s="118">
        <v>697.0</v>
      </c>
      <c r="F487" s="113" t="s">
        <v>3515</v>
      </c>
      <c r="G487" s="114"/>
      <c r="H487" s="115">
        <v>44372.0</v>
      </c>
      <c r="I487" s="116"/>
      <c r="J487" s="116"/>
      <c r="K487" s="116"/>
      <c r="L487" s="116"/>
      <c r="M487" s="116"/>
      <c r="N487" s="116"/>
      <c r="O487" s="116"/>
      <c r="P487" s="116"/>
      <c r="Q487" s="116"/>
      <c r="R487" s="116"/>
      <c r="S487" s="116"/>
      <c r="T487" s="116"/>
      <c r="U487" s="116"/>
    </row>
    <row r="488">
      <c r="A488" s="5" t="s">
        <v>3516</v>
      </c>
      <c r="B488" s="5" t="s">
        <v>3517</v>
      </c>
      <c r="C488" s="116"/>
      <c r="D488" s="118">
        <v>2017.0</v>
      </c>
      <c r="E488" s="118">
        <v>3.0</v>
      </c>
      <c r="F488" s="124" t="s">
        <v>3518</v>
      </c>
      <c r="G488" s="114"/>
      <c r="H488" s="116"/>
      <c r="I488" s="116"/>
      <c r="J488" s="116"/>
      <c r="K488" s="116"/>
      <c r="L488" s="116"/>
      <c r="M488" s="116"/>
      <c r="N488" s="116"/>
      <c r="O488" s="116"/>
      <c r="P488" s="116"/>
      <c r="Q488" s="116"/>
      <c r="R488" s="116"/>
      <c r="S488" s="116"/>
      <c r="T488" s="116"/>
      <c r="U488" s="116"/>
    </row>
    <row r="489">
      <c r="A489" s="5" t="s">
        <v>3519</v>
      </c>
      <c r="B489" s="5" t="s">
        <v>3520</v>
      </c>
      <c r="C489" s="116"/>
      <c r="D489" s="118">
        <v>2020.0</v>
      </c>
      <c r="E489" s="118">
        <v>18.0</v>
      </c>
      <c r="F489" s="124" t="s">
        <v>3521</v>
      </c>
      <c r="G489" s="114"/>
      <c r="H489" s="116"/>
      <c r="I489" s="116"/>
      <c r="J489" s="116"/>
      <c r="K489" s="116"/>
      <c r="L489" s="116"/>
      <c r="M489" s="116"/>
      <c r="N489" s="116"/>
      <c r="O489" s="116"/>
      <c r="P489" s="116"/>
      <c r="Q489" s="116"/>
      <c r="R489" s="116"/>
      <c r="S489" s="116"/>
      <c r="T489" s="116"/>
      <c r="U489" s="116"/>
    </row>
    <row r="490">
      <c r="A490" s="5" t="s">
        <v>3522</v>
      </c>
      <c r="B490" s="5" t="s">
        <v>3523</v>
      </c>
      <c r="C490" s="116"/>
      <c r="D490" s="118">
        <v>2016.0</v>
      </c>
      <c r="E490" s="118">
        <v>3322.0</v>
      </c>
      <c r="F490" s="124" t="s">
        <v>3524</v>
      </c>
      <c r="G490" s="114"/>
      <c r="H490" s="116"/>
      <c r="I490" s="116"/>
      <c r="J490" s="116"/>
      <c r="K490" s="116"/>
      <c r="L490" s="116"/>
      <c r="M490" s="116"/>
      <c r="N490" s="116"/>
      <c r="O490" s="116"/>
      <c r="P490" s="116"/>
      <c r="Q490" s="116"/>
      <c r="R490" s="116"/>
      <c r="S490" s="116"/>
      <c r="T490" s="116"/>
      <c r="U490" s="116"/>
    </row>
    <row r="491">
      <c r="A491" s="5" t="s">
        <v>3525</v>
      </c>
      <c r="B491" s="5" t="s">
        <v>3526</v>
      </c>
      <c r="C491" s="116"/>
      <c r="D491" s="118">
        <v>2020.0</v>
      </c>
      <c r="E491" s="118">
        <v>11.0</v>
      </c>
      <c r="F491" s="124" t="s">
        <v>3527</v>
      </c>
      <c r="G491" s="114"/>
      <c r="H491" s="116"/>
      <c r="I491" s="116"/>
      <c r="J491" s="116"/>
      <c r="K491" s="116"/>
      <c r="L491" s="116"/>
      <c r="M491" s="116"/>
      <c r="N491" s="116"/>
      <c r="O491" s="116"/>
      <c r="P491" s="116"/>
      <c r="Q491" s="116"/>
      <c r="R491" s="116"/>
      <c r="S491" s="116"/>
      <c r="T491" s="116"/>
      <c r="U491" s="116"/>
    </row>
    <row r="492">
      <c r="A492" s="5" t="s">
        <v>3528</v>
      </c>
      <c r="B492" s="5" t="s">
        <v>3529</v>
      </c>
      <c r="C492" s="116"/>
      <c r="D492" s="118">
        <v>2020.0</v>
      </c>
      <c r="E492" s="118">
        <v>3.0</v>
      </c>
      <c r="F492" s="124" t="s">
        <v>3530</v>
      </c>
      <c r="G492" s="114"/>
      <c r="H492" s="116"/>
      <c r="I492" s="116"/>
      <c r="J492" s="116"/>
      <c r="K492" s="116"/>
      <c r="L492" s="116"/>
      <c r="M492" s="116"/>
      <c r="N492" s="116"/>
      <c r="O492" s="116"/>
      <c r="P492" s="116"/>
      <c r="Q492" s="116"/>
      <c r="R492" s="116"/>
      <c r="S492" s="116"/>
      <c r="T492" s="116"/>
      <c r="U492" s="116"/>
    </row>
    <row r="493">
      <c r="A493" s="5" t="s">
        <v>3531</v>
      </c>
      <c r="B493" s="5" t="s">
        <v>3532</v>
      </c>
      <c r="C493" s="116"/>
      <c r="D493" s="118">
        <v>2015.0</v>
      </c>
      <c r="E493" s="118">
        <v>459.0</v>
      </c>
      <c r="F493" s="124" t="s">
        <v>3533</v>
      </c>
      <c r="G493" s="114"/>
      <c r="H493" s="116"/>
      <c r="I493" s="116"/>
      <c r="J493" s="116"/>
      <c r="K493" s="116"/>
      <c r="L493" s="116"/>
      <c r="M493" s="116"/>
      <c r="N493" s="116"/>
      <c r="O493" s="116"/>
      <c r="P493" s="116"/>
      <c r="Q493" s="116"/>
      <c r="R493" s="116"/>
      <c r="S493" s="116"/>
      <c r="T493" s="116"/>
      <c r="U493" s="116"/>
    </row>
    <row r="494">
      <c r="A494" s="5" t="s">
        <v>3534</v>
      </c>
      <c r="B494" s="5" t="s">
        <v>3535</v>
      </c>
      <c r="C494" s="116"/>
      <c r="D494" s="118">
        <v>2017.0</v>
      </c>
      <c r="E494" s="118">
        <v>219.0</v>
      </c>
      <c r="F494" s="124" t="s">
        <v>3536</v>
      </c>
      <c r="G494" s="114"/>
      <c r="H494" s="116"/>
      <c r="I494" s="116"/>
      <c r="J494" s="116"/>
      <c r="K494" s="116"/>
      <c r="L494" s="116"/>
      <c r="M494" s="116"/>
      <c r="N494" s="116"/>
      <c r="O494" s="116"/>
      <c r="P494" s="116"/>
      <c r="Q494" s="116"/>
      <c r="R494" s="116"/>
      <c r="S494" s="116"/>
      <c r="T494" s="116"/>
      <c r="U494" s="116"/>
    </row>
    <row r="495">
      <c r="A495" s="5" t="s">
        <v>3537</v>
      </c>
      <c r="B495" s="5" t="s">
        <v>3538</v>
      </c>
      <c r="C495" s="116"/>
      <c r="D495" s="118">
        <v>2019.0</v>
      </c>
      <c r="E495" s="118">
        <v>70.0</v>
      </c>
      <c r="F495" s="124" t="s">
        <v>3539</v>
      </c>
      <c r="G495" s="114"/>
      <c r="H495" s="116"/>
      <c r="I495" s="116"/>
      <c r="J495" s="116"/>
      <c r="K495" s="116"/>
      <c r="L495" s="116"/>
      <c r="M495" s="116"/>
      <c r="N495" s="116"/>
      <c r="O495" s="116"/>
      <c r="P495" s="116"/>
      <c r="Q495" s="116"/>
      <c r="R495" s="116"/>
      <c r="S495" s="116"/>
      <c r="T495" s="116"/>
      <c r="U495" s="116"/>
    </row>
    <row r="496">
      <c r="A496" s="5" t="s">
        <v>3540</v>
      </c>
      <c r="B496" s="5" t="s">
        <v>3541</v>
      </c>
      <c r="C496" s="116"/>
      <c r="D496" s="118">
        <v>2021.0</v>
      </c>
      <c r="E496" s="118">
        <v>0.0</v>
      </c>
      <c r="F496" s="119" t="s">
        <v>292</v>
      </c>
      <c r="G496" s="114"/>
      <c r="H496" s="116"/>
      <c r="I496" s="116"/>
      <c r="J496" s="116"/>
      <c r="K496" s="116"/>
      <c r="L496" s="116"/>
      <c r="M496" s="116"/>
      <c r="N496" s="116"/>
      <c r="O496" s="116"/>
      <c r="P496" s="116"/>
      <c r="Q496" s="116"/>
      <c r="R496" s="116"/>
      <c r="S496" s="116"/>
      <c r="T496" s="116"/>
      <c r="U496" s="116"/>
    </row>
    <row r="497">
      <c r="A497" s="5" t="s">
        <v>3542</v>
      </c>
      <c r="B497" s="5" t="s">
        <v>3543</v>
      </c>
      <c r="C497" s="116"/>
      <c r="D497" s="118">
        <v>2014.0</v>
      </c>
      <c r="E497" s="118">
        <v>189.0</v>
      </c>
      <c r="F497" s="124" t="s">
        <v>3544</v>
      </c>
      <c r="G497" s="114"/>
      <c r="H497" s="116"/>
      <c r="I497" s="116"/>
      <c r="J497" s="116"/>
      <c r="K497" s="116"/>
      <c r="L497" s="116"/>
      <c r="M497" s="116"/>
      <c r="N497" s="116"/>
      <c r="O497" s="116"/>
      <c r="P497" s="116"/>
      <c r="Q497" s="116"/>
      <c r="R497" s="116"/>
      <c r="S497" s="116"/>
      <c r="T497" s="116"/>
      <c r="U497" s="116"/>
    </row>
    <row r="498">
      <c r="A498" s="5" t="s">
        <v>3545</v>
      </c>
      <c r="B498" s="5" t="s">
        <v>3546</v>
      </c>
      <c r="C498" s="116"/>
      <c r="D498" s="118">
        <v>2019.0</v>
      </c>
      <c r="E498" s="118">
        <v>27.0</v>
      </c>
      <c r="F498" s="124" t="s">
        <v>3547</v>
      </c>
      <c r="G498" s="114"/>
      <c r="H498" s="116"/>
      <c r="I498" s="116"/>
      <c r="J498" s="116"/>
      <c r="K498" s="116"/>
      <c r="L498" s="116"/>
      <c r="M498" s="116"/>
      <c r="N498" s="116"/>
      <c r="O498" s="116"/>
      <c r="P498" s="116"/>
      <c r="Q498" s="116"/>
      <c r="R498" s="116"/>
      <c r="S498" s="116"/>
      <c r="T498" s="116"/>
      <c r="U498" s="116"/>
    </row>
    <row r="499">
      <c r="A499" s="5" t="s">
        <v>3548</v>
      </c>
      <c r="B499" s="5" t="s">
        <v>3549</v>
      </c>
      <c r="C499" s="116"/>
      <c r="D499" s="118">
        <v>2018.0</v>
      </c>
      <c r="E499" s="118">
        <v>9.0</v>
      </c>
      <c r="F499" s="124" t="s">
        <v>3550</v>
      </c>
      <c r="G499" s="114"/>
      <c r="H499" s="116"/>
      <c r="I499" s="116"/>
      <c r="J499" s="116"/>
      <c r="K499" s="116"/>
      <c r="L499" s="116"/>
      <c r="M499" s="116"/>
      <c r="N499" s="116"/>
      <c r="O499" s="116"/>
      <c r="P499" s="116"/>
      <c r="Q499" s="116"/>
      <c r="R499" s="116"/>
      <c r="S499" s="116"/>
      <c r="T499" s="116"/>
      <c r="U499" s="116"/>
    </row>
    <row r="500">
      <c r="A500" s="117" t="s">
        <v>3551</v>
      </c>
      <c r="B500" s="5" t="s">
        <v>3552</v>
      </c>
      <c r="C500" s="5" t="s">
        <v>605</v>
      </c>
      <c r="D500" s="118">
        <v>2018.0</v>
      </c>
      <c r="E500" s="118">
        <v>192.0</v>
      </c>
      <c r="F500" s="124" t="s">
        <v>3553</v>
      </c>
      <c r="G500" s="114"/>
      <c r="H500" s="116"/>
      <c r="I500" s="116"/>
      <c r="J500" s="116"/>
      <c r="K500" s="116"/>
      <c r="L500" s="116"/>
      <c r="M500" s="116"/>
      <c r="N500" s="116"/>
      <c r="O500" s="116"/>
      <c r="P500" s="116"/>
      <c r="Q500" s="116"/>
      <c r="R500" s="116"/>
      <c r="S500" s="116"/>
      <c r="T500" s="116"/>
      <c r="U500" s="116"/>
    </row>
    <row r="501">
      <c r="A501" s="5" t="s">
        <v>3554</v>
      </c>
      <c r="B501" s="5" t="s">
        <v>3555</v>
      </c>
      <c r="C501" s="117" t="s">
        <v>2141</v>
      </c>
      <c r="D501" s="5">
        <v>2003.0</v>
      </c>
      <c r="E501" s="112">
        <v>206.0</v>
      </c>
      <c r="F501" s="113" t="s">
        <v>3556</v>
      </c>
      <c r="G501" s="120"/>
      <c r="H501" s="121">
        <v>43996.0</v>
      </c>
      <c r="I501" s="116"/>
      <c r="J501" s="116"/>
      <c r="K501" s="116"/>
      <c r="L501" s="116"/>
      <c r="M501" s="116"/>
      <c r="N501" s="116"/>
      <c r="O501" s="116"/>
      <c r="P501" s="116"/>
      <c r="Q501" s="116"/>
      <c r="R501" s="116"/>
      <c r="S501" s="116"/>
      <c r="T501" s="116"/>
      <c r="U501" s="116"/>
    </row>
    <row r="502">
      <c r="A502" s="5" t="s">
        <v>3557</v>
      </c>
      <c r="B502" s="5" t="s">
        <v>3558</v>
      </c>
      <c r="C502" s="116"/>
      <c r="D502" s="118">
        <v>2018.0</v>
      </c>
      <c r="E502" s="118">
        <v>31.0</v>
      </c>
      <c r="F502" s="124" t="s">
        <v>3559</v>
      </c>
      <c r="G502" s="114"/>
      <c r="H502" s="116"/>
      <c r="I502" s="116"/>
      <c r="J502" s="116"/>
      <c r="K502" s="116"/>
      <c r="L502" s="116"/>
      <c r="M502" s="116"/>
      <c r="N502" s="116"/>
      <c r="O502" s="116"/>
      <c r="P502" s="116"/>
      <c r="Q502" s="116"/>
      <c r="R502" s="116"/>
      <c r="S502" s="116"/>
      <c r="T502" s="116"/>
      <c r="U502" s="116"/>
    </row>
    <row r="503">
      <c r="A503" s="5" t="s">
        <v>3560</v>
      </c>
      <c r="B503" s="5" t="s">
        <v>3561</v>
      </c>
      <c r="C503" s="116"/>
      <c r="D503" s="118">
        <v>2020.0</v>
      </c>
      <c r="E503" s="118">
        <v>16.0</v>
      </c>
      <c r="F503" s="124" t="s">
        <v>3562</v>
      </c>
      <c r="G503" s="114"/>
      <c r="H503" s="116"/>
      <c r="I503" s="116"/>
      <c r="J503" s="116"/>
      <c r="K503" s="116"/>
      <c r="L503" s="116"/>
      <c r="M503" s="116"/>
      <c r="N503" s="116"/>
      <c r="O503" s="116"/>
      <c r="P503" s="116"/>
      <c r="Q503" s="116"/>
      <c r="R503" s="116"/>
      <c r="S503" s="116"/>
      <c r="T503" s="116"/>
      <c r="U503" s="116"/>
    </row>
    <row r="504">
      <c r="A504" s="5" t="s">
        <v>3563</v>
      </c>
      <c r="B504" s="5" t="s">
        <v>3564</v>
      </c>
      <c r="C504" s="116"/>
      <c r="D504" s="118">
        <v>2020.0</v>
      </c>
      <c r="E504" s="118">
        <v>10.0</v>
      </c>
      <c r="F504" s="124" t="s">
        <v>3565</v>
      </c>
      <c r="G504" s="114"/>
      <c r="H504" s="116"/>
      <c r="I504" s="116"/>
      <c r="J504" s="116"/>
      <c r="K504" s="116"/>
      <c r="L504" s="116"/>
      <c r="M504" s="116"/>
      <c r="N504" s="116"/>
      <c r="O504" s="116"/>
      <c r="P504" s="116"/>
      <c r="Q504" s="116"/>
      <c r="R504" s="116"/>
      <c r="S504" s="116"/>
      <c r="T504" s="116"/>
      <c r="U504" s="116"/>
    </row>
    <row r="505">
      <c r="A505" s="5" t="s">
        <v>3566</v>
      </c>
      <c r="B505" s="5" t="s">
        <v>3567</v>
      </c>
      <c r="C505" s="134" t="s">
        <v>131</v>
      </c>
      <c r="D505" s="5">
        <v>2007.0</v>
      </c>
      <c r="E505" s="118">
        <v>4160.0</v>
      </c>
      <c r="F505" s="113" t="s">
        <v>3568</v>
      </c>
      <c r="G505" s="119"/>
      <c r="H505" s="121">
        <v>43990.0</v>
      </c>
      <c r="I505" s="116"/>
      <c r="J505" s="116"/>
      <c r="K505" s="116"/>
      <c r="L505" s="116"/>
      <c r="M505" s="116"/>
      <c r="N505" s="116"/>
      <c r="O505" s="116"/>
      <c r="P505" s="116"/>
      <c r="Q505" s="116"/>
      <c r="R505" s="116"/>
      <c r="S505" s="116"/>
      <c r="T505" s="116"/>
      <c r="U505" s="116"/>
    </row>
    <row r="506">
      <c r="A506" s="5" t="s">
        <v>3569</v>
      </c>
      <c r="B506" s="5" t="s">
        <v>3570</v>
      </c>
      <c r="C506" s="116"/>
      <c r="D506" s="118">
        <v>2019.0</v>
      </c>
      <c r="E506" s="118">
        <v>134.0</v>
      </c>
      <c r="F506" s="124" t="s">
        <v>3571</v>
      </c>
      <c r="G506" s="114"/>
      <c r="H506" s="116"/>
      <c r="I506" s="116"/>
      <c r="J506" s="116"/>
      <c r="K506" s="116"/>
      <c r="L506" s="116"/>
      <c r="M506" s="116"/>
      <c r="N506" s="116"/>
      <c r="O506" s="116"/>
      <c r="P506" s="116"/>
      <c r="Q506" s="116"/>
      <c r="R506" s="116"/>
      <c r="S506" s="116"/>
      <c r="T506" s="116"/>
      <c r="U506" s="116"/>
    </row>
    <row r="507">
      <c r="A507" s="5" t="s">
        <v>3572</v>
      </c>
      <c r="B507" s="5" t="s">
        <v>3573</v>
      </c>
      <c r="C507" s="116"/>
      <c r="D507" s="118">
        <v>2018.0</v>
      </c>
      <c r="E507" s="118">
        <v>1229.0</v>
      </c>
      <c r="F507" s="124" t="s">
        <v>3574</v>
      </c>
      <c r="G507" s="114"/>
      <c r="H507" s="116"/>
      <c r="I507" s="116"/>
      <c r="J507" s="116"/>
      <c r="K507" s="116"/>
      <c r="L507" s="116"/>
      <c r="M507" s="116"/>
      <c r="N507" s="116"/>
      <c r="O507" s="116"/>
      <c r="P507" s="116"/>
      <c r="Q507" s="116"/>
      <c r="R507" s="116"/>
      <c r="S507" s="116"/>
      <c r="T507" s="116"/>
      <c r="U507" s="116"/>
    </row>
    <row r="508">
      <c r="A508" s="5" t="s">
        <v>3575</v>
      </c>
      <c r="B508" s="5" t="s">
        <v>3576</v>
      </c>
      <c r="C508" s="116"/>
      <c r="D508" s="118">
        <v>2018.0</v>
      </c>
      <c r="E508" s="118">
        <v>811.0</v>
      </c>
      <c r="F508" s="124" t="s">
        <v>3577</v>
      </c>
      <c r="G508" s="114"/>
      <c r="H508" s="116"/>
      <c r="I508" s="116"/>
      <c r="J508" s="116"/>
      <c r="K508" s="116"/>
      <c r="L508" s="116"/>
      <c r="M508" s="116"/>
      <c r="N508" s="116"/>
      <c r="O508" s="116"/>
      <c r="P508" s="116"/>
      <c r="Q508" s="116"/>
      <c r="R508" s="116"/>
      <c r="S508" s="116"/>
      <c r="T508" s="116"/>
      <c r="U508" s="116"/>
    </row>
    <row r="509">
      <c r="A509" s="5" t="s">
        <v>3578</v>
      </c>
      <c r="B509" s="5" t="s">
        <v>3579</v>
      </c>
      <c r="C509" s="116"/>
      <c r="D509" s="118">
        <v>2019.0</v>
      </c>
      <c r="E509" s="118">
        <v>5.0</v>
      </c>
      <c r="F509" s="124" t="s">
        <v>3580</v>
      </c>
      <c r="G509" s="114"/>
      <c r="H509" s="116"/>
      <c r="I509" s="116"/>
      <c r="J509" s="116"/>
      <c r="K509" s="116"/>
      <c r="L509" s="116"/>
      <c r="M509" s="116"/>
      <c r="N509" s="116"/>
      <c r="O509" s="116"/>
      <c r="P509" s="116"/>
      <c r="Q509" s="116"/>
      <c r="R509" s="116"/>
      <c r="S509" s="116"/>
      <c r="T509" s="116"/>
      <c r="U509" s="116"/>
    </row>
    <row r="510">
      <c r="A510" s="5" t="s">
        <v>3581</v>
      </c>
      <c r="B510" s="5" t="s">
        <v>3582</v>
      </c>
      <c r="C510" s="116"/>
      <c r="D510" s="118">
        <v>2016.0</v>
      </c>
      <c r="E510" s="118">
        <v>39.0</v>
      </c>
      <c r="F510" s="124" t="s">
        <v>3583</v>
      </c>
      <c r="G510" s="114"/>
      <c r="H510" s="116"/>
      <c r="I510" s="116"/>
      <c r="J510" s="116"/>
      <c r="K510" s="116"/>
      <c r="L510" s="116"/>
      <c r="M510" s="116"/>
      <c r="N510" s="116"/>
      <c r="O510" s="116"/>
      <c r="P510" s="116"/>
      <c r="Q510" s="116"/>
      <c r="R510" s="116"/>
      <c r="S510" s="116"/>
      <c r="T510" s="116"/>
      <c r="U510" s="116"/>
    </row>
    <row r="511">
      <c r="A511" s="5" t="s">
        <v>3584</v>
      </c>
      <c r="B511" s="5" t="s">
        <v>3585</v>
      </c>
      <c r="C511" s="5" t="s">
        <v>2203</v>
      </c>
      <c r="D511" s="5">
        <v>2016.0</v>
      </c>
      <c r="E511" s="118">
        <v>62.0</v>
      </c>
      <c r="F511" s="113" t="s">
        <v>3586</v>
      </c>
      <c r="G511" s="119"/>
      <c r="H511" s="115">
        <v>43997.0</v>
      </c>
      <c r="I511" s="116"/>
      <c r="J511" s="116"/>
      <c r="K511" s="116"/>
      <c r="L511" s="116"/>
      <c r="M511" s="116"/>
      <c r="N511" s="116"/>
      <c r="O511" s="116"/>
      <c r="P511" s="116"/>
      <c r="Q511" s="116"/>
      <c r="R511" s="116"/>
      <c r="S511" s="116"/>
      <c r="T511" s="116"/>
      <c r="U511" s="116"/>
    </row>
    <row r="512">
      <c r="A512" s="5" t="s">
        <v>1397</v>
      </c>
      <c r="B512" s="5" t="s">
        <v>3587</v>
      </c>
      <c r="C512" s="5" t="s">
        <v>1427</v>
      </c>
      <c r="D512" s="5">
        <v>2018.0</v>
      </c>
      <c r="E512" s="112">
        <v>699.0</v>
      </c>
      <c r="F512" s="113" t="s">
        <v>3588</v>
      </c>
      <c r="G512" s="119"/>
      <c r="H512" s="115">
        <v>43992.0</v>
      </c>
      <c r="I512" s="116"/>
      <c r="J512" s="116"/>
      <c r="K512" s="116"/>
      <c r="L512" s="116"/>
      <c r="M512" s="116"/>
      <c r="N512" s="116"/>
      <c r="O512" s="116"/>
      <c r="P512" s="116"/>
      <c r="Q512" s="116"/>
      <c r="R512" s="116"/>
      <c r="S512" s="116"/>
      <c r="T512" s="116"/>
      <c r="U512" s="116"/>
    </row>
    <row r="513">
      <c r="A513" s="5" t="s">
        <v>3589</v>
      </c>
      <c r="B513" s="5" t="s">
        <v>3590</v>
      </c>
      <c r="C513" s="116"/>
      <c r="D513" s="118">
        <v>2016.0</v>
      </c>
      <c r="E513" s="118">
        <v>57.0</v>
      </c>
      <c r="F513" s="124" t="s">
        <v>3591</v>
      </c>
      <c r="G513" s="114"/>
      <c r="H513" s="116"/>
      <c r="I513" s="116"/>
      <c r="J513" s="116"/>
      <c r="K513" s="116"/>
      <c r="L513" s="116"/>
      <c r="M513" s="116"/>
      <c r="N513" s="116"/>
      <c r="O513" s="116"/>
      <c r="P513" s="116"/>
      <c r="Q513" s="116"/>
      <c r="R513" s="116"/>
      <c r="S513" s="116"/>
      <c r="T513" s="116"/>
      <c r="U513" s="116"/>
    </row>
    <row r="514">
      <c r="A514" s="5" t="s">
        <v>3592</v>
      </c>
      <c r="B514" s="5" t="s">
        <v>3593</v>
      </c>
      <c r="C514" s="116"/>
      <c r="D514" s="118">
        <v>2019.0</v>
      </c>
      <c r="E514" s="118">
        <v>64.0</v>
      </c>
      <c r="F514" s="124" t="s">
        <v>3594</v>
      </c>
      <c r="G514" s="114"/>
      <c r="H514" s="116"/>
      <c r="I514" s="116"/>
      <c r="J514" s="116"/>
      <c r="K514" s="116"/>
      <c r="L514" s="116"/>
      <c r="M514" s="116"/>
      <c r="N514" s="116"/>
      <c r="O514" s="116"/>
      <c r="P514" s="116"/>
      <c r="Q514" s="116"/>
      <c r="R514" s="116"/>
      <c r="S514" s="116"/>
      <c r="T514" s="116"/>
      <c r="U514" s="116"/>
    </row>
    <row r="515">
      <c r="A515" s="34" t="s">
        <v>3595</v>
      </c>
      <c r="B515" s="34" t="s">
        <v>3596</v>
      </c>
      <c r="C515" s="5" t="s">
        <v>1044</v>
      </c>
      <c r="D515" s="5">
        <v>2001.0</v>
      </c>
      <c r="E515" s="118">
        <v>5400.0</v>
      </c>
      <c r="F515" s="113" t="s">
        <v>3597</v>
      </c>
      <c r="G515" s="119"/>
      <c r="H515" s="115">
        <v>43992.0</v>
      </c>
      <c r="I515" s="116"/>
      <c r="J515" s="116"/>
      <c r="K515" s="116"/>
      <c r="L515" s="116"/>
      <c r="M515" s="116"/>
      <c r="N515" s="116"/>
      <c r="O515" s="116"/>
      <c r="P515" s="116"/>
      <c r="Q515" s="116"/>
      <c r="R515" s="116"/>
      <c r="S515" s="116"/>
      <c r="T515" s="116"/>
      <c r="U515" s="116"/>
    </row>
    <row r="516">
      <c r="A516" s="34" t="s">
        <v>3598</v>
      </c>
      <c r="B516" s="16" t="s">
        <v>3599</v>
      </c>
      <c r="C516" s="5" t="s">
        <v>131</v>
      </c>
      <c r="D516" s="5">
        <v>1999.0</v>
      </c>
      <c r="E516" s="118">
        <v>50.0</v>
      </c>
      <c r="F516" s="122" t="s">
        <v>3600</v>
      </c>
      <c r="G516" s="123"/>
      <c r="H516" s="115">
        <v>43992.0</v>
      </c>
      <c r="I516" s="116"/>
      <c r="J516" s="116"/>
      <c r="K516" s="116"/>
      <c r="L516" s="116"/>
      <c r="M516" s="116"/>
      <c r="N516" s="116"/>
      <c r="O516" s="116"/>
      <c r="P516" s="116"/>
      <c r="Q516" s="116"/>
      <c r="R516" s="116"/>
      <c r="S516" s="116"/>
      <c r="T516" s="116"/>
      <c r="U516" s="116"/>
    </row>
    <row r="517">
      <c r="A517" s="5" t="s">
        <v>3601</v>
      </c>
      <c r="B517" s="5" t="s">
        <v>3602</v>
      </c>
      <c r="C517" s="116"/>
      <c r="D517" s="118">
        <v>2020.0</v>
      </c>
      <c r="E517" s="118">
        <v>5.0</v>
      </c>
      <c r="F517" s="124" t="s">
        <v>3603</v>
      </c>
      <c r="G517" s="114"/>
      <c r="H517" s="116"/>
      <c r="I517" s="116"/>
      <c r="J517" s="116"/>
      <c r="K517" s="116"/>
      <c r="L517" s="116"/>
      <c r="M517" s="116"/>
      <c r="N517" s="116"/>
      <c r="O517" s="116"/>
      <c r="P517" s="116"/>
      <c r="Q517" s="116"/>
      <c r="R517" s="116"/>
      <c r="S517" s="116"/>
      <c r="T517" s="116"/>
      <c r="U517" s="116"/>
    </row>
    <row r="518">
      <c r="A518" s="5" t="s">
        <v>3604</v>
      </c>
      <c r="B518" s="5" t="s">
        <v>3605</v>
      </c>
      <c r="C518" s="116"/>
      <c r="D518" s="118">
        <v>2020.0</v>
      </c>
      <c r="E518" s="118">
        <v>50.0</v>
      </c>
      <c r="F518" s="124" t="s">
        <v>3606</v>
      </c>
      <c r="G518" s="114"/>
      <c r="H518" s="116"/>
      <c r="I518" s="116"/>
      <c r="J518" s="116"/>
      <c r="K518" s="116"/>
      <c r="L518" s="116"/>
      <c r="M518" s="116"/>
      <c r="N518" s="116"/>
      <c r="O518" s="116"/>
      <c r="P518" s="116"/>
      <c r="Q518" s="116"/>
      <c r="R518" s="116"/>
      <c r="S518" s="116"/>
      <c r="T518" s="116"/>
      <c r="U518" s="116"/>
    </row>
    <row r="519">
      <c r="A519" s="5" t="s">
        <v>3607</v>
      </c>
      <c r="B519" s="5" t="s">
        <v>3608</v>
      </c>
      <c r="C519" s="116"/>
      <c r="D519" s="118">
        <v>2020.0</v>
      </c>
      <c r="E519" s="118">
        <v>0.0</v>
      </c>
      <c r="F519" s="119" t="s">
        <v>292</v>
      </c>
      <c r="G519" s="114"/>
      <c r="H519" s="116"/>
      <c r="I519" s="116"/>
      <c r="J519" s="116"/>
      <c r="K519" s="116"/>
      <c r="L519" s="116"/>
      <c r="M519" s="116"/>
      <c r="N519" s="116"/>
      <c r="O519" s="116"/>
      <c r="P519" s="116"/>
      <c r="Q519" s="116"/>
      <c r="R519" s="116"/>
      <c r="S519" s="116"/>
      <c r="T519" s="116"/>
      <c r="U519" s="116"/>
    </row>
    <row r="520">
      <c r="A520" s="5" t="s">
        <v>3609</v>
      </c>
      <c r="B520" s="5" t="s">
        <v>3610</v>
      </c>
      <c r="C520" s="116"/>
      <c r="D520" s="118">
        <v>2019.0</v>
      </c>
      <c r="E520" s="118">
        <v>17.0</v>
      </c>
      <c r="F520" s="124" t="s">
        <v>3611</v>
      </c>
      <c r="G520" s="114"/>
      <c r="H520" s="116"/>
      <c r="I520" s="116"/>
      <c r="J520" s="116"/>
      <c r="K520" s="116"/>
      <c r="L520" s="116"/>
      <c r="M520" s="116"/>
      <c r="N520" s="116"/>
      <c r="O520" s="116"/>
      <c r="P520" s="116"/>
      <c r="Q520" s="116"/>
      <c r="R520" s="116"/>
      <c r="S520" s="116"/>
      <c r="T520" s="116"/>
      <c r="U520" s="116"/>
    </row>
    <row r="521">
      <c r="A521" s="5" t="s">
        <v>3612</v>
      </c>
      <c r="B521" s="5" t="s">
        <v>3613</v>
      </c>
      <c r="C521" s="116"/>
      <c r="D521" s="118">
        <v>2020.0</v>
      </c>
      <c r="E521" s="118">
        <v>12.0</v>
      </c>
      <c r="F521" s="124" t="s">
        <v>3614</v>
      </c>
      <c r="G521" s="114"/>
      <c r="H521" s="116"/>
      <c r="I521" s="116"/>
      <c r="J521" s="116"/>
      <c r="K521" s="116"/>
      <c r="L521" s="116"/>
      <c r="M521" s="116"/>
      <c r="N521" s="116"/>
      <c r="O521" s="116"/>
      <c r="P521" s="116"/>
      <c r="Q521" s="116"/>
      <c r="R521" s="116"/>
      <c r="S521" s="116"/>
      <c r="T521" s="116"/>
      <c r="U521" s="116"/>
    </row>
    <row r="522">
      <c r="A522" s="5" t="s">
        <v>3615</v>
      </c>
      <c r="B522" s="5" t="s">
        <v>3616</v>
      </c>
      <c r="C522" s="5" t="s">
        <v>3617</v>
      </c>
      <c r="D522" s="5">
        <v>2015.0</v>
      </c>
      <c r="E522" s="118">
        <v>29.0</v>
      </c>
      <c r="F522" s="113" t="s">
        <v>3618</v>
      </c>
      <c r="G522" s="124" t="s">
        <v>3619</v>
      </c>
      <c r="H522" s="115">
        <v>44372.0</v>
      </c>
      <c r="I522" s="116"/>
      <c r="J522" s="116"/>
      <c r="K522" s="116"/>
      <c r="L522" s="116"/>
      <c r="M522" s="116"/>
      <c r="N522" s="116"/>
      <c r="O522" s="116"/>
      <c r="P522" s="116"/>
      <c r="Q522" s="116"/>
      <c r="R522" s="116"/>
      <c r="S522" s="116"/>
      <c r="T522" s="116"/>
      <c r="U522" s="116"/>
    </row>
    <row r="523">
      <c r="A523" s="5" t="s">
        <v>3620</v>
      </c>
      <c r="B523" s="5" t="s">
        <v>3621</v>
      </c>
      <c r="C523" s="116"/>
      <c r="D523" s="118">
        <v>2019.0</v>
      </c>
      <c r="E523" s="118">
        <v>28.0</v>
      </c>
      <c r="F523" s="124" t="s">
        <v>3622</v>
      </c>
      <c r="G523" s="114"/>
      <c r="H523" s="116"/>
      <c r="I523" s="116"/>
      <c r="J523" s="116"/>
      <c r="K523" s="116"/>
      <c r="L523" s="116"/>
      <c r="M523" s="116"/>
      <c r="N523" s="116"/>
      <c r="O523" s="116"/>
      <c r="P523" s="116"/>
      <c r="Q523" s="116"/>
      <c r="R523" s="116"/>
      <c r="S523" s="116"/>
      <c r="T523" s="116"/>
      <c r="U523" s="116"/>
    </row>
    <row r="524">
      <c r="A524" s="5" t="s">
        <v>3623</v>
      </c>
      <c r="B524" s="5" t="s">
        <v>3624</v>
      </c>
      <c r="C524" s="116"/>
      <c r="D524" s="118">
        <v>2019.0</v>
      </c>
      <c r="E524" s="118">
        <v>0.0</v>
      </c>
      <c r="F524" s="119" t="s">
        <v>292</v>
      </c>
      <c r="G524" s="114"/>
      <c r="H524" s="116"/>
      <c r="I524" s="116"/>
      <c r="J524" s="116"/>
      <c r="K524" s="116"/>
      <c r="L524" s="116"/>
      <c r="M524" s="116"/>
      <c r="N524" s="116"/>
      <c r="O524" s="116"/>
      <c r="P524" s="116"/>
      <c r="Q524" s="116"/>
      <c r="R524" s="116"/>
      <c r="S524" s="116"/>
      <c r="T524" s="116"/>
      <c r="U524" s="116"/>
    </row>
    <row r="525">
      <c r="A525" s="5" t="s">
        <v>3625</v>
      </c>
      <c r="B525" s="5" t="s">
        <v>3626</v>
      </c>
      <c r="C525" s="116"/>
      <c r="D525" s="118">
        <v>2019.0</v>
      </c>
      <c r="E525" s="118">
        <v>1.0</v>
      </c>
      <c r="F525" s="124" t="s">
        <v>3627</v>
      </c>
      <c r="G525" s="114"/>
      <c r="H525" s="116"/>
      <c r="I525" s="116"/>
      <c r="J525" s="116"/>
      <c r="K525" s="116"/>
      <c r="L525" s="116"/>
      <c r="M525" s="116"/>
      <c r="N525" s="116"/>
      <c r="O525" s="116"/>
      <c r="P525" s="116"/>
      <c r="Q525" s="116"/>
      <c r="R525" s="116"/>
      <c r="S525" s="116"/>
      <c r="T525" s="116"/>
      <c r="U525" s="116"/>
    </row>
    <row r="526">
      <c r="A526" s="5" t="s">
        <v>3628</v>
      </c>
      <c r="B526" s="5" t="s">
        <v>3629</v>
      </c>
      <c r="C526" s="116"/>
      <c r="D526" s="118">
        <v>2019.0</v>
      </c>
      <c r="E526" s="118">
        <v>62.0</v>
      </c>
      <c r="F526" s="124" t="s">
        <v>3630</v>
      </c>
      <c r="G526" s="114"/>
      <c r="H526" s="116"/>
      <c r="I526" s="116"/>
      <c r="J526" s="116"/>
      <c r="K526" s="116"/>
      <c r="L526" s="116"/>
      <c r="M526" s="116"/>
      <c r="N526" s="116"/>
      <c r="O526" s="116"/>
      <c r="P526" s="116"/>
      <c r="Q526" s="116"/>
      <c r="R526" s="116"/>
      <c r="S526" s="116"/>
      <c r="T526" s="116"/>
      <c r="U526" s="116"/>
    </row>
    <row r="527">
      <c r="A527" s="5" t="s">
        <v>3631</v>
      </c>
      <c r="B527" s="5" t="s">
        <v>3632</v>
      </c>
      <c r="C527" s="116"/>
      <c r="D527" s="118">
        <v>2016.0</v>
      </c>
      <c r="E527" s="118">
        <v>39.0</v>
      </c>
      <c r="F527" s="124" t="s">
        <v>3633</v>
      </c>
      <c r="G527" s="114"/>
      <c r="H527" s="116"/>
      <c r="I527" s="116"/>
      <c r="J527" s="116"/>
      <c r="K527" s="116"/>
      <c r="L527" s="116"/>
      <c r="M527" s="116"/>
      <c r="N527" s="116"/>
      <c r="O527" s="116"/>
      <c r="P527" s="116"/>
      <c r="Q527" s="116"/>
      <c r="R527" s="116"/>
      <c r="S527" s="116"/>
      <c r="T527" s="116"/>
      <c r="U527" s="116"/>
    </row>
    <row r="528">
      <c r="A528" s="5" t="s">
        <v>3631</v>
      </c>
      <c r="B528" s="5" t="s">
        <v>3632</v>
      </c>
      <c r="C528" s="116"/>
      <c r="D528" s="116"/>
      <c r="E528" s="129"/>
      <c r="F528" s="127"/>
      <c r="G528" s="114"/>
      <c r="H528" s="116"/>
      <c r="I528" s="116"/>
      <c r="J528" s="116"/>
      <c r="K528" s="116"/>
      <c r="L528" s="116"/>
      <c r="M528" s="116"/>
      <c r="N528" s="116"/>
      <c r="O528" s="116"/>
      <c r="P528" s="116"/>
      <c r="Q528" s="116"/>
      <c r="R528" s="116"/>
      <c r="S528" s="116"/>
      <c r="T528" s="116"/>
      <c r="U528" s="116"/>
    </row>
    <row r="529">
      <c r="A529" s="5" t="s">
        <v>3634</v>
      </c>
      <c r="B529" s="5" t="s">
        <v>3635</v>
      </c>
      <c r="C529" s="116"/>
      <c r="D529" s="118">
        <v>2017.0</v>
      </c>
      <c r="E529" s="118">
        <v>32.0</v>
      </c>
      <c r="F529" s="124" t="s">
        <v>3636</v>
      </c>
      <c r="G529" s="114"/>
      <c r="H529" s="116"/>
      <c r="I529" s="116"/>
      <c r="J529" s="116"/>
      <c r="K529" s="116"/>
      <c r="L529" s="116"/>
      <c r="M529" s="116"/>
      <c r="N529" s="116"/>
      <c r="O529" s="116"/>
      <c r="P529" s="116"/>
      <c r="Q529" s="116"/>
      <c r="R529" s="116"/>
      <c r="S529" s="116"/>
      <c r="T529" s="116"/>
      <c r="U529" s="116"/>
    </row>
    <row r="530">
      <c r="A530" s="5" t="s">
        <v>3637</v>
      </c>
      <c r="B530" s="5" t="s">
        <v>3638</v>
      </c>
      <c r="C530" s="116"/>
      <c r="D530" s="118">
        <v>2018.0</v>
      </c>
      <c r="E530" s="118">
        <v>13.0</v>
      </c>
      <c r="F530" s="124" t="s">
        <v>3639</v>
      </c>
      <c r="G530" s="114"/>
      <c r="H530" s="116"/>
      <c r="I530" s="116"/>
      <c r="J530" s="116"/>
      <c r="K530" s="116"/>
      <c r="L530" s="116"/>
      <c r="M530" s="116"/>
      <c r="N530" s="116"/>
      <c r="O530" s="116"/>
      <c r="P530" s="116"/>
      <c r="Q530" s="116"/>
      <c r="R530" s="116"/>
      <c r="S530" s="116"/>
      <c r="T530" s="116"/>
      <c r="U530" s="116"/>
    </row>
    <row r="531">
      <c r="A531" s="5" t="s">
        <v>3640</v>
      </c>
      <c r="B531" s="5" t="s">
        <v>3641</v>
      </c>
      <c r="C531" s="116"/>
      <c r="D531" s="118">
        <v>2016.0</v>
      </c>
      <c r="E531" s="118">
        <v>53.0</v>
      </c>
      <c r="F531" s="124" t="s">
        <v>3642</v>
      </c>
      <c r="G531" s="114"/>
      <c r="H531" s="116"/>
      <c r="I531" s="116"/>
      <c r="J531" s="116"/>
      <c r="K531" s="116"/>
      <c r="L531" s="116"/>
      <c r="M531" s="116"/>
      <c r="N531" s="116"/>
      <c r="O531" s="116"/>
      <c r="P531" s="116"/>
      <c r="Q531" s="116"/>
      <c r="R531" s="116"/>
      <c r="S531" s="116"/>
      <c r="T531" s="116"/>
      <c r="U531" s="116"/>
    </row>
    <row r="532">
      <c r="A532" s="5" t="s">
        <v>3643</v>
      </c>
      <c r="B532" s="5" t="s">
        <v>3644</v>
      </c>
      <c r="C532" s="116"/>
      <c r="D532" s="118">
        <v>2018.0</v>
      </c>
      <c r="E532" s="118">
        <v>132.0</v>
      </c>
      <c r="F532" s="124" t="s">
        <v>3645</v>
      </c>
      <c r="G532" s="114"/>
      <c r="H532" s="116"/>
      <c r="I532" s="116"/>
      <c r="J532" s="116"/>
      <c r="K532" s="116"/>
      <c r="L532" s="116"/>
      <c r="M532" s="116"/>
      <c r="N532" s="116"/>
      <c r="O532" s="116"/>
      <c r="P532" s="116"/>
      <c r="Q532" s="116"/>
      <c r="R532" s="116"/>
      <c r="S532" s="116"/>
      <c r="T532" s="116"/>
      <c r="U532" s="116"/>
    </row>
    <row r="533">
      <c r="A533" s="5" t="s">
        <v>3646</v>
      </c>
      <c r="B533" s="5" t="s">
        <v>3647</v>
      </c>
      <c r="C533" s="116"/>
      <c r="D533" s="118">
        <v>2017.0</v>
      </c>
      <c r="E533" s="118">
        <v>292.0</v>
      </c>
      <c r="F533" s="124" t="s">
        <v>3648</v>
      </c>
      <c r="G533" s="114"/>
      <c r="H533" s="116"/>
      <c r="I533" s="116"/>
      <c r="J533" s="116"/>
      <c r="K533" s="116"/>
      <c r="L533" s="116"/>
      <c r="M533" s="116"/>
      <c r="N533" s="116"/>
      <c r="O533" s="116"/>
      <c r="P533" s="116"/>
      <c r="Q533" s="116"/>
      <c r="R533" s="116"/>
      <c r="S533" s="116"/>
      <c r="T533" s="116"/>
      <c r="U533" s="116"/>
    </row>
    <row r="534">
      <c r="A534" s="5" t="s">
        <v>2090</v>
      </c>
      <c r="B534" s="5" t="s">
        <v>3649</v>
      </c>
      <c r="C534" s="5" t="s">
        <v>3290</v>
      </c>
      <c r="D534" s="5">
        <v>2014.0</v>
      </c>
      <c r="E534" s="118">
        <v>64.0</v>
      </c>
      <c r="F534" s="113" t="s">
        <v>3650</v>
      </c>
      <c r="G534" s="125" t="s">
        <v>3651</v>
      </c>
      <c r="H534" s="116"/>
      <c r="I534" s="116"/>
      <c r="J534" s="116"/>
      <c r="K534" s="116"/>
      <c r="L534" s="116"/>
      <c r="M534" s="116"/>
      <c r="N534" s="116"/>
      <c r="O534" s="116"/>
      <c r="P534" s="116"/>
      <c r="Q534" s="116"/>
      <c r="R534" s="116"/>
      <c r="S534" s="116"/>
      <c r="T534" s="116"/>
      <c r="U534" s="116"/>
    </row>
    <row r="535">
      <c r="A535" s="5" t="s">
        <v>475</v>
      </c>
      <c r="B535" s="5" t="s">
        <v>3652</v>
      </c>
      <c r="C535" s="5" t="s">
        <v>3653</v>
      </c>
      <c r="D535" s="5">
        <v>2016.0</v>
      </c>
      <c r="E535" s="118">
        <v>85.0</v>
      </c>
      <c r="F535" s="113" t="s">
        <v>3166</v>
      </c>
      <c r="G535" s="120"/>
      <c r="H535" s="121">
        <v>43996.0</v>
      </c>
      <c r="I535" s="116"/>
      <c r="J535" s="116"/>
      <c r="K535" s="116"/>
      <c r="L535" s="116"/>
      <c r="M535" s="116"/>
      <c r="N535" s="116"/>
      <c r="O535" s="116"/>
      <c r="P535" s="116"/>
      <c r="Q535" s="116"/>
      <c r="R535" s="116"/>
      <c r="S535" s="116"/>
      <c r="T535" s="116"/>
      <c r="U535" s="116"/>
    </row>
    <row r="536">
      <c r="A536" s="5" t="s">
        <v>3654</v>
      </c>
      <c r="B536" s="5" t="s">
        <v>3655</v>
      </c>
      <c r="C536" s="5" t="s">
        <v>2932</v>
      </c>
      <c r="D536" s="5">
        <v>2013.0</v>
      </c>
      <c r="E536" s="118">
        <v>604.0</v>
      </c>
      <c r="F536" s="113" t="s">
        <v>3656</v>
      </c>
      <c r="G536" s="114"/>
      <c r="H536" s="115">
        <v>44375.0</v>
      </c>
      <c r="I536" s="116"/>
      <c r="J536" s="116"/>
      <c r="K536" s="116"/>
      <c r="L536" s="116"/>
      <c r="M536" s="116"/>
      <c r="N536" s="116"/>
      <c r="O536" s="116"/>
      <c r="P536" s="116"/>
      <c r="Q536" s="116"/>
      <c r="R536" s="116"/>
      <c r="S536" s="116"/>
      <c r="T536" s="116"/>
      <c r="U536" s="116"/>
    </row>
    <row r="537">
      <c r="A537" s="5" t="s">
        <v>3657</v>
      </c>
      <c r="B537" s="5" t="s">
        <v>3658</v>
      </c>
      <c r="C537" s="5" t="s">
        <v>3659</v>
      </c>
      <c r="D537" s="118">
        <v>2013.0</v>
      </c>
      <c r="E537" s="118">
        <v>767.0</v>
      </c>
      <c r="F537" s="124" t="s">
        <v>3660</v>
      </c>
      <c r="G537" s="114"/>
      <c r="H537" s="116"/>
      <c r="I537" s="116"/>
      <c r="J537" s="116"/>
      <c r="K537" s="116"/>
      <c r="L537" s="116"/>
      <c r="M537" s="116"/>
      <c r="N537" s="116"/>
      <c r="O537" s="116"/>
      <c r="P537" s="116"/>
      <c r="Q537" s="116"/>
      <c r="R537" s="116"/>
      <c r="S537" s="116"/>
      <c r="T537" s="116"/>
      <c r="U537" s="116"/>
    </row>
    <row r="538">
      <c r="A538" s="5" t="s">
        <v>3661</v>
      </c>
      <c r="B538" s="5" t="s">
        <v>3662</v>
      </c>
      <c r="C538" s="116"/>
      <c r="D538" s="118">
        <v>2018.0</v>
      </c>
      <c r="E538" s="118">
        <v>216.0</v>
      </c>
      <c r="F538" s="124" t="s">
        <v>3663</v>
      </c>
      <c r="G538" s="114"/>
      <c r="H538" s="116"/>
      <c r="I538" s="116"/>
      <c r="J538" s="116"/>
      <c r="K538" s="116"/>
      <c r="L538" s="116"/>
      <c r="M538" s="116"/>
      <c r="N538" s="116"/>
      <c r="O538" s="116"/>
      <c r="P538" s="116"/>
      <c r="Q538" s="116"/>
      <c r="R538" s="116"/>
      <c r="S538" s="116"/>
      <c r="T538" s="116"/>
      <c r="U538" s="116"/>
    </row>
    <row r="539">
      <c r="A539" s="5" t="s">
        <v>3664</v>
      </c>
      <c r="B539" s="5" t="s">
        <v>3665</v>
      </c>
      <c r="C539" s="116"/>
      <c r="D539" s="118">
        <v>2018.0</v>
      </c>
      <c r="E539" s="118">
        <v>166.0</v>
      </c>
      <c r="F539" s="124" t="s">
        <v>3666</v>
      </c>
      <c r="G539" s="114"/>
      <c r="H539" s="116"/>
      <c r="I539" s="116"/>
      <c r="J539" s="116"/>
      <c r="K539" s="116"/>
      <c r="L539" s="116"/>
      <c r="M539" s="116"/>
      <c r="N539" s="116"/>
      <c r="O539" s="116"/>
      <c r="P539" s="116"/>
      <c r="Q539" s="116"/>
      <c r="R539" s="116"/>
      <c r="S539" s="116"/>
      <c r="T539" s="116"/>
      <c r="U539" s="116"/>
    </row>
    <row r="540">
      <c r="A540" s="117" t="s">
        <v>3667</v>
      </c>
      <c r="B540" s="5" t="s">
        <v>3668</v>
      </c>
      <c r="C540" s="5" t="s">
        <v>180</v>
      </c>
      <c r="D540" s="5">
        <v>2009.0</v>
      </c>
      <c r="E540" s="118">
        <v>800.0</v>
      </c>
      <c r="F540" s="113" t="s">
        <v>3669</v>
      </c>
      <c r="G540" s="120"/>
      <c r="H540" s="115">
        <v>43997.0</v>
      </c>
      <c r="I540" s="116"/>
      <c r="J540" s="116"/>
      <c r="K540" s="116"/>
      <c r="L540" s="116"/>
      <c r="M540" s="116"/>
      <c r="N540" s="116"/>
      <c r="O540" s="116"/>
      <c r="P540" s="116"/>
      <c r="Q540" s="116"/>
      <c r="R540" s="116"/>
      <c r="S540" s="116"/>
      <c r="T540" s="116"/>
      <c r="U540" s="116"/>
    </row>
    <row r="541">
      <c r="A541" s="5" t="s">
        <v>3670</v>
      </c>
      <c r="B541" s="5" t="s">
        <v>3671</v>
      </c>
      <c r="C541" s="116"/>
      <c r="D541" s="118">
        <v>2020.0</v>
      </c>
      <c r="E541" s="118">
        <v>1.0</v>
      </c>
      <c r="F541" s="124" t="s">
        <v>3672</v>
      </c>
      <c r="G541" s="114"/>
      <c r="H541" s="116"/>
      <c r="I541" s="116"/>
      <c r="J541" s="116"/>
      <c r="K541" s="116"/>
      <c r="L541" s="116"/>
      <c r="M541" s="116"/>
      <c r="N541" s="116"/>
      <c r="O541" s="116"/>
      <c r="P541" s="116"/>
      <c r="Q541" s="116"/>
      <c r="R541" s="116"/>
      <c r="S541" s="116"/>
      <c r="T541" s="116"/>
      <c r="U541" s="116"/>
    </row>
    <row r="542">
      <c r="A542" s="5" t="s">
        <v>3673</v>
      </c>
      <c r="B542" s="5" t="s">
        <v>3674</v>
      </c>
      <c r="C542" s="5" t="s">
        <v>3675</v>
      </c>
      <c r="D542" s="118">
        <v>2017.0</v>
      </c>
      <c r="E542" s="118">
        <v>363.0</v>
      </c>
      <c r="F542" s="124" t="s">
        <v>3676</v>
      </c>
      <c r="G542" s="114"/>
      <c r="H542" s="116"/>
      <c r="I542" s="116"/>
      <c r="J542" s="116"/>
      <c r="K542" s="116"/>
      <c r="L542" s="116"/>
      <c r="M542" s="116"/>
      <c r="N542" s="116"/>
      <c r="O542" s="116"/>
      <c r="P542" s="116"/>
      <c r="Q542" s="116"/>
      <c r="R542" s="116"/>
      <c r="S542" s="116"/>
      <c r="T542" s="116"/>
      <c r="U542" s="116"/>
    </row>
    <row r="543">
      <c r="A543" s="5" t="s">
        <v>3677</v>
      </c>
      <c r="B543" s="5" t="s">
        <v>3674</v>
      </c>
      <c r="C543" s="5" t="s">
        <v>180</v>
      </c>
      <c r="D543" s="118">
        <v>2017.0</v>
      </c>
      <c r="E543" s="118">
        <v>363.0</v>
      </c>
      <c r="F543" s="124" t="s">
        <v>3676</v>
      </c>
      <c r="G543" s="114"/>
      <c r="H543" s="116"/>
      <c r="I543" s="116"/>
      <c r="J543" s="116"/>
      <c r="K543" s="116"/>
      <c r="L543" s="116"/>
      <c r="M543" s="116"/>
      <c r="N543" s="116"/>
      <c r="O543" s="116"/>
      <c r="P543" s="116"/>
      <c r="Q543" s="116"/>
      <c r="R543" s="116"/>
      <c r="S543" s="116"/>
      <c r="T543" s="116"/>
      <c r="U543" s="116"/>
    </row>
    <row r="544">
      <c r="A544" s="5" t="s">
        <v>3678</v>
      </c>
      <c r="B544" s="5" t="s">
        <v>3679</v>
      </c>
      <c r="C544" s="116"/>
      <c r="D544" s="118">
        <v>2017.0</v>
      </c>
      <c r="E544" s="118">
        <v>901.0</v>
      </c>
      <c r="F544" s="124" t="s">
        <v>3680</v>
      </c>
      <c r="G544" s="114"/>
      <c r="H544" s="116"/>
      <c r="I544" s="116"/>
      <c r="J544" s="116"/>
      <c r="K544" s="116"/>
      <c r="L544" s="116"/>
      <c r="M544" s="116"/>
      <c r="N544" s="116"/>
      <c r="O544" s="116"/>
      <c r="P544" s="116"/>
      <c r="Q544" s="116"/>
      <c r="R544" s="116"/>
      <c r="S544" s="116"/>
      <c r="T544" s="116"/>
      <c r="U544" s="116"/>
    </row>
    <row r="545">
      <c r="A545" s="5" t="s">
        <v>3681</v>
      </c>
      <c r="B545" s="5" t="s">
        <v>3682</v>
      </c>
      <c r="C545" s="116"/>
      <c r="D545" s="116"/>
      <c r="E545" s="129"/>
      <c r="F545" s="127"/>
      <c r="G545" s="114"/>
      <c r="H545" s="116"/>
      <c r="I545" s="116"/>
      <c r="J545" s="116"/>
      <c r="K545" s="116"/>
      <c r="L545" s="116"/>
      <c r="M545" s="116"/>
      <c r="N545" s="116"/>
      <c r="O545" s="116"/>
      <c r="P545" s="116"/>
      <c r="Q545" s="116"/>
      <c r="R545" s="116"/>
      <c r="S545" s="116"/>
      <c r="T545" s="116"/>
      <c r="U545" s="116"/>
    </row>
    <row r="546">
      <c r="A546" s="5" t="s">
        <v>3683</v>
      </c>
      <c r="B546" s="5" t="s">
        <v>3684</v>
      </c>
      <c r="C546" s="116"/>
      <c r="D546" s="118">
        <v>2019.0</v>
      </c>
      <c r="E546" s="118">
        <v>105.0</v>
      </c>
      <c r="F546" s="124" t="s">
        <v>3685</v>
      </c>
      <c r="G546" s="114"/>
      <c r="H546" s="116"/>
      <c r="I546" s="116"/>
      <c r="J546" s="116"/>
      <c r="K546" s="116"/>
      <c r="L546" s="116"/>
      <c r="M546" s="116"/>
      <c r="N546" s="116"/>
      <c r="O546" s="116"/>
      <c r="P546" s="116"/>
      <c r="Q546" s="116"/>
      <c r="R546" s="116"/>
      <c r="S546" s="116"/>
      <c r="T546" s="116"/>
      <c r="U546" s="116"/>
    </row>
    <row r="547">
      <c r="A547" s="5" t="s">
        <v>3686</v>
      </c>
      <c r="B547" s="5" t="s">
        <v>3687</v>
      </c>
      <c r="C547" s="116"/>
      <c r="D547" s="118">
        <v>2007.0</v>
      </c>
      <c r="E547" s="118">
        <v>1161.0</v>
      </c>
      <c r="F547" s="124" t="s">
        <v>3030</v>
      </c>
      <c r="G547" s="114"/>
      <c r="H547" s="116"/>
      <c r="I547" s="116"/>
      <c r="J547" s="116"/>
      <c r="K547" s="116"/>
      <c r="L547" s="116"/>
      <c r="M547" s="116"/>
      <c r="N547" s="116"/>
      <c r="O547" s="116"/>
      <c r="P547" s="116"/>
      <c r="Q547" s="116"/>
      <c r="R547" s="116"/>
      <c r="S547" s="116"/>
      <c r="T547" s="116"/>
      <c r="U547" s="116"/>
    </row>
    <row r="548">
      <c r="A548" s="5" t="s">
        <v>3688</v>
      </c>
      <c r="B548" s="5" t="s">
        <v>3689</v>
      </c>
      <c r="C548" s="116"/>
      <c r="D548" s="118">
        <v>2020.0</v>
      </c>
      <c r="E548" s="118">
        <v>0.0</v>
      </c>
      <c r="F548" s="119" t="s">
        <v>292</v>
      </c>
      <c r="G548" s="114"/>
      <c r="H548" s="116"/>
      <c r="I548" s="116"/>
      <c r="J548" s="116"/>
      <c r="K548" s="116"/>
      <c r="L548" s="116"/>
      <c r="M548" s="116"/>
      <c r="N548" s="116"/>
      <c r="O548" s="116"/>
      <c r="P548" s="116"/>
      <c r="Q548" s="116"/>
      <c r="R548" s="116"/>
      <c r="S548" s="116"/>
      <c r="T548" s="116"/>
      <c r="U548" s="116"/>
    </row>
    <row r="549">
      <c r="A549" s="5" t="s">
        <v>3690</v>
      </c>
      <c r="B549" s="5" t="s">
        <v>3691</v>
      </c>
      <c r="C549" s="116"/>
      <c r="D549" s="118">
        <v>2020.0</v>
      </c>
      <c r="E549" s="118">
        <v>1.0</v>
      </c>
      <c r="F549" s="124" t="s">
        <v>3692</v>
      </c>
      <c r="G549" s="114"/>
      <c r="H549" s="116"/>
      <c r="I549" s="116"/>
      <c r="J549" s="116"/>
      <c r="K549" s="116"/>
      <c r="L549" s="116"/>
      <c r="M549" s="116"/>
      <c r="N549" s="116"/>
      <c r="O549" s="116"/>
      <c r="P549" s="116"/>
      <c r="Q549" s="116"/>
      <c r="R549" s="116"/>
      <c r="S549" s="116"/>
      <c r="T549" s="116"/>
      <c r="U549" s="116"/>
    </row>
    <row r="550">
      <c r="A550" s="5" t="s">
        <v>2078</v>
      </c>
      <c r="B550" s="117" t="s">
        <v>3693</v>
      </c>
      <c r="C550" s="5" t="s">
        <v>131</v>
      </c>
      <c r="D550" s="5">
        <v>2007.0</v>
      </c>
      <c r="E550" s="118">
        <v>2331.0</v>
      </c>
      <c r="F550" s="113" t="s">
        <v>3694</v>
      </c>
      <c r="G550" s="119"/>
      <c r="H550" s="115">
        <v>44385.0</v>
      </c>
      <c r="I550" s="116"/>
      <c r="J550" s="116"/>
      <c r="K550" s="116"/>
      <c r="L550" s="116"/>
      <c r="M550" s="116"/>
      <c r="N550" s="116"/>
      <c r="O550" s="116"/>
      <c r="P550" s="116"/>
      <c r="Q550" s="116"/>
      <c r="R550" s="116"/>
      <c r="S550" s="116"/>
      <c r="T550" s="116"/>
      <c r="U550" s="116"/>
    </row>
    <row r="551">
      <c r="A551" s="5" t="s">
        <v>3695</v>
      </c>
      <c r="B551" s="5" t="s">
        <v>3696</v>
      </c>
      <c r="C551" s="116"/>
      <c r="D551" s="118">
        <v>2010.0</v>
      </c>
      <c r="E551" s="118">
        <v>2115.0</v>
      </c>
      <c r="F551" s="124" t="s">
        <v>3697</v>
      </c>
      <c r="G551" s="114"/>
      <c r="H551" s="116"/>
      <c r="I551" s="116"/>
      <c r="J551" s="116"/>
      <c r="K551" s="116"/>
      <c r="L551" s="116"/>
      <c r="M551" s="116"/>
      <c r="N551" s="116"/>
      <c r="O551" s="116"/>
      <c r="P551" s="116"/>
      <c r="Q551" s="116"/>
      <c r="R551" s="116"/>
      <c r="S551" s="116"/>
      <c r="T551" s="116"/>
      <c r="U551" s="116"/>
    </row>
    <row r="552">
      <c r="A552" s="117" t="s">
        <v>3698</v>
      </c>
      <c r="B552" s="135" t="s">
        <v>3699</v>
      </c>
      <c r="C552" s="5" t="s">
        <v>131</v>
      </c>
      <c r="D552" s="5">
        <v>1995.0</v>
      </c>
      <c r="E552" s="118">
        <v>210.0</v>
      </c>
      <c r="F552" s="113" t="s">
        <v>3700</v>
      </c>
      <c r="G552" s="120"/>
      <c r="H552" s="121">
        <v>43996.0</v>
      </c>
      <c r="I552" s="116"/>
      <c r="J552" s="116"/>
      <c r="K552" s="116"/>
      <c r="L552" s="116"/>
      <c r="M552" s="116"/>
      <c r="N552" s="116"/>
      <c r="O552" s="116"/>
      <c r="P552" s="116"/>
      <c r="Q552" s="116"/>
      <c r="R552" s="116"/>
      <c r="S552" s="116"/>
      <c r="T552" s="116"/>
      <c r="U552" s="116"/>
    </row>
    <row r="553">
      <c r="A553" s="5" t="s">
        <v>3701</v>
      </c>
      <c r="B553" s="5" t="s">
        <v>3702</v>
      </c>
      <c r="C553" s="116"/>
      <c r="D553" s="118">
        <v>2021.0</v>
      </c>
      <c r="E553" s="118">
        <v>0.0</v>
      </c>
      <c r="F553" s="119" t="s">
        <v>292</v>
      </c>
      <c r="G553" s="114"/>
      <c r="H553" s="116"/>
      <c r="I553" s="116"/>
      <c r="J553" s="116"/>
      <c r="K553" s="116"/>
      <c r="L553" s="116"/>
      <c r="M553" s="116"/>
      <c r="N553" s="116"/>
      <c r="O553" s="116"/>
      <c r="P553" s="116"/>
      <c r="Q553" s="116"/>
      <c r="R553" s="116"/>
      <c r="S553" s="116"/>
      <c r="T553" s="116"/>
      <c r="U553" s="116"/>
    </row>
    <row r="554">
      <c r="A554" s="5" t="s">
        <v>3703</v>
      </c>
      <c r="B554" s="5" t="s">
        <v>3704</v>
      </c>
      <c r="C554" s="116"/>
      <c r="D554" s="118">
        <v>2020.0</v>
      </c>
      <c r="E554" s="118">
        <v>6.0</v>
      </c>
      <c r="F554" s="124" t="s">
        <v>3705</v>
      </c>
      <c r="G554" s="114"/>
      <c r="H554" s="116"/>
      <c r="I554" s="116"/>
      <c r="J554" s="116"/>
      <c r="K554" s="116"/>
      <c r="L554" s="116"/>
      <c r="M554" s="116"/>
      <c r="N554" s="116"/>
      <c r="O554" s="116"/>
      <c r="P554" s="116"/>
      <c r="Q554" s="116"/>
      <c r="R554" s="116"/>
      <c r="S554" s="116"/>
      <c r="T554" s="116"/>
      <c r="U554" s="116"/>
    </row>
    <row r="555">
      <c r="A555" s="5" t="s">
        <v>3706</v>
      </c>
      <c r="B555" s="5" t="s">
        <v>3707</v>
      </c>
      <c r="C555" s="5" t="s">
        <v>605</v>
      </c>
      <c r="D555" s="118">
        <v>2018.0</v>
      </c>
      <c r="E555" s="118">
        <v>442.0</v>
      </c>
      <c r="F555" s="124" t="s">
        <v>3708</v>
      </c>
      <c r="G555" s="114"/>
      <c r="H555" s="116"/>
      <c r="I555" s="116"/>
      <c r="J555" s="116"/>
      <c r="K555" s="116"/>
      <c r="L555" s="116"/>
      <c r="M555" s="116"/>
      <c r="N555" s="116"/>
      <c r="O555" s="116"/>
      <c r="P555" s="116"/>
      <c r="Q555" s="116"/>
      <c r="R555" s="116"/>
      <c r="S555" s="116"/>
      <c r="T555" s="116"/>
      <c r="U555" s="116"/>
    </row>
    <row r="556">
      <c r="A556" s="5" t="s">
        <v>3709</v>
      </c>
      <c r="B556" s="5" t="s">
        <v>3710</v>
      </c>
      <c r="C556" s="5" t="s">
        <v>2116</v>
      </c>
      <c r="D556" s="5">
        <v>2015.0</v>
      </c>
      <c r="E556" s="112">
        <v>148.0</v>
      </c>
      <c r="F556" s="113" t="s">
        <v>3711</v>
      </c>
      <c r="G556" s="119"/>
      <c r="H556" s="115">
        <v>43997.0</v>
      </c>
      <c r="I556" s="116"/>
      <c r="J556" s="116"/>
      <c r="K556" s="116"/>
      <c r="L556" s="116"/>
      <c r="M556" s="116"/>
      <c r="N556" s="116"/>
      <c r="O556" s="116"/>
      <c r="P556" s="116"/>
      <c r="Q556" s="116"/>
      <c r="R556" s="116"/>
      <c r="S556" s="116"/>
      <c r="T556" s="116"/>
      <c r="U556" s="116"/>
    </row>
    <row r="557">
      <c r="A557" s="5" t="s">
        <v>2082</v>
      </c>
      <c r="B557" s="5" t="s">
        <v>3710</v>
      </c>
      <c r="C557" s="5" t="s">
        <v>2116</v>
      </c>
      <c r="D557" s="5">
        <v>2015.0</v>
      </c>
      <c r="E557" s="112">
        <v>148.0</v>
      </c>
      <c r="F557" s="113" t="s">
        <v>3711</v>
      </c>
      <c r="G557" s="119"/>
      <c r="H557" s="115">
        <v>43997.0</v>
      </c>
      <c r="I557" s="116"/>
      <c r="J557" s="116"/>
      <c r="K557" s="116"/>
      <c r="L557" s="116"/>
      <c r="M557" s="116"/>
      <c r="N557" s="116"/>
      <c r="O557" s="116"/>
      <c r="P557" s="116"/>
      <c r="Q557" s="116"/>
      <c r="R557" s="116"/>
      <c r="S557" s="116"/>
      <c r="T557" s="116"/>
      <c r="U557" s="116"/>
    </row>
    <row r="558">
      <c r="A558" s="5" t="s">
        <v>3712</v>
      </c>
      <c r="B558" s="5" t="s">
        <v>3713</v>
      </c>
      <c r="C558" s="116"/>
      <c r="D558" s="118">
        <v>2020.0</v>
      </c>
      <c r="E558" s="118">
        <v>74.0</v>
      </c>
      <c r="F558" s="124" t="s">
        <v>3714</v>
      </c>
      <c r="G558" s="114"/>
      <c r="H558" s="116"/>
      <c r="I558" s="116"/>
      <c r="J558" s="116"/>
      <c r="K558" s="116"/>
      <c r="L558" s="116"/>
      <c r="M558" s="116"/>
      <c r="N558" s="116"/>
      <c r="O558" s="116"/>
      <c r="P558" s="116"/>
      <c r="Q558" s="116"/>
      <c r="R558" s="116"/>
      <c r="S558" s="116"/>
      <c r="T558" s="116"/>
      <c r="U558" s="116"/>
    </row>
    <row r="559">
      <c r="A559" s="5" t="s">
        <v>3715</v>
      </c>
      <c r="B559" s="5" t="s">
        <v>3713</v>
      </c>
      <c r="C559" s="116"/>
      <c r="D559" s="116"/>
      <c r="E559" s="129"/>
      <c r="F559" s="127"/>
      <c r="G559" s="114"/>
      <c r="H559" s="116"/>
      <c r="I559" s="116"/>
      <c r="J559" s="116"/>
      <c r="K559" s="116"/>
      <c r="L559" s="116"/>
      <c r="M559" s="116"/>
      <c r="N559" s="116"/>
      <c r="O559" s="116"/>
      <c r="P559" s="116"/>
      <c r="Q559" s="116"/>
      <c r="R559" s="116"/>
      <c r="S559" s="116"/>
      <c r="T559" s="116"/>
      <c r="U559" s="116"/>
    </row>
    <row r="560">
      <c r="A560" s="5" t="s">
        <v>3716</v>
      </c>
      <c r="B560" s="5" t="s">
        <v>3717</v>
      </c>
      <c r="C560" s="116"/>
      <c r="D560" s="118">
        <v>2020.0</v>
      </c>
      <c r="E560" s="118">
        <v>4.0</v>
      </c>
      <c r="F560" s="124" t="s">
        <v>3718</v>
      </c>
      <c r="G560" s="114"/>
      <c r="H560" s="116"/>
      <c r="I560" s="116"/>
      <c r="J560" s="116"/>
      <c r="K560" s="116"/>
      <c r="L560" s="116"/>
      <c r="M560" s="116"/>
      <c r="N560" s="116"/>
      <c r="O560" s="116"/>
      <c r="P560" s="116"/>
      <c r="Q560" s="116"/>
      <c r="R560" s="116"/>
      <c r="S560" s="116"/>
      <c r="T560" s="116"/>
      <c r="U560" s="116"/>
    </row>
    <row r="561">
      <c r="A561" s="5" t="s">
        <v>3719</v>
      </c>
      <c r="B561" s="5" t="s">
        <v>3720</v>
      </c>
      <c r="C561" s="116"/>
      <c r="D561" s="118">
        <v>2020.0</v>
      </c>
      <c r="E561" s="118">
        <v>6.0</v>
      </c>
      <c r="F561" s="124" t="s">
        <v>3721</v>
      </c>
      <c r="G561" s="114"/>
      <c r="H561" s="116"/>
      <c r="I561" s="116"/>
      <c r="J561" s="116"/>
      <c r="K561" s="116"/>
      <c r="L561" s="116"/>
      <c r="M561" s="116"/>
      <c r="N561" s="116"/>
      <c r="O561" s="116"/>
      <c r="P561" s="116"/>
      <c r="Q561" s="116"/>
      <c r="R561" s="116"/>
      <c r="S561" s="116"/>
      <c r="T561" s="116"/>
      <c r="U561" s="116"/>
    </row>
    <row r="562">
      <c r="A562" s="5" t="s">
        <v>3722</v>
      </c>
      <c r="B562" s="5" t="s">
        <v>3723</v>
      </c>
      <c r="C562" s="116"/>
      <c r="D562" s="118">
        <v>2018.0</v>
      </c>
      <c r="E562" s="118">
        <v>19.0</v>
      </c>
      <c r="F562" s="124" t="s">
        <v>3724</v>
      </c>
      <c r="G562" s="114"/>
      <c r="H562" s="116"/>
      <c r="I562" s="116"/>
      <c r="J562" s="116"/>
      <c r="K562" s="116"/>
      <c r="L562" s="116"/>
      <c r="M562" s="116"/>
      <c r="N562" s="116"/>
      <c r="O562" s="116"/>
      <c r="P562" s="116"/>
      <c r="Q562" s="116"/>
      <c r="R562" s="116"/>
      <c r="S562" s="116"/>
      <c r="T562" s="116"/>
      <c r="U562" s="116"/>
    </row>
    <row r="563">
      <c r="A563" s="5" t="s">
        <v>3725</v>
      </c>
      <c r="B563" s="5" t="s">
        <v>3726</v>
      </c>
      <c r="C563" s="116"/>
      <c r="D563" s="118">
        <v>2019.0</v>
      </c>
      <c r="E563" s="118">
        <v>3.0</v>
      </c>
      <c r="F563" s="124" t="s">
        <v>3727</v>
      </c>
      <c r="G563" s="114"/>
      <c r="H563" s="116"/>
      <c r="I563" s="116"/>
      <c r="J563" s="116"/>
      <c r="K563" s="116"/>
      <c r="L563" s="116"/>
      <c r="M563" s="116"/>
      <c r="N563" s="116"/>
      <c r="O563" s="116"/>
      <c r="P563" s="116"/>
      <c r="Q563" s="116"/>
      <c r="R563" s="116"/>
      <c r="S563" s="116"/>
      <c r="T563" s="116"/>
      <c r="U563" s="116"/>
    </row>
    <row r="564">
      <c r="A564" s="5" t="s">
        <v>1222</v>
      </c>
      <c r="B564" s="5" t="s">
        <v>3728</v>
      </c>
      <c r="C564" s="116"/>
      <c r="D564" s="118">
        <v>2016.0</v>
      </c>
      <c r="E564" s="118">
        <v>1021.0</v>
      </c>
      <c r="F564" s="124" t="s">
        <v>3729</v>
      </c>
      <c r="G564" s="114"/>
      <c r="H564" s="116"/>
      <c r="I564" s="116"/>
      <c r="J564" s="116"/>
      <c r="K564" s="116"/>
      <c r="L564" s="116"/>
      <c r="M564" s="116"/>
      <c r="N564" s="116"/>
      <c r="O564" s="116"/>
      <c r="P564" s="116"/>
      <c r="Q564" s="116"/>
      <c r="R564" s="116"/>
      <c r="S564" s="116"/>
      <c r="T564" s="116"/>
      <c r="U564" s="116"/>
    </row>
    <row r="565">
      <c r="A565" s="5" t="s">
        <v>3730</v>
      </c>
      <c r="B565" s="5" t="s">
        <v>3731</v>
      </c>
      <c r="C565" s="116"/>
      <c r="D565" s="118">
        <v>2016.0</v>
      </c>
      <c r="E565" s="118">
        <v>35.0</v>
      </c>
      <c r="F565" s="124" t="s">
        <v>3732</v>
      </c>
      <c r="G565" s="114"/>
      <c r="H565" s="116"/>
      <c r="I565" s="116"/>
      <c r="J565" s="116"/>
      <c r="K565" s="116"/>
      <c r="L565" s="116"/>
      <c r="M565" s="116"/>
      <c r="N565" s="116"/>
      <c r="O565" s="116"/>
      <c r="P565" s="116"/>
      <c r="Q565" s="116"/>
      <c r="R565" s="116"/>
      <c r="S565" s="116"/>
      <c r="T565" s="116"/>
      <c r="U565" s="116"/>
    </row>
    <row r="566">
      <c r="A566" s="5" t="s">
        <v>1962</v>
      </c>
      <c r="B566" s="5" t="s">
        <v>3733</v>
      </c>
      <c r="C566" s="5" t="s">
        <v>605</v>
      </c>
      <c r="D566" s="5">
        <v>2019.0</v>
      </c>
      <c r="E566" s="118">
        <v>183.0</v>
      </c>
      <c r="F566" s="113" t="s">
        <v>3734</v>
      </c>
      <c r="G566" s="114"/>
      <c r="H566" s="115">
        <v>44375.0</v>
      </c>
      <c r="I566" s="116"/>
      <c r="J566" s="116"/>
      <c r="K566" s="116"/>
      <c r="L566" s="116"/>
      <c r="M566" s="116"/>
      <c r="N566" s="116"/>
      <c r="O566" s="116"/>
      <c r="P566" s="116"/>
      <c r="Q566" s="116"/>
      <c r="R566" s="116"/>
      <c r="S566" s="116"/>
      <c r="T566" s="116"/>
      <c r="U566" s="116"/>
    </row>
    <row r="567">
      <c r="A567" s="5" t="s">
        <v>3735</v>
      </c>
      <c r="B567" s="5" t="s">
        <v>3736</v>
      </c>
      <c r="C567" s="116"/>
      <c r="D567" s="118">
        <v>2021.0</v>
      </c>
      <c r="E567" s="118">
        <v>3.0</v>
      </c>
      <c r="F567" s="124" t="s">
        <v>3737</v>
      </c>
      <c r="G567" s="114"/>
      <c r="H567" s="116"/>
      <c r="I567" s="116"/>
      <c r="J567" s="116"/>
      <c r="K567" s="116"/>
      <c r="L567" s="116"/>
      <c r="M567" s="116"/>
      <c r="N567" s="116"/>
      <c r="O567" s="116"/>
      <c r="P567" s="116"/>
      <c r="Q567" s="116"/>
      <c r="R567" s="116"/>
      <c r="S567" s="116"/>
      <c r="T567" s="116"/>
      <c r="U567" s="116"/>
    </row>
    <row r="568">
      <c r="A568" s="5" t="s">
        <v>3738</v>
      </c>
      <c r="B568" s="5" t="s">
        <v>3736</v>
      </c>
      <c r="C568" s="116"/>
      <c r="D568" s="118">
        <v>2021.0</v>
      </c>
      <c r="E568" s="118">
        <v>3.0</v>
      </c>
      <c r="F568" s="124" t="s">
        <v>3737</v>
      </c>
      <c r="G568" s="114"/>
      <c r="H568" s="116"/>
      <c r="I568" s="116"/>
      <c r="J568" s="116"/>
      <c r="K568" s="116"/>
      <c r="L568" s="116"/>
      <c r="M568" s="116"/>
      <c r="N568" s="116"/>
      <c r="O568" s="116"/>
      <c r="P568" s="116"/>
      <c r="Q568" s="116"/>
      <c r="R568" s="116"/>
      <c r="S568" s="116"/>
      <c r="T568" s="116"/>
      <c r="U568" s="116"/>
    </row>
    <row r="569">
      <c r="A569" s="5" t="s">
        <v>3739</v>
      </c>
      <c r="B569" s="5" t="s">
        <v>3736</v>
      </c>
      <c r="C569" s="116"/>
      <c r="D569" s="118">
        <v>2021.0</v>
      </c>
      <c r="E569" s="118">
        <v>3.0</v>
      </c>
      <c r="F569" s="124" t="s">
        <v>3737</v>
      </c>
      <c r="G569" s="114"/>
      <c r="H569" s="116"/>
      <c r="I569" s="116"/>
      <c r="J569" s="116"/>
      <c r="K569" s="116"/>
      <c r="L569" s="116"/>
      <c r="M569" s="116"/>
      <c r="N569" s="116"/>
      <c r="O569" s="116"/>
      <c r="P569" s="116"/>
      <c r="Q569" s="116"/>
      <c r="R569" s="116"/>
      <c r="S569" s="116"/>
      <c r="T569" s="116"/>
      <c r="U569" s="116"/>
    </row>
    <row r="570">
      <c r="A570" s="5" t="s">
        <v>3740</v>
      </c>
      <c r="B570" s="5" t="s">
        <v>3741</v>
      </c>
      <c r="C570" s="116"/>
      <c r="D570" s="118">
        <v>2019.0</v>
      </c>
      <c r="E570" s="118">
        <v>23.0</v>
      </c>
      <c r="F570" s="124" t="s">
        <v>3742</v>
      </c>
      <c r="G570" s="114"/>
      <c r="H570" s="116"/>
      <c r="I570" s="116"/>
      <c r="J570" s="116"/>
      <c r="K570" s="116"/>
      <c r="L570" s="116"/>
      <c r="M570" s="116"/>
      <c r="N570" s="116"/>
      <c r="O570" s="116"/>
      <c r="P570" s="116"/>
      <c r="Q570" s="116"/>
      <c r="R570" s="116"/>
      <c r="S570" s="116"/>
      <c r="T570" s="116"/>
      <c r="U570" s="116"/>
    </row>
    <row r="571">
      <c r="A571" s="5" t="s">
        <v>3743</v>
      </c>
      <c r="B571" s="132" t="s">
        <v>3744</v>
      </c>
      <c r="C571" s="5" t="s">
        <v>2932</v>
      </c>
      <c r="D571" s="5">
        <v>2015.0</v>
      </c>
      <c r="E571" s="118">
        <v>149.0</v>
      </c>
      <c r="F571" s="113" t="s">
        <v>3745</v>
      </c>
      <c r="G571" s="114"/>
      <c r="H571" s="115">
        <v>44375.0</v>
      </c>
      <c r="I571" s="116"/>
      <c r="J571" s="116"/>
      <c r="K571" s="116"/>
      <c r="L571" s="116"/>
      <c r="M571" s="116"/>
      <c r="N571" s="116"/>
      <c r="O571" s="116"/>
      <c r="P571" s="116"/>
      <c r="Q571" s="116"/>
      <c r="R571" s="116"/>
      <c r="S571" s="116"/>
      <c r="T571" s="116"/>
      <c r="U571" s="116"/>
    </row>
    <row r="572">
      <c r="A572" s="5" t="s">
        <v>3746</v>
      </c>
      <c r="B572" s="5" t="s">
        <v>3747</v>
      </c>
      <c r="C572" s="116"/>
      <c r="D572" s="118">
        <v>2020.0</v>
      </c>
      <c r="E572" s="118">
        <v>24.0</v>
      </c>
      <c r="F572" s="124" t="s">
        <v>3748</v>
      </c>
      <c r="G572" s="114"/>
      <c r="H572" s="116"/>
      <c r="I572" s="116"/>
      <c r="J572" s="116"/>
      <c r="K572" s="116"/>
      <c r="L572" s="116"/>
      <c r="M572" s="116"/>
      <c r="N572" s="116"/>
      <c r="O572" s="116"/>
      <c r="P572" s="116"/>
      <c r="Q572" s="116"/>
      <c r="R572" s="116"/>
      <c r="S572" s="116"/>
      <c r="T572" s="116"/>
      <c r="U572" s="116"/>
    </row>
    <row r="573">
      <c r="A573" s="5" t="s">
        <v>3749</v>
      </c>
      <c r="B573" s="5" t="s">
        <v>3750</v>
      </c>
      <c r="C573" s="116"/>
      <c r="D573" s="118">
        <v>2018.0</v>
      </c>
      <c r="E573" s="118">
        <v>156.0</v>
      </c>
      <c r="F573" s="124" t="s">
        <v>3751</v>
      </c>
      <c r="G573" s="114"/>
      <c r="H573" s="116"/>
      <c r="I573" s="116"/>
      <c r="J573" s="116"/>
      <c r="K573" s="116"/>
      <c r="L573" s="116"/>
      <c r="M573" s="116"/>
      <c r="N573" s="116"/>
      <c r="O573" s="116"/>
      <c r="P573" s="116"/>
      <c r="Q573" s="116"/>
      <c r="R573" s="116"/>
      <c r="S573" s="116"/>
      <c r="T573" s="116"/>
      <c r="U573" s="116"/>
    </row>
    <row r="574">
      <c r="A574" s="5" t="s">
        <v>3752</v>
      </c>
      <c r="B574" s="5" t="s">
        <v>3753</v>
      </c>
      <c r="C574" s="116"/>
      <c r="D574" s="118">
        <v>2014.0</v>
      </c>
      <c r="E574" s="118">
        <v>482.0</v>
      </c>
      <c r="F574" s="124" t="s">
        <v>3754</v>
      </c>
      <c r="G574" s="114"/>
      <c r="H574" s="116"/>
      <c r="I574" s="116"/>
      <c r="J574" s="116"/>
      <c r="K574" s="116"/>
      <c r="L574" s="116"/>
      <c r="M574" s="116"/>
      <c r="N574" s="116"/>
      <c r="O574" s="116"/>
      <c r="P574" s="116"/>
      <c r="Q574" s="116"/>
      <c r="R574" s="116"/>
      <c r="S574" s="116"/>
      <c r="T574" s="116"/>
      <c r="U574" s="116"/>
    </row>
    <row r="575">
      <c r="A575" s="5" t="s">
        <v>3755</v>
      </c>
      <c r="B575" s="5" t="s">
        <v>3756</v>
      </c>
      <c r="C575" s="116"/>
      <c r="D575" s="118">
        <v>2016.0</v>
      </c>
      <c r="E575" s="118">
        <v>97.0</v>
      </c>
      <c r="F575" s="124" t="s">
        <v>3757</v>
      </c>
      <c r="G575" s="114"/>
      <c r="H575" s="116"/>
      <c r="I575" s="116"/>
      <c r="J575" s="116"/>
      <c r="K575" s="116"/>
      <c r="L575" s="116"/>
      <c r="M575" s="116"/>
      <c r="N575" s="116"/>
      <c r="O575" s="116"/>
      <c r="P575" s="116"/>
      <c r="Q575" s="116"/>
      <c r="R575" s="116"/>
      <c r="S575" s="116"/>
      <c r="T575" s="116"/>
      <c r="U575" s="116"/>
    </row>
    <row r="576">
      <c r="A576" s="5" t="s">
        <v>3758</v>
      </c>
      <c r="B576" s="5" t="s">
        <v>3759</v>
      </c>
      <c r="C576" s="5" t="s">
        <v>460</v>
      </c>
      <c r="D576" s="5">
        <v>2012.0</v>
      </c>
      <c r="E576" s="118">
        <v>137.0</v>
      </c>
      <c r="F576" s="113" t="s">
        <v>3760</v>
      </c>
      <c r="G576" s="119"/>
      <c r="H576" s="115">
        <v>43991.0</v>
      </c>
      <c r="I576" s="116"/>
      <c r="J576" s="116"/>
      <c r="K576" s="116"/>
      <c r="L576" s="116"/>
      <c r="M576" s="116"/>
      <c r="N576" s="116"/>
      <c r="O576" s="116"/>
      <c r="P576" s="116"/>
      <c r="Q576" s="116"/>
      <c r="R576" s="116"/>
      <c r="S576" s="116"/>
      <c r="T576" s="116"/>
      <c r="U576" s="116"/>
    </row>
    <row r="577">
      <c r="A577" s="5" t="s">
        <v>3761</v>
      </c>
      <c r="B577" s="5" t="s">
        <v>3762</v>
      </c>
      <c r="C577" s="5" t="s">
        <v>605</v>
      </c>
      <c r="D577" s="5">
        <v>2019.0</v>
      </c>
      <c r="E577" s="118">
        <v>3.0</v>
      </c>
      <c r="F577" s="113" t="s">
        <v>3763</v>
      </c>
      <c r="G577" s="119"/>
      <c r="H577" s="115">
        <v>43997.0</v>
      </c>
      <c r="I577" s="116"/>
      <c r="J577" s="116"/>
      <c r="K577" s="116"/>
      <c r="L577" s="116"/>
      <c r="M577" s="116"/>
      <c r="N577" s="116"/>
      <c r="O577" s="116"/>
      <c r="P577" s="116"/>
      <c r="Q577" s="116"/>
      <c r="R577" s="116"/>
      <c r="S577" s="116"/>
      <c r="T577" s="116"/>
      <c r="U577" s="116"/>
    </row>
    <row r="578">
      <c r="A578" s="5" t="s">
        <v>3764</v>
      </c>
      <c r="B578" s="117" t="s">
        <v>3765</v>
      </c>
      <c r="C578" s="5" t="s">
        <v>3766</v>
      </c>
      <c r="D578" s="5">
        <v>2016.0</v>
      </c>
      <c r="E578" s="112">
        <v>1.0</v>
      </c>
      <c r="F578" s="113" t="s">
        <v>3767</v>
      </c>
      <c r="G578" s="119"/>
      <c r="H578" s="115">
        <v>43997.0</v>
      </c>
      <c r="I578" s="116"/>
      <c r="J578" s="116"/>
      <c r="K578" s="116"/>
      <c r="L578" s="116"/>
      <c r="M578" s="116"/>
      <c r="N578" s="116"/>
      <c r="O578" s="116"/>
      <c r="P578" s="116"/>
      <c r="Q578" s="116"/>
      <c r="R578" s="116"/>
      <c r="S578" s="116"/>
      <c r="T578" s="116"/>
      <c r="U578" s="116"/>
    </row>
    <row r="579">
      <c r="A579" s="117" t="s">
        <v>3768</v>
      </c>
      <c r="B579" s="5" t="s">
        <v>3769</v>
      </c>
      <c r="C579" s="5" t="s">
        <v>605</v>
      </c>
      <c r="D579" s="5">
        <v>2012.0</v>
      </c>
      <c r="E579" s="118">
        <v>83.0</v>
      </c>
      <c r="F579" s="113" t="s">
        <v>3770</v>
      </c>
      <c r="G579" s="114"/>
      <c r="H579" s="115">
        <v>43997.0</v>
      </c>
      <c r="I579" s="116"/>
      <c r="J579" s="116"/>
      <c r="K579" s="116"/>
      <c r="L579" s="116"/>
      <c r="M579" s="116"/>
      <c r="N579" s="116"/>
      <c r="O579" s="116"/>
      <c r="P579" s="116"/>
      <c r="Q579" s="116"/>
      <c r="R579" s="116"/>
      <c r="S579" s="116"/>
      <c r="T579" s="116"/>
      <c r="U579" s="116"/>
    </row>
    <row r="580">
      <c r="A580" s="5" t="s">
        <v>3771</v>
      </c>
      <c r="B580" s="5" t="s">
        <v>3772</v>
      </c>
      <c r="C580" s="116"/>
      <c r="D580" s="118">
        <v>2017.0</v>
      </c>
      <c r="E580" s="118">
        <v>462.0</v>
      </c>
      <c r="F580" s="124" t="s">
        <v>3773</v>
      </c>
      <c r="G580" s="114"/>
      <c r="H580" s="116"/>
      <c r="I580" s="116"/>
      <c r="J580" s="116"/>
      <c r="K580" s="116"/>
      <c r="L580" s="116"/>
      <c r="M580" s="116"/>
      <c r="N580" s="116"/>
      <c r="O580" s="116"/>
      <c r="P580" s="116"/>
      <c r="Q580" s="116"/>
      <c r="R580" s="116"/>
      <c r="S580" s="116"/>
      <c r="T580" s="116"/>
      <c r="U580" s="116"/>
    </row>
    <row r="581">
      <c r="A581" s="5" t="s">
        <v>3774</v>
      </c>
      <c r="B581" s="5" t="s">
        <v>3775</v>
      </c>
      <c r="C581" s="116"/>
      <c r="D581" s="118">
        <v>2020.0</v>
      </c>
      <c r="E581" s="118">
        <v>17.0</v>
      </c>
      <c r="F581" s="124" t="s">
        <v>3776</v>
      </c>
      <c r="G581" s="114"/>
      <c r="H581" s="116"/>
      <c r="I581" s="116"/>
      <c r="J581" s="116"/>
      <c r="K581" s="116"/>
      <c r="L581" s="116"/>
      <c r="M581" s="116"/>
      <c r="N581" s="116"/>
      <c r="O581" s="116"/>
      <c r="P581" s="116"/>
      <c r="Q581" s="116"/>
      <c r="R581" s="116"/>
      <c r="S581" s="116"/>
      <c r="T581" s="116"/>
      <c r="U581" s="116"/>
    </row>
    <row r="582">
      <c r="A582" s="5" t="s">
        <v>3777</v>
      </c>
      <c r="B582" s="5" t="s">
        <v>3778</v>
      </c>
      <c r="C582" s="116"/>
      <c r="D582" s="118">
        <v>2019.0</v>
      </c>
      <c r="E582" s="118">
        <v>21.0</v>
      </c>
      <c r="F582" s="124" t="s">
        <v>3779</v>
      </c>
      <c r="G582" s="114"/>
      <c r="H582" s="116"/>
      <c r="I582" s="116"/>
      <c r="J582" s="116"/>
      <c r="K582" s="116"/>
      <c r="L582" s="116"/>
      <c r="M582" s="116"/>
      <c r="N582" s="116"/>
      <c r="O582" s="116"/>
      <c r="P582" s="116"/>
      <c r="Q582" s="116"/>
      <c r="R582" s="116"/>
      <c r="S582" s="116"/>
      <c r="T582" s="116"/>
      <c r="U582" s="116"/>
    </row>
    <row r="583">
      <c r="A583" s="5" t="s">
        <v>3780</v>
      </c>
      <c r="B583" s="5" t="s">
        <v>3781</v>
      </c>
      <c r="C583" s="116"/>
      <c r="D583" s="118">
        <v>2017.0</v>
      </c>
      <c r="E583" s="118">
        <v>302.0</v>
      </c>
      <c r="F583" s="124" t="s">
        <v>3782</v>
      </c>
      <c r="G583" s="114"/>
      <c r="H583" s="116"/>
      <c r="I583" s="116"/>
      <c r="J583" s="116"/>
      <c r="K583" s="116"/>
      <c r="L583" s="116"/>
      <c r="M583" s="116"/>
      <c r="N583" s="116"/>
      <c r="O583" s="116"/>
      <c r="P583" s="116"/>
      <c r="Q583" s="116"/>
      <c r="R583" s="116"/>
      <c r="S583" s="116"/>
      <c r="T583" s="116"/>
      <c r="U583" s="116"/>
    </row>
    <row r="584">
      <c r="A584" s="5" t="s">
        <v>3783</v>
      </c>
      <c r="B584" s="16" t="s">
        <v>3784</v>
      </c>
      <c r="C584" s="5" t="s">
        <v>131</v>
      </c>
      <c r="D584" s="5">
        <v>2012.0</v>
      </c>
      <c r="E584" s="118">
        <v>4.0</v>
      </c>
      <c r="F584" s="113" t="s">
        <v>3785</v>
      </c>
      <c r="G584" s="119"/>
      <c r="H584" s="115">
        <v>43991.0</v>
      </c>
      <c r="I584" s="116"/>
      <c r="J584" s="116"/>
      <c r="K584" s="116"/>
      <c r="L584" s="116"/>
      <c r="M584" s="116"/>
      <c r="N584" s="116"/>
      <c r="O584" s="116"/>
      <c r="P584" s="116"/>
      <c r="Q584" s="116"/>
      <c r="R584" s="116"/>
      <c r="S584" s="116"/>
      <c r="T584" s="116"/>
      <c r="U584" s="116"/>
    </row>
    <row r="585">
      <c r="A585" s="5" t="s">
        <v>3786</v>
      </c>
      <c r="B585" s="5" t="s">
        <v>3787</v>
      </c>
      <c r="C585" s="116"/>
      <c r="D585" s="118">
        <v>2020.0</v>
      </c>
      <c r="E585" s="118">
        <v>42.0</v>
      </c>
      <c r="F585" s="124" t="s">
        <v>3788</v>
      </c>
      <c r="G585" s="114"/>
      <c r="H585" s="116"/>
      <c r="I585" s="116"/>
      <c r="J585" s="116"/>
      <c r="K585" s="116"/>
      <c r="L585" s="116"/>
      <c r="M585" s="116"/>
      <c r="N585" s="116"/>
      <c r="O585" s="116"/>
      <c r="P585" s="116"/>
      <c r="Q585" s="116"/>
      <c r="R585" s="116"/>
      <c r="S585" s="116"/>
      <c r="T585" s="116"/>
      <c r="U585" s="116"/>
    </row>
    <row r="586">
      <c r="A586" s="5" t="s">
        <v>3789</v>
      </c>
      <c r="B586" s="5" t="s">
        <v>3790</v>
      </c>
      <c r="C586" s="116"/>
      <c r="D586" s="118">
        <v>2021.0</v>
      </c>
      <c r="E586" s="118">
        <v>0.0</v>
      </c>
      <c r="F586" s="119" t="s">
        <v>292</v>
      </c>
      <c r="G586" s="114"/>
      <c r="H586" s="116"/>
      <c r="I586" s="116"/>
      <c r="J586" s="116"/>
      <c r="K586" s="116"/>
      <c r="L586" s="116"/>
      <c r="M586" s="116"/>
      <c r="N586" s="116"/>
      <c r="O586" s="116"/>
      <c r="P586" s="116"/>
      <c r="Q586" s="116"/>
      <c r="R586" s="116"/>
      <c r="S586" s="116"/>
      <c r="T586" s="116"/>
      <c r="U586" s="116"/>
    </row>
    <row r="587">
      <c r="A587" s="5" t="s">
        <v>3791</v>
      </c>
      <c r="B587" s="5" t="s">
        <v>3792</v>
      </c>
      <c r="C587" s="116"/>
      <c r="D587" s="118">
        <v>2020.0</v>
      </c>
      <c r="E587" s="118">
        <v>3.0</v>
      </c>
      <c r="F587" s="124" t="s">
        <v>3793</v>
      </c>
      <c r="G587" s="114"/>
      <c r="H587" s="116"/>
      <c r="I587" s="116"/>
      <c r="J587" s="116"/>
      <c r="K587" s="116"/>
      <c r="L587" s="116"/>
      <c r="M587" s="116"/>
      <c r="N587" s="116"/>
      <c r="O587" s="116"/>
      <c r="P587" s="116"/>
      <c r="Q587" s="116"/>
      <c r="R587" s="116"/>
      <c r="S587" s="116"/>
      <c r="T587" s="116"/>
      <c r="U587" s="116"/>
    </row>
    <row r="588">
      <c r="A588" s="5" t="s">
        <v>3794</v>
      </c>
      <c r="B588" s="5" t="s">
        <v>3795</v>
      </c>
      <c r="C588" s="116"/>
      <c r="D588" s="118">
        <v>2017.0</v>
      </c>
      <c r="E588" s="118">
        <v>189.0</v>
      </c>
      <c r="F588" s="124" t="s">
        <v>3796</v>
      </c>
      <c r="G588" s="114"/>
      <c r="H588" s="116"/>
      <c r="I588" s="116"/>
      <c r="J588" s="116"/>
      <c r="K588" s="116"/>
      <c r="L588" s="116"/>
      <c r="M588" s="116"/>
      <c r="N588" s="116"/>
      <c r="O588" s="116"/>
      <c r="P588" s="116"/>
      <c r="Q588" s="116"/>
      <c r="R588" s="116"/>
      <c r="S588" s="116"/>
      <c r="T588" s="116"/>
      <c r="U588" s="116"/>
    </row>
    <row r="589">
      <c r="A589" s="5" t="s">
        <v>2086</v>
      </c>
      <c r="B589" s="5" t="s">
        <v>3797</v>
      </c>
      <c r="C589" s="5" t="s">
        <v>605</v>
      </c>
      <c r="D589" s="118">
        <v>2018.0</v>
      </c>
      <c r="E589" s="118">
        <v>204.0</v>
      </c>
      <c r="F589" s="124" t="s">
        <v>3798</v>
      </c>
      <c r="G589" s="114"/>
      <c r="H589" s="116"/>
      <c r="I589" s="116"/>
      <c r="J589" s="116"/>
      <c r="K589" s="116"/>
      <c r="L589" s="116"/>
      <c r="M589" s="116"/>
      <c r="N589" s="116"/>
      <c r="O589" s="116"/>
      <c r="P589" s="116"/>
      <c r="Q589" s="116"/>
      <c r="R589" s="116"/>
      <c r="S589" s="116"/>
      <c r="T589" s="116"/>
      <c r="U589" s="116"/>
    </row>
    <row r="590">
      <c r="A590" s="5" t="s">
        <v>3799</v>
      </c>
      <c r="B590" s="5" t="s">
        <v>3800</v>
      </c>
      <c r="C590" s="116"/>
      <c r="D590" s="118">
        <v>2015.0</v>
      </c>
      <c r="E590" s="118">
        <v>3.0</v>
      </c>
      <c r="F590" s="124" t="s">
        <v>3801</v>
      </c>
      <c r="G590" s="114"/>
      <c r="H590" s="116"/>
      <c r="I590" s="116"/>
      <c r="J590" s="116"/>
      <c r="K590" s="116"/>
      <c r="L590" s="116"/>
      <c r="M590" s="116"/>
      <c r="N590" s="116"/>
      <c r="O590" s="116"/>
      <c r="P590" s="116"/>
      <c r="Q590" s="116"/>
      <c r="R590" s="116"/>
      <c r="S590" s="116"/>
      <c r="T590" s="116"/>
      <c r="U590" s="116"/>
    </row>
    <row r="591">
      <c r="A591" s="5" t="s">
        <v>3802</v>
      </c>
      <c r="B591" s="5" t="s">
        <v>3803</v>
      </c>
      <c r="C591" s="116"/>
      <c r="D591" s="118">
        <v>2016.0</v>
      </c>
      <c r="E591" s="118">
        <v>129.0</v>
      </c>
      <c r="F591" s="124" t="s">
        <v>3804</v>
      </c>
      <c r="G591" s="114"/>
      <c r="H591" s="116"/>
      <c r="I591" s="116"/>
      <c r="J591" s="116"/>
      <c r="K591" s="116"/>
      <c r="L591" s="116"/>
      <c r="M591" s="116"/>
      <c r="N591" s="116"/>
      <c r="O591" s="116"/>
      <c r="P591" s="116"/>
      <c r="Q591" s="116"/>
      <c r="R591" s="116"/>
      <c r="S591" s="116"/>
      <c r="T591" s="116"/>
      <c r="U591" s="116"/>
    </row>
    <row r="592">
      <c r="A592" s="5" t="s">
        <v>3805</v>
      </c>
      <c r="B592" s="5" t="s">
        <v>3806</v>
      </c>
      <c r="C592" s="116"/>
      <c r="D592" s="118">
        <v>2020.0</v>
      </c>
      <c r="E592" s="118">
        <v>3.0</v>
      </c>
      <c r="F592" s="124" t="s">
        <v>3807</v>
      </c>
      <c r="G592" s="114"/>
      <c r="H592" s="116"/>
      <c r="I592" s="116"/>
      <c r="J592" s="116"/>
      <c r="K592" s="116"/>
      <c r="L592" s="116"/>
      <c r="M592" s="116"/>
      <c r="N592" s="116"/>
      <c r="O592" s="116"/>
      <c r="P592" s="116"/>
      <c r="Q592" s="116"/>
      <c r="R592" s="116"/>
      <c r="S592" s="116"/>
      <c r="T592" s="116"/>
      <c r="U592" s="116"/>
    </row>
    <row r="593">
      <c r="A593" s="5" t="s">
        <v>3808</v>
      </c>
      <c r="B593" s="5" t="s">
        <v>3809</v>
      </c>
      <c r="C593" s="5" t="s">
        <v>180</v>
      </c>
      <c r="D593" s="118">
        <v>2011.0</v>
      </c>
      <c r="E593" s="118">
        <v>1003.0</v>
      </c>
      <c r="F593" s="124" t="s">
        <v>3810</v>
      </c>
      <c r="G593" s="114"/>
      <c r="H593" s="116"/>
      <c r="I593" s="116"/>
      <c r="J593" s="116"/>
      <c r="K593" s="116"/>
      <c r="L593" s="116"/>
      <c r="M593" s="116"/>
      <c r="N593" s="116"/>
      <c r="O593" s="116"/>
      <c r="P593" s="116"/>
      <c r="Q593" s="116"/>
      <c r="R593" s="116"/>
      <c r="S593" s="116"/>
      <c r="T593" s="116"/>
      <c r="U593" s="116"/>
    </row>
    <row r="594">
      <c r="A594" s="5" t="s">
        <v>3811</v>
      </c>
      <c r="B594" s="5" t="s">
        <v>3812</v>
      </c>
      <c r="C594" s="116"/>
      <c r="D594" s="118">
        <v>2015.0</v>
      </c>
      <c r="E594" s="118">
        <v>154.0</v>
      </c>
      <c r="F594" s="124" t="s">
        <v>3813</v>
      </c>
      <c r="G594" s="114"/>
      <c r="H594" s="116"/>
      <c r="I594" s="116"/>
      <c r="J594" s="116"/>
      <c r="K594" s="116"/>
      <c r="L594" s="116"/>
      <c r="M594" s="116"/>
      <c r="N594" s="116"/>
      <c r="O594" s="116"/>
      <c r="P594" s="116"/>
      <c r="Q594" s="116"/>
      <c r="R594" s="116"/>
      <c r="S594" s="116"/>
      <c r="T594" s="116"/>
      <c r="U594" s="116"/>
    </row>
    <row r="595">
      <c r="A595" s="5" t="s">
        <v>3814</v>
      </c>
      <c r="B595" s="5" t="s">
        <v>3815</v>
      </c>
      <c r="C595" s="5" t="s">
        <v>2203</v>
      </c>
      <c r="D595" s="5">
        <v>2012.0</v>
      </c>
      <c r="E595" s="112">
        <v>223.0</v>
      </c>
      <c r="F595" s="113" t="s">
        <v>3816</v>
      </c>
      <c r="G595" s="120"/>
      <c r="H595" s="121">
        <v>43991.0</v>
      </c>
      <c r="I595" s="116"/>
      <c r="J595" s="116"/>
      <c r="K595" s="116"/>
      <c r="L595" s="116"/>
      <c r="M595" s="116"/>
      <c r="N595" s="116"/>
      <c r="O595" s="116"/>
      <c r="P595" s="116"/>
      <c r="Q595" s="116"/>
      <c r="R595" s="116"/>
      <c r="S595" s="116"/>
      <c r="T595" s="116"/>
      <c r="U595" s="116"/>
    </row>
    <row r="596">
      <c r="A596" s="5" t="s">
        <v>3817</v>
      </c>
      <c r="B596" s="5" t="s">
        <v>3818</v>
      </c>
      <c r="C596" s="116"/>
      <c r="D596" s="118">
        <v>2019.0</v>
      </c>
      <c r="E596" s="118">
        <v>25.0</v>
      </c>
      <c r="F596" s="124" t="s">
        <v>3819</v>
      </c>
      <c r="G596" s="114"/>
      <c r="H596" s="116"/>
      <c r="I596" s="116"/>
      <c r="J596" s="116"/>
      <c r="K596" s="116"/>
      <c r="L596" s="116"/>
      <c r="M596" s="116"/>
      <c r="N596" s="116"/>
      <c r="O596" s="116"/>
      <c r="P596" s="116"/>
      <c r="Q596" s="116"/>
      <c r="R596" s="116"/>
      <c r="S596" s="116"/>
      <c r="T596" s="116"/>
      <c r="U596" s="116"/>
    </row>
    <row r="597">
      <c r="A597" s="5" t="s">
        <v>3820</v>
      </c>
      <c r="B597" s="5" t="s">
        <v>3821</v>
      </c>
      <c r="C597" s="116"/>
      <c r="D597" s="118">
        <v>2019.0</v>
      </c>
      <c r="E597" s="118">
        <v>8.0</v>
      </c>
      <c r="F597" s="124" t="s">
        <v>3822</v>
      </c>
      <c r="G597" s="114"/>
      <c r="H597" s="116"/>
      <c r="I597" s="116"/>
      <c r="J597" s="116"/>
      <c r="K597" s="116"/>
      <c r="L597" s="116"/>
      <c r="M597" s="116"/>
      <c r="N597" s="116"/>
      <c r="O597" s="116"/>
      <c r="P597" s="116"/>
      <c r="Q597" s="116"/>
      <c r="R597" s="116"/>
      <c r="S597" s="116"/>
      <c r="T597" s="116"/>
      <c r="U597" s="116"/>
    </row>
    <row r="598">
      <c r="A598" s="5" t="s">
        <v>3823</v>
      </c>
      <c r="B598" s="5" t="s">
        <v>3824</v>
      </c>
      <c r="C598" s="116"/>
      <c r="D598" s="118">
        <v>2018.0</v>
      </c>
      <c r="E598" s="118">
        <v>56.0</v>
      </c>
      <c r="F598" s="124" t="s">
        <v>3825</v>
      </c>
      <c r="G598" s="114"/>
      <c r="H598" s="116"/>
      <c r="I598" s="116"/>
      <c r="J598" s="116"/>
      <c r="K598" s="116"/>
      <c r="L598" s="116"/>
      <c r="M598" s="116"/>
      <c r="N598" s="116"/>
      <c r="O598" s="116"/>
      <c r="P598" s="116"/>
      <c r="Q598" s="116"/>
      <c r="R598" s="116"/>
      <c r="S598" s="116"/>
      <c r="T598" s="116"/>
      <c r="U598" s="116"/>
    </row>
    <row r="599">
      <c r="A599" s="5" t="s">
        <v>3826</v>
      </c>
      <c r="B599" s="5" t="s">
        <v>3827</v>
      </c>
      <c r="C599" s="116"/>
      <c r="D599" s="118">
        <v>2021.0</v>
      </c>
      <c r="E599" s="118">
        <v>1.0</v>
      </c>
      <c r="F599" s="124" t="s">
        <v>3828</v>
      </c>
      <c r="G599" s="114"/>
      <c r="H599" s="116"/>
      <c r="I599" s="116"/>
      <c r="J599" s="116"/>
      <c r="K599" s="116"/>
      <c r="L599" s="116"/>
      <c r="M599" s="116"/>
      <c r="N599" s="116"/>
      <c r="O599" s="116"/>
      <c r="P599" s="116"/>
      <c r="Q599" s="116"/>
      <c r="R599" s="116"/>
      <c r="S599" s="116"/>
      <c r="T599" s="116"/>
      <c r="U599" s="116"/>
    </row>
    <row r="600">
      <c r="A600" s="5" t="s">
        <v>3829</v>
      </c>
      <c r="B600" s="5" t="s">
        <v>3830</v>
      </c>
      <c r="C600" s="116"/>
      <c r="D600" s="118">
        <v>2021.0</v>
      </c>
      <c r="E600" s="118">
        <v>1.0</v>
      </c>
      <c r="F600" s="124" t="s">
        <v>3831</v>
      </c>
      <c r="G600" s="114"/>
      <c r="H600" s="116"/>
      <c r="I600" s="116"/>
      <c r="J600" s="116"/>
      <c r="K600" s="116"/>
      <c r="L600" s="116"/>
      <c r="M600" s="116"/>
      <c r="N600" s="116"/>
      <c r="O600" s="116"/>
      <c r="P600" s="116"/>
      <c r="Q600" s="116"/>
      <c r="R600" s="116"/>
      <c r="S600" s="116"/>
      <c r="T600" s="116"/>
      <c r="U600" s="116"/>
    </row>
    <row r="601">
      <c r="A601" s="5" t="s">
        <v>3832</v>
      </c>
      <c r="B601" s="5" t="s">
        <v>3833</v>
      </c>
      <c r="C601" s="116"/>
      <c r="D601" s="118">
        <v>2021.0</v>
      </c>
      <c r="E601" s="118">
        <v>0.0</v>
      </c>
      <c r="F601" s="119" t="s">
        <v>292</v>
      </c>
      <c r="G601" s="114"/>
      <c r="H601" s="116"/>
      <c r="I601" s="116"/>
      <c r="J601" s="116"/>
      <c r="K601" s="116"/>
      <c r="L601" s="116"/>
      <c r="M601" s="116"/>
      <c r="N601" s="116"/>
      <c r="O601" s="116"/>
      <c r="P601" s="116"/>
      <c r="Q601" s="116"/>
      <c r="R601" s="116"/>
      <c r="S601" s="116"/>
      <c r="T601" s="116"/>
      <c r="U601" s="116"/>
    </row>
    <row r="602">
      <c r="A602" s="5" t="s">
        <v>3834</v>
      </c>
      <c r="B602" s="5" t="s">
        <v>3835</v>
      </c>
      <c r="C602" s="116"/>
      <c r="D602" s="118">
        <v>2020.0</v>
      </c>
      <c r="E602" s="118">
        <v>8.0</v>
      </c>
      <c r="F602" s="124" t="s">
        <v>3836</v>
      </c>
      <c r="G602" s="114"/>
      <c r="H602" s="116"/>
      <c r="I602" s="116"/>
      <c r="J602" s="116"/>
      <c r="K602" s="116"/>
      <c r="L602" s="116"/>
      <c r="M602" s="116"/>
      <c r="N602" s="116"/>
      <c r="O602" s="116"/>
      <c r="P602" s="116"/>
      <c r="Q602" s="116"/>
      <c r="R602" s="116"/>
      <c r="S602" s="116"/>
      <c r="T602" s="116"/>
      <c r="U602" s="116"/>
    </row>
    <row r="603">
      <c r="A603" s="5" t="s">
        <v>3837</v>
      </c>
      <c r="B603" s="5" t="s">
        <v>3838</v>
      </c>
      <c r="C603" s="116"/>
      <c r="D603" s="118">
        <v>2019.0</v>
      </c>
      <c r="E603" s="118">
        <v>210.0</v>
      </c>
      <c r="F603" s="124" t="s">
        <v>3839</v>
      </c>
      <c r="G603" s="114"/>
      <c r="H603" s="116"/>
      <c r="I603" s="116"/>
      <c r="J603" s="116"/>
      <c r="K603" s="116"/>
      <c r="L603" s="116"/>
      <c r="M603" s="116"/>
      <c r="N603" s="116"/>
      <c r="O603" s="116"/>
      <c r="P603" s="116"/>
      <c r="Q603" s="116"/>
      <c r="R603" s="116"/>
      <c r="S603" s="116"/>
      <c r="T603" s="116"/>
      <c r="U603" s="116"/>
    </row>
    <row r="604">
      <c r="A604" s="5" t="s">
        <v>3840</v>
      </c>
      <c r="B604" s="5" t="s">
        <v>3841</v>
      </c>
      <c r="C604" s="116"/>
      <c r="D604" s="118">
        <v>2018.0</v>
      </c>
      <c r="E604" s="118">
        <v>14.0</v>
      </c>
      <c r="F604" s="124" t="s">
        <v>3842</v>
      </c>
      <c r="G604" s="114"/>
      <c r="H604" s="116"/>
      <c r="I604" s="116"/>
      <c r="J604" s="116"/>
      <c r="K604" s="116"/>
      <c r="L604" s="116"/>
      <c r="M604" s="116"/>
      <c r="N604" s="116"/>
      <c r="O604" s="116"/>
      <c r="P604" s="116"/>
      <c r="Q604" s="116"/>
      <c r="R604" s="116"/>
      <c r="S604" s="116"/>
      <c r="T604" s="116"/>
      <c r="U604" s="116"/>
    </row>
    <row r="605">
      <c r="A605" s="5" t="s">
        <v>3843</v>
      </c>
      <c r="B605" s="5" t="s">
        <v>3844</v>
      </c>
      <c r="C605" s="116"/>
      <c r="D605" s="118">
        <v>2020.0</v>
      </c>
      <c r="E605" s="118">
        <v>14.0</v>
      </c>
      <c r="F605" s="124" t="s">
        <v>3845</v>
      </c>
      <c r="G605" s="114"/>
      <c r="H605" s="116"/>
      <c r="I605" s="116"/>
      <c r="J605" s="116"/>
      <c r="K605" s="116"/>
      <c r="L605" s="116"/>
      <c r="M605" s="116"/>
      <c r="N605" s="116"/>
      <c r="O605" s="116"/>
      <c r="P605" s="116"/>
      <c r="Q605" s="116"/>
      <c r="R605" s="116"/>
      <c r="S605" s="116"/>
      <c r="T605" s="116"/>
      <c r="U605" s="116"/>
    </row>
    <row r="606">
      <c r="A606" s="5" t="s">
        <v>3846</v>
      </c>
      <c r="B606" s="5" t="s">
        <v>3847</v>
      </c>
      <c r="C606" s="116"/>
      <c r="D606" s="118">
        <v>2019.0</v>
      </c>
      <c r="E606" s="118">
        <v>625.0</v>
      </c>
      <c r="F606" s="124" t="s">
        <v>3848</v>
      </c>
      <c r="G606" s="114"/>
      <c r="H606" s="116"/>
      <c r="I606" s="116"/>
      <c r="J606" s="116"/>
      <c r="K606" s="116"/>
      <c r="L606" s="116"/>
      <c r="M606" s="116"/>
      <c r="N606" s="116"/>
      <c r="O606" s="116"/>
      <c r="P606" s="116"/>
      <c r="Q606" s="116"/>
      <c r="R606" s="116"/>
      <c r="S606" s="116"/>
      <c r="T606" s="116"/>
      <c r="U606" s="116"/>
    </row>
    <row r="607">
      <c r="A607" s="5" t="s">
        <v>3849</v>
      </c>
      <c r="B607" s="5" t="s">
        <v>3850</v>
      </c>
      <c r="C607" s="116"/>
      <c r="D607" s="118">
        <v>2018.0</v>
      </c>
      <c r="E607" s="118">
        <v>52.0</v>
      </c>
      <c r="F607" s="124" t="s">
        <v>3851</v>
      </c>
      <c r="G607" s="114"/>
      <c r="H607" s="116"/>
      <c r="I607" s="116"/>
      <c r="J607" s="116"/>
      <c r="K607" s="116"/>
      <c r="L607" s="116"/>
      <c r="M607" s="116"/>
      <c r="N607" s="116"/>
      <c r="O607" s="116"/>
      <c r="P607" s="116"/>
      <c r="Q607" s="116"/>
      <c r="R607" s="116"/>
      <c r="S607" s="116"/>
      <c r="T607" s="116"/>
      <c r="U607" s="116"/>
    </row>
    <row r="608">
      <c r="A608" s="5" t="s">
        <v>3852</v>
      </c>
      <c r="B608" s="5" t="s">
        <v>3853</v>
      </c>
      <c r="C608" s="116"/>
      <c r="D608" s="118">
        <v>2019.0</v>
      </c>
      <c r="E608" s="118">
        <v>4.0</v>
      </c>
      <c r="F608" s="124" t="s">
        <v>3854</v>
      </c>
      <c r="G608" s="114"/>
      <c r="H608" s="116"/>
      <c r="I608" s="116"/>
      <c r="J608" s="116"/>
      <c r="K608" s="116"/>
      <c r="L608" s="116"/>
      <c r="M608" s="116"/>
      <c r="N608" s="116"/>
      <c r="O608" s="116"/>
      <c r="P608" s="116"/>
      <c r="Q608" s="116"/>
      <c r="R608" s="116"/>
      <c r="S608" s="116"/>
      <c r="T608" s="116"/>
      <c r="U608" s="116"/>
    </row>
    <row r="609">
      <c r="A609" s="5" t="s">
        <v>3855</v>
      </c>
      <c r="B609" s="5" t="s">
        <v>3856</v>
      </c>
      <c r="C609" s="116"/>
      <c r="D609" s="118">
        <v>2020.0</v>
      </c>
      <c r="E609" s="118">
        <v>74.0</v>
      </c>
      <c r="F609" s="124" t="s">
        <v>3857</v>
      </c>
      <c r="G609" s="114"/>
      <c r="H609" s="116"/>
      <c r="I609" s="116"/>
      <c r="J609" s="116"/>
      <c r="K609" s="116"/>
      <c r="L609" s="116"/>
      <c r="M609" s="116"/>
      <c r="N609" s="116"/>
      <c r="O609" s="116"/>
      <c r="P609" s="116"/>
      <c r="Q609" s="116"/>
      <c r="R609" s="116"/>
      <c r="S609" s="116"/>
      <c r="T609" s="116"/>
      <c r="U609" s="116"/>
    </row>
    <row r="610">
      <c r="A610" s="5" t="s">
        <v>3858</v>
      </c>
      <c r="B610" s="5" t="s">
        <v>3859</v>
      </c>
      <c r="C610" s="116"/>
      <c r="D610" s="118">
        <v>2021.0</v>
      </c>
      <c r="E610" s="118">
        <v>1.0</v>
      </c>
      <c r="F610" s="124" t="s">
        <v>3860</v>
      </c>
      <c r="G610" s="114"/>
      <c r="H610" s="116"/>
      <c r="I610" s="116"/>
      <c r="J610" s="116"/>
      <c r="K610" s="116"/>
      <c r="L610" s="116"/>
      <c r="M610" s="116"/>
      <c r="N610" s="116"/>
      <c r="O610" s="116"/>
      <c r="P610" s="116"/>
      <c r="Q610" s="116"/>
      <c r="R610" s="116"/>
      <c r="S610" s="116"/>
      <c r="T610" s="116"/>
      <c r="U610" s="116"/>
    </row>
    <row r="611">
      <c r="A611" s="5" t="s">
        <v>1867</v>
      </c>
      <c r="B611" s="5" t="s">
        <v>3861</v>
      </c>
      <c r="C611" s="116"/>
      <c r="D611" s="118">
        <v>2017.0</v>
      </c>
      <c r="E611" s="118">
        <v>1159.0</v>
      </c>
      <c r="F611" s="124" t="s">
        <v>3862</v>
      </c>
      <c r="G611" s="114"/>
      <c r="H611" s="116"/>
      <c r="I611" s="116"/>
      <c r="J611" s="116"/>
      <c r="K611" s="116"/>
      <c r="L611" s="116"/>
      <c r="M611" s="116"/>
      <c r="N611" s="116"/>
      <c r="O611" s="116"/>
      <c r="P611" s="116"/>
      <c r="Q611" s="116"/>
      <c r="R611" s="116"/>
      <c r="S611" s="116"/>
      <c r="T611" s="116"/>
      <c r="U611" s="116"/>
    </row>
    <row r="612">
      <c r="A612" s="5" t="s">
        <v>3863</v>
      </c>
      <c r="B612" s="5" t="s">
        <v>3864</v>
      </c>
      <c r="C612" s="116"/>
      <c r="D612" s="118">
        <v>2020.0</v>
      </c>
      <c r="E612" s="118">
        <v>2.0</v>
      </c>
      <c r="F612" s="124" t="s">
        <v>3865</v>
      </c>
      <c r="G612" s="114"/>
      <c r="H612" s="116"/>
      <c r="I612" s="116"/>
      <c r="J612" s="116"/>
      <c r="K612" s="116"/>
      <c r="L612" s="116"/>
      <c r="M612" s="116"/>
      <c r="N612" s="116"/>
      <c r="O612" s="116"/>
      <c r="P612" s="116"/>
      <c r="Q612" s="116"/>
      <c r="R612" s="116"/>
      <c r="S612" s="116"/>
      <c r="T612" s="116"/>
      <c r="U612" s="116"/>
    </row>
    <row r="613">
      <c r="A613" s="5" t="s">
        <v>3866</v>
      </c>
      <c r="B613" s="5" t="s">
        <v>3867</v>
      </c>
      <c r="C613" s="116"/>
      <c r="D613" s="118">
        <v>2020.0</v>
      </c>
      <c r="E613" s="118">
        <v>7.0</v>
      </c>
      <c r="F613" s="124" t="s">
        <v>3868</v>
      </c>
      <c r="G613" s="114"/>
      <c r="H613" s="116"/>
      <c r="I613" s="116"/>
      <c r="J613" s="116"/>
      <c r="K613" s="116"/>
      <c r="L613" s="116"/>
      <c r="M613" s="116"/>
      <c r="N613" s="116"/>
      <c r="O613" s="116"/>
      <c r="P613" s="116"/>
      <c r="Q613" s="116"/>
      <c r="R613" s="116"/>
      <c r="S613" s="116"/>
      <c r="T613" s="116"/>
      <c r="U613" s="116"/>
    </row>
    <row r="614">
      <c r="A614" s="5" t="s">
        <v>3869</v>
      </c>
      <c r="B614" s="5" t="s">
        <v>3870</v>
      </c>
      <c r="C614" s="116"/>
      <c r="D614" s="118">
        <v>2020.0</v>
      </c>
      <c r="E614" s="118">
        <v>5.0</v>
      </c>
      <c r="F614" s="124" t="s">
        <v>3871</v>
      </c>
      <c r="G614" s="114"/>
      <c r="H614" s="116"/>
      <c r="I614" s="116"/>
      <c r="J614" s="116"/>
      <c r="K614" s="116"/>
      <c r="L614" s="116"/>
      <c r="M614" s="116"/>
      <c r="N614" s="116"/>
      <c r="O614" s="116"/>
      <c r="P614" s="116"/>
      <c r="Q614" s="116"/>
      <c r="R614" s="116"/>
      <c r="S614" s="116"/>
      <c r="T614" s="116"/>
      <c r="U614" s="116"/>
    </row>
    <row r="615">
      <c r="A615" s="136" t="s">
        <v>3872</v>
      </c>
      <c r="B615" s="5" t="s">
        <v>3873</v>
      </c>
      <c r="C615" s="5" t="s">
        <v>3874</v>
      </c>
      <c r="D615" s="5">
        <v>2010.0</v>
      </c>
      <c r="E615" s="118">
        <v>442.0</v>
      </c>
      <c r="F615" s="113" t="s">
        <v>3875</v>
      </c>
      <c r="G615" s="119"/>
      <c r="H615" s="115">
        <v>43993.0</v>
      </c>
      <c r="I615" s="116"/>
      <c r="J615" s="116"/>
      <c r="K615" s="116"/>
      <c r="L615" s="116"/>
      <c r="M615" s="116"/>
      <c r="N615" s="116"/>
      <c r="O615" s="116"/>
      <c r="P615" s="116"/>
      <c r="Q615" s="116"/>
      <c r="R615" s="116"/>
      <c r="S615" s="116"/>
      <c r="T615" s="116"/>
      <c r="U615" s="116"/>
    </row>
    <row r="616">
      <c r="A616" s="117" t="s">
        <v>1443</v>
      </c>
      <c r="B616" s="5" t="s">
        <v>3873</v>
      </c>
      <c r="C616" s="5" t="s">
        <v>3874</v>
      </c>
      <c r="D616" s="5">
        <v>2010.0</v>
      </c>
      <c r="E616" s="118">
        <v>442.0</v>
      </c>
      <c r="F616" s="113" t="s">
        <v>3875</v>
      </c>
      <c r="G616" s="119"/>
      <c r="H616" s="115">
        <v>43993.0</v>
      </c>
      <c r="I616" s="116"/>
      <c r="J616" s="116"/>
      <c r="K616" s="116"/>
      <c r="L616" s="116"/>
      <c r="M616" s="116"/>
      <c r="N616" s="116"/>
      <c r="O616" s="116"/>
      <c r="P616" s="116"/>
      <c r="Q616" s="116"/>
      <c r="R616" s="116"/>
      <c r="S616" s="116"/>
      <c r="T616" s="116"/>
      <c r="U616" s="116"/>
    </row>
    <row r="617">
      <c r="A617" s="5" t="s">
        <v>3876</v>
      </c>
      <c r="B617" s="5" t="s">
        <v>3877</v>
      </c>
      <c r="C617" s="116"/>
      <c r="D617" s="116"/>
      <c r="E617" s="129"/>
      <c r="F617" s="127"/>
      <c r="G617" s="114"/>
      <c r="H617" s="116"/>
      <c r="I617" s="116"/>
      <c r="J617" s="116"/>
      <c r="K617" s="116"/>
      <c r="L617" s="116"/>
      <c r="M617" s="116"/>
      <c r="N617" s="116"/>
      <c r="O617" s="116"/>
      <c r="P617" s="116"/>
      <c r="Q617" s="116"/>
      <c r="R617" s="116"/>
      <c r="S617" s="116"/>
      <c r="T617" s="116"/>
      <c r="U617" s="116"/>
    </row>
    <row r="618">
      <c r="A618" s="5" t="s">
        <v>3878</v>
      </c>
      <c r="B618" s="5" t="s">
        <v>3879</v>
      </c>
      <c r="C618" s="116"/>
      <c r="D618" s="118">
        <v>2007.0</v>
      </c>
      <c r="E618" s="118">
        <v>1240.0</v>
      </c>
      <c r="F618" s="124" t="s">
        <v>3880</v>
      </c>
      <c r="G618" s="114"/>
      <c r="H618" s="116"/>
      <c r="I618" s="116"/>
      <c r="J618" s="116"/>
      <c r="K618" s="116"/>
      <c r="L618" s="116"/>
      <c r="M618" s="116"/>
      <c r="N618" s="116"/>
      <c r="O618" s="116"/>
      <c r="P618" s="116"/>
      <c r="Q618" s="116"/>
      <c r="R618" s="116"/>
      <c r="S618" s="116"/>
      <c r="T618" s="116"/>
      <c r="U618" s="116"/>
    </row>
    <row r="619">
      <c r="A619" s="5" t="s">
        <v>3881</v>
      </c>
      <c r="B619" s="5" t="s">
        <v>3882</v>
      </c>
      <c r="C619" s="116"/>
      <c r="D619" s="118">
        <v>2017.0</v>
      </c>
      <c r="E619" s="118">
        <v>200.0</v>
      </c>
      <c r="F619" s="124" t="s">
        <v>3883</v>
      </c>
      <c r="G619" s="114"/>
      <c r="H619" s="116"/>
      <c r="I619" s="116"/>
      <c r="J619" s="116"/>
      <c r="K619" s="116"/>
      <c r="L619" s="116"/>
      <c r="M619" s="116"/>
      <c r="N619" s="116"/>
      <c r="O619" s="116"/>
      <c r="P619" s="116"/>
      <c r="Q619" s="116"/>
      <c r="R619" s="116"/>
      <c r="S619" s="116"/>
      <c r="T619" s="116"/>
      <c r="U619" s="116"/>
    </row>
    <row r="620">
      <c r="A620" s="5" t="s">
        <v>3884</v>
      </c>
      <c r="B620" s="5" t="s">
        <v>3885</v>
      </c>
      <c r="C620" s="5" t="s">
        <v>3886</v>
      </c>
      <c r="D620" s="5">
        <v>2014.0</v>
      </c>
      <c r="E620" s="118">
        <v>126.0</v>
      </c>
      <c r="F620" s="113" t="s">
        <v>3887</v>
      </c>
      <c r="G620" s="120"/>
      <c r="H620" s="121">
        <v>43991.0</v>
      </c>
      <c r="I620" s="116"/>
      <c r="J620" s="116"/>
      <c r="K620" s="116"/>
      <c r="L620" s="116"/>
      <c r="M620" s="116"/>
      <c r="N620" s="116"/>
      <c r="O620" s="116"/>
      <c r="P620" s="116"/>
      <c r="Q620" s="116"/>
      <c r="R620" s="116"/>
      <c r="S620" s="116"/>
      <c r="T620" s="116"/>
      <c r="U620" s="116"/>
    </row>
    <row r="621">
      <c r="A621" s="5" t="s">
        <v>3888</v>
      </c>
      <c r="B621" s="5" t="s">
        <v>3889</v>
      </c>
      <c r="C621" s="116"/>
      <c r="D621" s="118">
        <v>2014.0</v>
      </c>
      <c r="E621" s="118">
        <v>152.0</v>
      </c>
      <c r="F621" s="124" t="s">
        <v>3890</v>
      </c>
      <c r="G621" s="114"/>
      <c r="H621" s="116"/>
      <c r="I621" s="116"/>
      <c r="J621" s="116"/>
      <c r="K621" s="116"/>
      <c r="L621" s="116"/>
      <c r="M621" s="116"/>
      <c r="N621" s="116"/>
      <c r="O621" s="116"/>
      <c r="P621" s="116"/>
      <c r="Q621" s="116"/>
      <c r="R621" s="116"/>
      <c r="S621" s="116"/>
      <c r="T621" s="116"/>
      <c r="U621" s="116"/>
    </row>
    <row r="622">
      <c r="A622" s="117" t="s">
        <v>3891</v>
      </c>
      <c r="B622" s="5" t="s">
        <v>3892</v>
      </c>
      <c r="C622" s="5" t="s">
        <v>180</v>
      </c>
      <c r="D622" s="5">
        <v>2005.0</v>
      </c>
      <c r="E622" s="118">
        <v>810.0</v>
      </c>
      <c r="F622" s="113" t="s">
        <v>3893</v>
      </c>
      <c r="G622" s="120"/>
      <c r="H622" s="115">
        <v>43997.0</v>
      </c>
      <c r="I622" s="116"/>
      <c r="J622" s="116"/>
      <c r="K622" s="116"/>
      <c r="L622" s="116"/>
      <c r="M622" s="116"/>
      <c r="N622" s="116"/>
      <c r="O622" s="116"/>
      <c r="P622" s="116"/>
      <c r="Q622" s="116"/>
      <c r="R622" s="116"/>
      <c r="S622" s="116"/>
      <c r="T622" s="116"/>
      <c r="U622" s="116"/>
    </row>
    <row r="623">
      <c r="A623" s="5" t="s">
        <v>3894</v>
      </c>
      <c r="B623" s="5" t="s">
        <v>3895</v>
      </c>
      <c r="C623" s="5" t="s">
        <v>2932</v>
      </c>
      <c r="D623" s="5">
        <v>2019.0</v>
      </c>
      <c r="E623" s="118">
        <v>192.0</v>
      </c>
      <c r="F623" s="113" t="s">
        <v>3896</v>
      </c>
      <c r="G623" s="119"/>
      <c r="H623" s="115">
        <v>43994.0</v>
      </c>
      <c r="I623" s="116"/>
      <c r="J623" s="116"/>
      <c r="K623" s="116"/>
      <c r="L623" s="116"/>
      <c r="M623" s="116"/>
      <c r="N623" s="116"/>
      <c r="O623" s="116"/>
      <c r="P623" s="116"/>
      <c r="Q623" s="116"/>
      <c r="R623" s="116"/>
      <c r="S623" s="116"/>
      <c r="T623" s="116"/>
      <c r="U623" s="116"/>
    </row>
    <row r="624">
      <c r="A624" s="5" t="s">
        <v>858</v>
      </c>
      <c r="B624" s="5" t="s">
        <v>3897</v>
      </c>
      <c r="C624" s="5" t="s">
        <v>3898</v>
      </c>
      <c r="D624" s="5">
        <v>2006.0</v>
      </c>
      <c r="E624" s="118">
        <v>24.0</v>
      </c>
      <c r="F624" s="113" t="s">
        <v>3899</v>
      </c>
      <c r="G624" s="120"/>
      <c r="H624" s="121">
        <v>43996.0</v>
      </c>
      <c r="I624" s="116"/>
      <c r="J624" s="116"/>
      <c r="K624" s="116"/>
      <c r="L624" s="116"/>
      <c r="M624" s="116"/>
      <c r="N624" s="116"/>
      <c r="O624" s="116"/>
      <c r="P624" s="116"/>
      <c r="Q624" s="116"/>
      <c r="R624" s="116"/>
      <c r="S624" s="116"/>
      <c r="T624" s="116"/>
      <c r="U624" s="116"/>
    </row>
    <row r="625">
      <c r="A625" s="5" t="s">
        <v>3900</v>
      </c>
      <c r="B625" s="5" t="s">
        <v>3901</v>
      </c>
      <c r="C625" s="116"/>
      <c r="D625" s="118">
        <v>2020.0</v>
      </c>
      <c r="E625" s="118">
        <v>3.0</v>
      </c>
      <c r="F625" s="124" t="s">
        <v>3902</v>
      </c>
      <c r="G625" s="114"/>
      <c r="H625" s="116"/>
      <c r="I625" s="116"/>
      <c r="J625" s="116"/>
      <c r="K625" s="116"/>
      <c r="L625" s="116"/>
      <c r="M625" s="116"/>
      <c r="N625" s="116"/>
      <c r="O625" s="116"/>
      <c r="P625" s="116"/>
      <c r="Q625" s="116"/>
      <c r="R625" s="116"/>
      <c r="S625" s="116"/>
      <c r="T625" s="116"/>
      <c r="U625" s="116"/>
    </row>
    <row r="626">
      <c r="A626" s="5" t="s">
        <v>3903</v>
      </c>
      <c r="B626" s="5" t="s">
        <v>3904</v>
      </c>
      <c r="C626" s="116"/>
      <c r="D626" s="118">
        <v>2021.0</v>
      </c>
      <c r="E626" s="118">
        <v>54.0</v>
      </c>
      <c r="F626" s="124" t="s">
        <v>3905</v>
      </c>
      <c r="G626" s="114"/>
      <c r="H626" s="116"/>
      <c r="I626" s="116"/>
      <c r="J626" s="116"/>
      <c r="K626" s="116"/>
      <c r="L626" s="116"/>
      <c r="M626" s="116"/>
      <c r="N626" s="116"/>
      <c r="O626" s="116"/>
      <c r="P626" s="116"/>
      <c r="Q626" s="116"/>
      <c r="R626" s="116"/>
      <c r="S626" s="116"/>
      <c r="T626" s="116"/>
      <c r="U626" s="116"/>
    </row>
    <row r="627">
      <c r="A627" s="5" t="s">
        <v>3906</v>
      </c>
      <c r="B627" s="5" t="s">
        <v>3907</v>
      </c>
      <c r="C627" s="5" t="s">
        <v>3908</v>
      </c>
      <c r="D627" s="118">
        <v>2000.0</v>
      </c>
      <c r="E627" s="118">
        <v>2185.0</v>
      </c>
      <c r="F627" s="124" t="s">
        <v>3909</v>
      </c>
      <c r="G627" s="114"/>
      <c r="H627" s="116"/>
      <c r="I627" s="116"/>
      <c r="J627" s="116"/>
      <c r="K627" s="116"/>
      <c r="L627" s="116"/>
      <c r="M627" s="116"/>
      <c r="N627" s="116"/>
      <c r="O627" s="116"/>
      <c r="P627" s="116"/>
      <c r="Q627" s="116"/>
      <c r="R627" s="116"/>
      <c r="S627" s="116"/>
      <c r="T627" s="116"/>
      <c r="U627" s="116"/>
    </row>
    <row r="628">
      <c r="A628" s="5" t="s">
        <v>3910</v>
      </c>
      <c r="B628" s="5" t="s">
        <v>3911</v>
      </c>
      <c r="C628" s="116"/>
      <c r="D628" s="118">
        <v>2018.0</v>
      </c>
      <c r="E628" s="118">
        <v>9.0</v>
      </c>
      <c r="F628" s="124" t="s">
        <v>3912</v>
      </c>
      <c r="G628" s="114"/>
      <c r="H628" s="116"/>
      <c r="I628" s="116"/>
      <c r="J628" s="116"/>
      <c r="K628" s="116"/>
      <c r="L628" s="116"/>
      <c r="M628" s="116"/>
      <c r="N628" s="116"/>
      <c r="O628" s="116"/>
      <c r="P628" s="116"/>
      <c r="Q628" s="116"/>
      <c r="R628" s="116"/>
      <c r="S628" s="116"/>
      <c r="T628" s="116"/>
      <c r="U628" s="116"/>
    </row>
    <row r="629">
      <c r="A629" s="5" t="s">
        <v>3913</v>
      </c>
      <c r="B629" s="5" t="s">
        <v>3914</v>
      </c>
      <c r="C629" s="116"/>
      <c r="D629" s="118">
        <v>2017.0</v>
      </c>
      <c r="E629" s="118">
        <v>42.0</v>
      </c>
      <c r="F629" s="124" t="s">
        <v>3915</v>
      </c>
      <c r="G629" s="114"/>
      <c r="H629" s="116"/>
      <c r="I629" s="116"/>
      <c r="J629" s="116"/>
      <c r="K629" s="116"/>
      <c r="L629" s="116"/>
      <c r="M629" s="116"/>
      <c r="N629" s="116"/>
      <c r="O629" s="116"/>
      <c r="P629" s="116"/>
      <c r="Q629" s="116"/>
      <c r="R629" s="116"/>
      <c r="S629" s="116"/>
      <c r="T629" s="116"/>
      <c r="U629" s="116"/>
    </row>
    <row r="630">
      <c r="A630" s="5" t="s">
        <v>3916</v>
      </c>
      <c r="B630" s="5" t="s">
        <v>3917</v>
      </c>
      <c r="C630" s="116"/>
      <c r="D630" s="118">
        <v>2020.0</v>
      </c>
      <c r="E630" s="118">
        <v>200.0</v>
      </c>
      <c r="F630" s="124" t="s">
        <v>3918</v>
      </c>
      <c r="G630" s="114"/>
      <c r="H630" s="116"/>
      <c r="I630" s="116"/>
      <c r="J630" s="116"/>
      <c r="K630" s="116"/>
      <c r="L630" s="116"/>
      <c r="M630" s="116"/>
      <c r="N630" s="116"/>
      <c r="O630" s="116"/>
      <c r="P630" s="116"/>
      <c r="Q630" s="116"/>
      <c r="R630" s="116"/>
      <c r="S630" s="116"/>
      <c r="T630" s="116"/>
      <c r="U630" s="116"/>
    </row>
    <row r="631">
      <c r="A631" s="5" t="s">
        <v>3919</v>
      </c>
      <c r="B631" s="5" t="s">
        <v>3917</v>
      </c>
      <c r="C631" s="116"/>
      <c r="D631" s="118">
        <v>2020.0</v>
      </c>
      <c r="E631" s="118">
        <v>200.0</v>
      </c>
      <c r="F631" s="124" t="s">
        <v>3918</v>
      </c>
      <c r="G631" s="114"/>
      <c r="H631" s="116"/>
      <c r="I631" s="116"/>
      <c r="J631" s="116"/>
      <c r="K631" s="116"/>
      <c r="L631" s="116"/>
      <c r="M631" s="116"/>
      <c r="N631" s="116"/>
      <c r="O631" s="116"/>
      <c r="P631" s="116"/>
      <c r="Q631" s="116"/>
      <c r="R631" s="116"/>
      <c r="S631" s="116"/>
      <c r="T631" s="116"/>
      <c r="U631" s="116"/>
    </row>
    <row r="632">
      <c r="A632" s="5" t="s">
        <v>3920</v>
      </c>
      <c r="B632" s="5" t="s">
        <v>3921</v>
      </c>
      <c r="C632" s="116"/>
      <c r="D632" s="118">
        <v>2017.0</v>
      </c>
      <c r="E632" s="118">
        <v>158.0</v>
      </c>
      <c r="F632" s="124" t="s">
        <v>3922</v>
      </c>
      <c r="G632" s="114"/>
      <c r="H632" s="116"/>
      <c r="I632" s="116"/>
      <c r="J632" s="116"/>
      <c r="K632" s="116"/>
      <c r="L632" s="116"/>
      <c r="M632" s="116"/>
      <c r="N632" s="116"/>
      <c r="O632" s="116"/>
      <c r="P632" s="116"/>
      <c r="Q632" s="116"/>
      <c r="R632" s="116"/>
      <c r="S632" s="116"/>
      <c r="T632" s="116"/>
      <c r="U632" s="116"/>
    </row>
    <row r="633">
      <c r="A633" s="5" t="s">
        <v>3923</v>
      </c>
      <c r="B633" s="5" t="s">
        <v>3924</v>
      </c>
      <c r="C633" s="116"/>
      <c r="D633" s="118">
        <v>2012.0</v>
      </c>
      <c r="E633" s="118">
        <v>204.0</v>
      </c>
      <c r="F633" s="124" t="s">
        <v>3925</v>
      </c>
      <c r="G633" s="114"/>
      <c r="H633" s="116"/>
      <c r="I633" s="116"/>
      <c r="J633" s="116"/>
      <c r="K633" s="116"/>
      <c r="L633" s="116"/>
      <c r="M633" s="116"/>
      <c r="N633" s="116"/>
      <c r="O633" s="116"/>
      <c r="P633" s="116"/>
      <c r="Q633" s="116"/>
      <c r="R633" s="116"/>
      <c r="S633" s="116"/>
      <c r="T633" s="116"/>
      <c r="U633" s="116"/>
    </row>
    <row r="634">
      <c r="A634" s="5" t="s">
        <v>3926</v>
      </c>
      <c r="B634" s="5" t="s">
        <v>3927</v>
      </c>
      <c r="C634" s="116"/>
      <c r="D634" s="118">
        <v>2019.0</v>
      </c>
      <c r="E634" s="118">
        <v>8.0</v>
      </c>
      <c r="F634" s="124" t="s">
        <v>3928</v>
      </c>
      <c r="G634" s="114"/>
      <c r="H634" s="116"/>
      <c r="I634" s="116"/>
      <c r="J634" s="116"/>
      <c r="K634" s="116"/>
      <c r="L634" s="116"/>
      <c r="M634" s="116"/>
      <c r="N634" s="116"/>
      <c r="O634" s="116"/>
      <c r="P634" s="116"/>
      <c r="Q634" s="116"/>
      <c r="R634" s="116"/>
      <c r="S634" s="116"/>
      <c r="T634" s="116"/>
      <c r="U634" s="116"/>
    </row>
    <row r="635">
      <c r="A635" s="5" t="s">
        <v>3929</v>
      </c>
      <c r="B635" s="5" t="s">
        <v>3930</v>
      </c>
      <c r="C635" s="116"/>
      <c r="D635" s="118">
        <v>2020.0</v>
      </c>
      <c r="E635" s="118">
        <v>1.0</v>
      </c>
      <c r="F635" s="124" t="s">
        <v>3931</v>
      </c>
      <c r="G635" s="114"/>
      <c r="H635" s="116"/>
      <c r="I635" s="116"/>
      <c r="J635" s="116"/>
      <c r="K635" s="116"/>
      <c r="L635" s="116"/>
      <c r="M635" s="116"/>
      <c r="N635" s="116"/>
      <c r="O635" s="116"/>
      <c r="P635" s="116"/>
      <c r="Q635" s="116"/>
      <c r="R635" s="116"/>
      <c r="S635" s="116"/>
      <c r="T635" s="116"/>
      <c r="U635" s="116"/>
    </row>
    <row r="636">
      <c r="A636" s="5" t="s">
        <v>3932</v>
      </c>
      <c r="B636" s="5" t="s">
        <v>3933</v>
      </c>
      <c r="C636" s="116"/>
      <c r="D636" s="118">
        <v>2020.0</v>
      </c>
      <c r="E636" s="118">
        <v>1.0</v>
      </c>
      <c r="F636" s="124" t="s">
        <v>3934</v>
      </c>
      <c r="G636" s="114"/>
      <c r="H636" s="116"/>
      <c r="I636" s="116"/>
      <c r="J636" s="116"/>
      <c r="K636" s="116"/>
      <c r="L636" s="116"/>
      <c r="M636" s="116"/>
      <c r="N636" s="116"/>
      <c r="O636" s="116"/>
      <c r="P636" s="116"/>
      <c r="Q636" s="116"/>
      <c r="R636" s="116"/>
      <c r="S636" s="116"/>
      <c r="T636" s="116"/>
      <c r="U636" s="116"/>
    </row>
    <row r="637">
      <c r="A637" s="5" t="s">
        <v>3935</v>
      </c>
      <c r="B637" s="5" t="s">
        <v>3936</v>
      </c>
      <c r="C637" s="5" t="s">
        <v>460</v>
      </c>
      <c r="D637" s="5">
        <v>2018.0</v>
      </c>
      <c r="E637" s="112">
        <v>102.0</v>
      </c>
      <c r="F637" s="113" t="s">
        <v>3937</v>
      </c>
      <c r="G637" s="114"/>
      <c r="H637" s="115">
        <v>44375.0</v>
      </c>
      <c r="I637" s="116"/>
      <c r="J637" s="116"/>
      <c r="K637" s="116"/>
      <c r="L637" s="116"/>
      <c r="M637" s="116"/>
      <c r="N637" s="116"/>
      <c r="O637" s="116"/>
      <c r="P637" s="116"/>
      <c r="Q637" s="116"/>
      <c r="R637" s="116"/>
      <c r="S637" s="116"/>
      <c r="T637" s="116"/>
      <c r="U637" s="116"/>
    </row>
    <row r="638">
      <c r="A638" s="5" t="s">
        <v>3938</v>
      </c>
      <c r="B638" s="5" t="s">
        <v>3939</v>
      </c>
      <c r="C638" s="116"/>
      <c r="D638" s="118">
        <v>2019.0</v>
      </c>
      <c r="E638" s="118">
        <v>4.0</v>
      </c>
      <c r="F638" s="124" t="s">
        <v>3940</v>
      </c>
      <c r="G638" s="114"/>
      <c r="H638" s="116"/>
      <c r="I638" s="116"/>
      <c r="J638" s="116"/>
      <c r="K638" s="116"/>
      <c r="L638" s="116"/>
      <c r="M638" s="116"/>
      <c r="N638" s="116"/>
      <c r="O638" s="116"/>
      <c r="P638" s="116"/>
      <c r="Q638" s="116"/>
      <c r="R638" s="116"/>
      <c r="S638" s="116"/>
      <c r="T638" s="116"/>
      <c r="U638" s="116"/>
    </row>
    <row r="639">
      <c r="A639" s="5" t="s">
        <v>3941</v>
      </c>
      <c r="B639" s="5" t="s">
        <v>3942</v>
      </c>
      <c r="C639" s="116"/>
      <c r="D639" s="118">
        <v>2020.0</v>
      </c>
      <c r="E639" s="118">
        <v>7.0</v>
      </c>
      <c r="F639" s="124" t="s">
        <v>3943</v>
      </c>
      <c r="G639" s="114"/>
      <c r="H639" s="116"/>
      <c r="I639" s="116"/>
      <c r="J639" s="116"/>
      <c r="K639" s="116"/>
      <c r="L639" s="116"/>
      <c r="M639" s="116"/>
      <c r="N639" s="116"/>
      <c r="O639" s="116"/>
      <c r="P639" s="116"/>
      <c r="Q639" s="116"/>
      <c r="R639" s="116"/>
      <c r="S639" s="116"/>
      <c r="T639" s="116"/>
      <c r="U639" s="116"/>
    </row>
    <row r="640">
      <c r="A640" s="5" t="s">
        <v>1658</v>
      </c>
      <c r="B640" s="5" t="s">
        <v>3944</v>
      </c>
      <c r="C640" s="116"/>
      <c r="D640" s="118">
        <v>2017.0</v>
      </c>
      <c r="E640" s="118">
        <v>39.0</v>
      </c>
      <c r="F640" s="124" t="s">
        <v>3945</v>
      </c>
      <c r="G640" s="114"/>
      <c r="H640" s="116"/>
      <c r="I640" s="116"/>
      <c r="J640" s="116"/>
      <c r="K640" s="116"/>
      <c r="L640" s="116"/>
      <c r="M640" s="116"/>
      <c r="N640" s="116"/>
      <c r="O640" s="116"/>
      <c r="P640" s="116"/>
      <c r="Q640" s="116"/>
      <c r="R640" s="116"/>
      <c r="S640" s="116"/>
      <c r="T640" s="116"/>
      <c r="U640" s="116"/>
    </row>
    <row r="641">
      <c r="A641" s="5" t="s">
        <v>3946</v>
      </c>
      <c r="B641" s="5" t="s">
        <v>3947</v>
      </c>
      <c r="C641" s="116"/>
      <c r="D641" s="118">
        <v>2016.0</v>
      </c>
      <c r="E641" s="118">
        <v>165.0</v>
      </c>
      <c r="F641" s="124" t="s">
        <v>3948</v>
      </c>
      <c r="G641" s="114"/>
      <c r="H641" s="116"/>
      <c r="I641" s="116"/>
      <c r="J641" s="116"/>
      <c r="K641" s="116"/>
      <c r="L641" s="116"/>
      <c r="M641" s="116"/>
      <c r="N641" s="116"/>
      <c r="O641" s="116"/>
      <c r="P641" s="116"/>
      <c r="Q641" s="116"/>
      <c r="R641" s="116"/>
      <c r="S641" s="116"/>
      <c r="T641" s="116"/>
      <c r="U641" s="116"/>
    </row>
    <row r="642">
      <c r="A642" s="5" t="s">
        <v>3949</v>
      </c>
      <c r="B642" s="5" t="s">
        <v>3950</v>
      </c>
      <c r="C642" s="116"/>
      <c r="D642" s="118">
        <v>2021.0</v>
      </c>
      <c r="E642" s="118">
        <v>1.0</v>
      </c>
      <c r="F642" s="124" t="s">
        <v>3951</v>
      </c>
      <c r="G642" s="114"/>
      <c r="H642" s="116"/>
      <c r="I642" s="116"/>
      <c r="J642" s="116"/>
      <c r="K642" s="116"/>
      <c r="L642" s="116"/>
      <c r="M642" s="116"/>
      <c r="N642" s="116"/>
      <c r="O642" s="116"/>
      <c r="P642" s="116"/>
      <c r="Q642" s="116"/>
      <c r="R642" s="116"/>
      <c r="S642" s="116"/>
      <c r="T642" s="116"/>
      <c r="U642" s="116"/>
    </row>
    <row r="643">
      <c r="A643" s="5" t="s">
        <v>3952</v>
      </c>
      <c r="B643" s="5" t="s">
        <v>3953</v>
      </c>
      <c r="C643" s="116"/>
      <c r="D643" s="118">
        <v>2020.0</v>
      </c>
      <c r="E643" s="118">
        <v>3.0</v>
      </c>
      <c r="F643" s="124" t="s">
        <v>3954</v>
      </c>
      <c r="G643" s="114"/>
      <c r="H643" s="116"/>
      <c r="I643" s="116"/>
      <c r="J643" s="116"/>
      <c r="K643" s="116"/>
      <c r="L643" s="116"/>
      <c r="M643" s="116"/>
      <c r="N643" s="116"/>
      <c r="O643" s="116"/>
      <c r="P643" s="116"/>
      <c r="Q643" s="116"/>
      <c r="R643" s="116"/>
      <c r="S643" s="116"/>
      <c r="T643" s="116"/>
      <c r="U643" s="116"/>
    </row>
    <row r="644">
      <c r="A644" s="5" t="s">
        <v>1065</v>
      </c>
      <c r="B644" s="5" t="s">
        <v>3955</v>
      </c>
      <c r="C644" s="116"/>
      <c r="D644" s="118">
        <v>2008.0</v>
      </c>
      <c r="E644" s="118">
        <v>5139.0</v>
      </c>
      <c r="F644" s="124" t="s">
        <v>3568</v>
      </c>
      <c r="G644" s="114"/>
      <c r="H644" s="116"/>
      <c r="I644" s="116"/>
      <c r="J644" s="116"/>
      <c r="K644" s="116"/>
      <c r="L644" s="116"/>
      <c r="M644" s="116"/>
      <c r="N644" s="116"/>
      <c r="O644" s="116"/>
      <c r="P644" s="116"/>
      <c r="Q644" s="116"/>
      <c r="R644" s="116"/>
      <c r="S644" s="116"/>
      <c r="T644" s="116"/>
      <c r="U644" s="116"/>
    </row>
    <row r="645">
      <c r="A645" s="5" t="s">
        <v>3956</v>
      </c>
      <c r="B645" s="5" t="s">
        <v>3957</v>
      </c>
      <c r="C645" s="116"/>
      <c r="D645" s="118">
        <v>2018.0</v>
      </c>
      <c r="E645" s="118">
        <v>0.0</v>
      </c>
      <c r="F645" s="119" t="s">
        <v>292</v>
      </c>
      <c r="G645" s="114"/>
      <c r="H645" s="116"/>
      <c r="I645" s="116"/>
      <c r="J645" s="116"/>
      <c r="K645" s="116"/>
      <c r="L645" s="116"/>
      <c r="M645" s="116"/>
      <c r="N645" s="116"/>
      <c r="O645" s="116"/>
      <c r="P645" s="116"/>
      <c r="Q645" s="116"/>
      <c r="R645" s="116"/>
      <c r="S645" s="116"/>
      <c r="T645" s="116"/>
      <c r="U645" s="116"/>
    </row>
    <row r="646">
      <c r="A646" s="5" t="s">
        <v>3958</v>
      </c>
      <c r="B646" s="5" t="s">
        <v>3959</v>
      </c>
      <c r="C646" s="116"/>
      <c r="D646" s="118">
        <v>2020.0</v>
      </c>
      <c r="E646" s="118">
        <v>4.0</v>
      </c>
      <c r="F646" s="124" t="s">
        <v>3960</v>
      </c>
      <c r="G646" s="114"/>
      <c r="H646" s="116"/>
      <c r="I646" s="116"/>
      <c r="J646" s="116"/>
      <c r="K646" s="116"/>
      <c r="L646" s="116"/>
      <c r="M646" s="116"/>
      <c r="N646" s="116"/>
      <c r="O646" s="116"/>
      <c r="P646" s="116"/>
      <c r="Q646" s="116"/>
      <c r="R646" s="116"/>
      <c r="S646" s="116"/>
      <c r="T646" s="116"/>
      <c r="U646" s="116"/>
    </row>
    <row r="647">
      <c r="A647" s="5" t="s">
        <v>3961</v>
      </c>
      <c r="B647" s="5" t="s">
        <v>3962</v>
      </c>
      <c r="C647" s="116"/>
      <c r="D647" s="118">
        <v>2015.0</v>
      </c>
      <c r="E647" s="118">
        <v>1464.0</v>
      </c>
      <c r="F647" s="124" t="s">
        <v>3963</v>
      </c>
      <c r="G647" s="114"/>
      <c r="H647" s="116"/>
      <c r="I647" s="116"/>
      <c r="J647" s="116"/>
      <c r="K647" s="116"/>
      <c r="L647" s="116"/>
      <c r="M647" s="116"/>
      <c r="N647" s="116"/>
      <c r="O647" s="116"/>
      <c r="P647" s="116"/>
      <c r="Q647" s="116"/>
      <c r="R647" s="116"/>
      <c r="S647" s="116"/>
      <c r="T647" s="116"/>
      <c r="U647" s="116"/>
    </row>
    <row r="648">
      <c r="A648" s="5" t="s">
        <v>3964</v>
      </c>
      <c r="B648" s="5" t="s">
        <v>3965</v>
      </c>
      <c r="C648" s="116"/>
      <c r="D648" s="118">
        <v>2018.0</v>
      </c>
      <c r="E648" s="118">
        <v>55.0</v>
      </c>
      <c r="F648" s="124" t="s">
        <v>3966</v>
      </c>
      <c r="G648" s="114"/>
      <c r="H648" s="116"/>
      <c r="I648" s="116"/>
      <c r="J648" s="116"/>
      <c r="K648" s="116"/>
      <c r="L648" s="116"/>
      <c r="M648" s="116"/>
      <c r="N648" s="116"/>
      <c r="O648" s="116"/>
      <c r="P648" s="116"/>
      <c r="Q648" s="116"/>
      <c r="R648" s="116"/>
      <c r="S648" s="116"/>
      <c r="T648" s="116"/>
      <c r="U648" s="116"/>
    </row>
    <row r="649">
      <c r="A649" s="5" t="s">
        <v>3967</v>
      </c>
      <c r="B649" s="5" t="s">
        <v>3968</v>
      </c>
      <c r="C649" s="116"/>
      <c r="D649" s="118">
        <v>2019.0</v>
      </c>
      <c r="E649" s="118">
        <v>261.0</v>
      </c>
      <c r="F649" s="124" t="s">
        <v>3969</v>
      </c>
      <c r="G649" s="114"/>
      <c r="H649" s="116"/>
      <c r="I649" s="116"/>
      <c r="J649" s="116"/>
      <c r="K649" s="116"/>
      <c r="L649" s="116"/>
      <c r="M649" s="116"/>
      <c r="N649" s="116"/>
      <c r="O649" s="116"/>
      <c r="P649" s="116"/>
      <c r="Q649" s="116"/>
      <c r="R649" s="116"/>
      <c r="S649" s="116"/>
      <c r="T649" s="116"/>
      <c r="U649" s="116"/>
    </row>
    <row r="650">
      <c r="A650" s="5" t="s">
        <v>3970</v>
      </c>
      <c r="B650" s="5" t="s">
        <v>3971</v>
      </c>
      <c r="C650" s="116"/>
      <c r="D650" s="118">
        <v>2020.0</v>
      </c>
      <c r="E650" s="118">
        <v>24.0</v>
      </c>
      <c r="F650" s="124" t="s">
        <v>3972</v>
      </c>
      <c r="G650" s="114"/>
      <c r="H650" s="116"/>
      <c r="I650" s="116"/>
      <c r="J650" s="116"/>
      <c r="K650" s="116"/>
      <c r="L650" s="116"/>
      <c r="M650" s="116"/>
      <c r="N650" s="116"/>
      <c r="O650" s="116"/>
      <c r="P650" s="116"/>
      <c r="Q650" s="116"/>
      <c r="R650" s="116"/>
      <c r="S650" s="116"/>
      <c r="T650" s="116"/>
      <c r="U650" s="116"/>
    </row>
    <row r="651">
      <c r="A651" s="5" t="s">
        <v>3973</v>
      </c>
      <c r="B651" s="5" t="s">
        <v>3974</v>
      </c>
      <c r="C651" s="116"/>
      <c r="D651" s="118">
        <v>2016.0</v>
      </c>
      <c r="E651" s="118">
        <v>233.0</v>
      </c>
      <c r="F651" s="124" t="s">
        <v>3975</v>
      </c>
      <c r="G651" s="114"/>
      <c r="H651" s="116"/>
      <c r="I651" s="116"/>
      <c r="J651" s="116"/>
      <c r="K651" s="116"/>
      <c r="L651" s="116"/>
      <c r="M651" s="116"/>
      <c r="N651" s="116"/>
      <c r="O651" s="116"/>
      <c r="P651" s="116"/>
      <c r="Q651" s="116"/>
      <c r="R651" s="116"/>
      <c r="S651" s="116"/>
      <c r="T651" s="116"/>
      <c r="U651" s="116"/>
    </row>
    <row r="652">
      <c r="A652" s="5" t="s">
        <v>3976</v>
      </c>
      <c r="B652" s="5" t="s">
        <v>3977</v>
      </c>
      <c r="C652" s="116"/>
      <c r="D652" s="118">
        <v>2021.0</v>
      </c>
      <c r="E652" s="118">
        <v>0.0</v>
      </c>
      <c r="F652" s="119" t="s">
        <v>292</v>
      </c>
      <c r="G652" s="114"/>
      <c r="H652" s="116"/>
      <c r="I652" s="116"/>
      <c r="J652" s="116"/>
      <c r="K652" s="116"/>
      <c r="L652" s="116"/>
      <c r="M652" s="116"/>
      <c r="N652" s="116"/>
      <c r="O652" s="116"/>
      <c r="P652" s="116"/>
      <c r="Q652" s="116"/>
      <c r="R652" s="116"/>
      <c r="S652" s="116"/>
      <c r="T652" s="116"/>
      <c r="U652" s="116"/>
    </row>
    <row r="653">
      <c r="A653" s="5" t="s">
        <v>3978</v>
      </c>
      <c r="B653" s="5" t="s">
        <v>3979</v>
      </c>
      <c r="C653" s="116"/>
      <c r="D653" s="118">
        <v>2019.0</v>
      </c>
      <c r="E653" s="118">
        <v>222.0</v>
      </c>
      <c r="F653" s="124" t="s">
        <v>3980</v>
      </c>
      <c r="G653" s="114"/>
      <c r="H653" s="116"/>
      <c r="I653" s="116"/>
      <c r="J653" s="116"/>
      <c r="K653" s="116"/>
      <c r="L653" s="116"/>
      <c r="M653" s="116"/>
      <c r="N653" s="116"/>
      <c r="O653" s="116"/>
      <c r="P653" s="116"/>
      <c r="Q653" s="116"/>
      <c r="R653" s="116"/>
      <c r="S653" s="116"/>
      <c r="T653" s="116"/>
      <c r="U653" s="116"/>
    </row>
    <row r="654">
      <c r="A654" s="5" t="s">
        <v>3981</v>
      </c>
      <c r="B654" s="5" t="s">
        <v>3982</v>
      </c>
      <c r="C654" s="5" t="s">
        <v>1044</v>
      </c>
      <c r="D654" s="118">
        <v>1994.0</v>
      </c>
      <c r="E654" s="118">
        <v>1784.0</v>
      </c>
      <c r="F654" s="124" t="s">
        <v>3983</v>
      </c>
      <c r="G654" s="114"/>
      <c r="H654" s="116"/>
      <c r="I654" s="116"/>
      <c r="J654" s="116"/>
      <c r="K654" s="116"/>
      <c r="L654" s="116"/>
      <c r="M654" s="116"/>
      <c r="N654" s="116"/>
      <c r="O654" s="116"/>
      <c r="P654" s="116"/>
      <c r="Q654" s="116"/>
      <c r="R654" s="116"/>
      <c r="S654" s="116"/>
      <c r="T654" s="116"/>
      <c r="U654" s="116"/>
    </row>
    <row r="655">
      <c r="A655" s="5" t="s">
        <v>3984</v>
      </c>
      <c r="B655" s="5" t="s">
        <v>3985</v>
      </c>
      <c r="C655" s="116"/>
      <c r="D655" s="118">
        <v>2019.0</v>
      </c>
      <c r="E655" s="118">
        <v>3.0</v>
      </c>
      <c r="F655" s="124" t="s">
        <v>3986</v>
      </c>
      <c r="G655" s="114"/>
      <c r="H655" s="116"/>
      <c r="I655" s="116"/>
      <c r="J655" s="116"/>
      <c r="K655" s="116"/>
      <c r="L655" s="116"/>
      <c r="M655" s="116"/>
      <c r="N655" s="116"/>
      <c r="O655" s="116"/>
      <c r="P655" s="116"/>
      <c r="Q655" s="116"/>
      <c r="R655" s="116"/>
      <c r="S655" s="116"/>
      <c r="T655" s="116"/>
      <c r="U655" s="116"/>
    </row>
    <row r="656">
      <c r="A656" s="5" t="s">
        <v>3987</v>
      </c>
      <c r="B656" s="5" t="s">
        <v>3988</v>
      </c>
      <c r="C656" s="116"/>
      <c r="D656" s="118">
        <v>2021.0</v>
      </c>
      <c r="E656" s="118">
        <v>0.0</v>
      </c>
      <c r="F656" s="119" t="s">
        <v>292</v>
      </c>
      <c r="G656" s="114"/>
      <c r="H656" s="116"/>
      <c r="I656" s="116"/>
      <c r="J656" s="116"/>
      <c r="K656" s="116"/>
      <c r="L656" s="116"/>
      <c r="M656" s="116"/>
      <c r="N656" s="116"/>
      <c r="O656" s="116"/>
      <c r="P656" s="116"/>
      <c r="Q656" s="116"/>
      <c r="R656" s="116"/>
      <c r="S656" s="116"/>
      <c r="T656" s="116"/>
      <c r="U656" s="116"/>
    </row>
    <row r="657">
      <c r="A657" s="34" t="s">
        <v>3989</v>
      </c>
      <c r="B657" s="34" t="s">
        <v>3990</v>
      </c>
      <c r="C657" s="5" t="s">
        <v>3991</v>
      </c>
      <c r="D657" s="5">
        <v>2017.0</v>
      </c>
      <c r="E657" s="118">
        <v>11.0</v>
      </c>
      <c r="F657" s="113" t="s">
        <v>3992</v>
      </c>
      <c r="G657" s="119"/>
      <c r="H657" s="115">
        <v>43992.0</v>
      </c>
      <c r="I657" s="116"/>
      <c r="J657" s="116"/>
      <c r="K657" s="116"/>
      <c r="L657" s="116"/>
      <c r="M657" s="116"/>
      <c r="N657" s="116"/>
      <c r="O657" s="116"/>
      <c r="P657" s="116"/>
      <c r="Q657" s="116"/>
      <c r="R657" s="116"/>
      <c r="S657" s="116"/>
      <c r="T657" s="116"/>
      <c r="U657" s="116"/>
    </row>
    <row r="658">
      <c r="A658" s="5" t="s">
        <v>2072</v>
      </c>
      <c r="B658" s="5" t="s">
        <v>3993</v>
      </c>
      <c r="C658" s="5" t="s">
        <v>605</v>
      </c>
      <c r="D658" s="5">
        <v>2015.0</v>
      </c>
      <c r="E658" s="118">
        <v>270.0</v>
      </c>
      <c r="F658" s="113" t="s">
        <v>3994</v>
      </c>
      <c r="G658" s="120"/>
      <c r="H658" s="121">
        <v>43996.0</v>
      </c>
      <c r="I658" s="116"/>
      <c r="J658" s="116"/>
      <c r="K658" s="116"/>
      <c r="L658" s="116"/>
      <c r="M658" s="116"/>
      <c r="N658" s="116"/>
      <c r="O658" s="116"/>
      <c r="P658" s="116"/>
      <c r="Q658" s="116"/>
      <c r="R658" s="116"/>
      <c r="S658" s="116"/>
      <c r="T658" s="116"/>
      <c r="U658" s="116"/>
    </row>
    <row r="659">
      <c r="A659" s="117" t="s">
        <v>3995</v>
      </c>
      <c r="B659" s="5" t="s">
        <v>3996</v>
      </c>
      <c r="C659" s="117" t="s">
        <v>2771</v>
      </c>
      <c r="D659" s="5">
        <v>2015.0</v>
      </c>
      <c r="E659" s="118">
        <v>63.0</v>
      </c>
      <c r="F659" s="113" t="s">
        <v>3997</v>
      </c>
      <c r="G659" s="119"/>
      <c r="H659" s="115">
        <v>43993.0</v>
      </c>
      <c r="I659" s="116"/>
      <c r="J659" s="116"/>
      <c r="K659" s="116"/>
      <c r="L659" s="116"/>
      <c r="M659" s="116"/>
      <c r="N659" s="116"/>
      <c r="O659" s="116"/>
      <c r="P659" s="116"/>
      <c r="Q659" s="116"/>
      <c r="R659" s="116"/>
      <c r="S659" s="116"/>
      <c r="T659" s="116"/>
      <c r="U659" s="116"/>
    </row>
    <row r="660">
      <c r="A660" s="5" t="s">
        <v>3998</v>
      </c>
      <c r="B660" s="16" t="s">
        <v>3999</v>
      </c>
      <c r="C660" s="5" t="s">
        <v>2932</v>
      </c>
      <c r="D660" s="5">
        <v>2017.0</v>
      </c>
      <c r="E660" s="118">
        <v>190.0</v>
      </c>
      <c r="F660" s="113" t="s">
        <v>4000</v>
      </c>
      <c r="G660" s="119"/>
      <c r="H660" s="115">
        <v>43997.0</v>
      </c>
      <c r="I660" s="116"/>
      <c r="J660" s="116"/>
      <c r="K660" s="116"/>
      <c r="L660" s="116"/>
      <c r="M660" s="116"/>
      <c r="N660" s="116"/>
      <c r="O660" s="116"/>
      <c r="P660" s="116"/>
      <c r="Q660" s="116"/>
      <c r="R660" s="116"/>
      <c r="S660" s="116"/>
      <c r="T660" s="116"/>
      <c r="U660" s="116"/>
    </row>
    <row r="661">
      <c r="A661" s="5" t="s">
        <v>4001</v>
      </c>
      <c r="B661" s="5" t="s">
        <v>4002</v>
      </c>
      <c r="C661" s="5" t="s">
        <v>605</v>
      </c>
      <c r="D661" s="5">
        <v>2012.0</v>
      </c>
      <c r="E661" s="118">
        <v>58.0</v>
      </c>
      <c r="F661" s="113" t="s">
        <v>4003</v>
      </c>
      <c r="G661" s="120"/>
      <c r="H661" s="121">
        <v>43996.0</v>
      </c>
      <c r="I661" s="116"/>
      <c r="J661" s="116"/>
      <c r="K661" s="116"/>
      <c r="L661" s="116"/>
      <c r="M661" s="116"/>
      <c r="N661" s="116"/>
      <c r="O661" s="116"/>
      <c r="P661" s="116"/>
      <c r="Q661" s="116"/>
      <c r="R661" s="116"/>
      <c r="S661" s="116"/>
      <c r="T661" s="116"/>
      <c r="U661" s="116"/>
    </row>
    <row r="662">
      <c r="A662" s="5" t="s">
        <v>4004</v>
      </c>
      <c r="B662" s="5" t="s">
        <v>4005</v>
      </c>
      <c r="C662" s="5" t="s">
        <v>1044</v>
      </c>
      <c r="D662" s="5">
        <v>2002.0</v>
      </c>
      <c r="E662" s="118">
        <v>551.0</v>
      </c>
      <c r="F662" s="113" t="s">
        <v>4006</v>
      </c>
      <c r="G662" s="119"/>
      <c r="H662" s="115">
        <v>43993.0</v>
      </c>
      <c r="I662" s="116"/>
      <c r="J662" s="116"/>
      <c r="K662" s="116"/>
      <c r="L662" s="116"/>
      <c r="M662" s="116"/>
      <c r="N662" s="116"/>
      <c r="O662" s="116"/>
      <c r="P662" s="116"/>
      <c r="Q662" s="116"/>
      <c r="R662" s="116"/>
      <c r="S662" s="116"/>
      <c r="T662" s="116"/>
      <c r="U662" s="116"/>
    </row>
    <row r="663">
      <c r="A663" s="5" t="s">
        <v>4007</v>
      </c>
      <c r="B663" s="5" t="s">
        <v>4008</v>
      </c>
      <c r="C663" s="116"/>
      <c r="D663" s="118">
        <v>2016.0</v>
      </c>
      <c r="E663" s="118">
        <v>303.0</v>
      </c>
      <c r="F663" s="124" t="s">
        <v>4009</v>
      </c>
      <c r="G663" s="114"/>
      <c r="H663" s="116"/>
      <c r="I663" s="116"/>
      <c r="J663" s="116"/>
      <c r="K663" s="116"/>
      <c r="L663" s="116"/>
      <c r="M663" s="116"/>
      <c r="N663" s="116"/>
      <c r="O663" s="116"/>
      <c r="P663" s="116"/>
      <c r="Q663" s="116"/>
      <c r="R663" s="116"/>
      <c r="S663" s="116"/>
      <c r="T663" s="116"/>
      <c r="U663" s="116"/>
    </row>
    <row r="664">
      <c r="A664" s="5" t="s">
        <v>4010</v>
      </c>
      <c r="B664" s="5" t="s">
        <v>4011</v>
      </c>
      <c r="C664" s="116"/>
      <c r="D664" s="118">
        <v>2021.0</v>
      </c>
      <c r="E664" s="118">
        <v>0.0</v>
      </c>
      <c r="F664" s="119" t="s">
        <v>292</v>
      </c>
      <c r="G664" s="114"/>
      <c r="H664" s="116"/>
      <c r="I664" s="116"/>
      <c r="J664" s="116"/>
      <c r="K664" s="116"/>
      <c r="L664" s="116"/>
      <c r="M664" s="116"/>
      <c r="N664" s="116"/>
      <c r="O664" s="116"/>
      <c r="P664" s="116"/>
      <c r="Q664" s="116"/>
      <c r="R664" s="116"/>
      <c r="S664" s="116"/>
      <c r="T664" s="116"/>
      <c r="U664" s="116"/>
    </row>
    <row r="665">
      <c r="A665" s="5" t="s">
        <v>4012</v>
      </c>
      <c r="B665" s="5" t="s">
        <v>4013</v>
      </c>
      <c r="C665" s="116"/>
      <c r="D665" s="118">
        <v>2018.0</v>
      </c>
      <c r="E665" s="118">
        <v>279.0</v>
      </c>
      <c r="F665" s="124" t="s">
        <v>4014</v>
      </c>
      <c r="G665" s="114"/>
      <c r="H665" s="116"/>
      <c r="I665" s="116"/>
      <c r="J665" s="116"/>
      <c r="K665" s="116"/>
      <c r="L665" s="116"/>
      <c r="M665" s="116"/>
      <c r="N665" s="116"/>
      <c r="O665" s="116"/>
      <c r="P665" s="116"/>
      <c r="Q665" s="116"/>
      <c r="R665" s="116"/>
      <c r="S665" s="116"/>
      <c r="T665" s="116"/>
      <c r="U665" s="116"/>
    </row>
    <row r="666">
      <c r="A666" s="5" t="s">
        <v>4015</v>
      </c>
      <c r="B666" s="5" t="s">
        <v>4016</v>
      </c>
      <c r="C666" s="116"/>
      <c r="D666" s="118">
        <v>2013.0</v>
      </c>
      <c r="E666" s="118">
        <v>665.0</v>
      </c>
      <c r="F666" s="124" t="s">
        <v>4017</v>
      </c>
      <c r="G666" s="114"/>
      <c r="H666" s="116"/>
      <c r="I666" s="116"/>
      <c r="J666" s="116"/>
      <c r="K666" s="116"/>
      <c r="L666" s="116"/>
      <c r="M666" s="116"/>
      <c r="N666" s="116"/>
      <c r="O666" s="116"/>
      <c r="P666" s="116"/>
      <c r="Q666" s="116"/>
      <c r="R666" s="116"/>
      <c r="S666" s="116"/>
      <c r="T666" s="116"/>
      <c r="U666" s="116"/>
    </row>
    <row r="667">
      <c r="A667" s="5" t="s">
        <v>4018</v>
      </c>
      <c r="B667" s="5" t="s">
        <v>4019</v>
      </c>
      <c r="C667" s="116"/>
      <c r="D667" s="118">
        <v>2017.0</v>
      </c>
      <c r="E667" s="118">
        <v>211.0</v>
      </c>
      <c r="F667" s="124" t="s">
        <v>4020</v>
      </c>
      <c r="G667" s="114"/>
      <c r="H667" s="116"/>
      <c r="I667" s="116"/>
      <c r="J667" s="116"/>
      <c r="K667" s="116"/>
      <c r="L667" s="116"/>
      <c r="M667" s="116"/>
      <c r="N667" s="116"/>
      <c r="O667" s="116"/>
      <c r="P667" s="116"/>
      <c r="Q667" s="116"/>
      <c r="R667" s="116"/>
      <c r="S667" s="116"/>
      <c r="T667" s="116"/>
      <c r="U667" s="116"/>
    </row>
    <row r="668">
      <c r="A668" s="116" t="s">
        <v>4021</v>
      </c>
      <c r="B668" s="5" t="s">
        <v>4022</v>
      </c>
      <c r="C668" s="5" t="s">
        <v>131</v>
      </c>
      <c r="D668" s="5" t="s">
        <v>131</v>
      </c>
      <c r="E668" s="118" t="s">
        <v>131</v>
      </c>
      <c r="F668" s="133" t="s">
        <v>131</v>
      </c>
      <c r="G668" s="113" t="s">
        <v>2319</v>
      </c>
      <c r="H668" s="115">
        <v>43992.0</v>
      </c>
      <c r="I668" s="116"/>
      <c r="J668" s="116"/>
      <c r="K668" s="116"/>
      <c r="L668" s="116"/>
      <c r="M668" s="116"/>
      <c r="N668" s="116"/>
      <c r="O668" s="116"/>
      <c r="P668" s="116"/>
      <c r="Q668" s="116"/>
      <c r="R668" s="116"/>
      <c r="S668" s="116"/>
      <c r="T668" s="116"/>
      <c r="U668" s="116"/>
    </row>
    <row r="669">
      <c r="A669" s="5" t="s">
        <v>2073</v>
      </c>
      <c r="B669" s="5" t="s">
        <v>4023</v>
      </c>
      <c r="C669" s="5" t="s">
        <v>2218</v>
      </c>
      <c r="D669" s="5">
        <v>2005.0</v>
      </c>
      <c r="E669" s="118">
        <v>277.0</v>
      </c>
      <c r="F669" s="113" t="s">
        <v>4024</v>
      </c>
      <c r="G669" s="113" t="s">
        <v>2319</v>
      </c>
      <c r="H669" s="115">
        <v>43997.0</v>
      </c>
      <c r="I669" s="116"/>
      <c r="J669" s="116"/>
      <c r="K669" s="116"/>
      <c r="L669" s="116"/>
      <c r="M669" s="116"/>
      <c r="N669" s="116"/>
      <c r="O669" s="116"/>
      <c r="P669" s="116"/>
      <c r="Q669" s="116"/>
      <c r="R669" s="116"/>
      <c r="S669" s="116"/>
      <c r="T669" s="116"/>
      <c r="U669" s="116"/>
    </row>
    <row r="670">
      <c r="A670" s="5" t="s">
        <v>4025</v>
      </c>
      <c r="B670" s="5" t="s">
        <v>4026</v>
      </c>
      <c r="C670" s="5" t="s">
        <v>4027</v>
      </c>
      <c r="D670" s="5">
        <v>2007.0</v>
      </c>
      <c r="E670" s="112">
        <v>331.0</v>
      </c>
      <c r="F670" s="113" t="s">
        <v>4028</v>
      </c>
      <c r="G670" s="113" t="s">
        <v>2319</v>
      </c>
      <c r="H670" s="115"/>
      <c r="I670" s="116"/>
      <c r="J670" s="116"/>
      <c r="K670" s="116"/>
      <c r="L670" s="116"/>
      <c r="M670" s="116"/>
      <c r="N670" s="116"/>
      <c r="O670" s="116"/>
      <c r="P670" s="116"/>
      <c r="Q670" s="116"/>
      <c r="R670" s="116"/>
      <c r="S670" s="116"/>
      <c r="T670" s="116"/>
      <c r="U670" s="116"/>
    </row>
    <row r="671">
      <c r="A671" s="5" t="s">
        <v>4029</v>
      </c>
      <c r="B671" s="5" t="s">
        <v>4030</v>
      </c>
      <c r="C671" s="5" t="s">
        <v>131</v>
      </c>
      <c r="D671" s="5">
        <v>2005.0</v>
      </c>
      <c r="E671" s="112">
        <v>29.0</v>
      </c>
      <c r="F671" s="113" t="s">
        <v>4031</v>
      </c>
      <c r="G671" s="113" t="s">
        <v>2319</v>
      </c>
      <c r="H671" s="115">
        <v>43997.0</v>
      </c>
      <c r="I671" s="116"/>
      <c r="J671" s="116"/>
      <c r="K671" s="116"/>
      <c r="L671" s="116"/>
      <c r="M671" s="116"/>
      <c r="N671" s="116"/>
      <c r="O671" s="116"/>
      <c r="P671" s="116"/>
      <c r="Q671" s="116"/>
      <c r="R671" s="116"/>
      <c r="S671" s="116"/>
      <c r="T671" s="116"/>
      <c r="U671" s="116"/>
    </row>
    <row r="672">
      <c r="A672" s="5" t="s">
        <v>4032</v>
      </c>
      <c r="B672" s="5" t="s">
        <v>4030</v>
      </c>
      <c r="C672" s="5" t="s">
        <v>131</v>
      </c>
      <c r="D672" s="5">
        <v>2004.0</v>
      </c>
      <c r="E672" s="118">
        <v>28.0</v>
      </c>
      <c r="F672" s="113" t="s">
        <v>4031</v>
      </c>
      <c r="G672" s="113" t="s">
        <v>2319</v>
      </c>
      <c r="H672" s="115">
        <v>43997.0</v>
      </c>
      <c r="I672" s="116"/>
      <c r="J672" s="116"/>
      <c r="K672" s="116"/>
      <c r="L672" s="116"/>
      <c r="M672" s="116"/>
      <c r="N672" s="116"/>
      <c r="O672" s="116"/>
      <c r="P672" s="116"/>
      <c r="Q672" s="116"/>
      <c r="R672" s="116"/>
      <c r="S672" s="116"/>
      <c r="T672" s="116"/>
      <c r="U672" s="116"/>
    </row>
    <row r="673">
      <c r="A673" s="5" t="s">
        <v>4033</v>
      </c>
      <c r="B673" s="5" t="s">
        <v>4034</v>
      </c>
      <c r="C673" s="116"/>
      <c r="D673" s="118">
        <v>2018.0</v>
      </c>
      <c r="E673" s="118">
        <v>198.0</v>
      </c>
      <c r="F673" s="124" t="s">
        <v>4035</v>
      </c>
      <c r="G673" s="114"/>
      <c r="H673" s="116"/>
      <c r="I673" s="116"/>
      <c r="J673" s="116"/>
      <c r="K673" s="116"/>
      <c r="L673" s="116"/>
      <c r="M673" s="116"/>
      <c r="N673" s="116"/>
      <c r="O673" s="116"/>
      <c r="P673" s="116"/>
      <c r="Q673" s="116"/>
      <c r="R673" s="116"/>
      <c r="S673" s="116"/>
      <c r="T673" s="116"/>
      <c r="U673" s="116"/>
    </row>
    <row r="674">
      <c r="A674" s="5" t="s">
        <v>4036</v>
      </c>
      <c r="B674" s="5" t="s">
        <v>4037</v>
      </c>
      <c r="C674" s="5" t="s">
        <v>1044</v>
      </c>
      <c r="D674" s="5">
        <v>2013.0</v>
      </c>
      <c r="E674" s="118">
        <v>1319.0</v>
      </c>
      <c r="F674" s="113" t="s">
        <v>4038</v>
      </c>
      <c r="G674" s="114"/>
      <c r="H674" s="115">
        <v>44372.0</v>
      </c>
      <c r="I674" s="116"/>
      <c r="J674" s="116"/>
      <c r="K674" s="116"/>
      <c r="L674" s="116"/>
      <c r="M674" s="116"/>
      <c r="N674" s="116"/>
      <c r="O674" s="116"/>
      <c r="P674" s="116"/>
      <c r="Q674" s="116"/>
      <c r="R674" s="116"/>
      <c r="S674" s="116"/>
      <c r="T674" s="116"/>
      <c r="U674" s="116"/>
    </row>
    <row r="675">
      <c r="A675" s="5" t="s">
        <v>4039</v>
      </c>
      <c r="B675" s="5" t="s">
        <v>4040</v>
      </c>
      <c r="C675" s="116"/>
      <c r="D675" s="118">
        <v>2019.0</v>
      </c>
      <c r="E675" s="118">
        <v>554.0</v>
      </c>
      <c r="F675" s="124" t="s">
        <v>4041</v>
      </c>
      <c r="G675" s="114"/>
      <c r="H675" s="116"/>
      <c r="I675" s="116"/>
      <c r="J675" s="116"/>
      <c r="K675" s="116"/>
      <c r="L675" s="116"/>
      <c r="M675" s="116"/>
      <c r="N675" s="116"/>
      <c r="O675" s="116"/>
      <c r="P675" s="116"/>
      <c r="Q675" s="116"/>
      <c r="R675" s="116"/>
      <c r="S675" s="116"/>
      <c r="T675" s="116"/>
      <c r="U675" s="116"/>
    </row>
    <row r="676">
      <c r="A676" s="5" t="s">
        <v>4042</v>
      </c>
      <c r="B676" s="5" t="s">
        <v>4043</v>
      </c>
      <c r="C676" s="116"/>
      <c r="D676" s="118">
        <v>2020.0</v>
      </c>
      <c r="E676" s="118">
        <v>8.0</v>
      </c>
      <c r="F676" s="124" t="s">
        <v>4044</v>
      </c>
      <c r="G676" s="114"/>
      <c r="H676" s="116"/>
      <c r="I676" s="116"/>
      <c r="J676" s="116"/>
      <c r="K676" s="116"/>
      <c r="L676" s="116"/>
      <c r="M676" s="116"/>
      <c r="N676" s="116"/>
      <c r="O676" s="116"/>
      <c r="P676" s="116"/>
      <c r="Q676" s="116"/>
      <c r="R676" s="116"/>
      <c r="S676" s="116"/>
      <c r="T676" s="116"/>
      <c r="U676" s="116"/>
    </row>
    <row r="677">
      <c r="A677" s="5" t="s">
        <v>4045</v>
      </c>
      <c r="B677" s="5" t="s">
        <v>4046</v>
      </c>
      <c r="C677" s="116"/>
      <c r="D677" s="118">
        <v>2015.0</v>
      </c>
      <c r="E677" s="118">
        <v>83.0</v>
      </c>
      <c r="F677" s="124" t="s">
        <v>4047</v>
      </c>
      <c r="G677" s="114"/>
      <c r="H677" s="116"/>
      <c r="I677" s="116"/>
      <c r="J677" s="116"/>
      <c r="K677" s="116"/>
      <c r="L677" s="116"/>
      <c r="M677" s="116"/>
      <c r="N677" s="116"/>
      <c r="O677" s="116"/>
      <c r="P677" s="116"/>
      <c r="Q677" s="116"/>
      <c r="R677" s="116"/>
      <c r="S677" s="116"/>
      <c r="T677" s="116"/>
      <c r="U677" s="116"/>
    </row>
    <row r="678">
      <c r="A678" s="5" t="s">
        <v>2070</v>
      </c>
      <c r="B678" s="5" t="s">
        <v>4048</v>
      </c>
      <c r="C678" s="5" t="s">
        <v>2218</v>
      </c>
      <c r="D678" s="5">
        <v>2011.0</v>
      </c>
      <c r="E678" s="112">
        <v>19.0</v>
      </c>
      <c r="F678" s="113" t="s">
        <v>4049</v>
      </c>
      <c r="G678" s="119"/>
      <c r="H678" s="115">
        <v>43997.0</v>
      </c>
      <c r="I678" s="116"/>
      <c r="J678" s="116"/>
      <c r="K678" s="116"/>
      <c r="L678" s="116"/>
      <c r="M678" s="116"/>
      <c r="N678" s="116"/>
      <c r="O678" s="116"/>
      <c r="P678" s="116"/>
      <c r="Q678" s="116"/>
      <c r="R678" s="116"/>
      <c r="S678" s="116"/>
      <c r="T678" s="116"/>
      <c r="U678" s="116"/>
    </row>
    <row r="679">
      <c r="A679" s="5" t="s">
        <v>4050</v>
      </c>
      <c r="B679" s="5" t="s">
        <v>4051</v>
      </c>
      <c r="C679" s="5" t="s">
        <v>605</v>
      </c>
      <c r="D679" s="5">
        <v>2017.0</v>
      </c>
      <c r="E679" s="118">
        <v>12.0</v>
      </c>
      <c r="F679" s="113" t="s">
        <v>4052</v>
      </c>
      <c r="G679" s="119"/>
      <c r="H679" s="115">
        <v>43993.0</v>
      </c>
      <c r="I679" s="116"/>
      <c r="J679" s="116"/>
      <c r="K679" s="116"/>
      <c r="L679" s="116"/>
      <c r="M679" s="116"/>
      <c r="N679" s="116"/>
      <c r="O679" s="116"/>
      <c r="P679" s="116"/>
      <c r="Q679" s="116"/>
      <c r="R679" s="116"/>
      <c r="S679" s="116"/>
      <c r="T679" s="116"/>
      <c r="U679" s="116"/>
    </row>
    <row r="680">
      <c r="A680" s="117" t="s">
        <v>806</v>
      </c>
      <c r="B680" s="5" t="s">
        <v>4053</v>
      </c>
      <c r="C680" s="5" t="s">
        <v>180</v>
      </c>
      <c r="D680" s="5">
        <v>2011.0</v>
      </c>
      <c r="E680" s="112">
        <v>66.0</v>
      </c>
      <c r="F680" s="113" t="s">
        <v>4054</v>
      </c>
      <c r="G680" s="119"/>
      <c r="H680" s="115">
        <v>43993.0</v>
      </c>
      <c r="I680" s="116"/>
      <c r="J680" s="116"/>
      <c r="K680" s="116"/>
      <c r="L680" s="116"/>
      <c r="M680" s="116"/>
      <c r="N680" s="116"/>
      <c r="O680" s="116"/>
      <c r="P680" s="116"/>
      <c r="Q680" s="116"/>
      <c r="R680" s="116"/>
      <c r="S680" s="116"/>
      <c r="T680" s="116"/>
      <c r="U680" s="116"/>
    </row>
    <row r="681">
      <c r="A681" s="5" t="s">
        <v>4055</v>
      </c>
      <c r="B681" s="5" t="s">
        <v>4056</v>
      </c>
      <c r="C681" s="117" t="s">
        <v>4057</v>
      </c>
      <c r="D681" s="5">
        <v>2012.0</v>
      </c>
      <c r="E681" s="112">
        <v>208.0</v>
      </c>
      <c r="F681" s="113" t="s">
        <v>4058</v>
      </c>
      <c r="G681" s="113" t="s">
        <v>4059</v>
      </c>
      <c r="H681" s="121">
        <v>43997.0</v>
      </c>
      <c r="I681" s="116"/>
      <c r="J681" s="116"/>
      <c r="K681" s="116"/>
      <c r="L681" s="116"/>
      <c r="M681" s="116"/>
      <c r="N681" s="116"/>
      <c r="O681" s="116"/>
      <c r="P681" s="116"/>
      <c r="Q681" s="116"/>
      <c r="R681" s="116"/>
      <c r="S681" s="116"/>
      <c r="T681" s="116"/>
      <c r="U681" s="116"/>
    </row>
    <row r="682">
      <c r="A682" s="5" t="s">
        <v>4060</v>
      </c>
      <c r="B682" s="128" t="s">
        <v>4061</v>
      </c>
      <c r="C682" s="116"/>
      <c r="D682" s="5"/>
      <c r="E682" s="129"/>
      <c r="F682" s="127"/>
      <c r="G682" s="114"/>
      <c r="H682" s="116"/>
      <c r="I682" s="116"/>
      <c r="J682" s="116"/>
      <c r="K682" s="116"/>
      <c r="L682" s="116"/>
      <c r="M682" s="116"/>
      <c r="N682" s="116"/>
      <c r="O682" s="116"/>
      <c r="P682" s="116"/>
      <c r="Q682" s="116"/>
      <c r="R682" s="116"/>
      <c r="S682" s="116"/>
      <c r="T682" s="116"/>
      <c r="U682" s="116"/>
    </row>
    <row r="683">
      <c r="A683" s="5" t="s">
        <v>4062</v>
      </c>
      <c r="B683" s="5" t="s">
        <v>4063</v>
      </c>
      <c r="C683" s="5" t="s">
        <v>1044</v>
      </c>
      <c r="D683" s="5">
        <v>2010.0</v>
      </c>
      <c r="E683" s="118">
        <v>223.0</v>
      </c>
      <c r="F683" s="113" t="s">
        <v>4064</v>
      </c>
      <c r="G683" s="120"/>
      <c r="H683" s="121">
        <v>43996.0</v>
      </c>
      <c r="I683" s="116"/>
      <c r="J683" s="116"/>
      <c r="K683" s="116"/>
      <c r="L683" s="116"/>
      <c r="M683" s="116"/>
      <c r="N683" s="116"/>
      <c r="O683" s="116"/>
      <c r="P683" s="116"/>
      <c r="Q683" s="116"/>
      <c r="R683" s="116"/>
      <c r="S683" s="116"/>
      <c r="T683" s="116"/>
      <c r="U683" s="116"/>
    </row>
    <row r="684">
      <c r="A684" s="5" t="s">
        <v>4065</v>
      </c>
      <c r="B684" s="5" t="s">
        <v>4066</v>
      </c>
      <c r="C684" s="117" t="s">
        <v>4067</v>
      </c>
      <c r="D684" s="5">
        <v>2003.0</v>
      </c>
      <c r="E684" s="118">
        <v>659.0</v>
      </c>
      <c r="F684" s="113" t="s">
        <v>4068</v>
      </c>
      <c r="G684" s="120"/>
      <c r="H684" s="121">
        <v>43996.0</v>
      </c>
      <c r="I684" s="116"/>
      <c r="J684" s="116"/>
      <c r="K684" s="116"/>
      <c r="L684" s="116"/>
      <c r="M684" s="116"/>
      <c r="N684" s="116"/>
      <c r="O684" s="116"/>
      <c r="P684" s="116"/>
      <c r="Q684" s="116"/>
      <c r="R684" s="116"/>
      <c r="S684" s="116"/>
      <c r="T684" s="116"/>
      <c r="U684" s="116"/>
    </row>
    <row r="685">
      <c r="A685" s="5" t="s">
        <v>4069</v>
      </c>
      <c r="B685" s="5" t="s">
        <v>4070</v>
      </c>
      <c r="C685" s="5" t="s">
        <v>2218</v>
      </c>
      <c r="D685" s="5">
        <v>2014.0</v>
      </c>
      <c r="E685" s="118">
        <v>20.0</v>
      </c>
      <c r="F685" s="113" t="s">
        <v>4071</v>
      </c>
      <c r="G685" s="119"/>
      <c r="H685" s="115">
        <v>43997.0</v>
      </c>
      <c r="I685" s="116"/>
      <c r="J685" s="116"/>
      <c r="K685" s="116"/>
      <c r="L685" s="116"/>
      <c r="M685" s="116"/>
      <c r="N685" s="116"/>
      <c r="O685" s="116"/>
      <c r="P685" s="116"/>
      <c r="Q685" s="116"/>
      <c r="R685" s="116"/>
      <c r="S685" s="116"/>
      <c r="T685" s="116"/>
      <c r="U685" s="116"/>
    </row>
    <row r="686">
      <c r="A686" s="5" t="s">
        <v>4072</v>
      </c>
      <c r="B686" s="5" t="s">
        <v>4073</v>
      </c>
      <c r="C686" s="5" t="s">
        <v>2237</v>
      </c>
      <c r="D686" s="5">
        <v>2013.0</v>
      </c>
      <c r="E686" s="118">
        <v>175.0</v>
      </c>
      <c r="F686" s="113" t="s">
        <v>4074</v>
      </c>
      <c r="G686" s="119"/>
      <c r="H686" s="115">
        <v>43997.0</v>
      </c>
      <c r="I686" s="116"/>
      <c r="J686" s="116"/>
      <c r="K686" s="116"/>
      <c r="L686" s="116"/>
      <c r="M686" s="116"/>
      <c r="N686" s="116"/>
      <c r="O686" s="116"/>
      <c r="P686" s="116"/>
      <c r="Q686" s="116"/>
      <c r="R686" s="116"/>
      <c r="S686" s="116"/>
      <c r="T686" s="116"/>
      <c r="U686" s="116"/>
    </row>
    <row r="687">
      <c r="A687" s="5" t="s">
        <v>4075</v>
      </c>
      <c r="B687" s="5" t="s">
        <v>4073</v>
      </c>
      <c r="C687" s="5" t="s">
        <v>2237</v>
      </c>
      <c r="D687" s="5">
        <v>2013.0</v>
      </c>
      <c r="E687" s="118">
        <v>175.0</v>
      </c>
      <c r="F687" s="113" t="s">
        <v>4074</v>
      </c>
      <c r="G687" s="119"/>
      <c r="H687" s="115">
        <v>43997.0</v>
      </c>
      <c r="I687" s="116"/>
      <c r="J687" s="116"/>
      <c r="K687" s="116"/>
      <c r="L687" s="116"/>
      <c r="M687" s="116"/>
      <c r="N687" s="116"/>
      <c r="O687" s="116"/>
      <c r="P687" s="116"/>
      <c r="Q687" s="116"/>
      <c r="R687" s="116"/>
      <c r="S687" s="116"/>
      <c r="T687" s="116"/>
      <c r="U687" s="116"/>
    </row>
    <row r="688">
      <c r="A688" s="5" t="s">
        <v>4076</v>
      </c>
      <c r="B688" s="5" t="s">
        <v>4077</v>
      </c>
      <c r="C688" s="5" t="s">
        <v>605</v>
      </c>
      <c r="D688" s="5">
        <v>2017.0</v>
      </c>
      <c r="E688" s="118">
        <v>289.0</v>
      </c>
      <c r="F688" s="113" t="s">
        <v>4078</v>
      </c>
      <c r="G688" s="119"/>
      <c r="H688" s="115">
        <v>43993.0</v>
      </c>
      <c r="I688" s="116"/>
      <c r="J688" s="116"/>
      <c r="K688" s="116"/>
      <c r="L688" s="116"/>
      <c r="M688" s="116"/>
      <c r="N688" s="116"/>
      <c r="O688" s="116"/>
      <c r="P688" s="116"/>
      <c r="Q688" s="116"/>
      <c r="R688" s="116"/>
      <c r="S688" s="116"/>
      <c r="T688" s="116"/>
      <c r="U688" s="116"/>
    </row>
    <row r="689">
      <c r="A689" s="5" t="s">
        <v>4079</v>
      </c>
      <c r="B689" s="5" t="s">
        <v>4080</v>
      </c>
      <c r="C689" s="5" t="s">
        <v>4081</v>
      </c>
      <c r="D689" s="5">
        <v>2012.0</v>
      </c>
      <c r="E689" s="118">
        <v>1759.0</v>
      </c>
      <c r="F689" s="113" t="s">
        <v>4082</v>
      </c>
      <c r="G689" s="119"/>
      <c r="H689" s="115">
        <v>43997.0</v>
      </c>
      <c r="I689" s="116"/>
      <c r="J689" s="116"/>
      <c r="K689" s="116"/>
      <c r="L689" s="116"/>
      <c r="M689" s="116"/>
      <c r="N689" s="116"/>
      <c r="O689" s="116"/>
      <c r="P689" s="116"/>
      <c r="Q689" s="116"/>
      <c r="R689" s="116"/>
      <c r="S689" s="116"/>
      <c r="T689" s="116"/>
      <c r="U689" s="116"/>
    </row>
    <row r="690">
      <c r="A690" s="5" t="s">
        <v>1557</v>
      </c>
      <c r="B690" s="117" t="s">
        <v>4083</v>
      </c>
      <c r="C690" s="5" t="s">
        <v>605</v>
      </c>
      <c r="D690" s="5">
        <v>2010.0</v>
      </c>
      <c r="E690" s="118">
        <v>2095.0</v>
      </c>
      <c r="F690" s="113" t="s">
        <v>4084</v>
      </c>
      <c r="G690" s="137" t="s">
        <v>4085</v>
      </c>
      <c r="H690" s="138">
        <v>43992.0</v>
      </c>
      <c r="I690" s="116"/>
      <c r="J690" s="116"/>
      <c r="K690" s="116"/>
      <c r="L690" s="116"/>
      <c r="M690" s="116"/>
      <c r="N690" s="116"/>
      <c r="O690" s="116"/>
      <c r="P690" s="116"/>
      <c r="Q690" s="116"/>
      <c r="R690" s="116"/>
      <c r="S690" s="116"/>
      <c r="T690" s="116"/>
      <c r="U690" s="116"/>
    </row>
    <row r="691">
      <c r="A691" s="117" t="s">
        <v>4086</v>
      </c>
      <c r="B691" s="5" t="s">
        <v>4087</v>
      </c>
      <c r="C691" s="5" t="s">
        <v>2104</v>
      </c>
      <c r="D691" s="5">
        <v>2020.0</v>
      </c>
      <c r="E691" s="118">
        <v>1.0</v>
      </c>
      <c r="F691" s="113" t="s">
        <v>4088</v>
      </c>
      <c r="G691" s="119"/>
      <c r="H691" s="115">
        <v>43997.0</v>
      </c>
      <c r="I691" s="116"/>
      <c r="J691" s="116"/>
      <c r="K691" s="116"/>
      <c r="L691" s="116"/>
      <c r="M691" s="116"/>
      <c r="N691" s="116"/>
      <c r="O691" s="116"/>
      <c r="P691" s="116"/>
      <c r="Q691" s="116"/>
      <c r="R691" s="116"/>
      <c r="S691" s="116"/>
      <c r="T691" s="116"/>
      <c r="U691" s="116"/>
    </row>
    <row r="692">
      <c r="A692" s="5" t="s">
        <v>4089</v>
      </c>
      <c r="B692" s="5" t="s">
        <v>4090</v>
      </c>
      <c r="C692" s="5" t="s">
        <v>4091</v>
      </c>
      <c r="D692" s="5">
        <v>2016.0</v>
      </c>
      <c r="E692" s="118">
        <v>311.0</v>
      </c>
      <c r="F692" s="113" t="s">
        <v>4092</v>
      </c>
      <c r="G692" s="119"/>
      <c r="H692" s="115">
        <v>43993.0</v>
      </c>
      <c r="I692" s="116"/>
      <c r="J692" s="116"/>
      <c r="K692" s="116"/>
      <c r="L692" s="116"/>
      <c r="M692" s="116"/>
      <c r="N692" s="116"/>
      <c r="O692" s="116"/>
      <c r="P692" s="116"/>
      <c r="Q692" s="116"/>
      <c r="R692" s="116"/>
      <c r="S692" s="116"/>
      <c r="T692" s="116"/>
      <c r="U692" s="116"/>
    </row>
    <row r="693">
      <c r="A693" s="5" t="s">
        <v>4093</v>
      </c>
      <c r="B693" s="5" t="s">
        <v>4094</v>
      </c>
      <c r="C693" s="116"/>
      <c r="D693" s="116"/>
      <c r="E693" s="129"/>
      <c r="F693" s="127"/>
      <c r="G693" s="114"/>
      <c r="H693" s="116"/>
      <c r="I693" s="116"/>
      <c r="J693" s="116"/>
      <c r="K693" s="116"/>
      <c r="L693" s="116"/>
      <c r="M693" s="116"/>
      <c r="N693" s="116"/>
      <c r="O693" s="116"/>
      <c r="P693" s="116"/>
      <c r="Q693" s="116"/>
      <c r="R693" s="116"/>
      <c r="S693" s="116"/>
      <c r="T693" s="116"/>
      <c r="U693" s="116"/>
    </row>
    <row r="694">
      <c r="A694" s="5" t="s">
        <v>1593</v>
      </c>
      <c r="B694" s="5" t="s">
        <v>4095</v>
      </c>
      <c r="C694" s="116"/>
      <c r="D694" s="118">
        <v>2021.0</v>
      </c>
      <c r="E694" s="118">
        <v>0.0</v>
      </c>
      <c r="F694" s="119" t="s">
        <v>292</v>
      </c>
      <c r="G694" s="114"/>
      <c r="H694" s="116"/>
      <c r="I694" s="116"/>
      <c r="J694" s="116"/>
      <c r="K694" s="116"/>
      <c r="L694" s="116"/>
      <c r="M694" s="116"/>
      <c r="N694" s="116"/>
      <c r="O694" s="116"/>
      <c r="P694" s="116"/>
      <c r="Q694" s="116"/>
      <c r="R694" s="116"/>
      <c r="S694" s="116"/>
      <c r="T694" s="116"/>
      <c r="U694" s="116"/>
    </row>
    <row r="695">
      <c r="A695" s="5" t="s">
        <v>1715</v>
      </c>
      <c r="B695" s="5" t="s">
        <v>4096</v>
      </c>
      <c r="C695" s="116"/>
      <c r="D695" s="118">
        <v>2010.0</v>
      </c>
      <c r="E695" s="118">
        <v>966.0</v>
      </c>
      <c r="F695" s="124" t="s">
        <v>4097</v>
      </c>
      <c r="G695" s="114"/>
      <c r="H695" s="116"/>
      <c r="I695" s="116"/>
      <c r="J695" s="116"/>
      <c r="K695" s="116"/>
      <c r="L695" s="116"/>
      <c r="M695" s="116"/>
      <c r="N695" s="116"/>
      <c r="O695" s="116"/>
      <c r="P695" s="116"/>
      <c r="Q695" s="116"/>
      <c r="R695" s="116"/>
      <c r="S695" s="116"/>
      <c r="T695" s="116"/>
      <c r="U695" s="116"/>
    </row>
    <row r="696">
      <c r="A696" s="5" t="s">
        <v>1103</v>
      </c>
      <c r="B696" s="5" t="s">
        <v>4098</v>
      </c>
      <c r="C696" s="5" t="s">
        <v>4091</v>
      </c>
      <c r="D696" s="5">
        <v>2016.0</v>
      </c>
      <c r="E696" s="118">
        <v>4.0</v>
      </c>
      <c r="F696" s="133" t="s">
        <v>4099</v>
      </c>
      <c r="G696" s="125" t="s">
        <v>4100</v>
      </c>
      <c r="H696" s="115">
        <v>44373.0</v>
      </c>
      <c r="I696" s="116"/>
      <c r="J696" s="116"/>
      <c r="K696" s="116"/>
      <c r="L696" s="116"/>
      <c r="M696" s="116"/>
      <c r="N696" s="116"/>
      <c r="O696" s="116"/>
      <c r="P696" s="116"/>
      <c r="Q696" s="116"/>
      <c r="R696" s="116"/>
      <c r="S696" s="116"/>
      <c r="T696" s="116"/>
      <c r="U696" s="116"/>
    </row>
    <row r="697">
      <c r="A697" s="5" t="s">
        <v>4101</v>
      </c>
      <c r="B697" s="5" t="s">
        <v>4102</v>
      </c>
      <c r="C697" s="116"/>
      <c r="D697" s="118">
        <v>2019.0</v>
      </c>
      <c r="E697" s="118">
        <v>5.0</v>
      </c>
      <c r="F697" s="124" t="s">
        <v>4103</v>
      </c>
      <c r="G697" s="114"/>
      <c r="H697" s="116"/>
      <c r="I697" s="116"/>
      <c r="J697" s="116"/>
      <c r="K697" s="116"/>
      <c r="L697" s="116"/>
      <c r="M697" s="116"/>
      <c r="N697" s="116"/>
      <c r="O697" s="116"/>
      <c r="P697" s="116"/>
      <c r="Q697" s="116"/>
      <c r="R697" s="116"/>
      <c r="S697" s="116"/>
      <c r="T697" s="116"/>
      <c r="U697" s="116"/>
    </row>
    <row r="698">
      <c r="A698" s="5" t="s">
        <v>4104</v>
      </c>
      <c r="B698" s="5" t="s">
        <v>4105</v>
      </c>
      <c r="C698" s="116"/>
      <c r="D698" s="118">
        <v>2019.0</v>
      </c>
      <c r="E698" s="118">
        <v>12.0</v>
      </c>
      <c r="F698" s="124" t="s">
        <v>4106</v>
      </c>
      <c r="G698" s="114"/>
      <c r="H698" s="116"/>
      <c r="I698" s="116"/>
      <c r="J698" s="116"/>
      <c r="K698" s="116"/>
      <c r="L698" s="116"/>
      <c r="M698" s="116"/>
      <c r="N698" s="116"/>
      <c r="O698" s="116"/>
      <c r="P698" s="116"/>
      <c r="Q698" s="116"/>
      <c r="R698" s="116"/>
      <c r="S698" s="116"/>
      <c r="T698" s="116"/>
      <c r="U698" s="116"/>
    </row>
    <row r="699">
      <c r="A699" s="5" t="s">
        <v>181</v>
      </c>
      <c r="B699" s="5" t="s">
        <v>4107</v>
      </c>
      <c r="C699" s="5" t="s">
        <v>2470</v>
      </c>
      <c r="D699" s="5">
        <v>2010.0</v>
      </c>
      <c r="E699" s="118">
        <v>592.0</v>
      </c>
      <c r="F699" s="113" t="s">
        <v>4108</v>
      </c>
      <c r="G699" s="119"/>
      <c r="H699" s="116"/>
      <c r="I699" s="116"/>
      <c r="J699" s="116"/>
      <c r="K699" s="116"/>
      <c r="L699" s="116"/>
      <c r="M699" s="116"/>
      <c r="N699" s="116"/>
      <c r="O699" s="116"/>
      <c r="P699" s="116"/>
      <c r="Q699" s="116"/>
      <c r="R699" s="116"/>
      <c r="S699" s="116"/>
      <c r="T699" s="116"/>
      <c r="U699" s="116"/>
    </row>
    <row r="700">
      <c r="A700" s="117" t="s">
        <v>4109</v>
      </c>
      <c r="B700" s="5" t="s">
        <v>4107</v>
      </c>
      <c r="C700" s="5" t="s">
        <v>2470</v>
      </c>
      <c r="D700" s="5">
        <v>2010.0</v>
      </c>
      <c r="E700" s="118">
        <v>592.0</v>
      </c>
      <c r="F700" s="113" t="s">
        <v>4108</v>
      </c>
      <c r="G700" s="119"/>
      <c r="H700" s="115">
        <v>43997.0</v>
      </c>
      <c r="I700" s="116"/>
      <c r="J700" s="116"/>
      <c r="K700" s="116"/>
      <c r="L700" s="116"/>
      <c r="M700" s="116"/>
      <c r="N700" s="116"/>
      <c r="O700" s="116"/>
      <c r="P700" s="116"/>
      <c r="Q700" s="116"/>
      <c r="R700" s="116"/>
      <c r="S700" s="116"/>
      <c r="T700" s="116"/>
      <c r="U700" s="116"/>
    </row>
    <row r="701">
      <c r="A701" s="5" t="s">
        <v>4110</v>
      </c>
      <c r="B701" s="5" t="s">
        <v>4111</v>
      </c>
      <c r="C701" s="116"/>
      <c r="D701" s="118">
        <v>2017.0</v>
      </c>
      <c r="E701" s="118">
        <v>199.0</v>
      </c>
      <c r="F701" s="124" t="s">
        <v>4112</v>
      </c>
      <c r="G701" s="114"/>
      <c r="H701" s="116"/>
      <c r="I701" s="116"/>
      <c r="J701" s="116"/>
      <c r="K701" s="116"/>
      <c r="L701" s="116"/>
      <c r="M701" s="116"/>
      <c r="N701" s="116"/>
      <c r="O701" s="116"/>
      <c r="P701" s="116"/>
      <c r="Q701" s="116"/>
      <c r="R701" s="116"/>
      <c r="S701" s="116"/>
      <c r="T701" s="116"/>
      <c r="U701" s="116"/>
    </row>
    <row r="702">
      <c r="A702" s="5" t="s">
        <v>4113</v>
      </c>
      <c r="B702" s="5" t="s">
        <v>4114</v>
      </c>
      <c r="C702" s="116"/>
      <c r="D702" s="118">
        <v>2020.0</v>
      </c>
      <c r="E702" s="118">
        <v>3.0</v>
      </c>
      <c r="F702" s="124" t="s">
        <v>4115</v>
      </c>
      <c r="G702" s="114"/>
      <c r="H702" s="116"/>
      <c r="I702" s="116"/>
      <c r="J702" s="116"/>
      <c r="K702" s="116"/>
      <c r="L702" s="116"/>
      <c r="M702" s="116"/>
      <c r="N702" s="116"/>
      <c r="O702" s="116"/>
      <c r="P702" s="116"/>
      <c r="Q702" s="116"/>
      <c r="R702" s="116"/>
      <c r="S702" s="116"/>
      <c r="T702" s="116"/>
      <c r="U702" s="116"/>
    </row>
    <row r="703">
      <c r="A703" s="5" t="s">
        <v>4116</v>
      </c>
      <c r="B703" s="5" t="s">
        <v>4117</v>
      </c>
      <c r="C703" s="116"/>
      <c r="D703" s="118">
        <v>2020.0</v>
      </c>
      <c r="E703" s="118">
        <v>0.0</v>
      </c>
      <c r="F703" s="119" t="s">
        <v>292</v>
      </c>
      <c r="G703" s="114"/>
      <c r="H703" s="116"/>
      <c r="I703" s="116"/>
      <c r="J703" s="116"/>
      <c r="K703" s="116"/>
      <c r="L703" s="116"/>
      <c r="M703" s="116"/>
      <c r="N703" s="116"/>
      <c r="O703" s="116"/>
      <c r="P703" s="116"/>
      <c r="Q703" s="116"/>
      <c r="R703" s="116"/>
      <c r="S703" s="116"/>
      <c r="T703" s="116"/>
      <c r="U703" s="116"/>
    </row>
    <row r="704">
      <c r="A704" s="5" t="s">
        <v>4118</v>
      </c>
      <c r="B704" s="5" t="s">
        <v>4119</v>
      </c>
      <c r="C704" s="116"/>
      <c r="D704" s="118">
        <v>2019.0</v>
      </c>
      <c r="E704" s="118">
        <v>34.0</v>
      </c>
      <c r="F704" s="124" t="s">
        <v>4120</v>
      </c>
      <c r="G704" s="114"/>
      <c r="H704" s="116"/>
      <c r="I704" s="116"/>
      <c r="J704" s="116"/>
      <c r="K704" s="116"/>
      <c r="L704" s="116"/>
      <c r="M704" s="116"/>
      <c r="N704" s="116"/>
      <c r="O704" s="116"/>
      <c r="P704" s="116"/>
      <c r="Q704" s="116"/>
      <c r="R704" s="116"/>
      <c r="S704" s="116"/>
      <c r="T704" s="116"/>
      <c r="U704" s="116"/>
    </row>
    <row r="705">
      <c r="A705" s="5" t="s">
        <v>4121</v>
      </c>
      <c r="B705" s="5" t="s">
        <v>4122</v>
      </c>
      <c r="C705" s="116"/>
      <c r="D705" s="118">
        <v>2012.0</v>
      </c>
      <c r="E705" s="118">
        <v>2.0</v>
      </c>
      <c r="F705" s="124" t="s">
        <v>4123</v>
      </c>
      <c r="G705" s="114"/>
      <c r="H705" s="116"/>
      <c r="I705" s="116"/>
      <c r="J705" s="116"/>
      <c r="K705" s="116"/>
      <c r="L705" s="116"/>
      <c r="M705" s="116"/>
      <c r="N705" s="116"/>
      <c r="O705" s="116"/>
      <c r="P705" s="116"/>
      <c r="Q705" s="116"/>
      <c r="R705" s="116"/>
      <c r="S705" s="116"/>
      <c r="T705" s="116"/>
      <c r="U705" s="116"/>
    </row>
    <row r="706">
      <c r="A706" s="5" t="s">
        <v>4124</v>
      </c>
      <c r="B706" s="5" t="s">
        <v>4125</v>
      </c>
      <c r="C706" s="5" t="s">
        <v>460</v>
      </c>
      <c r="D706" s="5">
        <v>2016.0</v>
      </c>
      <c r="E706" s="112">
        <v>38.0</v>
      </c>
      <c r="F706" s="113" t="s">
        <v>4126</v>
      </c>
      <c r="G706" s="114"/>
      <c r="H706" s="116"/>
      <c r="I706" s="116"/>
      <c r="J706" s="116"/>
      <c r="K706" s="116"/>
      <c r="L706" s="116"/>
      <c r="M706" s="116"/>
      <c r="N706" s="116"/>
      <c r="O706" s="116"/>
      <c r="P706" s="116"/>
      <c r="Q706" s="116"/>
      <c r="R706" s="116"/>
      <c r="S706" s="116"/>
      <c r="T706" s="116"/>
      <c r="U706" s="116"/>
    </row>
    <row r="707">
      <c r="A707" s="5" t="s">
        <v>4127</v>
      </c>
      <c r="B707" s="5" t="s">
        <v>4128</v>
      </c>
      <c r="C707" s="116"/>
      <c r="D707" s="118">
        <v>2019.0</v>
      </c>
      <c r="E707" s="118">
        <v>66.0</v>
      </c>
      <c r="F707" s="124" t="s">
        <v>4129</v>
      </c>
      <c r="G707" s="114"/>
      <c r="H707" s="116"/>
      <c r="I707" s="116"/>
      <c r="J707" s="116"/>
      <c r="K707" s="116"/>
      <c r="L707" s="116"/>
      <c r="M707" s="116"/>
      <c r="N707" s="116"/>
      <c r="O707" s="116"/>
      <c r="P707" s="116"/>
      <c r="Q707" s="116"/>
      <c r="R707" s="116"/>
      <c r="S707" s="116"/>
      <c r="T707" s="116"/>
      <c r="U707" s="116"/>
    </row>
    <row r="708">
      <c r="A708" s="5" t="s">
        <v>4130</v>
      </c>
      <c r="B708" s="5" t="s">
        <v>4131</v>
      </c>
      <c r="C708" s="116"/>
      <c r="D708" s="118">
        <v>2020.0</v>
      </c>
      <c r="E708" s="118">
        <v>80.0</v>
      </c>
      <c r="F708" s="124" t="s">
        <v>4132</v>
      </c>
      <c r="G708" s="114"/>
      <c r="H708" s="116"/>
      <c r="I708" s="116"/>
      <c r="J708" s="116"/>
      <c r="K708" s="116"/>
      <c r="L708" s="116"/>
      <c r="M708" s="116"/>
      <c r="N708" s="116"/>
      <c r="O708" s="116"/>
      <c r="P708" s="116"/>
      <c r="Q708" s="116"/>
      <c r="R708" s="116"/>
      <c r="S708" s="116"/>
      <c r="T708" s="116"/>
      <c r="U708" s="116"/>
    </row>
    <row r="709">
      <c r="A709" s="5" t="s">
        <v>4133</v>
      </c>
      <c r="B709" s="5" t="s">
        <v>4134</v>
      </c>
      <c r="C709" s="116"/>
      <c r="D709" s="118">
        <v>2020.0</v>
      </c>
      <c r="E709" s="118">
        <v>15.0</v>
      </c>
      <c r="F709" s="124" t="s">
        <v>4135</v>
      </c>
      <c r="G709" s="114"/>
      <c r="H709" s="116"/>
      <c r="I709" s="116"/>
      <c r="J709" s="116"/>
      <c r="K709" s="116"/>
      <c r="L709" s="116"/>
      <c r="M709" s="116"/>
      <c r="N709" s="116"/>
      <c r="O709" s="116"/>
      <c r="P709" s="116"/>
      <c r="Q709" s="116"/>
      <c r="R709" s="116"/>
      <c r="S709" s="116"/>
      <c r="T709" s="116"/>
      <c r="U709" s="116"/>
    </row>
    <row r="710">
      <c r="A710" s="5" t="s">
        <v>4136</v>
      </c>
      <c r="B710" s="5" t="s">
        <v>4137</v>
      </c>
      <c r="C710" s="116"/>
      <c r="D710" s="116"/>
      <c r="E710" s="129"/>
      <c r="F710" s="127"/>
      <c r="G710" s="114"/>
      <c r="H710" s="116"/>
      <c r="I710" s="116"/>
      <c r="J710" s="116"/>
      <c r="K710" s="116"/>
      <c r="L710" s="116"/>
      <c r="M710" s="116"/>
      <c r="N710" s="116"/>
      <c r="O710" s="116"/>
      <c r="P710" s="116"/>
      <c r="Q710" s="116"/>
      <c r="R710" s="116"/>
      <c r="S710" s="116"/>
      <c r="T710" s="116"/>
      <c r="U710" s="116"/>
    </row>
    <row r="711">
      <c r="A711" s="5" t="s">
        <v>4138</v>
      </c>
      <c r="B711" s="5" t="s">
        <v>4139</v>
      </c>
      <c r="C711" s="116"/>
      <c r="D711" s="118">
        <v>2021.0</v>
      </c>
      <c r="E711" s="118">
        <v>1.0</v>
      </c>
      <c r="F711" s="124" t="s">
        <v>4140</v>
      </c>
      <c r="G711" s="114"/>
      <c r="H711" s="116"/>
      <c r="I711" s="116"/>
      <c r="J711" s="116"/>
      <c r="K711" s="116"/>
      <c r="L711" s="116"/>
      <c r="M711" s="116"/>
      <c r="N711" s="116"/>
      <c r="O711" s="116"/>
      <c r="P711" s="116"/>
      <c r="Q711" s="116"/>
      <c r="R711" s="116"/>
      <c r="S711" s="116"/>
      <c r="T711" s="116"/>
      <c r="U711" s="116"/>
    </row>
    <row r="712">
      <c r="A712" s="5" t="s">
        <v>4141</v>
      </c>
      <c r="B712" s="5" t="s">
        <v>4142</v>
      </c>
      <c r="C712" s="116"/>
      <c r="D712" s="118">
        <v>2018.0</v>
      </c>
      <c r="E712" s="118">
        <v>32.0</v>
      </c>
      <c r="F712" s="124" t="s">
        <v>4143</v>
      </c>
      <c r="G712" s="114"/>
      <c r="H712" s="116"/>
      <c r="I712" s="116"/>
      <c r="J712" s="116"/>
      <c r="K712" s="116"/>
      <c r="L712" s="116"/>
      <c r="M712" s="116"/>
      <c r="N712" s="116"/>
      <c r="O712" s="116"/>
      <c r="P712" s="116"/>
      <c r="Q712" s="116"/>
      <c r="R712" s="116"/>
      <c r="S712" s="116"/>
      <c r="T712" s="116"/>
      <c r="U712" s="116"/>
    </row>
    <row r="713">
      <c r="A713" s="5" t="s">
        <v>4144</v>
      </c>
      <c r="B713" s="5" t="s">
        <v>4145</v>
      </c>
      <c r="C713" s="116"/>
      <c r="D713" s="118">
        <v>2013.0</v>
      </c>
      <c r="E713" s="118">
        <v>586.0</v>
      </c>
      <c r="F713" s="124" t="s">
        <v>4146</v>
      </c>
      <c r="G713" s="114"/>
      <c r="H713" s="116"/>
      <c r="I713" s="116"/>
      <c r="J713" s="116"/>
      <c r="K713" s="116"/>
      <c r="L713" s="116"/>
      <c r="M713" s="116"/>
      <c r="N713" s="116"/>
      <c r="O713" s="116"/>
      <c r="P713" s="116"/>
      <c r="Q713" s="116"/>
      <c r="R713" s="116"/>
      <c r="S713" s="116"/>
      <c r="T713" s="116"/>
      <c r="U713" s="116"/>
    </row>
    <row r="714">
      <c r="A714" s="5" t="s">
        <v>4147</v>
      </c>
      <c r="B714" s="5" t="s">
        <v>4148</v>
      </c>
      <c r="C714" s="116"/>
      <c r="D714" s="118">
        <v>2017.0</v>
      </c>
      <c r="E714" s="118">
        <v>7.0</v>
      </c>
      <c r="F714" s="124" t="s">
        <v>4149</v>
      </c>
      <c r="G714" s="114"/>
      <c r="H714" s="116"/>
      <c r="I714" s="116"/>
      <c r="J714" s="116"/>
      <c r="K714" s="116"/>
      <c r="L714" s="116"/>
      <c r="M714" s="116"/>
      <c r="N714" s="116"/>
      <c r="O714" s="116"/>
      <c r="P714" s="116"/>
      <c r="Q714" s="116"/>
      <c r="R714" s="116"/>
      <c r="S714" s="116"/>
      <c r="T714" s="116"/>
      <c r="U714" s="116"/>
    </row>
    <row r="715">
      <c r="A715" s="5" t="s">
        <v>4150</v>
      </c>
      <c r="B715" s="5" t="s">
        <v>4151</v>
      </c>
      <c r="C715" s="116"/>
      <c r="D715" s="118">
        <v>2020.0</v>
      </c>
      <c r="E715" s="118">
        <v>56.0</v>
      </c>
      <c r="F715" s="124" t="s">
        <v>4152</v>
      </c>
      <c r="G715" s="114"/>
      <c r="H715" s="116"/>
      <c r="I715" s="116"/>
      <c r="J715" s="116"/>
      <c r="K715" s="116"/>
      <c r="L715" s="116"/>
      <c r="M715" s="116"/>
      <c r="N715" s="116"/>
      <c r="O715" s="116"/>
      <c r="P715" s="116"/>
      <c r="Q715" s="116"/>
      <c r="R715" s="116"/>
      <c r="S715" s="116"/>
      <c r="T715" s="116"/>
      <c r="U715" s="116"/>
    </row>
    <row r="716">
      <c r="A716" s="5" t="s">
        <v>4153</v>
      </c>
      <c r="B716" s="5" t="s">
        <v>4154</v>
      </c>
      <c r="C716" s="116"/>
      <c r="D716" s="118">
        <v>2020.0</v>
      </c>
      <c r="E716" s="118">
        <v>46.0</v>
      </c>
      <c r="F716" s="124" t="s">
        <v>4155</v>
      </c>
      <c r="G716" s="114"/>
      <c r="H716" s="116"/>
      <c r="I716" s="116"/>
      <c r="J716" s="116"/>
      <c r="K716" s="116"/>
      <c r="L716" s="116"/>
      <c r="M716" s="116"/>
      <c r="N716" s="116"/>
      <c r="O716" s="116"/>
      <c r="P716" s="116"/>
      <c r="Q716" s="116"/>
      <c r="R716" s="116"/>
      <c r="S716" s="116"/>
      <c r="T716" s="116"/>
      <c r="U716" s="116"/>
    </row>
    <row r="717">
      <c r="A717" s="5" t="s">
        <v>4156</v>
      </c>
      <c r="B717" s="5" t="s">
        <v>4157</v>
      </c>
      <c r="C717" s="116"/>
      <c r="D717" s="118">
        <v>2017.0</v>
      </c>
      <c r="E717" s="118">
        <v>21.0</v>
      </c>
      <c r="F717" s="124" t="s">
        <v>4158</v>
      </c>
      <c r="G717" s="114"/>
      <c r="H717" s="116"/>
      <c r="I717" s="116"/>
      <c r="J717" s="116"/>
      <c r="K717" s="116"/>
      <c r="L717" s="116"/>
      <c r="M717" s="116"/>
      <c r="N717" s="116"/>
      <c r="O717" s="116"/>
      <c r="P717" s="116"/>
      <c r="Q717" s="116"/>
      <c r="R717" s="116"/>
      <c r="S717" s="116"/>
      <c r="T717" s="116"/>
      <c r="U717" s="116"/>
    </row>
    <row r="718">
      <c r="A718" s="5" t="s">
        <v>4159</v>
      </c>
      <c r="B718" s="5" t="s">
        <v>4160</v>
      </c>
      <c r="C718" s="116"/>
      <c r="D718" s="118">
        <v>2015.0</v>
      </c>
      <c r="E718" s="118">
        <v>462.0</v>
      </c>
      <c r="F718" s="124" t="s">
        <v>4161</v>
      </c>
      <c r="G718" s="114"/>
      <c r="H718" s="116"/>
      <c r="I718" s="116"/>
      <c r="J718" s="116"/>
      <c r="K718" s="116"/>
      <c r="L718" s="116"/>
      <c r="M718" s="116"/>
      <c r="N718" s="116"/>
      <c r="O718" s="116"/>
      <c r="P718" s="116"/>
      <c r="Q718" s="116"/>
      <c r="R718" s="116"/>
      <c r="S718" s="116"/>
      <c r="T718" s="116"/>
      <c r="U718" s="116"/>
    </row>
    <row r="719">
      <c r="A719" s="5" t="s">
        <v>4162</v>
      </c>
      <c r="B719" s="5" t="s">
        <v>4163</v>
      </c>
      <c r="C719" s="116"/>
      <c r="D719" s="118">
        <v>2020.0</v>
      </c>
      <c r="E719" s="118">
        <v>2.0</v>
      </c>
      <c r="F719" s="124" t="s">
        <v>4164</v>
      </c>
      <c r="G719" s="114"/>
      <c r="H719" s="116"/>
      <c r="I719" s="116"/>
      <c r="J719" s="116"/>
      <c r="K719" s="116"/>
      <c r="L719" s="116"/>
      <c r="M719" s="116"/>
      <c r="N719" s="116"/>
      <c r="O719" s="116"/>
      <c r="P719" s="116"/>
      <c r="Q719" s="116"/>
      <c r="R719" s="116"/>
      <c r="S719" s="116"/>
      <c r="T719" s="116"/>
      <c r="U719" s="116"/>
    </row>
    <row r="720">
      <c r="A720" s="5" t="s">
        <v>4165</v>
      </c>
      <c r="B720" s="5" t="s">
        <v>4166</v>
      </c>
      <c r="C720" s="116"/>
      <c r="D720" s="118">
        <v>2020.0</v>
      </c>
      <c r="E720" s="118">
        <v>5.0</v>
      </c>
      <c r="F720" s="124" t="s">
        <v>4167</v>
      </c>
      <c r="G720" s="114"/>
      <c r="H720" s="116"/>
      <c r="I720" s="116"/>
      <c r="J720" s="116"/>
      <c r="K720" s="116"/>
      <c r="L720" s="116"/>
      <c r="M720" s="116"/>
      <c r="N720" s="116"/>
      <c r="O720" s="116"/>
      <c r="P720" s="116"/>
      <c r="Q720" s="116"/>
      <c r="R720" s="116"/>
      <c r="S720" s="116"/>
      <c r="T720" s="116"/>
      <c r="U720" s="116"/>
    </row>
    <row r="721">
      <c r="A721" s="5" t="s">
        <v>4168</v>
      </c>
      <c r="B721" s="5" t="s">
        <v>4169</v>
      </c>
      <c r="C721" s="116"/>
      <c r="D721" s="118">
        <v>2019.0</v>
      </c>
      <c r="E721" s="118">
        <v>6.0</v>
      </c>
      <c r="F721" s="124" t="s">
        <v>4170</v>
      </c>
      <c r="G721" s="114"/>
      <c r="H721" s="116"/>
      <c r="I721" s="116"/>
      <c r="J721" s="116"/>
      <c r="K721" s="116"/>
      <c r="L721" s="116"/>
      <c r="M721" s="116"/>
      <c r="N721" s="116"/>
      <c r="O721" s="116"/>
      <c r="P721" s="116"/>
      <c r="Q721" s="116"/>
      <c r="R721" s="116"/>
      <c r="S721" s="116"/>
      <c r="T721" s="116"/>
      <c r="U721" s="116"/>
    </row>
    <row r="722">
      <c r="A722" s="5" t="s">
        <v>4171</v>
      </c>
      <c r="B722" s="5" t="s">
        <v>4172</v>
      </c>
      <c r="C722" s="116"/>
      <c r="D722" s="118">
        <v>2020.0</v>
      </c>
      <c r="E722" s="118">
        <v>1.0</v>
      </c>
      <c r="F722" s="124" t="s">
        <v>4173</v>
      </c>
      <c r="G722" s="114"/>
      <c r="H722" s="116"/>
      <c r="I722" s="116"/>
      <c r="J722" s="116"/>
      <c r="K722" s="116"/>
      <c r="L722" s="116"/>
      <c r="M722" s="116"/>
      <c r="N722" s="116"/>
      <c r="O722" s="116"/>
      <c r="P722" s="116"/>
      <c r="Q722" s="116"/>
      <c r="R722" s="116"/>
      <c r="S722" s="116"/>
      <c r="T722" s="116"/>
      <c r="U722" s="116"/>
    </row>
    <row r="723">
      <c r="A723" s="5" t="s">
        <v>4174</v>
      </c>
      <c r="B723" s="5" t="s">
        <v>4175</v>
      </c>
      <c r="C723" s="116"/>
      <c r="D723" s="118">
        <v>2018.0</v>
      </c>
      <c r="E723" s="118">
        <v>119.0</v>
      </c>
      <c r="F723" s="124" t="s">
        <v>4176</v>
      </c>
      <c r="G723" s="114"/>
      <c r="H723" s="116"/>
      <c r="I723" s="116"/>
      <c r="J723" s="116"/>
      <c r="K723" s="116"/>
      <c r="L723" s="116"/>
      <c r="M723" s="116"/>
      <c r="N723" s="116"/>
      <c r="O723" s="116"/>
      <c r="P723" s="116"/>
      <c r="Q723" s="116"/>
      <c r="R723" s="116"/>
      <c r="S723" s="116"/>
      <c r="T723" s="116"/>
      <c r="U723" s="116"/>
    </row>
    <row r="724">
      <c r="A724" s="117" t="s">
        <v>4177</v>
      </c>
      <c r="B724" s="5" t="s">
        <v>4178</v>
      </c>
      <c r="C724" s="5" t="s">
        <v>4179</v>
      </c>
      <c r="D724" s="5">
        <v>2018.0</v>
      </c>
      <c r="E724" s="118">
        <v>8.0</v>
      </c>
      <c r="F724" s="113" t="s">
        <v>4180</v>
      </c>
      <c r="G724" s="114"/>
      <c r="H724" s="115">
        <v>43997.0</v>
      </c>
      <c r="I724" s="116"/>
      <c r="J724" s="116"/>
      <c r="K724" s="116"/>
      <c r="L724" s="116"/>
      <c r="M724" s="116"/>
      <c r="N724" s="116"/>
      <c r="O724" s="116"/>
      <c r="P724" s="116"/>
      <c r="Q724" s="116"/>
      <c r="R724" s="116"/>
      <c r="S724" s="116"/>
      <c r="T724" s="116"/>
      <c r="U724" s="116"/>
    </row>
    <row r="725">
      <c r="A725" s="5" t="s">
        <v>525</v>
      </c>
      <c r="B725" s="5" t="s">
        <v>4181</v>
      </c>
      <c r="C725" s="116"/>
      <c r="D725" s="118">
        <v>2019.0</v>
      </c>
      <c r="E725" s="118">
        <v>7.0</v>
      </c>
      <c r="F725" s="124" t="s">
        <v>4182</v>
      </c>
      <c r="G725" s="114"/>
      <c r="H725" s="116"/>
      <c r="I725" s="116"/>
      <c r="J725" s="116"/>
      <c r="K725" s="116"/>
      <c r="L725" s="116"/>
      <c r="M725" s="116"/>
      <c r="N725" s="116"/>
      <c r="O725" s="116"/>
      <c r="P725" s="116"/>
      <c r="Q725" s="116"/>
      <c r="R725" s="116"/>
      <c r="S725" s="116"/>
      <c r="T725" s="116"/>
      <c r="U725" s="116"/>
    </row>
    <row r="726">
      <c r="A726" s="5" t="s">
        <v>4183</v>
      </c>
      <c r="B726" s="5" t="s">
        <v>4184</v>
      </c>
      <c r="C726" s="5" t="s">
        <v>4185</v>
      </c>
      <c r="D726" s="5">
        <v>2013.0</v>
      </c>
      <c r="E726" s="112">
        <v>33.0</v>
      </c>
      <c r="F726" s="113" t="s">
        <v>4186</v>
      </c>
      <c r="G726" s="124" t="s">
        <v>626</v>
      </c>
      <c r="H726" s="115">
        <v>44372.0</v>
      </c>
      <c r="I726" s="116"/>
      <c r="J726" s="116"/>
      <c r="K726" s="116"/>
      <c r="L726" s="116"/>
      <c r="M726" s="116"/>
      <c r="N726" s="116"/>
      <c r="O726" s="116"/>
      <c r="P726" s="116"/>
      <c r="Q726" s="116"/>
      <c r="R726" s="116"/>
      <c r="S726" s="116"/>
      <c r="T726" s="116"/>
      <c r="U726" s="116"/>
    </row>
    <row r="727">
      <c r="A727" s="5" t="s">
        <v>4187</v>
      </c>
      <c r="B727" s="5" t="s">
        <v>4188</v>
      </c>
      <c r="C727" s="116"/>
      <c r="D727" s="118">
        <v>2020.0</v>
      </c>
      <c r="E727" s="118">
        <v>10.0</v>
      </c>
      <c r="F727" s="124" t="s">
        <v>4189</v>
      </c>
      <c r="G727" s="114"/>
      <c r="H727" s="116"/>
      <c r="I727" s="116"/>
      <c r="J727" s="116"/>
      <c r="K727" s="116"/>
      <c r="L727" s="116"/>
      <c r="M727" s="116"/>
      <c r="N727" s="116"/>
      <c r="O727" s="116"/>
      <c r="P727" s="116"/>
      <c r="Q727" s="116"/>
      <c r="R727" s="116"/>
      <c r="S727" s="116"/>
      <c r="T727" s="116"/>
      <c r="U727" s="116"/>
    </row>
    <row r="728">
      <c r="A728" s="5" t="s">
        <v>1016</v>
      </c>
      <c r="B728" s="5" t="s">
        <v>4190</v>
      </c>
      <c r="C728" s="5" t="s">
        <v>4191</v>
      </c>
      <c r="D728" s="5">
        <v>2014.0</v>
      </c>
      <c r="E728" s="118">
        <v>357.0</v>
      </c>
      <c r="F728" s="113" t="s">
        <v>4192</v>
      </c>
      <c r="G728" s="119"/>
      <c r="H728" s="115">
        <v>44206.0</v>
      </c>
      <c r="I728" s="116"/>
      <c r="J728" s="116"/>
      <c r="K728" s="116"/>
      <c r="L728" s="116"/>
      <c r="M728" s="116"/>
      <c r="N728" s="116"/>
      <c r="O728" s="116"/>
      <c r="P728" s="116"/>
      <c r="Q728" s="116"/>
      <c r="R728" s="116"/>
      <c r="S728" s="116"/>
      <c r="T728" s="116"/>
      <c r="U728" s="116"/>
    </row>
    <row r="729">
      <c r="A729" s="5" t="s">
        <v>4193</v>
      </c>
      <c r="B729" s="5" t="s">
        <v>4194</v>
      </c>
      <c r="C729" s="116"/>
      <c r="D729" s="118">
        <v>2016.0</v>
      </c>
      <c r="E729" s="118">
        <v>314.0</v>
      </c>
      <c r="F729" s="124" t="s">
        <v>4195</v>
      </c>
      <c r="G729" s="114"/>
      <c r="H729" s="116"/>
      <c r="I729" s="116"/>
      <c r="J729" s="116"/>
      <c r="K729" s="116"/>
      <c r="L729" s="116"/>
      <c r="M729" s="116"/>
      <c r="N729" s="116"/>
      <c r="O729" s="116"/>
      <c r="P729" s="116"/>
      <c r="Q729" s="116"/>
      <c r="R729" s="116"/>
      <c r="S729" s="116"/>
      <c r="T729" s="116"/>
      <c r="U729" s="116"/>
    </row>
    <row r="730">
      <c r="A730" s="5" t="s">
        <v>4196</v>
      </c>
      <c r="B730" s="5" t="s">
        <v>4197</v>
      </c>
      <c r="C730" s="116"/>
      <c r="D730" s="118">
        <v>2019.0</v>
      </c>
      <c r="E730" s="118">
        <v>162.0</v>
      </c>
      <c r="F730" s="124" t="s">
        <v>4198</v>
      </c>
      <c r="G730" s="114"/>
      <c r="H730" s="116"/>
      <c r="I730" s="116"/>
      <c r="J730" s="116"/>
      <c r="K730" s="116"/>
      <c r="L730" s="116"/>
      <c r="M730" s="116"/>
      <c r="N730" s="116"/>
      <c r="O730" s="116"/>
      <c r="P730" s="116"/>
      <c r="Q730" s="116"/>
      <c r="R730" s="116"/>
      <c r="S730" s="116"/>
      <c r="T730" s="116"/>
      <c r="U730" s="116"/>
    </row>
    <row r="731">
      <c r="A731" s="5" t="s">
        <v>4199</v>
      </c>
      <c r="B731" s="5" t="s">
        <v>4200</v>
      </c>
      <c r="C731" s="5" t="s">
        <v>605</v>
      </c>
      <c r="D731" s="5">
        <v>2017.0</v>
      </c>
      <c r="E731" s="118">
        <v>976.0</v>
      </c>
      <c r="F731" s="113" t="s">
        <v>4201</v>
      </c>
      <c r="G731" s="114"/>
      <c r="H731" s="115">
        <v>44385.0</v>
      </c>
      <c r="I731" s="116"/>
      <c r="J731" s="116"/>
      <c r="K731" s="116"/>
      <c r="L731" s="116"/>
      <c r="M731" s="116"/>
      <c r="N731" s="116"/>
      <c r="O731" s="116"/>
      <c r="P731" s="116"/>
      <c r="Q731" s="116"/>
      <c r="R731" s="116"/>
      <c r="S731" s="116"/>
      <c r="T731" s="116"/>
      <c r="U731" s="116"/>
    </row>
    <row r="732">
      <c r="A732" s="5" t="s">
        <v>4202</v>
      </c>
      <c r="B732" s="5" t="s">
        <v>4203</v>
      </c>
      <c r="C732" s="116"/>
      <c r="D732" s="118">
        <v>2017.0</v>
      </c>
      <c r="E732" s="118">
        <v>377.0</v>
      </c>
      <c r="F732" s="124" t="s">
        <v>4204</v>
      </c>
      <c r="G732" s="114"/>
      <c r="H732" s="116"/>
      <c r="I732" s="116"/>
      <c r="J732" s="116"/>
      <c r="K732" s="116"/>
      <c r="L732" s="116"/>
      <c r="M732" s="116"/>
      <c r="N732" s="116"/>
      <c r="O732" s="116"/>
      <c r="P732" s="116"/>
      <c r="Q732" s="116"/>
      <c r="R732" s="116"/>
      <c r="S732" s="116"/>
      <c r="T732" s="116"/>
      <c r="U732" s="116"/>
    </row>
    <row r="733">
      <c r="A733" s="5" t="s">
        <v>4205</v>
      </c>
      <c r="B733" s="5" t="s">
        <v>4206</v>
      </c>
      <c r="C733" s="116"/>
      <c r="D733" s="118">
        <v>2010.0</v>
      </c>
      <c r="E733" s="118">
        <v>695.0</v>
      </c>
      <c r="F733" s="124" t="s">
        <v>4207</v>
      </c>
      <c r="G733" s="114"/>
      <c r="H733" s="116"/>
      <c r="I733" s="116"/>
      <c r="J733" s="116"/>
      <c r="K733" s="116"/>
      <c r="L733" s="116"/>
      <c r="M733" s="116"/>
      <c r="N733" s="116"/>
      <c r="O733" s="116"/>
      <c r="P733" s="116"/>
      <c r="Q733" s="116"/>
      <c r="R733" s="116"/>
      <c r="S733" s="116"/>
      <c r="T733" s="116"/>
      <c r="U733" s="116"/>
    </row>
    <row r="734">
      <c r="A734" s="117" t="s">
        <v>1078</v>
      </c>
      <c r="B734" s="5" t="s">
        <v>4208</v>
      </c>
      <c r="C734" s="5" t="s">
        <v>1102</v>
      </c>
      <c r="D734" s="5">
        <v>2010.0</v>
      </c>
      <c r="E734" s="118">
        <v>518.0</v>
      </c>
      <c r="F734" s="113" t="s">
        <v>4209</v>
      </c>
      <c r="G734" s="120"/>
      <c r="H734" s="121">
        <v>43996.0</v>
      </c>
      <c r="I734" s="116"/>
      <c r="J734" s="116"/>
      <c r="K734" s="116"/>
      <c r="L734" s="116"/>
      <c r="M734" s="116"/>
      <c r="N734" s="116"/>
      <c r="O734" s="116"/>
      <c r="P734" s="116"/>
      <c r="Q734" s="116"/>
      <c r="R734" s="116"/>
      <c r="S734" s="116"/>
      <c r="T734" s="116"/>
      <c r="U734" s="116"/>
    </row>
    <row r="735">
      <c r="A735" s="5" t="s">
        <v>421</v>
      </c>
      <c r="B735" s="5" t="s">
        <v>4210</v>
      </c>
      <c r="C735" s="117" t="s">
        <v>2126</v>
      </c>
      <c r="D735" s="5">
        <v>2002.0</v>
      </c>
      <c r="E735" s="112">
        <v>2449.0</v>
      </c>
      <c r="F735" s="113" t="s">
        <v>4211</v>
      </c>
      <c r="G735" s="120"/>
      <c r="H735" s="121">
        <v>43996.0</v>
      </c>
      <c r="I735" s="116"/>
      <c r="J735" s="116"/>
      <c r="K735" s="116"/>
      <c r="L735" s="116"/>
      <c r="M735" s="116"/>
      <c r="N735" s="116"/>
      <c r="O735" s="116"/>
      <c r="P735" s="116"/>
      <c r="Q735" s="116"/>
      <c r="R735" s="116"/>
      <c r="S735" s="116"/>
      <c r="T735" s="116"/>
      <c r="U735" s="116"/>
    </row>
    <row r="736">
      <c r="A736" s="5" t="s">
        <v>4212</v>
      </c>
      <c r="B736" s="5" t="s">
        <v>4213</v>
      </c>
      <c r="C736" s="116"/>
      <c r="D736" s="118">
        <v>2017.0</v>
      </c>
      <c r="E736" s="118">
        <v>145.0</v>
      </c>
      <c r="F736" s="124" t="s">
        <v>4214</v>
      </c>
      <c r="G736" s="114"/>
      <c r="H736" s="116"/>
      <c r="I736" s="116"/>
      <c r="J736" s="116"/>
      <c r="K736" s="116"/>
      <c r="L736" s="116"/>
      <c r="M736" s="116"/>
      <c r="N736" s="116"/>
      <c r="O736" s="116"/>
      <c r="P736" s="116"/>
      <c r="Q736" s="116"/>
      <c r="R736" s="116"/>
      <c r="S736" s="116"/>
      <c r="T736" s="116"/>
      <c r="U736" s="116"/>
    </row>
    <row r="737">
      <c r="A737" s="5" t="s">
        <v>4215</v>
      </c>
      <c r="B737" s="5" t="s">
        <v>4216</v>
      </c>
      <c r="C737" s="116"/>
      <c r="D737" s="118">
        <v>2015.0</v>
      </c>
      <c r="E737" s="118">
        <v>205.0</v>
      </c>
      <c r="F737" s="124" t="s">
        <v>4217</v>
      </c>
      <c r="G737" s="114"/>
      <c r="H737" s="116"/>
      <c r="I737" s="116"/>
      <c r="J737" s="116"/>
      <c r="K737" s="116"/>
      <c r="L737" s="116"/>
      <c r="M737" s="116"/>
      <c r="N737" s="116"/>
      <c r="O737" s="116"/>
      <c r="P737" s="116"/>
      <c r="Q737" s="116"/>
      <c r="R737" s="116"/>
      <c r="S737" s="116"/>
      <c r="T737" s="116"/>
      <c r="U737" s="116"/>
    </row>
    <row r="738">
      <c r="A738" s="5" t="s">
        <v>4218</v>
      </c>
      <c r="B738" s="5" t="s">
        <v>4219</v>
      </c>
      <c r="C738" s="5" t="s">
        <v>4220</v>
      </c>
      <c r="D738" s="5">
        <v>2005.0</v>
      </c>
      <c r="E738" s="118">
        <v>571.0</v>
      </c>
      <c r="F738" s="113" t="s">
        <v>4221</v>
      </c>
      <c r="G738" s="119"/>
      <c r="H738" s="115">
        <v>43997.0</v>
      </c>
      <c r="I738" s="116"/>
      <c r="J738" s="116"/>
      <c r="K738" s="116"/>
      <c r="L738" s="116"/>
      <c r="M738" s="116"/>
      <c r="N738" s="116"/>
      <c r="O738" s="116"/>
      <c r="P738" s="116"/>
      <c r="Q738" s="116"/>
      <c r="R738" s="116"/>
      <c r="S738" s="116"/>
      <c r="T738" s="116"/>
      <c r="U738" s="116"/>
    </row>
    <row r="739">
      <c r="A739" s="34" t="s">
        <v>643</v>
      </c>
      <c r="B739" s="5" t="s">
        <v>4222</v>
      </c>
      <c r="C739" s="5" t="s">
        <v>2470</v>
      </c>
      <c r="D739" s="5">
        <v>2016.0</v>
      </c>
      <c r="E739" s="112">
        <v>53.0</v>
      </c>
      <c r="F739" s="113" t="s">
        <v>4223</v>
      </c>
      <c r="G739" s="119"/>
      <c r="H739" s="115">
        <v>43992.0</v>
      </c>
      <c r="I739" s="116"/>
      <c r="J739" s="116"/>
      <c r="K739" s="116"/>
      <c r="L739" s="116"/>
      <c r="M739" s="116"/>
      <c r="N739" s="116"/>
      <c r="O739" s="116"/>
      <c r="P739" s="116"/>
      <c r="Q739" s="116"/>
      <c r="R739" s="116"/>
      <c r="S739" s="116"/>
      <c r="T739" s="116"/>
      <c r="U739" s="116"/>
    </row>
    <row r="740">
      <c r="A740" s="5" t="s">
        <v>4224</v>
      </c>
      <c r="B740" s="5" t="s">
        <v>4225</v>
      </c>
      <c r="C740" s="116"/>
      <c r="D740" s="118">
        <v>2021.0</v>
      </c>
      <c r="E740" s="118">
        <v>1.0</v>
      </c>
      <c r="F740" s="124" t="s">
        <v>4226</v>
      </c>
      <c r="G740" s="114"/>
      <c r="H740" s="116"/>
      <c r="I740" s="116"/>
      <c r="J740" s="116"/>
      <c r="K740" s="116"/>
      <c r="L740" s="116"/>
      <c r="M740" s="116"/>
      <c r="N740" s="116"/>
      <c r="O740" s="116"/>
      <c r="P740" s="116"/>
      <c r="Q740" s="116"/>
      <c r="R740" s="116"/>
      <c r="S740" s="116"/>
      <c r="T740" s="116"/>
      <c r="U740" s="116"/>
    </row>
    <row r="741">
      <c r="A741" s="5" t="s">
        <v>4227</v>
      </c>
      <c r="B741" s="5" t="s">
        <v>4228</v>
      </c>
      <c r="C741" s="116"/>
      <c r="D741" s="118">
        <v>2018.0</v>
      </c>
      <c r="E741" s="118">
        <v>67.0</v>
      </c>
      <c r="F741" s="124" t="s">
        <v>4229</v>
      </c>
      <c r="G741" s="114"/>
      <c r="H741" s="116"/>
      <c r="I741" s="116"/>
      <c r="J741" s="116"/>
      <c r="K741" s="116"/>
      <c r="L741" s="116"/>
      <c r="M741" s="116"/>
      <c r="N741" s="116"/>
      <c r="O741" s="116"/>
      <c r="P741" s="116"/>
      <c r="Q741" s="116"/>
      <c r="R741" s="116"/>
      <c r="S741" s="116"/>
      <c r="T741" s="116"/>
      <c r="U741" s="116"/>
    </row>
    <row r="742">
      <c r="A742" s="5" t="s">
        <v>4230</v>
      </c>
      <c r="B742" s="5" t="s">
        <v>4231</v>
      </c>
      <c r="C742" s="116"/>
      <c r="D742" s="118">
        <v>2014.0</v>
      </c>
      <c r="E742" s="118">
        <v>196.0</v>
      </c>
      <c r="F742" s="124" t="s">
        <v>4232</v>
      </c>
      <c r="G742" s="114"/>
      <c r="H742" s="116"/>
      <c r="I742" s="116"/>
      <c r="J742" s="116"/>
      <c r="K742" s="116"/>
      <c r="L742" s="116"/>
      <c r="M742" s="116"/>
      <c r="N742" s="116"/>
      <c r="O742" s="116"/>
      <c r="P742" s="116"/>
      <c r="Q742" s="116"/>
      <c r="R742" s="116"/>
      <c r="S742" s="116"/>
      <c r="T742" s="116"/>
      <c r="U742" s="116"/>
    </row>
    <row r="743">
      <c r="A743" s="117" t="s">
        <v>4233</v>
      </c>
      <c r="B743" s="5" t="s">
        <v>4234</v>
      </c>
      <c r="C743" s="5" t="s">
        <v>605</v>
      </c>
      <c r="D743" s="5">
        <v>2016.0</v>
      </c>
      <c r="E743" s="118">
        <v>116.0</v>
      </c>
      <c r="F743" s="113" t="s">
        <v>4235</v>
      </c>
      <c r="G743" s="120"/>
      <c r="H743" s="121">
        <v>43996.0</v>
      </c>
      <c r="I743" s="116"/>
      <c r="J743" s="116"/>
      <c r="K743" s="116"/>
      <c r="L743" s="116"/>
      <c r="M743" s="116"/>
      <c r="N743" s="116"/>
      <c r="O743" s="116"/>
      <c r="P743" s="116"/>
      <c r="Q743" s="116"/>
      <c r="R743" s="116"/>
      <c r="S743" s="116"/>
      <c r="T743" s="116"/>
      <c r="U743" s="116"/>
    </row>
    <row r="744">
      <c r="A744" s="5" t="s">
        <v>4236</v>
      </c>
      <c r="B744" s="5" t="s">
        <v>4234</v>
      </c>
      <c r="C744" s="5" t="s">
        <v>605</v>
      </c>
      <c r="D744" s="5">
        <v>2016.0</v>
      </c>
      <c r="E744" s="118">
        <v>116.0</v>
      </c>
      <c r="F744" s="113" t="s">
        <v>4235</v>
      </c>
      <c r="G744" s="120"/>
      <c r="H744" s="121">
        <v>43996.0</v>
      </c>
      <c r="I744" s="116"/>
      <c r="J744" s="116"/>
      <c r="K744" s="116"/>
      <c r="L744" s="116"/>
      <c r="M744" s="116"/>
      <c r="N744" s="116"/>
      <c r="O744" s="116"/>
      <c r="P744" s="116"/>
      <c r="Q744" s="116"/>
      <c r="R744" s="116"/>
      <c r="S744" s="116"/>
      <c r="T744" s="116"/>
      <c r="U744" s="116"/>
    </row>
    <row r="745">
      <c r="A745" s="5" t="s">
        <v>4237</v>
      </c>
      <c r="B745" s="5" t="s">
        <v>4238</v>
      </c>
      <c r="C745" s="116"/>
      <c r="D745" s="118">
        <v>2016.0</v>
      </c>
      <c r="E745" s="118">
        <v>39.0</v>
      </c>
      <c r="F745" s="124" t="s">
        <v>4239</v>
      </c>
      <c r="G745" s="114"/>
      <c r="H745" s="116"/>
      <c r="I745" s="116"/>
      <c r="J745" s="116"/>
      <c r="K745" s="116"/>
      <c r="L745" s="116"/>
      <c r="M745" s="116"/>
      <c r="N745" s="116"/>
      <c r="O745" s="116"/>
      <c r="P745" s="116"/>
      <c r="Q745" s="116"/>
      <c r="R745" s="116"/>
      <c r="S745" s="116"/>
      <c r="T745" s="116"/>
      <c r="U745" s="116"/>
    </row>
    <row r="746">
      <c r="A746" s="5" t="s">
        <v>4240</v>
      </c>
      <c r="B746" s="5" t="s">
        <v>4241</v>
      </c>
      <c r="C746" s="116"/>
      <c r="D746" s="118">
        <v>2004.0</v>
      </c>
      <c r="E746" s="118">
        <v>275.0</v>
      </c>
      <c r="F746" s="124" t="s">
        <v>4242</v>
      </c>
      <c r="G746" s="114"/>
      <c r="H746" s="116"/>
      <c r="I746" s="116"/>
      <c r="J746" s="116"/>
      <c r="K746" s="116"/>
      <c r="L746" s="116"/>
      <c r="M746" s="116"/>
      <c r="N746" s="116"/>
      <c r="O746" s="116"/>
      <c r="P746" s="116"/>
      <c r="Q746" s="116"/>
      <c r="R746" s="116"/>
      <c r="S746" s="116"/>
      <c r="T746" s="116"/>
      <c r="U746" s="116"/>
    </row>
    <row r="747">
      <c r="A747" s="5" t="s">
        <v>4243</v>
      </c>
      <c r="B747" s="5" t="s">
        <v>4244</v>
      </c>
      <c r="C747" s="5" t="s">
        <v>1044</v>
      </c>
      <c r="D747" s="5">
        <v>2003.0</v>
      </c>
      <c r="E747" s="118">
        <v>716.0</v>
      </c>
      <c r="F747" s="113" t="s">
        <v>4245</v>
      </c>
      <c r="G747" s="119"/>
      <c r="H747" s="115">
        <v>43997.0</v>
      </c>
      <c r="I747" s="116"/>
      <c r="J747" s="116"/>
      <c r="K747" s="116"/>
      <c r="L747" s="116"/>
      <c r="M747" s="116"/>
      <c r="N747" s="116"/>
      <c r="O747" s="116"/>
      <c r="P747" s="116"/>
      <c r="Q747" s="116"/>
      <c r="R747" s="116"/>
      <c r="S747" s="116"/>
      <c r="T747" s="116"/>
      <c r="U747" s="116"/>
    </row>
    <row r="748">
      <c r="A748" s="5" t="s">
        <v>4246</v>
      </c>
      <c r="B748" s="5" t="s">
        <v>4247</v>
      </c>
      <c r="C748" s="139" t="s">
        <v>2141</v>
      </c>
      <c r="D748" s="5">
        <v>1999.0</v>
      </c>
      <c r="E748" s="112">
        <v>1695.0</v>
      </c>
      <c r="F748" s="113" t="s">
        <v>4248</v>
      </c>
      <c r="G748" s="119"/>
      <c r="H748" s="115">
        <v>43993.0</v>
      </c>
      <c r="I748" s="116"/>
      <c r="J748" s="116"/>
      <c r="K748" s="116"/>
      <c r="L748" s="116"/>
      <c r="M748" s="116"/>
      <c r="N748" s="116"/>
      <c r="O748" s="116"/>
      <c r="P748" s="116"/>
      <c r="Q748" s="116"/>
      <c r="R748" s="116"/>
      <c r="S748" s="116"/>
      <c r="T748" s="116"/>
      <c r="U748" s="116"/>
    </row>
    <row r="749">
      <c r="A749" s="5" t="s">
        <v>1187</v>
      </c>
      <c r="B749" s="5" t="s">
        <v>4249</v>
      </c>
      <c r="C749" s="5" t="s">
        <v>2771</v>
      </c>
      <c r="D749" s="5">
        <v>2006.0</v>
      </c>
      <c r="E749" s="118">
        <v>1051.0</v>
      </c>
      <c r="F749" s="113" t="s">
        <v>4250</v>
      </c>
      <c r="G749" s="119"/>
      <c r="H749" s="115">
        <v>43991.0</v>
      </c>
      <c r="I749" s="116"/>
      <c r="J749" s="116"/>
      <c r="K749" s="116"/>
      <c r="L749" s="116"/>
      <c r="M749" s="116"/>
      <c r="N749" s="116"/>
      <c r="O749" s="116"/>
      <c r="P749" s="116"/>
      <c r="Q749" s="116"/>
      <c r="R749" s="116"/>
      <c r="S749" s="116"/>
      <c r="T749" s="116"/>
      <c r="U749" s="116"/>
    </row>
    <row r="750">
      <c r="A750" s="5" t="s">
        <v>4251</v>
      </c>
      <c r="B750" s="5" t="s">
        <v>4252</v>
      </c>
      <c r="C750" s="5" t="s">
        <v>2771</v>
      </c>
      <c r="D750" s="5">
        <v>2006.0</v>
      </c>
      <c r="E750" s="118">
        <v>100.0</v>
      </c>
      <c r="F750" s="113" t="s">
        <v>4253</v>
      </c>
      <c r="G750" s="119"/>
      <c r="H750" s="115">
        <v>43991.0</v>
      </c>
      <c r="I750" s="116"/>
      <c r="J750" s="116"/>
      <c r="K750" s="116"/>
      <c r="L750" s="116"/>
      <c r="M750" s="116"/>
      <c r="N750" s="116"/>
      <c r="O750" s="116"/>
      <c r="P750" s="116"/>
      <c r="Q750" s="116"/>
      <c r="R750" s="116"/>
      <c r="S750" s="116"/>
      <c r="T750" s="116"/>
      <c r="U750" s="116"/>
    </row>
    <row r="751">
      <c r="A751" s="5" t="s">
        <v>1358</v>
      </c>
      <c r="B751" s="117" t="s">
        <v>4254</v>
      </c>
      <c r="C751" s="5" t="s">
        <v>180</v>
      </c>
      <c r="D751" s="5">
        <v>2013.0</v>
      </c>
      <c r="E751" s="118">
        <v>239.0</v>
      </c>
      <c r="F751" s="113" t="s">
        <v>4255</v>
      </c>
      <c r="G751" s="119"/>
      <c r="H751" s="115">
        <v>43997.0</v>
      </c>
      <c r="I751" s="116"/>
      <c r="J751" s="116"/>
      <c r="K751" s="116"/>
      <c r="L751" s="116"/>
      <c r="M751" s="116"/>
      <c r="N751" s="116"/>
      <c r="O751" s="116"/>
      <c r="P751" s="116"/>
      <c r="Q751" s="116"/>
      <c r="R751" s="116"/>
      <c r="S751" s="116"/>
      <c r="T751" s="116"/>
      <c r="U751" s="116"/>
    </row>
    <row r="752">
      <c r="A752" s="117" t="s">
        <v>4256</v>
      </c>
      <c r="B752" s="5" t="s">
        <v>4257</v>
      </c>
      <c r="C752" s="5" t="s">
        <v>605</v>
      </c>
      <c r="D752" s="5">
        <v>2012.0</v>
      </c>
      <c r="E752" s="112">
        <v>404.0</v>
      </c>
      <c r="F752" s="113" t="s">
        <v>4258</v>
      </c>
      <c r="G752" s="119"/>
      <c r="H752" s="115">
        <v>43997.0</v>
      </c>
      <c r="I752" s="116"/>
      <c r="J752" s="116"/>
      <c r="K752" s="116"/>
      <c r="L752" s="116"/>
      <c r="M752" s="116"/>
      <c r="N752" s="116"/>
      <c r="O752" s="116"/>
      <c r="P752" s="116"/>
      <c r="Q752" s="116"/>
      <c r="R752" s="116"/>
      <c r="S752" s="116"/>
      <c r="T752" s="116"/>
      <c r="U752" s="116"/>
    </row>
    <row r="753">
      <c r="A753" s="5" t="s">
        <v>4259</v>
      </c>
      <c r="B753" s="5" t="s">
        <v>4260</v>
      </c>
      <c r="C753" s="5" t="s">
        <v>180</v>
      </c>
      <c r="D753" s="5">
        <v>2017.0</v>
      </c>
      <c r="E753" s="118">
        <v>13.0</v>
      </c>
      <c r="F753" s="113" t="s">
        <v>4261</v>
      </c>
      <c r="G753" s="119"/>
      <c r="H753" s="115">
        <v>43997.0</v>
      </c>
      <c r="I753" s="116"/>
      <c r="J753" s="116"/>
      <c r="K753" s="116"/>
      <c r="L753" s="116"/>
      <c r="M753" s="116"/>
      <c r="N753" s="116"/>
      <c r="O753" s="116"/>
      <c r="P753" s="116"/>
      <c r="Q753" s="116"/>
      <c r="R753" s="116"/>
      <c r="S753" s="116"/>
      <c r="T753" s="116"/>
      <c r="U753" s="116"/>
    </row>
    <row r="754">
      <c r="A754" s="5" t="s">
        <v>4262</v>
      </c>
      <c r="B754" s="5" t="s">
        <v>4263</v>
      </c>
      <c r="C754" s="116"/>
      <c r="D754" s="118">
        <v>2019.0</v>
      </c>
      <c r="E754" s="118">
        <v>41.0</v>
      </c>
      <c r="F754" s="124" t="s">
        <v>4264</v>
      </c>
      <c r="G754" s="114"/>
      <c r="H754" s="116"/>
      <c r="I754" s="116"/>
      <c r="J754" s="116"/>
      <c r="K754" s="116"/>
      <c r="L754" s="116"/>
      <c r="M754" s="116"/>
      <c r="N754" s="116"/>
      <c r="O754" s="116"/>
      <c r="P754" s="116"/>
      <c r="Q754" s="116"/>
      <c r="R754" s="116"/>
      <c r="S754" s="116"/>
      <c r="T754" s="116"/>
      <c r="U754" s="116"/>
    </row>
    <row r="755">
      <c r="A755" s="5" t="s">
        <v>4265</v>
      </c>
      <c r="B755" s="5" t="s">
        <v>4266</v>
      </c>
      <c r="C755" s="116"/>
      <c r="D755" s="118">
        <v>2017.0</v>
      </c>
      <c r="E755" s="118">
        <v>131.0</v>
      </c>
      <c r="F755" s="124" t="s">
        <v>4267</v>
      </c>
      <c r="G755" s="114"/>
      <c r="H755" s="116"/>
      <c r="I755" s="116"/>
      <c r="J755" s="116"/>
      <c r="K755" s="116"/>
      <c r="L755" s="116"/>
      <c r="M755" s="116"/>
      <c r="N755" s="116"/>
      <c r="O755" s="116"/>
      <c r="P755" s="116"/>
      <c r="Q755" s="116"/>
      <c r="R755" s="116"/>
      <c r="S755" s="116"/>
      <c r="T755" s="116"/>
      <c r="U755" s="116"/>
    </row>
    <row r="756">
      <c r="A756" s="5" t="s">
        <v>4268</v>
      </c>
      <c r="B756" s="5" t="s">
        <v>4269</v>
      </c>
      <c r="C756" s="116"/>
      <c r="D756" s="118">
        <v>2018.0</v>
      </c>
      <c r="E756" s="118">
        <v>71.0</v>
      </c>
      <c r="F756" s="124" t="s">
        <v>4270</v>
      </c>
      <c r="G756" s="114"/>
      <c r="H756" s="116"/>
      <c r="I756" s="116"/>
      <c r="J756" s="116"/>
      <c r="K756" s="116"/>
      <c r="L756" s="116"/>
      <c r="M756" s="116"/>
      <c r="N756" s="116"/>
      <c r="O756" s="116"/>
      <c r="P756" s="116"/>
      <c r="Q756" s="116"/>
      <c r="R756" s="116"/>
      <c r="S756" s="116"/>
      <c r="T756" s="116"/>
      <c r="U756" s="116"/>
    </row>
    <row r="757">
      <c r="A757" s="5" t="s">
        <v>4271</v>
      </c>
      <c r="B757" s="5" t="s">
        <v>4272</v>
      </c>
      <c r="C757" s="116"/>
      <c r="D757" s="118">
        <v>2017.0</v>
      </c>
      <c r="E757" s="118">
        <v>67.0</v>
      </c>
      <c r="F757" s="124" t="s">
        <v>4273</v>
      </c>
      <c r="G757" s="114"/>
      <c r="H757" s="116"/>
      <c r="I757" s="116"/>
      <c r="J757" s="116"/>
      <c r="K757" s="116"/>
      <c r="L757" s="116"/>
      <c r="M757" s="116"/>
      <c r="N757" s="116"/>
      <c r="O757" s="116"/>
      <c r="P757" s="116"/>
      <c r="Q757" s="116"/>
      <c r="R757" s="116"/>
      <c r="S757" s="116"/>
      <c r="T757" s="116"/>
      <c r="U757" s="116"/>
    </row>
    <row r="758">
      <c r="A758" s="140" t="s">
        <v>4274</v>
      </c>
      <c r="B758" s="117" t="s">
        <v>4275</v>
      </c>
      <c r="C758" s="117" t="s">
        <v>1044</v>
      </c>
      <c r="D758" s="5">
        <v>2004.0</v>
      </c>
      <c r="E758" s="112">
        <v>344.0</v>
      </c>
      <c r="F758" s="113" t="s">
        <v>4276</v>
      </c>
      <c r="G758" s="133"/>
      <c r="H758" s="121">
        <v>43996.0</v>
      </c>
      <c r="I758" s="116"/>
      <c r="J758" s="116"/>
      <c r="K758" s="116"/>
      <c r="L758" s="116"/>
      <c r="M758" s="116"/>
      <c r="N758" s="116"/>
      <c r="O758" s="116"/>
      <c r="P758" s="116"/>
      <c r="Q758" s="116"/>
      <c r="R758" s="116"/>
      <c r="S758" s="116"/>
      <c r="T758" s="116"/>
      <c r="U758" s="116"/>
    </row>
    <row r="759">
      <c r="A759" s="5" t="s">
        <v>4277</v>
      </c>
      <c r="B759" s="5" t="s">
        <v>4278</v>
      </c>
      <c r="C759" s="116"/>
      <c r="D759" s="118">
        <v>2019.0</v>
      </c>
      <c r="E759" s="118">
        <v>18.0</v>
      </c>
      <c r="F759" s="124" t="s">
        <v>4279</v>
      </c>
      <c r="G759" s="114"/>
      <c r="H759" s="116"/>
      <c r="I759" s="116"/>
      <c r="J759" s="116"/>
      <c r="K759" s="116"/>
      <c r="L759" s="116"/>
      <c r="M759" s="116"/>
      <c r="N759" s="116"/>
      <c r="O759" s="116"/>
      <c r="P759" s="116"/>
      <c r="Q759" s="116"/>
      <c r="R759" s="116"/>
      <c r="S759" s="116"/>
      <c r="T759" s="116"/>
      <c r="U759" s="116"/>
    </row>
    <row r="760">
      <c r="A760" s="5" t="s">
        <v>4280</v>
      </c>
      <c r="B760" s="5" t="s">
        <v>4281</v>
      </c>
      <c r="C760" s="116"/>
      <c r="D760" s="118">
        <v>2019.0</v>
      </c>
      <c r="E760" s="118">
        <v>8.0</v>
      </c>
      <c r="F760" s="124" t="s">
        <v>4282</v>
      </c>
      <c r="G760" s="114"/>
      <c r="H760" s="116"/>
      <c r="I760" s="116"/>
      <c r="J760" s="116"/>
      <c r="K760" s="116"/>
      <c r="L760" s="116"/>
      <c r="M760" s="116"/>
      <c r="N760" s="116"/>
      <c r="O760" s="116"/>
      <c r="P760" s="116"/>
      <c r="Q760" s="116"/>
      <c r="R760" s="116"/>
      <c r="S760" s="116"/>
      <c r="T760" s="116"/>
      <c r="U760" s="116"/>
    </row>
    <row r="761">
      <c r="A761" s="5" t="s">
        <v>4283</v>
      </c>
      <c r="B761" s="5" t="s">
        <v>4284</v>
      </c>
      <c r="C761" s="116"/>
      <c r="D761" s="118">
        <v>2021.0</v>
      </c>
      <c r="E761" s="118">
        <v>0.0</v>
      </c>
      <c r="F761" s="119" t="s">
        <v>292</v>
      </c>
      <c r="G761" s="114"/>
      <c r="H761" s="116"/>
      <c r="I761" s="116"/>
      <c r="J761" s="116"/>
      <c r="K761" s="116"/>
      <c r="L761" s="116"/>
      <c r="M761" s="116"/>
      <c r="N761" s="116"/>
      <c r="O761" s="116"/>
      <c r="P761" s="116"/>
      <c r="Q761" s="116"/>
      <c r="R761" s="116"/>
      <c r="S761" s="116"/>
      <c r="T761" s="116"/>
      <c r="U761" s="116"/>
    </row>
    <row r="762">
      <c r="A762" s="5" t="s">
        <v>4285</v>
      </c>
      <c r="B762" s="5" t="s">
        <v>4286</v>
      </c>
      <c r="C762" s="5" t="s">
        <v>2771</v>
      </c>
      <c r="D762" s="5">
        <v>2000.0</v>
      </c>
      <c r="E762" s="112">
        <v>2905.0</v>
      </c>
      <c r="F762" s="113" t="s">
        <v>4287</v>
      </c>
      <c r="G762" s="119"/>
      <c r="H762" s="115">
        <v>43991.0</v>
      </c>
      <c r="I762" s="116"/>
      <c r="J762" s="116"/>
      <c r="K762" s="116"/>
      <c r="L762" s="116"/>
      <c r="M762" s="116"/>
      <c r="N762" s="116"/>
      <c r="O762" s="116"/>
      <c r="P762" s="116"/>
      <c r="Q762" s="116"/>
      <c r="R762" s="116"/>
      <c r="S762" s="116"/>
      <c r="T762" s="116"/>
      <c r="U762" s="116"/>
    </row>
    <row r="763">
      <c r="A763" s="34" t="s">
        <v>4288</v>
      </c>
      <c r="B763" s="34" t="s">
        <v>4289</v>
      </c>
      <c r="C763" s="5" t="s">
        <v>4290</v>
      </c>
      <c r="D763" s="5">
        <v>2018.0</v>
      </c>
      <c r="E763" s="112">
        <v>2.0</v>
      </c>
      <c r="F763" s="122" t="s">
        <v>4291</v>
      </c>
      <c r="G763" s="123"/>
      <c r="H763" s="115">
        <v>43992.0</v>
      </c>
      <c r="I763" s="116"/>
      <c r="J763" s="116"/>
      <c r="K763" s="116"/>
      <c r="L763" s="116"/>
      <c r="M763" s="116"/>
      <c r="N763" s="116"/>
      <c r="O763" s="116"/>
      <c r="P763" s="116"/>
      <c r="Q763" s="116"/>
      <c r="R763" s="116"/>
      <c r="S763" s="116"/>
      <c r="T763" s="116"/>
      <c r="U763" s="116"/>
    </row>
    <row r="764">
      <c r="A764" s="5" t="s">
        <v>4292</v>
      </c>
      <c r="B764" s="5" t="s">
        <v>4293</v>
      </c>
      <c r="C764" s="116"/>
      <c r="D764" s="118">
        <v>2020.0</v>
      </c>
      <c r="E764" s="118">
        <v>6.0</v>
      </c>
      <c r="F764" s="124" t="s">
        <v>4294</v>
      </c>
      <c r="G764" s="114"/>
      <c r="H764" s="116"/>
      <c r="I764" s="116"/>
      <c r="J764" s="116"/>
      <c r="K764" s="116"/>
      <c r="L764" s="116"/>
      <c r="M764" s="116"/>
      <c r="N764" s="116"/>
      <c r="O764" s="116"/>
      <c r="P764" s="116"/>
      <c r="Q764" s="116"/>
      <c r="R764" s="116"/>
      <c r="S764" s="116"/>
      <c r="T764" s="116"/>
      <c r="U764" s="116"/>
    </row>
    <row r="765">
      <c r="A765" s="5" t="s">
        <v>4295</v>
      </c>
      <c r="B765" s="117" t="s">
        <v>4296</v>
      </c>
      <c r="C765" s="117" t="s">
        <v>2414</v>
      </c>
      <c r="D765" s="5">
        <v>2015.0</v>
      </c>
      <c r="E765" s="118">
        <v>492.0</v>
      </c>
      <c r="F765" s="113" t="s">
        <v>4297</v>
      </c>
      <c r="G765" s="133"/>
      <c r="H765" s="121">
        <v>43996.0</v>
      </c>
      <c r="I765" s="116"/>
      <c r="J765" s="116"/>
      <c r="K765" s="116"/>
      <c r="L765" s="116"/>
      <c r="M765" s="116"/>
      <c r="N765" s="116"/>
      <c r="O765" s="116"/>
      <c r="P765" s="116"/>
      <c r="Q765" s="116"/>
      <c r="R765" s="116"/>
      <c r="S765" s="116"/>
      <c r="T765" s="116"/>
      <c r="U765" s="116"/>
    </row>
    <row r="766">
      <c r="A766" s="5" t="s">
        <v>1537</v>
      </c>
      <c r="B766" s="5" t="s">
        <v>4298</v>
      </c>
      <c r="C766" s="116"/>
      <c r="D766" s="118">
        <v>2014.0</v>
      </c>
      <c r="E766" s="118">
        <v>5816.0</v>
      </c>
      <c r="F766" s="124" t="s">
        <v>4299</v>
      </c>
      <c r="G766" s="114"/>
      <c r="H766" s="116"/>
      <c r="I766" s="116"/>
      <c r="J766" s="116"/>
      <c r="K766" s="116"/>
      <c r="L766" s="116"/>
      <c r="M766" s="116"/>
      <c r="N766" s="116"/>
      <c r="O766" s="116"/>
      <c r="P766" s="116"/>
      <c r="Q766" s="116"/>
      <c r="R766" s="116"/>
      <c r="S766" s="116"/>
      <c r="T766" s="116"/>
      <c r="U766" s="116"/>
    </row>
    <row r="767">
      <c r="A767" s="5" t="s">
        <v>4300</v>
      </c>
      <c r="B767" s="5" t="s">
        <v>4301</v>
      </c>
      <c r="C767" s="5" t="s">
        <v>2932</v>
      </c>
      <c r="D767" s="118">
        <v>2017.0</v>
      </c>
      <c r="E767" s="118">
        <v>3164.0</v>
      </c>
      <c r="F767" s="124" t="s">
        <v>4302</v>
      </c>
      <c r="G767" s="114"/>
      <c r="H767" s="116"/>
      <c r="I767" s="116"/>
      <c r="J767" s="116"/>
      <c r="K767" s="116"/>
      <c r="L767" s="116"/>
      <c r="M767" s="116"/>
      <c r="N767" s="116"/>
      <c r="O767" s="116"/>
      <c r="P767" s="116"/>
      <c r="Q767" s="116"/>
      <c r="R767" s="116"/>
      <c r="S767" s="116"/>
      <c r="T767" s="116"/>
      <c r="U767" s="116"/>
    </row>
    <row r="768">
      <c r="A768" s="5" t="s">
        <v>4303</v>
      </c>
      <c r="B768" s="5" t="s">
        <v>4304</v>
      </c>
      <c r="C768" s="5" t="s">
        <v>605</v>
      </c>
      <c r="D768" s="5">
        <v>2019.0</v>
      </c>
      <c r="E768" s="118">
        <v>2296.0</v>
      </c>
      <c r="F768" s="113" t="s">
        <v>4305</v>
      </c>
      <c r="G768" s="114"/>
      <c r="H768" s="115">
        <v>44372.0</v>
      </c>
      <c r="I768" s="116"/>
      <c r="J768" s="116"/>
      <c r="K768" s="116"/>
      <c r="L768" s="116"/>
      <c r="M768" s="116"/>
      <c r="N768" s="116"/>
      <c r="O768" s="116"/>
      <c r="P768" s="116"/>
      <c r="Q768" s="116"/>
      <c r="R768" s="116"/>
      <c r="S768" s="116"/>
      <c r="T768" s="116"/>
      <c r="U768" s="116"/>
    </row>
    <row r="769">
      <c r="A769" s="5" t="s">
        <v>4306</v>
      </c>
      <c r="B769" s="5" t="s">
        <v>4307</v>
      </c>
      <c r="C769" s="116"/>
      <c r="D769" s="118">
        <v>2021.0</v>
      </c>
      <c r="E769" s="118">
        <v>2.0</v>
      </c>
      <c r="F769" s="124" t="s">
        <v>4308</v>
      </c>
      <c r="G769" s="114"/>
      <c r="H769" s="116"/>
      <c r="I769" s="116"/>
      <c r="J769" s="116"/>
      <c r="K769" s="116"/>
      <c r="L769" s="116"/>
      <c r="M769" s="116"/>
      <c r="N769" s="116"/>
      <c r="O769" s="116"/>
      <c r="P769" s="116"/>
      <c r="Q769" s="116"/>
      <c r="R769" s="116"/>
      <c r="S769" s="116"/>
      <c r="T769" s="116"/>
      <c r="U769" s="116"/>
    </row>
    <row r="770">
      <c r="A770" s="5" t="s">
        <v>4309</v>
      </c>
      <c r="B770" s="5" t="s">
        <v>4310</v>
      </c>
      <c r="C770" s="116"/>
      <c r="D770" s="118">
        <v>2019.0</v>
      </c>
      <c r="E770" s="118">
        <v>18.0</v>
      </c>
      <c r="F770" s="124" t="s">
        <v>4311</v>
      </c>
      <c r="G770" s="114"/>
      <c r="H770" s="116"/>
      <c r="I770" s="116"/>
      <c r="J770" s="116"/>
      <c r="K770" s="116"/>
      <c r="L770" s="116"/>
      <c r="M770" s="116"/>
      <c r="N770" s="116"/>
      <c r="O770" s="116"/>
      <c r="P770" s="116"/>
      <c r="Q770" s="116"/>
      <c r="R770" s="116"/>
      <c r="S770" s="116"/>
      <c r="T770" s="116"/>
      <c r="U770" s="116"/>
    </row>
    <row r="771">
      <c r="A771" s="5" t="s">
        <v>4312</v>
      </c>
      <c r="B771" s="5" t="s">
        <v>4313</v>
      </c>
      <c r="C771" s="116"/>
      <c r="D771" s="118">
        <v>2021.0</v>
      </c>
      <c r="E771" s="118">
        <v>0.0</v>
      </c>
      <c r="F771" s="119" t="s">
        <v>292</v>
      </c>
      <c r="G771" s="114"/>
      <c r="H771" s="116"/>
      <c r="I771" s="116"/>
      <c r="J771" s="116"/>
      <c r="K771" s="116"/>
      <c r="L771" s="116"/>
      <c r="M771" s="116"/>
      <c r="N771" s="116"/>
      <c r="O771" s="116"/>
      <c r="P771" s="116"/>
      <c r="Q771" s="116"/>
      <c r="R771" s="116"/>
      <c r="S771" s="116"/>
      <c r="T771" s="116"/>
      <c r="U771" s="116"/>
    </row>
    <row r="772">
      <c r="A772" s="5" t="s">
        <v>4314</v>
      </c>
      <c r="B772" s="5" t="s">
        <v>4315</v>
      </c>
      <c r="C772" s="116"/>
      <c r="D772" s="118">
        <v>2017.0</v>
      </c>
      <c r="E772" s="118">
        <v>1418.0</v>
      </c>
      <c r="F772" s="124" t="s">
        <v>4316</v>
      </c>
      <c r="G772" s="114"/>
      <c r="H772" s="116"/>
      <c r="I772" s="116"/>
      <c r="J772" s="116"/>
      <c r="K772" s="116"/>
      <c r="L772" s="116"/>
      <c r="M772" s="116"/>
      <c r="N772" s="116"/>
      <c r="O772" s="116"/>
      <c r="P772" s="116"/>
      <c r="Q772" s="116"/>
      <c r="R772" s="116"/>
      <c r="S772" s="116"/>
      <c r="T772" s="116"/>
      <c r="U772" s="116"/>
    </row>
    <row r="773">
      <c r="A773" s="5" t="s">
        <v>4317</v>
      </c>
      <c r="B773" s="5" t="s">
        <v>4318</v>
      </c>
      <c r="C773" s="116"/>
      <c r="D773" s="118">
        <v>2021.0</v>
      </c>
      <c r="E773" s="118">
        <v>1.0</v>
      </c>
      <c r="F773" s="124" t="s">
        <v>4319</v>
      </c>
      <c r="G773" s="114"/>
      <c r="H773" s="116"/>
      <c r="I773" s="116"/>
      <c r="J773" s="116"/>
      <c r="K773" s="116"/>
      <c r="L773" s="116"/>
      <c r="M773" s="116"/>
      <c r="N773" s="116"/>
      <c r="O773" s="116"/>
      <c r="P773" s="116"/>
      <c r="Q773" s="116"/>
      <c r="R773" s="116"/>
      <c r="S773" s="116"/>
      <c r="T773" s="116"/>
      <c r="U773" s="116"/>
    </row>
    <row r="774">
      <c r="A774" s="5" t="s">
        <v>4320</v>
      </c>
      <c r="B774" s="5" t="s">
        <v>4321</v>
      </c>
      <c r="C774" s="116"/>
      <c r="D774" s="118">
        <v>2014.0</v>
      </c>
      <c r="E774" s="118">
        <v>468.0</v>
      </c>
      <c r="F774" s="124" t="s">
        <v>4322</v>
      </c>
      <c r="G774" s="114"/>
      <c r="H774" s="116"/>
      <c r="I774" s="116"/>
      <c r="J774" s="116"/>
      <c r="K774" s="116"/>
      <c r="L774" s="116"/>
      <c r="M774" s="116"/>
      <c r="N774" s="116"/>
      <c r="O774" s="116"/>
      <c r="P774" s="116"/>
      <c r="Q774" s="116"/>
      <c r="R774" s="116"/>
      <c r="S774" s="116"/>
      <c r="T774" s="116"/>
      <c r="U774" s="116"/>
    </row>
    <row r="775">
      <c r="A775" s="5" t="s">
        <v>4323</v>
      </c>
      <c r="B775" s="5" t="s">
        <v>4324</v>
      </c>
      <c r="C775" s="116"/>
      <c r="D775" s="118">
        <v>2016.0</v>
      </c>
      <c r="E775" s="118">
        <v>85.0</v>
      </c>
      <c r="F775" s="124" t="s">
        <v>4325</v>
      </c>
      <c r="G775" s="114"/>
      <c r="H775" s="116"/>
      <c r="I775" s="116"/>
      <c r="J775" s="116"/>
      <c r="K775" s="116"/>
      <c r="L775" s="116"/>
      <c r="M775" s="116"/>
      <c r="N775" s="116"/>
      <c r="O775" s="116"/>
      <c r="P775" s="116"/>
      <c r="Q775" s="116"/>
      <c r="R775" s="116"/>
      <c r="S775" s="116"/>
      <c r="T775" s="116"/>
      <c r="U775" s="116"/>
    </row>
    <row r="776">
      <c r="A776" s="5" t="s">
        <v>523</v>
      </c>
      <c r="B776" s="5" t="s">
        <v>4326</v>
      </c>
      <c r="C776" s="5" t="s">
        <v>605</v>
      </c>
      <c r="D776" s="5">
        <v>2016.0</v>
      </c>
      <c r="E776" s="118">
        <v>621.0</v>
      </c>
      <c r="F776" s="113" t="s">
        <v>4327</v>
      </c>
      <c r="G776" s="125" t="s">
        <v>4328</v>
      </c>
      <c r="H776" s="116"/>
      <c r="I776" s="116"/>
      <c r="J776" s="116"/>
      <c r="K776" s="116"/>
      <c r="L776" s="116"/>
      <c r="M776" s="116"/>
      <c r="N776" s="116"/>
      <c r="O776" s="116"/>
      <c r="P776" s="116"/>
      <c r="Q776" s="116"/>
      <c r="R776" s="116"/>
      <c r="S776" s="116"/>
      <c r="T776" s="116"/>
      <c r="U776" s="116"/>
    </row>
    <row r="777">
      <c r="A777" s="5" t="s">
        <v>4329</v>
      </c>
      <c r="B777" s="5" t="s">
        <v>4330</v>
      </c>
      <c r="C777" s="116"/>
      <c r="D777" s="118">
        <v>2018.0</v>
      </c>
      <c r="E777" s="118">
        <v>183.0</v>
      </c>
      <c r="F777" s="124" t="s">
        <v>4331</v>
      </c>
      <c r="G777" s="114"/>
      <c r="H777" s="116"/>
      <c r="I777" s="116"/>
      <c r="J777" s="116"/>
      <c r="K777" s="116"/>
      <c r="L777" s="116"/>
      <c r="M777" s="116"/>
      <c r="N777" s="116"/>
      <c r="O777" s="116"/>
      <c r="P777" s="116"/>
      <c r="Q777" s="116"/>
      <c r="R777" s="116"/>
      <c r="S777" s="116"/>
      <c r="T777" s="116"/>
      <c r="U777" s="116"/>
    </row>
    <row r="778">
      <c r="A778" s="5" t="s">
        <v>4332</v>
      </c>
      <c r="B778" s="5" t="s">
        <v>4333</v>
      </c>
      <c r="C778" s="116"/>
      <c r="D778" s="118">
        <v>2020.0</v>
      </c>
      <c r="E778" s="118">
        <v>4.0</v>
      </c>
      <c r="F778" s="124" t="s">
        <v>4334</v>
      </c>
      <c r="G778" s="114"/>
      <c r="H778" s="116"/>
      <c r="I778" s="116"/>
      <c r="J778" s="116"/>
      <c r="K778" s="116"/>
      <c r="L778" s="116"/>
      <c r="M778" s="116"/>
      <c r="N778" s="116"/>
      <c r="O778" s="116"/>
      <c r="P778" s="116"/>
      <c r="Q778" s="116"/>
      <c r="R778" s="116"/>
      <c r="S778" s="116"/>
      <c r="T778" s="116"/>
      <c r="U778" s="116"/>
    </row>
    <row r="779">
      <c r="A779" s="5" t="s">
        <v>4335</v>
      </c>
      <c r="B779" s="5" t="s">
        <v>4336</v>
      </c>
      <c r="C779" s="116"/>
      <c r="D779" s="118">
        <v>2021.0</v>
      </c>
      <c r="E779" s="118">
        <v>0.0</v>
      </c>
      <c r="F779" s="119" t="s">
        <v>292</v>
      </c>
      <c r="G779" s="114"/>
      <c r="H779" s="116"/>
      <c r="I779" s="116"/>
      <c r="J779" s="116"/>
      <c r="K779" s="116"/>
      <c r="L779" s="116"/>
      <c r="M779" s="116"/>
      <c r="N779" s="116"/>
      <c r="O779" s="116"/>
      <c r="P779" s="116"/>
      <c r="Q779" s="116"/>
      <c r="R779" s="116"/>
      <c r="S779" s="116"/>
      <c r="T779" s="116"/>
      <c r="U779" s="116"/>
    </row>
    <row r="780">
      <c r="A780" s="5" t="s">
        <v>4337</v>
      </c>
      <c r="B780" s="5" t="s">
        <v>4338</v>
      </c>
      <c r="C780" s="116"/>
      <c r="D780" s="118">
        <v>2021.0</v>
      </c>
      <c r="E780" s="118">
        <v>0.0</v>
      </c>
      <c r="F780" s="119" t="s">
        <v>292</v>
      </c>
      <c r="G780" s="114"/>
      <c r="H780" s="116"/>
      <c r="I780" s="116"/>
      <c r="J780" s="116"/>
      <c r="K780" s="116"/>
      <c r="L780" s="116"/>
      <c r="M780" s="116"/>
      <c r="N780" s="116"/>
      <c r="O780" s="116"/>
      <c r="P780" s="116"/>
      <c r="Q780" s="116"/>
      <c r="R780" s="116"/>
      <c r="S780" s="116"/>
      <c r="T780" s="116"/>
      <c r="U780" s="116"/>
    </row>
    <row r="781">
      <c r="A781" s="5" t="s">
        <v>4339</v>
      </c>
      <c r="B781" s="5" t="s">
        <v>4340</v>
      </c>
      <c r="C781" s="116"/>
      <c r="D781" s="118">
        <v>2020.0</v>
      </c>
      <c r="E781" s="118">
        <v>41.0</v>
      </c>
      <c r="F781" s="124" t="s">
        <v>4341</v>
      </c>
      <c r="G781" s="114"/>
      <c r="H781" s="116"/>
      <c r="I781" s="116"/>
      <c r="J781" s="116"/>
      <c r="K781" s="116"/>
      <c r="L781" s="116"/>
      <c r="M781" s="116"/>
      <c r="N781" s="116"/>
      <c r="O781" s="116"/>
      <c r="P781" s="116"/>
      <c r="Q781" s="116"/>
      <c r="R781" s="116"/>
      <c r="S781" s="116"/>
      <c r="T781" s="116"/>
      <c r="U781" s="116"/>
    </row>
    <row r="782">
      <c r="A782" s="5" t="s">
        <v>4342</v>
      </c>
      <c r="B782" s="5" t="s">
        <v>4343</v>
      </c>
      <c r="C782" s="116"/>
      <c r="D782" s="118">
        <v>2021.0</v>
      </c>
      <c r="E782" s="118">
        <v>1.0</v>
      </c>
      <c r="F782" s="124" t="s">
        <v>4344</v>
      </c>
      <c r="G782" s="114"/>
      <c r="H782" s="116"/>
      <c r="I782" s="116"/>
      <c r="J782" s="116"/>
      <c r="K782" s="116"/>
      <c r="L782" s="116"/>
      <c r="M782" s="116"/>
      <c r="N782" s="116"/>
      <c r="O782" s="116"/>
      <c r="P782" s="116"/>
      <c r="Q782" s="116"/>
      <c r="R782" s="116"/>
      <c r="S782" s="116"/>
      <c r="T782" s="116"/>
      <c r="U782" s="116"/>
    </row>
    <row r="783">
      <c r="A783" s="5" t="s">
        <v>4345</v>
      </c>
      <c r="B783" s="5" t="s">
        <v>4346</v>
      </c>
      <c r="C783" s="116"/>
      <c r="D783" s="118">
        <v>2020.0</v>
      </c>
      <c r="E783" s="118">
        <v>1.0</v>
      </c>
      <c r="F783" s="124" t="s">
        <v>4347</v>
      </c>
      <c r="G783" s="114"/>
      <c r="H783" s="116"/>
      <c r="I783" s="116"/>
      <c r="J783" s="116"/>
      <c r="K783" s="116"/>
      <c r="L783" s="116"/>
      <c r="M783" s="116"/>
      <c r="N783" s="116"/>
      <c r="O783" s="116"/>
      <c r="P783" s="116"/>
      <c r="Q783" s="116"/>
      <c r="R783" s="116"/>
      <c r="S783" s="116"/>
      <c r="T783" s="116"/>
      <c r="U783" s="116"/>
    </row>
    <row r="784">
      <c r="A784" s="5" t="s">
        <v>4348</v>
      </c>
      <c r="B784" s="5" t="s">
        <v>4349</v>
      </c>
      <c r="C784" s="5" t="s">
        <v>605</v>
      </c>
      <c r="D784" s="5">
        <v>2007.0</v>
      </c>
      <c r="E784" s="118">
        <v>342.0</v>
      </c>
      <c r="F784" s="113" t="s">
        <v>4350</v>
      </c>
      <c r="G784" s="120"/>
      <c r="H784" s="121">
        <v>43996.0</v>
      </c>
      <c r="I784" s="116"/>
      <c r="J784" s="116"/>
      <c r="K784" s="116"/>
      <c r="L784" s="116"/>
      <c r="M784" s="116"/>
      <c r="N784" s="116"/>
      <c r="O784" s="116"/>
      <c r="P784" s="116"/>
      <c r="Q784" s="116"/>
      <c r="R784" s="116"/>
      <c r="S784" s="116"/>
      <c r="T784" s="116"/>
      <c r="U784" s="116"/>
    </row>
    <row r="785">
      <c r="A785" s="5" t="s">
        <v>4351</v>
      </c>
      <c r="B785" s="5" t="s">
        <v>4352</v>
      </c>
      <c r="C785" s="116"/>
      <c r="D785" s="118">
        <v>2021.0</v>
      </c>
      <c r="E785" s="118">
        <v>0.0</v>
      </c>
      <c r="F785" s="119" t="s">
        <v>292</v>
      </c>
      <c r="G785" s="114"/>
      <c r="H785" s="116"/>
      <c r="I785" s="116"/>
      <c r="J785" s="116"/>
      <c r="K785" s="116"/>
      <c r="L785" s="116"/>
      <c r="M785" s="116"/>
      <c r="N785" s="116"/>
      <c r="O785" s="116"/>
      <c r="P785" s="116"/>
      <c r="Q785" s="116"/>
      <c r="R785" s="116"/>
      <c r="S785" s="116"/>
      <c r="T785" s="116"/>
      <c r="U785" s="116"/>
    </row>
    <row r="786">
      <c r="A786" s="5" t="s">
        <v>4353</v>
      </c>
      <c r="B786" s="5" t="s">
        <v>4354</v>
      </c>
      <c r="C786" s="116"/>
      <c r="D786" s="118">
        <v>2021.0</v>
      </c>
      <c r="E786" s="118">
        <v>0.0</v>
      </c>
      <c r="F786" s="119" t="s">
        <v>292</v>
      </c>
      <c r="G786" s="114"/>
      <c r="H786" s="116"/>
      <c r="I786" s="116"/>
      <c r="J786" s="116"/>
      <c r="K786" s="116"/>
      <c r="L786" s="116"/>
      <c r="M786" s="116"/>
      <c r="N786" s="116"/>
      <c r="O786" s="116"/>
      <c r="P786" s="116"/>
      <c r="Q786" s="116"/>
      <c r="R786" s="116"/>
      <c r="S786" s="116"/>
      <c r="T786" s="116"/>
      <c r="U786" s="116"/>
    </row>
    <row r="787">
      <c r="A787" s="5" t="s">
        <v>4355</v>
      </c>
      <c r="B787" s="5" t="s">
        <v>4356</v>
      </c>
      <c r="C787" s="116"/>
      <c r="D787" s="118">
        <v>2019.0</v>
      </c>
      <c r="E787" s="118">
        <v>24.0</v>
      </c>
      <c r="F787" s="124" t="s">
        <v>4357</v>
      </c>
      <c r="G787" s="114"/>
      <c r="H787" s="116"/>
      <c r="I787" s="116"/>
      <c r="J787" s="116"/>
      <c r="K787" s="116"/>
      <c r="L787" s="116"/>
      <c r="M787" s="116"/>
      <c r="N787" s="116"/>
      <c r="O787" s="116"/>
      <c r="P787" s="116"/>
      <c r="Q787" s="116"/>
      <c r="R787" s="116"/>
      <c r="S787" s="116"/>
      <c r="T787" s="116"/>
      <c r="U787" s="116"/>
    </row>
    <row r="788">
      <c r="A788" s="5" t="s">
        <v>1720</v>
      </c>
      <c r="B788" s="5" t="s">
        <v>4358</v>
      </c>
      <c r="C788" s="116"/>
      <c r="D788" s="118">
        <v>2021.0</v>
      </c>
      <c r="E788" s="118">
        <v>0.0</v>
      </c>
      <c r="F788" s="119" t="s">
        <v>292</v>
      </c>
      <c r="G788" s="114"/>
      <c r="H788" s="116"/>
      <c r="I788" s="116"/>
      <c r="J788" s="116"/>
      <c r="K788" s="116"/>
      <c r="L788" s="116"/>
      <c r="M788" s="116"/>
      <c r="N788" s="116"/>
      <c r="O788" s="116"/>
      <c r="P788" s="116"/>
      <c r="Q788" s="116"/>
      <c r="R788" s="116"/>
      <c r="S788" s="116"/>
      <c r="T788" s="116"/>
      <c r="U788" s="116"/>
    </row>
    <row r="789">
      <c r="A789" s="5" t="s">
        <v>4359</v>
      </c>
      <c r="B789" s="5" t="s">
        <v>4360</v>
      </c>
      <c r="C789" s="116"/>
      <c r="D789" s="118">
        <v>2021.0</v>
      </c>
      <c r="E789" s="118">
        <v>0.0</v>
      </c>
      <c r="F789" s="119" t="s">
        <v>292</v>
      </c>
      <c r="G789" s="114"/>
      <c r="H789" s="116"/>
      <c r="I789" s="116"/>
      <c r="J789" s="116"/>
      <c r="K789" s="116"/>
      <c r="L789" s="116"/>
      <c r="M789" s="116"/>
      <c r="N789" s="116"/>
      <c r="O789" s="116"/>
      <c r="P789" s="116"/>
      <c r="Q789" s="116"/>
      <c r="R789" s="116"/>
      <c r="S789" s="116"/>
      <c r="T789" s="116"/>
      <c r="U789" s="116"/>
    </row>
    <row r="790">
      <c r="A790" s="5" t="s">
        <v>4361</v>
      </c>
      <c r="B790" s="5" t="s">
        <v>4362</v>
      </c>
      <c r="C790" s="116"/>
      <c r="D790" s="118">
        <v>2015.0</v>
      </c>
      <c r="E790" s="118">
        <v>627.0</v>
      </c>
      <c r="F790" s="124" t="s">
        <v>2468</v>
      </c>
      <c r="G790" s="114"/>
      <c r="H790" s="116"/>
      <c r="I790" s="116"/>
      <c r="J790" s="116"/>
      <c r="K790" s="116"/>
      <c r="L790" s="116"/>
      <c r="M790" s="116"/>
      <c r="N790" s="116"/>
      <c r="O790" s="116"/>
      <c r="P790" s="116"/>
      <c r="Q790" s="116"/>
      <c r="R790" s="116"/>
      <c r="S790" s="116"/>
      <c r="T790" s="116"/>
      <c r="U790" s="116"/>
    </row>
    <row r="791">
      <c r="A791" s="5" t="s">
        <v>4363</v>
      </c>
      <c r="B791" s="5" t="s">
        <v>4364</v>
      </c>
      <c r="C791" s="116"/>
      <c r="D791" s="118">
        <v>2019.0</v>
      </c>
      <c r="E791" s="118">
        <v>14.0</v>
      </c>
      <c r="F791" s="124" t="s">
        <v>4365</v>
      </c>
      <c r="G791" s="114"/>
      <c r="H791" s="116"/>
      <c r="I791" s="116"/>
      <c r="J791" s="116"/>
      <c r="K791" s="116"/>
      <c r="L791" s="116"/>
      <c r="M791" s="116"/>
      <c r="N791" s="116"/>
      <c r="O791" s="116"/>
      <c r="P791" s="116"/>
      <c r="Q791" s="116"/>
      <c r="R791" s="116"/>
      <c r="S791" s="116"/>
      <c r="T791" s="116"/>
      <c r="U791" s="116"/>
    </row>
    <row r="792">
      <c r="A792" s="5" t="s">
        <v>4366</v>
      </c>
      <c r="B792" s="5" t="s">
        <v>4367</v>
      </c>
      <c r="C792" s="116"/>
      <c r="D792" s="118">
        <v>2019.0</v>
      </c>
      <c r="E792" s="118">
        <v>11.0</v>
      </c>
      <c r="F792" s="124" t="s">
        <v>4368</v>
      </c>
      <c r="G792" s="114"/>
      <c r="H792" s="116"/>
      <c r="I792" s="116"/>
      <c r="J792" s="116"/>
      <c r="K792" s="116"/>
      <c r="L792" s="116"/>
      <c r="M792" s="116"/>
      <c r="N792" s="116"/>
      <c r="O792" s="116"/>
      <c r="P792" s="116"/>
      <c r="Q792" s="116"/>
      <c r="R792" s="116"/>
      <c r="S792" s="116"/>
      <c r="T792" s="116"/>
      <c r="U792" s="116"/>
    </row>
    <row r="793">
      <c r="A793" s="5" t="s">
        <v>4369</v>
      </c>
      <c r="B793" s="5" t="s">
        <v>4370</v>
      </c>
      <c r="C793" s="116"/>
      <c r="D793" s="118">
        <v>2020.0</v>
      </c>
      <c r="E793" s="118">
        <v>13.0</v>
      </c>
      <c r="F793" s="124" t="s">
        <v>4371</v>
      </c>
      <c r="G793" s="114"/>
      <c r="H793" s="116"/>
      <c r="I793" s="116"/>
      <c r="J793" s="116"/>
      <c r="K793" s="116"/>
      <c r="L793" s="116"/>
      <c r="M793" s="116"/>
      <c r="N793" s="116"/>
      <c r="O793" s="116"/>
      <c r="P793" s="116"/>
      <c r="Q793" s="116"/>
      <c r="R793" s="116"/>
      <c r="S793" s="116"/>
      <c r="T793" s="116"/>
      <c r="U793" s="116"/>
    </row>
    <row r="794">
      <c r="A794" s="5" t="s">
        <v>4372</v>
      </c>
      <c r="B794" s="5" t="s">
        <v>4370</v>
      </c>
      <c r="C794" s="116"/>
      <c r="D794" s="118">
        <v>2020.0</v>
      </c>
      <c r="E794" s="118">
        <v>13.0</v>
      </c>
      <c r="F794" s="124" t="s">
        <v>4371</v>
      </c>
      <c r="G794" s="114"/>
      <c r="H794" s="116"/>
      <c r="I794" s="116"/>
      <c r="J794" s="116"/>
      <c r="K794" s="116"/>
      <c r="L794" s="116"/>
      <c r="M794" s="116"/>
      <c r="N794" s="116"/>
      <c r="O794" s="116"/>
      <c r="P794" s="116"/>
      <c r="Q794" s="116"/>
      <c r="R794" s="116"/>
      <c r="S794" s="116"/>
      <c r="T794" s="116"/>
      <c r="U794" s="116"/>
    </row>
    <row r="795">
      <c r="A795" s="5" t="s">
        <v>4373</v>
      </c>
      <c r="B795" s="5" t="s">
        <v>4374</v>
      </c>
      <c r="C795" s="116"/>
      <c r="D795" s="118">
        <v>2018.0</v>
      </c>
      <c r="E795" s="118">
        <v>43.0</v>
      </c>
      <c r="F795" s="124" t="s">
        <v>4375</v>
      </c>
      <c r="G795" s="114"/>
      <c r="H795" s="116"/>
      <c r="I795" s="116"/>
      <c r="J795" s="116"/>
      <c r="K795" s="116"/>
      <c r="L795" s="116"/>
      <c r="M795" s="116"/>
      <c r="N795" s="116"/>
      <c r="O795" s="116"/>
      <c r="P795" s="116"/>
      <c r="Q795" s="116"/>
      <c r="R795" s="116"/>
      <c r="S795" s="116"/>
      <c r="T795" s="116"/>
      <c r="U795" s="116"/>
    </row>
    <row r="796">
      <c r="A796" s="5" t="s">
        <v>4376</v>
      </c>
      <c r="B796" s="5" t="s">
        <v>4377</v>
      </c>
      <c r="C796" s="116"/>
      <c r="D796" s="118">
        <v>2011.0</v>
      </c>
      <c r="E796" s="118">
        <v>892.0</v>
      </c>
      <c r="F796" s="124" t="s">
        <v>4378</v>
      </c>
      <c r="G796" s="114"/>
      <c r="H796" s="116"/>
      <c r="I796" s="116"/>
      <c r="J796" s="116"/>
      <c r="K796" s="116"/>
      <c r="L796" s="116"/>
      <c r="M796" s="116"/>
      <c r="N796" s="116"/>
      <c r="O796" s="116"/>
      <c r="P796" s="116"/>
      <c r="Q796" s="116"/>
      <c r="R796" s="116"/>
      <c r="S796" s="116"/>
      <c r="T796" s="116"/>
      <c r="U796" s="116"/>
    </row>
    <row r="797">
      <c r="A797" s="117" t="s">
        <v>4379</v>
      </c>
      <c r="B797" s="5" t="s">
        <v>4380</v>
      </c>
      <c r="C797" s="5" t="s">
        <v>605</v>
      </c>
      <c r="D797" s="5">
        <v>2016.0</v>
      </c>
      <c r="E797" s="118">
        <v>117.0</v>
      </c>
      <c r="F797" s="113" t="s">
        <v>4381</v>
      </c>
      <c r="G797" s="120"/>
      <c r="H797" s="121">
        <v>43993.0</v>
      </c>
      <c r="I797" s="116"/>
      <c r="J797" s="116"/>
      <c r="K797" s="116"/>
      <c r="L797" s="116"/>
      <c r="M797" s="116"/>
      <c r="N797" s="116"/>
      <c r="O797" s="116"/>
      <c r="P797" s="116"/>
      <c r="Q797" s="116"/>
      <c r="R797" s="116"/>
      <c r="S797" s="116"/>
      <c r="T797" s="116"/>
      <c r="U797" s="116"/>
    </row>
    <row r="798">
      <c r="A798" s="5" t="s">
        <v>4382</v>
      </c>
      <c r="B798" s="5" t="s">
        <v>4383</v>
      </c>
      <c r="C798" s="116"/>
      <c r="D798" s="118">
        <v>2018.0</v>
      </c>
      <c r="E798" s="118">
        <v>55.0</v>
      </c>
      <c r="F798" s="124" t="s">
        <v>4384</v>
      </c>
      <c r="G798" s="114"/>
      <c r="H798" s="116"/>
      <c r="I798" s="116"/>
      <c r="J798" s="116"/>
      <c r="K798" s="116"/>
      <c r="L798" s="116"/>
      <c r="M798" s="116"/>
      <c r="N798" s="116"/>
      <c r="O798" s="116"/>
      <c r="P798" s="116"/>
      <c r="Q798" s="116"/>
      <c r="R798" s="116"/>
      <c r="S798" s="116"/>
      <c r="T798" s="116"/>
      <c r="U798" s="116"/>
    </row>
    <row r="799">
      <c r="A799" s="5" t="s">
        <v>4385</v>
      </c>
      <c r="B799" s="5" t="s">
        <v>4386</v>
      </c>
      <c r="C799" s="116"/>
      <c r="D799" s="118">
        <v>2019.0</v>
      </c>
      <c r="E799" s="118">
        <v>126.0</v>
      </c>
      <c r="F799" s="124" t="s">
        <v>4387</v>
      </c>
      <c r="G799" s="114"/>
      <c r="H799" s="116"/>
      <c r="I799" s="116"/>
      <c r="J799" s="116"/>
      <c r="K799" s="116"/>
      <c r="L799" s="116"/>
      <c r="M799" s="116"/>
      <c r="N799" s="116"/>
      <c r="O799" s="116"/>
      <c r="P799" s="116"/>
      <c r="Q799" s="116"/>
      <c r="R799" s="116"/>
      <c r="S799" s="116"/>
      <c r="T799" s="116"/>
      <c r="U799" s="116"/>
    </row>
    <row r="800">
      <c r="A800" s="5" t="s">
        <v>4388</v>
      </c>
      <c r="B800" s="5" t="s">
        <v>4389</v>
      </c>
      <c r="C800" s="116"/>
      <c r="D800" s="118">
        <v>2020.0</v>
      </c>
      <c r="E800" s="118">
        <v>9.0</v>
      </c>
      <c r="F800" s="124" t="s">
        <v>4390</v>
      </c>
      <c r="G800" s="114"/>
      <c r="H800" s="116"/>
      <c r="I800" s="116"/>
      <c r="J800" s="116"/>
      <c r="K800" s="116"/>
      <c r="L800" s="116"/>
      <c r="M800" s="116"/>
      <c r="N800" s="116"/>
      <c r="O800" s="116"/>
      <c r="P800" s="116"/>
      <c r="Q800" s="116"/>
      <c r="R800" s="116"/>
      <c r="S800" s="116"/>
      <c r="T800" s="116"/>
      <c r="U800" s="116"/>
    </row>
    <row r="801">
      <c r="A801" s="5" t="s">
        <v>4391</v>
      </c>
      <c r="B801" s="5" t="s">
        <v>4392</v>
      </c>
      <c r="C801" s="116"/>
      <c r="D801" s="118">
        <v>2019.0</v>
      </c>
      <c r="E801" s="118">
        <v>11.0</v>
      </c>
      <c r="F801" s="124" t="s">
        <v>4393</v>
      </c>
      <c r="G801" s="114"/>
      <c r="H801" s="116"/>
      <c r="I801" s="116"/>
      <c r="J801" s="116"/>
      <c r="K801" s="116"/>
      <c r="L801" s="116"/>
      <c r="M801" s="116"/>
      <c r="N801" s="116"/>
      <c r="O801" s="116"/>
      <c r="P801" s="116"/>
      <c r="Q801" s="116"/>
      <c r="R801" s="116"/>
      <c r="S801" s="116"/>
      <c r="T801" s="116"/>
      <c r="U801" s="116"/>
    </row>
    <row r="802">
      <c r="A802" s="5" t="s">
        <v>4394</v>
      </c>
      <c r="B802" s="5" t="s">
        <v>4395</v>
      </c>
      <c r="C802" s="116"/>
      <c r="D802" s="118">
        <v>2018.0</v>
      </c>
      <c r="E802" s="118">
        <v>7.0</v>
      </c>
      <c r="F802" s="124" t="s">
        <v>4396</v>
      </c>
      <c r="G802" s="114"/>
      <c r="H802" s="116"/>
      <c r="I802" s="116"/>
      <c r="J802" s="116"/>
      <c r="K802" s="116"/>
      <c r="L802" s="116"/>
      <c r="M802" s="116"/>
      <c r="N802" s="116"/>
      <c r="O802" s="116"/>
      <c r="P802" s="116"/>
      <c r="Q802" s="116"/>
      <c r="R802" s="116"/>
      <c r="S802" s="116"/>
      <c r="T802" s="116"/>
      <c r="U802" s="116"/>
    </row>
    <row r="803">
      <c r="A803" s="5" t="s">
        <v>4397</v>
      </c>
      <c r="B803" s="5" t="s">
        <v>4398</v>
      </c>
      <c r="C803" s="116"/>
      <c r="D803" s="118">
        <v>2013.0</v>
      </c>
      <c r="E803" s="118">
        <v>675.0</v>
      </c>
      <c r="F803" s="124" t="s">
        <v>4399</v>
      </c>
      <c r="G803" s="114"/>
      <c r="H803" s="116"/>
      <c r="I803" s="116"/>
      <c r="J803" s="116"/>
      <c r="K803" s="116"/>
      <c r="L803" s="116"/>
      <c r="M803" s="116"/>
      <c r="N803" s="116"/>
      <c r="O803" s="116"/>
      <c r="P803" s="116"/>
      <c r="Q803" s="116"/>
      <c r="R803" s="116"/>
      <c r="S803" s="116"/>
      <c r="T803" s="116"/>
      <c r="U803" s="116"/>
    </row>
    <row r="804">
      <c r="A804" s="5" t="s">
        <v>4400</v>
      </c>
      <c r="B804" s="5" t="s">
        <v>4401</v>
      </c>
      <c r="C804" s="116"/>
      <c r="D804" s="118">
        <v>2019.0</v>
      </c>
      <c r="E804" s="118">
        <v>59.0</v>
      </c>
      <c r="F804" s="124" t="s">
        <v>4402</v>
      </c>
      <c r="G804" s="114"/>
      <c r="H804" s="116"/>
      <c r="I804" s="116"/>
      <c r="J804" s="116"/>
      <c r="K804" s="116"/>
      <c r="L804" s="116"/>
      <c r="M804" s="116"/>
      <c r="N804" s="116"/>
      <c r="O804" s="116"/>
      <c r="P804" s="116"/>
      <c r="Q804" s="116"/>
      <c r="R804" s="116"/>
      <c r="S804" s="116"/>
      <c r="T804" s="116"/>
      <c r="U804" s="116"/>
    </row>
    <row r="805">
      <c r="A805" s="5" t="s">
        <v>4403</v>
      </c>
      <c r="B805" s="5" t="s">
        <v>4404</v>
      </c>
      <c r="C805" s="116"/>
      <c r="D805" s="118">
        <v>2019.0</v>
      </c>
      <c r="E805" s="118">
        <v>26.0</v>
      </c>
      <c r="F805" s="124" t="s">
        <v>4405</v>
      </c>
      <c r="G805" s="114"/>
      <c r="H805" s="116"/>
      <c r="I805" s="116"/>
      <c r="J805" s="116"/>
      <c r="K805" s="116"/>
      <c r="L805" s="116"/>
      <c r="M805" s="116"/>
      <c r="N805" s="116"/>
      <c r="O805" s="116"/>
      <c r="P805" s="116"/>
      <c r="Q805" s="116"/>
      <c r="R805" s="116"/>
      <c r="S805" s="116"/>
      <c r="T805" s="116"/>
      <c r="U805" s="116"/>
    </row>
    <row r="806">
      <c r="A806" s="5" t="s">
        <v>4406</v>
      </c>
      <c r="B806" s="5" t="s">
        <v>4407</v>
      </c>
      <c r="C806" s="116"/>
      <c r="D806" s="118">
        <v>2019.0</v>
      </c>
      <c r="E806" s="118">
        <v>24.0</v>
      </c>
      <c r="F806" s="124" t="s">
        <v>4408</v>
      </c>
      <c r="G806" s="114"/>
      <c r="H806" s="116"/>
      <c r="I806" s="116"/>
      <c r="J806" s="116"/>
      <c r="K806" s="116"/>
      <c r="L806" s="116"/>
      <c r="M806" s="116"/>
      <c r="N806" s="116"/>
      <c r="O806" s="116"/>
      <c r="P806" s="116"/>
      <c r="Q806" s="116"/>
      <c r="R806" s="116"/>
      <c r="S806" s="116"/>
      <c r="T806" s="116"/>
      <c r="U806" s="116"/>
    </row>
    <row r="807">
      <c r="A807" s="5" t="s">
        <v>4409</v>
      </c>
      <c r="B807" s="5" t="s">
        <v>4410</v>
      </c>
      <c r="C807" s="116"/>
      <c r="D807" s="118">
        <v>2020.0</v>
      </c>
      <c r="E807" s="118">
        <v>4.0</v>
      </c>
      <c r="F807" s="124" t="s">
        <v>4411</v>
      </c>
      <c r="G807" s="114"/>
      <c r="H807" s="116"/>
      <c r="I807" s="116"/>
      <c r="J807" s="116"/>
      <c r="K807" s="116"/>
      <c r="L807" s="116"/>
      <c r="M807" s="116"/>
      <c r="N807" s="116"/>
      <c r="O807" s="116"/>
      <c r="P807" s="116"/>
      <c r="Q807" s="116"/>
      <c r="R807" s="116"/>
      <c r="S807" s="116"/>
      <c r="T807" s="116"/>
      <c r="U807" s="116"/>
    </row>
    <row r="808">
      <c r="A808" s="5" t="s">
        <v>4412</v>
      </c>
      <c r="B808" s="5" t="s">
        <v>4410</v>
      </c>
      <c r="C808" s="116"/>
      <c r="D808" s="118">
        <v>2020.0</v>
      </c>
      <c r="E808" s="118">
        <v>4.0</v>
      </c>
      <c r="F808" s="124" t="s">
        <v>4411</v>
      </c>
      <c r="G808" s="114"/>
      <c r="H808" s="116"/>
      <c r="I808" s="116"/>
      <c r="J808" s="116"/>
      <c r="K808" s="116"/>
      <c r="L808" s="116"/>
      <c r="M808" s="116"/>
      <c r="N808" s="116"/>
      <c r="O808" s="116"/>
      <c r="P808" s="116"/>
      <c r="Q808" s="116"/>
      <c r="R808" s="116"/>
      <c r="S808" s="116"/>
      <c r="T808" s="116"/>
      <c r="U808" s="116"/>
    </row>
    <row r="809">
      <c r="A809" s="5" t="s">
        <v>4413</v>
      </c>
      <c r="B809" s="5" t="s">
        <v>4414</v>
      </c>
      <c r="C809" s="116"/>
      <c r="D809" s="118">
        <v>2019.0</v>
      </c>
      <c r="E809" s="118">
        <v>31.0</v>
      </c>
      <c r="F809" s="124" t="s">
        <v>4415</v>
      </c>
      <c r="G809" s="114"/>
      <c r="H809" s="116"/>
      <c r="I809" s="116"/>
      <c r="J809" s="116"/>
      <c r="K809" s="116"/>
      <c r="L809" s="116"/>
      <c r="M809" s="116"/>
      <c r="N809" s="116"/>
      <c r="O809" s="116"/>
      <c r="P809" s="116"/>
      <c r="Q809" s="116"/>
      <c r="R809" s="116"/>
      <c r="S809" s="116"/>
      <c r="T809" s="116"/>
      <c r="U809" s="116"/>
    </row>
    <row r="810">
      <c r="A810" s="5" t="s">
        <v>4416</v>
      </c>
      <c r="B810" s="5" t="s">
        <v>4417</v>
      </c>
      <c r="C810" s="116"/>
      <c r="D810" s="118">
        <v>2021.0</v>
      </c>
      <c r="E810" s="118">
        <v>0.0</v>
      </c>
      <c r="F810" s="119" t="s">
        <v>292</v>
      </c>
      <c r="G810" s="114"/>
      <c r="H810" s="116"/>
      <c r="I810" s="116"/>
      <c r="J810" s="116"/>
      <c r="K810" s="116"/>
      <c r="L810" s="116"/>
      <c r="M810" s="116"/>
      <c r="N810" s="116"/>
      <c r="O810" s="116"/>
      <c r="P810" s="116"/>
      <c r="Q810" s="116"/>
      <c r="R810" s="116"/>
      <c r="S810" s="116"/>
      <c r="T810" s="116"/>
      <c r="U810" s="116"/>
    </row>
    <row r="811">
      <c r="A811" s="5" t="s">
        <v>4418</v>
      </c>
      <c r="B811" s="5" t="s">
        <v>4419</v>
      </c>
      <c r="C811" s="116"/>
      <c r="D811" s="118">
        <v>2017.0</v>
      </c>
      <c r="E811" s="118">
        <v>26.0</v>
      </c>
      <c r="F811" s="124" t="s">
        <v>4420</v>
      </c>
      <c r="G811" s="114"/>
      <c r="H811" s="116"/>
      <c r="I811" s="116"/>
      <c r="J811" s="116"/>
      <c r="K811" s="116"/>
      <c r="L811" s="116"/>
      <c r="M811" s="116"/>
      <c r="N811" s="116"/>
      <c r="O811" s="116"/>
      <c r="P811" s="116"/>
      <c r="Q811" s="116"/>
      <c r="R811" s="116"/>
      <c r="S811" s="116"/>
      <c r="T811" s="116"/>
      <c r="U811" s="116"/>
    </row>
    <row r="812">
      <c r="A812" s="5" t="s">
        <v>2085</v>
      </c>
      <c r="B812" s="5" t="s">
        <v>4421</v>
      </c>
      <c r="C812" s="5" t="s">
        <v>180</v>
      </c>
      <c r="D812" s="118">
        <v>2013.0</v>
      </c>
      <c r="E812" s="118">
        <v>1356.0</v>
      </c>
      <c r="F812" s="124" t="s">
        <v>4422</v>
      </c>
      <c r="G812" s="114"/>
      <c r="H812" s="116"/>
      <c r="I812" s="116"/>
      <c r="J812" s="116"/>
      <c r="K812" s="116"/>
      <c r="L812" s="116"/>
      <c r="M812" s="116"/>
      <c r="N812" s="116"/>
      <c r="O812" s="116"/>
      <c r="P812" s="116"/>
      <c r="Q812" s="116"/>
      <c r="R812" s="116"/>
      <c r="S812" s="116"/>
      <c r="T812" s="116"/>
      <c r="U812" s="116"/>
    </row>
    <row r="813">
      <c r="A813" s="5" t="s">
        <v>4423</v>
      </c>
      <c r="B813" s="5" t="s">
        <v>4424</v>
      </c>
      <c r="C813" s="116"/>
      <c r="D813" s="118">
        <v>2017.0</v>
      </c>
      <c r="E813" s="118">
        <v>211.0</v>
      </c>
      <c r="F813" s="124" t="s">
        <v>4425</v>
      </c>
      <c r="G813" s="114"/>
      <c r="H813" s="116"/>
      <c r="I813" s="116"/>
      <c r="J813" s="116"/>
      <c r="K813" s="116"/>
      <c r="L813" s="116"/>
      <c r="M813" s="116"/>
      <c r="N813" s="116"/>
      <c r="O813" s="116"/>
      <c r="P813" s="116"/>
      <c r="Q813" s="116"/>
      <c r="R813" s="116"/>
      <c r="S813" s="116"/>
      <c r="T813" s="116"/>
      <c r="U813" s="116"/>
    </row>
    <row r="814">
      <c r="A814" s="5" t="s">
        <v>4426</v>
      </c>
      <c r="B814" s="5" t="s">
        <v>4427</v>
      </c>
      <c r="C814" s="116"/>
      <c r="D814" s="118">
        <v>2016.0</v>
      </c>
      <c r="E814" s="118">
        <v>293.0</v>
      </c>
      <c r="F814" s="124" t="s">
        <v>4428</v>
      </c>
      <c r="G814" s="114"/>
      <c r="H814" s="116"/>
      <c r="I814" s="116"/>
      <c r="J814" s="116"/>
      <c r="K814" s="116"/>
      <c r="L814" s="116"/>
      <c r="M814" s="116"/>
      <c r="N814" s="116"/>
      <c r="O814" s="116"/>
      <c r="P814" s="116"/>
      <c r="Q814" s="116"/>
      <c r="R814" s="116"/>
      <c r="S814" s="116"/>
      <c r="T814" s="116"/>
      <c r="U814" s="116"/>
    </row>
    <row r="815">
      <c r="A815" s="5" t="s">
        <v>4429</v>
      </c>
      <c r="B815" s="5" t="s">
        <v>4427</v>
      </c>
      <c r="C815" s="116"/>
      <c r="D815" s="118">
        <v>2016.0</v>
      </c>
      <c r="E815" s="118">
        <v>293.0</v>
      </c>
      <c r="F815" s="124" t="s">
        <v>4428</v>
      </c>
      <c r="G815" s="114"/>
      <c r="H815" s="116"/>
      <c r="I815" s="116"/>
      <c r="J815" s="116"/>
      <c r="K815" s="116"/>
      <c r="L815" s="116"/>
      <c r="M815" s="116"/>
      <c r="N815" s="116"/>
      <c r="O815" s="116"/>
      <c r="P815" s="116"/>
      <c r="Q815" s="116"/>
      <c r="R815" s="116"/>
      <c r="S815" s="116"/>
      <c r="T815" s="116"/>
      <c r="U815" s="116"/>
    </row>
    <row r="816">
      <c r="A816" s="5" t="s">
        <v>4430</v>
      </c>
      <c r="B816" s="5" t="s">
        <v>4431</v>
      </c>
      <c r="C816" s="116"/>
      <c r="D816" s="118">
        <v>2021.0</v>
      </c>
      <c r="E816" s="118">
        <v>0.0</v>
      </c>
      <c r="F816" s="119" t="s">
        <v>292</v>
      </c>
      <c r="G816" s="114"/>
      <c r="H816" s="116"/>
      <c r="I816" s="116"/>
      <c r="J816" s="116"/>
      <c r="K816" s="116"/>
      <c r="L816" s="116"/>
      <c r="M816" s="116"/>
      <c r="N816" s="116"/>
      <c r="O816" s="116"/>
      <c r="P816" s="116"/>
      <c r="Q816" s="116"/>
      <c r="R816" s="116"/>
      <c r="S816" s="116"/>
      <c r="T816" s="116"/>
      <c r="U816" s="116"/>
    </row>
    <row r="817">
      <c r="A817" s="5" t="s">
        <v>4432</v>
      </c>
      <c r="B817" s="5" t="s">
        <v>4433</v>
      </c>
      <c r="C817" s="116"/>
      <c r="D817" s="118">
        <v>2017.0</v>
      </c>
      <c r="E817" s="118">
        <v>423.0</v>
      </c>
      <c r="F817" s="124" t="s">
        <v>4434</v>
      </c>
      <c r="G817" s="114"/>
      <c r="H817" s="116"/>
      <c r="I817" s="116"/>
      <c r="J817" s="116"/>
      <c r="K817" s="116"/>
      <c r="L817" s="116"/>
      <c r="M817" s="116"/>
      <c r="N817" s="116"/>
      <c r="O817" s="116"/>
      <c r="P817" s="116"/>
      <c r="Q817" s="116"/>
      <c r="R817" s="116"/>
      <c r="S817" s="116"/>
      <c r="T817" s="116"/>
      <c r="U817" s="116"/>
    </row>
    <row r="818">
      <c r="A818" s="5" t="s">
        <v>1769</v>
      </c>
      <c r="B818" s="5" t="s">
        <v>4435</v>
      </c>
      <c r="C818" s="5" t="s">
        <v>2932</v>
      </c>
      <c r="D818" s="5">
        <v>2016.0</v>
      </c>
      <c r="E818" s="118">
        <v>2054.0</v>
      </c>
      <c r="F818" s="133"/>
      <c r="G818" s="125" t="s">
        <v>4436</v>
      </c>
      <c r="H818" s="115">
        <v>44384.0</v>
      </c>
      <c r="I818" s="116"/>
      <c r="J818" s="116"/>
      <c r="K818" s="116"/>
      <c r="L818" s="116"/>
      <c r="M818" s="116"/>
      <c r="N818" s="116"/>
      <c r="O818" s="116"/>
      <c r="P818" s="116"/>
      <c r="Q818" s="116"/>
      <c r="R818" s="116"/>
      <c r="S818" s="116"/>
      <c r="T818" s="116"/>
      <c r="U818" s="116"/>
    </row>
    <row r="819">
      <c r="A819" s="5" t="s">
        <v>4437</v>
      </c>
      <c r="B819" s="5" t="s">
        <v>4438</v>
      </c>
      <c r="C819" s="116"/>
      <c r="D819" s="118">
        <v>2021.0</v>
      </c>
      <c r="E819" s="118">
        <v>0.0</v>
      </c>
      <c r="F819" s="119" t="s">
        <v>292</v>
      </c>
      <c r="G819" s="114"/>
      <c r="H819" s="116"/>
      <c r="I819" s="116"/>
      <c r="J819" s="116"/>
      <c r="K819" s="116"/>
      <c r="L819" s="116"/>
      <c r="M819" s="116"/>
      <c r="N819" s="116"/>
      <c r="O819" s="116"/>
      <c r="P819" s="116"/>
      <c r="Q819" s="116"/>
      <c r="R819" s="116"/>
      <c r="S819" s="116"/>
      <c r="T819" s="116"/>
      <c r="U819" s="116"/>
    </row>
    <row r="820">
      <c r="A820" s="5" t="s">
        <v>4439</v>
      </c>
      <c r="B820" s="5" t="s">
        <v>4440</v>
      </c>
      <c r="C820" s="116"/>
      <c r="D820" s="118">
        <v>2016.0</v>
      </c>
      <c r="E820" s="118">
        <v>453.0</v>
      </c>
      <c r="F820" s="124" t="s">
        <v>4441</v>
      </c>
      <c r="G820" s="114"/>
      <c r="H820" s="116"/>
      <c r="I820" s="116"/>
      <c r="J820" s="116"/>
      <c r="K820" s="116"/>
      <c r="L820" s="116"/>
      <c r="M820" s="116"/>
      <c r="N820" s="116"/>
      <c r="O820" s="116"/>
      <c r="P820" s="116"/>
      <c r="Q820" s="116"/>
      <c r="R820" s="116"/>
      <c r="S820" s="116"/>
      <c r="T820" s="116"/>
      <c r="U820" s="116"/>
    </row>
    <row r="821">
      <c r="A821" s="5" t="s">
        <v>4442</v>
      </c>
      <c r="B821" s="5" t="s">
        <v>4443</v>
      </c>
      <c r="C821" s="116"/>
      <c r="D821" s="118">
        <v>2018.0</v>
      </c>
      <c r="E821" s="118">
        <v>374.0</v>
      </c>
      <c r="F821" s="124" t="s">
        <v>4444</v>
      </c>
      <c r="G821" s="114"/>
      <c r="H821" s="116"/>
      <c r="I821" s="116"/>
      <c r="J821" s="116"/>
      <c r="K821" s="116"/>
      <c r="L821" s="116"/>
      <c r="M821" s="116"/>
      <c r="N821" s="116"/>
      <c r="O821" s="116"/>
      <c r="P821" s="116"/>
      <c r="Q821" s="116"/>
      <c r="R821" s="116"/>
      <c r="S821" s="116"/>
      <c r="T821" s="116"/>
      <c r="U821" s="116"/>
    </row>
    <row r="822">
      <c r="A822" s="5" t="s">
        <v>4445</v>
      </c>
      <c r="B822" s="5" t="s">
        <v>4446</v>
      </c>
      <c r="C822" s="116"/>
      <c r="D822" s="118">
        <v>2017.0</v>
      </c>
      <c r="E822" s="118">
        <v>765.0</v>
      </c>
      <c r="F822" s="124" t="s">
        <v>4447</v>
      </c>
      <c r="G822" s="114"/>
      <c r="H822" s="116"/>
      <c r="I822" s="116"/>
      <c r="J822" s="116"/>
      <c r="K822" s="116"/>
      <c r="L822" s="116"/>
      <c r="M822" s="116"/>
      <c r="N822" s="116"/>
      <c r="O822" s="116"/>
      <c r="P822" s="116"/>
      <c r="Q822" s="116"/>
      <c r="R822" s="116"/>
      <c r="S822" s="116"/>
      <c r="T822" s="116"/>
      <c r="U822" s="116"/>
    </row>
    <row r="823">
      <c r="A823" s="5" t="s">
        <v>4448</v>
      </c>
      <c r="B823" s="5" t="s">
        <v>4449</v>
      </c>
      <c r="C823" s="116"/>
      <c r="D823" s="118">
        <v>2009.0</v>
      </c>
      <c r="E823" s="118">
        <v>11768.0</v>
      </c>
      <c r="F823" s="124" t="s">
        <v>4450</v>
      </c>
      <c r="G823" s="114"/>
      <c r="H823" s="116"/>
      <c r="I823" s="116"/>
      <c r="J823" s="116"/>
      <c r="K823" s="116"/>
      <c r="L823" s="116"/>
      <c r="M823" s="116"/>
      <c r="N823" s="116"/>
      <c r="O823" s="116"/>
      <c r="P823" s="116"/>
      <c r="Q823" s="116"/>
      <c r="R823" s="116"/>
      <c r="S823" s="116"/>
      <c r="T823" s="116"/>
      <c r="U823" s="116"/>
    </row>
    <row r="824">
      <c r="A824" s="5" t="s">
        <v>4451</v>
      </c>
      <c r="B824" s="5" t="s">
        <v>4449</v>
      </c>
      <c r="C824" s="116"/>
      <c r="D824" s="118">
        <v>2009.0</v>
      </c>
      <c r="E824" s="118">
        <v>11768.0</v>
      </c>
      <c r="F824" s="124" t="s">
        <v>4450</v>
      </c>
      <c r="G824" s="114"/>
      <c r="H824" s="116"/>
      <c r="I824" s="116"/>
      <c r="J824" s="116"/>
      <c r="K824" s="116"/>
      <c r="L824" s="116"/>
      <c r="M824" s="116"/>
      <c r="N824" s="116"/>
      <c r="O824" s="116"/>
      <c r="P824" s="116"/>
      <c r="Q824" s="116"/>
      <c r="R824" s="116"/>
      <c r="S824" s="116"/>
      <c r="T824" s="116"/>
      <c r="U824" s="116"/>
    </row>
    <row r="825">
      <c r="A825" s="5" t="s">
        <v>4452</v>
      </c>
      <c r="B825" s="5" t="s">
        <v>4453</v>
      </c>
      <c r="C825" s="116"/>
      <c r="D825" s="118">
        <v>2019.0</v>
      </c>
      <c r="E825" s="118">
        <v>28.0</v>
      </c>
      <c r="F825" s="124" t="s">
        <v>4454</v>
      </c>
      <c r="G825" s="114"/>
      <c r="H825" s="116"/>
      <c r="I825" s="116"/>
      <c r="J825" s="116"/>
      <c r="K825" s="116"/>
      <c r="L825" s="116"/>
      <c r="M825" s="116"/>
      <c r="N825" s="116"/>
      <c r="O825" s="116"/>
      <c r="P825" s="116"/>
      <c r="Q825" s="116"/>
      <c r="R825" s="116"/>
      <c r="S825" s="116"/>
      <c r="T825" s="116"/>
      <c r="U825" s="116"/>
    </row>
    <row r="826">
      <c r="A826" s="5" t="s">
        <v>4455</v>
      </c>
      <c r="B826" s="5" t="s">
        <v>4456</v>
      </c>
      <c r="C826" s="116"/>
      <c r="D826" s="118">
        <v>2020.0</v>
      </c>
      <c r="E826" s="118">
        <v>18.0</v>
      </c>
      <c r="F826" s="124" t="s">
        <v>4457</v>
      </c>
      <c r="G826" s="114"/>
      <c r="H826" s="116"/>
      <c r="I826" s="116"/>
      <c r="J826" s="116"/>
      <c r="K826" s="116"/>
      <c r="L826" s="116"/>
      <c r="M826" s="116"/>
      <c r="N826" s="116"/>
      <c r="O826" s="116"/>
      <c r="P826" s="116"/>
      <c r="Q826" s="116"/>
      <c r="R826" s="116"/>
      <c r="S826" s="116"/>
      <c r="T826" s="116"/>
      <c r="U826" s="116"/>
    </row>
    <row r="827">
      <c r="A827" s="5" t="s">
        <v>4458</v>
      </c>
      <c r="B827" s="117" t="s">
        <v>4459</v>
      </c>
      <c r="C827" s="5" t="s">
        <v>605</v>
      </c>
      <c r="D827" s="5">
        <v>2015.0</v>
      </c>
      <c r="E827" s="118">
        <v>104.0</v>
      </c>
      <c r="F827" s="113" t="s">
        <v>4460</v>
      </c>
      <c r="G827" s="119"/>
      <c r="H827" s="115">
        <v>43997.0</v>
      </c>
      <c r="I827" s="116"/>
      <c r="J827" s="116"/>
      <c r="K827" s="116"/>
      <c r="L827" s="116"/>
      <c r="M827" s="116"/>
      <c r="N827" s="116"/>
      <c r="O827" s="116"/>
      <c r="P827" s="116"/>
      <c r="Q827" s="116"/>
      <c r="R827" s="116"/>
      <c r="S827" s="116"/>
      <c r="T827" s="116"/>
      <c r="U827" s="116"/>
    </row>
    <row r="828">
      <c r="A828" s="5" t="s">
        <v>4461</v>
      </c>
      <c r="B828" s="5" t="s">
        <v>4462</v>
      </c>
      <c r="C828" s="116"/>
      <c r="D828" s="118">
        <v>2021.0</v>
      </c>
      <c r="E828" s="118">
        <v>0.0</v>
      </c>
      <c r="F828" s="119" t="s">
        <v>292</v>
      </c>
      <c r="G828" s="114"/>
      <c r="H828" s="116"/>
      <c r="I828" s="116"/>
      <c r="J828" s="116"/>
      <c r="K828" s="116"/>
      <c r="L828" s="116"/>
      <c r="M828" s="116"/>
      <c r="N828" s="116"/>
      <c r="O828" s="116"/>
      <c r="P828" s="116"/>
      <c r="Q828" s="116"/>
      <c r="R828" s="116"/>
      <c r="S828" s="116"/>
      <c r="T828" s="116"/>
      <c r="U828" s="116"/>
    </row>
    <row r="829">
      <c r="A829" s="5" t="s">
        <v>4463</v>
      </c>
      <c r="B829" s="5" t="s">
        <v>4464</v>
      </c>
      <c r="C829" s="116"/>
      <c r="D829" s="118">
        <v>2014.0</v>
      </c>
      <c r="E829" s="118">
        <v>282.0</v>
      </c>
      <c r="F829" s="124" t="s">
        <v>4465</v>
      </c>
      <c r="G829" s="114"/>
      <c r="H829" s="116"/>
      <c r="I829" s="116"/>
      <c r="J829" s="116"/>
      <c r="K829" s="116"/>
      <c r="L829" s="116"/>
      <c r="M829" s="116"/>
      <c r="N829" s="116"/>
      <c r="O829" s="116"/>
      <c r="P829" s="116"/>
      <c r="Q829" s="116"/>
      <c r="R829" s="116"/>
      <c r="S829" s="116"/>
      <c r="T829" s="116"/>
      <c r="U829" s="116"/>
    </row>
    <row r="830">
      <c r="A830" s="5" t="s">
        <v>4466</v>
      </c>
      <c r="B830" s="5" t="s">
        <v>4467</v>
      </c>
      <c r="C830" s="116"/>
      <c r="D830" s="118">
        <v>2011.0</v>
      </c>
      <c r="E830" s="118">
        <v>2515.0</v>
      </c>
      <c r="F830" s="124" t="s">
        <v>4468</v>
      </c>
      <c r="G830" s="114"/>
      <c r="H830" s="116"/>
      <c r="I830" s="116"/>
      <c r="J830" s="116"/>
      <c r="K830" s="116"/>
      <c r="L830" s="116"/>
      <c r="M830" s="116"/>
      <c r="N830" s="116"/>
      <c r="O830" s="116"/>
      <c r="P830" s="116"/>
      <c r="Q830" s="116"/>
      <c r="R830" s="116"/>
      <c r="S830" s="116"/>
      <c r="T830" s="116"/>
      <c r="U830" s="116"/>
    </row>
    <row r="831">
      <c r="A831" s="5" t="s">
        <v>4469</v>
      </c>
      <c r="B831" s="5" t="s">
        <v>4470</v>
      </c>
      <c r="C831" s="116"/>
      <c r="D831" s="118">
        <v>2017.0</v>
      </c>
      <c r="E831" s="118">
        <v>30.0</v>
      </c>
      <c r="F831" s="124" t="s">
        <v>4471</v>
      </c>
      <c r="G831" s="114"/>
      <c r="H831" s="116"/>
      <c r="I831" s="116"/>
      <c r="J831" s="116"/>
      <c r="K831" s="116"/>
      <c r="L831" s="116"/>
      <c r="M831" s="116"/>
      <c r="N831" s="116"/>
      <c r="O831" s="116"/>
      <c r="P831" s="116"/>
      <c r="Q831" s="116"/>
      <c r="R831" s="116"/>
      <c r="S831" s="116"/>
      <c r="T831" s="116"/>
      <c r="U831" s="116"/>
    </row>
    <row r="832">
      <c r="A832" s="5" t="s">
        <v>4472</v>
      </c>
      <c r="B832" s="5" t="s">
        <v>4473</v>
      </c>
      <c r="C832" s="116"/>
      <c r="D832" s="118">
        <v>2016.0</v>
      </c>
      <c r="E832" s="118">
        <v>390.0</v>
      </c>
      <c r="F832" s="124" t="s">
        <v>4474</v>
      </c>
      <c r="G832" s="114"/>
      <c r="H832" s="116"/>
      <c r="I832" s="116"/>
      <c r="J832" s="116"/>
      <c r="K832" s="116"/>
      <c r="L832" s="116"/>
      <c r="M832" s="116"/>
      <c r="N832" s="116"/>
      <c r="O832" s="116"/>
      <c r="P832" s="116"/>
      <c r="Q832" s="116"/>
      <c r="R832" s="116"/>
      <c r="S832" s="116"/>
      <c r="T832" s="116"/>
      <c r="U832" s="116"/>
    </row>
    <row r="833">
      <c r="A833" s="5" t="s">
        <v>4475</v>
      </c>
      <c r="B833" s="5" t="s">
        <v>4476</v>
      </c>
      <c r="C833" s="116"/>
      <c r="D833" s="118">
        <v>2020.0</v>
      </c>
      <c r="E833" s="118">
        <v>20.0</v>
      </c>
      <c r="F833" s="124" t="s">
        <v>4477</v>
      </c>
      <c r="G833" s="114"/>
      <c r="H833" s="116"/>
      <c r="I833" s="116"/>
      <c r="J833" s="116"/>
      <c r="K833" s="116"/>
      <c r="L833" s="116"/>
      <c r="M833" s="116"/>
      <c r="N833" s="116"/>
      <c r="O833" s="116"/>
      <c r="P833" s="116"/>
      <c r="Q833" s="116"/>
      <c r="R833" s="116"/>
      <c r="S833" s="116"/>
      <c r="T833" s="116"/>
      <c r="U833" s="116"/>
    </row>
    <row r="834">
      <c r="A834" s="5" t="s">
        <v>4478</v>
      </c>
      <c r="B834" s="5" t="s">
        <v>4479</v>
      </c>
      <c r="C834" s="116"/>
      <c r="D834" s="118">
        <v>2018.0</v>
      </c>
      <c r="E834" s="118">
        <v>3.0</v>
      </c>
      <c r="F834" s="124" t="s">
        <v>4480</v>
      </c>
      <c r="G834" s="114"/>
      <c r="H834" s="116"/>
      <c r="I834" s="116"/>
      <c r="J834" s="116"/>
      <c r="K834" s="116"/>
      <c r="L834" s="116"/>
      <c r="M834" s="116"/>
      <c r="N834" s="116"/>
      <c r="O834" s="116"/>
      <c r="P834" s="116"/>
      <c r="Q834" s="116"/>
      <c r="R834" s="116"/>
      <c r="S834" s="116"/>
      <c r="T834" s="116"/>
      <c r="U834" s="116"/>
    </row>
    <row r="835">
      <c r="A835" s="5" t="s">
        <v>4481</v>
      </c>
      <c r="B835" s="5" t="s">
        <v>4482</v>
      </c>
      <c r="C835" s="116"/>
      <c r="D835" s="118">
        <v>2021.0</v>
      </c>
      <c r="E835" s="118">
        <v>33.0</v>
      </c>
      <c r="F835" s="124" t="s">
        <v>4483</v>
      </c>
      <c r="G835" s="114"/>
      <c r="H835" s="116"/>
      <c r="I835" s="116"/>
      <c r="J835" s="116"/>
      <c r="K835" s="116"/>
      <c r="L835" s="116"/>
      <c r="M835" s="116"/>
      <c r="N835" s="116"/>
      <c r="O835" s="116"/>
      <c r="P835" s="116"/>
      <c r="Q835" s="116"/>
      <c r="R835" s="116"/>
      <c r="S835" s="116"/>
      <c r="T835" s="116"/>
      <c r="U835" s="116"/>
    </row>
    <row r="836">
      <c r="A836" s="5" t="s">
        <v>4484</v>
      </c>
      <c r="B836" s="5" t="s">
        <v>4485</v>
      </c>
      <c r="C836" s="116"/>
      <c r="D836" s="118">
        <v>2017.0</v>
      </c>
      <c r="E836" s="118">
        <v>33.0</v>
      </c>
      <c r="F836" s="124" t="s">
        <v>4486</v>
      </c>
      <c r="G836" s="114"/>
      <c r="H836" s="116"/>
      <c r="I836" s="116"/>
      <c r="J836" s="116"/>
      <c r="K836" s="116"/>
      <c r="L836" s="116"/>
      <c r="M836" s="116"/>
      <c r="N836" s="116"/>
      <c r="O836" s="116"/>
      <c r="P836" s="116"/>
      <c r="Q836" s="116"/>
      <c r="R836" s="116"/>
      <c r="S836" s="116"/>
      <c r="T836" s="116"/>
      <c r="U836" s="116"/>
    </row>
    <row r="837">
      <c r="A837" s="5" t="s">
        <v>4487</v>
      </c>
      <c r="B837" s="5" t="s">
        <v>4488</v>
      </c>
      <c r="C837" s="116"/>
      <c r="D837" s="118">
        <v>2019.0</v>
      </c>
      <c r="E837" s="118">
        <v>2.0</v>
      </c>
      <c r="F837" s="124" t="s">
        <v>4489</v>
      </c>
      <c r="G837" s="114"/>
      <c r="H837" s="116"/>
      <c r="I837" s="116"/>
      <c r="J837" s="116"/>
      <c r="K837" s="116"/>
      <c r="L837" s="116"/>
      <c r="M837" s="116"/>
      <c r="N837" s="116"/>
      <c r="O837" s="116"/>
      <c r="P837" s="116"/>
      <c r="Q837" s="116"/>
      <c r="R837" s="116"/>
      <c r="S837" s="116"/>
      <c r="T837" s="116"/>
      <c r="U837" s="116"/>
    </row>
    <row r="838">
      <c r="A838" s="5" t="s">
        <v>1337</v>
      </c>
      <c r="B838" s="5" t="s">
        <v>4490</v>
      </c>
      <c r="C838" s="116"/>
      <c r="D838" s="118">
        <v>2018.0</v>
      </c>
      <c r="E838" s="118">
        <v>700.0</v>
      </c>
      <c r="F838" s="124" t="s">
        <v>4491</v>
      </c>
      <c r="G838" s="114"/>
      <c r="H838" s="116"/>
      <c r="I838" s="116"/>
      <c r="J838" s="116"/>
      <c r="K838" s="116"/>
      <c r="L838" s="116"/>
      <c r="M838" s="116"/>
      <c r="N838" s="116"/>
      <c r="O838" s="116"/>
      <c r="P838" s="116"/>
      <c r="Q838" s="116"/>
      <c r="R838" s="116"/>
      <c r="S838" s="116"/>
      <c r="T838" s="116"/>
      <c r="U838" s="116"/>
    </row>
    <row r="839">
      <c r="A839" s="5" t="s">
        <v>4492</v>
      </c>
      <c r="B839" s="5" t="s">
        <v>4493</v>
      </c>
      <c r="C839" s="116"/>
      <c r="D839" s="118">
        <v>2020.0</v>
      </c>
      <c r="E839" s="118">
        <v>7.0</v>
      </c>
      <c r="F839" s="124" t="s">
        <v>4494</v>
      </c>
      <c r="G839" s="114"/>
      <c r="H839" s="116"/>
      <c r="I839" s="116"/>
      <c r="J839" s="116"/>
      <c r="K839" s="116"/>
      <c r="L839" s="116"/>
      <c r="M839" s="116"/>
      <c r="N839" s="116"/>
      <c r="O839" s="116"/>
      <c r="P839" s="116"/>
      <c r="Q839" s="116"/>
      <c r="R839" s="116"/>
      <c r="S839" s="116"/>
      <c r="T839" s="116"/>
      <c r="U839" s="116"/>
    </row>
    <row r="840">
      <c r="A840" s="5" t="s">
        <v>4495</v>
      </c>
      <c r="B840" s="5" t="s">
        <v>4496</v>
      </c>
      <c r="C840" s="116"/>
      <c r="D840" s="118">
        <v>2021.0</v>
      </c>
      <c r="E840" s="118">
        <v>0.0</v>
      </c>
      <c r="F840" s="119" t="s">
        <v>292</v>
      </c>
      <c r="G840" s="114"/>
      <c r="H840" s="116"/>
      <c r="I840" s="116"/>
      <c r="J840" s="116"/>
      <c r="K840" s="116"/>
      <c r="L840" s="116"/>
      <c r="M840" s="116"/>
      <c r="N840" s="116"/>
      <c r="O840" s="116"/>
      <c r="P840" s="116"/>
      <c r="Q840" s="116"/>
      <c r="R840" s="116"/>
      <c r="S840" s="116"/>
      <c r="T840" s="116"/>
      <c r="U840" s="116"/>
    </row>
    <row r="841">
      <c r="A841" s="117" t="s">
        <v>4497</v>
      </c>
      <c r="B841" s="5" t="s">
        <v>4498</v>
      </c>
      <c r="C841" s="117" t="s">
        <v>3048</v>
      </c>
      <c r="D841" s="5">
        <v>2014.0</v>
      </c>
      <c r="E841" s="118">
        <v>7.0</v>
      </c>
      <c r="F841" s="113" t="s">
        <v>4499</v>
      </c>
      <c r="G841" s="119"/>
      <c r="H841" s="115">
        <v>43993.0</v>
      </c>
      <c r="I841" s="116"/>
      <c r="J841" s="116"/>
      <c r="K841" s="116"/>
      <c r="L841" s="116"/>
      <c r="M841" s="116"/>
      <c r="N841" s="116"/>
      <c r="O841" s="116"/>
      <c r="P841" s="116"/>
      <c r="Q841" s="116"/>
      <c r="R841" s="116"/>
      <c r="S841" s="116"/>
      <c r="T841" s="116"/>
      <c r="U841" s="116"/>
    </row>
    <row r="842">
      <c r="A842" s="5" t="s">
        <v>4500</v>
      </c>
      <c r="B842" s="5" t="s">
        <v>4501</v>
      </c>
      <c r="C842" s="5" t="s">
        <v>131</v>
      </c>
      <c r="D842" s="5">
        <v>2006.0</v>
      </c>
      <c r="E842" s="112">
        <v>9.0</v>
      </c>
      <c r="F842" s="113" t="s">
        <v>4502</v>
      </c>
      <c r="G842" s="119"/>
      <c r="H842" s="115">
        <v>43991.0</v>
      </c>
      <c r="I842" s="116"/>
      <c r="J842" s="116"/>
      <c r="K842" s="116"/>
      <c r="L842" s="116"/>
      <c r="M842" s="116"/>
      <c r="N842" s="116"/>
      <c r="O842" s="116"/>
      <c r="P842" s="116"/>
      <c r="Q842" s="116"/>
      <c r="R842" s="116"/>
      <c r="S842" s="116"/>
      <c r="T842" s="116"/>
      <c r="U842" s="116"/>
    </row>
    <row r="843">
      <c r="A843" s="34" t="s">
        <v>4503</v>
      </c>
      <c r="B843" s="34" t="s">
        <v>4504</v>
      </c>
      <c r="C843" s="5" t="s">
        <v>4505</v>
      </c>
      <c r="D843" s="5">
        <v>2015.0</v>
      </c>
      <c r="E843" s="112">
        <v>30.0</v>
      </c>
      <c r="F843" s="113" t="s">
        <v>4506</v>
      </c>
      <c r="G843" s="119"/>
      <c r="H843" s="115">
        <v>43992.0</v>
      </c>
      <c r="I843" s="116"/>
      <c r="J843" s="116"/>
      <c r="K843" s="116"/>
      <c r="L843" s="116"/>
      <c r="M843" s="116"/>
      <c r="N843" s="116"/>
      <c r="O843" s="116"/>
      <c r="P843" s="116"/>
      <c r="Q843" s="116"/>
      <c r="R843" s="116"/>
      <c r="S843" s="116"/>
      <c r="T843" s="116"/>
      <c r="U843" s="116"/>
    </row>
    <row r="844">
      <c r="A844" s="117" t="s">
        <v>4507</v>
      </c>
      <c r="B844" s="5" t="s">
        <v>4508</v>
      </c>
      <c r="C844" s="5" t="s">
        <v>3048</v>
      </c>
      <c r="D844" s="5">
        <v>2018.0</v>
      </c>
      <c r="E844" s="118">
        <v>33.0</v>
      </c>
      <c r="F844" s="141" t="s">
        <v>4509</v>
      </c>
      <c r="G844" s="119"/>
      <c r="H844" s="115">
        <v>43993.0</v>
      </c>
      <c r="I844" s="116"/>
      <c r="J844" s="116"/>
      <c r="K844" s="116"/>
      <c r="L844" s="116"/>
      <c r="M844" s="116"/>
      <c r="N844" s="116"/>
      <c r="O844" s="116"/>
      <c r="P844" s="116"/>
      <c r="Q844" s="116"/>
      <c r="R844" s="116"/>
      <c r="S844" s="116"/>
      <c r="T844" s="116"/>
      <c r="U844" s="116"/>
    </row>
    <row r="845">
      <c r="A845" s="5" t="s">
        <v>4510</v>
      </c>
      <c r="B845" s="5" t="s">
        <v>4511</v>
      </c>
      <c r="C845" s="5" t="s">
        <v>2771</v>
      </c>
      <c r="D845" s="5">
        <v>2008.0</v>
      </c>
      <c r="E845" s="112">
        <v>713.0</v>
      </c>
      <c r="F845" s="113" t="s">
        <v>4512</v>
      </c>
      <c r="G845" s="119"/>
      <c r="H845" s="115">
        <v>44369.0</v>
      </c>
      <c r="I845" s="116"/>
      <c r="J845" s="116"/>
      <c r="K845" s="116"/>
      <c r="L845" s="116"/>
      <c r="M845" s="116"/>
      <c r="N845" s="116"/>
      <c r="O845" s="116"/>
      <c r="P845" s="116"/>
      <c r="Q845" s="116"/>
      <c r="R845" s="116"/>
      <c r="S845" s="116"/>
      <c r="T845" s="116"/>
      <c r="U845" s="116"/>
    </row>
    <row r="846">
      <c r="A846" s="5" t="s">
        <v>4513</v>
      </c>
      <c r="B846" s="5" t="s">
        <v>4514</v>
      </c>
      <c r="C846" s="116"/>
      <c r="D846" s="118">
        <v>2018.0</v>
      </c>
      <c r="E846" s="118">
        <v>58.0</v>
      </c>
      <c r="F846" s="124" t="s">
        <v>4515</v>
      </c>
      <c r="G846" s="114"/>
      <c r="H846" s="116"/>
      <c r="I846" s="116"/>
      <c r="J846" s="116"/>
      <c r="K846" s="116"/>
      <c r="L846" s="116"/>
      <c r="M846" s="116"/>
      <c r="N846" s="116"/>
      <c r="O846" s="116"/>
      <c r="P846" s="116"/>
      <c r="Q846" s="116"/>
      <c r="R846" s="116"/>
      <c r="S846" s="116"/>
      <c r="T846" s="116"/>
      <c r="U846" s="116"/>
    </row>
    <row r="847">
      <c r="A847" s="5" t="s">
        <v>4516</v>
      </c>
      <c r="B847" s="5" t="s">
        <v>4517</v>
      </c>
      <c r="C847" s="116"/>
      <c r="D847" s="118">
        <v>2020.0</v>
      </c>
      <c r="E847" s="118">
        <v>13.0</v>
      </c>
      <c r="F847" s="124" t="s">
        <v>4518</v>
      </c>
      <c r="G847" s="114"/>
      <c r="H847" s="116"/>
      <c r="I847" s="116"/>
      <c r="J847" s="116"/>
      <c r="K847" s="116"/>
      <c r="L847" s="116"/>
      <c r="M847" s="116"/>
      <c r="N847" s="116"/>
      <c r="O847" s="116"/>
      <c r="P847" s="116"/>
      <c r="Q847" s="116"/>
      <c r="R847" s="116"/>
      <c r="S847" s="116"/>
      <c r="T847" s="116"/>
      <c r="U847" s="116"/>
    </row>
    <row r="848">
      <c r="A848" s="5" t="s">
        <v>4519</v>
      </c>
      <c r="B848" s="5" t="s">
        <v>4520</v>
      </c>
      <c r="C848" s="116"/>
      <c r="D848" s="118">
        <v>2021.0</v>
      </c>
      <c r="E848" s="118">
        <v>9.0</v>
      </c>
      <c r="F848" s="124" t="s">
        <v>4521</v>
      </c>
      <c r="G848" s="114"/>
      <c r="H848" s="116"/>
      <c r="I848" s="116"/>
      <c r="J848" s="116"/>
      <c r="K848" s="116"/>
      <c r="L848" s="116"/>
      <c r="M848" s="116"/>
      <c r="N848" s="116"/>
      <c r="O848" s="116"/>
      <c r="P848" s="116"/>
      <c r="Q848" s="116"/>
      <c r="R848" s="116"/>
      <c r="S848" s="116"/>
      <c r="T848" s="116"/>
      <c r="U848" s="116"/>
    </row>
    <row r="849">
      <c r="A849" s="5" t="s">
        <v>4522</v>
      </c>
      <c r="B849" s="5" t="s">
        <v>4523</v>
      </c>
      <c r="C849" s="116"/>
      <c r="D849" s="118">
        <v>2020.0</v>
      </c>
      <c r="E849" s="118">
        <v>5.0</v>
      </c>
      <c r="F849" s="124" t="s">
        <v>4524</v>
      </c>
      <c r="G849" s="114"/>
      <c r="H849" s="116"/>
      <c r="I849" s="116"/>
      <c r="J849" s="116"/>
      <c r="K849" s="116"/>
      <c r="L849" s="116"/>
      <c r="M849" s="116"/>
      <c r="N849" s="116"/>
      <c r="O849" s="116"/>
      <c r="P849" s="116"/>
      <c r="Q849" s="116"/>
      <c r="R849" s="116"/>
      <c r="S849" s="116"/>
      <c r="T849" s="116"/>
      <c r="U849" s="116"/>
    </row>
    <row r="850">
      <c r="A850" s="5" t="s">
        <v>4525</v>
      </c>
      <c r="B850" s="5" t="s">
        <v>4526</v>
      </c>
      <c r="C850" s="116"/>
      <c r="D850" s="118">
        <v>2011.0</v>
      </c>
      <c r="E850" s="118">
        <v>1533.0</v>
      </c>
      <c r="F850" s="124" t="s">
        <v>4527</v>
      </c>
      <c r="G850" s="114"/>
      <c r="H850" s="116"/>
      <c r="I850" s="116"/>
      <c r="J850" s="116"/>
      <c r="K850" s="116"/>
      <c r="L850" s="116"/>
      <c r="M850" s="116"/>
      <c r="N850" s="116"/>
      <c r="O850" s="116"/>
      <c r="P850" s="116"/>
      <c r="Q850" s="116"/>
      <c r="R850" s="116"/>
      <c r="S850" s="116"/>
      <c r="T850" s="116"/>
      <c r="U850" s="116"/>
    </row>
    <row r="851">
      <c r="A851" s="5" t="s">
        <v>4528</v>
      </c>
      <c r="B851" s="117" t="s">
        <v>4529</v>
      </c>
      <c r="C851" s="5" t="s">
        <v>4530</v>
      </c>
      <c r="D851" s="5">
        <v>2015.0</v>
      </c>
      <c r="E851" s="118">
        <v>1958.0</v>
      </c>
      <c r="F851" s="113" t="s">
        <v>4531</v>
      </c>
      <c r="G851" s="114"/>
      <c r="H851" s="115">
        <v>44372.0</v>
      </c>
      <c r="I851" s="116"/>
      <c r="J851" s="116"/>
      <c r="K851" s="116"/>
      <c r="L851" s="116"/>
      <c r="M851" s="116"/>
      <c r="N851" s="116"/>
      <c r="O851" s="116"/>
      <c r="P851" s="116"/>
      <c r="Q851" s="116"/>
      <c r="R851" s="116"/>
      <c r="S851" s="116"/>
      <c r="T851" s="116"/>
      <c r="U851" s="116"/>
    </row>
    <row r="852">
      <c r="A852" s="5" t="s">
        <v>4532</v>
      </c>
      <c r="B852" s="5" t="s">
        <v>4533</v>
      </c>
      <c r="C852" s="116"/>
      <c r="D852" s="118">
        <v>2018.0</v>
      </c>
      <c r="E852" s="118">
        <v>111.0</v>
      </c>
      <c r="F852" s="124" t="s">
        <v>4534</v>
      </c>
      <c r="G852" s="114"/>
      <c r="H852" s="116"/>
      <c r="I852" s="116"/>
      <c r="J852" s="116"/>
      <c r="K852" s="116"/>
      <c r="L852" s="116"/>
      <c r="M852" s="116"/>
      <c r="N852" s="116"/>
      <c r="O852" s="116"/>
      <c r="P852" s="116"/>
      <c r="Q852" s="116"/>
      <c r="R852" s="116"/>
      <c r="S852" s="116"/>
      <c r="T852" s="116"/>
      <c r="U852" s="116"/>
    </row>
    <row r="853">
      <c r="A853" s="5" t="s">
        <v>4535</v>
      </c>
      <c r="B853" s="5" t="s">
        <v>4536</v>
      </c>
      <c r="C853" s="116"/>
      <c r="D853" s="118">
        <v>2020.0</v>
      </c>
      <c r="E853" s="118">
        <v>0.0</v>
      </c>
      <c r="F853" s="119" t="s">
        <v>292</v>
      </c>
      <c r="G853" s="114"/>
      <c r="H853" s="116"/>
      <c r="I853" s="116"/>
      <c r="J853" s="116"/>
      <c r="K853" s="116"/>
      <c r="L853" s="116"/>
      <c r="M853" s="116"/>
      <c r="N853" s="116"/>
      <c r="O853" s="116"/>
      <c r="P853" s="116"/>
      <c r="Q853" s="116"/>
      <c r="R853" s="116"/>
      <c r="S853" s="116"/>
      <c r="T853" s="116"/>
      <c r="U853" s="116"/>
    </row>
    <row r="854">
      <c r="A854" s="5" t="s">
        <v>4537</v>
      </c>
      <c r="B854" s="5" t="s">
        <v>4538</v>
      </c>
      <c r="C854" s="116"/>
      <c r="D854" s="118">
        <v>2020.0</v>
      </c>
      <c r="E854" s="118">
        <v>7.0</v>
      </c>
      <c r="F854" s="124" t="s">
        <v>4539</v>
      </c>
      <c r="G854" s="114"/>
      <c r="H854" s="116"/>
      <c r="I854" s="116"/>
      <c r="J854" s="116"/>
      <c r="K854" s="116"/>
      <c r="L854" s="116"/>
      <c r="M854" s="116"/>
      <c r="N854" s="116"/>
      <c r="O854" s="116"/>
      <c r="P854" s="116"/>
      <c r="Q854" s="116"/>
      <c r="R854" s="116"/>
      <c r="S854" s="116"/>
      <c r="T854" s="116"/>
      <c r="U854" s="116"/>
    </row>
    <row r="855">
      <c r="A855" s="5" t="s">
        <v>4540</v>
      </c>
      <c r="B855" s="5" t="s">
        <v>4541</v>
      </c>
      <c r="C855" s="116"/>
      <c r="D855" s="118">
        <v>2020.0</v>
      </c>
      <c r="E855" s="118">
        <v>9.0</v>
      </c>
      <c r="F855" s="124" t="s">
        <v>4542</v>
      </c>
      <c r="G855" s="114"/>
      <c r="H855" s="116"/>
      <c r="I855" s="116"/>
      <c r="J855" s="116"/>
      <c r="K855" s="116"/>
      <c r="L855" s="116"/>
      <c r="M855" s="116"/>
      <c r="N855" s="116"/>
      <c r="O855" s="116"/>
      <c r="P855" s="116"/>
      <c r="Q855" s="116"/>
      <c r="R855" s="116"/>
      <c r="S855" s="116"/>
      <c r="T855" s="116"/>
      <c r="U855" s="116"/>
    </row>
    <row r="856">
      <c r="A856" s="5" t="s">
        <v>4543</v>
      </c>
      <c r="B856" s="5" t="s">
        <v>4544</v>
      </c>
      <c r="C856" s="116"/>
      <c r="D856" s="118">
        <v>2009.0</v>
      </c>
      <c r="E856" s="118">
        <v>2095.0</v>
      </c>
      <c r="F856" s="124" t="s">
        <v>4545</v>
      </c>
      <c r="G856" s="114"/>
      <c r="H856" s="116"/>
      <c r="I856" s="116"/>
      <c r="J856" s="116"/>
      <c r="K856" s="116"/>
      <c r="L856" s="116"/>
      <c r="M856" s="116"/>
      <c r="N856" s="116"/>
      <c r="O856" s="116"/>
      <c r="P856" s="116"/>
      <c r="Q856" s="116"/>
      <c r="R856" s="116"/>
      <c r="S856" s="116"/>
      <c r="T856" s="116"/>
      <c r="U856" s="116"/>
    </row>
    <row r="857">
      <c r="A857" s="5" t="s">
        <v>4546</v>
      </c>
      <c r="B857" s="5" t="s">
        <v>4547</v>
      </c>
      <c r="C857" s="5" t="s">
        <v>605</v>
      </c>
      <c r="D857" s="5">
        <v>2009.0</v>
      </c>
      <c r="E857" s="118">
        <v>2083.0</v>
      </c>
      <c r="F857" s="113" t="s">
        <v>4548</v>
      </c>
      <c r="G857" s="114"/>
      <c r="H857" s="115">
        <v>44372.0</v>
      </c>
      <c r="I857" s="116"/>
      <c r="J857" s="116"/>
      <c r="K857" s="116"/>
      <c r="L857" s="116"/>
      <c r="M857" s="116"/>
      <c r="N857" s="116"/>
      <c r="O857" s="116"/>
      <c r="P857" s="116"/>
      <c r="Q857" s="116"/>
      <c r="R857" s="116"/>
      <c r="S857" s="116"/>
      <c r="T857" s="116"/>
      <c r="U857" s="116"/>
    </row>
    <row r="858">
      <c r="A858" s="34" t="s">
        <v>4549</v>
      </c>
      <c r="B858" s="5" t="s">
        <v>4550</v>
      </c>
      <c r="C858" s="5" t="s">
        <v>4551</v>
      </c>
      <c r="D858" s="5">
        <v>2010.0</v>
      </c>
      <c r="E858" s="112">
        <v>1600.0</v>
      </c>
      <c r="F858" s="113" t="s">
        <v>4552</v>
      </c>
      <c r="G858" s="119"/>
      <c r="H858" s="115">
        <v>43994.0</v>
      </c>
      <c r="I858" s="116"/>
      <c r="J858" s="116"/>
      <c r="K858" s="116"/>
      <c r="L858" s="116"/>
      <c r="M858" s="116"/>
      <c r="N858" s="116"/>
      <c r="O858" s="116"/>
      <c r="P858" s="116"/>
      <c r="Q858" s="116"/>
      <c r="R858" s="116"/>
      <c r="S858" s="116"/>
      <c r="T858" s="116"/>
      <c r="U858" s="116"/>
    </row>
    <row r="859">
      <c r="A859" s="5" t="s">
        <v>4553</v>
      </c>
      <c r="B859" s="5" t="s">
        <v>4554</v>
      </c>
      <c r="C859" s="116"/>
      <c r="D859" s="118">
        <v>2010.0</v>
      </c>
      <c r="E859" s="118">
        <v>1985.0</v>
      </c>
      <c r="F859" s="124" t="s">
        <v>4552</v>
      </c>
      <c r="G859" s="114"/>
      <c r="H859" s="116"/>
      <c r="I859" s="116"/>
      <c r="J859" s="116"/>
      <c r="K859" s="116"/>
      <c r="L859" s="116"/>
      <c r="M859" s="116"/>
      <c r="N859" s="116"/>
      <c r="O859" s="116"/>
      <c r="P859" s="116"/>
      <c r="Q859" s="116"/>
      <c r="R859" s="116"/>
      <c r="S859" s="116"/>
      <c r="T859" s="116"/>
      <c r="U859" s="116"/>
    </row>
    <row r="860">
      <c r="A860" s="5" t="s">
        <v>4555</v>
      </c>
      <c r="B860" s="5" t="s">
        <v>4556</v>
      </c>
      <c r="C860" s="116"/>
      <c r="D860" s="118">
        <v>2018.0</v>
      </c>
      <c r="E860" s="118">
        <v>202.0</v>
      </c>
      <c r="F860" s="124" t="s">
        <v>4557</v>
      </c>
      <c r="G860" s="114"/>
      <c r="H860" s="116"/>
      <c r="I860" s="116"/>
      <c r="J860" s="116"/>
      <c r="K860" s="116"/>
      <c r="L860" s="116"/>
      <c r="M860" s="116"/>
      <c r="N860" s="116"/>
      <c r="O860" s="116"/>
      <c r="P860" s="116"/>
      <c r="Q860" s="116"/>
      <c r="R860" s="116"/>
      <c r="S860" s="116"/>
      <c r="T860" s="116"/>
      <c r="U860" s="116"/>
    </row>
    <row r="861">
      <c r="A861" s="5" t="s">
        <v>4558</v>
      </c>
      <c r="B861" s="5" t="s">
        <v>4559</v>
      </c>
      <c r="C861" s="116"/>
      <c r="D861" s="118">
        <v>2019.0</v>
      </c>
      <c r="E861" s="118">
        <v>27.0</v>
      </c>
      <c r="F861" s="124" t="s">
        <v>4560</v>
      </c>
      <c r="G861" s="114"/>
      <c r="H861" s="116"/>
      <c r="I861" s="116"/>
      <c r="J861" s="116"/>
      <c r="K861" s="116"/>
      <c r="L861" s="116"/>
      <c r="M861" s="116"/>
      <c r="N861" s="116"/>
      <c r="O861" s="116"/>
      <c r="P861" s="116"/>
      <c r="Q861" s="116"/>
      <c r="R861" s="116"/>
      <c r="S861" s="116"/>
      <c r="T861" s="116"/>
      <c r="U861" s="116"/>
    </row>
    <row r="862">
      <c r="A862" s="5" t="s">
        <v>4561</v>
      </c>
      <c r="B862" s="5" t="s">
        <v>4562</v>
      </c>
      <c r="C862" s="116"/>
      <c r="D862" s="118">
        <v>2021.0</v>
      </c>
      <c r="E862" s="118">
        <v>2.0</v>
      </c>
      <c r="F862" s="124" t="s">
        <v>4563</v>
      </c>
      <c r="G862" s="114"/>
      <c r="H862" s="116"/>
      <c r="I862" s="116"/>
      <c r="J862" s="116"/>
      <c r="K862" s="116"/>
      <c r="L862" s="116"/>
      <c r="M862" s="116"/>
      <c r="N862" s="116"/>
      <c r="O862" s="116"/>
      <c r="P862" s="116"/>
      <c r="Q862" s="116"/>
      <c r="R862" s="116"/>
      <c r="S862" s="116"/>
      <c r="T862" s="116"/>
      <c r="U862" s="116"/>
    </row>
    <row r="863">
      <c r="A863" s="34" t="s">
        <v>4564</v>
      </c>
      <c r="B863" s="117" t="s">
        <v>4565</v>
      </c>
      <c r="C863" s="5" t="s">
        <v>131</v>
      </c>
      <c r="D863" s="5">
        <v>2004.0</v>
      </c>
      <c r="E863" s="112">
        <v>9.0</v>
      </c>
      <c r="F863" s="113" t="s">
        <v>4566</v>
      </c>
      <c r="G863" s="119"/>
      <c r="H863" s="115">
        <v>43992.0</v>
      </c>
      <c r="I863" s="116"/>
      <c r="J863" s="116"/>
      <c r="K863" s="116"/>
      <c r="L863" s="116"/>
      <c r="M863" s="116"/>
      <c r="N863" s="116"/>
      <c r="O863" s="116"/>
      <c r="P863" s="116"/>
      <c r="Q863" s="116"/>
      <c r="R863" s="116"/>
      <c r="S863" s="116"/>
      <c r="T863" s="116"/>
      <c r="U863" s="116"/>
    </row>
    <row r="864">
      <c r="A864" s="5" t="s">
        <v>4567</v>
      </c>
      <c r="B864" s="5" t="s">
        <v>4568</v>
      </c>
      <c r="C864" s="116"/>
      <c r="D864" s="118">
        <v>2019.0</v>
      </c>
      <c r="E864" s="118">
        <v>27.0</v>
      </c>
      <c r="F864" s="124" t="s">
        <v>4569</v>
      </c>
      <c r="G864" s="114"/>
      <c r="H864" s="116"/>
      <c r="I864" s="116"/>
      <c r="J864" s="116"/>
      <c r="K864" s="116"/>
      <c r="L864" s="116"/>
      <c r="M864" s="116"/>
      <c r="N864" s="116"/>
      <c r="O864" s="116"/>
      <c r="P864" s="116"/>
      <c r="Q864" s="116"/>
      <c r="R864" s="116"/>
      <c r="S864" s="116"/>
      <c r="T864" s="116"/>
      <c r="U864" s="116"/>
    </row>
    <row r="865">
      <c r="A865" s="5" t="s">
        <v>4570</v>
      </c>
      <c r="B865" s="5" t="s">
        <v>4571</v>
      </c>
      <c r="C865" s="117" t="s">
        <v>4572</v>
      </c>
      <c r="D865" s="5">
        <v>2019.0</v>
      </c>
      <c r="E865" s="118">
        <v>2.0</v>
      </c>
      <c r="F865" s="113" t="s">
        <v>4573</v>
      </c>
      <c r="G865" s="119"/>
      <c r="H865" s="115">
        <v>43991.0</v>
      </c>
      <c r="I865" s="116"/>
      <c r="J865" s="116"/>
      <c r="K865" s="116"/>
      <c r="L865" s="116"/>
      <c r="M865" s="116"/>
      <c r="N865" s="116"/>
      <c r="O865" s="116"/>
      <c r="P865" s="116"/>
      <c r="Q865" s="116"/>
      <c r="R865" s="116"/>
      <c r="S865" s="116"/>
      <c r="T865" s="116"/>
      <c r="U865" s="116"/>
    </row>
    <row r="866">
      <c r="A866" s="5" t="s">
        <v>4574</v>
      </c>
      <c r="B866" s="5" t="s">
        <v>4575</v>
      </c>
      <c r="C866" s="116"/>
      <c r="D866" s="118">
        <v>2021.0</v>
      </c>
      <c r="E866" s="118">
        <v>1.0</v>
      </c>
      <c r="F866" s="124" t="s">
        <v>4576</v>
      </c>
      <c r="G866" s="114"/>
      <c r="H866" s="116"/>
      <c r="I866" s="116"/>
      <c r="J866" s="116"/>
      <c r="K866" s="116"/>
      <c r="L866" s="116"/>
      <c r="M866" s="116"/>
      <c r="N866" s="116"/>
      <c r="O866" s="116"/>
      <c r="P866" s="116"/>
      <c r="Q866" s="116"/>
      <c r="R866" s="116"/>
      <c r="S866" s="116"/>
      <c r="T866" s="116"/>
      <c r="U866" s="116"/>
    </row>
    <row r="867">
      <c r="A867" s="5" t="s">
        <v>4577</v>
      </c>
      <c r="B867" s="5" t="s">
        <v>4578</v>
      </c>
      <c r="C867" s="116"/>
      <c r="D867" s="118">
        <v>2018.0</v>
      </c>
      <c r="E867" s="118">
        <v>11.0</v>
      </c>
      <c r="F867" s="124" t="s">
        <v>4579</v>
      </c>
      <c r="G867" s="114"/>
      <c r="H867" s="116"/>
      <c r="I867" s="116"/>
      <c r="J867" s="116"/>
      <c r="K867" s="116"/>
      <c r="L867" s="116"/>
      <c r="M867" s="116"/>
      <c r="N867" s="116"/>
      <c r="O867" s="116"/>
      <c r="P867" s="116"/>
      <c r="Q867" s="116"/>
      <c r="R867" s="116"/>
      <c r="S867" s="116"/>
      <c r="T867" s="116"/>
      <c r="U867" s="116"/>
    </row>
    <row r="868">
      <c r="A868" s="5" t="s">
        <v>4580</v>
      </c>
      <c r="B868" s="5" t="s">
        <v>4581</v>
      </c>
      <c r="C868" s="116"/>
      <c r="D868" s="118">
        <v>2019.0</v>
      </c>
      <c r="E868" s="118">
        <v>10.0</v>
      </c>
      <c r="F868" s="124" t="s">
        <v>4582</v>
      </c>
      <c r="G868" s="114"/>
      <c r="H868" s="116"/>
      <c r="I868" s="116"/>
      <c r="J868" s="116"/>
      <c r="K868" s="116"/>
      <c r="L868" s="116"/>
      <c r="M868" s="116"/>
      <c r="N868" s="116"/>
      <c r="O868" s="116"/>
      <c r="P868" s="116"/>
      <c r="Q868" s="116"/>
      <c r="R868" s="116"/>
      <c r="S868" s="116"/>
      <c r="T868" s="116"/>
      <c r="U868" s="116"/>
    </row>
    <row r="869">
      <c r="A869" s="5" t="s">
        <v>4583</v>
      </c>
      <c r="B869" s="5" t="s">
        <v>4584</v>
      </c>
      <c r="C869" s="116"/>
      <c r="D869" s="118">
        <v>2019.0</v>
      </c>
      <c r="E869" s="118">
        <v>42.0</v>
      </c>
      <c r="F869" s="124" t="s">
        <v>4585</v>
      </c>
      <c r="G869" s="114"/>
      <c r="H869" s="116"/>
      <c r="I869" s="116"/>
      <c r="J869" s="116"/>
      <c r="K869" s="116"/>
      <c r="L869" s="116"/>
      <c r="M869" s="116"/>
      <c r="N869" s="116"/>
      <c r="O869" s="116"/>
      <c r="P869" s="116"/>
      <c r="Q869" s="116"/>
      <c r="R869" s="116"/>
      <c r="S869" s="116"/>
      <c r="T869" s="116"/>
      <c r="U869" s="116"/>
    </row>
    <row r="870">
      <c r="A870" s="5" t="s">
        <v>4586</v>
      </c>
      <c r="B870" s="5" t="s">
        <v>4587</v>
      </c>
      <c r="C870" s="116"/>
      <c r="D870" s="118">
        <v>2021.0</v>
      </c>
      <c r="E870" s="118">
        <v>2.0</v>
      </c>
      <c r="F870" s="124" t="s">
        <v>4588</v>
      </c>
      <c r="G870" s="114"/>
      <c r="H870" s="116"/>
      <c r="I870" s="116"/>
      <c r="J870" s="116"/>
      <c r="K870" s="116"/>
      <c r="L870" s="116"/>
      <c r="M870" s="116"/>
      <c r="N870" s="116"/>
      <c r="O870" s="116"/>
      <c r="P870" s="116"/>
      <c r="Q870" s="116"/>
      <c r="R870" s="116"/>
      <c r="S870" s="116"/>
      <c r="T870" s="116"/>
      <c r="U870" s="116"/>
    </row>
    <row r="871">
      <c r="A871" s="5" t="s">
        <v>4589</v>
      </c>
      <c r="B871" s="5" t="s">
        <v>4590</v>
      </c>
      <c r="C871" s="116"/>
      <c r="D871" s="118">
        <v>2021.0</v>
      </c>
      <c r="E871" s="118">
        <v>0.0</v>
      </c>
      <c r="F871" s="119" t="s">
        <v>292</v>
      </c>
      <c r="G871" s="114"/>
      <c r="H871" s="116"/>
      <c r="I871" s="116"/>
      <c r="J871" s="116"/>
      <c r="K871" s="116"/>
      <c r="L871" s="116"/>
      <c r="M871" s="116"/>
      <c r="N871" s="116"/>
      <c r="O871" s="116"/>
      <c r="P871" s="116"/>
      <c r="Q871" s="116"/>
      <c r="R871" s="116"/>
      <c r="S871" s="116"/>
      <c r="T871" s="116"/>
      <c r="U871" s="116"/>
    </row>
    <row r="872">
      <c r="A872" s="5" t="s">
        <v>4591</v>
      </c>
      <c r="B872" s="5" t="s">
        <v>4592</v>
      </c>
      <c r="C872" s="5" t="s">
        <v>460</v>
      </c>
      <c r="D872" s="118">
        <v>2012.0</v>
      </c>
      <c r="E872" s="118">
        <v>868.0</v>
      </c>
      <c r="F872" s="124" t="s">
        <v>4593</v>
      </c>
      <c r="G872" s="114"/>
      <c r="H872" s="116"/>
      <c r="I872" s="116"/>
      <c r="J872" s="116"/>
      <c r="K872" s="116"/>
      <c r="L872" s="116"/>
      <c r="M872" s="116"/>
      <c r="N872" s="116"/>
      <c r="O872" s="116"/>
      <c r="P872" s="116"/>
      <c r="Q872" s="116"/>
      <c r="R872" s="116"/>
      <c r="S872" s="116"/>
      <c r="T872" s="116"/>
      <c r="U872" s="116"/>
    </row>
    <row r="873">
      <c r="A873" s="5" t="s">
        <v>4594</v>
      </c>
      <c r="B873" s="5" t="s">
        <v>4595</v>
      </c>
      <c r="C873" s="116"/>
      <c r="D873" s="116"/>
      <c r="E873" s="129"/>
      <c r="F873" s="127"/>
      <c r="G873" s="114"/>
      <c r="H873" s="116"/>
      <c r="I873" s="116"/>
      <c r="J873" s="116"/>
      <c r="K873" s="116"/>
      <c r="L873" s="116"/>
      <c r="M873" s="116"/>
      <c r="N873" s="116"/>
      <c r="O873" s="116"/>
      <c r="P873" s="116"/>
      <c r="Q873" s="116"/>
      <c r="R873" s="116"/>
      <c r="S873" s="116"/>
      <c r="T873" s="116"/>
      <c r="U873" s="116"/>
    </row>
    <row r="874">
      <c r="A874" s="5" t="s">
        <v>4596</v>
      </c>
      <c r="B874" s="5" t="s">
        <v>4597</v>
      </c>
      <c r="C874" s="116"/>
      <c r="D874" s="118">
        <v>2015.0</v>
      </c>
      <c r="E874" s="118">
        <v>144.0</v>
      </c>
      <c r="F874" s="124" t="s">
        <v>4598</v>
      </c>
      <c r="G874" s="114"/>
      <c r="H874" s="116"/>
      <c r="I874" s="116"/>
      <c r="J874" s="116"/>
      <c r="K874" s="116"/>
      <c r="L874" s="116"/>
      <c r="M874" s="116"/>
      <c r="N874" s="116"/>
      <c r="O874" s="116"/>
      <c r="P874" s="116"/>
      <c r="Q874" s="116"/>
      <c r="R874" s="116"/>
      <c r="S874" s="116"/>
      <c r="T874" s="116"/>
      <c r="U874" s="116"/>
    </row>
    <row r="875">
      <c r="A875" s="5" t="s">
        <v>4599</v>
      </c>
      <c r="B875" s="5" t="s">
        <v>4600</v>
      </c>
      <c r="C875" s="116"/>
      <c r="D875" s="118">
        <v>2015.0</v>
      </c>
      <c r="E875" s="118">
        <v>604.0</v>
      </c>
      <c r="F875" s="124" t="s">
        <v>4601</v>
      </c>
      <c r="G875" s="114"/>
      <c r="H875" s="116"/>
      <c r="I875" s="116"/>
      <c r="J875" s="116"/>
      <c r="K875" s="116"/>
      <c r="L875" s="116"/>
      <c r="M875" s="116"/>
      <c r="N875" s="116"/>
      <c r="O875" s="116"/>
      <c r="P875" s="116"/>
      <c r="Q875" s="116"/>
      <c r="R875" s="116"/>
      <c r="S875" s="116"/>
      <c r="T875" s="116"/>
      <c r="U875" s="116"/>
    </row>
    <row r="876">
      <c r="A876" s="5" t="s">
        <v>4602</v>
      </c>
      <c r="B876" s="5" t="s">
        <v>4603</v>
      </c>
      <c r="C876" s="116"/>
      <c r="D876" s="118">
        <v>2015.0</v>
      </c>
      <c r="E876" s="118">
        <v>604.0</v>
      </c>
      <c r="F876" s="124" t="s">
        <v>4601</v>
      </c>
      <c r="G876" s="114"/>
      <c r="H876" s="116"/>
      <c r="I876" s="116"/>
      <c r="J876" s="116"/>
      <c r="K876" s="116"/>
      <c r="L876" s="116"/>
      <c r="M876" s="116"/>
      <c r="N876" s="116"/>
      <c r="O876" s="116"/>
      <c r="P876" s="116"/>
      <c r="Q876" s="116"/>
      <c r="R876" s="116"/>
      <c r="S876" s="116"/>
      <c r="T876" s="116"/>
      <c r="U876" s="116"/>
    </row>
    <row r="877">
      <c r="A877" s="5" t="s">
        <v>4604</v>
      </c>
      <c r="B877" s="5" t="s">
        <v>4605</v>
      </c>
      <c r="C877" s="116"/>
      <c r="D877" s="118">
        <v>1998.0</v>
      </c>
      <c r="E877" s="118">
        <v>37769.0</v>
      </c>
      <c r="F877" s="124" t="s">
        <v>4606</v>
      </c>
      <c r="G877" s="114"/>
      <c r="H877" s="116"/>
      <c r="I877" s="116"/>
      <c r="J877" s="116"/>
      <c r="K877" s="116"/>
      <c r="L877" s="116"/>
      <c r="M877" s="116"/>
      <c r="N877" s="116"/>
      <c r="O877" s="116"/>
      <c r="P877" s="116"/>
      <c r="Q877" s="116"/>
      <c r="R877" s="116"/>
      <c r="S877" s="116"/>
      <c r="T877" s="116"/>
      <c r="U877" s="116"/>
    </row>
    <row r="878">
      <c r="A878" s="5" t="s">
        <v>4607</v>
      </c>
      <c r="B878" s="5" t="s">
        <v>4608</v>
      </c>
      <c r="C878" s="5" t="s">
        <v>605</v>
      </c>
      <c r="D878" s="118">
        <v>2004.0</v>
      </c>
      <c r="E878" s="118">
        <v>1460.0</v>
      </c>
      <c r="F878" s="124" t="s">
        <v>4609</v>
      </c>
      <c r="G878" s="114"/>
      <c r="H878" s="116"/>
      <c r="I878" s="116"/>
      <c r="J878" s="116"/>
      <c r="K878" s="116"/>
      <c r="L878" s="116"/>
      <c r="M878" s="116"/>
      <c r="N878" s="116"/>
      <c r="O878" s="116"/>
      <c r="P878" s="116"/>
      <c r="Q878" s="116"/>
      <c r="R878" s="116"/>
      <c r="S878" s="116"/>
      <c r="T878" s="116"/>
      <c r="U878" s="116"/>
    </row>
    <row r="879">
      <c r="A879" s="5" t="s">
        <v>4610</v>
      </c>
      <c r="B879" s="5" t="s">
        <v>4611</v>
      </c>
      <c r="C879" s="116"/>
      <c r="D879" s="118">
        <v>2020.0</v>
      </c>
      <c r="E879" s="118">
        <v>195.0</v>
      </c>
      <c r="F879" s="124" t="s">
        <v>4612</v>
      </c>
      <c r="G879" s="114"/>
      <c r="H879" s="116"/>
      <c r="I879" s="116"/>
      <c r="J879" s="116"/>
      <c r="K879" s="116"/>
      <c r="L879" s="116"/>
      <c r="M879" s="116"/>
      <c r="N879" s="116"/>
      <c r="O879" s="116"/>
      <c r="P879" s="116"/>
      <c r="Q879" s="116"/>
      <c r="R879" s="116"/>
      <c r="S879" s="116"/>
      <c r="T879" s="116"/>
      <c r="U879" s="116"/>
    </row>
    <row r="880">
      <c r="A880" s="5" t="s">
        <v>4613</v>
      </c>
      <c r="B880" s="5" t="s">
        <v>4614</v>
      </c>
      <c r="C880" s="116"/>
      <c r="D880" s="118">
        <v>2012.0</v>
      </c>
      <c r="E880" s="118">
        <v>53.0</v>
      </c>
      <c r="F880" s="124" t="s">
        <v>4615</v>
      </c>
      <c r="G880" s="114"/>
      <c r="H880" s="116"/>
      <c r="I880" s="116"/>
      <c r="J880" s="116"/>
      <c r="K880" s="116"/>
      <c r="L880" s="116"/>
      <c r="M880" s="116"/>
      <c r="N880" s="116"/>
      <c r="O880" s="116"/>
      <c r="P880" s="116"/>
      <c r="Q880" s="116"/>
      <c r="R880" s="116"/>
      <c r="S880" s="116"/>
      <c r="T880" s="116"/>
      <c r="U880" s="116"/>
    </row>
    <row r="881">
      <c r="A881" s="5" t="s">
        <v>4616</v>
      </c>
      <c r="B881" s="5" t="s">
        <v>4617</v>
      </c>
      <c r="C881" s="116"/>
      <c r="D881" s="118">
        <v>2020.0</v>
      </c>
      <c r="E881" s="118">
        <v>13.0</v>
      </c>
      <c r="F881" s="124" t="s">
        <v>4618</v>
      </c>
      <c r="G881" s="114"/>
      <c r="H881" s="116"/>
      <c r="I881" s="116"/>
      <c r="J881" s="116"/>
      <c r="K881" s="116"/>
      <c r="L881" s="116"/>
      <c r="M881" s="116"/>
      <c r="N881" s="116"/>
      <c r="O881" s="116"/>
      <c r="P881" s="116"/>
      <c r="Q881" s="116"/>
      <c r="R881" s="116"/>
      <c r="S881" s="116"/>
      <c r="T881" s="116"/>
      <c r="U881" s="116"/>
    </row>
    <row r="882">
      <c r="A882" s="5" t="s">
        <v>4619</v>
      </c>
      <c r="B882" s="5" t="s">
        <v>4620</v>
      </c>
      <c r="C882" s="116"/>
      <c r="D882" s="118">
        <v>2018.0</v>
      </c>
      <c r="E882" s="118">
        <v>168.0</v>
      </c>
      <c r="F882" s="124" t="s">
        <v>4621</v>
      </c>
      <c r="G882" s="114"/>
      <c r="H882" s="116"/>
      <c r="I882" s="116"/>
      <c r="J882" s="116"/>
      <c r="K882" s="116"/>
      <c r="L882" s="116"/>
      <c r="M882" s="116"/>
      <c r="N882" s="116"/>
      <c r="O882" s="116"/>
      <c r="P882" s="116"/>
      <c r="Q882" s="116"/>
      <c r="R882" s="116"/>
      <c r="S882" s="116"/>
      <c r="T882" s="116"/>
      <c r="U882" s="116"/>
    </row>
    <row r="883">
      <c r="A883" s="5" t="s">
        <v>4622</v>
      </c>
      <c r="B883" s="5" t="s">
        <v>4623</v>
      </c>
      <c r="C883" s="116"/>
      <c r="D883" s="118">
        <v>2019.0</v>
      </c>
      <c r="E883" s="118">
        <v>54.0</v>
      </c>
      <c r="F883" s="124" t="s">
        <v>4624</v>
      </c>
      <c r="G883" s="114"/>
      <c r="H883" s="116"/>
      <c r="I883" s="116"/>
      <c r="J883" s="116"/>
      <c r="K883" s="116"/>
      <c r="L883" s="116"/>
      <c r="M883" s="116"/>
      <c r="N883" s="116"/>
      <c r="O883" s="116"/>
      <c r="P883" s="116"/>
      <c r="Q883" s="116"/>
      <c r="R883" s="116"/>
      <c r="S883" s="116"/>
      <c r="T883" s="116"/>
      <c r="U883" s="116"/>
    </row>
    <row r="884">
      <c r="A884" s="5" t="s">
        <v>4625</v>
      </c>
      <c r="B884" s="5" t="s">
        <v>4626</v>
      </c>
      <c r="C884" s="116"/>
      <c r="D884" s="118">
        <v>2020.0</v>
      </c>
      <c r="E884" s="118">
        <v>18.0</v>
      </c>
      <c r="F884" s="124" t="s">
        <v>4627</v>
      </c>
      <c r="G884" s="114"/>
      <c r="H884" s="116"/>
      <c r="I884" s="116"/>
      <c r="J884" s="116"/>
      <c r="K884" s="116"/>
      <c r="L884" s="116"/>
      <c r="M884" s="116"/>
      <c r="N884" s="116"/>
      <c r="O884" s="116"/>
      <c r="P884" s="116"/>
      <c r="Q884" s="116"/>
      <c r="R884" s="116"/>
      <c r="S884" s="116"/>
      <c r="T884" s="116"/>
      <c r="U884" s="116"/>
    </row>
    <row r="885">
      <c r="A885" s="5" t="s">
        <v>4628</v>
      </c>
      <c r="B885" s="5" t="s">
        <v>4629</v>
      </c>
      <c r="C885" s="116"/>
      <c r="D885" s="118">
        <v>2020.0</v>
      </c>
      <c r="E885" s="118">
        <v>5.0</v>
      </c>
      <c r="F885" s="124" t="s">
        <v>4630</v>
      </c>
      <c r="G885" s="114"/>
      <c r="H885" s="116"/>
      <c r="I885" s="116"/>
      <c r="J885" s="116"/>
      <c r="K885" s="116"/>
      <c r="L885" s="116"/>
      <c r="M885" s="116"/>
      <c r="N885" s="116"/>
      <c r="O885" s="116"/>
      <c r="P885" s="116"/>
      <c r="Q885" s="116"/>
      <c r="R885" s="116"/>
      <c r="S885" s="116"/>
      <c r="T885" s="116"/>
      <c r="U885" s="116"/>
    </row>
    <row r="886">
      <c r="A886" s="5" t="s">
        <v>4631</v>
      </c>
      <c r="B886" s="5" t="s">
        <v>4632</v>
      </c>
      <c r="C886" s="116"/>
      <c r="D886" s="118">
        <v>2007.0</v>
      </c>
      <c r="E886" s="118">
        <v>640.0</v>
      </c>
      <c r="F886" s="124" t="s">
        <v>4633</v>
      </c>
      <c r="G886" s="114"/>
      <c r="H886" s="116"/>
      <c r="I886" s="116"/>
      <c r="J886" s="116"/>
      <c r="K886" s="116"/>
      <c r="L886" s="116"/>
      <c r="M886" s="116"/>
      <c r="N886" s="116"/>
      <c r="O886" s="116"/>
      <c r="P886" s="116"/>
      <c r="Q886" s="116"/>
      <c r="R886" s="116"/>
      <c r="S886" s="116"/>
      <c r="T886" s="116"/>
      <c r="U886" s="116"/>
    </row>
    <row r="887">
      <c r="A887" s="5" t="s">
        <v>4634</v>
      </c>
      <c r="B887" s="5" t="s">
        <v>4635</v>
      </c>
      <c r="C887" s="116"/>
      <c r="D887" s="118">
        <v>2019.0</v>
      </c>
      <c r="E887" s="118">
        <v>18.0</v>
      </c>
      <c r="F887" s="124" t="s">
        <v>4636</v>
      </c>
      <c r="G887" s="114"/>
      <c r="H887" s="116"/>
      <c r="I887" s="116"/>
      <c r="J887" s="116"/>
      <c r="K887" s="116"/>
      <c r="L887" s="116"/>
      <c r="M887" s="116"/>
      <c r="N887" s="116"/>
      <c r="O887" s="116"/>
      <c r="P887" s="116"/>
      <c r="Q887" s="116"/>
      <c r="R887" s="116"/>
      <c r="S887" s="116"/>
      <c r="T887" s="116"/>
      <c r="U887" s="116"/>
    </row>
    <row r="888">
      <c r="A888" s="5" t="s">
        <v>4637</v>
      </c>
      <c r="B888" s="5" t="s">
        <v>4638</v>
      </c>
      <c r="C888" s="116"/>
      <c r="D888" s="118">
        <v>2019.0</v>
      </c>
      <c r="E888" s="118">
        <v>5.0</v>
      </c>
      <c r="F888" s="124" t="s">
        <v>4639</v>
      </c>
      <c r="G888" s="114"/>
      <c r="H888" s="116"/>
      <c r="I888" s="116"/>
      <c r="J888" s="116"/>
      <c r="K888" s="116"/>
      <c r="L888" s="116"/>
      <c r="M888" s="116"/>
      <c r="N888" s="116"/>
      <c r="O888" s="116"/>
      <c r="P888" s="116"/>
      <c r="Q888" s="116"/>
      <c r="R888" s="116"/>
      <c r="S888" s="116"/>
      <c r="T888" s="116"/>
      <c r="U888" s="116"/>
    </row>
    <row r="889">
      <c r="A889" s="5" t="s">
        <v>4640</v>
      </c>
      <c r="B889" s="5" t="s">
        <v>4641</v>
      </c>
      <c r="C889" s="116"/>
      <c r="D889" s="118">
        <v>2016.0</v>
      </c>
      <c r="E889" s="118">
        <v>16.0</v>
      </c>
      <c r="F889" s="124" t="s">
        <v>4642</v>
      </c>
      <c r="G889" s="114"/>
      <c r="H889" s="116"/>
      <c r="I889" s="116"/>
      <c r="J889" s="116"/>
      <c r="K889" s="116"/>
      <c r="L889" s="116"/>
      <c r="M889" s="116"/>
      <c r="N889" s="116"/>
      <c r="O889" s="116"/>
      <c r="P889" s="116"/>
      <c r="Q889" s="116"/>
      <c r="R889" s="116"/>
      <c r="S889" s="116"/>
      <c r="T889" s="116"/>
      <c r="U889" s="116"/>
    </row>
    <row r="890">
      <c r="A890" s="5" t="s">
        <v>4643</v>
      </c>
      <c r="B890" s="117" t="s">
        <v>4644</v>
      </c>
      <c r="C890" s="117" t="s">
        <v>3264</v>
      </c>
      <c r="D890" s="5">
        <v>2013.0</v>
      </c>
      <c r="E890" s="118">
        <v>527.0</v>
      </c>
      <c r="F890" s="113" t="s">
        <v>4645</v>
      </c>
      <c r="G890" s="119"/>
      <c r="H890" s="115">
        <v>43993.0</v>
      </c>
      <c r="I890" s="116"/>
      <c r="J890" s="116"/>
      <c r="K890" s="116"/>
      <c r="L890" s="116"/>
      <c r="M890" s="116"/>
      <c r="N890" s="116"/>
      <c r="O890" s="116"/>
      <c r="P890" s="116"/>
      <c r="Q890" s="116"/>
      <c r="R890" s="116"/>
      <c r="S890" s="116"/>
      <c r="T890" s="116"/>
      <c r="U890" s="116"/>
    </row>
    <row r="891">
      <c r="A891" s="5" t="s">
        <v>4646</v>
      </c>
      <c r="B891" s="5" t="s">
        <v>4647</v>
      </c>
      <c r="C891" s="116"/>
      <c r="D891" s="118">
        <v>2020.0</v>
      </c>
      <c r="E891" s="118">
        <v>2.0</v>
      </c>
      <c r="F891" s="124" t="s">
        <v>4648</v>
      </c>
      <c r="G891" s="114"/>
      <c r="H891" s="116"/>
      <c r="I891" s="116"/>
      <c r="J891" s="116"/>
      <c r="K891" s="116"/>
      <c r="L891" s="116"/>
      <c r="M891" s="116"/>
      <c r="N891" s="116"/>
      <c r="O891" s="116"/>
      <c r="P891" s="116"/>
      <c r="Q891" s="116"/>
      <c r="R891" s="116"/>
      <c r="S891" s="116"/>
      <c r="T891" s="116"/>
      <c r="U891" s="116"/>
    </row>
    <row r="892">
      <c r="A892" s="5" t="s">
        <v>4649</v>
      </c>
      <c r="B892" s="5" t="s">
        <v>4650</v>
      </c>
      <c r="C892" s="116"/>
      <c r="D892" s="118">
        <v>2018.0</v>
      </c>
      <c r="E892" s="118">
        <v>2.0</v>
      </c>
      <c r="F892" s="124" t="s">
        <v>4651</v>
      </c>
      <c r="G892" s="114"/>
      <c r="H892" s="116"/>
      <c r="I892" s="116"/>
      <c r="J892" s="116"/>
      <c r="K892" s="116"/>
      <c r="L892" s="116"/>
      <c r="M892" s="116"/>
      <c r="N892" s="116"/>
      <c r="O892" s="116"/>
      <c r="P892" s="116"/>
      <c r="Q892" s="116"/>
      <c r="R892" s="116"/>
      <c r="S892" s="116"/>
      <c r="T892" s="116"/>
      <c r="U892" s="116"/>
    </row>
    <row r="893">
      <c r="A893" s="5" t="s">
        <v>4652</v>
      </c>
      <c r="B893" s="5" t="s">
        <v>4653</v>
      </c>
      <c r="C893" s="116"/>
      <c r="D893" s="118">
        <v>2018.0</v>
      </c>
      <c r="E893" s="118">
        <v>47.0</v>
      </c>
      <c r="F893" s="124" t="s">
        <v>4654</v>
      </c>
      <c r="G893" s="114"/>
      <c r="H893" s="116"/>
      <c r="I893" s="116"/>
      <c r="J893" s="116"/>
      <c r="K893" s="116"/>
      <c r="L893" s="116"/>
      <c r="M893" s="116"/>
      <c r="N893" s="116"/>
      <c r="O893" s="116"/>
      <c r="P893" s="116"/>
      <c r="Q893" s="116"/>
      <c r="R893" s="116"/>
      <c r="S893" s="116"/>
      <c r="T893" s="116"/>
      <c r="U893" s="116"/>
    </row>
    <row r="894">
      <c r="A894" s="5" t="s">
        <v>4655</v>
      </c>
      <c r="B894" s="5" t="s">
        <v>4656</v>
      </c>
      <c r="C894" s="116"/>
      <c r="D894" s="116"/>
      <c r="E894" s="126"/>
      <c r="F894" s="127"/>
      <c r="G894" s="114"/>
      <c r="H894" s="116"/>
      <c r="I894" s="116"/>
      <c r="J894" s="116"/>
      <c r="K894" s="116"/>
      <c r="L894" s="116"/>
      <c r="M894" s="116"/>
      <c r="N894" s="116"/>
      <c r="O894" s="116"/>
      <c r="P894" s="116"/>
      <c r="Q894" s="116"/>
      <c r="R894" s="116"/>
      <c r="S894" s="116"/>
      <c r="T894" s="116"/>
      <c r="U894" s="116"/>
    </row>
    <row r="895">
      <c r="A895" s="5" t="s">
        <v>4657</v>
      </c>
      <c r="B895" s="5" t="s">
        <v>4658</v>
      </c>
      <c r="C895" s="116"/>
      <c r="D895" s="118">
        <v>2017.0</v>
      </c>
      <c r="E895" s="118">
        <v>325.0</v>
      </c>
      <c r="F895" s="124" t="s">
        <v>4659</v>
      </c>
      <c r="G895" s="114"/>
      <c r="H895" s="116"/>
      <c r="I895" s="116"/>
      <c r="J895" s="116"/>
      <c r="K895" s="116"/>
      <c r="L895" s="116"/>
      <c r="M895" s="116"/>
      <c r="N895" s="116"/>
      <c r="O895" s="116"/>
      <c r="P895" s="116"/>
      <c r="Q895" s="116"/>
      <c r="R895" s="116"/>
      <c r="S895" s="116"/>
      <c r="T895" s="116"/>
      <c r="U895" s="116"/>
    </row>
    <row r="896">
      <c r="A896" s="5" t="s">
        <v>4660</v>
      </c>
      <c r="B896" s="5" t="s">
        <v>4661</v>
      </c>
      <c r="C896" s="116"/>
      <c r="D896" s="118">
        <v>2016.0</v>
      </c>
      <c r="E896" s="118">
        <v>117.0</v>
      </c>
      <c r="F896" s="124" t="s">
        <v>4662</v>
      </c>
      <c r="G896" s="114"/>
      <c r="H896" s="116"/>
      <c r="I896" s="116"/>
      <c r="J896" s="116"/>
      <c r="K896" s="116"/>
      <c r="L896" s="116"/>
      <c r="M896" s="116"/>
      <c r="N896" s="116"/>
      <c r="O896" s="116"/>
      <c r="P896" s="116"/>
      <c r="Q896" s="116"/>
      <c r="R896" s="116"/>
      <c r="S896" s="116"/>
      <c r="T896" s="116"/>
      <c r="U896" s="116"/>
    </row>
    <row r="897">
      <c r="A897" s="5" t="s">
        <v>4663</v>
      </c>
      <c r="B897" s="5" t="s">
        <v>4664</v>
      </c>
      <c r="C897" s="116"/>
      <c r="D897" s="118">
        <v>2020.0</v>
      </c>
      <c r="E897" s="118">
        <v>53.0</v>
      </c>
      <c r="F897" s="124" t="s">
        <v>4665</v>
      </c>
      <c r="G897" s="114"/>
      <c r="H897" s="116"/>
      <c r="I897" s="116"/>
      <c r="J897" s="116"/>
      <c r="K897" s="116"/>
      <c r="L897" s="116"/>
      <c r="M897" s="116"/>
      <c r="N897" s="116"/>
      <c r="O897" s="116"/>
      <c r="P897" s="116"/>
      <c r="Q897" s="116"/>
      <c r="R897" s="116"/>
      <c r="S897" s="116"/>
      <c r="T897" s="116"/>
      <c r="U897" s="116"/>
    </row>
    <row r="898">
      <c r="A898" s="5" t="s">
        <v>4666</v>
      </c>
      <c r="B898" s="5" t="s">
        <v>4667</v>
      </c>
      <c r="C898" s="116"/>
      <c r="D898" s="118">
        <v>2020.0</v>
      </c>
      <c r="E898" s="118">
        <v>1.0</v>
      </c>
      <c r="F898" s="124" t="s">
        <v>4668</v>
      </c>
      <c r="G898" s="114"/>
      <c r="H898" s="116"/>
      <c r="I898" s="116"/>
      <c r="J898" s="116"/>
      <c r="K898" s="116"/>
      <c r="L898" s="116"/>
      <c r="M898" s="116"/>
      <c r="N898" s="116"/>
      <c r="O898" s="116"/>
      <c r="P898" s="116"/>
      <c r="Q898" s="116"/>
      <c r="R898" s="116"/>
      <c r="S898" s="116"/>
      <c r="T898" s="116"/>
      <c r="U898" s="116"/>
    </row>
    <row r="899">
      <c r="A899" s="5" t="s">
        <v>4669</v>
      </c>
      <c r="B899" s="5" t="s">
        <v>4670</v>
      </c>
      <c r="C899" s="116"/>
      <c r="D899" s="118">
        <v>2013.0</v>
      </c>
      <c r="E899" s="118">
        <v>458.0</v>
      </c>
      <c r="F899" s="124" t="s">
        <v>4671</v>
      </c>
      <c r="G899" s="114"/>
      <c r="H899" s="116"/>
      <c r="I899" s="116"/>
      <c r="J899" s="116"/>
      <c r="K899" s="116"/>
      <c r="L899" s="116"/>
      <c r="M899" s="116"/>
      <c r="N899" s="116"/>
      <c r="O899" s="116"/>
      <c r="P899" s="116"/>
      <c r="Q899" s="116"/>
      <c r="R899" s="116"/>
      <c r="S899" s="116"/>
      <c r="T899" s="116"/>
      <c r="U899" s="116"/>
    </row>
    <row r="900">
      <c r="A900" s="5" t="s">
        <v>4672</v>
      </c>
      <c r="B900" s="5" t="s">
        <v>4673</v>
      </c>
      <c r="C900" s="116"/>
      <c r="D900" s="118">
        <v>2019.0</v>
      </c>
      <c r="E900" s="118">
        <v>2.0</v>
      </c>
      <c r="F900" s="124" t="s">
        <v>4674</v>
      </c>
      <c r="G900" s="114"/>
      <c r="H900" s="116"/>
      <c r="I900" s="116"/>
      <c r="J900" s="116"/>
      <c r="K900" s="116"/>
      <c r="L900" s="116"/>
      <c r="M900" s="116"/>
      <c r="N900" s="116"/>
      <c r="O900" s="116"/>
      <c r="P900" s="116"/>
      <c r="Q900" s="116"/>
      <c r="R900" s="116"/>
      <c r="S900" s="116"/>
      <c r="T900" s="116"/>
      <c r="U900" s="116"/>
    </row>
    <row r="901">
      <c r="A901" s="5" t="s">
        <v>4675</v>
      </c>
      <c r="B901" s="5" t="s">
        <v>4676</v>
      </c>
      <c r="C901" s="116"/>
      <c r="D901" s="118">
        <v>2019.0</v>
      </c>
      <c r="E901" s="118">
        <v>6.0</v>
      </c>
      <c r="F901" s="124" t="s">
        <v>4677</v>
      </c>
      <c r="G901" s="114"/>
      <c r="H901" s="116"/>
      <c r="I901" s="116"/>
      <c r="J901" s="116"/>
      <c r="K901" s="116"/>
      <c r="L901" s="116"/>
      <c r="M901" s="116"/>
      <c r="N901" s="116"/>
      <c r="O901" s="116"/>
      <c r="P901" s="116"/>
      <c r="Q901" s="116"/>
      <c r="R901" s="116"/>
      <c r="S901" s="116"/>
      <c r="T901" s="116"/>
      <c r="U901" s="116"/>
    </row>
    <row r="902">
      <c r="A902" s="5" t="s">
        <v>4678</v>
      </c>
      <c r="B902" s="5" t="s">
        <v>4679</v>
      </c>
      <c r="C902" s="116"/>
      <c r="D902" s="118">
        <v>2017.0</v>
      </c>
      <c r="E902" s="118">
        <v>31.0</v>
      </c>
      <c r="F902" s="124" t="s">
        <v>4680</v>
      </c>
      <c r="G902" s="114"/>
      <c r="H902" s="116"/>
      <c r="I902" s="116"/>
      <c r="J902" s="116"/>
      <c r="K902" s="116"/>
      <c r="L902" s="116"/>
      <c r="M902" s="116"/>
      <c r="N902" s="116"/>
      <c r="O902" s="116"/>
      <c r="P902" s="116"/>
      <c r="Q902" s="116"/>
      <c r="R902" s="116"/>
      <c r="S902" s="116"/>
      <c r="T902" s="116"/>
      <c r="U902" s="116"/>
    </row>
    <row r="903">
      <c r="A903" s="5" t="s">
        <v>4681</v>
      </c>
      <c r="B903" s="5" t="s">
        <v>4682</v>
      </c>
      <c r="C903" s="116"/>
      <c r="D903" s="118">
        <v>2019.0</v>
      </c>
      <c r="E903" s="118">
        <v>101.0</v>
      </c>
      <c r="F903" s="124" t="s">
        <v>4683</v>
      </c>
      <c r="G903" s="114"/>
      <c r="H903" s="116"/>
      <c r="I903" s="116"/>
      <c r="J903" s="116"/>
      <c r="K903" s="116"/>
      <c r="L903" s="116"/>
      <c r="M903" s="116"/>
      <c r="N903" s="116"/>
      <c r="O903" s="116"/>
      <c r="P903" s="116"/>
      <c r="Q903" s="116"/>
      <c r="R903" s="116"/>
      <c r="S903" s="116"/>
      <c r="T903" s="116"/>
      <c r="U903" s="116"/>
    </row>
    <row r="904">
      <c r="A904" s="5" t="s">
        <v>4684</v>
      </c>
      <c r="B904" s="5" t="s">
        <v>4685</v>
      </c>
      <c r="C904" s="116"/>
      <c r="D904" s="118">
        <v>2020.0</v>
      </c>
      <c r="E904" s="118">
        <v>1.0</v>
      </c>
      <c r="F904" s="124" t="s">
        <v>4686</v>
      </c>
      <c r="G904" s="114"/>
      <c r="H904" s="116"/>
      <c r="I904" s="116"/>
      <c r="J904" s="116"/>
      <c r="K904" s="116"/>
      <c r="L904" s="116"/>
      <c r="M904" s="116"/>
      <c r="N904" s="116"/>
      <c r="O904" s="116"/>
      <c r="P904" s="116"/>
      <c r="Q904" s="116"/>
      <c r="R904" s="116"/>
      <c r="S904" s="116"/>
      <c r="T904" s="116"/>
      <c r="U904" s="116"/>
    </row>
    <row r="905">
      <c r="A905" s="5" t="s">
        <v>4687</v>
      </c>
      <c r="B905" s="5" t="s">
        <v>4688</v>
      </c>
      <c r="C905" s="116"/>
      <c r="D905" s="118">
        <v>2020.0</v>
      </c>
      <c r="E905" s="118">
        <v>3.0</v>
      </c>
      <c r="F905" s="124" t="s">
        <v>4689</v>
      </c>
      <c r="G905" s="114"/>
      <c r="H905" s="116"/>
      <c r="I905" s="116"/>
      <c r="J905" s="116"/>
      <c r="K905" s="116"/>
      <c r="L905" s="116"/>
      <c r="M905" s="116"/>
      <c r="N905" s="116"/>
      <c r="O905" s="116"/>
      <c r="P905" s="116"/>
      <c r="Q905" s="116"/>
      <c r="R905" s="116"/>
      <c r="S905" s="116"/>
      <c r="T905" s="116"/>
      <c r="U905" s="116"/>
    </row>
    <row r="906">
      <c r="A906" s="5" t="s">
        <v>4690</v>
      </c>
      <c r="B906" s="5" t="s">
        <v>4688</v>
      </c>
      <c r="C906" s="116"/>
      <c r="D906" s="118">
        <v>2020.0</v>
      </c>
      <c r="E906" s="118">
        <v>3.0</v>
      </c>
      <c r="F906" s="124" t="s">
        <v>4689</v>
      </c>
      <c r="G906" s="114"/>
      <c r="H906" s="116"/>
      <c r="I906" s="116"/>
      <c r="J906" s="116"/>
      <c r="K906" s="116"/>
      <c r="L906" s="116"/>
      <c r="M906" s="116"/>
      <c r="N906" s="116"/>
      <c r="O906" s="116"/>
      <c r="P906" s="116"/>
      <c r="Q906" s="116"/>
      <c r="R906" s="116"/>
      <c r="S906" s="116"/>
      <c r="T906" s="116"/>
      <c r="U906" s="116"/>
    </row>
    <row r="907">
      <c r="A907" s="5" t="s">
        <v>4691</v>
      </c>
      <c r="B907" s="5" t="s">
        <v>4692</v>
      </c>
      <c r="C907" s="116"/>
      <c r="D907" s="118">
        <v>2017.0</v>
      </c>
      <c r="E907" s="118">
        <v>30.0</v>
      </c>
      <c r="F907" s="124" t="s">
        <v>4693</v>
      </c>
      <c r="G907" s="114"/>
      <c r="H907" s="116"/>
      <c r="I907" s="116"/>
      <c r="J907" s="116"/>
      <c r="K907" s="116"/>
      <c r="L907" s="116"/>
      <c r="M907" s="116"/>
      <c r="N907" s="116"/>
      <c r="O907" s="116"/>
      <c r="P907" s="116"/>
      <c r="Q907" s="116"/>
      <c r="R907" s="116"/>
      <c r="S907" s="116"/>
      <c r="T907" s="116"/>
      <c r="U907" s="116"/>
    </row>
    <row r="908">
      <c r="A908" s="5" t="s">
        <v>4694</v>
      </c>
      <c r="B908" s="5" t="s">
        <v>4695</v>
      </c>
      <c r="C908" s="116"/>
      <c r="D908" s="118">
        <v>2019.0</v>
      </c>
      <c r="E908" s="118">
        <v>3.0</v>
      </c>
      <c r="F908" s="124" t="s">
        <v>4696</v>
      </c>
      <c r="G908" s="114"/>
      <c r="H908" s="116"/>
      <c r="I908" s="116"/>
      <c r="J908" s="116"/>
      <c r="K908" s="116"/>
      <c r="L908" s="116"/>
      <c r="M908" s="116"/>
      <c r="N908" s="116"/>
      <c r="O908" s="116"/>
      <c r="P908" s="116"/>
      <c r="Q908" s="116"/>
      <c r="R908" s="116"/>
      <c r="S908" s="116"/>
      <c r="T908" s="116"/>
      <c r="U908" s="116"/>
    </row>
    <row r="909">
      <c r="A909" s="5" t="s">
        <v>4697</v>
      </c>
      <c r="B909" s="5" t="s">
        <v>4698</v>
      </c>
      <c r="C909" s="116"/>
      <c r="D909" s="118">
        <v>2021.0</v>
      </c>
      <c r="E909" s="118">
        <v>2.0</v>
      </c>
      <c r="F909" s="124" t="s">
        <v>4699</v>
      </c>
      <c r="G909" s="114"/>
      <c r="H909" s="116"/>
      <c r="I909" s="116"/>
      <c r="J909" s="116"/>
      <c r="K909" s="116"/>
      <c r="L909" s="116"/>
      <c r="M909" s="116"/>
      <c r="N909" s="116"/>
      <c r="O909" s="116"/>
      <c r="P909" s="116"/>
      <c r="Q909" s="116"/>
      <c r="R909" s="116"/>
      <c r="S909" s="116"/>
      <c r="T909" s="116"/>
      <c r="U909" s="116"/>
    </row>
    <row r="910">
      <c r="A910" s="5" t="s">
        <v>4700</v>
      </c>
      <c r="B910" s="5" t="s">
        <v>4701</v>
      </c>
      <c r="C910" s="116"/>
      <c r="D910" s="118">
        <v>2020.0</v>
      </c>
      <c r="E910" s="118">
        <v>3.0</v>
      </c>
      <c r="F910" s="124" t="s">
        <v>4702</v>
      </c>
      <c r="G910" s="114"/>
      <c r="H910" s="116"/>
      <c r="I910" s="116"/>
      <c r="J910" s="116"/>
      <c r="K910" s="116"/>
      <c r="L910" s="116"/>
      <c r="M910" s="116"/>
      <c r="N910" s="116"/>
      <c r="O910" s="116"/>
      <c r="P910" s="116"/>
      <c r="Q910" s="116"/>
      <c r="R910" s="116"/>
      <c r="S910" s="116"/>
      <c r="T910" s="116"/>
      <c r="U910" s="116"/>
    </row>
    <row r="911">
      <c r="A911" s="5" t="s">
        <v>4703</v>
      </c>
      <c r="B911" s="5" t="s">
        <v>4704</v>
      </c>
      <c r="C911" s="116"/>
      <c r="D911" s="118">
        <v>2020.0</v>
      </c>
      <c r="E911" s="118">
        <v>36.0</v>
      </c>
      <c r="F911" s="124" t="s">
        <v>4705</v>
      </c>
      <c r="G911" s="114"/>
      <c r="H911" s="116"/>
      <c r="I911" s="116"/>
      <c r="J911" s="116"/>
      <c r="K911" s="116"/>
      <c r="L911" s="116"/>
      <c r="M911" s="116"/>
      <c r="N911" s="116"/>
      <c r="O911" s="116"/>
      <c r="P911" s="116"/>
      <c r="Q911" s="116"/>
      <c r="R911" s="116"/>
      <c r="S911" s="116"/>
      <c r="T911" s="116"/>
      <c r="U911" s="116"/>
    </row>
    <row r="912">
      <c r="A912" s="5" t="s">
        <v>4706</v>
      </c>
      <c r="B912" s="5" t="s">
        <v>4704</v>
      </c>
      <c r="C912" s="116"/>
      <c r="D912" s="118">
        <v>2020.0</v>
      </c>
      <c r="E912" s="118">
        <v>36.0</v>
      </c>
      <c r="F912" s="124" t="s">
        <v>4705</v>
      </c>
      <c r="G912" s="114"/>
      <c r="H912" s="116"/>
      <c r="I912" s="116"/>
      <c r="J912" s="116"/>
      <c r="K912" s="116"/>
      <c r="L912" s="116"/>
      <c r="M912" s="116"/>
      <c r="N912" s="116"/>
      <c r="O912" s="116"/>
      <c r="P912" s="116"/>
      <c r="Q912" s="116"/>
      <c r="R912" s="116"/>
      <c r="S912" s="116"/>
      <c r="T912" s="116"/>
      <c r="U912" s="116"/>
    </row>
    <row r="913">
      <c r="A913" s="5" t="s">
        <v>4707</v>
      </c>
      <c r="B913" s="5" t="s">
        <v>4708</v>
      </c>
      <c r="C913" s="116"/>
      <c r="D913" s="118">
        <v>2021.0</v>
      </c>
      <c r="E913" s="118">
        <v>0.0</v>
      </c>
      <c r="F913" s="119" t="s">
        <v>292</v>
      </c>
      <c r="G913" s="114"/>
      <c r="H913" s="116"/>
      <c r="I913" s="116"/>
      <c r="J913" s="116"/>
      <c r="K913" s="116"/>
      <c r="L913" s="116"/>
      <c r="M913" s="116"/>
      <c r="N913" s="116"/>
      <c r="O913" s="116"/>
      <c r="P913" s="116"/>
      <c r="Q913" s="116"/>
      <c r="R913" s="116"/>
      <c r="S913" s="116"/>
      <c r="T913" s="116"/>
      <c r="U913" s="116"/>
    </row>
    <row r="914">
      <c r="A914" s="5" t="s">
        <v>4709</v>
      </c>
      <c r="B914" s="5" t="s">
        <v>4710</v>
      </c>
      <c r="C914" s="116"/>
      <c r="D914" s="118">
        <v>2018.0</v>
      </c>
      <c r="E914" s="118">
        <v>40.0</v>
      </c>
      <c r="F914" s="124" t="s">
        <v>4711</v>
      </c>
      <c r="G914" s="114"/>
      <c r="H914" s="116"/>
      <c r="I914" s="116"/>
      <c r="J914" s="116"/>
      <c r="K914" s="116"/>
      <c r="L914" s="116"/>
      <c r="M914" s="116"/>
      <c r="N914" s="116"/>
      <c r="O914" s="116"/>
      <c r="P914" s="116"/>
      <c r="Q914" s="116"/>
      <c r="R914" s="116"/>
      <c r="S914" s="116"/>
      <c r="T914" s="116"/>
      <c r="U914" s="116"/>
    </row>
    <row r="915">
      <c r="A915" s="5" t="s">
        <v>4712</v>
      </c>
      <c r="B915" s="5" t="s">
        <v>4713</v>
      </c>
      <c r="C915" s="116"/>
      <c r="D915" s="118">
        <v>2020.0</v>
      </c>
      <c r="E915" s="118">
        <v>4.0</v>
      </c>
      <c r="F915" s="124" t="s">
        <v>4714</v>
      </c>
      <c r="G915" s="114"/>
      <c r="H915" s="116"/>
      <c r="I915" s="116"/>
      <c r="J915" s="116"/>
      <c r="K915" s="116"/>
      <c r="L915" s="116"/>
      <c r="M915" s="116"/>
      <c r="N915" s="116"/>
      <c r="O915" s="116"/>
      <c r="P915" s="116"/>
      <c r="Q915" s="116"/>
      <c r="R915" s="116"/>
      <c r="S915" s="116"/>
      <c r="T915" s="116"/>
      <c r="U915" s="116"/>
    </row>
    <row r="916">
      <c r="A916" s="5" t="s">
        <v>4715</v>
      </c>
      <c r="B916" s="5" t="s">
        <v>4716</v>
      </c>
      <c r="C916" s="116"/>
      <c r="D916" s="118">
        <v>2018.0</v>
      </c>
      <c r="E916" s="118">
        <v>128.0</v>
      </c>
      <c r="F916" s="124" t="s">
        <v>4717</v>
      </c>
      <c r="G916" s="114"/>
      <c r="H916" s="116"/>
      <c r="I916" s="116"/>
      <c r="J916" s="116"/>
      <c r="K916" s="116"/>
      <c r="L916" s="116"/>
      <c r="M916" s="116"/>
      <c r="N916" s="116"/>
      <c r="O916" s="116"/>
      <c r="P916" s="116"/>
      <c r="Q916" s="116"/>
      <c r="R916" s="116"/>
      <c r="S916" s="116"/>
      <c r="T916" s="116"/>
      <c r="U916" s="116"/>
    </row>
    <row r="917">
      <c r="A917" s="5" t="s">
        <v>4718</v>
      </c>
      <c r="B917" s="5" t="s">
        <v>4719</v>
      </c>
      <c r="C917" s="116"/>
      <c r="D917" s="118">
        <v>2014.0</v>
      </c>
      <c r="E917" s="118">
        <v>282.0</v>
      </c>
      <c r="F917" s="124" t="s">
        <v>4720</v>
      </c>
      <c r="G917" s="114"/>
      <c r="H917" s="116"/>
      <c r="I917" s="116"/>
      <c r="J917" s="116"/>
      <c r="K917" s="116"/>
      <c r="L917" s="116"/>
      <c r="M917" s="116"/>
      <c r="N917" s="116"/>
      <c r="O917" s="116"/>
      <c r="P917" s="116"/>
      <c r="Q917" s="116"/>
      <c r="R917" s="116"/>
      <c r="S917" s="116"/>
      <c r="T917" s="116"/>
      <c r="U917" s="116"/>
    </row>
    <row r="918">
      <c r="A918" s="5" t="s">
        <v>4721</v>
      </c>
      <c r="B918" s="5" t="s">
        <v>4722</v>
      </c>
      <c r="C918" s="116"/>
      <c r="D918" s="118">
        <v>2020.0</v>
      </c>
      <c r="E918" s="118">
        <v>2.0</v>
      </c>
      <c r="F918" s="124" t="s">
        <v>4723</v>
      </c>
      <c r="G918" s="114"/>
      <c r="H918" s="116"/>
      <c r="I918" s="116"/>
      <c r="J918" s="116"/>
      <c r="K918" s="116"/>
      <c r="L918" s="116"/>
      <c r="M918" s="116"/>
      <c r="N918" s="116"/>
      <c r="O918" s="116"/>
      <c r="P918" s="116"/>
      <c r="Q918" s="116"/>
      <c r="R918" s="116"/>
      <c r="S918" s="116"/>
      <c r="T918" s="116"/>
      <c r="U918" s="116"/>
    </row>
    <row r="919">
      <c r="A919" s="5" t="s">
        <v>4724</v>
      </c>
      <c r="B919" s="5" t="s">
        <v>4725</v>
      </c>
      <c r="C919" s="116"/>
      <c r="D919" s="118">
        <v>2018.0</v>
      </c>
      <c r="E919" s="118">
        <v>38.0</v>
      </c>
      <c r="F919" s="124" t="s">
        <v>4726</v>
      </c>
      <c r="G919" s="114"/>
      <c r="H919" s="116"/>
      <c r="I919" s="116"/>
      <c r="J919" s="116"/>
      <c r="K919" s="116"/>
      <c r="L919" s="116"/>
      <c r="M919" s="116"/>
      <c r="N919" s="116"/>
      <c r="O919" s="116"/>
      <c r="P919" s="116"/>
      <c r="Q919" s="116"/>
      <c r="R919" s="116"/>
      <c r="S919" s="116"/>
      <c r="T919" s="116"/>
      <c r="U919" s="116"/>
    </row>
    <row r="920">
      <c r="A920" s="5" t="s">
        <v>4727</v>
      </c>
      <c r="B920" s="5" t="s">
        <v>4728</v>
      </c>
      <c r="C920" s="116"/>
      <c r="D920" s="118">
        <v>2018.0</v>
      </c>
      <c r="E920" s="118">
        <v>4.0</v>
      </c>
      <c r="F920" s="124" t="s">
        <v>4729</v>
      </c>
      <c r="G920" s="114"/>
      <c r="H920" s="116"/>
      <c r="I920" s="116"/>
      <c r="J920" s="116"/>
      <c r="K920" s="116"/>
      <c r="L920" s="116"/>
      <c r="M920" s="116"/>
      <c r="N920" s="116"/>
      <c r="O920" s="116"/>
      <c r="P920" s="116"/>
      <c r="Q920" s="116"/>
      <c r="R920" s="116"/>
      <c r="S920" s="116"/>
      <c r="T920" s="116"/>
      <c r="U920" s="116"/>
    </row>
    <row r="921">
      <c r="A921" s="5" t="s">
        <v>1491</v>
      </c>
      <c r="B921" s="5" t="s">
        <v>4730</v>
      </c>
      <c r="C921" s="116"/>
      <c r="D921" s="118">
        <v>2017.0</v>
      </c>
      <c r="E921" s="118">
        <v>335.0</v>
      </c>
      <c r="F921" s="124" t="s">
        <v>4731</v>
      </c>
      <c r="G921" s="114"/>
      <c r="H921" s="116"/>
      <c r="I921" s="116"/>
      <c r="J921" s="116"/>
      <c r="K921" s="116"/>
      <c r="L921" s="116"/>
      <c r="M921" s="116"/>
      <c r="N921" s="116"/>
      <c r="O921" s="116"/>
      <c r="P921" s="116"/>
      <c r="Q921" s="116"/>
      <c r="R921" s="116"/>
      <c r="S921" s="116"/>
      <c r="T921" s="116"/>
      <c r="U921" s="116"/>
    </row>
    <row r="922">
      <c r="A922" s="5" t="s">
        <v>4732</v>
      </c>
      <c r="B922" s="5" t="s">
        <v>4733</v>
      </c>
      <c r="C922" s="116"/>
      <c r="D922" s="118">
        <v>2017.0</v>
      </c>
      <c r="E922" s="118">
        <v>166.0</v>
      </c>
      <c r="F922" s="124" t="s">
        <v>4734</v>
      </c>
      <c r="G922" s="114"/>
      <c r="H922" s="116"/>
      <c r="I922" s="116"/>
      <c r="J922" s="116"/>
      <c r="K922" s="116"/>
      <c r="L922" s="116"/>
      <c r="M922" s="116"/>
      <c r="N922" s="116"/>
      <c r="O922" s="116"/>
      <c r="P922" s="116"/>
      <c r="Q922" s="116"/>
      <c r="R922" s="116"/>
      <c r="S922" s="116"/>
      <c r="T922" s="116"/>
      <c r="U922" s="116"/>
    </row>
    <row r="923">
      <c r="A923" s="5" t="s">
        <v>4735</v>
      </c>
      <c r="B923" s="5" t="s">
        <v>4736</v>
      </c>
      <c r="C923" s="116"/>
      <c r="D923" s="118">
        <v>2019.0</v>
      </c>
      <c r="E923" s="118">
        <v>3.0</v>
      </c>
      <c r="F923" s="124" t="s">
        <v>4737</v>
      </c>
      <c r="G923" s="114"/>
      <c r="H923" s="116"/>
      <c r="I923" s="116"/>
      <c r="J923" s="116"/>
      <c r="K923" s="116"/>
      <c r="L923" s="116"/>
      <c r="M923" s="116"/>
      <c r="N923" s="116"/>
      <c r="O923" s="116"/>
      <c r="P923" s="116"/>
      <c r="Q923" s="116"/>
      <c r="R923" s="116"/>
      <c r="S923" s="116"/>
      <c r="T923" s="116"/>
      <c r="U923" s="116"/>
    </row>
    <row r="924">
      <c r="A924" s="5" t="s">
        <v>4738</v>
      </c>
      <c r="B924" s="5" t="s">
        <v>4739</v>
      </c>
      <c r="C924" s="116"/>
      <c r="D924" s="118">
        <v>2013.0</v>
      </c>
      <c r="E924" s="118">
        <v>534.0</v>
      </c>
      <c r="F924" s="124" t="s">
        <v>4740</v>
      </c>
      <c r="G924" s="114"/>
      <c r="H924" s="116"/>
      <c r="I924" s="116"/>
      <c r="J924" s="116"/>
      <c r="K924" s="116"/>
      <c r="L924" s="116"/>
      <c r="M924" s="116"/>
      <c r="N924" s="116"/>
      <c r="O924" s="116"/>
      <c r="P924" s="116"/>
      <c r="Q924" s="116"/>
      <c r="R924" s="116"/>
      <c r="S924" s="116"/>
      <c r="T924" s="116"/>
      <c r="U924" s="116"/>
    </row>
    <row r="925">
      <c r="A925" s="5" t="s">
        <v>4741</v>
      </c>
      <c r="B925" s="5" t="s">
        <v>4742</v>
      </c>
      <c r="C925" s="116"/>
      <c r="D925" s="118">
        <v>2014.0</v>
      </c>
      <c r="E925" s="118">
        <v>1941.0</v>
      </c>
      <c r="F925" s="124" t="s">
        <v>4743</v>
      </c>
      <c r="G925" s="114"/>
      <c r="H925" s="116"/>
      <c r="I925" s="116"/>
      <c r="J925" s="116"/>
      <c r="K925" s="116"/>
      <c r="L925" s="116"/>
      <c r="M925" s="116"/>
      <c r="N925" s="116"/>
      <c r="O925" s="116"/>
      <c r="P925" s="116"/>
      <c r="Q925" s="116"/>
      <c r="R925" s="116"/>
      <c r="S925" s="116"/>
      <c r="T925" s="116"/>
      <c r="U925" s="116"/>
    </row>
    <row r="926">
      <c r="A926" s="5" t="s">
        <v>4744</v>
      </c>
      <c r="B926" s="5" t="s">
        <v>4745</v>
      </c>
      <c r="C926" s="5" t="s">
        <v>2932</v>
      </c>
      <c r="D926" s="5">
        <v>2017.0</v>
      </c>
      <c r="E926" s="118">
        <v>119.0</v>
      </c>
      <c r="F926" s="113" t="s">
        <v>4746</v>
      </c>
      <c r="G926" s="114"/>
      <c r="H926" s="115">
        <v>44375.0</v>
      </c>
      <c r="I926" s="116"/>
      <c r="J926" s="116"/>
      <c r="K926" s="116"/>
      <c r="L926" s="116"/>
      <c r="M926" s="116"/>
      <c r="N926" s="116"/>
      <c r="O926" s="116"/>
      <c r="P926" s="116"/>
      <c r="Q926" s="116"/>
      <c r="R926" s="116"/>
      <c r="S926" s="116"/>
      <c r="T926" s="116"/>
      <c r="U926" s="116"/>
    </row>
    <row r="927">
      <c r="A927" s="5" t="s">
        <v>4747</v>
      </c>
      <c r="B927" s="5" t="s">
        <v>4748</v>
      </c>
      <c r="C927" s="116"/>
      <c r="D927" s="118">
        <v>2018.0</v>
      </c>
      <c r="E927" s="118">
        <v>102.0</v>
      </c>
      <c r="F927" s="124" t="s">
        <v>4749</v>
      </c>
      <c r="G927" s="114"/>
      <c r="H927" s="116"/>
      <c r="I927" s="116"/>
      <c r="J927" s="116"/>
      <c r="K927" s="116"/>
      <c r="L927" s="116"/>
      <c r="M927" s="116"/>
      <c r="N927" s="116"/>
      <c r="O927" s="116"/>
      <c r="P927" s="116"/>
      <c r="Q927" s="116"/>
      <c r="R927" s="116"/>
      <c r="S927" s="116"/>
      <c r="T927" s="116"/>
      <c r="U927" s="116"/>
    </row>
    <row r="928">
      <c r="A928" s="5" t="s">
        <v>4750</v>
      </c>
      <c r="B928" s="5" t="s">
        <v>4751</v>
      </c>
      <c r="C928" s="116"/>
      <c r="D928" s="118">
        <v>2017.0</v>
      </c>
      <c r="E928" s="118">
        <v>6.0</v>
      </c>
      <c r="F928" s="124" t="s">
        <v>4752</v>
      </c>
      <c r="G928" s="114"/>
      <c r="H928" s="116"/>
      <c r="I928" s="116"/>
      <c r="J928" s="116"/>
      <c r="K928" s="116"/>
      <c r="L928" s="116"/>
      <c r="M928" s="116"/>
      <c r="N928" s="116"/>
      <c r="O928" s="116"/>
      <c r="P928" s="116"/>
      <c r="Q928" s="116"/>
      <c r="R928" s="116"/>
      <c r="S928" s="116"/>
      <c r="T928" s="116"/>
      <c r="U928" s="116"/>
    </row>
    <row r="929">
      <c r="A929" s="5" t="s">
        <v>4753</v>
      </c>
      <c r="B929" s="5" t="s">
        <v>4754</v>
      </c>
      <c r="C929" s="116"/>
      <c r="D929" s="118">
        <v>2020.0</v>
      </c>
      <c r="E929" s="118">
        <v>33.0</v>
      </c>
      <c r="F929" s="124" t="s">
        <v>4755</v>
      </c>
      <c r="G929" s="114"/>
      <c r="H929" s="116"/>
      <c r="I929" s="116"/>
      <c r="J929" s="116"/>
      <c r="K929" s="116"/>
      <c r="L929" s="116"/>
      <c r="M929" s="116"/>
      <c r="N929" s="116"/>
      <c r="O929" s="116"/>
      <c r="P929" s="116"/>
      <c r="Q929" s="116"/>
      <c r="R929" s="116"/>
      <c r="S929" s="116"/>
      <c r="T929" s="116"/>
      <c r="U929" s="116"/>
    </row>
    <row r="930">
      <c r="A930" s="5" t="s">
        <v>4756</v>
      </c>
      <c r="B930" s="5" t="s">
        <v>4757</v>
      </c>
      <c r="C930" s="116"/>
      <c r="D930" s="118">
        <v>2018.0</v>
      </c>
      <c r="E930" s="118">
        <v>3.0</v>
      </c>
      <c r="F930" s="124" t="s">
        <v>4758</v>
      </c>
      <c r="G930" s="114"/>
      <c r="H930" s="116"/>
      <c r="I930" s="116"/>
      <c r="J930" s="116"/>
      <c r="K930" s="116"/>
      <c r="L930" s="116"/>
      <c r="M930" s="116"/>
      <c r="N930" s="116"/>
      <c r="O930" s="116"/>
      <c r="P930" s="116"/>
      <c r="Q930" s="116"/>
      <c r="R930" s="116"/>
      <c r="S930" s="116"/>
      <c r="T930" s="116"/>
      <c r="U930" s="116"/>
    </row>
    <row r="931">
      <c r="A931" s="5" t="s">
        <v>4759</v>
      </c>
      <c r="B931" s="5" t="s">
        <v>4760</v>
      </c>
      <c r="C931" s="116"/>
      <c r="D931" s="118">
        <v>2019.0</v>
      </c>
      <c r="E931" s="118">
        <v>39.0</v>
      </c>
      <c r="F931" s="124" t="s">
        <v>4761</v>
      </c>
      <c r="G931" s="114"/>
      <c r="H931" s="116"/>
      <c r="I931" s="116"/>
      <c r="J931" s="116"/>
      <c r="K931" s="116"/>
      <c r="L931" s="116"/>
      <c r="M931" s="116"/>
      <c r="N931" s="116"/>
      <c r="O931" s="116"/>
      <c r="P931" s="116"/>
      <c r="Q931" s="116"/>
      <c r="R931" s="116"/>
      <c r="S931" s="116"/>
      <c r="T931" s="116"/>
      <c r="U931" s="116"/>
    </row>
    <row r="932">
      <c r="A932" s="5" t="s">
        <v>4762</v>
      </c>
      <c r="B932" s="5" t="s">
        <v>4763</v>
      </c>
      <c r="C932" s="116"/>
      <c r="D932" s="118">
        <v>2021.0</v>
      </c>
      <c r="E932" s="118">
        <v>0.0</v>
      </c>
      <c r="F932" s="119" t="s">
        <v>292</v>
      </c>
      <c r="G932" s="114"/>
      <c r="H932" s="116"/>
      <c r="I932" s="116"/>
      <c r="J932" s="116"/>
      <c r="K932" s="116"/>
      <c r="L932" s="116"/>
      <c r="M932" s="116"/>
      <c r="N932" s="116"/>
      <c r="O932" s="116"/>
      <c r="P932" s="116"/>
      <c r="Q932" s="116"/>
      <c r="R932" s="116"/>
      <c r="S932" s="116"/>
      <c r="T932" s="116"/>
      <c r="U932" s="116"/>
    </row>
    <row r="933">
      <c r="A933" s="5" t="s">
        <v>4764</v>
      </c>
      <c r="B933" s="5" t="s">
        <v>4765</v>
      </c>
      <c r="C933" s="116"/>
      <c r="D933" s="118">
        <v>2017.0</v>
      </c>
      <c r="E933" s="118">
        <v>19.0</v>
      </c>
      <c r="F933" s="124" t="s">
        <v>4766</v>
      </c>
      <c r="G933" s="114"/>
      <c r="H933" s="116"/>
      <c r="I933" s="116"/>
      <c r="J933" s="116"/>
      <c r="K933" s="116"/>
      <c r="L933" s="116"/>
      <c r="M933" s="116"/>
      <c r="N933" s="116"/>
      <c r="O933" s="116"/>
      <c r="P933" s="116"/>
      <c r="Q933" s="116"/>
      <c r="R933" s="116"/>
      <c r="S933" s="116"/>
      <c r="T933" s="116"/>
      <c r="U933" s="116"/>
    </row>
    <row r="934">
      <c r="A934" s="5" t="s">
        <v>4767</v>
      </c>
      <c r="B934" s="5" t="s">
        <v>4768</v>
      </c>
      <c r="C934" s="116"/>
      <c r="D934" s="118">
        <v>2020.0</v>
      </c>
      <c r="E934" s="118">
        <v>106.0</v>
      </c>
      <c r="F934" s="124" t="s">
        <v>4769</v>
      </c>
      <c r="G934" s="114"/>
      <c r="H934" s="116"/>
      <c r="I934" s="116"/>
      <c r="J934" s="116"/>
      <c r="K934" s="116"/>
      <c r="L934" s="116"/>
      <c r="M934" s="116"/>
      <c r="N934" s="116"/>
      <c r="O934" s="116"/>
      <c r="P934" s="116"/>
      <c r="Q934" s="116"/>
      <c r="R934" s="116"/>
      <c r="S934" s="116"/>
      <c r="T934" s="116"/>
      <c r="U934" s="116"/>
    </row>
    <row r="935">
      <c r="A935" s="5" t="s">
        <v>1566</v>
      </c>
      <c r="B935" s="5" t="s">
        <v>4770</v>
      </c>
      <c r="C935" s="116"/>
      <c r="D935" s="118">
        <v>2016.0</v>
      </c>
      <c r="E935" s="118">
        <v>124.0</v>
      </c>
      <c r="F935" s="124" t="s">
        <v>4771</v>
      </c>
      <c r="G935" s="114"/>
      <c r="H935" s="116"/>
      <c r="I935" s="116"/>
      <c r="J935" s="116"/>
      <c r="K935" s="116"/>
      <c r="L935" s="116"/>
      <c r="M935" s="116"/>
      <c r="N935" s="116"/>
      <c r="O935" s="116"/>
      <c r="P935" s="116"/>
      <c r="Q935" s="116"/>
      <c r="R935" s="116"/>
      <c r="S935" s="116"/>
      <c r="T935" s="116"/>
      <c r="U935" s="116"/>
    </row>
    <row r="936">
      <c r="A936" s="5" t="s">
        <v>4772</v>
      </c>
      <c r="B936" s="5" t="s">
        <v>4773</v>
      </c>
      <c r="C936" s="5" t="s">
        <v>605</v>
      </c>
      <c r="D936" s="5">
        <v>2018.0</v>
      </c>
      <c r="E936" s="112">
        <v>296.0</v>
      </c>
      <c r="F936" s="113" t="s">
        <v>4774</v>
      </c>
      <c r="G936" s="114"/>
      <c r="H936" s="115">
        <v>44376.0</v>
      </c>
      <c r="I936" s="116"/>
      <c r="J936" s="116"/>
      <c r="K936" s="116"/>
      <c r="L936" s="116"/>
      <c r="M936" s="116"/>
      <c r="N936" s="116"/>
      <c r="O936" s="116"/>
      <c r="P936" s="116"/>
      <c r="Q936" s="116"/>
      <c r="R936" s="116"/>
      <c r="S936" s="116"/>
      <c r="T936" s="116"/>
      <c r="U936" s="116"/>
    </row>
    <row r="937">
      <c r="A937" s="5" t="s">
        <v>4775</v>
      </c>
      <c r="B937" s="5" t="s">
        <v>4776</v>
      </c>
      <c r="C937" s="116"/>
      <c r="D937" s="118">
        <v>2019.0</v>
      </c>
      <c r="E937" s="118">
        <v>97.0</v>
      </c>
      <c r="F937" s="124" t="s">
        <v>4777</v>
      </c>
      <c r="G937" s="114"/>
      <c r="H937" s="116"/>
      <c r="I937" s="116"/>
      <c r="J937" s="116"/>
      <c r="K937" s="116"/>
      <c r="L937" s="116"/>
      <c r="M937" s="116"/>
      <c r="N937" s="116"/>
      <c r="O937" s="116"/>
      <c r="P937" s="116"/>
      <c r="Q937" s="116"/>
      <c r="R937" s="116"/>
      <c r="S937" s="116"/>
      <c r="T937" s="116"/>
      <c r="U937" s="116"/>
    </row>
    <row r="938">
      <c r="A938" s="5" t="s">
        <v>4778</v>
      </c>
      <c r="B938" s="5" t="s">
        <v>4779</v>
      </c>
      <c r="C938" s="116"/>
      <c r="D938" s="118">
        <v>2021.0</v>
      </c>
      <c r="E938" s="118">
        <v>0.0</v>
      </c>
      <c r="F938" s="119" t="s">
        <v>292</v>
      </c>
      <c r="G938" s="114"/>
      <c r="H938" s="116"/>
      <c r="I938" s="116"/>
      <c r="J938" s="116"/>
      <c r="K938" s="116"/>
      <c r="L938" s="116"/>
      <c r="M938" s="116"/>
      <c r="N938" s="116"/>
      <c r="O938" s="116"/>
      <c r="P938" s="116"/>
      <c r="Q938" s="116"/>
      <c r="R938" s="116"/>
      <c r="S938" s="116"/>
      <c r="T938" s="116"/>
      <c r="U938" s="116"/>
    </row>
    <row r="939">
      <c r="A939" s="5" t="s">
        <v>4780</v>
      </c>
      <c r="B939" s="5" t="s">
        <v>4781</v>
      </c>
      <c r="C939" s="116"/>
      <c r="D939" s="118">
        <v>2018.0</v>
      </c>
      <c r="E939" s="118">
        <v>30.0</v>
      </c>
      <c r="F939" s="124" t="s">
        <v>4782</v>
      </c>
      <c r="G939" s="114"/>
      <c r="H939" s="116"/>
      <c r="I939" s="116"/>
      <c r="J939" s="116"/>
      <c r="K939" s="116"/>
      <c r="L939" s="116"/>
      <c r="M939" s="116"/>
      <c r="N939" s="116"/>
      <c r="O939" s="116"/>
      <c r="P939" s="116"/>
      <c r="Q939" s="116"/>
      <c r="R939" s="116"/>
      <c r="S939" s="116"/>
      <c r="T939" s="116"/>
      <c r="U939" s="116"/>
    </row>
    <row r="940">
      <c r="A940" s="5" t="s">
        <v>4783</v>
      </c>
      <c r="B940" s="5" t="s">
        <v>4784</v>
      </c>
      <c r="C940" s="116"/>
      <c r="D940" s="118">
        <v>2017.0</v>
      </c>
      <c r="E940" s="118">
        <v>11.0</v>
      </c>
      <c r="F940" s="124" t="s">
        <v>4785</v>
      </c>
      <c r="G940" s="114"/>
      <c r="H940" s="116"/>
      <c r="I940" s="116"/>
      <c r="J940" s="116"/>
      <c r="K940" s="116"/>
      <c r="L940" s="116"/>
      <c r="M940" s="116"/>
      <c r="N940" s="116"/>
      <c r="O940" s="116"/>
      <c r="P940" s="116"/>
      <c r="Q940" s="116"/>
      <c r="R940" s="116"/>
      <c r="S940" s="116"/>
      <c r="T940" s="116"/>
      <c r="U940" s="116"/>
    </row>
    <row r="941">
      <c r="A941" s="5" t="s">
        <v>4786</v>
      </c>
      <c r="B941" s="5" t="s">
        <v>4787</v>
      </c>
      <c r="C941" s="116"/>
      <c r="D941" s="118">
        <v>2020.0</v>
      </c>
      <c r="E941" s="118">
        <v>4.0</v>
      </c>
      <c r="F941" s="124" t="s">
        <v>4788</v>
      </c>
      <c r="G941" s="114"/>
      <c r="H941" s="116"/>
      <c r="I941" s="116"/>
      <c r="J941" s="116"/>
      <c r="K941" s="116"/>
      <c r="L941" s="116"/>
      <c r="M941" s="116"/>
      <c r="N941" s="116"/>
      <c r="O941" s="116"/>
      <c r="P941" s="116"/>
      <c r="Q941" s="116"/>
      <c r="R941" s="116"/>
      <c r="S941" s="116"/>
      <c r="T941" s="116"/>
      <c r="U941" s="116"/>
    </row>
    <row r="942">
      <c r="A942" s="5" t="s">
        <v>4789</v>
      </c>
      <c r="B942" s="5" t="s">
        <v>4790</v>
      </c>
      <c r="C942" s="116"/>
      <c r="D942" s="118">
        <v>2014.0</v>
      </c>
      <c r="E942" s="118">
        <v>40.0</v>
      </c>
      <c r="F942" s="124" t="s">
        <v>4791</v>
      </c>
      <c r="G942" s="114"/>
      <c r="H942" s="116"/>
      <c r="I942" s="116"/>
      <c r="J942" s="116"/>
      <c r="K942" s="116"/>
      <c r="L942" s="116"/>
      <c r="M942" s="116"/>
      <c r="N942" s="116"/>
      <c r="O942" s="116"/>
      <c r="P942" s="116"/>
      <c r="Q942" s="116"/>
      <c r="R942" s="116"/>
      <c r="S942" s="116"/>
      <c r="T942" s="116"/>
      <c r="U942" s="116"/>
    </row>
    <row r="943">
      <c r="A943" s="5" t="s">
        <v>4792</v>
      </c>
      <c r="B943" s="5" t="s">
        <v>4793</v>
      </c>
      <c r="C943" s="116"/>
      <c r="D943" s="118">
        <v>2020.0</v>
      </c>
      <c r="E943" s="118">
        <v>5.0</v>
      </c>
      <c r="F943" s="124" t="s">
        <v>4794</v>
      </c>
      <c r="G943" s="114"/>
      <c r="H943" s="116"/>
      <c r="I943" s="116"/>
      <c r="J943" s="116"/>
      <c r="K943" s="116"/>
      <c r="L943" s="116"/>
      <c r="M943" s="116"/>
      <c r="N943" s="116"/>
      <c r="O943" s="116"/>
      <c r="P943" s="116"/>
      <c r="Q943" s="116"/>
      <c r="R943" s="116"/>
      <c r="S943" s="116"/>
      <c r="T943" s="116"/>
      <c r="U943" s="116"/>
    </row>
    <row r="944">
      <c r="A944" s="5" t="s">
        <v>4795</v>
      </c>
      <c r="B944" s="5" t="s">
        <v>4796</v>
      </c>
      <c r="C944" s="116"/>
      <c r="D944" s="118">
        <v>2014.0</v>
      </c>
      <c r="E944" s="118">
        <v>89.0</v>
      </c>
      <c r="F944" s="124" t="s">
        <v>4797</v>
      </c>
      <c r="G944" s="114"/>
      <c r="H944" s="116"/>
      <c r="I944" s="116"/>
      <c r="J944" s="116"/>
      <c r="K944" s="116"/>
      <c r="L944" s="116"/>
      <c r="M944" s="116"/>
      <c r="N944" s="116"/>
      <c r="O944" s="116"/>
      <c r="P944" s="116"/>
      <c r="Q944" s="116"/>
      <c r="R944" s="116"/>
      <c r="S944" s="116"/>
      <c r="T944" s="116"/>
      <c r="U944" s="116"/>
    </row>
    <row r="945">
      <c r="A945" s="5" t="s">
        <v>4798</v>
      </c>
      <c r="B945" s="5" t="s">
        <v>4799</v>
      </c>
      <c r="C945" s="116"/>
      <c r="D945" s="118">
        <v>2020.0</v>
      </c>
      <c r="E945" s="118">
        <v>0.0</v>
      </c>
      <c r="F945" s="119" t="s">
        <v>292</v>
      </c>
      <c r="G945" s="114"/>
      <c r="H945" s="116"/>
      <c r="I945" s="116"/>
      <c r="J945" s="116"/>
      <c r="K945" s="116"/>
      <c r="L945" s="116"/>
      <c r="M945" s="116"/>
      <c r="N945" s="116"/>
      <c r="O945" s="116"/>
      <c r="P945" s="116"/>
      <c r="Q945" s="116"/>
      <c r="R945" s="116"/>
      <c r="S945" s="116"/>
      <c r="T945" s="116"/>
      <c r="U945" s="116"/>
    </row>
    <row r="946">
      <c r="A946" s="5" t="s">
        <v>4800</v>
      </c>
      <c r="B946" s="5" t="s">
        <v>4801</v>
      </c>
      <c r="C946" s="116"/>
      <c r="D946" s="118">
        <v>2019.0</v>
      </c>
      <c r="E946" s="118">
        <v>12.0</v>
      </c>
      <c r="F946" s="124" t="s">
        <v>4802</v>
      </c>
      <c r="G946" s="114"/>
      <c r="H946" s="116"/>
      <c r="I946" s="116"/>
      <c r="J946" s="116"/>
      <c r="K946" s="116"/>
      <c r="L946" s="116"/>
      <c r="M946" s="116"/>
      <c r="N946" s="116"/>
      <c r="O946" s="116"/>
      <c r="P946" s="116"/>
      <c r="Q946" s="116"/>
      <c r="R946" s="116"/>
      <c r="S946" s="116"/>
      <c r="T946" s="116"/>
      <c r="U946" s="116"/>
    </row>
    <row r="947">
      <c r="A947" s="5" t="s">
        <v>4803</v>
      </c>
      <c r="B947" s="5" t="s">
        <v>4804</v>
      </c>
      <c r="C947" s="116"/>
      <c r="D947" s="118">
        <v>2016.0</v>
      </c>
      <c r="E947" s="118">
        <v>479.0</v>
      </c>
      <c r="F947" s="124" t="s">
        <v>4805</v>
      </c>
      <c r="G947" s="114"/>
      <c r="H947" s="116"/>
      <c r="I947" s="116"/>
      <c r="J947" s="116"/>
      <c r="K947" s="116"/>
      <c r="L947" s="116"/>
      <c r="M947" s="116"/>
      <c r="N947" s="116"/>
      <c r="O947" s="116"/>
      <c r="P947" s="116"/>
      <c r="Q947" s="116"/>
      <c r="R947" s="116"/>
      <c r="S947" s="116"/>
      <c r="T947" s="116"/>
      <c r="U947" s="116"/>
    </row>
    <row r="948">
      <c r="A948" s="5" t="s">
        <v>1234</v>
      </c>
      <c r="B948" s="5" t="s">
        <v>4806</v>
      </c>
      <c r="C948" s="5" t="s">
        <v>460</v>
      </c>
      <c r="D948" s="118">
        <v>2014.0</v>
      </c>
      <c r="E948" s="118">
        <v>16871.0</v>
      </c>
      <c r="F948" s="124" t="s">
        <v>4807</v>
      </c>
      <c r="G948" s="125" t="s">
        <v>4808</v>
      </c>
      <c r="H948" s="116"/>
      <c r="I948" s="116"/>
      <c r="J948" s="116"/>
      <c r="K948" s="116"/>
      <c r="L948" s="116"/>
      <c r="M948" s="116"/>
      <c r="N948" s="116"/>
      <c r="O948" s="116"/>
      <c r="P948" s="116"/>
      <c r="Q948" s="116"/>
      <c r="R948" s="116"/>
      <c r="S948" s="116"/>
      <c r="T948" s="116"/>
      <c r="U948" s="116"/>
    </row>
    <row r="949">
      <c r="A949" s="5" t="s">
        <v>4809</v>
      </c>
      <c r="B949" s="5" t="s">
        <v>4810</v>
      </c>
      <c r="C949" s="116"/>
      <c r="D949" s="118">
        <v>2020.0</v>
      </c>
      <c r="E949" s="118">
        <v>16.0</v>
      </c>
      <c r="F949" s="124" t="s">
        <v>4811</v>
      </c>
      <c r="G949" s="114"/>
      <c r="H949" s="116"/>
      <c r="I949" s="116"/>
      <c r="J949" s="116"/>
      <c r="K949" s="116"/>
      <c r="L949" s="116"/>
      <c r="M949" s="116"/>
      <c r="N949" s="116"/>
      <c r="O949" s="116"/>
      <c r="P949" s="116"/>
      <c r="Q949" s="116"/>
      <c r="R949" s="116"/>
      <c r="S949" s="116"/>
      <c r="T949" s="116"/>
      <c r="U949" s="116"/>
    </row>
    <row r="950">
      <c r="A950" s="5" t="s">
        <v>4812</v>
      </c>
      <c r="B950" s="5" t="s">
        <v>4813</v>
      </c>
      <c r="C950" s="116"/>
      <c r="D950" s="118">
        <v>2019.0</v>
      </c>
      <c r="E950" s="118">
        <v>10.0</v>
      </c>
      <c r="F950" s="124" t="s">
        <v>4814</v>
      </c>
      <c r="G950" s="114"/>
      <c r="H950" s="116"/>
      <c r="I950" s="116"/>
      <c r="J950" s="116"/>
      <c r="K950" s="116"/>
      <c r="L950" s="116"/>
      <c r="M950" s="116"/>
      <c r="N950" s="116"/>
      <c r="O950" s="116"/>
      <c r="P950" s="116"/>
      <c r="Q950" s="116"/>
      <c r="R950" s="116"/>
      <c r="S950" s="116"/>
      <c r="T950" s="116"/>
      <c r="U950" s="116"/>
    </row>
    <row r="951">
      <c r="A951" s="5" t="s">
        <v>1581</v>
      </c>
      <c r="B951" s="5" t="s">
        <v>4815</v>
      </c>
      <c r="C951" s="5" t="s">
        <v>2771</v>
      </c>
      <c r="D951" s="5">
        <v>2019.0</v>
      </c>
      <c r="E951" s="118">
        <v>10.0</v>
      </c>
      <c r="F951" s="113" t="s">
        <v>4816</v>
      </c>
      <c r="G951" s="125" t="s">
        <v>4817</v>
      </c>
      <c r="H951" s="115">
        <v>44375.0</v>
      </c>
      <c r="I951" s="116"/>
      <c r="J951" s="116"/>
      <c r="K951" s="116"/>
      <c r="L951" s="116"/>
      <c r="M951" s="116"/>
      <c r="N951" s="116"/>
      <c r="O951" s="116"/>
      <c r="P951" s="116"/>
      <c r="Q951" s="116"/>
      <c r="R951" s="116"/>
      <c r="S951" s="116"/>
      <c r="T951" s="116"/>
      <c r="U951" s="116"/>
    </row>
    <row r="952">
      <c r="A952" s="5" t="s">
        <v>4818</v>
      </c>
      <c r="B952" s="5" t="s">
        <v>4819</v>
      </c>
      <c r="C952" s="116"/>
      <c r="D952" s="118">
        <v>2021.0</v>
      </c>
      <c r="E952" s="118">
        <v>2.0</v>
      </c>
      <c r="F952" s="124" t="s">
        <v>4820</v>
      </c>
      <c r="G952" s="114"/>
      <c r="H952" s="116"/>
      <c r="I952" s="116"/>
      <c r="J952" s="116"/>
      <c r="K952" s="116"/>
      <c r="L952" s="116"/>
      <c r="M952" s="116"/>
      <c r="N952" s="116"/>
      <c r="O952" s="116"/>
      <c r="P952" s="116"/>
      <c r="Q952" s="116"/>
      <c r="R952" s="116"/>
      <c r="S952" s="116"/>
      <c r="T952" s="116"/>
      <c r="U952" s="116"/>
    </row>
    <row r="953">
      <c r="A953" s="5" t="s">
        <v>4821</v>
      </c>
      <c r="B953" s="5" t="s">
        <v>4822</v>
      </c>
      <c r="C953" s="116"/>
      <c r="D953" s="118">
        <v>2019.0</v>
      </c>
      <c r="E953" s="118">
        <v>448.0</v>
      </c>
      <c r="F953" s="124" t="s">
        <v>4823</v>
      </c>
      <c r="G953" s="114"/>
      <c r="H953" s="116"/>
      <c r="I953" s="116"/>
      <c r="J953" s="116"/>
      <c r="K953" s="116"/>
      <c r="L953" s="116"/>
      <c r="M953" s="116"/>
      <c r="N953" s="116"/>
      <c r="O953" s="116"/>
      <c r="P953" s="116"/>
      <c r="Q953" s="116"/>
      <c r="R953" s="116"/>
      <c r="S953" s="116"/>
      <c r="T953" s="116"/>
      <c r="U953" s="116"/>
    </row>
    <row r="954">
      <c r="A954" s="5" t="s">
        <v>4824</v>
      </c>
      <c r="B954" s="5" t="s">
        <v>4825</v>
      </c>
      <c r="C954" s="116"/>
      <c r="D954" s="118">
        <v>2019.0</v>
      </c>
      <c r="E954" s="118">
        <v>15.0</v>
      </c>
      <c r="F954" s="124" t="s">
        <v>4826</v>
      </c>
      <c r="G954" s="114"/>
      <c r="H954" s="116"/>
      <c r="I954" s="116"/>
      <c r="J954" s="116"/>
      <c r="K954" s="116"/>
      <c r="L954" s="116"/>
      <c r="M954" s="116"/>
      <c r="N954" s="116"/>
      <c r="O954" s="116"/>
      <c r="P954" s="116"/>
      <c r="Q954" s="116"/>
      <c r="R954" s="116"/>
      <c r="S954" s="116"/>
      <c r="T954" s="116"/>
      <c r="U954" s="116"/>
    </row>
    <row r="955">
      <c r="A955" s="5" t="s">
        <v>4827</v>
      </c>
      <c r="B955" s="5" t="s">
        <v>4828</v>
      </c>
      <c r="C955" s="116"/>
      <c r="D955" s="118">
        <v>2014.0</v>
      </c>
      <c r="E955" s="118">
        <v>360.0</v>
      </c>
      <c r="F955" s="124" t="s">
        <v>4829</v>
      </c>
      <c r="G955" s="114"/>
      <c r="H955" s="116"/>
      <c r="I955" s="116"/>
      <c r="J955" s="116"/>
      <c r="K955" s="116"/>
      <c r="L955" s="116"/>
      <c r="M955" s="116"/>
      <c r="N955" s="116"/>
      <c r="O955" s="116"/>
      <c r="P955" s="116"/>
      <c r="Q955" s="116"/>
      <c r="R955" s="116"/>
      <c r="S955" s="116"/>
      <c r="T955" s="116"/>
      <c r="U955" s="116"/>
    </row>
    <row r="956">
      <c r="A956" s="5" t="s">
        <v>4830</v>
      </c>
      <c r="B956" s="5" t="s">
        <v>4831</v>
      </c>
      <c r="C956" s="116"/>
      <c r="D956" s="118">
        <v>2020.0</v>
      </c>
      <c r="E956" s="118">
        <v>6.0</v>
      </c>
      <c r="F956" s="124" t="s">
        <v>4832</v>
      </c>
      <c r="G956" s="114"/>
      <c r="H956" s="116"/>
      <c r="I956" s="116"/>
      <c r="J956" s="116"/>
      <c r="K956" s="116"/>
      <c r="L956" s="116"/>
      <c r="M956" s="116"/>
      <c r="N956" s="116"/>
      <c r="O956" s="116"/>
      <c r="P956" s="116"/>
      <c r="Q956" s="116"/>
      <c r="R956" s="116"/>
      <c r="S956" s="116"/>
      <c r="T956" s="116"/>
      <c r="U956" s="116"/>
    </row>
    <row r="957">
      <c r="A957" s="5" t="s">
        <v>4833</v>
      </c>
      <c r="B957" s="5" t="s">
        <v>4834</v>
      </c>
      <c r="C957" s="5" t="s">
        <v>1044</v>
      </c>
      <c r="D957" s="5">
        <v>2010.0</v>
      </c>
      <c r="E957" s="118">
        <v>1661.0</v>
      </c>
      <c r="F957" s="113" t="s">
        <v>4835</v>
      </c>
      <c r="G957" s="114"/>
      <c r="H957" s="115">
        <v>44372.0</v>
      </c>
      <c r="I957" s="116"/>
      <c r="J957" s="116"/>
      <c r="K957" s="116"/>
      <c r="L957" s="116"/>
      <c r="M957" s="116"/>
      <c r="N957" s="116"/>
      <c r="O957" s="116"/>
      <c r="P957" s="116"/>
      <c r="Q957" s="116"/>
      <c r="R957" s="116"/>
      <c r="S957" s="116"/>
      <c r="T957" s="116"/>
      <c r="U957" s="116"/>
    </row>
    <row r="958">
      <c r="A958" s="5" t="s">
        <v>4836</v>
      </c>
      <c r="B958" s="5" t="s">
        <v>4837</v>
      </c>
      <c r="C958" s="116"/>
      <c r="D958" s="118">
        <v>2011.0</v>
      </c>
      <c r="E958" s="118">
        <v>362.0</v>
      </c>
      <c r="F958" s="124" t="s">
        <v>4838</v>
      </c>
      <c r="G958" s="114"/>
      <c r="H958" s="116"/>
      <c r="I958" s="116"/>
      <c r="J958" s="116"/>
      <c r="K958" s="116"/>
      <c r="L958" s="116"/>
      <c r="M958" s="116"/>
      <c r="N958" s="116"/>
      <c r="O958" s="116"/>
      <c r="P958" s="116"/>
      <c r="Q958" s="116"/>
      <c r="R958" s="116"/>
      <c r="S958" s="116"/>
      <c r="T958" s="116"/>
      <c r="U958" s="116"/>
    </row>
    <row r="959">
      <c r="A959" s="5" t="s">
        <v>4839</v>
      </c>
      <c r="B959" s="5" t="s">
        <v>4840</v>
      </c>
      <c r="C959" s="116"/>
      <c r="D959" s="118">
        <v>2021.0</v>
      </c>
      <c r="E959" s="118">
        <v>0.0</v>
      </c>
      <c r="F959" s="119" t="s">
        <v>292</v>
      </c>
      <c r="G959" s="114"/>
      <c r="H959" s="116"/>
      <c r="I959" s="116"/>
      <c r="J959" s="116"/>
      <c r="K959" s="116"/>
      <c r="L959" s="116"/>
      <c r="M959" s="116"/>
      <c r="N959" s="116"/>
      <c r="O959" s="116"/>
      <c r="P959" s="116"/>
      <c r="Q959" s="116"/>
      <c r="R959" s="116"/>
      <c r="S959" s="116"/>
      <c r="T959" s="116"/>
      <c r="U959" s="116"/>
    </row>
    <row r="960">
      <c r="A960" s="5" t="s">
        <v>4841</v>
      </c>
      <c r="B960" s="5" t="s">
        <v>4842</v>
      </c>
      <c r="C960" s="116"/>
      <c r="D960" s="118">
        <v>2021.0</v>
      </c>
      <c r="E960" s="118">
        <v>0.0</v>
      </c>
      <c r="F960" s="119" t="s">
        <v>292</v>
      </c>
      <c r="G960" s="114"/>
      <c r="H960" s="116"/>
      <c r="I960" s="116"/>
      <c r="J960" s="116"/>
      <c r="K960" s="116"/>
      <c r="L960" s="116"/>
      <c r="M960" s="116"/>
      <c r="N960" s="116"/>
      <c r="O960" s="116"/>
      <c r="P960" s="116"/>
      <c r="Q960" s="116"/>
      <c r="R960" s="116"/>
      <c r="S960" s="116"/>
      <c r="T960" s="116"/>
      <c r="U960" s="116"/>
    </row>
    <row r="961">
      <c r="A961" s="5" t="s">
        <v>4843</v>
      </c>
      <c r="B961" s="5" t="s">
        <v>4844</v>
      </c>
      <c r="C961" s="116"/>
      <c r="D961" s="118">
        <v>2017.0</v>
      </c>
      <c r="E961" s="118">
        <v>101.0</v>
      </c>
      <c r="F961" s="124" t="s">
        <v>4845</v>
      </c>
      <c r="G961" s="114"/>
      <c r="H961" s="116"/>
      <c r="I961" s="116"/>
      <c r="J961" s="116"/>
      <c r="K961" s="116"/>
      <c r="L961" s="116"/>
      <c r="M961" s="116"/>
      <c r="N961" s="116"/>
      <c r="O961" s="116"/>
      <c r="P961" s="116"/>
      <c r="Q961" s="116"/>
      <c r="R961" s="116"/>
      <c r="S961" s="116"/>
      <c r="T961" s="116"/>
      <c r="U961" s="116"/>
    </row>
    <row r="962">
      <c r="A962" s="5" t="s">
        <v>4846</v>
      </c>
      <c r="B962" s="5" t="s">
        <v>4847</v>
      </c>
      <c r="C962" s="116"/>
      <c r="D962" s="118">
        <v>2016.0</v>
      </c>
      <c r="E962" s="118">
        <v>427.0</v>
      </c>
      <c r="F962" s="124" t="s">
        <v>4848</v>
      </c>
      <c r="G962" s="114"/>
      <c r="H962" s="116"/>
      <c r="I962" s="116"/>
      <c r="J962" s="116"/>
      <c r="K962" s="116"/>
      <c r="L962" s="116"/>
      <c r="M962" s="116"/>
      <c r="N962" s="116"/>
      <c r="O962" s="116"/>
      <c r="P962" s="116"/>
      <c r="Q962" s="116"/>
      <c r="R962" s="116"/>
      <c r="S962" s="116"/>
      <c r="T962" s="116"/>
      <c r="U962" s="116"/>
    </row>
    <row r="963">
      <c r="A963" s="5" t="s">
        <v>4849</v>
      </c>
      <c r="B963" s="5" t="s">
        <v>4847</v>
      </c>
      <c r="C963" s="116"/>
      <c r="D963" s="116"/>
      <c r="E963" s="129"/>
      <c r="F963" s="127"/>
      <c r="G963" s="114"/>
      <c r="H963" s="116"/>
      <c r="I963" s="116"/>
      <c r="J963" s="116"/>
      <c r="K963" s="116"/>
      <c r="L963" s="116"/>
      <c r="M963" s="116"/>
      <c r="N963" s="116"/>
      <c r="O963" s="116"/>
      <c r="P963" s="116"/>
      <c r="Q963" s="116"/>
      <c r="R963" s="116"/>
      <c r="S963" s="116"/>
      <c r="T963" s="116"/>
      <c r="U963" s="116"/>
    </row>
    <row r="964">
      <c r="A964" s="5" t="s">
        <v>4850</v>
      </c>
      <c r="B964" s="5" t="s">
        <v>4851</v>
      </c>
      <c r="C964" s="116"/>
      <c r="D964" s="118">
        <v>2020.0</v>
      </c>
      <c r="E964" s="118">
        <v>7.0</v>
      </c>
      <c r="F964" s="124" t="s">
        <v>4852</v>
      </c>
      <c r="G964" s="114"/>
      <c r="H964" s="116"/>
      <c r="I964" s="116"/>
      <c r="J964" s="116"/>
      <c r="K964" s="116"/>
      <c r="L964" s="116"/>
      <c r="M964" s="116"/>
      <c r="N964" s="116"/>
      <c r="O964" s="116"/>
      <c r="P964" s="116"/>
      <c r="Q964" s="116"/>
      <c r="R964" s="116"/>
      <c r="S964" s="116"/>
      <c r="T964" s="116"/>
      <c r="U964" s="116"/>
    </row>
    <row r="965">
      <c r="A965" s="5" t="s">
        <v>4853</v>
      </c>
      <c r="B965" s="5" t="s">
        <v>4854</v>
      </c>
      <c r="C965" s="116"/>
      <c r="D965" s="118">
        <v>2020.0</v>
      </c>
      <c r="E965" s="118">
        <v>11.0</v>
      </c>
      <c r="F965" s="124" t="s">
        <v>4855</v>
      </c>
      <c r="G965" s="114"/>
      <c r="H965" s="116"/>
      <c r="I965" s="116"/>
      <c r="J965" s="116"/>
      <c r="K965" s="116"/>
      <c r="L965" s="116"/>
      <c r="M965" s="116"/>
      <c r="N965" s="116"/>
      <c r="O965" s="116"/>
      <c r="P965" s="116"/>
      <c r="Q965" s="116"/>
      <c r="R965" s="116"/>
      <c r="S965" s="116"/>
      <c r="T965" s="116"/>
      <c r="U965" s="116"/>
    </row>
    <row r="966">
      <c r="A966" s="5" t="s">
        <v>4856</v>
      </c>
      <c r="B966" s="5" t="s">
        <v>4854</v>
      </c>
      <c r="C966" s="116"/>
      <c r="D966" s="116"/>
      <c r="E966" s="126"/>
      <c r="F966" s="127"/>
      <c r="G966" s="114"/>
      <c r="H966" s="116"/>
      <c r="I966" s="116"/>
      <c r="J966" s="116"/>
      <c r="K966" s="116"/>
      <c r="L966" s="116"/>
      <c r="M966" s="116"/>
      <c r="N966" s="116"/>
      <c r="O966" s="116"/>
      <c r="P966" s="116"/>
      <c r="Q966" s="116"/>
      <c r="R966" s="116"/>
      <c r="S966" s="116"/>
      <c r="T966" s="116"/>
      <c r="U966" s="116"/>
    </row>
    <row r="967">
      <c r="A967" s="5" t="s">
        <v>4857</v>
      </c>
      <c r="B967" s="5" t="s">
        <v>4858</v>
      </c>
      <c r="C967" s="116"/>
      <c r="D967" s="118">
        <v>2019.0</v>
      </c>
      <c r="E967" s="118">
        <v>204.0</v>
      </c>
      <c r="F967" s="124" t="s">
        <v>4859</v>
      </c>
      <c r="G967" s="114"/>
      <c r="H967" s="116"/>
      <c r="I967" s="116"/>
      <c r="J967" s="116"/>
      <c r="K967" s="116"/>
      <c r="L967" s="116"/>
      <c r="M967" s="116"/>
      <c r="N967" s="116"/>
      <c r="O967" s="116"/>
      <c r="P967" s="116"/>
      <c r="Q967" s="116"/>
      <c r="R967" s="116"/>
      <c r="S967" s="116"/>
      <c r="T967" s="116"/>
      <c r="U967" s="116"/>
    </row>
    <row r="968">
      <c r="A968" s="117" t="s">
        <v>4860</v>
      </c>
      <c r="B968" s="5" t="s">
        <v>4861</v>
      </c>
      <c r="C968" s="5" t="s">
        <v>2112</v>
      </c>
      <c r="D968" s="5">
        <v>2013.0</v>
      </c>
      <c r="E968" s="118">
        <v>263.0</v>
      </c>
      <c r="F968" s="113" t="s">
        <v>4862</v>
      </c>
      <c r="G968" s="120"/>
      <c r="H968" s="121">
        <v>43996.0</v>
      </c>
      <c r="I968" s="116"/>
      <c r="J968" s="116"/>
      <c r="K968" s="116"/>
      <c r="L968" s="116"/>
      <c r="M968" s="116"/>
      <c r="N968" s="116"/>
      <c r="O968" s="116"/>
      <c r="P968" s="116"/>
      <c r="Q968" s="116"/>
      <c r="R968" s="116"/>
      <c r="S968" s="116"/>
      <c r="T968" s="116"/>
      <c r="U968" s="116"/>
    </row>
    <row r="969">
      <c r="A969" s="5" t="s">
        <v>4863</v>
      </c>
      <c r="B969" s="5" t="s">
        <v>4864</v>
      </c>
      <c r="C969" s="116"/>
      <c r="D969" s="118">
        <v>2014.0</v>
      </c>
      <c r="E969" s="118">
        <v>178.0</v>
      </c>
      <c r="F969" s="124" t="s">
        <v>4865</v>
      </c>
      <c r="G969" s="114"/>
      <c r="H969" s="116"/>
      <c r="I969" s="116"/>
      <c r="J969" s="116"/>
      <c r="K969" s="116"/>
      <c r="L969" s="116"/>
      <c r="M969" s="116"/>
      <c r="N969" s="116"/>
      <c r="O969" s="116"/>
      <c r="P969" s="116"/>
      <c r="Q969" s="116"/>
      <c r="R969" s="116"/>
      <c r="S969" s="116"/>
      <c r="T969" s="116"/>
      <c r="U969" s="116"/>
    </row>
    <row r="970">
      <c r="A970" s="5" t="s">
        <v>4866</v>
      </c>
      <c r="B970" s="5" t="s">
        <v>4867</v>
      </c>
      <c r="C970" s="116"/>
      <c r="D970" s="118">
        <v>2020.0</v>
      </c>
      <c r="E970" s="118">
        <v>2.0</v>
      </c>
      <c r="F970" s="124" t="s">
        <v>4868</v>
      </c>
      <c r="G970" s="114"/>
      <c r="H970" s="116"/>
      <c r="I970" s="116"/>
      <c r="J970" s="116"/>
      <c r="K970" s="116"/>
      <c r="L970" s="116"/>
      <c r="M970" s="116"/>
      <c r="N970" s="116"/>
      <c r="O970" s="116"/>
      <c r="P970" s="116"/>
      <c r="Q970" s="116"/>
      <c r="R970" s="116"/>
      <c r="S970" s="116"/>
      <c r="T970" s="116"/>
      <c r="U970" s="116"/>
    </row>
    <row r="971">
      <c r="A971" s="5" t="s">
        <v>4869</v>
      </c>
      <c r="B971" s="5" t="s">
        <v>4870</v>
      </c>
      <c r="C971" s="116"/>
      <c r="D971" s="118">
        <v>2019.0</v>
      </c>
      <c r="E971" s="118">
        <v>27.0</v>
      </c>
      <c r="F971" s="124" t="s">
        <v>4871</v>
      </c>
      <c r="G971" s="114"/>
      <c r="H971" s="116"/>
      <c r="I971" s="116"/>
      <c r="J971" s="116"/>
      <c r="K971" s="116"/>
      <c r="L971" s="116"/>
      <c r="M971" s="116"/>
      <c r="N971" s="116"/>
      <c r="O971" s="116"/>
      <c r="P971" s="116"/>
      <c r="Q971" s="116"/>
      <c r="R971" s="116"/>
      <c r="S971" s="116"/>
      <c r="T971" s="116"/>
      <c r="U971" s="116"/>
    </row>
    <row r="972">
      <c r="A972" s="5" t="s">
        <v>4872</v>
      </c>
      <c r="B972" s="5" t="s">
        <v>4873</v>
      </c>
      <c r="C972" s="116"/>
      <c r="D972" s="118">
        <v>2019.0</v>
      </c>
      <c r="E972" s="118">
        <v>44.0</v>
      </c>
      <c r="F972" s="124" t="s">
        <v>4874</v>
      </c>
      <c r="G972" s="114"/>
      <c r="H972" s="116"/>
      <c r="I972" s="116"/>
      <c r="J972" s="116"/>
      <c r="K972" s="116"/>
      <c r="L972" s="116"/>
      <c r="M972" s="116"/>
      <c r="N972" s="116"/>
      <c r="O972" s="116"/>
      <c r="P972" s="116"/>
      <c r="Q972" s="116"/>
      <c r="R972" s="116"/>
      <c r="S972" s="116"/>
      <c r="T972" s="116"/>
      <c r="U972" s="116"/>
    </row>
    <row r="973">
      <c r="A973" s="5" t="s">
        <v>4875</v>
      </c>
      <c r="B973" s="5" t="s">
        <v>4876</v>
      </c>
      <c r="C973" s="116"/>
      <c r="D973" s="118">
        <v>2021.0</v>
      </c>
      <c r="E973" s="118">
        <v>1.0</v>
      </c>
      <c r="F973" s="124" t="s">
        <v>4877</v>
      </c>
      <c r="G973" s="114"/>
      <c r="H973" s="116"/>
      <c r="I973" s="116"/>
      <c r="J973" s="116"/>
      <c r="K973" s="116"/>
      <c r="L973" s="116"/>
      <c r="M973" s="116"/>
      <c r="N973" s="116"/>
      <c r="O973" s="116"/>
      <c r="P973" s="116"/>
      <c r="Q973" s="116"/>
      <c r="R973" s="116"/>
      <c r="S973" s="116"/>
      <c r="T973" s="116"/>
      <c r="U973" s="116"/>
    </row>
    <row r="974">
      <c r="A974" s="5" t="s">
        <v>4878</v>
      </c>
      <c r="B974" s="5" t="s">
        <v>4879</v>
      </c>
      <c r="C974" s="116"/>
      <c r="D974" s="118">
        <v>2015.0</v>
      </c>
      <c r="E974" s="118">
        <v>18.0</v>
      </c>
      <c r="F974" s="124" t="s">
        <v>4880</v>
      </c>
      <c r="G974" s="114"/>
      <c r="H974" s="116"/>
      <c r="I974" s="116"/>
      <c r="J974" s="116"/>
      <c r="K974" s="116"/>
      <c r="L974" s="116"/>
      <c r="M974" s="116"/>
      <c r="N974" s="116"/>
      <c r="O974" s="116"/>
      <c r="P974" s="116"/>
      <c r="Q974" s="116"/>
      <c r="R974" s="116"/>
      <c r="S974" s="116"/>
      <c r="T974" s="116"/>
      <c r="U974" s="116"/>
    </row>
    <row r="975">
      <c r="A975" s="5" t="s">
        <v>4881</v>
      </c>
      <c r="B975" s="5" t="s">
        <v>4882</v>
      </c>
      <c r="C975" s="116"/>
      <c r="D975" s="118">
        <v>2019.0</v>
      </c>
      <c r="E975" s="118">
        <v>4.0</v>
      </c>
      <c r="F975" s="124" t="s">
        <v>4883</v>
      </c>
      <c r="G975" s="114"/>
      <c r="H975" s="116"/>
      <c r="I975" s="116"/>
      <c r="J975" s="116"/>
      <c r="K975" s="116"/>
      <c r="L975" s="116"/>
      <c r="M975" s="116"/>
      <c r="N975" s="116"/>
      <c r="O975" s="116"/>
      <c r="P975" s="116"/>
      <c r="Q975" s="116"/>
      <c r="R975" s="116"/>
      <c r="S975" s="116"/>
      <c r="T975" s="116"/>
      <c r="U975" s="116"/>
    </row>
    <row r="976">
      <c r="A976" s="5" t="s">
        <v>4884</v>
      </c>
      <c r="B976" s="5" t="s">
        <v>4885</v>
      </c>
      <c r="C976" s="116"/>
      <c r="D976" s="118">
        <v>2021.0</v>
      </c>
      <c r="E976" s="118">
        <v>1.0</v>
      </c>
      <c r="F976" s="124" t="s">
        <v>4886</v>
      </c>
      <c r="G976" s="114"/>
      <c r="H976" s="116"/>
      <c r="I976" s="116"/>
      <c r="J976" s="116"/>
      <c r="K976" s="116"/>
      <c r="L976" s="116"/>
      <c r="M976" s="116"/>
      <c r="N976" s="116"/>
      <c r="O976" s="116"/>
      <c r="P976" s="116"/>
      <c r="Q976" s="116"/>
      <c r="R976" s="116"/>
      <c r="S976" s="116"/>
      <c r="T976" s="116"/>
      <c r="U976" s="116"/>
    </row>
    <row r="977">
      <c r="A977" s="5" t="s">
        <v>4887</v>
      </c>
      <c r="B977" s="5" t="s">
        <v>4888</v>
      </c>
      <c r="C977" s="116"/>
      <c r="D977" s="118">
        <v>2017.0</v>
      </c>
      <c r="E977" s="118">
        <v>315.0</v>
      </c>
      <c r="F977" s="124" t="s">
        <v>4889</v>
      </c>
      <c r="G977" s="114"/>
      <c r="H977" s="116"/>
      <c r="I977" s="116"/>
      <c r="J977" s="116"/>
      <c r="K977" s="116"/>
      <c r="L977" s="116"/>
      <c r="M977" s="116"/>
      <c r="N977" s="116"/>
      <c r="O977" s="116"/>
      <c r="P977" s="116"/>
      <c r="Q977" s="116"/>
      <c r="R977" s="116"/>
      <c r="S977" s="116"/>
      <c r="T977" s="116"/>
      <c r="U977" s="116"/>
    </row>
    <row r="978">
      <c r="A978" s="5" t="s">
        <v>4890</v>
      </c>
      <c r="B978" s="5" t="s">
        <v>4891</v>
      </c>
      <c r="C978" s="116"/>
      <c r="D978" s="118">
        <v>2016.0</v>
      </c>
      <c r="E978" s="118">
        <v>250.0</v>
      </c>
      <c r="F978" s="124" t="s">
        <v>4892</v>
      </c>
      <c r="G978" s="114"/>
      <c r="H978" s="116"/>
      <c r="I978" s="116"/>
      <c r="J978" s="116"/>
      <c r="K978" s="116"/>
      <c r="L978" s="116"/>
      <c r="M978" s="116"/>
      <c r="N978" s="116"/>
      <c r="O978" s="116"/>
      <c r="P978" s="116"/>
      <c r="Q978" s="116"/>
      <c r="R978" s="116"/>
      <c r="S978" s="116"/>
      <c r="T978" s="116"/>
      <c r="U978" s="116"/>
    </row>
    <row r="979">
      <c r="A979" s="5" t="s">
        <v>4893</v>
      </c>
      <c r="B979" s="5" t="s">
        <v>4894</v>
      </c>
      <c r="C979" s="116"/>
      <c r="D979" s="118">
        <v>2019.0</v>
      </c>
      <c r="E979" s="118">
        <v>20.0</v>
      </c>
      <c r="F979" s="124" t="s">
        <v>4895</v>
      </c>
      <c r="G979" s="114"/>
      <c r="H979" s="116"/>
      <c r="I979" s="116"/>
      <c r="J979" s="116"/>
      <c r="K979" s="116"/>
      <c r="L979" s="116"/>
      <c r="M979" s="116"/>
      <c r="N979" s="116"/>
      <c r="O979" s="116"/>
      <c r="P979" s="116"/>
      <c r="Q979" s="116"/>
      <c r="R979" s="116"/>
      <c r="S979" s="116"/>
      <c r="T979" s="116"/>
      <c r="U979" s="116"/>
    </row>
    <row r="980">
      <c r="A980" s="5" t="s">
        <v>4896</v>
      </c>
      <c r="B980" s="5" t="s">
        <v>4897</v>
      </c>
      <c r="C980" s="116"/>
      <c r="D980" s="118">
        <v>2021.0</v>
      </c>
      <c r="E980" s="118">
        <v>0.0</v>
      </c>
      <c r="F980" s="119" t="s">
        <v>292</v>
      </c>
      <c r="G980" s="114"/>
      <c r="H980" s="116"/>
      <c r="I980" s="116"/>
      <c r="J980" s="116"/>
      <c r="K980" s="116"/>
      <c r="L980" s="116"/>
      <c r="M980" s="116"/>
      <c r="N980" s="116"/>
      <c r="O980" s="116"/>
      <c r="P980" s="116"/>
      <c r="Q980" s="116"/>
      <c r="R980" s="116"/>
      <c r="S980" s="116"/>
      <c r="T980" s="116"/>
      <c r="U980" s="116"/>
    </row>
    <row r="981">
      <c r="A981" s="5" t="s">
        <v>4898</v>
      </c>
      <c r="B981" s="5" t="s">
        <v>4899</v>
      </c>
      <c r="C981" s="116"/>
      <c r="D981" s="118">
        <v>2018.0</v>
      </c>
      <c r="E981" s="118">
        <v>17.0</v>
      </c>
      <c r="F981" s="124" t="s">
        <v>4900</v>
      </c>
      <c r="G981" s="114"/>
      <c r="H981" s="116"/>
      <c r="I981" s="116"/>
      <c r="J981" s="116"/>
      <c r="K981" s="116"/>
      <c r="L981" s="116"/>
      <c r="M981" s="116"/>
      <c r="N981" s="116"/>
      <c r="O981" s="116"/>
      <c r="P981" s="116"/>
      <c r="Q981" s="116"/>
      <c r="R981" s="116"/>
      <c r="S981" s="116"/>
      <c r="T981" s="116"/>
      <c r="U981" s="116"/>
    </row>
    <row r="982">
      <c r="A982" s="5" t="s">
        <v>491</v>
      </c>
      <c r="B982" s="5" t="s">
        <v>4901</v>
      </c>
      <c r="C982" s="5" t="s">
        <v>605</v>
      </c>
      <c r="D982" s="118">
        <v>2016.0</v>
      </c>
      <c r="E982" s="118">
        <v>960.0</v>
      </c>
      <c r="F982" s="124" t="s">
        <v>4902</v>
      </c>
      <c r="G982" s="114"/>
      <c r="H982" s="116"/>
      <c r="I982" s="116"/>
      <c r="J982" s="116"/>
      <c r="K982" s="116"/>
      <c r="L982" s="116"/>
      <c r="M982" s="116"/>
      <c r="N982" s="116"/>
      <c r="O982" s="116"/>
      <c r="P982" s="116"/>
      <c r="Q982" s="116"/>
      <c r="R982" s="116"/>
      <c r="S982" s="116"/>
      <c r="T982" s="116"/>
      <c r="U982" s="116"/>
    </row>
    <row r="983">
      <c r="A983" s="5" t="s">
        <v>4903</v>
      </c>
      <c r="B983" s="5" t="s">
        <v>4904</v>
      </c>
      <c r="C983" s="116"/>
      <c r="D983" s="118">
        <v>2019.0</v>
      </c>
      <c r="E983" s="118">
        <v>194.0</v>
      </c>
      <c r="F983" s="124" t="s">
        <v>4905</v>
      </c>
      <c r="G983" s="114"/>
      <c r="H983" s="116"/>
      <c r="I983" s="116"/>
      <c r="J983" s="116"/>
      <c r="K983" s="116"/>
      <c r="L983" s="116"/>
      <c r="M983" s="116"/>
      <c r="N983" s="116"/>
      <c r="O983" s="116"/>
      <c r="P983" s="116"/>
      <c r="Q983" s="116"/>
      <c r="R983" s="116"/>
      <c r="S983" s="116"/>
      <c r="T983" s="116"/>
      <c r="U983" s="116"/>
    </row>
    <row r="984">
      <c r="A984" s="5" t="s">
        <v>4906</v>
      </c>
      <c r="B984" s="5" t="s">
        <v>4907</v>
      </c>
      <c r="C984" s="5" t="s">
        <v>4908</v>
      </c>
      <c r="D984" s="5">
        <v>2015.0</v>
      </c>
      <c r="E984" s="118">
        <v>110.0</v>
      </c>
      <c r="F984" s="113" t="s">
        <v>4909</v>
      </c>
      <c r="G984" s="119"/>
      <c r="H984" s="115">
        <v>43991.0</v>
      </c>
      <c r="I984" s="116"/>
      <c r="J984" s="116"/>
      <c r="K984" s="116"/>
      <c r="L984" s="116"/>
      <c r="M984" s="116"/>
      <c r="N984" s="116"/>
      <c r="O984" s="116"/>
      <c r="P984" s="116"/>
      <c r="Q984" s="116"/>
      <c r="R984" s="116"/>
      <c r="S984" s="116"/>
      <c r="T984" s="116"/>
      <c r="U984" s="116"/>
    </row>
    <row r="985">
      <c r="A985" s="5" t="s">
        <v>4910</v>
      </c>
      <c r="B985" s="5" t="s">
        <v>4911</v>
      </c>
      <c r="C985" s="116"/>
      <c r="D985" s="118">
        <v>2018.0</v>
      </c>
      <c r="E985" s="118">
        <v>24.0</v>
      </c>
      <c r="F985" s="124" t="s">
        <v>4912</v>
      </c>
      <c r="G985" s="114"/>
      <c r="H985" s="116"/>
      <c r="I985" s="116"/>
      <c r="J985" s="116"/>
      <c r="K985" s="116"/>
      <c r="L985" s="116"/>
      <c r="M985" s="116"/>
      <c r="N985" s="116"/>
      <c r="O985" s="116"/>
      <c r="P985" s="116"/>
      <c r="Q985" s="116"/>
      <c r="R985" s="116"/>
      <c r="S985" s="116"/>
      <c r="T985" s="116"/>
      <c r="U985" s="116"/>
    </row>
    <row r="986">
      <c r="A986" s="5" t="s">
        <v>4913</v>
      </c>
      <c r="B986" s="5" t="s">
        <v>4914</v>
      </c>
      <c r="C986" s="116"/>
      <c r="D986" s="118">
        <v>2019.0</v>
      </c>
      <c r="E986" s="118">
        <v>92.0</v>
      </c>
      <c r="F986" s="124" t="s">
        <v>4915</v>
      </c>
      <c r="G986" s="114"/>
      <c r="H986" s="116"/>
      <c r="I986" s="116"/>
      <c r="J986" s="116"/>
      <c r="K986" s="116"/>
      <c r="L986" s="116"/>
      <c r="M986" s="116"/>
      <c r="N986" s="116"/>
      <c r="O986" s="116"/>
      <c r="P986" s="116"/>
      <c r="Q986" s="116"/>
      <c r="R986" s="116"/>
      <c r="S986" s="116"/>
      <c r="T986" s="116"/>
      <c r="U986" s="116"/>
    </row>
    <row r="987">
      <c r="A987" s="5" t="s">
        <v>4916</v>
      </c>
      <c r="B987" s="5" t="s">
        <v>4917</v>
      </c>
      <c r="C987" s="116"/>
      <c r="D987" s="118">
        <v>2017.0</v>
      </c>
      <c r="E987" s="118">
        <v>171.0</v>
      </c>
      <c r="F987" s="124" t="s">
        <v>4918</v>
      </c>
      <c r="G987" s="114"/>
      <c r="H987" s="116"/>
      <c r="I987" s="116"/>
      <c r="J987" s="116"/>
      <c r="K987" s="116"/>
      <c r="L987" s="116"/>
      <c r="M987" s="116"/>
      <c r="N987" s="116"/>
      <c r="O987" s="116"/>
      <c r="P987" s="116"/>
      <c r="Q987" s="116"/>
      <c r="R987" s="116"/>
      <c r="S987" s="116"/>
      <c r="T987" s="116"/>
      <c r="U987" s="116"/>
    </row>
    <row r="988">
      <c r="A988" s="5" t="s">
        <v>4919</v>
      </c>
      <c r="B988" s="5" t="s">
        <v>4920</v>
      </c>
      <c r="C988" s="5" t="s">
        <v>4921</v>
      </c>
      <c r="D988" s="5">
        <v>2017.0</v>
      </c>
      <c r="E988" s="118">
        <v>1040.0</v>
      </c>
      <c r="F988" s="113" t="s">
        <v>4922</v>
      </c>
      <c r="G988" s="114"/>
      <c r="H988" s="115">
        <v>44375.0</v>
      </c>
      <c r="I988" s="116"/>
      <c r="J988" s="116"/>
      <c r="K988" s="116"/>
      <c r="L988" s="116"/>
      <c r="M988" s="116"/>
      <c r="N988" s="116"/>
      <c r="O988" s="116"/>
      <c r="P988" s="116"/>
      <c r="Q988" s="116"/>
      <c r="R988" s="116"/>
      <c r="S988" s="116"/>
      <c r="T988" s="116"/>
      <c r="U988" s="116"/>
    </row>
    <row r="989">
      <c r="A989" s="5" t="s">
        <v>4923</v>
      </c>
      <c r="B989" s="5" t="s">
        <v>4924</v>
      </c>
      <c r="C989" s="116"/>
      <c r="D989" s="118">
        <v>2021.0</v>
      </c>
      <c r="E989" s="118">
        <v>2.0</v>
      </c>
      <c r="F989" s="124" t="s">
        <v>4925</v>
      </c>
      <c r="G989" s="114"/>
      <c r="H989" s="116"/>
      <c r="I989" s="116"/>
      <c r="J989" s="116"/>
      <c r="K989" s="116"/>
      <c r="L989" s="116"/>
      <c r="M989" s="116"/>
      <c r="N989" s="116"/>
      <c r="O989" s="116"/>
      <c r="P989" s="116"/>
      <c r="Q989" s="116"/>
      <c r="R989" s="116"/>
      <c r="S989" s="116"/>
      <c r="T989" s="116"/>
      <c r="U989" s="116"/>
    </row>
    <row r="990">
      <c r="A990" s="5" t="s">
        <v>4926</v>
      </c>
      <c r="B990" s="5" t="s">
        <v>4927</v>
      </c>
      <c r="C990" s="116"/>
      <c r="D990" s="118">
        <v>2007.0</v>
      </c>
      <c r="E990" s="118">
        <v>208.0</v>
      </c>
      <c r="F990" s="124" t="s">
        <v>4928</v>
      </c>
      <c r="G990" s="114"/>
      <c r="H990" s="116"/>
      <c r="I990" s="116"/>
      <c r="J990" s="116"/>
      <c r="K990" s="116"/>
      <c r="L990" s="116"/>
      <c r="M990" s="116"/>
      <c r="N990" s="116"/>
      <c r="O990" s="116"/>
      <c r="P990" s="116"/>
      <c r="Q990" s="116"/>
      <c r="R990" s="116"/>
      <c r="S990" s="116"/>
      <c r="T990" s="116"/>
      <c r="U990" s="116"/>
    </row>
    <row r="991">
      <c r="A991" s="5" t="s">
        <v>4929</v>
      </c>
      <c r="B991" s="5" t="s">
        <v>4930</v>
      </c>
      <c r="C991" s="117" t="s">
        <v>4931</v>
      </c>
      <c r="D991" s="5">
        <v>2009.0</v>
      </c>
      <c r="E991" s="118">
        <v>54.0</v>
      </c>
      <c r="F991" s="113" t="s">
        <v>4932</v>
      </c>
      <c r="G991" s="120"/>
      <c r="H991" s="121">
        <v>43996.0</v>
      </c>
      <c r="I991" s="116"/>
      <c r="J991" s="116"/>
      <c r="K991" s="116"/>
      <c r="L991" s="116"/>
      <c r="M991" s="116"/>
      <c r="N991" s="116"/>
      <c r="O991" s="116"/>
      <c r="P991" s="116"/>
      <c r="Q991" s="116"/>
      <c r="R991" s="116"/>
      <c r="S991" s="116"/>
      <c r="T991" s="116"/>
      <c r="U991" s="116"/>
    </row>
    <row r="992">
      <c r="A992" s="5" t="s">
        <v>1111</v>
      </c>
      <c r="B992" s="5" t="s">
        <v>4933</v>
      </c>
      <c r="C992" s="5" t="s">
        <v>1132</v>
      </c>
      <c r="D992" s="5">
        <v>2009.0</v>
      </c>
      <c r="E992" s="112">
        <v>115.0</v>
      </c>
      <c r="F992" s="113" t="s">
        <v>4934</v>
      </c>
      <c r="G992" s="120"/>
      <c r="H992" s="121">
        <v>43996.0</v>
      </c>
      <c r="I992" s="116"/>
      <c r="J992" s="116"/>
      <c r="K992" s="116"/>
      <c r="L992" s="116"/>
      <c r="M992" s="116"/>
      <c r="N992" s="116"/>
      <c r="O992" s="116"/>
      <c r="P992" s="116"/>
      <c r="Q992" s="116"/>
      <c r="R992" s="116"/>
      <c r="S992" s="116"/>
      <c r="T992" s="116"/>
      <c r="U992" s="116"/>
    </row>
    <row r="993">
      <c r="A993" s="5" t="s">
        <v>4935</v>
      </c>
      <c r="B993" s="5" t="s">
        <v>4936</v>
      </c>
      <c r="C993" s="116"/>
      <c r="D993" s="118">
        <v>2019.0</v>
      </c>
      <c r="E993" s="118">
        <v>77.0</v>
      </c>
      <c r="F993" s="124" t="s">
        <v>4937</v>
      </c>
      <c r="G993" s="114"/>
      <c r="H993" s="116"/>
      <c r="I993" s="116"/>
      <c r="J993" s="116"/>
      <c r="K993" s="116"/>
      <c r="L993" s="116"/>
      <c r="M993" s="116"/>
      <c r="N993" s="116"/>
      <c r="O993" s="116"/>
      <c r="P993" s="116"/>
      <c r="Q993" s="116"/>
      <c r="R993" s="116"/>
      <c r="S993" s="116"/>
      <c r="T993" s="116"/>
      <c r="U993" s="116"/>
    </row>
    <row r="994">
      <c r="A994" s="5" t="s">
        <v>4938</v>
      </c>
      <c r="B994" s="5" t="s">
        <v>4939</v>
      </c>
      <c r="C994" s="116"/>
      <c r="D994" s="116"/>
      <c r="E994" s="129"/>
      <c r="F994" s="127"/>
      <c r="G994" s="114"/>
      <c r="H994" s="116"/>
      <c r="I994" s="116"/>
      <c r="J994" s="116"/>
      <c r="K994" s="116"/>
      <c r="L994" s="116"/>
      <c r="M994" s="116"/>
      <c r="N994" s="116"/>
      <c r="O994" s="116"/>
      <c r="P994" s="116"/>
      <c r="Q994" s="116"/>
      <c r="R994" s="116"/>
      <c r="S994" s="116"/>
      <c r="T994" s="116"/>
      <c r="U994" s="116"/>
    </row>
    <row r="995">
      <c r="A995" s="5" t="s">
        <v>4940</v>
      </c>
      <c r="B995" s="5" t="s">
        <v>4941</v>
      </c>
      <c r="C995" s="116"/>
      <c r="D995" s="118">
        <v>2016.0</v>
      </c>
      <c r="E995" s="118">
        <v>640.0</v>
      </c>
      <c r="F995" s="124" t="s">
        <v>4942</v>
      </c>
      <c r="G995" s="114"/>
      <c r="H995" s="116"/>
      <c r="I995" s="116"/>
      <c r="J995" s="116"/>
      <c r="K995" s="116"/>
      <c r="L995" s="116"/>
      <c r="M995" s="116"/>
      <c r="N995" s="116"/>
      <c r="O995" s="116"/>
      <c r="P995" s="116"/>
      <c r="Q995" s="116"/>
      <c r="R995" s="116"/>
      <c r="S995" s="116"/>
      <c r="T995" s="116"/>
      <c r="U995" s="116"/>
    </row>
    <row r="996">
      <c r="A996" s="5" t="s">
        <v>4943</v>
      </c>
      <c r="B996" s="5" t="s">
        <v>4944</v>
      </c>
      <c r="C996" s="116"/>
      <c r="D996" s="118">
        <v>2017.0</v>
      </c>
      <c r="E996" s="118">
        <v>139.0</v>
      </c>
      <c r="F996" s="124" t="s">
        <v>4945</v>
      </c>
      <c r="G996" s="114"/>
      <c r="H996" s="116"/>
      <c r="I996" s="116"/>
      <c r="J996" s="116"/>
      <c r="K996" s="116"/>
      <c r="L996" s="116"/>
      <c r="M996" s="116"/>
      <c r="N996" s="116"/>
      <c r="O996" s="116"/>
      <c r="P996" s="116"/>
      <c r="Q996" s="116"/>
      <c r="R996" s="116"/>
      <c r="S996" s="116"/>
      <c r="T996" s="116"/>
      <c r="U996" s="116"/>
    </row>
    <row r="997">
      <c r="A997" s="5" t="s">
        <v>4946</v>
      </c>
      <c r="B997" s="5" t="s">
        <v>4947</v>
      </c>
      <c r="C997" s="117" t="s">
        <v>2414</v>
      </c>
      <c r="D997" s="5">
        <v>2003.0</v>
      </c>
      <c r="E997" s="118">
        <v>940.0</v>
      </c>
      <c r="F997" s="113" t="s">
        <v>4948</v>
      </c>
      <c r="G997" s="120"/>
      <c r="H997" s="142">
        <v>43993.0</v>
      </c>
      <c r="I997" s="116"/>
      <c r="J997" s="116"/>
      <c r="K997" s="116"/>
      <c r="L997" s="116"/>
      <c r="M997" s="116"/>
      <c r="N997" s="116"/>
      <c r="O997" s="116"/>
      <c r="P997" s="116"/>
      <c r="Q997" s="116"/>
      <c r="R997" s="116"/>
      <c r="S997" s="116"/>
      <c r="T997" s="116"/>
      <c r="U997" s="116"/>
    </row>
    <row r="998">
      <c r="A998" s="5" t="s">
        <v>4949</v>
      </c>
      <c r="B998" s="5" t="s">
        <v>4950</v>
      </c>
      <c r="C998" s="5" t="s">
        <v>605</v>
      </c>
      <c r="D998" s="5">
        <v>2010.0</v>
      </c>
      <c r="E998" s="112">
        <v>2470.0</v>
      </c>
      <c r="F998" s="113" t="s">
        <v>4951</v>
      </c>
      <c r="G998" s="119"/>
      <c r="H998" s="115">
        <v>43997.0</v>
      </c>
      <c r="I998" s="116"/>
      <c r="J998" s="116"/>
      <c r="K998" s="116"/>
      <c r="L998" s="116"/>
      <c r="M998" s="116"/>
      <c r="N998" s="116"/>
      <c r="O998" s="116"/>
      <c r="P998" s="116"/>
      <c r="Q998" s="116"/>
      <c r="R998" s="116"/>
      <c r="S998" s="116"/>
      <c r="T998" s="116"/>
      <c r="U998" s="116"/>
    </row>
    <row r="999">
      <c r="A999" s="5" t="s">
        <v>4952</v>
      </c>
      <c r="B999" s="5" t="s">
        <v>4953</v>
      </c>
      <c r="C999" s="116"/>
      <c r="D999" s="118">
        <v>2010.0</v>
      </c>
      <c r="E999" s="118">
        <v>3200.0</v>
      </c>
      <c r="F999" s="124" t="s">
        <v>4951</v>
      </c>
      <c r="G999" s="114"/>
      <c r="H999" s="116"/>
      <c r="I999" s="116"/>
      <c r="J999" s="116"/>
      <c r="K999" s="116"/>
      <c r="L999" s="116"/>
      <c r="M999" s="116"/>
      <c r="N999" s="116"/>
      <c r="O999" s="116"/>
      <c r="P999" s="116"/>
      <c r="Q999" s="116"/>
      <c r="R999" s="116"/>
      <c r="S999" s="116"/>
      <c r="T999" s="116"/>
      <c r="U999" s="116"/>
    </row>
    <row r="1000">
      <c r="A1000" s="5" t="s">
        <v>4954</v>
      </c>
      <c r="B1000" s="5" t="s">
        <v>4955</v>
      </c>
      <c r="C1000" s="116"/>
      <c r="D1000" s="118">
        <v>2019.0</v>
      </c>
      <c r="E1000" s="118">
        <v>20.0</v>
      </c>
      <c r="F1000" s="124" t="s">
        <v>4956</v>
      </c>
      <c r="G1000" s="114"/>
      <c r="H1000" s="116"/>
      <c r="I1000" s="116"/>
      <c r="J1000" s="116"/>
      <c r="K1000" s="116"/>
      <c r="L1000" s="116"/>
      <c r="M1000" s="116"/>
      <c r="N1000" s="116"/>
      <c r="O1000" s="116"/>
      <c r="P1000" s="116"/>
      <c r="Q1000" s="116"/>
      <c r="R1000" s="116"/>
      <c r="S1000" s="116"/>
      <c r="T1000" s="116"/>
      <c r="U1000" s="116"/>
    </row>
    <row r="1001">
      <c r="A1001" s="5" t="s">
        <v>4957</v>
      </c>
      <c r="B1001" s="5" t="s">
        <v>4958</v>
      </c>
      <c r="C1001" s="116"/>
      <c r="D1001" s="118">
        <v>2021.0</v>
      </c>
      <c r="E1001" s="118">
        <v>2.0</v>
      </c>
      <c r="F1001" s="124" t="s">
        <v>4959</v>
      </c>
      <c r="G1001" s="114"/>
      <c r="H1001" s="116"/>
      <c r="I1001" s="116"/>
      <c r="J1001" s="116"/>
      <c r="K1001" s="116"/>
      <c r="L1001" s="116"/>
      <c r="M1001" s="116"/>
      <c r="N1001" s="116"/>
      <c r="O1001" s="116"/>
      <c r="P1001" s="116"/>
      <c r="Q1001" s="116"/>
      <c r="R1001" s="116"/>
      <c r="S1001" s="116"/>
      <c r="T1001" s="116"/>
      <c r="U1001" s="116"/>
    </row>
    <row r="1002">
      <c r="A1002" s="5" t="s">
        <v>4960</v>
      </c>
      <c r="B1002" s="5" t="s">
        <v>4961</v>
      </c>
      <c r="C1002" s="116"/>
      <c r="D1002" s="118">
        <v>1998.0</v>
      </c>
      <c r="E1002" s="118">
        <v>2348.0</v>
      </c>
      <c r="F1002" s="124" t="s">
        <v>4962</v>
      </c>
      <c r="G1002" s="114"/>
      <c r="H1002" s="116"/>
      <c r="I1002" s="116"/>
      <c r="J1002" s="116"/>
      <c r="K1002" s="116"/>
      <c r="L1002" s="116"/>
      <c r="M1002" s="116"/>
      <c r="N1002" s="116"/>
      <c r="O1002" s="116"/>
      <c r="P1002" s="116"/>
      <c r="Q1002" s="116"/>
      <c r="R1002" s="116"/>
      <c r="S1002" s="116"/>
      <c r="T1002" s="116"/>
      <c r="U1002" s="116"/>
    </row>
    <row r="1003">
      <c r="A1003" s="5" t="s">
        <v>4963</v>
      </c>
      <c r="B1003" s="5" t="s">
        <v>4964</v>
      </c>
      <c r="C1003" s="5" t="s">
        <v>605</v>
      </c>
      <c r="D1003" s="5">
        <v>2006.0</v>
      </c>
      <c r="E1003" s="118">
        <v>700.0</v>
      </c>
      <c r="F1003" s="113" t="s">
        <v>4965</v>
      </c>
      <c r="G1003" s="119"/>
      <c r="H1003" s="115">
        <v>43993.0</v>
      </c>
      <c r="I1003" s="116"/>
      <c r="J1003" s="116"/>
      <c r="K1003" s="116"/>
      <c r="L1003" s="116"/>
      <c r="M1003" s="116"/>
      <c r="N1003" s="116"/>
      <c r="O1003" s="116"/>
      <c r="P1003" s="116"/>
      <c r="Q1003" s="116"/>
      <c r="R1003" s="116"/>
      <c r="S1003" s="116"/>
      <c r="T1003" s="116"/>
      <c r="U1003" s="116"/>
    </row>
    <row r="1004">
      <c r="A1004" s="5" t="s">
        <v>4966</v>
      </c>
      <c r="B1004" s="5" t="s">
        <v>4967</v>
      </c>
      <c r="C1004" s="5" t="s">
        <v>4968</v>
      </c>
      <c r="D1004" s="5">
        <v>1997.0</v>
      </c>
      <c r="E1004" s="118">
        <v>587.0</v>
      </c>
      <c r="F1004" s="113" t="s">
        <v>4969</v>
      </c>
      <c r="G1004" s="119"/>
      <c r="H1004" s="115">
        <v>43991.0</v>
      </c>
      <c r="I1004" s="116"/>
      <c r="J1004" s="116"/>
      <c r="K1004" s="116"/>
      <c r="L1004" s="116"/>
      <c r="M1004" s="116"/>
      <c r="N1004" s="116"/>
      <c r="O1004" s="116"/>
      <c r="P1004" s="116"/>
      <c r="Q1004" s="116"/>
      <c r="R1004" s="116"/>
      <c r="S1004" s="116"/>
      <c r="T1004" s="116"/>
      <c r="U1004" s="116"/>
    </row>
    <row r="1005">
      <c r="A1005" s="117" t="s">
        <v>4970</v>
      </c>
      <c r="B1005" s="5" t="s">
        <v>4971</v>
      </c>
      <c r="C1005" s="5" t="s">
        <v>180</v>
      </c>
      <c r="D1005" s="5">
        <v>2005.0</v>
      </c>
      <c r="E1005" s="118">
        <v>1850.0</v>
      </c>
      <c r="F1005" s="113" t="s">
        <v>4972</v>
      </c>
      <c r="G1005" s="119"/>
      <c r="H1005" s="115">
        <v>43993.0</v>
      </c>
      <c r="I1005" s="116"/>
      <c r="J1005" s="116"/>
      <c r="K1005" s="116"/>
      <c r="L1005" s="116"/>
      <c r="M1005" s="116"/>
      <c r="N1005" s="116"/>
      <c r="O1005" s="116"/>
      <c r="P1005" s="116"/>
      <c r="Q1005" s="116"/>
      <c r="R1005" s="116"/>
      <c r="S1005" s="116"/>
      <c r="T1005" s="116"/>
      <c r="U1005" s="116"/>
    </row>
    <row r="1006">
      <c r="A1006" s="5" t="s">
        <v>4973</v>
      </c>
      <c r="B1006" s="5" t="s">
        <v>4974</v>
      </c>
      <c r="C1006" s="5" t="s">
        <v>2104</v>
      </c>
      <c r="D1006" s="5">
        <v>2016.0</v>
      </c>
      <c r="E1006" s="112">
        <v>53.0</v>
      </c>
      <c r="F1006" s="113" t="s">
        <v>4975</v>
      </c>
      <c r="G1006" s="119"/>
      <c r="H1006" s="115">
        <v>43994.0</v>
      </c>
      <c r="I1006" s="116"/>
      <c r="J1006" s="116"/>
      <c r="K1006" s="116"/>
      <c r="L1006" s="116"/>
      <c r="M1006" s="116"/>
      <c r="N1006" s="116"/>
      <c r="O1006" s="116"/>
      <c r="P1006" s="116"/>
      <c r="Q1006" s="116"/>
      <c r="R1006" s="116"/>
      <c r="S1006" s="116"/>
      <c r="T1006" s="116"/>
      <c r="U1006" s="116"/>
    </row>
    <row r="1007">
      <c r="A1007" s="5" t="s">
        <v>4976</v>
      </c>
      <c r="B1007" s="116" t="s">
        <v>4977</v>
      </c>
      <c r="C1007" s="117" t="s">
        <v>4978</v>
      </c>
      <c r="D1007" s="116">
        <v>2006.0</v>
      </c>
      <c r="E1007" s="129">
        <v>806.0</v>
      </c>
      <c r="F1007" s="143" t="s">
        <v>4979</v>
      </c>
      <c r="G1007" s="144"/>
      <c r="H1007" s="115">
        <v>43993.0</v>
      </c>
      <c r="I1007" s="116"/>
      <c r="J1007" s="116"/>
      <c r="K1007" s="116"/>
      <c r="L1007" s="116"/>
      <c r="M1007" s="116"/>
      <c r="N1007" s="116"/>
      <c r="O1007" s="116"/>
      <c r="P1007" s="116"/>
      <c r="Q1007" s="116"/>
      <c r="R1007" s="116"/>
      <c r="S1007" s="116"/>
      <c r="T1007" s="116"/>
      <c r="U1007" s="116"/>
    </row>
    <row r="1008">
      <c r="A1008" s="5" t="s">
        <v>1367</v>
      </c>
      <c r="B1008" s="117" t="s">
        <v>4980</v>
      </c>
      <c r="C1008" s="117" t="s">
        <v>2126</v>
      </c>
      <c r="D1008" s="5">
        <v>2010.0</v>
      </c>
      <c r="E1008" s="118">
        <v>8323.0</v>
      </c>
      <c r="F1008" s="113" t="s">
        <v>4981</v>
      </c>
      <c r="G1008" s="119"/>
      <c r="H1008" s="115">
        <v>43993.0</v>
      </c>
      <c r="I1008" s="116"/>
      <c r="J1008" s="116"/>
      <c r="K1008" s="116"/>
      <c r="L1008" s="116"/>
      <c r="M1008" s="116"/>
      <c r="N1008" s="116"/>
      <c r="O1008" s="116"/>
      <c r="P1008" s="116"/>
      <c r="Q1008" s="116"/>
      <c r="R1008" s="116"/>
      <c r="S1008" s="116"/>
      <c r="T1008" s="116"/>
      <c r="U1008" s="116"/>
    </row>
    <row r="1009">
      <c r="A1009" s="34" t="s">
        <v>4982</v>
      </c>
      <c r="B1009" s="117" t="s">
        <v>4983</v>
      </c>
      <c r="C1009" s="5" t="s">
        <v>2771</v>
      </c>
      <c r="D1009" s="5">
        <v>2011.0</v>
      </c>
      <c r="E1009" s="112">
        <v>340.0</v>
      </c>
      <c r="F1009" s="113" t="s">
        <v>4984</v>
      </c>
      <c r="G1009" s="119"/>
      <c r="H1009" s="115">
        <v>43992.0</v>
      </c>
      <c r="I1009" s="116"/>
      <c r="J1009" s="116"/>
      <c r="K1009" s="116"/>
      <c r="L1009" s="116"/>
      <c r="M1009" s="116"/>
      <c r="N1009" s="116"/>
      <c r="O1009" s="116"/>
      <c r="P1009" s="116"/>
      <c r="Q1009" s="116"/>
      <c r="R1009" s="116"/>
      <c r="S1009" s="116"/>
      <c r="T1009" s="116"/>
      <c r="U1009" s="116"/>
    </row>
    <row r="1010">
      <c r="A1010" s="5" t="s">
        <v>795</v>
      </c>
      <c r="B1010" s="117" t="s">
        <v>4985</v>
      </c>
      <c r="C1010" s="5" t="s">
        <v>460</v>
      </c>
      <c r="D1010" s="5">
        <v>2014.0</v>
      </c>
      <c r="E1010" s="112">
        <v>191.0</v>
      </c>
      <c r="F1010" s="113" t="s">
        <v>4986</v>
      </c>
      <c r="G1010" s="119"/>
      <c r="H1010" s="115">
        <v>43997.0</v>
      </c>
      <c r="I1010" s="116"/>
      <c r="J1010" s="116"/>
      <c r="K1010" s="116"/>
      <c r="L1010" s="116"/>
      <c r="M1010" s="116"/>
      <c r="N1010" s="116"/>
      <c r="O1010" s="116"/>
      <c r="P1010" s="116"/>
      <c r="Q1010" s="116"/>
      <c r="R1010" s="116"/>
      <c r="S1010" s="116"/>
      <c r="T1010" s="116"/>
      <c r="U1010" s="116"/>
    </row>
    <row r="1011">
      <c r="A1011" s="5" t="s">
        <v>4987</v>
      </c>
      <c r="B1011" s="5" t="s">
        <v>4988</v>
      </c>
      <c r="C1011" s="116"/>
      <c r="D1011" s="116"/>
      <c r="E1011" s="129"/>
      <c r="F1011" s="127"/>
      <c r="G1011" s="114"/>
      <c r="H1011" s="116"/>
      <c r="I1011" s="116"/>
      <c r="J1011" s="116"/>
      <c r="K1011" s="116"/>
      <c r="L1011" s="116"/>
      <c r="M1011" s="116"/>
      <c r="N1011" s="116"/>
      <c r="O1011" s="116"/>
      <c r="P1011" s="116"/>
      <c r="Q1011" s="116"/>
      <c r="R1011" s="116"/>
      <c r="S1011" s="116"/>
      <c r="T1011" s="116"/>
      <c r="U1011" s="116"/>
    </row>
    <row r="1012">
      <c r="A1012" s="5" t="s">
        <v>4989</v>
      </c>
      <c r="B1012" s="5" t="s">
        <v>4990</v>
      </c>
      <c r="C1012" s="5" t="s">
        <v>2340</v>
      </c>
      <c r="D1012" s="5">
        <v>2008.0</v>
      </c>
      <c r="E1012" s="118">
        <v>1300.0</v>
      </c>
      <c r="F1012" s="113" t="s">
        <v>4991</v>
      </c>
      <c r="G1012" s="114"/>
      <c r="H1012" s="115">
        <v>44372.0</v>
      </c>
      <c r="I1012" s="116"/>
      <c r="J1012" s="116"/>
      <c r="K1012" s="116"/>
      <c r="L1012" s="116"/>
      <c r="M1012" s="116"/>
      <c r="N1012" s="116"/>
      <c r="O1012" s="116"/>
      <c r="P1012" s="116"/>
      <c r="Q1012" s="116"/>
      <c r="R1012" s="116"/>
      <c r="S1012" s="116"/>
      <c r="T1012" s="116"/>
      <c r="U1012" s="116"/>
    </row>
    <row r="1013">
      <c r="A1013" s="5" t="s">
        <v>4992</v>
      </c>
      <c r="B1013" s="5" t="s">
        <v>4993</v>
      </c>
      <c r="C1013" s="5" t="s">
        <v>2932</v>
      </c>
      <c r="D1013" s="5">
        <v>2014.0</v>
      </c>
      <c r="E1013" s="118">
        <v>650.0</v>
      </c>
      <c r="F1013" s="113" t="s">
        <v>4994</v>
      </c>
      <c r="G1013" s="114"/>
      <c r="H1013" s="115">
        <v>44372.0</v>
      </c>
      <c r="I1013" s="116"/>
      <c r="J1013" s="116"/>
      <c r="K1013" s="116"/>
      <c r="L1013" s="116"/>
      <c r="M1013" s="116"/>
      <c r="N1013" s="116"/>
      <c r="O1013" s="116"/>
      <c r="P1013" s="116"/>
      <c r="Q1013" s="116"/>
      <c r="R1013" s="116"/>
      <c r="S1013" s="116"/>
      <c r="T1013" s="116"/>
      <c r="U1013" s="116"/>
    </row>
    <row r="1014">
      <c r="A1014" s="5" t="s">
        <v>4995</v>
      </c>
      <c r="B1014" s="5" t="s">
        <v>4996</v>
      </c>
      <c r="C1014" s="5" t="s">
        <v>4997</v>
      </c>
      <c r="D1014" s="5">
        <v>2004.0</v>
      </c>
      <c r="E1014" s="118">
        <v>1189.0</v>
      </c>
      <c r="F1014" s="113" t="s">
        <v>4998</v>
      </c>
      <c r="G1014" s="119"/>
      <c r="H1014" s="115">
        <v>43991.0</v>
      </c>
      <c r="I1014" s="116"/>
      <c r="J1014" s="116"/>
      <c r="K1014" s="116"/>
      <c r="L1014" s="116"/>
      <c r="M1014" s="116"/>
      <c r="N1014" s="116"/>
      <c r="O1014" s="116"/>
      <c r="P1014" s="116"/>
      <c r="Q1014" s="116"/>
      <c r="R1014" s="116"/>
      <c r="S1014" s="116"/>
      <c r="T1014" s="116"/>
      <c r="U1014" s="116"/>
    </row>
    <row r="1015">
      <c r="A1015" s="5" t="s">
        <v>4999</v>
      </c>
      <c r="B1015" s="5" t="s">
        <v>5000</v>
      </c>
      <c r="C1015" s="5" t="s">
        <v>3048</v>
      </c>
      <c r="D1015" s="5">
        <v>2010.0</v>
      </c>
      <c r="E1015" s="112">
        <v>15.0</v>
      </c>
      <c r="F1015" s="113" t="s">
        <v>5001</v>
      </c>
      <c r="G1015" s="119"/>
      <c r="H1015" s="115">
        <v>43994.0</v>
      </c>
      <c r="I1015" s="116"/>
      <c r="J1015" s="116"/>
      <c r="K1015" s="116"/>
      <c r="L1015" s="116"/>
      <c r="M1015" s="116"/>
      <c r="N1015" s="116"/>
      <c r="O1015" s="116"/>
      <c r="P1015" s="116"/>
      <c r="Q1015" s="116"/>
      <c r="R1015" s="116"/>
      <c r="S1015" s="116"/>
      <c r="T1015" s="116"/>
      <c r="U1015" s="116"/>
    </row>
    <row r="1016">
      <c r="A1016" s="5" t="s">
        <v>5002</v>
      </c>
      <c r="B1016" s="5" t="s">
        <v>5003</v>
      </c>
      <c r="C1016" s="117" t="s">
        <v>5004</v>
      </c>
      <c r="D1016" s="5">
        <v>1999.0</v>
      </c>
      <c r="E1016" s="118">
        <v>37.0</v>
      </c>
      <c r="F1016" s="113" t="s">
        <v>5005</v>
      </c>
      <c r="G1016" s="119"/>
      <c r="H1016" s="121">
        <v>43990.0</v>
      </c>
      <c r="I1016" s="116"/>
      <c r="J1016" s="116"/>
      <c r="K1016" s="116"/>
      <c r="L1016" s="116"/>
      <c r="M1016" s="116"/>
      <c r="N1016" s="116"/>
      <c r="O1016" s="116"/>
      <c r="P1016" s="116"/>
      <c r="Q1016" s="116"/>
      <c r="R1016" s="116"/>
      <c r="S1016" s="116"/>
      <c r="T1016" s="116"/>
      <c r="U1016" s="116"/>
    </row>
    <row r="1017">
      <c r="A1017" s="5" t="s">
        <v>5006</v>
      </c>
      <c r="B1017" s="117" t="s">
        <v>5007</v>
      </c>
      <c r="C1017" s="5" t="s">
        <v>605</v>
      </c>
      <c r="D1017" s="5">
        <v>2011.0</v>
      </c>
      <c r="E1017" s="112">
        <v>78.0</v>
      </c>
      <c r="F1017" s="113" t="s">
        <v>5008</v>
      </c>
      <c r="G1017" s="119"/>
      <c r="H1017" s="115">
        <v>43993.0</v>
      </c>
      <c r="I1017" s="116"/>
      <c r="J1017" s="116"/>
      <c r="K1017" s="116"/>
      <c r="L1017" s="116"/>
      <c r="M1017" s="116"/>
      <c r="N1017" s="116"/>
      <c r="O1017" s="116"/>
      <c r="P1017" s="116"/>
      <c r="Q1017" s="116"/>
      <c r="R1017" s="116"/>
      <c r="S1017" s="116"/>
      <c r="T1017" s="116"/>
      <c r="U1017" s="116"/>
    </row>
    <row r="1018">
      <c r="A1018" s="5" t="s">
        <v>5009</v>
      </c>
      <c r="B1018" s="5" t="s">
        <v>5010</v>
      </c>
      <c r="C1018" s="5" t="s">
        <v>3048</v>
      </c>
      <c r="D1018" s="5">
        <v>2008.0</v>
      </c>
      <c r="E1018" s="112">
        <v>30.0</v>
      </c>
      <c r="F1018" s="113" t="s">
        <v>5011</v>
      </c>
      <c r="G1018" s="119"/>
      <c r="H1018" s="115">
        <v>43997.0</v>
      </c>
      <c r="I1018" s="116"/>
      <c r="J1018" s="116"/>
      <c r="K1018" s="116"/>
      <c r="L1018" s="116"/>
      <c r="M1018" s="116"/>
      <c r="N1018" s="116"/>
      <c r="O1018" s="116"/>
      <c r="P1018" s="116"/>
      <c r="Q1018" s="116"/>
      <c r="R1018" s="116"/>
      <c r="S1018" s="116"/>
      <c r="T1018" s="116"/>
      <c r="U1018" s="116"/>
    </row>
    <row r="1019">
      <c r="A1019" s="5" t="s">
        <v>5012</v>
      </c>
      <c r="B1019" s="5" t="s">
        <v>5013</v>
      </c>
      <c r="C1019" s="5" t="s">
        <v>180</v>
      </c>
      <c r="D1019" s="5">
        <v>2017.0</v>
      </c>
      <c r="E1019" s="118">
        <v>20.0</v>
      </c>
      <c r="F1019" s="113" t="s">
        <v>5014</v>
      </c>
      <c r="G1019" s="119"/>
      <c r="H1019" s="115">
        <v>43997.0</v>
      </c>
      <c r="I1019" s="116"/>
      <c r="J1019" s="116"/>
      <c r="K1019" s="116"/>
      <c r="L1019" s="116"/>
      <c r="M1019" s="116"/>
      <c r="N1019" s="116"/>
      <c r="O1019" s="116"/>
      <c r="P1019" s="116"/>
      <c r="Q1019" s="116"/>
      <c r="R1019" s="116"/>
      <c r="S1019" s="116"/>
      <c r="T1019" s="116"/>
      <c r="U1019" s="116"/>
    </row>
    <row r="1020">
      <c r="A1020" s="5" t="s">
        <v>5015</v>
      </c>
      <c r="B1020" s="5" t="s">
        <v>5016</v>
      </c>
      <c r="C1020" s="5" t="s">
        <v>3023</v>
      </c>
      <c r="D1020" s="5">
        <v>2013.0</v>
      </c>
      <c r="E1020" s="112">
        <v>28.0</v>
      </c>
      <c r="F1020" s="113" t="s">
        <v>5017</v>
      </c>
      <c r="G1020" s="119"/>
      <c r="H1020" s="115">
        <v>43997.0</v>
      </c>
      <c r="I1020" s="116"/>
      <c r="J1020" s="116"/>
      <c r="K1020" s="116"/>
      <c r="L1020" s="116"/>
      <c r="M1020" s="116"/>
      <c r="N1020" s="116"/>
      <c r="O1020" s="116"/>
      <c r="P1020" s="116"/>
      <c r="Q1020" s="116"/>
      <c r="R1020" s="116"/>
      <c r="S1020" s="116"/>
      <c r="T1020" s="116"/>
      <c r="U1020" s="116"/>
    </row>
    <row r="1021">
      <c r="A1021" s="5" t="s">
        <v>1260</v>
      </c>
      <c r="B1021" s="5" t="s">
        <v>5018</v>
      </c>
      <c r="C1021" s="5" t="s">
        <v>1044</v>
      </c>
      <c r="D1021" s="5">
        <v>2015.0</v>
      </c>
      <c r="E1021" s="112">
        <v>3363.0</v>
      </c>
      <c r="F1021" s="113" t="s">
        <v>5019</v>
      </c>
      <c r="G1021" s="119"/>
      <c r="H1021" s="115">
        <v>43997.0</v>
      </c>
      <c r="I1021" s="116"/>
      <c r="J1021" s="116"/>
      <c r="K1021" s="116"/>
      <c r="L1021" s="116"/>
      <c r="M1021" s="116"/>
      <c r="N1021" s="116"/>
      <c r="O1021" s="116"/>
      <c r="P1021" s="116"/>
      <c r="Q1021" s="116"/>
      <c r="R1021" s="116"/>
      <c r="S1021" s="116"/>
      <c r="T1021" s="116"/>
      <c r="U1021" s="116"/>
    </row>
    <row r="1022">
      <c r="A1022" s="5" t="s">
        <v>5020</v>
      </c>
      <c r="B1022" s="7" t="s">
        <v>5021</v>
      </c>
      <c r="C1022" s="5" t="s">
        <v>2748</v>
      </c>
      <c r="D1022" s="5">
        <v>2018.0</v>
      </c>
      <c r="E1022" s="118">
        <v>13.0</v>
      </c>
      <c r="F1022" s="113" t="s">
        <v>5022</v>
      </c>
      <c r="G1022" s="120"/>
      <c r="H1022" s="121">
        <v>43993.0</v>
      </c>
      <c r="I1022" s="116"/>
      <c r="J1022" s="116"/>
      <c r="K1022" s="116"/>
      <c r="L1022" s="116"/>
      <c r="M1022" s="116"/>
      <c r="N1022" s="116"/>
      <c r="O1022" s="116"/>
      <c r="P1022" s="116"/>
      <c r="Q1022" s="116"/>
      <c r="R1022" s="116"/>
      <c r="S1022" s="116"/>
      <c r="T1022" s="116"/>
      <c r="U1022" s="116"/>
    </row>
    <row r="1023">
      <c r="A1023" s="5" t="s">
        <v>5023</v>
      </c>
      <c r="B1023" s="5" t="s">
        <v>5024</v>
      </c>
      <c r="C1023" s="116"/>
      <c r="D1023" s="118">
        <v>2015.0</v>
      </c>
      <c r="E1023" s="118">
        <v>2.0</v>
      </c>
      <c r="F1023" s="124" t="s">
        <v>5025</v>
      </c>
      <c r="G1023" s="114"/>
      <c r="H1023" s="116"/>
      <c r="I1023" s="116"/>
      <c r="J1023" s="116"/>
      <c r="K1023" s="116"/>
      <c r="L1023" s="116"/>
      <c r="M1023" s="116"/>
      <c r="N1023" s="116"/>
      <c r="O1023" s="116"/>
      <c r="P1023" s="116"/>
      <c r="Q1023" s="116"/>
      <c r="R1023" s="116"/>
      <c r="S1023" s="116"/>
      <c r="T1023" s="116"/>
      <c r="U1023" s="116"/>
    </row>
    <row r="1024">
      <c r="A1024" s="5" t="s">
        <v>5026</v>
      </c>
      <c r="B1024" s="5" t="s">
        <v>5027</v>
      </c>
      <c r="C1024" s="116"/>
      <c r="D1024" s="118">
        <v>2016.0</v>
      </c>
      <c r="E1024" s="118">
        <v>25.0</v>
      </c>
      <c r="F1024" s="124" t="s">
        <v>5028</v>
      </c>
      <c r="G1024" s="114"/>
      <c r="H1024" s="116"/>
      <c r="I1024" s="116"/>
      <c r="J1024" s="116"/>
      <c r="K1024" s="116"/>
      <c r="L1024" s="116"/>
      <c r="M1024" s="116"/>
      <c r="N1024" s="116"/>
      <c r="O1024" s="116"/>
      <c r="P1024" s="116"/>
      <c r="Q1024" s="116"/>
      <c r="R1024" s="116"/>
      <c r="S1024" s="116"/>
      <c r="T1024" s="116"/>
      <c r="U1024" s="116"/>
    </row>
    <row r="1025">
      <c r="A1025" s="5" t="s">
        <v>5029</v>
      </c>
      <c r="B1025" s="5" t="s">
        <v>5027</v>
      </c>
      <c r="C1025" s="116"/>
      <c r="D1025" s="118">
        <v>2016.0</v>
      </c>
      <c r="E1025" s="118">
        <v>25.0</v>
      </c>
      <c r="F1025" s="124" t="s">
        <v>5028</v>
      </c>
      <c r="G1025" s="114"/>
      <c r="H1025" s="116"/>
      <c r="I1025" s="116"/>
      <c r="J1025" s="116"/>
      <c r="K1025" s="116"/>
      <c r="L1025" s="116"/>
      <c r="M1025" s="116"/>
      <c r="N1025" s="116"/>
      <c r="O1025" s="116"/>
      <c r="P1025" s="116"/>
      <c r="Q1025" s="116"/>
      <c r="R1025" s="116"/>
      <c r="S1025" s="116"/>
      <c r="T1025" s="116"/>
      <c r="U1025" s="116"/>
    </row>
    <row r="1026">
      <c r="A1026" s="5" t="s">
        <v>5030</v>
      </c>
      <c r="B1026" s="5" t="s">
        <v>5031</v>
      </c>
      <c r="C1026" s="116"/>
      <c r="D1026" s="118">
        <v>2019.0</v>
      </c>
      <c r="E1026" s="118">
        <v>159.0</v>
      </c>
      <c r="F1026" s="124" t="s">
        <v>5032</v>
      </c>
      <c r="G1026" s="114"/>
      <c r="H1026" s="116"/>
      <c r="I1026" s="116"/>
      <c r="J1026" s="116"/>
      <c r="K1026" s="116"/>
      <c r="L1026" s="116"/>
      <c r="M1026" s="116"/>
      <c r="N1026" s="116"/>
      <c r="O1026" s="116"/>
      <c r="P1026" s="116"/>
      <c r="Q1026" s="116"/>
      <c r="R1026" s="116"/>
      <c r="S1026" s="116"/>
      <c r="T1026" s="116"/>
      <c r="U1026" s="116"/>
    </row>
    <row r="1027">
      <c r="A1027" s="5" t="s">
        <v>5033</v>
      </c>
      <c r="B1027" s="5" t="s">
        <v>5034</v>
      </c>
      <c r="C1027" s="116"/>
      <c r="D1027" s="118">
        <v>2020.0</v>
      </c>
      <c r="E1027" s="118">
        <v>6.0</v>
      </c>
      <c r="F1027" s="124" t="s">
        <v>5035</v>
      </c>
      <c r="G1027" s="114"/>
      <c r="H1027" s="116"/>
      <c r="I1027" s="116"/>
      <c r="J1027" s="116"/>
      <c r="K1027" s="116"/>
      <c r="L1027" s="116"/>
      <c r="M1027" s="116"/>
      <c r="N1027" s="116"/>
      <c r="O1027" s="116"/>
      <c r="P1027" s="116"/>
      <c r="Q1027" s="116"/>
      <c r="R1027" s="116"/>
      <c r="S1027" s="116"/>
      <c r="T1027" s="116"/>
      <c r="U1027" s="116"/>
    </row>
    <row r="1028">
      <c r="A1028" s="5" t="s">
        <v>5036</v>
      </c>
      <c r="B1028" s="5" t="s">
        <v>5037</v>
      </c>
      <c r="C1028" s="116"/>
      <c r="D1028" s="118">
        <v>2020.0</v>
      </c>
      <c r="E1028" s="118">
        <v>6.0</v>
      </c>
      <c r="F1028" s="124" t="s">
        <v>5038</v>
      </c>
      <c r="G1028" s="114"/>
      <c r="H1028" s="116"/>
      <c r="I1028" s="116"/>
      <c r="J1028" s="116"/>
      <c r="K1028" s="116"/>
      <c r="L1028" s="116"/>
      <c r="M1028" s="116"/>
      <c r="N1028" s="116"/>
      <c r="O1028" s="116"/>
      <c r="P1028" s="116"/>
      <c r="Q1028" s="116"/>
      <c r="R1028" s="116"/>
      <c r="S1028" s="116"/>
      <c r="T1028" s="116"/>
      <c r="U1028" s="116"/>
    </row>
    <row r="1029">
      <c r="A1029" s="5" t="s">
        <v>5039</v>
      </c>
      <c r="B1029" s="5" t="s">
        <v>5040</v>
      </c>
      <c r="C1029" s="116"/>
      <c r="D1029" s="118">
        <v>2021.0</v>
      </c>
      <c r="E1029" s="118">
        <v>0.0</v>
      </c>
      <c r="F1029" s="119" t="s">
        <v>292</v>
      </c>
      <c r="G1029" s="114"/>
      <c r="H1029" s="116"/>
      <c r="I1029" s="116"/>
      <c r="J1029" s="116"/>
      <c r="K1029" s="116"/>
      <c r="L1029" s="116"/>
      <c r="M1029" s="116"/>
      <c r="N1029" s="116"/>
      <c r="O1029" s="116"/>
      <c r="P1029" s="116"/>
      <c r="Q1029" s="116"/>
      <c r="R1029" s="116"/>
      <c r="S1029" s="116"/>
      <c r="T1029" s="116"/>
      <c r="U1029" s="116"/>
    </row>
    <row r="1030">
      <c r="A1030" s="5" t="s">
        <v>5041</v>
      </c>
      <c r="B1030" s="5" t="s">
        <v>5042</v>
      </c>
      <c r="C1030" s="116"/>
      <c r="D1030" s="118">
        <v>2018.0</v>
      </c>
      <c r="E1030" s="118">
        <v>602.0</v>
      </c>
      <c r="F1030" s="124" t="s">
        <v>5043</v>
      </c>
      <c r="G1030" s="114"/>
      <c r="H1030" s="116"/>
      <c r="I1030" s="116"/>
      <c r="J1030" s="116"/>
      <c r="K1030" s="116"/>
      <c r="L1030" s="116"/>
      <c r="M1030" s="116"/>
      <c r="N1030" s="116"/>
      <c r="O1030" s="116"/>
      <c r="P1030" s="116"/>
      <c r="Q1030" s="116"/>
      <c r="R1030" s="116"/>
      <c r="S1030" s="116"/>
      <c r="T1030" s="116"/>
      <c r="U1030" s="116"/>
    </row>
    <row r="1031">
      <c r="A1031" s="5" t="s">
        <v>5044</v>
      </c>
      <c r="B1031" s="5" t="s">
        <v>5045</v>
      </c>
      <c r="C1031" s="116"/>
      <c r="D1031" s="118">
        <v>2017.0</v>
      </c>
      <c r="E1031" s="118">
        <v>51.0</v>
      </c>
      <c r="F1031" s="124" t="s">
        <v>5046</v>
      </c>
      <c r="G1031" s="114"/>
      <c r="H1031" s="116"/>
      <c r="I1031" s="116"/>
      <c r="J1031" s="116"/>
      <c r="K1031" s="116"/>
      <c r="L1031" s="116"/>
      <c r="M1031" s="116"/>
      <c r="N1031" s="116"/>
      <c r="O1031" s="116"/>
      <c r="P1031" s="116"/>
      <c r="Q1031" s="116"/>
      <c r="R1031" s="116"/>
      <c r="S1031" s="116"/>
      <c r="T1031" s="116"/>
      <c r="U1031" s="116"/>
    </row>
    <row r="1032">
      <c r="A1032" s="5" t="s">
        <v>5047</v>
      </c>
      <c r="B1032" s="5" t="s">
        <v>5048</v>
      </c>
      <c r="C1032" s="116"/>
      <c r="D1032" s="118">
        <v>2021.0</v>
      </c>
      <c r="E1032" s="118">
        <v>2.0</v>
      </c>
      <c r="F1032" s="124" t="s">
        <v>5049</v>
      </c>
      <c r="G1032" s="114"/>
      <c r="H1032" s="116"/>
      <c r="I1032" s="116"/>
      <c r="J1032" s="116"/>
      <c r="K1032" s="116"/>
      <c r="L1032" s="116"/>
      <c r="M1032" s="116"/>
      <c r="N1032" s="116"/>
      <c r="O1032" s="116"/>
      <c r="P1032" s="116"/>
      <c r="Q1032" s="116"/>
      <c r="R1032" s="116"/>
      <c r="S1032" s="116"/>
      <c r="T1032" s="116"/>
      <c r="U1032" s="116"/>
    </row>
    <row r="1033">
      <c r="A1033" s="5" t="s">
        <v>5050</v>
      </c>
      <c r="B1033" s="5" t="s">
        <v>5051</v>
      </c>
      <c r="C1033" s="116"/>
      <c r="D1033" s="118">
        <v>2016.0</v>
      </c>
      <c r="E1033" s="118">
        <v>16.0</v>
      </c>
      <c r="F1033" s="124" t="s">
        <v>5052</v>
      </c>
      <c r="G1033" s="114"/>
      <c r="H1033" s="116"/>
      <c r="I1033" s="116"/>
      <c r="J1033" s="116"/>
      <c r="K1033" s="116"/>
      <c r="L1033" s="116"/>
      <c r="M1033" s="116"/>
      <c r="N1033" s="116"/>
      <c r="O1033" s="116"/>
      <c r="P1033" s="116"/>
      <c r="Q1033" s="116"/>
      <c r="R1033" s="116"/>
      <c r="S1033" s="116"/>
      <c r="T1033" s="116"/>
      <c r="U1033" s="116"/>
    </row>
    <row r="1034">
      <c r="A1034" s="5" t="s">
        <v>5053</v>
      </c>
      <c r="B1034" s="117" t="s">
        <v>5054</v>
      </c>
      <c r="C1034" s="5" t="s">
        <v>180</v>
      </c>
      <c r="D1034" s="5">
        <v>2019.0</v>
      </c>
      <c r="E1034" s="112">
        <v>26.0</v>
      </c>
      <c r="F1034" s="113" t="s">
        <v>5055</v>
      </c>
      <c r="G1034" s="120"/>
      <c r="H1034" s="121">
        <v>43991.0</v>
      </c>
      <c r="I1034" s="116"/>
      <c r="J1034" s="116"/>
      <c r="K1034" s="116"/>
      <c r="L1034" s="116"/>
      <c r="M1034" s="116"/>
      <c r="N1034" s="116"/>
      <c r="O1034" s="116"/>
      <c r="P1034" s="116"/>
      <c r="Q1034" s="116"/>
      <c r="R1034" s="116"/>
      <c r="S1034" s="116"/>
      <c r="T1034" s="116"/>
      <c r="U1034" s="116"/>
    </row>
    <row r="1035">
      <c r="A1035" s="5" t="s">
        <v>5056</v>
      </c>
      <c r="B1035" s="5" t="s">
        <v>5057</v>
      </c>
      <c r="C1035" s="5" t="s">
        <v>5058</v>
      </c>
      <c r="D1035" s="5">
        <v>2004.0</v>
      </c>
      <c r="E1035" s="118">
        <v>470.0</v>
      </c>
      <c r="F1035" s="113" t="s">
        <v>5059</v>
      </c>
      <c r="G1035" s="120"/>
      <c r="H1035" s="121">
        <v>43996.0</v>
      </c>
      <c r="I1035" s="116"/>
      <c r="J1035" s="116"/>
      <c r="K1035" s="116"/>
      <c r="L1035" s="116"/>
      <c r="M1035" s="116"/>
      <c r="N1035" s="116"/>
      <c r="O1035" s="116"/>
      <c r="P1035" s="116"/>
      <c r="Q1035" s="116"/>
      <c r="R1035" s="116"/>
      <c r="S1035" s="116"/>
      <c r="T1035" s="116"/>
      <c r="U1035" s="116"/>
    </row>
    <row r="1036">
      <c r="A1036" s="5" t="s">
        <v>5060</v>
      </c>
      <c r="B1036" s="5" t="s">
        <v>5061</v>
      </c>
      <c r="C1036" s="116"/>
      <c r="D1036" s="118">
        <v>2013.0</v>
      </c>
      <c r="E1036" s="118">
        <v>605.0</v>
      </c>
      <c r="F1036" s="124" t="s">
        <v>5062</v>
      </c>
      <c r="G1036" s="114"/>
      <c r="H1036" s="116"/>
      <c r="I1036" s="116"/>
      <c r="J1036" s="116"/>
      <c r="K1036" s="116"/>
      <c r="L1036" s="116"/>
      <c r="M1036" s="116"/>
      <c r="N1036" s="116"/>
      <c r="O1036" s="116"/>
      <c r="P1036" s="116"/>
      <c r="Q1036" s="116"/>
      <c r="R1036" s="116"/>
      <c r="S1036" s="116"/>
      <c r="T1036" s="116"/>
      <c r="U1036" s="116"/>
    </row>
    <row r="1037">
      <c r="A1037" s="5" t="s">
        <v>5063</v>
      </c>
      <c r="B1037" s="5" t="s">
        <v>5064</v>
      </c>
      <c r="C1037" s="116"/>
      <c r="D1037" s="118">
        <v>2014.0</v>
      </c>
      <c r="E1037" s="118">
        <v>589.0</v>
      </c>
      <c r="F1037" s="124" t="s">
        <v>5065</v>
      </c>
      <c r="G1037" s="114"/>
      <c r="H1037" s="116"/>
      <c r="I1037" s="116"/>
      <c r="J1037" s="116"/>
      <c r="K1037" s="116"/>
      <c r="L1037" s="116"/>
      <c r="M1037" s="116"/>
      <c r="N1037" s="116"/>
      <c r="O1037" s="116"/>
      <c r="P1037" s="116"/>
      <c r="Q1037" s="116"/>
      <c r="R1037" s="116"/>
      <c r="S1037" s="116"/>
      <c r="T1037" s="116"/>
      <c r="U1037" s="116"/>
    </row>
    <row r="1038">
      <c r="A1038" s="5" t="s">
        <v>5066</v>
      </c>
      <c r="B1038" s="5" t="s">
        <v>5067</v>
      </c>
      <c r="C1038" s="116"/>
      <c r="D1038" s="118">
        <v>2020.0</v>
      </c>
      <c r="E1038" s="118">
        <v>22.0</v>
      </c>
      <c r="F1038" s="124" t="s">
        <v>5068</v>
      </c>
      <c r="G1038" s="114"/>
      <c r="H1038" s="116"/>
      <c r="I1038" s="116"/>
      <c r="J1038" s="116"/>
      <c r="K1038" s="116"/>
      <c r="L1038" s="116"/>
      <c r="M1038" s="116"/>
      <c r="N1038" s="116"/>
      <c r="O1038" s="116"/>
      <c r="P1038" s="116"/>
      <c r="Q1038" s="116"/>
      <c r="R1038" s="116"/>
      <c r="S1038" s="116"/>
      <c r="T1038" s="116"/>
      <c r="U1038" s="116"/>
    </row>
    <row r="1039">
      <c r="A1039" s="5" t="s">
        <v>5069</v>
      </c>
      <c r="B1039" s="5" t="s">
        <v>5070</v>
      </c>
      <c r="C1039" s="116"/>
      <c r="D1039" s="118">
        <v>2015.0</v>
      </c>
      <c r="E1039" s="118">
        <v>115.0</v>
      </c>
      <c r="F1039" s="124" t="s">
        <v>5071</v>
      </c>
      <c r="G1039" s="114"/>
      <c r="H1039" s="116"/>
      <c r="I1039" s="116"/>
      <c r="J1039" s="116"/>
      <c r="K1039" s="116"/>
      <c r="L1039" s="116"/>
      <c r="M1039" s="116"/>
      <c r="N1039" s="116"/>
      <c r="O1039" s="116"/>
      <c r="P1039" s="116"/>
      <c r="Q1039" s="116"/>
      <c r="R1039" s="116"/>
      <c r="S1039" s="116"/>
      <c r="T1039" s="116"/>
      <c r="U1039" s="116"/>
    </row>
    <row r="1040">
      <c r="A1040" s="5" t="s">
        <v>5072</v>
      </c>
      <c r="B1040" s="5" t="s">
        <v>5073</v>
      </c>
      <c r="C1040" s="116"/>
      <c r="D1040" s="118">
        <v>2017.0</v>
      </c>
      <c r="E1040" s="118">
        <v>38.0</v>
      </c>
      <c r="F1040" s="124" t="s">
        <v>5074</v>
      </c>
      <c r="G1040" s="114"/>
      <c r="H1040" s="116"/>
      <c r="I1040" s="116"/>
      <c r="J1040" s="116"/>
      <c r="K1040" s="116"/>
      <c r="L1040" s="116"/>
      <c r="M1040" s="116"/>
      <c r="N1040" s="116"/>
      <c r="O1040" s="116"/>
      <c r="P1040" s="116"/>
      <c r="Q1040" s="116"/>
      <c r="R1040" s="116"/>
      <c r="S1040" s="116"/>
      <c r="T1040" s="116"/>
      <c r="U1040" s="116"/>
    </row>
    <row r="1041">
      <c r="A1041" s="5" t="s">
        <v>5075</v>
      </c>
      <c r="B1041" s="5" t="s">
        <v>5076</v>
      </c>
      <c r="C1041" s="116"/>
      <c r="D1041" s="118">
        <v>2019.0</v>
      </c>
      <c r="E1041" s="118">
        <v>12.0</v>
      </c>
      <c r="F1041" s="124" t="s">
        <v>5077</v>
      </c>
      <c r="G1041" s="114"/>
      <c r="H1041" s="116"/>
      <c r="I1041" s="116"/>
      <c r="J1041" s="116"/>
      <c r="K1041" s="116"/>
      <c r="L1041" s="116"/>
      <c r="M1041" s="116"/>
      <c r="N1041" s="116"/>
      <c r="O1041" s="116"/>
      <c r="P1041" s="116"/>
      <c r="Q1041" s="116"/>
      <c r="R1041" s="116"/>
      <c r="S1041" s="116"/>
      <c r="T1041" s="116"/>
      <c r="U1041" s="116"/>
    </row>
    <row r="1042">
      <c r="A1042" s="5" t="s">
        <v>5078</v>
      </c>
      <c r="B1042" s="5" t="s">
        <v>5079</v>
      </c>
      <c r="C1042" s="116"/>
      <c r="D1042" s="118">
        <v>2021.0</v>
      </c>
      <c r="E1042" s="118">
        <v>0.0</v>
      </c>
      <c r="F1042" s="119" t="s">
        <v>292</v>
      </c>
      <c r="G1042" s="114"/>
      <c r="H1042" s="116"/>
      <c r="I1042" s="116"/>
      <c r="J1042" s="116"/>
      <c r="K1042" s="116"/>
      <c r="L1042" s="116"/>
      <c r="M1042" s="116"/>
      <c r="N1042" s="116"/>
      <c r="O1042" s="116"/>
      <c r="P1042" s="116"/>
      <c r="Q1042" s="116"/>
      <c r="R1042" s="116"/>
      <c r="S1042" s="116"/>
      <c r="T1042" s="116"/>
      <c r="U1042" s="116"/>
    </row>
    <row r="1043">
      <c r="A1043" s="5" t="s">
        <v>5080</v>
      </c>
      <c r="B1043" s="5" t="s">
        <v>5081</v>
      </c>
      <c r="C1043" s="116"/>
      <c r="D1043" s="118">
        <v>2014.0</v>
      </c>
      <c r="E1043" s="118">
        <v>52.0</v>
      </c>
      <c r="F1043" s="124" t="s">
        <v>5082</v>
      </c>
      <c r="G1043" s="114"/>
      <c r="H1043" s="116"/>
      <c r="I1043" s="116"/>
      <c r="J1043" s="116"/>
      <c r="K1043" s="116"/>
      <c r="L1043" s="116"/>
      <c r="M1043" s="116"/>
      <c r="N1043" s="116"/>
      <c r="O1043" s="116"/>
      <c r="P1043" s="116"/>
      <c r="Q1043" s="116"/>
      <c r="R1043" s="116"/>
      <c r="S1043" s="116"/>
      <c r="T1043" s="116"/>
      <c r="U1043" s="116"/>
    </row>
    <row r="1044">
      <c r="A1044" s="5" t="s">
        <v>5083</v>
      </c>
      <c r="B1044" s="5" t="s">
        <v>5084</v>
      </c>
      <c r="C1044" s="116"/>
      <c r="D1044" s="118">
        <v>2011.0</v>
      </c>
      <c r="E1044" s="118">
        <v>866.0</v>
      </c>
      <c r="F1044" s="124" t="s">
        <v>5085</v>
      </c>
      <c r="G1044" s="114"/>
      <c r="H1044" s="116"/>
      <c r="I1044" s="116"/>
      <c r="J1044" s="116"/>
      <c r="K1044" s="116"/>
      <c r="L1044" s="116"/>
      <c r="M1044" s="116"/>
      <c r="N1044" s="116"/>
      <c r="O1044" s="116"/>
      <c r="P1044" s="116"/>
      <c r="Q1044" s="116"/>
      <c r="R1044" s="116"/>
      <c r="S1044" s="116"/>
      <c r="T1044" s="116"/>
      <c r="U1044" s="116"/>
    </row>
    <row r="1045">
      <c r="A1045" s="5" t="s">
        <v>5086</v>
      </c>
      <c r="B1045" s="5" t="s">
        <v>5087</v>
      </c>
      <c r="C1045" s="116"/>
      <c r="D1045" s="118">
        <v>2019.0</v>
      </c>
      <c r="E1045" s="118">
        <v>14.0</v>
      </c>
      <c r="F1045" s="124" t="s">
        <v>5088</v>
      </c>
      <c r="G1045" s="114"/>
      <c r="H1045" s="116"/>
      <c r="I1045" s="116"/>
      <c r="J1045" s="116"/>
      <c r="K1045" s="116"/>
      <c r="L1045" s="116"/>
      <c r="M1045" s="116"/>
      <c r="N1045" s="116"/>
      <c r="O1045" s="116"/>
      <c r="P1045" s="116"/>
      <c r="Q1045" s="116"/>
      <c r="R1045" s="116"/>
      <c r="S1045" s="116"/>
      <c r="T1045" s="116"/>
      <c r="U1045" s="116"/>
    </row>
    <row r="1046">
      <c r="A1046" s="5" t="s">
        <v>5089</v>
      </c>
      <c r="B1046" s="5" t="s">
        <v>5087</v>
      </c>
      <c r="C1046" s="116"/>
      <c r="D1046" s="118">
        <v>2019.0</v>
      </c>
      <c r="E1046" s="118">
        <v>14.0</v>
      </c>
      <c r="F1046" s="124" t="s">
        <v>5088</v>
      </c>
      <c r="G1046" s="114"/>
      <c r="H1046" s="116"/>
      <c r="I1046" s="116"/>
      <c r="J1046" s="116"/>
      <c r="K1046" s="116"/>
      <c r="L1046" s="116"/>
      <c r="M1046" s="116"/>
      <c r="N1046" s="116"/>
      <c r="O1046" s="116"/>
      <c r="P1046" s="116"/>
      <c r="Q1046" s="116"/>
      <c r="R1046" s="116"/>
      <c r="S1046" s="116"/>
      <c r="T1046" s="116"/>
      <c r="U1046" s="116"/>
    </row>
    <row r="1047">
      <c r="A1047" s="5" t="s">
        <v>5090</v>
      </c>
      <c r="B1047" s="5" t="s">
        <v>5091</v>
      </c>
      <c r="C1047" s="116"/>
      <c r="D1047" s="118">
        <v>2019.0</v>
      </c>
      <c r="E1047" s="118">
        <v>94.0</v>
      </c>
      <c r="F1047" s="124" t="s">
        <v>5092</v>
      </c>
      <c r="G1047" s="114"/>
      <c r="H1047" s="116"/>
      <c r="I1047" s="116"/>
      <c r="J1047" s="116"/>
      <c r="K1047" s="116"/>
      <c r="L1047" s="116"/>
      <c r="M1047" s="116"/>
      <c r="N1047" s="116"/>
      <c r="O1047" s="116"/>
      <c r="P1047" s="116"/>
      <c r="Q1047" s="116"/>
      <c r="R1047" s="116"/>
      <c r="S1047" s="116"/>
      <c r="T1047" s="116"/>
      <c r="U1047" s="116"/>
    </row>
    <row r="1048">
      <c r="A1048" s="5" t="s">
        <v>5093</v>
      </c>
      <c r="B1048" s="5" t="s">
        <v>5094</v>
      </c>
      <c r="C1048" s="116"/>
      <c r="D1048" s="118">
        <v>2019.0</v>
      </c>
      <c r="E1048" s="118">
        <v>65.0</v>
      </c>
      <c r="F1048" s="124" t="s">
        <v>5095</v>
      </c>
      <c r="G1048" s="114"/>
      <c r="H1048" s="116"/>
      <c r="I1048" s="116"/>
      <c r="J1048" s="116"/>
      <c r="K1048" s="116"/>
      <c r="L1048" s="116"/>
      <c r="M1048" s="116"/>
      <c r="N1048" s="116"/>
      <c r="O1048" s="116"/>
      <c r="P1048" s="116"/>
      <c r="Q1048" s="116"/>
      <c r="R1048" s="116"/>
      <c r="S1048" s="116"/>
      <c r="T1048" s="116"/>
      <c r="U1048" s="116"/>
    </row>
    <row r="1049">
      <c r="A1049" s="5" t="s">
        <v>5096</v>
      </c>
      <c r="B1049" s="5" t="s">
        <v>5097</v>
      </c>
      <c r="C1049" s="5" t="s">
        <v>605</v>
      </c>
      <c r="D1049" s="5">
        <v>2016.0</v>
      </c>
      <c r="E1049" s="118">
        <v>3040.0</v>
      </c>
      <c r="F1049" s="113" t="s">
        <v>5098</v>
      </c>
      <c r="G1049" s="119"/>
      <c r="H1049" s="115">
        <v>43994.0</v>
      </c>
      <c r="I1049" s="116"/>
      <c r="J1049" s="116"/>
      <c r="K1049" s="116"/>
      <c r="L1049" s="116"/>
      <c r="M1049" s="116"/>
      <c r="N1049" s="116"/>
      <c r="O1049" s="116"/>
      <c r="P1049" s="116"/>
      <c r="Q1049" s="116"/>
      <c r="R1049" s="116"/>
      <c r="S1049" s="116"/>
      <c r="T1049" s="116"/>
      <c r="U1049" s="116"/>
    </row>
    <row r="1050">
      <c r="A1050" s="5" t="s">
        <v>5099</v>
      </c>
      <c r="B1050" s="5" t="s">
        <v>5100</v>
      </c>
      <c r="C1050" s="116"/>
      <c r="D1050" s="118">
        <v>2010.0</v>
      </c>
      <c r="E1050" s="118">
        <v>172.0</v>
      </c>
      <c r="F1050" s="124" t="s">
        <v>5101</v>
      </c>
      <c r="G1050" s="114"/>
      <c r="H1050" s="116"/>
      <c r="I1050" s="116"/>
      <c r="J1050" s="116"/>
      <c r="K1050" s="116"/>
      <c r="L1050" s="116"/>
      <c r="M1050" s="116"/>
      <c r="N1050" s="116"/>
      <c r="O1050" s="116"/>
      <c r="P1050" s="116"/>
      <c r="Q1050" s="116"/>
      <c r="R1050" s="116"/>
      <c r="S1050" s="116"/>
      <c r="T1050" s="116"/>
      <c r="U1050" s="116"/>
    </row>
    <row r="1051">
      <c r="A1051" s="5" t="s">
        <v>5102</v>
      </c>
      <c r="B1051" s="5" t="s">
        <v>5103</v>
      </c>
      <c r="C1051" s="116"/>
      <c r="D1051" s="118">
        <v>2017.0</v>
      </c>
      <c r="E1051" s="118">
        <v>82.0</v>
      </c>
      <c r="F1051" s="124" t="s">
        <v>5104</v>
      </c>
      <c r="G1051" s="114"/>
      <c r="H1051" s="116"/>
      <c r="I1051" s="116"/>
      <c r="J1051" s="116"/>
      <c r="K1051" s="116"/>
      <c r="L1051" s="116"/>
      <c r="M1051" s="116"/>
      <c r="N1051" s="116"/>
      <c r="O1051" s="116"/>
      <c r="P1051" s="116"/>
      <c r="Q1051" s="116"/>
      <c r="R1051" s="116"/>
      <c r="S1051" s="116"/>
      <c r="T1051" s="116"/>
      <c r="U1051" s="116"/>
    </row>
    <row r="1052">
      <c r="A1052" s="5" t="s">
        <v>5105</v>
      </c>
      <c r="B1052" s="5" t="s">
        <v>5106</v>
      </c>
      <c r="C1052" s="116"/>
      <c r="D1052" s="118">
        <v>2019.0</v>
      </c>
      <c r="E1052" s="118">
        <v>9.0</v>
      </c>
      <c r="F1052" s="124" t="s">
        <v>5107</v>
      </c>
      <c r="G1052" s="114"/>
      <c r="H1052" s="116"/>
      <c r="I1052" s="116"/>
      <c r="J1052" s="116"/>
      <c r="K1052" s="116"/>
      <c r="L1052" s="116"/>
      <c r="M1052" s="116"/>
      <c r="N1052" s="116"/>
      <c r="O1052" s="116"/>
      <c r="P1052" s="116"/>
      <c r="Q1052" s="116"/>
      <c r="R1052" s="116"/>
      <c r="S1052" s="116"/>
      <c r="T1052" s="116"/>
      <c r="U1052" s="116"/>
    </row>
    <row r="1053">
      <c r="A1053" s="117" t="s">
        <v>5108</v>
      </c>
      <c r="B1053" s="5" t="s">
        <v>5109</v>
      </c>
      <c r="C1053" s="117" t="s">
        <v>2414</v>
      </c>
      <c r="D1053" s="5">
        <v>1999.0</v>
      </c>
      <c r="E1053" s="118">
        <v>254.0</v>
      </c>
      <c r="F1053" s="113" t="s">
        <v>5110</v>
      </c>
      <c r="G1053" s="120"/>
      <c r="H1053" s="121">
        <v>43996.0</v>
      </c>
      <c r="I1053" s="116"/>
      <c r="J1053" s="116"/>
      <c r="K1053" s="116"/>
      <c r="L1053" s="116"/>
      <c r="M1053" s="116"/>
      <c r="N1053" s="116"/>
      <c r="O1053" s="116"/>
      <c r="P1053" s="116"/>
      <c r="Q1053" s="116"/>
      <c r="R1053" s="116"/>
      <c r="S1053" s="116"/>
      <c r="T1053" s="116"/>
      <c r="U1053" s="116"/>
    </row>
    <row r="1054">
      <c r="A1054" s="5" t="s">
        <v>5108</v>
      </c>
      <c r="B1054" s="5" t="s">
        <v>5111</v>
      </c>
      <c r="C1054" s="116"/>
      <c r="D1054" s="118">
        <v>2002.0</v>
      </c>
      <c r="E1054" s="118">
        <v>1104.0</v>
      </c>
      <c r="F1054" s="124" t="s">
        <v>5112</v>
      </c>
      <c r="G1054" s="114"/>
      <c r="H1054" s="116"/>
      <c r="I1054" s="116"/>
      <c r="J1054" s="116"/>
      <c r="K1054" s="116"/>
      <c r="L1054" s="116"/>
      <c r="M1054" s="116"/>
      <c r="N1054" s="116"/>
      <c r="O1054" s="116"/>
      <c r="P1054" s="116"/>
      <c r="Q1054" s="116"/>
      <c r="R1054" s="116"/>
      <c r="S1054" s="116"/>
      <c r="T1054" s="116"/>
      <c r="U1054" s="116"/>
    </row>
    <row r="1055">
      <c r="A1055" s="5" t="s">
        <v>5113</v>
      </c>
      <c r="B1055" s="5" t="s">
        <v>5114</v>
      </c>
      <c r="C1055" s="5" t="s">
        <v>180</v>
      </c>
      <c r="D1055" s="118">
        <v>2001.0</v>
      </c>
      <c r="E1055" s="118">
        <v>6569.0</v>
      </c>
      <c r="F1055" s="124" t="s">
        <v>5115</v>
      </c>
      <c r="G1055" s="114"/>
      <c r="H1055" s="116"/>
      <c r="I1055" s="116"/>
      <c r="J1055" s="116"/>
      <c r="K1055" s="116"/>
      <c r="L1055" s="116"/>
      <c r="M1055" s="116"/>
      <c r="N1055" s="116"/>
      <c r="O1055" s="116"/>
      <c r="P1055" s="116"/>
      <c r="Q1055" s="116"/>
      <c r="R1055" s="116"/>
      <c r="S1055" s="116"/>
      <c r="T1055" s="116"/>
      <c r="U1055" s="116"/>
    </row>
    <row r="1056">
      <c r="A1056" s="5" t="s">
        <v>5116</v>
      </c>
      <c r="B1056" s="5" t="s">
        <v>5117</v>
      </c>
      <c r="C1056" s="5" t="s">
        <v>180</v>
      </c>
      <c r="D1056" s="118">
        <v>2019.0</v>
      </c>
      <c r="E1056" s="118">
        <v>37.0</v>
      </c>
      <c r="F1056" s="124" t="s">
        <v>5118</v>
      </c>
      <c r="G1056" s="114"/>
      <c r="H1056" s="116"/>
      <c r="I1056" s="116"/>
      <c r="J1056" s="116"/>
      <c r="K1056" s="116"/>
      <c r="L1056" s="116"/>
      <c r="M1056" s="116"/>
      <c r="N1056" s="116"/>
      <c r="O1056" s="116"/>
      <c r="P1056" s="116"/>
      <c r="Q1056" s="116"/>
      <c r="R1056" s="116"/>
      <c r="S1056" s="116"/>
      <c r="T1056" s="116"/>
      <c r="U1056" s="116"/>
    </row>
    <row r="1057">
      <c r="A1057" s="5" t="s">
        <v>5119</v>
      </c>
      <c r="B1057" s="5" t="s">
        <v>5120</v>
      </c>
      <c r="C1057" s="116"/>
      <c r="D1057" s="118">
        <v>2021.0</v>
      </c>
      <c r="E1057" s="118">
        <v>1.0</v>
      </c>
      <c r="F1057" s="124" t="s">
        <v>5121</v>
      </c>
      <c r="G1057" s="114"/>
      <c r="H1057" s="116"/>
      <c r="I1057" s="116"/>
      <c r="J1057" s="116"/>
      <c r="K1057" s="116"/>
      <c r="L1057" s="116"/>
      <c r="M1057" s="116"/>
      <c r="N1057" s="116"/>
      <c r="O1057" s="116"/>
      <c r="P1057" s="116"/>
      <c r="Q1057" s="116"/>
      <c r="R1057" s="116"/>
      <c r="S1057" s="116"/>
      <c r="T1057" s="116"/>
      <c r="U1057" s="116"/>
    </row>
    <row r="1058">
      <c r="A1058" s="117" t="s">
        <v>5122</v>
      </c>
      <c r="B1058" s="5" t="s">
        <v>5123</v>
      </c>
      <c r="C1058" s="5" t="s">
        <v>180</v>
      </c>
      <c r="D1058" s="5">
        <v>2019.0</v>
      </c>
      <c r="E1058" s="118">
        <v>8.0</v>
      </c>
      <c r="F1058" s="113" t="s">
        <v>5124</v>
      </c>
      <c r="G1058" s="120"/>
      <c r="H1058" s="121">
        <v>43996.0</v>
      </c>
      <c r="I1058" s="116"/>
      <c r="J1058" s="116"/>
      <c r="K1058" s="116"/>
      <c r="L1058" s="116"/>
      <c r="M1058" s="116"/>
      <c r="N1058" s="116"/>
      <c r="O1058" s="116"/>
      <c r="P1058" s="116"/>
      <c r="Q1058" s="116"/>
      <c r="R1058" s="116"/>
      <c r="S1058" s="116"/>
      <c r="T1058" s="116"/>
      <c r="U1058" s="116"/>
    </row>
    <row r="1059">
      <c r="A1059" s="5" t="s">
        <v>5125</v>
      </c>
      <c r="B1059" s="5" t="s">
        <v>5126</v>
      </c>
      <c r="C1059" s="116"/>
      <c r="D1059" s="118">
        <v>2021.0</v>
      </c>
      <c r="E1059" s="118">
        <v>14.0</v>
      </c>
      <c r="F1059" s="124" t="s">
        <v>5127</v>
      </c>
      <c r="G1059" s="114"/>
      <c r="H1059" s="116"/>
      <c r="I1059" s="116"/>
      <c r="J1059" s="116"/>
      <c r="K1059" s="116"/>
      <c r="L1059" s="116"/>
      <c r="M1059" s="116"/>
      <c r="N1059" s="116"/>
      <c r="O1059" s="116"/>
      <c r="P1059" s="116"/>
      <c r="Q1059" s="116"/>
      <c r="R1059" s="116"/>
      <c r="S1059" s="116"/>
      <c r="T1059" s="116"/>
      <c r="U1059" s="116"/>
    </row>
    <row r="1060">
      <c r="A1060" s="5" t="s">
        <v>5128</v>
      </c>
      <c r="B1060" s="5" t="s">
        <v>5129</v>
      </c>
      <c r="C1060" s="116"/>
      <c r="D1060" s="118">
        <v>2021.0</v>
      </c>
      <c r="E1060" s="118">
        <v>0.0</v>
      </c>
      <c r="F1060" s="119" t="s">
        <v>292</v>
      </c>
      <c r="G1060" s="114"/>
      <c r="H1060" s="116"/>
      <c r="I1060" s="116"/>
      <c r="J1060" s="116"/>
      <c r="K1060" s="116"/>
      <c r="L1060" s="116"/>
      <c r="M1060" s="116"/>
      <c r="N1060" s="116"/>
      <c r="O1060" s="116"/>
      <c r="P1060" s="116"/>
      <c r="Q1060" s="116"/>
      <c r="R1060" s="116"/>
      <c r="S1060" s="116"/>
      <c r="T1060" s="116"/>
      <c r="U1060" s="116"/>
    </row>
    <row r="1061">
      <c r="A1061" s="5" t="s">
        <v>5130</v>
      </c>
      <c r="B1061" s="5" t="s">
        <v>5131</v>
      </c>
      <c r="C1061" s="116"/>
      <c r="D1061" s="118">
        <v>2017.0</v>
      </c>
      <c r="E1061" s="118">
        <v>14.0</v>
      </c>
      <c r="F1061" s="124" t="s">
        <v>5132</v>
      </c>
      <c r="G1061" s="114"/>
      <c r="H1061" s="116"/>
      <c r="I1061" s="116"/>
      <c r="J1061" s="116"/>
      <c r="K1061" s="116"/>
      <c r="L1061" s="116"/>
      <c r="M1061" s="116"/>
      <c r="N1061" s="116"/>
      <c r="O1061" s="116"/>
      <c r="P1061" s="116"/>
      <c r="Q1061" s="116"/>
      <c r="R1061" s="116"/>
      <c r="S1061" s="116"/>
      <c r="T1061" s="116"/>
      <c r="U1061" s="116"/>
    </row>
    <row r="1062">
      <c r="A1062" s="5" t="s">
        <v>5133</v>
      </c>
      <c r="B1062" s="5" t="s">
        <v>5134</v>
      </c>
      <c r="C1062" s="116"/>
      <c r="D1062" s="118">
        <v>2016.0</v>
      </c>
      <c r="E1062" s="118">
        <v>125.0</v>
      </c>
      <c r="F1062" s="124" t="s">
        <v>5135</v>
      </c>
      <c r="G1062" s="114"/>
      <c r="H1062" s="116"/>
      <c r="I1062" s="116"/>
      <c r="J1062" s="116"/>
      <c r="K1062" s="116"/>
      <c r="L1062" s="116"/>
      <c r="M1062" s="116"/>
      <c r="N1062" s="116"/>
      <c r="O1062" s="116"/>
      <c r="P1062" s="116"/>
      <c r="Q1062" s="116"/>
      <c r="R1062" s="116"/>
      <c r="S1062" s="116"/>
      <c r="T1062" s="116"/>
      <c r="U1062" s="116"/>
    </row>
    <row r="1063">
      <c r="A1063" s="5" t="s">
        <v>5136</v>
      </c>
      <c r="B1063" s="5" t="s">
        <v>5137</v>
      </c>
      <c r="C1063" s="116"/>
      <c r="D1063" s="118">
        <v>2021.0</v>
      </c>
      <c r="E1063" s="118">
        <v>24.0</v>
      </c>
      <c r="F1063" s="124" t="s">
        <v>5138</v>
      </c>
      <c r="G1063" s="114"/>
      <c r="H1063" s="116"/>
      <c r="I1063" s="116"/>
      <c r="J1063" s="116"/>
      <c r="K1063" s="116"/>
      <c r="L1063" s="116"/>
      <c r="M1063" s="116"/>
      <c r="N1063" s="116"/>
      <c r="O1063" s="116"/>
      <c r="P1063" s="116"/>
      <c r="Q1063" s="116"/>
      <c r="R1063" s="116"/>
      <c r="S1063" s="116"/>
      <c r="T1063" s="116"/>
      <c r="U1063" s="116"/>
    </row>
    <row r="1064">
      <c r="A1064" s="5" t="s">
        <v>5139</v>
      </c>
      <c r="B1064" s="5" t="s">
        <v>5140</v>
      </c>
      <c r="C1064" s="116"/>
      <c r="D1064" s="118">
        <v>2020.0</v>
      </c>
      <c r="E1064" s="118">
        <v>0.0</v>
      </c>
      <c r="F1064" s="119" t="s">
        <v>292</v>
      </c>
      <c r="G1064" s="114"/>
      <c r="H1064" s="116"/>
      <c r="I1064" s="116"/>
      <c r="J1064" s="116"/>
      <c r="K1064" s="116"/>
      <c r="L1064" s="116"/>
      <c r="M1064" s="116"/>
      <c r="N1064" s="116"/>
      <c r="O1064" s="116"/>
      <c r="P1064" s="116"/>
      <c r="Q1064" s="116"/>
      <c r="R1064" s="116"/>
      <c r="S1064" s="116"/>
      <c r="T1064" s="116"/>
      <c r="U1064" s="116"/>
    </row>
    <row r="1065">
      <c r="A1065" s="5" t="s">
        <v>5141</v>
      </c>
      <c r="B1065" s="5" t="s">
        <v>5142</v>
      </c>
      <c r="C1065" s="116"/>
      <c r="D1065" s="118">
        <v>2017.0</v>
      </c>
      <c r="E1065" s="118">
        <v>387.0</v>
      </c>
      <c r="F1065" s="124" t="s">
        <v>5143</v>
      </c>
      <c r="G1065" s="114"/>
      <c r="H1065" s="116"/>
      <c r="I1065" s="116"/>
      <c r="J1065" s="116"/>
      <c r="K1065" s="116"/>
      <c r="L1065" s="116"/>
      <c r="M1065" s="116"/>
      <c r="N1065" s="116"/>
      <c r="O1065" s="116"/>
      <c r="P1065" s="116"/>
      <c r="Q1065" s="116"/>
      <c r="R1065" s="116"/>
      <c r="S1065" s="116"/>
      <c r="T1065" s="116"/>
      <c r="U1065" s="116"/>
    </row>
    <row r="1066">
      <c r="A1066" s="5" t="s">
        <v>5144</v>
      </c>
      <c r="B1066" s="5" t="s">
        <v>5145</v>
      </c>
      <c r="C1066" s="5" t="s">
        <v>605</v>
      </c>
      <c r="D1066" s="5">
        <v>2016.0</v>
      </c>
      <c r="E1066" s="118">
        <v>106.0</v>
      </c>
      <c r="F1066" s="113" t="s">
        <v>5146</v>
      </c>
      <c r="G1066" s="114"/>
      <c r="H1066" s="115">
        <v>44206.0</v>
      </c>
      <c r="I1066" s="116"/>
      <c r="J1066" s="116"/>
      <c r="K1066" s="116"/>
      <c r="L1066" s="116"/>
      <c r="M1066" s="116"/>
      <c r="N1066" s="116"/>
      <c r="O1066" s="116"/>
      <c r="P1066" s="116"/>
      <c r="Q1066" s="116"/>
      <c r="R1066" s="116"/>
      <c r="S1066" s="116"/>
      <c r="T1066" s="116"/>
      <c r="U1066" s="116"/>
    </row>
    <row r="1067">
      <c r="A1067" s="5" t="s">
        <v>5147</v>
      </c>
      <c r="B1067" s="5" t="s">
        <v>5148</v>
      </c>
      <c r="C1067" s="116"/>
      <c r="D1067" s="118">
        <v>2017.0</v>
      </c>
      <c r="E1067" s="118">
        <v>60.0</v>
      </c>
      <c r="F1067" s="124" t="s">
        <v>5149</v>
      </c>
      <c r="G1067" s="114"/>
      <c r="H1067" s="116"/>
      <c r="I1067" s="116"/>
      <c r="J1067" s="116"/>
      <c r="K1067" s="116"/>
      <c r="L1067" s="116"/>
      <c r="M1067" s="116"/>
      <c r="N1067" s="116"/>
      <c r="O1067" s="116"/>
      <c r="P1067" s="116"/>
      <c r="Q1067" s="116"/>
      <c r="R1067" s="116"/>
      <c r="S1067" s="116"/>
      <c r="T1067" s="116"/>
      <c r="U1067" s="116"/>
    </row>
    <row r="1068">
      <c r="A1068" s="5" t="s">
        <v>5150</v>
      </c>
      <c r="B1068" s="5" t="s">
        <v>5151</v>
      </c>
      <c r="C1068" s="116"/>
      <c r="D1068" s="118">
        <v>2013.0</v>
      </c>
      <c r="E1068" s="118">
        <v>502.0</v>
      </c>
      <c r="F1068" s="124" t="s">
        <v>5152</v>
      </c>
      <c r="G1068" s="114"/>
      <c r="H1068" s="116"/>
      <c r="I1068" s="116"/>
      <c r="J1068" s="116"/>
      <c r="K1068" s="116"/>
      <c r="L1068" s="116"/>
      <c r="M1068" s="116"/>
      <c r="N1068" s="116"/>
      <c r="O1068" s="116"/>
      <c r="P1068" s="116"/>
      <c r="Q1068" s="116"/>
      <c r="R1068" s="116"/>
      <c r="S1068" s="116"/>
      <c r="T1068" s="116"/>
      <c r="U1068" s="116"/>
    </row>
    <row r="1069">
      <c r="A1069" s="5" t="s">
        <v>5153</v>
      </c>
      <c r="B1069" s="5" t="s">
        <v>5154</v>
      </c>
      <c r="C1069" s="116"/>
      <c r="D1069" s="118">
        <v>2016.0</v>
      </c>
      <c r="E1069" s="118">
        <v>1336.0</v>
      </c>
      <c r="F1069" s="124" t="s">
        <v>5155</v>
      </c>
      <c r="G1069" s="114"/>
      <c r="H1069" s="116"/>
      <c r="I1069" s="116"/>
      <c r="J1069" s="116"/>
      <c r="K1069" s="116"/>
      <c r="L1069" s="116"/>
      <c r="M1069" s="116"/>
      <c r="N1069" s="116"/>
      <c r="O1069" s="116"/>
      <c r="P1069" s="116"/>
      <c r="Q1069" s="116"/>
      <c r="R1069" s="116"/>
      <c r="S1069" s="116"/>
      <c r="T1069" s="116"/>
      <c r="U1069" s="116"/>
    </row>
    <row r="1070">
      <c r="A1070" s="5" t="s">
        <v>5156</v>
      </c>
      <c r="B1070" s="5" t="s">
        <v>5157</v>
      </c>
      <c r="C1070" s="116"/>
      <c r="D1070" s="118">
        <v>2018.0</v>
      </c>
      <c r="E1070" s="118">
        <v>225.0</v>
      </c>
      <c r="F1070" s="124" t="s">
        <v>5158</v>
      </c>
      <c r="G1070" s="114"/>
      <c r="H1070" s="116"/>
      <c r="I1070" s="116"/>
      <c r="J1070" s="116"/>
      <c r="K1070" s="116"/>
      <c r="L1070" s="116"/>
      <c r="M1070" s="116"/>
      <c r="N1070" s="116"/>
      <c r="O1070" s="116"/>
      <c r="P1070" s="116"/>
      <c r="Q1070" s="116"/>
      <c r="R1070" s="116"/>
      <c r="S1070" s="116"/>
      <c r="T1070" s="116"/>
      <c r="U1070" s="116"/>
    </row>
    <row r="1071">
      <c r="A1071" s="5" t="s">
        <v>5159</v>
      </c>
      <c r="B1071" s="5" t="s">
        <v>5160</v>
      </c>
      <c r="C1071" s="116"/>
      <c r="D1071" s="118">
        <v>2021.0</v>
      </c>
      <c r="E1071" s="118">
        <v>3.0</v>
      </c>
      <c r="F1071" s="124" t="s">
        <v>5161</v>
      </c>
      <c r="G1071" s="114"/>
      <c r="H1071" s="116"/>
      <c r="I1071" s="116"/>
      <c r="J1071" s="116"/>
      <c r="K1071" s="116"/>
      <c r="L1071" s="116"/>
      <c r="M1071" s="116"/>
      <c r="N1071" s="116"/>
      <c r="O1071" s="116"/>
      <c r="P1071" s="116"/>
      <c r="Q1071" s="116"/>
      <c r="R1071" s="116"/>
      <c r="S1071" s="116"/>
      <c r="T1071" s="116"/>
      <c r="U1071" s="116"/>
    </row>
    <row r="1072">
      <c r="A1072" s="5" t="s">
        <v>5162</v>
      </c>
      <c r="B1072" s="5" t="s">
        <v>5163</v>
      </c>
      <c r="C1072" s="116"/>
      <c r="D1072" s="118">
        <v>2011.0</v>
      </c>
      <c r="E1072" s="118">
        <v>593.0</v>
      </c>
      <c r="F1072" s="124" t="s">
        <v>5164</v>
      </c>
      <c r="G1072" s="114"/>
      <c r="H1072" s="116"/>
      <c r="I1072" s="116"/>
      <c r="J1072" s="116"/>
      <c r="K1072" s="116"/>
      <c r="L1072" s="116"/>
      <c r="M1072" s="116"/>
      <c r="N1072" s="116"/>
      <c r="O1072" s="116"/>
      <c r="P1072" s="116"/>
      <c r="Q1072" s="116"/>
      <c r="R1072" s="116"/>
      <c r="S1072" s="116"/>
      <c r="T1072" s="116"/>
      <c r="U1072" s="116"/>
    </row>
    <row r="1073">
      <c r="A1073" s="5" t="s">
        <v>5165</v>
      </c>
      <c r="B1073" s="5" t="s">
        <v>5166</v>
      </c>
      <c r="C1073" s="116"/>
      <c r="D1073" s="118">
        <v>2019.0</v>
      </c>
      <c r="E1073" s="118">
        <v>13.0</v>
      </c>
      <c r="F1073" s="124" t="s">
        <v>5167</v>
      </c>
      <c r="G1073" s="114"/>
      <c r="H1073" s="116"/>
      <c r="I1073" s="116"/>
      <c r="J1073" s="116"/>
      <c r="K1073" s="116"/>
      <c r="L1073" s="116"/>
      <c r="M1073" s="116"/>
      <c r="N1073" s="116"/>
      <c r="O1073" s="116"/>
      <c r="P1073" s="116"/>
      <c r="Q1073" s="116"/>
      <c r="R1073" s="116"/>
      <c r="S1073" s="116"/>
      <c r="T1073" s="116"/>
      <c r="U1073" s="116"/>
    </row>
    <row r="1074">
      <c r="A1074" s="5" t="s">
        <v>5168</v>
      </c>
      <c r="B1074" s="5" t="s">
        <v>5169</v>
      </c>
      <c r="C1074" s="116"/>
      <c r="D1074" s="118">
        <v>2021.0</v>
      </c>
      <c r="E1074" s="118">
        <v>6.0</v>
      </c>
      <c r="F1074" s="124" t="s">
        <v>5170</v>
      </c>
      <c r="G1074" s="114"/>
      <c r="H1074" s="116"/>
      <c r="I1074" s="116"/>
      <c r="J1074" s="116"/>
      <c r="K1074" s="116"/>
      <c r="L1074" s="116"/>
      <c r="M1074" s="116"/>
      <c r="N1074" s="116"/>
      <c r="O1074" s="116"/>
      <c r="P1074" s="116"/>
      <c r="Q1074" s="116"/>
      <c r="R1074" s="116"/>
      <c r="S1074" s="116"/>
      <c r="T1074" s="116"/>
      <c r="U1074" s="116"/>
    </row>
    <row r="1075">
      <c r="A1075" s="5" t="s">
        <v>5171</v>
      </c>
      <c r="B1075" s="5" t="s">
        <v>5172</v>
      </c>
      <c r="C1075" s="116"/>
      <c r="D1075" s="118">
        <v>2017.0</v>
      </c>
      <c r="E1075" s="118">
        <v>363.0</v>
      </c>
      <c r="F1075" s="124" t="s">
        <v>5173</v>
      </c>
      <c r="G1075" s="114"/>
      <c r="H1075" s="116"/>
      <c r="I1075" s="116"/>
      <c r="J1075" s="116"/>
      <c r="K1075" s="116"/>
      <c r="L1075" s="116"/>
      <c r="M1075" s="116"/>
      <c r="N1075" s="116"/>
      <c r="O1075" s="116"/>
      <c r="P1075" s="116"/>
      <c r="Q1075" s="116"/>
      <c r="R1075" s="116"/>
      <c r="S1075" s="116"/>
      <c r="T1075" s="116"/>
      <c r="U1075" s="116"/>
    </row>
    <row r="1076">
      <c r="A1076" s="5" t="s">
        <v>5174</v>
      </c>
      <c r="B1076" s="5" t="s">
        <v>5175</v>
      </c>
      <c r="C1076" s="116"/>
      <c r="D1076" s="118">
        <v>2018.0</v>
      </c>
      <c r="E1076" s="118">
        <v>126.0</v>
      </c>
      <c r="F1076" s="124" t="s">
        <v>5176</v>
      </c>
      <c r="G1076" s="114"/>
      <c r="H1076" s="116"/>
      <c r="I1076" s="116"/>
      <c r="J1076" s="116"/>
      <c r="K1076" s="116"/>
      <c r="L1076" s="116"/>
      <c r="M1076" s="116"/>
      <c r="N1076" s="116"/>
      <c r="O1076" s="116"/>
      <c r="P1076" s="116"/>
      <c r="Q1076" s="116"/>
      <c r="R1076" s="116"/>
      <c r="S1076" s="116"/>
      <c r="T1076" s="116"/>
      <c r="U1076" s="116"/>
    </row>
    <row r="1077">
      <c r="A1077" s="5" t="s">
        <v>5177</v>
      </c>
      <c r="B1077" s="5" t="s">
        <v>5175</v>
      </c>
      <c r="C1077" s="116"/>
      <c r="D1077" s="118">
        <v>2018.0</v>
      </c>
      <c r="E1077" s="118">
        <v>126.0</v>
      </c>
      <c r="F1077" s="124" t="s">
        <v>5176</v>
      </c>
      <c r="G1077" s="114"/>
      <c r="H1077" s="116"/>
      <c r="I1077" s="116"/>
      <c r="J1077" s="116"/>
      <c r="K1077" s="116"/>
      <c r="L1077" s="116"/>
      <c r="M1077" s="116"/>
      <c r="N1077" s="116"/>
      <c r="O1077" s="116"/>
      <c r="P1077" s="116"/>
      <c r="Q1077" s="116"/>
      <c r="R1077" s="116"/>
      <c r="S1077" s="116"/>
      <c r="T1077" s="116"/>
      <c r="U1077" s="116"/>
    </row>
    <row r="1078">
      <c r="A1078" s="5" t="s">
        <v>5178</v>
      </c>
      <c r="B1078" s="5" t="s">
        <v>5179</v>
      </c>
      <c r="C1078" s="116"/>
      <c r="D1078" s="118">
        <v>2019.0</v>
      </c>
      <c r="E1078" s="118">
        <v>11.0</v>
      </c>
      <c r="F1078" s="124" t="s">
        <v>5180</v>
      </c>
      <c r="G1078" s="114"/>
      <c r="H1078" s="116"/>
      <c r="I1078" s="116"/>
      <c r="J1078" s="116"/>
      <c r="K1078" s="116"/>
      <c r="L1078" s="116"/>
      <c r="M1078" s="116"/>
      <c r="N1078" s="116"/>
      <c r="O1078" s="116"/>
      <c r="P1078" s="116"/>
      <c r="Q1078" s="116"/>
      <c r="R1078" s="116"/>
      <c r="S1078" s="116"/>
      <c r="T1078" s="116"/>
      <c r="U1078" s="116"/>
    </row>
    <row r="1079">
      <c r="A1079" s="5" t="s">
        <v>5181</v>
      </c>
      <c r="B1079" s="5" t="s">
        <v>5182</v>
      </c>
      <c r="C1079" s="5" t="s">
        <v>5183</v>
      </c>
      <c r="D1079" s="5">
        <v>2006.0</v>
      </c>
      <c r="E1079" s="118">
        <v>25.0</v>
      </c>
      <c r="F1079" s="113" t="s">
        <v>5184</v>
      </c>
      <c r="G1079" s="120"/>
      <c r="H1079" s="121">
        <v>43996.0</v>
      </c>
      <c r="I1079" s="116"/>
      <c r="J1079" s="116"/>
      <c r="K1079" s="116"/>
      <c r="L1079" s="116"/>
      <c r="M1079" s="116"/>
      <c r="N1079" s="116"/>
      <c r="O1079" s="116"/>
      <c r="P1079" s="116"/>
      <c r="Q1079" s="116"/>
      <c r="R1079" s="116"/>
      <c r="S1079" s="116"/>
      <c r="T1079" s="116"/>
      <c r="U1079" s="116"/>
    </row>
    <row r="1080">
      <c r="A1080" s="5" t="s">
        <v>5185</v>
      </c>
      <c r="B1080" s="5" t="s">
        <v>5186</v>
      </c>
      <c r="C1080" s="116"/>
      <c r="D1080" s="118">
        <v>2020.0</v>
      </c>
      <c r="E1080" s="118">
        <v>1.0</v>
      </c>
      <c r="F1080" s="124" t="s">
        <v>5187</v>
      </c>
      <c r="G1080" s="114"/>
      <c r="H1080" s="116"/>
      <c r="I1080" s="116"/>
      <c r="J1080" s="116"/>
      <c r="K1080" s="116"/>
      <c r="L1080" s="116"/>
      <c r="M1080" s="116"/>
      <c r="N1080" s="116"/>
      <c r="O1080" s="116"/>
      <c r="P1080" s="116"/>
      <c r="Q1080" s="116"/>
      <c r="R1080" s="116"/>
      <c r="S1080" s="116"/>
      <c r="T1080" s="116"/>
      <c r="U1080" s="116"/>
    </row>
    <row r="1081">
      <c r="A1081" s="5" t="s">
        <v>5188</v>
      </c>
      <c r="B1081" s="5" t="s">
        <v>5189</v>
      </c>
      <c r="C1081" s="116"/>
      <c r="D1081" s="118">
        <v>2014.0</v>
      </c>
      <c r="E1081" s="118">
        <v>2511.0</v>
      </c>
      <c r="F1081" s="124" t="s">
        <v>5190</v>
      </c>
      <c r="G1081" s="114"/>
      <c r="H1081" s="116"/>
      <c r="I1081" s="116"/>
      <c r="J1081" s="116"/>
      <c r="K1081" s="116"/>
      <c r="L1081" s="116"/>
      <c r="M1081" s="116"/>
      <c r="N1081" s="116"/>
      <c r="O1081" s="116"/>
      <c r="P1081" s="116"/>
      <c r="Q1081" s="116"/>
      <c r="R1081" s="116"/>
      <c r="S1081" s="116"/>
      <c r="T1081" s="116"/>
      <c r="U1081" s="116"/>
    </row>
    <row r="1082">
      <c r="A1082" s="5" t="s">
        <v>5191</v>
      </c>
      <c r="B1082" s="5" t="s">
        <v>5192</v>
      </c>
      <c r="C1082" s="116"/>
      <c r="D1082" s="118">
        <v>2020.0</v>
      </c>
      <c r="E1082" s="118">
        <v>36.0</v>
      </c>
      <c r="F1082" s="124" t="s">
        <v>5193</v>
      </c>
      <c r="G1082" s="114"/>
      <c r="H1082" s="116"/>
      <c r="I1082" s="116"/>
      <c r="J1082" s="116"/>
      <c r="K1082" s="116"/>
      <c r="L1082" s="116"/>
      <c r="M1082" s="116"/>
      <c r="N1082" s="116"/>
      <c r="O1082" s="116"/>
      <c r="P1082" s="116"/>
      <c r="Q1082" s="116"/>
      <c r="R1082" s="116"/>
      <c r="S1082" s="116"/>
      <c r="T1082" s="116"/>
      <c r="U1082" s="116"/>
    </row>
    <row r="1083">
      <c r="A1083" s="5" t="s">
        <v>5194</v>
      </c>
      <c r="B1083" s="5" t="s">
        <v>5195</v>
      </c>
      <c r="C1083" s="116"/>
      <c r="D1083" s="118">
        <v>2019.0</v>
      </c>
      <c r="E1083" s="118">
        <v>5.0</v>
      </c>
      <c r="F1083" s="124" t="s">
        <v>5196</v>
      </c>
      <c r="G1083" s="114"/>
      <c r="H1083" s="116"/>
      <c r="I1083" s="116"/>
      <c r="J1083" s="116"/>
      <c r="K1083" s="116"/>
      <c r="L1083" s="116"/>
      <c r="M1083" s="116"/>
      <c r="N1083" s="116"/>
      <c r="O1083" s="116"/>
      <c r="P1083" s="116"/>
      <c r="Q1083" s="116"/>
      <c r="R1083" s="116"/>
      <c r="S1083" s="116"/>
      <c r="T1083" s="116"/>
      <c r="U1083" s="116"/>
    </row>
    <row r="1084">
      <c r="A1084" s="5" t="s">
        <v>5197</v>
      </c>
      <c r="B1084" s="5" t="s">
        <v>5198</v>
      </c>
      <c r="C1084" s="116"/>
      <c r="D1084" s="118">
        <v>2016.0</v>
      </c>
      <c r="E1084" s="118">
        <v>728.0</v>
      </c>
      <c r="F1084" s="124" t="s">
        <v>5199</v>
      </c>
      <c r="G1084" s="114"/>
      <c r="H1084" s="116"/>
      <c r="I1084" s="116"/>
      <c r="J1084" s="116"/>
      <c r="K1084" s="116"/>
      <c r="L1084" s="116"/>
      <c r="M1084" s="116"/>
      <c r="N1084" s="116"/>
      <c r="O1084" s="116"/>
      <c r="P1084" s="116"/>
      <c r="Q1084" s="116"/>
      <c r="R1084" s="116"/>
      <c r="S1084" s="116"/>
      <c r="T1084" s="116"/>
      <c r="U1084" s="116"/>
    </row>
    <row r="1085">
      <c r="A1085" s="5" t="s">
        <v>5200</v>
      </c>
      <c r="B1085" s="5" t="s">
        <v>5201</v>
      </c>
      <c r="C1085" s="116"/>
      <c r="D1085" s="118">
        <v>2020.0</v>
      </c>
      <c r="E1085" s="118">
        <v>0.0</v>
      </c>
      <c r="F1085" s="119" t="s">
        <v>292</v>
      </c>
      <c r="G1085" s="114"/>
      <c r="H1085" s="116"/>
      <c r="I1085" s="116"/>
      <c r="J1085" s="116"/>
      <c r="K1085" s="116"/>
      <c r="L1085" s="116"/>
      <c r="M1085" s="116"/>
      <c r="N1085" s="116"/>
      <c r="O1085" s="116"/>
      <c r="P1085" s="116"/>
      <c r="Q1085" s="116"/>
      <c r="R1085" s="116"/>
      <c r="S1085" s="116"/>
      <c r="T1085" s="116"/>
      <c r="U1085" s="116"/>
    </row>
    <row r="1086">
      <c r="A1086" s="5" t="s">
        <v>5202</v>
      </c>
      <c r="B1086" s="5" t="s">
        <v>5203</v>
      </c>
      <c r="C1086" s="116"/>
      <c r="D1086" s="118">
        <v>2019.0</v>
      </c>
      <c r="E1086" s="118">
        <v>32.0</v>
      </c>
      <c r="F1086" s="124" t="s">
        <v>5204</v>
      </c>
      <c r="G1086" s="114"/>
      <c r="H1086" s="116"/>
      <c r="I1086" s="116"/>
      <c r="J1086" s="116"/>
      <c r="K1086" s="116"/>
      <c r="L1086" s="116"/>
      <c r="M1086" s="116"/>
      <c r="N1086" s="116"/>
      <c r="O1086" s="116"/>
      <c r="P1086" s="116"/>
      <c r="Q1086" s="116"/>
      <c r="R1086" s="116"/>
      <c r="S1086" s="116"/>
      <c r="T1086" s="116"/>
      <c r="U1086" s="116"/>
    </row>
    <row r="1087">
      <c r="A1087" s="5" t="s">
        <v>5205</v>
      </c>
      <c r="B1087" s="5" t="s">
        <v>5206</v>
      </c>
      <c r="C1087" s="5" t="s">
        <v>180</v>
      </c>
      <c r="D1087" s="5">
        <v>2019.0</v>
      </c>
      <c r="E1087" s="118">
        <v>161.0</v>
      </c>
      <c r="F1087" s="113" t="s">
        <v>5207</v>
      </c>
      <c r="G1087" s="125" t="s">
        <v>5208</v>
      </c>
      <c r="H1087" s="115">
        <v>44384.0</v>
      </c>
      <c r="I1087" s="116"/>
      <c r="J1087" s="116"/>
      <c r="K1087" s="116"/>
      <c r="L1087" s="116"/>
      <c r="M1087" s="116"/>
      <c r="N1087" s="116"/>
      <c r="O1087" s="116"/>
      <c r="P1087" s="116"/>
      <c r="Q1087" s="116"/>
      <c r="R1087" s="116"/>
      <c r="S1087" s="116"/>
      <c r="T1087" s="116"/>
      <c r="U1087" s="116"/>
    </row>
    <row r="1088">
      <c r="A1088" s="5" t="s">
        <v>5209</v>
      </c>
      <c r="B1088" s="5" t="s">
        <v>5210</v>
      </c>
      <c r="C1088" s="116"/>
      <c r="D1088" s="118">
        <v>2020.0</v>
      </c>
      <c r="E1088" s="118">
        <v>0.0</v>
      </c>
      <c r="F1088" s="119" t="s">
        <v>292</v>
      </c>
      <c r="G1088" s="114"/>
      <c r="H1088" s="116"/>
      <c r="I1088" s="116"/>
      <c r="J1088" s="116"/>
      <c r="K1088" s="116"/>
      <c r="L1088" s="116"/>
      <c r="M1088" s="116"/>
      <c r="N1088" s="116"/>
      <c r="O1088" s="116"/>
      <c r="P1088" s="116"/>
      <c r="Q1088" s="116"/>
      <c r="R1088" s="116"/>
      <c r="S1088" s="116"/>
      <c r="T1088" s="116"/>
      <c r="U1088" s="116"/>
    </row>
    <row r="1089">
      <c r="A1089" s="5" t="s">
        <v>5211</v>
      </c>
      <c r="B1089" s="5" t="s">
        <v>5212</v>
      </c>
      <c r="C1089" s="116"/>
      <c r="D1089" s="118">
        <v>2021.0</v>
      </c>
      <c r="E1089" s="118">
        <v>0.0</v>
      </c>
      <c r="F1089" s="119" t="s">
        <v>292</v>
      </c>
      <c r="G1089" s="114"/>
      <c r="H1089" s="116"/>
      <c r="I1089" s="116"/>
      <c r="J1089" s="116"/>
      <c r="K1089" s="116"/>
      <c r="L1089" s="116"/>
      <c r="M1089" s="116"/>
      <c r="N1089" s="116"/>
      <c r="O1089" s="116"/>
      <c r="P1089" s="116"/>
      <c r="Q1089" s="116"/>
      <c r="R1089" s="116"/>
      <c r="S1089" s="116"/>
      <c r="T1089" s="116"/>
      <c r="U1089" s="116"/>
    </row>
    <row r="1090">
      <c r="A1090" s="5" t="s">
        <v>5213</v>
      </c>
      <c r="B1090" s="5" t="s">
        <v>5214</v>
      </c>
      <c r="C1090" s="116"/>
      <c r="D1090" s="118">
        <v>2005.0</v>
      </c>
      <c r="E1090" s="118">
        <v>4123.0</v>
      </c>
      <c r="F1090" s="124" t="s">
        <v>5215</v>
      </c>
      <c r="G1090" s="114"/>
      <c r="H1090" s="116"/>
      <c r="I1090" s="116"/>
      <c r="J1090" s="116"/>
      <c r="K1090" s="116"/>
      <c r="L1090" s="116"/>
      <c r="M1090" s="116"/>
      <c r="N1090" s="116"/>
      <c r="O1090" s="116"/>
      <c r="P1090" s="116"/>
      <c r="Q1090" s="116"/>
      <c r="R1090" s="116"/>
      <c r="S1090" s="116"/>
      <c r="T1090" s="116"/>
      <c r="U1090" s="116"/>
    </row>
    <row r="1091">
      <c r="A1091" s="5" t="s">
        <v>1203</v>
      </c>
      <c r="B1091" s="5" t="s">
        <v>5216</v>
      </c>
      <c r="C1091" s="116"/>
      <c r="D1091" s="118">
        <v>2016.0</v>
      </c>
      <c r="E1091" s="118">
        <v>830.0</v>
      </c>
      <c r="F1091" s="124" t="s">
        <v>5217</v>
      </c>
      <c r="G1091" s="114"/>
      <c r="H1091" s="116"/>
      <c r="I1091" s="116"/>
      <c r="J1091" s="116"/>
      <c r="K1091" s="116"/>
      <c r="L1091" s="116"/>
      <c r="M1091" s="116"/>
      <c r="N1091" s="116"/>
      <c r="O1091" s="116"/>
      <c r="P1091" s="116"/>
      <c r="Q1091" s="116"/>
      <c r="R1091" s="116"/>
      <c r="S1091" s="116"/>
      <c r="T1091" s="116"/>
      <c r="U1091" s="116"/>
    </row>
    <row r="1092">
      <c r="A1092" s="5" t="s">
        <v>5218</v>
      </c>
      <c r="B1092" s="5" t="s">
        <v>5216</v>
      </c>
      <c r="C1092" s="116"/>
      <c r="D1092" s="118">
        <v>2016.0</v>
      </c>
      <c r="E1092" s="118">
        <v>830.0</v>
      </c>
      <c r="F1092" s="124" t="s">
        <v>5217</v>
      </c>
      <c r="G1092" s="114"/>
      <c r="H1092" s="116"/>
      <c r="I1092" s="116"/>
      <c r="J1092" s="116"/>
      <c r="K1092" s="116"/>
      <c r="L1092" s="116"/>
      <c r="M1092" s="116"/>
      <c r="N1092" s="116"/>
      <c r="O1092" s="116"/>
      <c r="P1092" s="116"/>
      <c r="Q1092" s="116"/>
      <c r="R1092" s="116"/>
      <c r="S1092" s="116"/>
      <c r="T1092" s="116"/>
      <c r="U1092" s="116"/>
    </row>
    <row r="1093">
      <c r="A1093" s="5" t="s">
        <v>5219</v>
      </c>
      <c r="B1093" s="5" t="s">
        <v>5220</v>
      </c>
      <c r="C1093" s="116"/>
      <c r="D1093" s="118">
        <v>2020.0</v>
      </c>
      <c r="E1093" s="118">
        <v>3.0</v>
      </c>
      <c r="F1093" s="124" t="s">
        <v>5221</v>
      </c>
      <c r="G1093" s="114"/>
      <c r="H1093" s="116"/>
      <c r="I1093" s="116"/>
      <c r="J1093" s="116"/>
      <c r="K1093" s="116"/>
      <c r="L1093" s="116"/>
      <c r="M1093" s="116"/>
      <c r="N1093" s="116"/>
      <c r="O1093" s="116"/>
      <c r="P1093" s="116"/>
      <c r="Q1093" s="116"/>
      <c r="R1093" s="116"/>
      <c r="S1093" s="116"/>
      <c r="T1093" s="116"/>
      <c r="U1093" s="116"/>
    </row>
    <row r="1094">
      <c r="A1094" s="5" t="s">
        <v>5222</v>
      </c>
      <c r="B1094" s="5" t="s">
        <v>5223</v>
      </c>
      <c r="C1094" s="116"/>
      <c r="D1094" s="118">
        <v>2019.0</v>
      </c>
      <c r="E1094" s="118">
        <v>15.0</v>
      </c>
      <c r="F1094" s="124" t="s">
        <v>5224</v>
      </c>
      <c r="G1094" s="114"/>
      <c r="H1094" s="116"/>
      <c r="I1094" s="116"/>
      <c r="J1094" s="116"/>
      <c r="K1094" s="116"/>
      <c r="L1094" s="116"/>
      <c r="M1094" s="116"/>
      <c r="N1094" s="116"/>
      <c r="O1094" s="116"/>
      <c r="P1094" s="116"/>
      <c r="Q1094" s="116"/>
      <c r="R1094" s="116"/>
      <c r="S1094" s="116"/>
      <c r="T1094" s="116"/>
      <c r="U1094" s="116"/>
    </row>
    <row r="1095">
      <c r="A1095" s="5" t="s">
        <v>5225</v>
      </c>
      <c r="B1095" s="5" t="s">
        <v>5226</v>
      </c>
      <c r="C1095" s="116"/>
      <c r="D1095" s="118">
        <v>2020.0</v>
      </c>
      <c r="E1095" s="118">
        <v>9.0</v>
      </c>
      <c r="F1095" s="124" t="s">
        <v>5227</v>
      </c>
      <c r="G1095" s="114"/>
      <c r="H1095" s="116"/>
      <c r="I1095" s="116"/>
      <c r="J1095" s="116"/>
      <c r="K1095" s="116"/>
      <c r="L1095" s="116"/>
      <c r="M1095" s="116"/>
      <c r="N1095" s="116"/>
      <c r="O1095" s="116"/>
      <c r="P1095" s="116"/>
      <c r="Q1095" s="116"/>
      <c r="R1095" s="116"/>
      <c r="S1095" s="116"/>
      <c r="T1095" s="116"/>
      <c r="U1095" s="116"/>
    </row>
    <row r="1096">
      <c r="A1096" s="5" t="s">
        <v>5228</v>
      </c>
      <c r="B1096" s="5" t="s">
        <v>5229</v>
      </c>
      <c r="C1096" s="116"/>
      <c r="D1096" s="118">
        <v>2021.0</v>
      </c>
      <c r="E1096" s="118">
        <v>0.0</v>
      </c>
      <c r="F1096" s="119" t="s">
        <v>292</v>
      </c>
      <c r="G1096" s="114"/>
      <c r="H1096" s="116"/>
      <c r="I1096" s="116"/>
      <c r="J1096" s="116"/>
      <c r="K1096" s="116"/>
      <c r="L1096" s="116"/>
      <c r="M1096" s="116"/>
      <c r="N1096" s="116"/>
      <c r="O1096" s="116"/>
      <c r="P1096" s="116"/>
      <c r="Q1096" s="116"/>
      <c r="R1096" s="116"/>
      <c r="S1096" s="116"/>
      <c r="T1096" s="116"/>
      <c r="U1096" s="116"/>
    </row>
    <row r="1097">
      <c r="A1097" s="5" t="s">
        <v>5230</v>
      </c>
      <c r="B1097" s="5" t="s">
        <v>5231</v>
      </c>
      <c r="C1097" s="116"/>
      <c r="D1097" s="118">
        <v>2021.0</v>
      </c>
      <c r="E1097" s="118">
        <v>0.0</v>
      </c>
      <c r="F1097" s="119" t="s">
        <v>292</v>
      </c>
      <c r="G1097" s="114"/>
      <c r="H1097" s="116"/>
      <c r="I1097" s="116"/>
      <c r="J1097" s="116"/>
      <c r="K1097" s="116"/>
      <c r="L1097" s="116"/>
      <c r="M1097" s="116"/>
      <c r="N1097" s="116"/>
      <c r="O1097" s="116"/>
      <c r="P1097" s="116"/>
      <c r="Q1097" s="116"/>
      <c r="R1097" s="116"/>
      <c r="S1097" s="116"/>
      <c r="T1097" s="116"/>
      <c r="U1097" s="116"/>
    </row>
    <row r="1098">
      <c r="A1098" s="5" t="s">
        <v>5232</v>
      </c>
      <c r="B1098" s="5" t="s">
        <v>5233</v>
      </c>
      <c r="C1098" s="116"/>
      <c r="D1098" s="118">
        <v>2021.0</v>
      </c>
      <c r="E1098" s="118">
        <v>0.0</v>
      </c>
      <c r="F1098" s="119" t="s">
        <v>292</v>
      </c>
      <c r="G1098" s="114"/>
      <c r="H1098" s="116"/>
      <c r="I1098" s="116"/>
      <c r="J1098" s="116"/>
      <c r="K1098" s="116"/>
      <c r="L1098" s="116"/>
      <c r="M1098" s="116"/>
      <c r="N1098" s="116"/>
      <c r="O1098" s="116"/>
      <c r="P1098" s="116"/>
      <c r="Q1098" s="116"/>
      <c r="R1098" s="116"/>
      <c r="S1098" s="116"/>
      <c r="T1098" s="116"/>
      <c r="U1098" s="116"/>
    </row>
    <row r="1099">
      <c r="A1099" s="145" t="s">
        <v>5234</v>
      </c>
      <c r="B1099" s="145" t="s">
        <v>5235</v>
      </c>
      <c r="C1099" s="145" t="s">
        <v>5236</v>
      </c>
      <c r="D1099" s="145">
        <v>2011.0</v>
      </c>
      <c r="E1099" s="146">
        <v>385.0</v>
      </c>
      <c r="F1099" s="147" t="s">
        <v>5237</v>
      </c>
      <c r="G1099" s="148"/>
      <c r="H1099" s="149">
        <v>43992.0</v>
      </c>
      <c r="I1099" s="150"/>
      <c r="J1099" s="150"/>
      <c r="K1099" s="150"/>
      <c r="L1099" s="150"/>
      <c r="M1099" s="150"/>
      <c r="N1099" s="150"/>
      <c r="O1099" s="150"/>
      <c r="P1099" s="150"/>
      <c r="Q1099" s="150"/>
      <c r="R1099" s="150"/>
      <c r="S1099" s="150"/>
      <c r="T1099" s="150"/>
      <c r="U1099" s="150"/>
    </row>
    <row r="1100">
      <c r="A1100" s="5" t="s">
        <v>5238</v>
      </c>
      <c r="B1100" s="5" t="s">
        <v>5239</v>
      </c>
      <c r="C1100" s="116"/>
      <c r="D1100" s="118">
        <v>2020.0</v>
      </c>
      <c r="E1100" s="118">
        <v>2.0</v>
      </c>
      <c r="F1100" s="124" t="s">
        <v>5240</v>
      </c>
      <c r="G1100" s="114"/>
      <c r="H1100" s="116"/>
      <c r="I1100" s="116"/>
      <c r="J1100" s="116"/>
      <c r="K1100" s="116"/>
      <c r="L1100" s="116"/>
      <c r="M1100" s="116"/>
      <c r="N1100" s="116"/>
      <c r="O1100" s="116"/>
      <c r="P1100" s="116"/>
      <c r="Q1100" s="116"/>
      <c r="R1100" s="116"/>
      <c r="S1100" s="116"/>
      <c r="T1100" s="116"/>
      <c r="U1100" s="116"/>
    </row>
    <row r="1101">
      <c r="A1101" s="5" t="s">
        <v>5241</v>
      </c>
      <c r="B1101" s="5" t="s">
        <v>5242</v>
      </c>
      <c r="C1101" s="116"/>
      <c r="D1101" s="118">
        <v>2018.0</v>
      </c>
      <c r="E1101" s="118">
        <v>12.0</v>
      </c>
      <c r="F1101" s="124" t="s">
        <v>5243</v>
      </c>
      <c r="G1101" s="114"/>
      <c r="H1101" s="116"/>
      <c r="I1101" s="116"/>
      <c r="J1101" s="116"/>
      <c r="K1101" s="116"/>
      <c r="L1101" s="116"/>
      <c r="M1101" s="116"/>
      <c r="N1101" s="116"/>
      <c r="O1101" s="116"/>
      <c r="P1101" s="116"/>
      <c r="Q1101" s="116"/>
      <c r="R1101" s="116"/>
      <c r="S1101" s="116"/>
      <c r="T1101" s="116"/>
      <c r="U1101" s="116"/>
    </row>
    <row r="1102">
      <c r="A1102" s="5" t="s">
        <v>5244</v>
      </c>
      <c r="B1102" s="5" t="s">
        <v>5245</v>
      </c>
      <c r="C1102" s="116"/>
      <c r="D1102" s="118">
        <v>2016.0</v>
      </c>
      <c r="E1102" s="118">
        <v>393.0</v>
      </c>
      <c r="F1102" s="124" t="s">
        <v>5246</v>
      </c>
      <c r="G1102" s="114"/>
      <c r="H1102" s="116"/>
      <c r="I1102" s="116"/>
      <c r="J1102" s="116"/>
      <c r="K1102" s="116"/>
      <c r="L1102" s="116"/>
      <c r="M1102" s="116"/>
      <c r="N1102" s="116"/>
      <c r="O1102" s="116"/>
      <c r="P1102" s="116"/>
      <c r="Q1102" s="116"/>
      <c r="R1102" s="116"/>
      <c r="S1102" s="116"/>
      <c r="T1102" s="116"/>
      <c r="U1102" s="116"/>
    </row>
    <row r="1103">
      <c r="A1103" s="5" t="s">
        <v>5247</v>
      </c>
      <c r="B1103" s="5" t="s">
        <v>5248</v>
      </c>
      <c r="C1103" s="116"/>
      <c r="D1103" s="118">
        <v>2017.0</v>
      </c>
      <c r="E1103" s="118">
        <v>476.0</v>
      </c>
      <c r="F1103" s="124" t="s">
        <v>5249</v>
      </c>
      <c r="G1103" s="114"/>
      <c r="H1103" s="116"/>
      <c r="I1103" s="116"/>
      <c r="J1103" s="116"/>
      <c r="K1103" s="116"/>
      <c r="L1103" s="116"/>
      <c r="M1103" s="116"/>
      <c r="N1103" s="116"/>
      <c r="O1103" s="116"/>
      <c r="P1103" s="116"/>
      <c r="Q1103" s="116"/>
      <c r="R1103" s="116"/>
      <c r="S1103" s="116"/>
      <c r="T1103" s="116"/>
      <c r="U1103" s="116"/>
    </row>
    <row r="1104">
      <c r="A1104" s="5" t="s">
        <v>5250</v>
      </c>
      <c r="B1104" s="5" t="s">
        <v>5251</v>
      </c>
      <c r="C1104" s="116"/>
      <c r="D1104" s="118">
        <v>2020.0</v>
      </c>
      <c r="E1104" s="118">
        <v>5.0</v>
      </c>
      <c r="F1104" s="124" t="s">
        <v>5252</v>
      </c>
      <c r="G1104" s="114"/>
      <c r="H1104" s="116"/>
      <c r="I1104" s="116"/>
      <c r="J1104" s="116"/>
      <c r="K1104" s="116"/>
      <c r="L1104" s="116"/>
      <c r="M1104" s="116"/>
      <c r="N1104" s="116"/>
      <c r="O1104" s="116"/>
      <c r="P1104" s="116"/>
      <c r="Q1104" s="116"/>
      <c r="R1104" s="116"/>
      <c r="S1104" s="116"/>
      <c r="T1104" s="116"/>
      <c r="U1104" s="116"/>
    </row>
    <row r="1105">
      <c r="A1105" s="5" t="s">
        <v>5253</v>
      </c>
      <c r="B1105" s="5" t="s">
        <v>5254</v>
      </c>
      <c r="C1105" s="116"/>
      <c r="D1105" s="118">
        <v>2019.0</v>
      </c>
      <c r="E1105" s="118">
        <v>232.0</v>
      </c>
      <c r="F1105" s="124" t="s">
        <v>5255</v>
      </c>
      <c r="G1105" s="114"/>
      <c r="H1105" s="116"/>
      <c r="I1105" s="116"/>
      <c r="J1105" s="116"/>
      <c r="K1105" s="116"/>
      <c r="L1105" s="116"/>
      <c r="M1105" s="116"/>
      <c r="N1105" s="116"/>
      <c r="O1105" s="116"/>
      <c r="P1105" s="116"/>
      <c r="Q1105" s="116"/>
      <c r="R1105" s="116"/>
      <c r="S1105" s="116"/>
      <c r="T1105" s="116"/>
      <c r="U1105" s="116"/>
    </row>
    <row r="1106">
      <c r="A1106" s="5" t="s">
        <v>5256</v>
      </c>
      <c r="B1106" s="5" t="s">
        <v>5257</v>
      </c>
      <c r="C1106" s="116"/>
      <c r="D1106" s="118">
        <v>2021.0</v>
      </c>
      <c r="E1106" s="118">
        <v>0.0</v>
      </c>
      <c r="F1106" s="119" t="s">
        <v>292</v>
      </c>
      <c r="G1106" s="114"/>
      <c r="H1106" s="116"/>
      <c r="I1106" s="116"/>
      <c r="J1106" s="116"/>
      <c r="K1106" s="116"/>
      <c r="L1106" s="116"/>
      <c r="M1106" s="116"/>
      <c r="N1106" s="116"/>
      <c r="O1106" s="116"/>
      <c r="P1106" s="116"/>
      <c r="Q1106" s="116"/>
      <c r="R1106" s="116"/>
      <c r="S1106" s="116"/>
      <c r="T1106" s="116"/>
      <c r="U1106" s="116"/>
    </row>
    <row r="1107">
      <c r="A1107" s="5" t="s">
        <v>510</v>
      </c>
      <c r="B1107" s="5" t="s">
        <v>5258</v>
      </c>
      <c r="C1107" s="5" t="s">
        <v>1044</v>
      </c>
      <c r="D1107" s="5">
        <v>2020.0</v>
      </c>
      <c r="E1107" s="118">
        <v>13.0</v>
      </c>
      <c r="F1107" s="113" t="s">
        <v>5259</v>
      </c>
      <c r="G1107" s="114"/>
      <c r="H1107" s="116"/>
      <c r="I1107" s="116"/>
      <c r="J1107" s="116"/>
      <c r="K1107" s="116"/>
      <c r="L1107" s="116"/>
      <c r="M1107" s="116"/>
      <c r="N1107" s="116"/>
      <c r="O1107" s="116"/>
      <c r="P1107" s="116"/>
      <c r="Q1107" s="116"/>
      <c r="R1107" s="116"/>
      <c r="S1107" s="116"/>
      <c r="T1107" s="116"/>
      <c r="U1107" s="116"/>
    </row>
    <row r="1108">
      <c r="A1108" s="5" t="s">
        <v>5260</v>
      </c>
      <c r="B1108" s="5" t="s">
        <v>5261</v>
      </c>
      <c r="C1108" s="5" t="s">
        <v>3165</v>
      </c>
      <c r="D1108" s="5">
        <v>2016.0</v>
      </c>
      <c r="E1108" s="118">
        <v>28.0</v>
      </c>
      <c r="F1108" s="113" t="s">
        <v>5262</v>
      </c>
      <c r="G1108" s="120"/>
      <c r="H1108" s="121">
        <v>43996.0</v>
      </c>
      <c r="I1108" s="116"/>
      <c r="J1108" s="116"/>
      <c r="K1108" s="116"/>
      <c r="L1108" s="116"/>
      <c r="M1108" s="116"/>
      <c r="N1108" s="116"/>
      <c r="O1108" s="116"/>
      <c r="P1108" s="116"/>
      <c r="Q1108" s="116"/>
      <c r="R1108" s="116"/>
      <c r="S1108" s="116"/>
      <c r="T1108" s="116"/>
      <c r="U1108" s="116"/>
    </row>
    <row r="1109">
      <c r="A1109" s="34" t="s">
        <v>5263</v>
      </c>
      <c r="B1109" s="5" t="s">
        <v>5264</v>
      </c>
      <c r="C1109" s="5" t="s">
        <v>3252</v>
      </c>
      <c r="D1109" s="5">
        <v>2004.0</v>
      </c>
      <c r="E1109" s="118">
        <v>237.0</v>
      </c>
      <c r="F1109" s="113" t="s">
        <v>5265</v>
      </c>
      <c r="G1109" s="119"/>
      <c r="H1109" s="115">
        <v>43992.0</v>
      </c>
      <c r="I1109" s="116"/>
      <c r="J1109" s="116"/>
      <c r="K1109" s="116"/>
      <c r="L1109" s="116"/>
      <c r="M1109" s="116"/>
      <c r="N1109" s="116"/>
      <c r="O1109" s="116"/>
      <c r="P1109" s="116"/>
      <c r="Q1109" s="116"/>
      <c r="R1109" s="116"/>
      <c r="S1109" s="116"/>
      <c r="T1109" s="116"/>
      <c r="U1109" s="116"/>
    </row>
    <row r="1110">
      <c r="A1110" s="5" t="s">
        <v>5266</v>
      </c>
      <c r="B1110" s="5" t="s">
        <v>5267</v>
      </c>
      <c r="C1110" s="116"/>
      <c r="D1110" s="118">
        <v>2016.0</v>
      </c>
      <c r="E1110" s="118">
        <v>203.0</v>
      </c>
      <c r="F1110" s="124" t="s">
        <v>5268</v>
      </c>
      <c r="G1110" s="114"/>
      <c r="H1110" s="116"/>
      <c r="I1110" s="116"/>
      <c r="J1110" s="116"/>
      <c r="K1110" s="116"/>
      <c r="L1110" s="116"/>
      <c r="M1110" s="116"/>
      <c r="N1110" s="116"/>
      <c r="O1110" s="116"/>
      <c r="P1110" s="116"/>
      <c r="Q1110" s="116"/>
      <c r="R1110" s="116"/>
      <c r="S1110" s="116"/>
      <c r="T1110" s="116"/>
      <c r="U1110" s="116"/>
    </row>
    <row r="1111">
      <c r="A1111" s="5" t="s">
        <v>5269</v>
      </c>
      <c r="B1111" s="5" t="s">
        <v>5270</v>
      </c>
      <c r="C1111" s="116"/>
      <c r="D1111" s="118">
        <v>2017.0</v>
      </c>
      <c r="E1111" s="118">
        <v>29.0</v>
      </c>
      <c r="F1111" s="124" t="s">
        <v>5271</v>
      </c>
      <c r="G1111" s="114"/>
      <c r="H1111" s="116"/>
      <c r="I1111" s="116"/>
      <c r="J1111" s="116"/>
      <c r="K1111" s="116"/>
      <c r="L1111" s="116"/>
      <c r="M1111" s="116"/>
      <c r="N1111" s="116"/>
      <c r="O1111" s="116"/>
      <c r="P1111" s="116"/>
      <c r="Q1111" s="116"/>
      <c r="R1111" s="116"/>
      <c r="S1111" s="116"/>
      <c r="T1111" s="116"/>
      <c r="U1111" s="116"/>
    </row>
    <row r="1112">
      <c r="A1112" s="5" t="s">
        <v>5272</v>
      </c>
      <c r="B1112" s="5" t="s">
        <v>5273</v>
      </c>
      <c r="C1112" s="116"/>
      <c r="D1112" s="118">
        <v>2014.0</v>
      </c>
      <c r="E1112" s="118">
        <v>884.0</v>
      </c>
      <c r="F1112" s="124" t="s">
        <v>5274</v>
      </c>
      <c r="G1112" s="114"/>
      <c r="H1112" s="116"/>
      <c r="I1112" s="116"/>
      <c r="J1112" s="116"/>
      <c r="K1112" s="116"/>
      <c r="L1112" s="116"/>
      <c r="M1112" s="116"/>
      <c r="N1112" s="116"/>
      <c r="O1112" s="116"/>
      <c r="P1112" s="116"/>
      <c r="Q1112" s="116"/>
      <c r="R1112" s="116"/>
      <c r="S1112" s="116"/>
      <c r="T1112" s="116"/>
      <c r="U1112" s="116"/>
    </row>
    <row r="1113">
      <c r="A1113" s="5" t="s">
        <v>5275</v>
      </c>
      <c r="B1113" s="5" t="s">
        <v>5276</v>
      </c>
      <c r="C1113" s="116"/>
      <c r="D1113" s="118">
        <v>2021.0</v>
      </c>
      <c r="E1113" s="118">
        <v>1.0</v>
      </c>
      <c r="F1113" s="124" t="s">
        <v>5277</v>
      </c>
      <c r="G1113" s="114"/>
      <c r="H1113" s="116"/>
      <c r="I1113" s="116"/>
      <c r="J1113" s="116"/>
      <c r="K1113" s="116"/>
      <c r="L1113" s="116"/>
      <c r="M1113" s="116"/>
      <c r="N1113" s="116"/>
      <c r="O1113" s="116"/>
      <c r="P1113" s="116"/>
      <c r="Q1113" s="116"/>
      <c r="R1113" s="116"/>
      <c r="S1113" s="116"/>
      <c r="T1113" s="116"/>
      <c r="U1113" s="116"/>
    </row>
    <row r="1114">
      <c r="A1114" s="5" t="s">
        <v>1903</v>
      </c>
      <c r="B1114" s="5" t="s">
        <v>5278</v>
      </c>
      <c r="C1114" s="5" t="s">
        <v>460</v>
      </c>
      <c r="D1114" s="5">
        <v>2016.0</v>
      </c>
      <c r="E1114" s="118">
        <v>609.0</v>
      </c>
      <c r="F1114" s="113" t="s">
        <v>3729</v>
      </c>
      <c r="G1114" s="119"/>
      <c r="H1114" s="115">
        <v>43992.0</v>
      </c>
      <c r="I1114" s="116"/>
      <c r="J1114" s="116"/>
      <c r="K1114" s="116"/>
      <c r="L1114" s="116"/>
      <c r="M1114" s="116"/>
      <c r="N1114" s="116"/>
      <c r="O1114" s="116"/>
      <c r="P1114" s="116"/>
      <c r="Q1114" s="116"/>
      <c r="R1114" s="116"/>
      <c r="S1114" s="116"/>
      <c r="T1114" s="116"/>
      <c r="U1114" s="116"/>
    </row>
    <row r="1115">
      <c r="A1115" s="5" t="s">
        <v>5279</v>
      </c>
      <c r="B1115" s="5" t="s">
        <v>5280</v>
      </c>
      <c r="C1115" s="116"/>
      <c r="D1115" s="118">
        <v>2017.0</v>
      </c>
      <c r="E1115" s="118">
        <v>237.0</v>
      </c>
      <c r="F1115" s="124" t="s">
        <v>5281</v>
      </c>
      <c r="G1115" s="114"/>
      <c r="H1115" s="116"/>
      <c r="I1115" s="116"/>
      <c r="J1115" s="116"/>
      <c r="K1115" s="116"/>
      <c r="L1115" s="116"/>
      <c r="M1115" s="116"/>
      <c r="N1115" s="116"/>
      <c r="O1115" s="116"/>
      <c r="P1115" s="116"/>
      <c r="Q1115" s="116"/>
      <c r="R1115" s="116"/>
      <c r="S1115" s="116"/>
      <c r="T1115" s="116"/>
      <c r="U1115" s="116"/>
    </row>
    <row r="1116">
      <c r="A1116" s="5" t="s">
        <v>5282</v>
      </c>
      <c r="B1116" s="5" t="s">
        <v>5283</v>
      </c>
      <c r="C1116" s="116"/>
      <c r="D1116" s="118">
        <v>2017.0</v>
      </c>
      <c r="E1116" s="118">
        <v>181.0</v>
      </c>
      <c r="F1116" s="124" t="s">
        <v>5284</v>
      </c>
      <c r="G1116" s="114"/>
      <c r="H1116" s="116"/>
      <c r="I1116" s="116"/>
      <c r="J1116" s="116"/>
      <c r="K1116" s="116"/>
      <c r="L1116" s="116"/>
      <c r="M1116" s="116"/>
      <c r="N1116" s="116"/>
      <c r="O1116" s="116"/>
      <c r="P1116" s="116"/>
      <c r="Q1116" s="116"/>
      <c r="R1116" s="116"/>
      <c r="S1116" s="116"/>
      <c r="T1116" s="116"/>
      <c r="U1116" s="116"/>
    </row>
    <row r="1117">
      <c r="A1117" s="5" t="s">
        <v>5285</v>
      </c>
      <c r="B1117" s="5" t="s">
        <v>5283</v>
      </c>
      <c r="C1117" s="116"/>
      <c r="D1117" s="118">
        <v>2017.0</v>
      </c>
      <c r="E1117" s="118">
        <v>181.0</v>
      </c>
      <c r="F1117" s="124" t="s">
        <v>5284</v>
      </c>
      <c r="G1117" s="114"/>
      <c r="H1117" s="116"/>
      <c r="I1117" s="116"/>
      <c r="J1117" s="116"/>
      <c r="K1117" s="116"/>
      <c r="L1117" s="116"/>
      <c r="M1117" s="116"/>
      <c r="N1117" s="116"/>
      <c r="O1117" s="116"/>
      <c r="P1117" s="116"/>
      <c r="Q1117" s="116"/>
      <c r="R1117" s="116"/>
      <c r="S1117" s="116"/>
      <c r="T1117" s="116"/>
      <c r="U1117" s="116"/>
    </row>
    <row r="1118">
      <c r="A1118" s="5" t="s">
        <v>5286</v>
      </c>
      <c r="B1118" s="5" t="s">
        <v>5287</v>
      </c>
      <c r="C1118" s="116"/>
      <c r="D1118" s="118">
        <v>2021.0</v>
      </c>
      <c r="E1118" s="118">
        <v>0.0</v>
      </c>
      <c r="F1118" s="119" t="s">
        <v>292</v>
      </c>
      <c r="G1118" s="114"/>
      <c r="H1118" s="116"/>
      <c r="I1118" s="116"/>
      <c r="J1118" s="116"/>
      <c r="K1118" s="116"/>
      <c r="L1118" s="116"/>
      <c r="M1118" s="116"/>
      <c r="N1118" s="116"/>
      <c r="O1118" s="116"/>
      <c r="P1118" s="116"/>
      <c r="Q1118" s="116"/>
      <c r="R1118" s="116"/>
      <c r="S1118" s="116"/>
      <c r="T1118" s="116"/>
      <c r="U1118" s="116"/>
    </row>
    <row r="1119">
      <c r="A1119" s="5" t="s">
        <v>5288</v>
      </c>
      <c r="B1119" s="5" t="s">
        <v>5289</v>
      </c>
      <c r="C1119" s="116"/>
      <c r="D1119" s="118">
        <v>2021.0</v>
      </c>
      <c r="E1119" s="118">
        <v>5.0</v>
      </c>
      <c r="F1119" s="124" t="s">
        <v>5290</v>
      </c>
      <c r="G1119" s="114"/>
      <c r="H1119" s="116"/>
      <c r="I1119" s="116"/>
      <c r="J1119" s="116"/>
      <c r="K1119" s="116"/>
      <c r="L1119" s="116"/>
      <c r="M1119" s="116"/>
      <c r="N1119" s="116"/>
      <c r="O1119" s="116"/>
      <c r="P1119" s="116"/>
      <c r="Q1119" s="116"/>
      <c r="R1119" s="116"/>
      <c r="S1119" s="116"/>
      <c r="T1119" s="116"/>
      <c r="U1119" s="116"/>
    </row>
    <row r="1120">
      <c r="A1120" s="5" t="s">
        <v>5291</v>
      </c>
      <c r="B1120" s="5" t="s">
        <v>5292</v>
      </c>
      <c r="C1120" s="116"/>
      <c r="D1120" s="118">
        <v>2018.0</v>
      </c>
      <c r="E1120" s="118">
        <v>213.0</v>
      </c>
      <c r="F1120" s="124" t="s">
        <v>5293</v>
      </c>
      <c r="G1120" s="114"/>
      <c r="H1120" s="116"/>
      <c r="I1120" s="116"/>
      <c r="J1120" s="116"/>
      <c r="K1120" s="116"/>
      <c r="L1120" s="116"/>
      <c r="M1120" s="116"/>
      <c r="N1120" s="116"/>
      <c r="O1120" s="116"/>
      <c r="P1120" s="116"/>
      <c r="Q1120" s="116"/>
      <c r="R1120" s="116"/>
      <c r="S1120" s="116"/>
      <c r="T1120" s="116"/>
      <c r="U1120" s="116"/>
    </row>
    <row r="1121">
      <c r="A1121" s="5" t="s">
        <v>5294</v>
      </c>
      <c r="B1121" s="5" t="s">
        <v>5295</v>
      </c>
      <c r="C1121" s="116"/>
      <c r="D1121" s="118">
        <v>2016.0</v>
      </c>
      <c r="E1121" s="118">
        <v>182.0</v>
      </c>
      <c r="F1121" s="124" t="s">
        <v>5296</v>
      </c>
      <c r="G1121" s="114"/>
      <c r="H1121" s="116"/>
      <c r="I1121" s="116"/>
      <c r="J1121" s="116"/>
      <c r="K1121" s="116"/>
      <c r="L1121" s="116"/>
      <c r="M1121" s="116"/>
      <c r="N1121" s="116"/>
      <c r="O1121" s="116"/>
      <c r="P1121" s="116"/>
      <c r="Q1121" s="116"/>
      <c r="R1121" s="116"/>
      <c r="S1121" s="116"/>
      <c r="T1121" s="116"/>
      <c r="U1121" s="116"/>
    </row>
    <row r="1122">
      <c r="A1122" s="5" t="s">
        <v>5297</v>
      </c>
      <c r="B1122" s="5" t="s">
        <v>5298</v>
      </c>
      <c r="C1122" s="116"/>
      <c r="D1122" s="118">
        <v>2021.0</v>
      </c>
      <c r="E1122" s="118">
        <v>0.0</v>
      </c>
      <c r="F1122" s="119" t="s">
        <v>292</v>
      </c>
      <c r="G1122" s="114"/>
      <c r="H1122" s="116"/>
      <c r="I1122" s="116"/>
      <c r="J1122" s="116"/>
      <c r="K1122" s="116"/>
      <c r="L1122" s="116"/>
      <c r="M1122" s="116"/>
      <c r="N1122" s="116"/>
      <c r="O1122" s="116"/>
      <c r="P1122" s="116"/>
      <c r="Q1122" s="116"/>
      <c r="R1122" s="116"/>
      <c r="S1122" s="116"/>
      <c r="T1122" s="116"/>
      <c r="U1122" s="116"/>
    </row>
    <row r="1123">
      <c r="A1123" s="5" t="s">
        <v>5299</v>
      </c>
      <c r="B1123" s="5" t="s">
        <v>5300</v>
      </c>
      <c r="C1123" s="116"/>
      <c r="D1123" s="116"/>
      <c r="E1123" s="126"/>
      <c r="F1123" s="127"/>
      <c r="G1123" s="114"/>
      <c r="H1123" s="116"/>
      <c r="I1123" s="116"/>
      <c r="J1123" s="116"/>
      <c r="K1123" s="116"/>
      <c r="L1123" s="116"/>
      <c r="M1123" s="116"/>
      <c r="N1123" s="116"/>
      <c r="O1123" s="116"/>
      <c r="P1123" s="116"/>
      <c r="Q1123" s="116"/>
      <c r="R1123" s="116"/>
      <c r="S1123" s="116"/>
      <c r="T1123" s="116"/>
      <c r="U1123" s="116"/>
    </row>
    <row r="1124">
      <c r="A1124" s="34" t="s">
        <v>5301</v>
      </c>
      <c r="B1124" s="117" t="s">
        <v>5302</v>
      </c>
      <c r="C1124" s="5" t="s">
        <v>2157</v>
      </c>
      <c r="D1124" s="5">
        <v>2013.0</v>
      </c>
      <c r="E1124" s="118">
        <v>218.0</v>
      </c>
      <c r="F1124" s="122" t="s">
        <v>5303</v>
      </c>
      <c r="G1124" s="123"/>
      <c r="H1124" s="115">
        <v>43992.0</v>
      </c>
      <c r="I1124" s="116"/>
      <c r="J1124" s="116"/>
      <c r="K1124" s="116"/>
      <c r="L1124" s="116"/>
      <c r="M1124" s="116"/>
      <c r="N1124" s="116"/>
      <c r="O1124" s="116"/>
      <c r="P1124" s="116"/>
      <c r="Q1124" s="116"/>
      <c r="R1124" s="116"/>
      <c r="S1124" s="116"/>
      <c r="T1124" s="116"/>
      <c r="U1124" s="116"/>
    </row>
    <row r="1125">
      <c r="A1125" s="5" t="s">
        <v>5304</v>
      </c>
      <c r="B1125" s="5" t="s">
        <v>5305</v>
      </c>
      <c r="C1125" s="5" t="s">
        <v>180</v>
      </c>
      <c r="D1125" s="5">
        <v>2017.0</v>
      </c>
      <c r="E1125" s="112">
        <v>53.0</v>
      </c>
      <c r="F1125" s="113" t="s">
        <v>5306</v>
      </c>
      <c r="G1125" s="119"/>
      <c r="H1125" s="115">
        <v>43997.0</v>
      </c>
      <c r="I1125" s="116"/>
      <c r="J1125" s="116"/>
      <c r="K1125" s="116"/>
      <c r="L1125" s="116"/>
      <c r="M1125" s="116"/>
      <c r="N1125" s="116"/>
      <c r="O1125" s="116"/>
      <c r="P1125" s="116"/>
      <c r="Q1125" s="116"/>
      <c r="R1125" s="116"/>
      <c r="S1125" s="116"/>
      <c r="T1125" s="116"/>
      <c r="U1125" s="116"/>
    </row>
    <row r="1126">
      <c r="A1126" s="117" t="s">
        <v>5307</v>
      </c>
      <c r="B1126" s="5" t="s">
        <v>5308</v>
      </c>
      <c r="C1126" s="5" t="s">
        <v>460</v>
      </c>
      <c r="D1126" s="5">
        <v>2012.0</v>
      </c>
      <c r="E1126" s="118">
        <v>2455.0</v>
      </c>
      <c r="F1126" s="113" t="s">
        <v>5309</v>
      </c>
      <c r="G1126" s="119"/>
      <c r="H1126" s="115">
        <v>43997.0</v>
      </c>
      <c r="I1126" s="116"/>
      <c r="J1126" s="116"/>
      <c r="K1126" s="116"/>
      <c r="L1126" s="116"/>
      <c r="M1126" s="116"/>
      <c r="N1126" s="116"/>
      <c r="O1126" s="116"/>
      <c r="P1126" s="116"/>
      <c r="Q1126" s="116"/>
      <c r="R1126" s="116"/>
      <c r="S1126" s="116"/>
      <c r="T1126" s="116"/>
      <c r="U1126" s="116"/>
    </row>
    <row r="1127">
      <c r="A1127" s="117" t="s">
        <v>5310</v>
      </c>
      <c r="B1127" s="5" t="s">
        <v>5311</v>
      </c>
      <c r="C1127" s="117" t="s">
        <v>2203</v>
      </c>
      <c r="D1127" s="5">
        <v>2012.0</v>
      </c>
      <c r="E1127" s="112">
        <v>39.0</v>
      </c>
      <c r="F1127" s="113" t="s">
        <v>5312</v>
      </c>
      <c r="G1127" s="119"/>
      <c r="H1127" s="115">
        <v>43997.0</v>
      </c>
      <c r="I1127" s="116"/>
      <c r="J1127" s="116"/>
      <c r="K1127" s="116"/>
      <c r="L1127" s="116"/>
      <c r="M1127" s="116"/>
      <c r="N1127" s="116"/>
      <c r="O1127" s="116"/>
      <c r="P1127" s="116"/>
      <c r="Q1127" s="116"/>
      <c r="R1127" s="116"/>
      <c r="S1127" s="116"/>
      <c r="T1127" s="116"/>
      <c r="U1127" s="116"/>
    </row>
    <row r="1128">
      <c r="A1128" s="5" t="s">
        <v>5313</v>
      </c>
      <c r="B1128" s="7" t="s">
        <v>5314</v>
      </c>
      <c r="C1128" s="5" t="s">
        <v>2748</v>
      </c>
      <c r="D1128" s="5">
        <v>2018.0</v>
      </c>
      <c r="E1128" s="118">
        <v>44.0</v>
      </c>
      <c r="F1128" s="113" t="s">
        <v>5315</v>
      </c>
      <c r="G1128" s="120"/>
      <c r="H1128" s="121">
        <v>43993.0</v>
      </c>
      <c r="I1128" s="116"/>
      <c r="J1128" s="116"/>
      <c r="K1128" s="116"/>
      <c r="L1128" s="116"/>
      <c r="M1128" s="116"/>
      <c r="N1128" s="116"/>
      <c r="O1128" s="116"/>
      <c r="P1128" s="116"/>
      <c r="Q1128" s="116"/>
      <c r="R1128" s="116"/>
      <c r="S1128" s="116"/>
      <c r="T1128" s="116"/>
      <c r="U1128" s="116"/>
    </row>
    <row r="1129">
      <c r="A1129" s="5" t="s">
        <v>5316</v>
      </c>
      <c r="B1129" s="5" t="s">
        <v>131</v>
      </c>
      <c r="C1129" s="5" t="s">
        <v>131</v>
      </c>
      <c r="D1129" s="5" t="s">
        <v>131</v>
      </c>
      <c r="E1129" s="5" t="s">
        <v>131</v>
      </c>
      <c r="F1129" s="5" t="s">
        <v>131</v>
      </c>
      <c r="G1129" s="125" t="s">
        <v>5317</v>
      </c>
      <c r="H1129" s="116"/>
      <c r="I1129" s="116"/>
      <c r="J1129" s="116"/>
      <c r="K1129" s="116"/>
      <c r="L1129" s="116"/>
      <c r="M1129" s="116"/>
      <c r="N1129" s="116"/>
      <c r="O1129" s="116"/>
      <c r="P1129" s="116"/>
      <c r="Q1129" s="116"/>
      <c r="R1129" s="116"/>
      <c r="S1129" s="116"/>
      <c r="T1129" s="116"/>
      <c r="U1129" s="116"/>
    </row>
    <row r="1130">
      <c r="A1130" s="116" t="s">
        <v>5318</v>
      </c>
      <c r="B1130" s="5" t="s">
        <v>131</v>
      </c>
      <c r="C1130" s="5" t="s">
        <v>131</v>
      </c>
      <c r="D1130" s="5" t="s">
        <v>131</v>
      </c>
      <c r="E1130" s="112" t="s">
        <v>131</v>
      </c>
      <c r="F1130" s="133" t="s">
        <v>131</v>
      </c>
      <c r="G1130" s="113" t="s">
        <v>5319</v>
      </c>
      <c r="H1130" s="115">
        <v>43992.0</v>
      </c>
      <c r="I1130" s="116"/>
      <c r="J1130" s="116"/>
      <c r="K1130" s="116"/>
      <c r="L1130" s="116"/>
      <c r="M1130" s="116"/>
      <c r="N1130" s="116"/>
      <c r="O1130" s="116"/>
      <c r="P1130" s="116"/>
      <c r="Q1130" s="116"/>
      <c r="R1130" s="116"/>
      <c r="S1130" s="116"/>
      <c r="T1130" s="116"/>
      <c r="U1130" s="116"/>
    </row>
    <row r="1131">
      <c r="A1131" s="116" t="s">
        <v>5320</v>
      </c>
      <c r="B1131" s="5" t="s">
        <v>131</v>
      </c>
      <c r="C1131" s="5" t="s">
        <v>131</v>
      </c>
      <c r="D1131" s="5" t="s">
        <v>131</v>
      </c>
      <c r="E1131" s="118" t="s">
        <v>131</v>
      </c>
      <c r="F1131" s="133" t="s">
        <v>131</v>
      </c>
      <c r="G1131" s="124" t="s">
        <v>5321</v>
      </c>
      <c r="H1131" s="115">
        <v>43992.0</v>
      </c>
      <c r="I1131" s="116"/>
      <c r="J1131" s="116"/>
      <c r="K1131" s="116"/>
      <c r="L1131" s="116"/>
      <c r="M1131" s="116"/>
      <c r="N1131" s="116"/>
      <c r="O1131" s="116"/>
      <c r="P1131" s="116"/>
      <c r="Q1131" s="116"/>
      <c r="R1131" s="116"/>
      <c r="S1131" s="116"/>
      <c r="T1131" s="116"/>
      <c r="U1131" s="116"/>
    </row>
    <row r="1132">
      <c r="A1132" s="116" t="s">
        <v>5322</v>
      </c>
      <c r="B1132" s="5" t="s">
        <v>131</v>
      </c>
      <c r="C1132" s="5" t="s">
        <v>131</v>
      </c>
      <c r="D1132" s="5" t="s">
        <v>131</v>
      </c>
      <c r="E1132" s="118" t="s">
        <v>131</v>
      </c>
      <c r="F1132" s="133" t="s">
        <v>131</v>
      </c>
      <c r="G1132" s="114"/>
      <c r="H1132" s="115">
        <v>43992.0</v>
      </c>
      <c r="I1132" s="116"/>
      <c r="J1132" s="116"/>
      <c r="K1132" s="116"/>
      <c r="L1132" s="116"/>
      <c r="M1132" s="116"/>
      <c r="N1132" s="116"/>
      <c r="O1132" s="116"/>
      <c r="P1132" s="116"/>
      <c r="Q1132" s="116"/>
      <c r="R1132" s="116"/>
      <c r="S1132" s="116"/>
      <c r="T1132" s="116"/>
      <c r="U1132" s="116"/>
    </row>
    <row r="1133">
      <c r="A1133" s="5" t="s">
        <v>5323</v>
      </c>
      <c r="B1133" s="5" t="s">
        <v>131</v>
      </c>
      <c r="C1133" s="5" t="s">
        <v>131</v>
      </c>
      <c r="D1133" s="5" t="s">
        <v>131</v>
      </c>
      <c r="E1133" s="112" t="s">
        <v>131</v>
      </c>
      <c r="F1133" s="151" t="s">
        <v>131</v>
      </c>
      <c r="G1133" s="124" t="s">
        <v>5324</v>
      </c>
      <c r="H1133" s="115">
        <v>43997.0</v>
      </c>
      <c r="I1133" s="116"/>
      <c r="J1133" s="116"/>
      <c r="K1133" s="116"/>
      <c r="L1133" s="116"/>
      <c r="M1133" s="116"/>
      <c r="N1133" s="116"/>
      <c r="O1133" s="116"/>
      <c r="P1133" s="116"/>
      <c r="Q1133" s="116"/>
      <c r="R1133" s="116"/>
      <c r="S1133" s="116"/>
      <c r="T1133" s="116"/>
      <c r="U1133" s="116"/>
    </row>
    <row r="1134">
      <c r="A1134" s="34" t="s">
        <v>5325</v>
      </c>
      <c r="B1134" s="116" t="s">
        <v>131</v>
      </c>
      <c r="C1134" s="5" t="s">
        <v>131</v>
      </c>
      <c r="D1134" s="5" t="s">
        <v>131</v>
      </c>
      <c r="E1134" s="118" t="s">
        <v>131</v>
      </c>
      <c r="F1134" s="133" t="s">
        <v>131</v>
      </c>
      <c r="G1134" s="113" t="s">
        <v>5326</v>
      </c>
      <c r="H1134" s="115">
        <v>43992.0</v>
      </c>
      <c r="I1134" s="116"/>
      <c r="J1134" s="116"/>
      <c r="K1134" s="116"/>
      <c r="L1134" s="116"/>
      <c r="M1134" s="116"/>
      <c r="N1134" s="116"/>
      <c r="O1134" s="116"/>
      <c r="P1134" s="116"/>
      <c r="Q1134" s="116"/>
      <c r="R1134" s="116"/>
      <c r="S1134" s="116"/>
      <c r="T1134" s="116"/>
      <c r="U1134" s="116"/>
    </row>
    <row r="1135">
      <c r="A1135" s="5" t="s">
        <v>5327</v>
      </c>
      <c r="B1135" s="5" t="s">
        <v>131</v>
      </c>
      <c r="C1135" s="5" t="s">
        <v>131</v>
      </c>
      <c r="D1135" s="5" t="s">
        <v>131</v>
      </c>
      <c r="E1135" s="118" t="s">
        <v>131</v>
      </c>
      <c r="F1135" s="133" t="s">
        <v>131</v>
      </c>
      <c r="G1135" s="124" t="s">
        <v>5328</v>
      </c>
      <c r="H1135" s="115">
        <v>43997.0</v>
      </c>
      <c r="I1135" s="116"/>
      <c r="J1135" s="116"/>
      <c r="K1135" s="116"/>
      <c r="L1135" s="116"/>
      <c r="M1135" s="116"/>
      <c r="N1135" s="116"/>
      <c r="O1135" s="116"/>
      <c r="P1135" s="116"/>
      <c r="Q1135" s="116"/>
      <c r="R1135" s="116"/>
      <c r="S1135" s="116"/>
      <c r="T1135" s="116"/>
      <c r="U1135" s="116"/>
    </row>
    <row r="1136">
      <c r="A1136" s="117" t="s">
        <v>5329</v>
      </c>
      <c r="B1136" s="5" t="s">
        <v>131</v>
      </c>
      <c r="C1136" s="5" t="s">
        <v>131</v>
      </c>
      <c r="D1136" s="5" t="s">
        <v>131</v>
      </c>
      <c r="E1136" s="118" t="s">
        <v>131</v>
      </c>
      <c r="F1136" s="133" t="s">
        <v>131</v>
      </c>
      <c r="G1136" s="124" t="s">
        <v>5328</v>
      </c>
      <c r="H1136" s="115">
        <v>43997.0</v>
      </c>
      <c r="I1136" s="116"/>
      <c r="J1136" s="116"/>
      <c r="K1136" s="116"/>
      <c r="L1136" s="116"/>
      <c r="M1136" s="116"/>
      <c r="N1136" s="116"/>
      <c r="O1136" s="116"/>
      <c r="P1136" s="116"/>
      <c r="Q1136" s="116"/>
      <c r="R1136" s="116"/>
      <c r="S1136" s="116"/>
      <c r="T1136" s="116"/>
      <c r="U1136" s="116"/>
    </row>
    <row r="1137">
      <c r="A1137" s="5" t="s">
        <v>5330</v>
      </c>
      <c r="B1137" s="7" t="s">
        <v>131</v>
      </c>
      <c r="C1137" s="5" t="s">
        <v>131</v>
      </c>
      <c r="D1137" s="5" t="s">
        <v>131</v>
      </c>
      <c r="E1137" s="118" t="s">
        <v>131</v>
      </c>
      <c r="F1137" s="133" t="s">
        <v>131</v>
      </c>
      <c r="G1137" s="124" t="s">
        <v>5328</v>
      </c>
      <c r="H1137" s="115">
        <v>43997.0</v>
      </c>
      <c r="I1137" s="116"/>
      <c r="J1137" s="116"/>
      <c r="K1137" s="116"/>
      <c r="L1137" s="116"/>
      <c r="M1137" s="116"/>
      <c r="N1137" s="116"/>
      <c r="O1137" s="116"/>
      <c r="P1137" s="116"/>
      <c r="Q1137" s="116"/>
      <c r="R1137" s="116"/>
      <c r="S1137" s="116"/>
      <c r="T1137" s="116"/>
      <c r="U1137" s="116"/>
    </row>
    <row r="1138">
      <c r="A1138" s="5" t="s">
        <v>5331</v>
      </c>
      <c r="B1138" s="5" t="s">
        <v>131</v>
      </c>
      <c r="C1138" s="5" t="s">
        <v>131</v>
      </c>
      <c r="D1138" s="5" t="s">
        <v>131</v>
      </c>
      <c r="E1138" s="118" t="s">
        <v>131</v>
      </c>
      <c r="F1138" s="151" t="s">
        <v>131</v>
      </c>
      <c r="G1138" s="113" t="s">
        <v>5332</v>
      </c>
      <c r="H1138" s="115">
        <v>43997.0</v>
      </c>
      <c r="I1138" s="116"/>
      <c r="J1138" s="116"/>
      <c r="K1138" s="116"/>
      <c r="L1138" s="116"/>
      <c r="M1138" s="116"/>
      <c r="N1138" s="116"/>
      <c r="O1138" s="116"/>
      <c r="P1138" s="116"/>
      <c r="Q1138" s="116"/>
      <c r="R1138" s="116"/>
      <c r="S1138" s="116"/>
      <c r="T1138" s="116"/>
      <c r="U1138" s="116"/>
    </row>
    <row r="1139">
      <c r="A1139" s="116" t="s">
        <v>5333</v>
      </c>
      <c r="B1139" s="116" t="s">
        <v>131</v>
      </c>
      <c r="C1139" s="5" t="s">
        <v>131</v>
      </c>
      <c r="D1139" s="5" t="s">
        <v>131</v>
      </c>
      <c r="E1139" s="112" t="s">
        <v>131</v>
      </c>
      <c r="F1139" s="133" t="s">
        <v>131</v>
      </c>
      <c r="G1139" s="119"/>
      <c r="H1139" s="115">
        <v>43992.0</v>
      </c>
      <c r="I1139" s="116"/>
      <c r="J1139" s="116"/>
      <c r="K1139" s="116"/>
      <c r="L1139" s="116"/>
      <c r="M1139" s="116"/>
      <c r="N1139" s="116"/>
      <c r="O1139" s="116"/>
      <c r="P1139" s="116"/>
      <c r="Q1139" s="116"/>
      <c r="R1139" s="116"/>
      <c r="S1139" s="116"/>
      <c r="T1139" s="116"/>
      <c r="U1139" s="116"/>
    </row>
    <row r="1140">
      <c r="A1140" s="5" t="s">
        <v>5334</v>
      </c>
      <c r="B1140" s="5" t="s">
        <v>131</v>
      </c>
      <c r="C1140" s="5" t="s">
        <v>131</v>
      </c>
      <c r="D1140" s="5"/>
      <c r="E1140" s="112"/>
      <c r="F1140" s="133" t="s">
        <v>131</v>
      </c>
      <c r="G1140" s="113" t="s">
        <v>5335</v>
      </c>
      <c r="H1140" s="115">
        <v>43994.0</v>
      </c>
      <c r="I1140" s="116"/>
      <c r="J1140" s="116"/>
      <c r="K1140" s="116"/>
      <c r="L1140" s="116"/>
      <c r="M1140" s="116"/>
      <c r="N1140" s="116"/>
      <c r="O1140" s="116"/>
      <c r="P1140" s="116"/>
      <c r="Q1140" s="116"/>
      <c r="R1140" s="116"/>
      <c r="S1140" s="116"/>
      <c r="T1140" s="116"/>
      <c r="U1140" s="116"/>
    </row>
    <row r="1141">
      <c r="A1141" s="117" t="s">
        <v>5336</v>
      </c>
      <c r="B1141" s="5" t="s">
        <v>131</v>
      </c>
      <c r="C1141" s="5" t="s">
        <v>131</v>
      </c>
      <c r="D1141" s="5"/>
      <c r="E1141" s="118"/>
      <c r="F1141" s="133" t="s">
        <v>131</v>
      </c>
      <c r="G1141" s="114"/>
      <c r="H1141" s="115">
        <v>43994.0</v>
      </c>
      <c r="I1141" s="116"/>
      <c r="J1141" s="116"/>
      <c r="K1141" s="116"/>
      <c r="L1141" s="116"/>
      <c r="M1141" s="116"/>
      <c r="N1141" s="116"/>
      <c r="O1141" s="116"/>
      <c r="P1141" s="116"/>
      <c r="Q1141" s="116"/>
      <c r="R1141" s="116"/>
      <c r="S1141" s="116"/>
      <c r="T1141" s="116"/>
      <c r="U1141" s="116"/>
    </row>
    <row r="1142">
      <c r="A1142" s="5" t="s">
        <v>5337</v>
      </c>
      <c r="B1142" s="5" t="s">
        <v>131</v>
      </c>
      <c r="C1142" s="5" t="s">
        <v>131</v>
      </c>
      <c r="D1142" s="5"/>
      <c r="E1142" s="118"/>
      <c r="F1142" s="133" t="s">
        <v>131</v>
      </c>
      <c r="G1142" s="114"/>
      <c r="H1142" s="115">
        <v>43994.0</v>
      </c>
      <c r="I1142" s="116"/>
      <c r="J1142" s="116"/>
      <c r="K1142" s="116"/>
      <c r="L1142" s="116"/>
      <c r="M1142" s="116"/>
      <c r="N1142" s="116"/>
      <c r="O1142" s="116"/>
      <c r="P1142" s="116"/>
      <c r="Q1142" s="116"/>
      <c r="R1142" s="116"/>
      <c r="S1142" s="116"/>
      <c r="T1142" s="116"/>
      <c r="U1142" s="116"/>
    </row>
    <row r="1143">
      <c r="A1143" s="117" t="s">
        <v>5338</v>
      </c>
      <c r="B1143" s="60" t="s">
        <v>131</v>
      </c>
      <c r="C1143" s="5" t="s">
        <v>131</v>
      </c>
      <c r="D1143" s="5"/>
      <c r="E1143" s="118"/>
      <c r="F1143" s="152" t="s">
        <v>131</v>
      </c>
      <c r="G1143" s="124" t="s">
        <v>5339</v>
      </c>
      <c r="H1143" s="121">
        <v>43996.0</v>
      </c>
      <c r="I1143" s="116"/>
      <c r="J1143" s="116"/>
      <c r="K1143" s="116"/>
      <c r="L1143" s="116"/>
      <c r="M1143" s="116"/>
      <c r="N1143" s="116"/>
      <c r="O1143" s="116"/>
      <c r="P1143" s="116"/>
      <c r="Q1143" s="116"/>
      <c r="R1143" s="116"/>
      <c r="S1143" s="116"/>
      <c r="T1143" s="116"/>
      <c r="U1143" s="116"/>
    </row>
    <row r="1144">
      <c r="A1144" s="5" t="s">
        <v>5340</v>
      </c>
      <c r="B1144" s="5" t="s">
        <v>131</v>
      </c>
      <c r="C1144" s="5" t="s">
        <v>131</v>
      </c>
      <c r="D1144" s="5">
        <v>2016.0</v>
      </c>
      <c r="E1144" s="118"/>
      <c r="F1144" s="133" t="s">
        <v>131</v>
      </c>
      <c r="G1144" s="113" t="s">
        <v>5341</v>
      </c>
      <c r="H1144" s="115">
        <v>43997.0</v>
      </c>
      <c r="I1144" s="116"/>
      <c r="J1144" s="116"/>
      <c r="K1144" s="116"/>
      <c r="L1144" s="116"/>
      <c r="M1144" s="116"/>
      <c r="N1144" s="116"/>
      <c r="O1144" s="116"/>
      <c r="P1144" s="116"/>
      <c r="Q1144" s="116"/>
      <c r="R1144" s="116"/>
      <c r="S1144" s="116"/>
      <c r="T1144" s="116"/>
      <c r="U1144" s="116"/>
    </row>
    <row r="1145">
      <c r="A1145" s="5" t="s">
        <v>5342</v>
      </c>
      <c r="B1145" s="5" t="s">
        <v>131</v>
      </c>
      <c r="C1145" s="5" t="s">
        <v>131</v>
      </c>
      <c r="D1145" s="5"/>
      <c r="E1145" s="112"/>
      <c r="F1145" s="133" t="s">
        <v>131</v>
      </c>
      <c r="G1145" s="114"/>
      <c r="H1145" s="115">
        <v>43994.0</v>
      </c>
      <c r="I1145" s="116"/>
      <c r="J1145" s="116"/>
      <c r="K1145" s="116"/>
      <c r="L1145" s="116"/>
      <c r="M1145" s="116"/>
      <c r="N1145" s="116"/>
      <c r="O1145" s="116"/>
      <c r="P1145" s="116"/>
      <c r="Q1145" s="116"/>
      <c r="R1145" s="116"/>
      <c r="S1145" s="116"/>
      <c r="T1145" s="116"/>
      <c r="U1145" s="116"/>
    </row>
    <row r="1146">
      <c r="A1146" s="5" t="s">
        <v>5343</v>
      </c>
      <c r="B1146" s="5" t="s">
        <v>131</v>
      </c>
      <c r="C1146" s="5" t="s">
        <v>131</v>
      </c>
      <c r="D1146" s="5"/>
      <c r="E1146" s="118"/>
      <c r="F1146" s="133" t="s">
        <v>131</v>
      </c>
      <c r="G1146" s="114"/>
      <c r="H1146" s="115">
        <v>43994.0</v>
      </c>
      <c r="I1146" s="116"/>
      <c r="J1146" s="116"/>
      <c r="K1146" s="116"/>
      <c r="L1146" s="116"/>
      <c r="M1146" s="116"/>
      <c r="N1146" s="116"/>
      <c r="O1146" s="116"/>
      <c r="P1146" s="116"/>
      <c r="Q1146" s="116"/>
      <c r="R1146" s="116"/>
      <c r="S1146" s="116"/>
      <c r="T1146" s="116"/>
      <c r="U1146" s="116"/>
    </row>
    <row r="1147">
      <c r="A1147" s="5" t="s">
        <v>5344</v>
      </c>
      <c r="B1147" s="5" t="s">
        <v>5345</v>
      </c>
      <c r="C1147" s="5" t="s">
        <v>131</v>
      </c>
      <c r="D1147" s="5" t="s">
        <v>131</v>
      </c>
      <c r="E1147" s="5" t="s">
        <v>131</v>
      </c>
      <c r="F1147" s="133" t="s">
        <v>131</v>
      </c>
      <c r="G1147" s="114"/>
      <c r="H1147" s="115">
        <v>43991.0</v>
      </c>
      <c r="I1147" s="116"/>
      <c r="J1147" s="116"/>
      <c r="K1147" s="116"/>
      <c r="L1147" s="116"/>
      <c r="M1147" s="116"/>
      <c r="N1147" s="116"/>
      <c r="O1147" s="116"/>
      <c r="P1147" s="116"/>
      <c r="Q1147" s="116"/>
      <c r="R1147" s="116"/>
      <c r="S1147" s="116"/>
      <c r="T1147" s="116"/>
      <c r="U1147" s="116"/>
    </row>
    <row r="1148">
      <c r="A1148" s="153" t="s">
        <v>5346</v>
      </c>
      <c r="B1148" s="5" t="s">
        <v>5347</v>
      </c>
      <c r="C1148" s="5" t="s">
        <v>131</v>
      </c>
      <c r="D1148" s="5" t="s">
        <v>131</v>
      </c>
      <c r="E1148" s="5" t="s">
        <v>131</v>
      </c>
      <c r="F1148" s="154" t="s">
        <v>131</v>
      </c>
      <c r="G1148" s="120"/>
      <c r="H1148" s="115">
        <v>43991.0</v>
      </c>
      <c r="I1148" s="116"/>
      <c r="J1148" s="116"/>
      <c r="K1148" s="116"/>
      <c r="L1148" s="116"/>
      <c r="M1148" s="116"/>
      <c r="N1148" s="116"/>
      <c r="O1148" s="116"/>
      <c r="P1148" s="116"/>
      <c r="Q1148" s="116"/>
      <c r="R1148" s="116"/>
      <c r="S1148" s="116"/>
      <c r="T1148" s="116"/>
      <c r="U1148" s="116"/>
    </row>
    <row r="1149">
      <c r="A1149" s="5" t="s">
        <v>5348</v>
      </c>
      <c r="B1149" s="5" t="s">
        <v>5347</v>
      </c>
      <c r="C1149" s="119" t="s">
        <v>131</v>
      </c>
      <c r="D1149" s="5" t="s">
        <v>131</v>
      </c>
      <c r="E1149" s="118" t="s">
        <v>131</v>
      </c>
      <c r="F1149" s="133" t="s">
        <v>131</v>
      </c>
      <c r="G1149" s="114"/>
      <c r="H1149" s="115">
        <v>43991.0</v>
      </c>
      <c r="I1149" s="116"/>
      <c r="J1149" s="116"/>
      <c r="K1149" s="116"/>
      <c r="L1149" s="116"/>
      <c r="M1149" s="116"/>
      <c r="N1149" s="116"/>
      <c r="O1149" s="116"/>
      <c r="P1149" s="116"/>
      <c r="Q1149" s="116"/>
      <c r="R1149" s="116"/>
      <c r="S1149" s="116"/>
      <c r="T1149" s="116"/>
      <c r="U1149" s="116"/>
    </row>
    <row r="1150">
      <c r="A1150" s="117" t="s">
        <v>5349</v>
      </c>
      <c r="B1150" s="5" t="s">
        <v>5347</v>
      </c>
      <c r="C1150" s="5" t="s">
        <v>131</v>
      </c>
      <c r="D1150" s="5"/>
      <c r="E1150" s="118"/>
      <c r="F1150" s="133" t="s">
        <v>131</v>
      </c>
      <c r="G1150" s="114"/>
      <c r="H1150" s="115">
        <v>43994.0</v>
      </c>
      <c r="I1150" s="116"/>
      <c r="J1150" s="116"/>
      <c r="K1150" s="116"/>
      <c r="L1150" s="116"/>
      <c r="M1150" s="116"/>
      <c r="N1150" s="116"/>
      <c r="O1150" s="116"/>
      <c r="P1150" s="116"/>
      <c r="Q1150" s="116"/>
      <c r="R1150" s="116"/>
      <c r="S1150" s="116"/>
      <c r="T1150" s="116"/>
      <c r="U1150" s="116"/>
    </row>
    <row r="1151">
      <c r="A1151" s="5" t="s">
        <v>5350</v>
      </c>
      <c r="B1151" s="5" t="s">
        <v>5347</v>
      </c>
      <c r="C1151" s="119" t="s">
        <v>131</v>
      </c>
      <c r="D1151" s="119"/>
      <c r="E1151" s="126"/>
      <c r="F1151" s="133" t="s">
        <v>131</v>
      </c>
      <c r="G1151" s="114"/>
      <c r="H1151" s="115">
        <v>43993.0</v>
      </c>
      <c r="I1151" s="116"/>
      <c r="J1151" s="116"/>
      <c r="K1151" s="116"/>
      <c r="L1151" s="116"/>
      <c r="M1151" s="116"/>
      <c r="N1151" s="116"/>
      <c r="O1151" s="116"/>
      <c r="P1151" s="116"/>
      <c r="Q1151" s="116"/>
      <c r="R1151" s="116"/>
      <c r="S1151" s="116"/>
      <c r="T1151" s="116"/>
      <c r="U1151" s="116"/>
    </row>
    <row r="1152">
      <c r="A1152" s="5" t="s">
        <v>5351</v>
      </c>
      <c r="B1152" s="5" t="s">
        <v>5347</v>
      </c>
      <c r="C1152" s="5" t="s">
        <v>131</v>
      </c>
      <c r="D1152" s="5"/>
      <c r="E1152" s="118"/>
      <c r="F1152" s="133" t="s">
        <v>131</v>
      </c>
      <c r="G1152" s="114"/>
      <c r="H1152" s="115">
        <v>43994.0</v>
      </c>
      <c r="I1152" s="116"/>
      <c r="J1152" s="116"/>
      <c r="K1152" s="116"/>
      <c r="L1152" s="116"/>
      <c r="M1152" s="116"/>
      <c r="N1152" s="116"/>
      <c r="O1152" s="116"/>
      <c r="P1152" s="116"/>
      <c r="Q1152" s="116"/>
      <c r="R1152" s="116"/>
      <c r="S1152" s="116"/>
      <c r="T1152" s="116"/>
      <c r="U1152" s="116"/>
    </row>
    <row r="1153">
      <c r="A1153" s="5" t="s">
        <v>5352</v>
      </c>
      <c r="B1153" s="5" t="s">
        <v>5353</v>
      </c>
      <c r="C1153" s="5" t="s">
        <v>131</v>
      </c>
      <c r="D1153" s="5" t="s">
        <v>131</v>
      </c>
      <c r="E1153" s="118" t="s">
        <v>131</v>
      </c>
      <c r="F1153" s="133" t="s">
        <v>131</v>
      </c>
      <c r="G1153" s="114"/>
      <c r="H1153" s="115">
        <v>43993.0</v>
      </c>
      <c r="I1153" s="116"/>
      <c r="J1153" s="116"/>
      <c r="K1153" s="116"/>
      <c r="L1153" s="116"/>
      <c r="M1153" s="116"/>
      <c r="N1153" s="116"/>
      <c r="O1153" s="116"/>
      <c r="P1153" s="116"/>
      <c r="Q1153" s="116"/>
      <c r="R1153" s="116"/>
      <c r="S1153" s="116"/>
      <c r="T1153" s="116"/>
      <c r="U1153" s="116"/>
    </row>
    <row r="1154">
      <c r="A1154" s="5" t="s">
        <v>5354</v>
      </c>
      <c r="B1154" s="5" t="s">
        <v>5355</v>
      </c>
      <c r="C1154" s="5" t="s">
        <v>131</v>
      </c>
      <c r="D1154" s="5" t="s">
        <v>131</v>
      </c>
      <c r="E1154" s="118" t="s">
        <v>131</v>
      </c>
      <c r="F1154" s="133" t="s">
        <v>131</v>
      </c>
      <c r="G1154" s="114"/>
      <c r="H1154" s="115">
        <v>43991.0</v>
      </c>
      <c r="I1154" s="116"/>
      <c r="J1154" s="116"/>
      <c r="K1154" s="116"/>
      <c r="L1154" s="116"/>
      <c r="M1154" s="116"/>
      <c r="N1154" s="116"/>
      <c r="O1154" s="116"/>
      <c r="P1154" s="116"/>
      <c r="Q1154" s="116"/>
      <c r="R1154" s="116"/>
      <c r="S1154" s="116"/>
      <c r="T1154" s="116"/>
      <c r="U1154" s="116"/>
    </row>
    <row r="1155">
      <c r="A1155" s="5" t="s">
        <v>5356</v>
      </c>
      <c r="B1155" s="5" t="s">
        <v>5357</v>
      </c>
      <c r="C1155" s="119" t="s">
        <v>131</v>
      </c>
      <c r="D1155" s="119" t="s">
        <v>131</v>
      </c>
      <c r="E1155" s="119" t="s">
        <v>131</v>
      </c>
      <c r="F1155" s="133" t="s">
        <v>131</v>
      </c>
      <c r="G1155" s="114"/>
      <c r="H1155" s="121">
        <v>43996.0</v>
      </c>
      <c r="I1155" s="116"/>
      <c r="J1155" s="116"/>
      <c r="K1155" s="116"/>
      <c r="L1155" s="116"/>
      <c r="M1155" s="116"/>
      <c r="N1155" s="116"/>
      <c r="O1155" s="116"/>
      <c r="P1155" s="116"/>
      <c r="Q1155" s="116"/>
      <c r="R1155" s="116"/>
      <c r="S1155" s="116"/>
      <c r="T1155" s="116"/>
      <c r="U1155" s="116"/>
    </row>
    <row r="1156">
      <c r="A1156" s="5" t="s">
        <v>1842</v>
      </c>
      <c r="B1156" s="16" t="s">
        <v>5358</v>
      </c>
      <c r="C1156" s="5" t="s">
        <v>131</v>
      </c>
      <c r="D1156" s="5"/>
      <c r="E1156" s="118"/>
      <c r="F1156" s="133" t="s">
        <v>131</v>
      </c>
      <c r="G1156" s="124" t="s">
        <v>5359</v>
      </c>
      <c r="H1156" s="121">
        <v>43996.0</v>
      </c>
      <c r="I1156" s="116"/>
      <c r="J1156" s="116"/>
      <c r="K1156" s="116"/>
      <c r="L1156" s="116"/>
      <c r="M1156" s="116"/>
      <c r="N1156" s="116"/>
      <c r="O1156" s="116"/>
      <c r="P1156" s="116"/>
      <c r="Q1156" s="116"/>
      <c r="R1156" s="116"/>
      <c r="S1156" s="116"/>
      <c r="T1156" s="116"/>
      <c r="U1156" s="116"/>
    </row>
    <row r="1157">
      <c r="A1157" s="5" t="s">
        <v>5360</v>
      </c>
      <c r="B1157" s="5" t="s">
        <v>5361</v>
      </c>
      <c r="C1157" s="5" t="s">
        <v>131</v>
      </c>
      <c r="D1157" s="5" t="s">
        <v>131</v>
      </c>
      <c r="E1157" s="5" t="s">
        <v>131</v>
      </c>
      <c r="F1157" s="119" t="s">
        <v>131</v>
      </c>
      <c r="G1157" s="114"/>
      <c r="H1157" s="115">
        <v>44365.0</v>
      </c>
      <c r="I1157" s="116"/>
      <c r="J1157" s="116"/>
      <c r="K1157" s="116"/>
      <c r="L1157" s="116"/>
      <c r="M1157" s="116"/>
      <c r="N1157" s="116"/>
      <c r="O1157" s="116"/>
      <c r="P1157" s="116"/>
      <c r="Q1157" s="116"/>
      <c r="R1157" s="116"/>
      <c r="S1157" s="116"/>
      <c r="T1157" s="116"/>
      <c r="U1157" s="116"/>
    </row>
    <row r="1158">
      <c r="A1158" s="116" t="s">
        <v>5362</v>
      </c>
      <c r="B1158" s="16" t="s">
        <v>5363</v>
      </c>
      <c r="C1158" s="5" t="s">
        <v>131</v>
      </c>
      <c r="D1158" s="5"/>
      <c r="E1158" s="118"/>
      <c r="F1158" s="133" t="s">
        <v>131</v>
      </c>
      <c r="G1158" s="124" t="s">
        <v>5364</v>
      </c>
      <c r="H1158" s="121">
        <v>43996.0</v>
      </c>
      <c r="I1158" s="116"/>
      <c r="J1158" s="116"/>
      <c r="K1158" s="116"/>
      <c r="L1158" s="116"/>
      <c r="M1158" s="116"/>
      <c r="N1158" s="116"/>
      <c r="O1158" s="116"/>
      <c r="P1158" s="116"/>
      <c r="Q1158" s="116"/>
      <c r="R1158" s="116"/>
      <c r="S1158" s="116"/>
      <c r="T1158" s="116"/>
      <c r="U1158" s="116"/>
    </row>
    <row r="1159">
      <c r="A1159" s="5" t="s">
        <v>5365</v>
      </c>
      <c r="B1159" s="16" t="s">
        <v>5366</v>
      </c>
      <c r="C1159" s="5" t="s">
        <v>131</v>
      </c>
      <c r="D1159" s="5"/>
      <c r="E1159" s="118"/>
      <c r="F1159" s="133" t="s">
        <v>131</v>
      </c>
      <c r="G1159" s="113" t="s">
        <v>5367</v>
      </c>
      <c r="H1159" s="121">
        <v>43996.0</v>
      </c>
      <c r="I1159" s="116"/>
      <c r="J1159" s="116"/>
      <c r="K1159" s="116"/>
      <c r="L1159" s="116"/>
      <c r="M1159" s="116"/>
      <c r="N1159" s="116"/>
      <c r="O1159" s="116"/>
      <c r="P1159" s="116"/>
      <c r="Q1159" s="116"/>
      <c r="R1159" s="116"/>
      <c r="S1159" s="116"/>
      <c r="T1159" s="116"/>
      <c r="U1159" s="116"/>
    </row>
    <row r="1160">
      <c r="A1160" s="5" t="s">
        <v>5368</v>
      </c>
      <c r="B1160" s="16" t="s">
        <v>5369</v>
      </c>
      <c r="C1160" s="116"/>
      <c r="D1160" s="116"/>
      <c r="E1160" s="129"/>
      <c r="F1160" s="127"/>
      <c r="G1160" s="114"/>
      <c r="H1160" s="116"/>
      <c r="I1160" s="116"/>
      <c r="J1160" s="116"/>
      <c r="K1160" s="116"/>
      <c r="L1160" s="116"/>
      <c r="M1160" s="116"/>
      <c r="N1160" s="116"/>
      <c r="O1160" s="116"/>
      <c r="P1160" s="116"/>
      <c r="Q1160" s="116"/>
      <c r="R1160" s="116"/>
      <c r="S1160" s="116"/>
      <c r="T1160" s="116"/>
      <c r="U1160" s="116"/>
    </row>
    <row r="1161">
      <c r="A1161" s="5" t="s">
        <v>5370</v>
      </c>
      <c r="B1161" s="16" t="s">
        <v>5371</v>
      </c>
      <c r="C1161" s="116"/>
      <c r="D1161" s="116"/>
      <c r="E1161" s="129"/>
      <c r="F1161" s="127"/>
      <c r="G1161" s="114"/>
      <c r="H1161" s="116"/>
      <c r="I1161" s="116"/>
      <c r="J1161" s="116"/>
      <c r="K1161" s="116"/>
      <c r="L1161" s="116"/>
      <c r="M1161" s="116"/>
      <c r="N1161" s="116"/>
      <c r="O1161" s="116"/>
      <c r="P1161" s="116"/>
      <c r="Q1161" s="116"/>
      <c r="R1161" s="116"/>
      <c r="S1161" s="116"/>
      <c r="T1161" s="116"/>
      <c r="U1161" s="116"/>
    </row>
    <row r="1162">
      <c r="A1162" s="5" t="s">
        <v>5372</v>
      </c>
      <c r="B1162" s="16" t="s">
        <v>5373</v>
      </c>
      <c r="C1162" s="116"/>
      <c r="D1162" s="116"/>
      <c r="E1162" s="129"/>
      <c r="F1162" s="127"/>
      <c r="G1162" s="114"/>
      <c r="H1162" s="116"/>
      <c r="I1162" s="116"/>
      <c r="J1162" s="116"/>
      <c r="K1162" s="116"/>
      <c r="L1162" s="116"/>
      <c r="M1162" s="116"/>
      <c r="N1162" s="116"/>
      <c r="O1162" s="116"/>
      <c r="P1162" s="116"/>
      <c r="Q1162" s="116"/>
      <c r="R1162" s="116"/>
      <c r="S1162" s="116"/>
      <c r="T1162" s="116"/>
      <c r="U1162" s="116"/>
    </row>
    <row r="1163">
      <c r="A1163" s="5" t="s">
        <v>5374</v>
      </c>
      <c r="B1163" s="16" t="s">
        <v>5375</v>
      </c>
      <c r="C1163" s="116"/>
      <c r="D1163" s="116"/>
      <c r="E1163" s="129"/>
      <c r="F1163" s="127"/>
      <c r="G1163" s="114"/>
      <c r="H1163" s="116"/>
      <c r="I1163" s="116"/>
      <c r="J1163" s="116"/>
      <c r="K1163" s="116"/>
      <c r="L1163" s="116"/>
      <c r="M1163" s="116"/>
      <c r="N1163" s="116"/>
      <c r="O1163" s="116"/>
      <c r="P1163" s="116"/>
      <c r="Q1163" s="116"/>
      <c r="R1163" s="116"/>
      <c r="S1163" s="116"/>
      <c r="T1163" s="116"/>
      <c r="U1163" s="116"/>
    </row>
    <row r="1164">
      <c r="A1164" s="117" t="s">
        <v>5376</v>
      </c>
      <c r="B1164" s="16" t="s">
        <v>5377</v>
      </c>
      <c r="C1164" s="5" t="s">
        <v>131</v>
      </c>
      <c r="D1164" s="5"/>
      <c r="E1164" s="118"/>
      <c r="F1164" s="133" t="s">
        <v>131</v>
      </c>
      <c r="G1164" s="114"/>
      <c r="H1164" s="115">
        <v>43997.0</v>
      </c>
      <c r="I1164" s="116"/>
      <c r="J1164" s="116"/>
      <c r="K1164" s="116"/>
      <c r="L1164" s="116"/>
      <c r="M1164" s="116"/>
      <c r="N1164" s="116"/>
      <c r="O1164" s="116"/>
      <c r="P1164" s="116"/>
      <c r="Q1164" s="116"/>
      <c r="R1164" s="116"/>
      <c r="S1164" s="116"/>
      <c r="T1164" s="116"/>
      <c r="U1164" s="116"/>
    </row>
    <row r="1165">
      <c r="A1165" s="5" t="s">
        <v>5378</v>
      </c>
      <c r="B1165" s="16" t="s">
        <v>5379</v>
      </c>
      <c r="C1165" s="5" t="s">
        <v>131</v>
      </c>
      <c r="D1165" s="5" t="s">
        <v>131</v>
      </c>
      <c r="E1165" s="5" t="s">
        <v>131</v>
      </c>
      <c r="F1165" s="133" t="s">
        <v>131</v>
      </c>
      <c r="G1165" s="113" t="s">
        <v>5380</v>
      </c>
      <c r="H1165" s="115">
        <v>43994.0</v>
      </c>
      <c r="I1165" s="116"/>
      <c r="J1165" s="116"/>
      <c r="K1165" s="116"/>
      <c r="L1165" s="116"/>
      <c r="M1165" s="116"/>
      <c r="N1165" s="116"/>
      <c r="O1165" s="116"/>
      <c r="P1165" s="116"/>
      <c r="Q1165" s="116"/>
      <c r="R1165" s="116"/>
      <c r="S1165" s="116"/>
      <c r="T1165" s="116"/>
      <c r="U1165" s="116"/>
    </row>
    <row r="1166">
      <c r="A1166" s="155" t="s">
        <v>5381</v>
      </c>
      <c r="B1166" s="5" t="s">
        <v>5382</v>
      </c>
      <c r="C1166" s="5" t="s">
        <v>131</v>
      </c>
      <c r="D1166" s="5"/>
      <c r="E1166" s="118"/>
      <c r="F1166" s="133" t="s">
        <v>131</v>
      </c>
      <c r="G1166" s="114"/>
      <c r="H1166" s="115">
        <v>43997.0</v>
      </c>
      <c r="I1166" s="116"/>
      <c r="J1166" s="116"/>
      <c r="K1166" s="116"/>
      <c r="L1166" s="116"/>
      <c r="M1166" s="116"/>
      <c r="N1166" s="116"/>
      <c r="O1166" s="116"/>
      <c r="P1166" s="116"/>
      <c r="Q1166" s="116"/>
      <c r="R1166" s="116"/>
      <c r="S1166" s="116"/>
      <c r="T1166" s="116"/>
      <c r="U1166" s="116"/>
    </row>
    <row r="1167">
      <c r="A1167" s="5" t="s">
        <v>5383</v>
      </c>
      <c r="B1167" s="16" t="s">
        <v>5384</v>
      </c>
      <c r="C1167" s="5" t="s">
        <v>131</v>
      </c>
      <c r="D1167" s="5" t="s">
        <v>131</v>
      </c>
      <c r="E1167" s="5" t="s">
        <v>131</v>
      </c>
      <c r="F1167" s="133" t="s">
        <v>131</v>
      </c>
      <c r="G1167" s="124" t="s">
        <v>5385</v>
      </c>
      <c r="H1167" s="115">
        <v>43991.0</v>
      </c>
      <c r="I1167" s="116"/>
      <c r="J1167" s="116"/>
      <c r="K1167" s="116"/>
      <c r="L1167" s="116"/>
      <c r="M1167" s="116"/>
      <c r="N1167" s="116"/>
      <c r="O1167" s="116"/>
      <c r="P1167" s="116"/>
      <c r="Q1167" s="116"/>
      <c r="R1167" s="116"/>
      <c r="S1167" s="116"/>
      <c r="T1167" s="116"/>
      <c r="U1167" s="116"/>
    </row>
    <row r="1168">
      <c r="A1168" s="5" t="s">
        <v>5386</v>
      </c>
      <c r="B1168" s="16" t="s">
        <v>5387</v>
      </c>
      <c r="C1168" s="5" t="s">
        <v>131</v>
      </c>
      <c r="D1168" s="5"/>
      <c r="E1168" s="118"/>
      <c r="F1168" s="133" t="s">
        <v>131</v>
      </c>
      <c r="G1168" s="124" t="s">
        <v>5388</v>
      </c>
      <c r="H1168" s="121">
        <v>43991.0</v>
      </c>
      <c r="I1168" s="116"/>
      <c r="J1168" s="116"/>
      <c r="K1168" s="116"/>
      <c r="L1168" s="116"/>
      <c r="M1168" s="116"/>
      <c r="N1168" s="116"/>
      <c r="O1168" s="116"/>
      <c r="P1168" s="116"/>
      <c r="Q1168" s="116"/>
      <c r="R1168" s="116"/>
      <c r="S1168" s="116"/>
      <c r="T1168" s="116"/>
      <c r="U1168" s="116"/>
    </row>
    <row r="1169">
      <c r="A1169" s="117" t="s">
        <v>5389</v>
      </c>
      <c r="B1169" s="16" t="s">
        <v>5390</v>
      </c>
      <c r="C1169" s="5" t="s">
        <v>131</v>
      </c>
      <c r="D1169" s="5"/>
      <c r="E1169" s="118"/>
      <c r="F1169" s="133" t="s">
        <v>131</v>
      </c>
      <c r="G1169" s="113" t="s">
        <v>5391</v>
      </c>
      <c r="H1169" s="121">
        <v>43991.0</v>
      </c>
      <c r="I1169" s="116"/>
      <c r="J1169" s="116"/>
      <c r="K1169" s="116"/>
      <c r="L1169" s="116"/>
      <c r="M1169" s="116"/>
      <c r="N1169" s="116"/>
      <c r="O1169" s="116"/>
      <c r="P1169" s="116"/>
      <c r="Q1169" s="116"/>
      <c r="R1169" s="116"/>
      <c r="S1169" s="116"/>
      <c r="T1169" s="116"/>
      <c r="U1169" s="116"/>
    </row>
    <row r="1170">
      <c r="A1170" s="5" t="s">
        <v>5392</v>
      </c>
      <c r="B1170" s="5" t="s">
        <v>5393</v>
      </c>
      <c r="C1170" s="5" t="s">
        <v>131</v>
      </c>
      <c r="D1170" s="5"/>
      <c r="E1170" s="118"/>
      <c r="F1170" s="133" t="s">
        <v>131</v>
      </c>
      <c r="G1170" s="114"/>
      <c r="H1170" s="121">
        <v>43996.0</v>
      </c>
      <c r="I1170" s="116"/>
      <c r="J1170" s="116"/>
      <c r="K1170" s="116"/>
      <c r="L1170" s="116"/>
      <c r="M1170" s="116"/>
      <c r="N1170" s="116"/>
      <c r="O1170" s="116"/>
      <c r="P1170" s="116"/>
      <c r="Q1170" s="116"/>
      <c r="R1170" s="116"/>
      <c r="S1170" s="116"/>
      <c r="T1170" s="116"/>
      <c r="U1170" s="116"/>
    </row>
    <row r="1171">
      <c r="A1171" s="5" t="s">
        <v>5394</v>
      </c>
      <c r="B1171" s="5" t="s">
        <v>5395</v>
      </c>
      <c r="C1171" s="5" t="s">
        <v>131</v>
      </c>
      <c r="D1171" s="5" t="s">
        <v>131</v>
      </c>
      <c r="E1171" s="5" t="s">
        <v>131</v>
      </c>
      <c r="F1171" s="133" t="s">
        <v>131</v>
      </c>
      <c r="G1171" s="124" t="s">
        <v>5396</v>
      </c>
      <c r="H1171" s="116"/>
      <c r="I1171" s="116"/>
      <c r="J1171" s="116"/>
      <c r="K1171" s="116"/>
      <c r="L1171" s="116"/>
      <c r="M1171" s="116"/>
      <c r="N1171" s="116"/>
      <c r="O1171" s="116"/>
      <c r="P1171" s="116"/>
      <c r="Q1171" s="116"/>
      <c r="R1171" s="116"/>
      <c r="S1171" s="116"/>
      <c r="T1171" s="116"/>
      <c r="U1171" s="116"/>
    </row>
    <row r="1172">
      <c r="A1172" s="5" t="s">
        <v>5397</v>
      </c>
      <c r="B1172" s="5" t="s">
        <v>5398</v>
      </c>
      <c r="C1172" s="5" t="s">
        <v>131</v>
      </c>
      <c r="D1172" s="5" t="s">
        <v>131</v>
      </c>
      <c r="E1172" s="118" t="s">
        <v>131</v>
      </c>
      <c r="F1172" s="133" t="s">
        <v>131</v>
      </c>
      <c r="G1172" s="114"/>
      <c r="H1172" s="115">
        <v>43991.0</v>
      </c>
      <c r="I1172" s="116"/>
      <c r="J1172" s="116"/>
      <c r="K1172" s="116"/>
      <c r="L1172" s="116"/>
      <c r="M1172" s="116"/>
      <c r="N1172" s="116"/>
      <c r="O1172" s="116"/>
      <c r="P1172" s="116"/>
      <c r="Q1172" s="116"/>
      <c r="R1172" s="116"/>
      <c r="S1172" s="116"/>
      <c r="T1172" s="116"/>
      <c r="U1172" s="116"/>
    </row>
    <row r="1173">
      <c r="A1173" s="5" t="s">
        <v>5399</v>
      </c>
      <c r="B1173" s="5" t="s">
        <v>5400</v>
      </c>
      <c r="C1173" s="5" t="s">
        <v>131</v>
      </c>
      <c r="D1173" s="5" t="s">
        <v>131</v>
      </c>
      <c r="E1173" s="118" t="s">
        <v>131</v>
      </c>
      <c r="F1173" s="133" t="s">
        <v>131</v>
      </c>
      <c r="G1173" s="114"/>
      <c r="H1173" s="121">
        <v>43990.0</v>
      </c>
      <c r="I1173" s="116"/>
      <c r="J1173" s="116"/>
      <c r="K1173" s="116"/>
      <c r="L1173" s="116"/>
      <c r="M1173" s="116"/>
      <c r="N1173" s="116"/>
      <c r="O1173" s="116"/>
      <c r="P1173" s="116"/>
      <c r="Q1173" s="116"/>
      <c r="R1173" s="116"/>
      <c r="S1173" s="116"/>
      <c r="T1173" s="116"/>
      <c r="U1173" s="116"/>
    </row>
    <row r="1174">
      <c r="A1174" s="5" t="s">
        <v>5401</v>
      </c>
      <c r="B1174" s="5" t="s">
        <v>5402</v>
      </c>
      <c r="C1174" s="5" t="s">
        <v>131</v>
      </c>
      <c r="D1174" s="5"/>
      <c r="E1174" s="118"/>
      <c r="F1174" s="151" t="s">
        <v>131</v>
      </c>
      <c r="G1174" s="113" t="s">
        <v>5403</v>
      </c>
      <c r="H1174" s="116"/>
      <c r="I1174" s="116"/>
      <c r="J1174" s="116"/>
      <c r="K1174" s="116"/>
      <c r="L1174" s="116"/>
      <c r="M1174" s="116"/>
      <c r="N1174" s="116"/>
      <c r="O1174" s="116"/>
      <c r="P1174" s="116"/>
      <c r="Q1174" s="116"/>
      <c r="R1174" s="116"/>
      <c r="S1174" s="116"/>
      <c r="T1174" s="116"/>
      <c r="U1174" s="116"/>
    </row>
    <row r="1175">
      <c r="A1175" s="5" t="s">
        <v>5404</v>
      </c>
      <c r="B1175" s="5" t="s">
        <v>5405</v>
      </c>
      <c r="C1175" s="5" t="s">
        <v>131</v>
      </c>
      <c r="D1175" s="5"/>
      <c r="E1175" s="118"/>
      <c r="F1175" s="133" t="s">
        <v>131</v>
      </c>
      <c r="G1175" s="114"/>
      <c r="H1175" s="115">
        <v>43997.0</v>
      </c>
      <c r="I1175" s="116"/>
      <c r="J1175" s="116"/>
      <c r="K1175" s="116"/>
      <c r="L1175" s="116"/>
      <c r="M1175" s="116"/>
      <c r="N1175" s="116"/>
      <c r="O1175" s="116"/>
      <c r="P1175" s="116"/>
      <c r="Q1175" s="116"/>
      <c r="R1175" s="116"/>
      <c r="S1175" s="116"/>
      <c r="T1175" s="116"/>
      <c r="U1175" s="116"/>
    </row>
    <row r="1176">
      <c r="A1176" s="117" t="s">
        <v>5406</v>
      </c>
      <c r="B1176" s="5" t="s">
        <v>5407</v>
      </c>
      <c r="C1176" s="5" t="s">
        <v>131</v>
      </c>
      <c r="D1176" s="5"/>
      <c r="E1176" s="118"/>
      <c r="F1176" s="133" t="s">
        <v>131</v>
      </c>
      <c r="G1176" s="114"/>
      <c r="H1176" s="115">
        <v>43997.0</v>
      </c>
      <c r="I1176" s="116"/>
      <c r="J1176" s="116"/>
      <c r="K1176" s="116"/>
      <c r="L1176" s="116"/>
      <c r="M1176" s="116"/>
      <c r="N1176" s="116"/>
      <c r="O1176" s="116"/>
      <c r="P1176" s="116"/>
      <c r="Q1176" s="116"/>
      <c r="R1176" s="116"/>
      <c r="S1176" s="116"/>
      <c r="T1176" s="116"/>
      <c r="U1176" s="116"/>
    </row>
    <row r="1177">
      <c r="A1177" s="5" t="s">
        <v>5408</v>
      </c>
      <c r="B1177" s="16" t="s">
        <v>5409</v>
      </c>
      <c r="C1177" s="5" t="s">
        <v>131</v>
      </c>
      <c r="D1177" s="5">
        <v>2004.0</v>
      </c>
      <c r="E1177" s="118"/>
      <c r="F1177" s="133" t="s">
        <v>131</v>
      </c>
      <c r="G1177" s="113" t="s">
        <v>5410</v>
      </c>
      <c r="H1177" s="115">
        <v>43994.0</v>
      </c>
      <c r="I1177" s="116"/>
      <c r="J1177" s="116"/>
      <c r="K1177" s="116"/>
      <c r="L1177" s="116"/>
      <c r="M1177" s="116"/>
      <c r="N1177" s="116"/>
      <c r="O1177" s="116"/>
      <c r="P1177" s="116"/>
      <c r="Q1177" s="116"/>
      <c r="R1177" s="116"/>
      <c r="S1177" s="116"/>
      <c r="T1177" s="116"/>
      <c r="U1177" s="116"/>
    </row>
    <row r="1178">
      <c r="A1178" s="5" t="s">
        <v>5411</v>
      </c>
      <c r="B1178" s="5" t="s">
        <v>5412</v>
      </c>
      <c r="C1178" s="5" t="s">
        <v>131</v>
      </c>
      <c r="D1178" s="5"/>
      <c r="E1178" s="112"/>
      <c r="F1178" s="133" t="s">
        <v>131</v>
      </c>
      <c r="G1178" s="113" t="s">
        <v>5413</v>
      </c>
      <c r="H1178" s="121">
        <v>43996.0</v>
      </c>
      <c r="I1178" s="116"/>
      <c r="J1178" s="116"/>
      <c r="K1178" s="116"/>
      <c r="L1178" s="116"/>
      <c r="M1178" s="116"/>
      <c r="N1178" s="116"/>
      <c r="O1178" s="116"/>
      <c r="P1178" s="116"/>
      <c r="Q1178" s="116"/>
      <c r="R1178" s="116"/>
      <c r="S1178" s="116"/>
      <c r="T1178" s="116"/>
      <c r="U1178" s="116"/>
    </row>
    <row r="1179">
      <c r="A1179" s="5" t="s">
        <v>5414</v>
      </c>
      <c r="B1179" s="16" t="s">
        <v>5415</v>
      </c>
      <c r="C1179" s="5" t="s">
        <v>131</v>
      </c>
      <c r="D1179" s="5"/>
      <c r="E1179" s="118"/>
      <c r="F1179" s="133" t="s">
        <v>131</v>
      </c>
      <c r="G1179" s="113" t="s">
        <v>5416</v>
      </c>
      <c r="H1179" s="115">
        <v>43997.0</v>
      </c>
      <c r="I1179" s="116"/>
      <c r="J1179" s="116"/>
      <c r="K1179" s="116"/>
      <c r="L1179" s="116"/>
      <c r="M1179" s="116"/>
      <c r="N1179" s="116"/>
      <c r="O1179" s="116"/>
      <c r="P1179" s="116"/>
      <c r="Q1179" s="116"/>
      <c r="R1179" s="116"/>
      <c r="S1179" s="116"/>
      <c r="T1179" s="116"/>
      <c r="U1179" s="116"/>
    </row>
    <row r="1180">
      <c r="A1180" s="5" t="s">
        <v>5417</v>
      </c>
      <c r="B1180" s="5" t="s">
        <v>5418</v>
      </c>
      <c r="C1180" s="116"/>
      <c r="D1180" s="118">
        <v>2018.0</v>
      </c>
      <c r="E1180" s="118">
        <v>33.0</v>
      </c>
      <c r="F1180" s="124" t="s">
        <v>5419</v>
      </c>
      <c r="G1180" s="114"/>
      <c r="H1180" s="116"/>
      <c r="I1180" s="116"/>
      <c r="J1180" s="116"/>
      <c r="K1180" s="116"/>
      <c r="L1180" s="116"/>
      <c r="M1180" s="116"/>
      <c r="N1180" s="116"/>
      <c r="O1180" s="116"/>
      <c r="P1180" s="116"/>
      <c r="Q1180" s="116"/>
      <c r="R1180" s="116"/>
      <c r="S1180" s="116"/>
      <c r="T1180" s="116"/>
      <c r="U1180" s="116"/>
    </row>
    <row r="1181">
      <c r="A1181" s="5" t="s">
        <v>5420</v>
      </c>
      <c r="B1181" s="5" t="s">
        <v>5421</v>
      </c>
      <c r="C1181" s="116"/>
      <c r="D1181" s="118">
        <v>2019.0</v>
      </c>
      <c r="E1181" s="118">
        <v>2.0</v>
      </c>
      <c r="F1181" s="124" t="s">
        <v>5422</v>
      </c>
      <c r="G1181" s="114"/>
      <c r="H1181" s="116"/>
      <c r="I1181" s="116"/>
      <c r="J1181" s="116"/>
      <c r="K1181" s="116"/>
      <c r="L1181" s="116"/>
      <c r="M1181" s="116"/>
      <c r="N1181" s="116"/>
      <c r="O1181" s="116"/>
      <c r="P1181" s="116"/>
      <c r="Q1181" s="116"/>
      <c r="R1181" s="116"/>
      <c r="S1181" s="116"/>
      <c r="T1181" s="116"/>
      <c r="U1181" s="116"/>
    </row>
    <row r="1182">
      <c r="A1182" s="5" t="s">
        <v>885</v>
      </c>
      <c r="B1182" s="5" t="s">
        <v>5423</v>
      </c>
      <c r="C1182" s="5" t="s">
        <v>2112</v>
      </c>
      <c r="D1182" s="5">
        <v>2017.0</v>
      </c>
      <c r="E1182" s="118">
        <v>8.0</v>
      </c>
      <c r="F1182" s="113" t="s">
        <v>5424</v>
      </c>
      <c r="G1182" s="124" t="s">
        <v>5425</v>
      </c>
      <c r="H1182" s="115">
        <v>44385.0</v>
      </c>
      <c r="I1182" s="116"/>
      <c r="J1182" s="116"/>
      <c r="K1182" s="116"/>
      <c r="L1182" s="116"/>
      <c r="M1182" s="116"/>
      <c r="N1182" s="116"/>
      <c r="O1182" s="116"/>
      <c r="P1182" s="116"/>
      <c r="Q1182" s="116"/>
      <c r="R1182" s="116"/>
      <c r="S1182" s="116"/>
      <c r="T1182" s="116"/>
      <c r="U1182" s="116"/>
    </row>
    <row r="1183">
      <c r="A1183" s="5" t="s">
        <v>5426</v>
      </c>
      <c r="B1183" s="5" t="s">
        <v>5427</v>
      </c>
      <c r="C1183" s="116"/>
      <c r="D1183" s="118">
        <v>2017.0</v>
      </c>
      <c r="E1183" s="118">
        <v>796.0</v>
      </c>
      <c r="F1183" s="124" t="s">
        <v>5428</v>
      </c>
      <c r="G1183" s="114"/>
      <c r="H1183" s="116"/>
      <c r="I1183" s="116"/>
      <c r="J1183" s="116"/>
      <c r="K1183" s="116"/>
      <c r="L1183" s="116"/>
      <c r="M1183" s="116"/>
      <c r="N1183" s="116"/>
      <c r="O1183" s="116"/>
      <c r="P1183" s="116"/>
      <c r="Q1183" s="116"/>
      <c r="R1183" s="116"/>
      <c r="S1183" s="116"/>
      <c r="T1183" s="116"/>
      <c r="U1183" s="116"/>
    </row>
    <row r="1184">
      <c r="A1184" s="5" t="s">
        <v>5429</v>
      </c>
      <c r="B1184" s="5" t="s">
        <v>5430</v>
      </c>
      <c r="C1184" s="116"/>
      <c r="D1184" s="118">
        <v>2019.0</v>
      </c>
      <c r="E1184" s="118">
        <v>27.0</v>
      </c>
      <c r="F1184" s="124" t="s">
        <v>5431</v>
      </c>
      <c r="G1184" s="114"/>
      <c r="H1184" s="116"/>
      <c r="I1184" s="116"/>
      <c r="J1184" s="116"/>
      <c r="K1184" s="116"/>
      <c r="L1184" s="116"/>
      <c r="M1184" s="116"/>
      <c r="N1184" s="116"/>
      <c r="O1184" s="116"/>
      <c r="P1184" s="116"/>
      <c r="Q1184" s="116"/>
      <c r="R1184" s="116"/>
      <c r="S1184" s="116"/>
      <c r="T1184" s="116"/>
      <c r="U1184" s="116"/>
    </row>
    <row r="1185">
      <c r="A1185" s="5" t="s">
        <v>5432</v>
      </c>
      <c r="B1185" s="5" t="s">
        <v>5433</v>
      </c>
      <c r="C1185" s="116"/>
      <c r="D1185" s="118">
        <v>2017.0</v>
      </c>
      <c r="E1185" s="118">
        <v>36.0</v>
      </c>
      <c r="F1185" s="124" t="s">
        <v>5434</v>
      </c>
      <c r="G1185" s="114"/>
      <c r="H1185" s="116"/>
      <c r="I1185" s="116"/>
      <c r="J1185" s="116"/>
      <c r="K1185" s="116"/>
      <c r="L1185" s="116"/>
      <c r="M1185" s="116"/>
      <c r="N1185" s="116"/>
      <c r="O1185" s="116"/>
      <c r="P1185" s="116"/>
      <c r="Q1185" s="116"/>
      <c r="R1185" s="116"/>
      <c r="S1185" s="116"/>
      <c r="T1185" s="116"/>
      <c r="U1185" s="116"/>
    </row>
    <row r="1186">
      <c r="A1186" s="5" t="s">
        <v>5435</v>
      </c>
      <c r="B1186" s="5" t="s">
        <v>5436</v>
      </c>
      <c r="C1186" s="116"/>
      <c r="D1186" s="118">
        <v>2020.0</v>
      </c>
      <c r="E1186" s="118">
        <v>12.0</v>
      </c>
      <c r="F1186" s="124" t="s">
        <v>5437</v>
      </c>
      <c r="G1186" s="114"/>
      <c r="H1186" s="116"/>
      <c r="I1186" s="116"/>
      <c r="J1186" s="116"/>
      <c r="K1186" s="116"/>
      <c r="L1186" s="116"/>
      <c r="M1186" s="116"/>
      <c r="N1186" s="116"/>
      <c r="O1186" s="116"/>
      <c r="P1186" s="116"/>
      <c r="Q1186" s="116"/>
      <c r="R1186" s="116"/>
      <c r="S1186" s="116"/>
      <c r="T1186" s="116"/>
      <c r="U1186" s="116"/>
    </row>
    <row r="1187">
      <c r="A1187" s="5" t="s">
        <v>5438</v>
      </c>
      <c r="B1187" s="5" t="s">
        <v>5439</v>
      </c>
      <c r="C1187" s="5" t="s">
        <v>605</v>
      </c>
      <c r="D1187" s="5">
        <v>2018.0</v>
      </c>
      <c r="E1187" s="118">
        <v>27.0</v>
      </c>
      <c r="F1187" s="113" t="s">
        <v>5440</v>
      </c>
      <c r="G1187" s="119"/>
      <c r="H1187" s="115">
        <v>43994.0</v>
      </c>
      <c r="I1187" s="116"/>
      <c r="J1187" s="116"/>
      <c r="K1187" s="116"/>
      <c r="L1187" s="116"/>
      <c r="M1187" s="116"/>
      <c r="N1187" s="116"/>
      <c r="O1187" s="116"/>
      <c r="P1187" s="116"/>
      <c r="Q1187" s="116"/>
      <c r="R1187" s="116"/>
      <c r="S1187" s="116"/>
      <c r="T1187" s="116"/>
      <c r="U1187" s="116"/>
    </row>
    <row r="1188">
      <c r="A1188" s="5" t="s">
        <v>5441</v>
      </c>
      <c r="B1188" s="5" t="s">
        <v>5442</v>
      </c>
      <c r="C1188" s="5" t="s">
        <v>605</v>
      </c>
      <c r="D1188" s="5">
        <v>2018.0</v>
      </c>
      <c r="E1188" s="118">
        <v>17.0</v>
      </c>
      <c r="F1188" s="113" t="s">
        <v>5443</v>
      </c>
      <c r="G1188" s="119"/>
      <c r="H1188" s="115">
        <v>43994.0</v>
      </c>
      <c r="I1188" s="116"/>
      <c r="J1188" s="116"/>
      <c r="K1188" s="116"/>
      <c r="L1188" s="116"/>
      <c r="M1188" s="116"/>
      <c r="N1188" s="116"/>
      <c r="O1188" s="116"/>
      <c r="P1188" s="116"/>
      <c r="Q1188" s="116"/>
      <c r="R1188" s="116"/>
      <c r="S1188" s="116"/>
      <c r="T1188" s="116"/>
      <c r="U1188" s="116"/>
    </row>
    <row r="1189">
      <c r="A1189" s="5" t="s">
        <v>5444</v>
      </c>
      <c r="B1189" s="5" t="s">
        <v>5445</v>
      </c>
      <c r="C1189" s="116"/>
      <c r="D1189" s="118">
        <v>2019.0</v>
      </c>
      <c r="E1189" s="118">
        <v>6.0</v>
      </c>
      <c r="F1189" s="124" t="s">
        <v>5446</v>
      </c>
      <c r="G1189" s="114"/>
      <c r="H1189" s="116"/>
      <c r="I1189" s="116"/>
      <c r="J1189" s="116"/>
      <c r="K1189" s="116"/>
      <c r="L1189" s="116"/>
      <c r="M1189" s="116"/>
      <c r="N1189" s="116"/>
      <c r="O1189" s="116"/>
      <c r="P1189" s="116"/>
      <c r="Q1189" s="116"/>
      <c r="R1189" s="116"/>
      <c r="S1189" s="116"/>
      <c r="T1189" s="116"/>
      <c r="U1189" s="116"/>
    </row>
    <row r="1190">
      <c r="A1190" s="117" t="s">
        <v>2063</v>
      </c>
      <c r="B1190" s="5" t="s">
        <v>5447</v>
      </c>
      <c r="C1190" s="117" t="s">
        <v>2414</v>
      </c>
      <c r="D1190" s="5">
        <v>2017.0</v>
      </c>
      <c r="E1190" s="112">
        <v>90.0</v>
      </c>
      <c r="F1190" s="113" t="s">
        <v>5448</v>
      </c>
      <c r="G1190" s="120"/>
      <c r="H1190" s="121">
        <v>43996.0</v>
      </c>
      <c r="I1190" s="116"/>
      <c r="J1190" s="116"/>
      <c r="K1190" s="116"/>
      <c r="L1190" s="116"/>
      <c r="M1190" s="116"/>
      <c r="N1190" s="116"/>
      <c r="O1190" s="116"/>
      <c r="P1190" s="116"/>
      <c r="Q1190" s="116"/>
      <c r="R1190" s="116"/>
      <c r="S1190" s="116"/>
      <c r="T1190" s="116"/>
      <c r="U1190" s="116"/>
    </row>
    <row r="1191">
      <c r="A1191" s="5" t="s">
        <v>5449</v>
      </c>
      <c r="B1191" s="5" t="s">
        <v>5450</v>
      </c>
      <c r="C1191" s="5" t="s">
        <v>131</v>
      </c>
      <c r="D1191" s="5">
        <v>2019.0</v>
      </c>
      <c r="E1191" s="118">
        <v>11.0</v>
      </c>
      <c r="F1191" s="113" t="s">
        <v>5451</v>
      </c>
      <c r="G1191" s="120"/>
      <c r="H1191" s="121">
        <v>43996.0</v>
      </c>
      <c r="I1191" s="116"/>
      <c r="J1191" s="116"/>
      <c r="K1191" s="116"/>
      <c r="L1191" s="116"/>
      <c r="M1191" s="116"/>
      <c r="N1191" s="116"/>
      <c r="O1191" s="116"/>
      <c r="P1191" s="116"/>
      <c r="Q1191" s="116"/>
      <c r="R1191" s="116"/>
      <c r="S1191" s="116"/>
      <c r="T1191" s="116"/>
      <c r="U1191" s="116"/>
    </row>
    <row r="1192">
      <c r="A1192" s="34" t="s">
        <v>5452</v>
      </c>
      <c r="B1192" s="34" t="s">
        <v>5453</v>
      </c>
      <c r="C1192" s="5" t="s">
        <v>2237</v>
      </c>
      <c r="D1192" s="5">
        <v>2015.0</v>
      </c>
      <c r="E1192" s="118">
        <v>17.0</v>
      </c>
      <c r="F1192" s="122" t="s">
        <v>5454</v>
      </c>
      <c r="G1192" s="123"/>
      <c r="H1192" s="115">
        <v>43992.0</v>
      </c>
      <c r="I1192" s="116"/>
      <c r="J1192" s="116"/>
      <c r="K1192" s="116"/>
      <c r="L1192" s="116"/>
      <c r="M1192" s="116"/>
      <c r="N1192" s="116"/>
      <c r="O1192" s="116"/>
      <c r="P1192" s="116"/>
      <c r="Q1192" s="116"/>
      <c r="R1192" s="116"/>
      <c r="S1192" s="116"/>
      <c r="T1192" s="116"/>
      <c r="U1192" s="116"/>
    </row>
    <row r="1193">
      <c r="A1193" s="5" t="s">
        <v>5455</v>
      </c>
      <c r="B1193" s="5" t="s">
        <v>5456</v>
      </c>
      <c r="C1193" s="5" t="s">
        <v>5457</v>
      </c>
      <c r="D1193" s="5">
        <v>2012.0</v>
      </c>
      <c r="E1193" s="118">
        <v>25.0</v>
      </c>
      <c r="F1193" s="113" t="s">
        <v>5458</v>
      </c>
      <c r="G1193" s="120"/>
      <c r="H1193" s="121">
        <v>43996.0</v>
      </c>
      <c r="I1193" s="116"/>
      <c r="J1193" s="116"/>
      <c r="K1193" s="116"/>
      <c r="L1193" s="116"/>
      <c r="M1193" s="116"/>
      <c r="N1193" s="116"/>
      <c r="O1193" s="116"/>
      <c r="P1193" s="116"/>
      <c r="Q1193" s="116"/>
      <c r="R1193" s="116"/>
      <c r="S1193" s="116"/>
      <c r="T1193" s="116"/>
      <c r="U1193" s="116"/>
    </row>
    <row r="1194">
      <c r="A1194" s="5" t="s">
        <v>5459</v>
      </c>
      <c r="B1194" s="5" t="s">
        <v>5460</v>
      </c>
      <c r="C1194" s="116"/>
      <c r="D1194" s="118">
        <v>2011.0</v>
      </c>
      <c r="E1194" s="118">
        <v>2898.0</v>
      </c>
      <c r="F1194" s="124" t="s">
        <v>5461</v>
      </c>
      <c r="G1194" s="114"/>
      <c r="H1194" s="116"/>
      <c r="I1194" s="116"/>
      <c r="J1194" s="116"/>
      <c r="K1194" s="116"/>
      <c r="L1194" s="116"/>
      <c r="M1194" s="116"/>
      <c r="N1194" s="116"/>
      <c r="O1194" s="116"/>
      <c r="P1194" s="116"/>
      <c r="Q1194" s="116"/>
      <c r="R1194" s="116"/>
      <c r="S1194" s="116"/>
      <c r="T1194" s="116"/>
      <c r="U1194" s="116"/>
    </row>
    <row r="1195">
      <c r="A1195" s="5" t="s">
        <v>5462</v>
      </c>
      <c r="B1195" s="5" t="s">
        <v>5463</v>
      </c>
      <c r="C1195" s="116"/>
      <c r="D1195" s="118">
        <v>2017.0</v>
      </c>
      <c r="E1195" s="118">
        <v>506.0</v>
      </c>
      <c r="F1195" s="124" t="s">
        <v>5464</v>
      </c>
      <c r="G1195" s="114"/>
      <c r="H1195" s="116"/>
      <c r="I1195" s="116"/>
      <c r="J1195" s="116"/>
      <c r="K1195" s="116"/>
      <c r="L1195" s="116"/>
      <c r="M1195" s="116"/>
      <c r="N1195" s="116"/>
      <c r="O1195" s="116"/>
      <c r="P1195" s="116"/>
      <c r="Q1195" s="116"/>
      <c r="R1195" s="116"/>
      <c r="S1195" s="116"/>
      <c r="T1195" s="116"/>
      <c r="U1195" s="116"/>
    </row>
    <row r="1196">
      <c r="A1196" s="5" t="s">
        <v>5465</v>
      </c>
      <c r="B1196" s="5" t="s">
        <v>5466</v>
      </c>
      <c r="C1196" s="116"/>
      <c r="D1196" s="118">
        <v>2019.0</v>
      </c>
      <c r="E1196" s="118">
        <v>16.0</v>
      </c>
      <c r="F1196" s="124" t="s">
        <v>5467</v>
      </c>
      <c r="G1196" s="114"/>
      <c r="H1196" s="116"/>
      <c r="I1196" s="116"/>
      <c r="J1196" s="116"/>
      <c r="K1196" s="116"/>
      <c r="L1196" s="116"/>
      <c r="M1196" s="116"/>
      <c r="N1196" s="116"/>
      <c r="O1196" s="116"/>
      <c r="P1196" s="116"/>
      <c r="Q1196" s="116"/>
      <c r="R1196" s="116"/>
      <c r="S1196" s="116"/>
      <c r="T1196" s="116"/>
      <c r="U1196" s="116"/>
    </row>
    <row r="1197">
      <c r="A1197" s="5" t="s">
        <v>5468</v>
      </c>
      <c r="B1197" s="5" t="s">
        <v>5469</v>
      </c>
      <c r="C1197" s="116"/>
      <c r="D1197" s="118">
        <v>2020.0</v>
      </c>
      <c r="E1197" s="118">
        <v>21.0</v>
      </c>
      <c r="F1197" s="124" t="s">
        <v>5470</v>
      </c>
      <c r="G1197" s="114"/>
      <c r="H1197" s="116"/>
      <c r="I1197" s="116"/>
      <c r="J1197" s="116"/>
      <c r="K1197" s="116"/>
      <c r="L1197" s="116"/>
      <c r="M1197" s="116"/>
      <c r="N1197" s="116"/>
      <c r="O1197" s="116"/>
      <c r="P1197" s="116"/>
      <c r="Q1197" s="116"/>
      <c r="R1197" s="116"/>
      <c r="S1197" s="116"/>
      <c r="T1197" s="116"/>
      <c r="U1197" s="116"/>
    </row>
    <row r="1198">
      <c r="A1198" s="5" t="s">
        <v>5471</v>
      </c>
      <c r="B1198" s="5" t="s">
        <v>5472</v>
      </c>
      <c r="C1198" s="116"/>
      <c r="D1198" s="118">
        <v>2020.0</v>
      </c>
      <c r="E1198" s="118">
        <v>0.0</v>
      </c>
      <c r="F1198" s="119" t="s">
        <v>292</v>
      </c>
      <c r="G1198" s="114"/>
      <c r="H1198" s="116"/>
      <c r="I1198" s="116"/>
      <c r="J1198" s="116"/>
      <c r="K1198" s="116"/>
      <c r="L1198" s="116"/>
      <c r="M1198" s="116"/>
      <c r="N1198" s="116"/>
      <c r="O1198" s="116"/>
      <c r="P1198" s="116"/>
      <c r="Q1198" s="116"/>
      <c r="R1198" s="116"/>
      <c r="S1198" s="116"/>
      <c r="T1198" s="116"/>
      <c r="U1198" s="116"/>
    </row>
    <row r="1199">
      <c r="A1199" s="5" t="s">
        <v>622</v>
      </c>
      <c r="B1199" s="5" t="s">
        <v>5473</v>
      </c>
      <c r="C1199" s="5" t="s">
        <v>3179</v>
      </c>
      <c r="D1199" s="5">
        <v>2014.0</v>
      </c>
      <c r="E1199" s="112">
        <v>488.0</v>
      </c>
      <c r="F1199" s="113" t="s">
        <v>5474</v>
      </c>
      <c r="G1199" s="124" t="s">
        <v>626</v>
      </c>
      <c r="H1199" s="115">
        <v>44372.0</v>
      </c>
      <c r="I1199" s="116"/>
      <c r="J1199" s="116"/>
      <c r="K1199" s="116"/>
      <c r="L1199" s="116"/>
      <c r="M1199" s="116"/>
      <c r="N1199" s="116"/>
      <c r="O1199" s="116"/>
      <c r="P1199" s="116"/>
      <c r="Q1199" s="116"/>
      <c r="R1199" s="116"/>
      <c r="S1199" s="116"/>
      <c r="T1199" s="116"/>
      <c r="U1199" s="116"/>
    </row>
    <row r="1200">
      <c r="A1200" s="5" t="s">
        <v>5475</v>
      </c>
      <c r="B1200" s="5" t="s">
        <v>5476</v>
      </c>
      <c r="C1200" s="116"/>
      <c r="D1200" s="118">
        <v>2021.0</v>
      </c>
      <c r="E1200" s="118">
        <v>0.0</v>
      </c>
      <c r="F1200" s="119" t="s">
        <v>292</v>
      </c>
      <c r="G1200" s="114"/>
      <c r="H1200" s="116"/>
      <c r="I1200" s="116"/>
      <c r="J1200" s="116"/>
      <c r="K1200" s="116"/>
      <c r="L1200" s="116"/>
      <c r="M1200" s="116"/>
      <c r="N1200" s="116"/>
      <c r="O1200" s="116"/>
      <c r="P1200" s="116"/>
      <c r="Q1200" s="116"/>
      <c r="R1200" s="116"/>
      <c r="S1200" s="116"/>
      <c r="T1200" s="116"/>
      <c r="U1200" s="116"/>
    </row>
    <row r="1201">
      <c r="A1201" s="5" t="s">
        <v>5477</v>
      </c>
      <c r="B1201" s="5" t="s">
        <v>5476</v>
      </c>
      <c r="C1201" s="116"/>
      <c r="D1201" s="118">
        <v>2021.0</v>
      </c>
      <c r="E1201" s="118">
        <v>0.0</v>
      </c>
      <c r="F1201" s="119" t="s">
        <v>292</v>
      </c>
      <c r="G1201" s="114"/>
      <c r="H1201" s="116"/>
      <c r="I1201" s="116"/>
      <c r="J1201" s="116"/>
      <c r="K1201" s="116"/>
      <c r="L1201" s="116"/>
      <c r="M1201" s="116"/>
      <c r="N1201" s="116"/>
      <c r="O1201" s="116"/>
      <c r="P1201" s="116"/>
      <c r="Q1201" s="116"/>
      <c r="R1201" s="116"/>
      <c r="S1201" s="116"/>
      <c r="T1201" s="116"/>
      <c r="U1201" s="116"/>
    </row>
    <row r="1202">
      <c r="A1202" s="5" t="s">
        <v>5478</v>
      </c>
      <c r="B1202" s="5" t="s">
        <v>5479</v>
      </c>
      <c r="C1202" s="116"/>
      <c r="D1202" s="118">
        <v>2019.0</v>
      </c>
      <c r="E1202" s="118">
        <v>14.0</v>
      </c>
      <c r="F1202" s="124" t="s">
        <v>5480</v>
      </c>
      <c r="G1202" s="114"/>
      <c r="H1202" s="116"/>
      <c r="I1202" s="116"/>
      <c r="J1202" s="116"/>
      <c r="K1202" s="116"/>
      <c r="L1202" s="116"/>
      <c r="M1202" s="116"/>
      <c r="N1202" s="116"/>
      <c r="O1202" s="116"/>
      <c r="P1202" s="116"/>
      <c r="Q1202" s="116"/>
      <c r="R1202" s="116"/>
      <c r="S1202" s="116"/>
      <c r="T1202" s="116"/>
      <c r="U1202" s="116"/>
    </row>
    <row r="1203">
      <c r="A1203" s="34" t="s">
        <v>583</v>
      </c>
      <c r="B1203" s="34" t="s">
        <v>5481</v>
      </c>
      <c r="C1203" s="5" t="s">
        <v>605</v>
      </c>
      <c r="D1203" s="5">
        <v>2012.0</v>
      </c>
      <c r="E1203" s="112">
        <v>87.0</v>
      </c>
      <c r="F1203" s="113" t="s">
        <v>5482</v>
      </c>
      <c r="G1203" s="119"/>
      <c r="H1203" s="115">
        <v>43992.0</v>
      </c>
      <c r="I1203" s="116"/>
      <c r="J1203" s="116"/>
      <c r="K1203" s="116"/>
      <c r="L1203" s="116"/>
      <c r="M1203" s="116"/>
      <c r="N1203" s="116"/>
      <c r="O1203" s="116"/>
      <c r="P1203" s="116"/>
      <c r="Q1203" s="116"/>
      <c r="R1203" s="116"/>
      <c r="S1203" s="116"/>
      <c r="T1203" s="116"/>
      <c r="U1203" s="116"/>
    </row>
    <row r="1204">
      <c r="A1204" s="34" t="s">
        <v>5483</v>
      </c>
      <c r="B1204" s="34" t="s">
        <v>5481</v>
      </c>
      <c r="C1204" s="5" t="s">
        <v>605</v>
      </c>
      <c r="D1204" s="5">
        <v>2011.0</v>
      </c>
      <c r="E1204" s="112">
        <v>86.0</v>
      </c>
      <c r="F1204" s="113" t="s">
        <v>5482</v>
      </c>
      <c r="G1204" s="119"/>
      <c r="H1204" s="115">
        <v>43992.0</v>
      </c>
      <c r="I1204" s="116"/>
      <c r="J1204" s="116"/>
      <c r="K1204" s="116"/>
      <c r="L1204" s="116"/>
      <c r="M1204" s="116"/>
      <c r="N1204" s="116"/>
      <c r="O1204" s="116"/>
      <c r="P1204" s="116"/>
      <c r="Q1204" s="116"/>
      <c r="R1204" s="116"/>
      <c r="S1204" s="116"/>
      <c r="T1204" s="116"/>
      <c r="U1204" s="116"/>
    </row>
    <row r="1205">
      <c r="A1205" s="5" t="s">
        <v>5484</v>
      </c>
      <c r="B1205" s="5" t="s">
        <v>5485</v>
      </c>
      <c r="C1205" s="5" t="s">
        <v>605</v>
      </c>
      <c r="D1205" s="5">
        <v>2006.0</v>
      </c>
      <c r="E1205" s="118">
        <v>702.0</v>
      </c>
      <c r="F1205" s="113" t="s">
        <v>5486</v>
      </c>
      <c r="G1205" s="119"/>
      <c r="H1205" s="115">
        <v>43994.0</v>
      </c>
      <c r="I1205" s="116"/>
      <c r="J1205" s="116"/>
      <c r="K1205" s="116"/>
      <c r="L1205" s="116"/>
      <c r="M1205" s="116"/>
      <c r="N1205" s="116"/>
      <c r="O1205" s="116"/>
      <c r="P1205" s="116"/>
      <c r="Q1205" s="116"/>
      <c r="R1205" s="116"/>
      <c r="S1205" s="116"/>
      <c r="T1205" s="116"/>
      <c r="U1205" s="116"/>
    </row>
    <row r="1206">
      <c r="A1206" s="5" t="s">
        <v>5487</v>
      </c>
      <c r="B1206" s="5" t="s">
        <v>5488</v>
      </c>
      <c r="C1206" s="5" t="s">
        <v>5489</v>
      </c>
      <c r="D1206" s="5">
        <v>2008.0</v>
      </c>
      <c r="E1206" s="118">
        <v>1637.0</v>
      </c>
      <c r="F1206" s="113" t="s">
        <v>5490</v>
      </c>
      <c r="G1206" s="114"/>
      <c r="H1206" s="115">
        <v>44372.0</v>
      </c>
      <c r="I1206" s="116"/>
      <c r="J1206" s="116"/>
      <c r="K1206" s="116"/>
      <c r="L1206" s="116"/>
      <c r="M1206" s="116"/>
      <c r="N1206" s="116"/>
      <c r="O1206" s="116"/>
      <c r="P1206" s="116"/>
      <c r="Q1206" s="116"/>
      <c r="R1206" s="116"/>
      <c r="S1206" s="116"/>
      <c r="T1206" s="116"/>
      <c r="U1206" s="116"/>
    </row>
    <row r="1207">
      <c r="A1207" s="5" t="s">
        <v>5491</v>
      </c>
      <c r="B1207" s="5" t="s">
        <v>5488</v>
      </c>
      <c r="C1207" s="5" t="s">
        <v>5492</v>
      </c>
      <c r="D1207" s="5">
        <v>2008.0</v>
      </c>
      <c r="E1207" s="118">
        <v>1166.0</v>
      </c>
      <c r="F1207" s="113" t="s">
        <v>5493</v>
      </c>
      <c r="G1207" s="119"/>
      <c r="H1207" s="115">
        <v>43994.0</v>
      </c>
      <c r="I1207" s="116"/>
      <c r="J1207" s="116"/>
      <c r="K1207" s="116"/>
      <c r="L1207" s="116"/>
      <c r="M1207" s="116"/>
      <c r="N1207" s="116"/>
      <c r="O1207" s="116"/>
      <c r="P1207" s="116"/>
      <c r="Q1207" s="116"/>
      <c r="R1207" s="116"/>
      <c r="S1207" s="116"/>
      <c r="T1207" s="116"/>
      <c r="U1207" s="116"/>
    </row>
    <row r="1208">
      <c r="A1208" s="5" t="s">
        <v>5494</v>
      </c>
      <c r="B1208" s="5" t="s">
        <v>5495</v>
      </c>
      <c r="C1208" s="5" t="s">
        <v>605</v>
      </c>
      <c r="D1208" s="5">
        <v>2015.0</v>
      </c>
      <c r="E1208" s="118">
        <v>108.0</v>
      </c>
      <c r="F1208" s="113" t="s">
        <v>5496</v>
      </c>
      <c r="G1208" s="119"/>
      <c r="H1208" s="115">
        <v>43992.0</v>
      </c>
      <c r="I1208" s="116"/>
      <c r="J1208" s="116"/>
      <c r="K1208" s="116"/>
      <c r="L1208" s="116"/>
      <c r="M1208" s="116"/>
      <c r="N1208" s="116"/>
      <c r="O1208" s="116"/>
      <c r="P1208" s="116"/>
      <c r="Q1208" s="116"/>
      <c r="R1208" s="116"/>
      <c r="S1208" s="116"/>
      <c r="T1208" s="116"/>
      <c r="U1208" s="116"/>
    </row>
    <row r="1209">
      <c r="A1209" s="5" t="s">
        <v>1309</v>
      </c>
      <c r="B1209" s="5" t="s">
        <v>5497</v>
      </c>
      <c r="C1209" s="5" t="s">
        <v>131</v>
      </c>
      <c r="D1209" s="5">
        <v>1994.0</v>
      </c>
      <c r="E1209" s="118">
        <v>32.0</v>
      </c>
      <c r="F1209" s="113" t="s">
        <v>5498</v>
      </c>
      <c r="G1209" s="119"/>
      <c r="H1209" s="115">
        <v>43992.0</v>
      </c>
      <c r="I1209" s="116"/>
      <c r="J1209" s="116"/>
      <c r="K1209" s="116"/>
      <c r="L1209" s="116"/>
      <c r="M1209" s="116"/>
      <c r="N1209" s="116"/>
      <c r="O1209" s="116"/>
      <c r="P1209" s="116"/>
      <c r="Q1209" s="116"/>
      <c r="R1209" s="116"/>
      <c r="S1209" s="116"/>
      <c r="T1209" s="116"/>
      <c r="U1209" s="116"/>
    </row>
    <row r="1210">
      <c r="A1210" s="5" t="s">
        <v>5499</v>
      </c>
      <c r="B1210" s="5" t="s">
        <v>5500</v>
      </c>
      <c r="C1210" s="116"/>
      <c r="D1210" s="118">
        <v>2018.0</v>
      </c>
      <c r="E1210" s="118">
        <v>30.0</v>
      </c>
      <c r="F1210" s="124" t="s">
        <v>5501</v>
      </c>
      <c r="G1210" s="114"/>
      <c r="H1210" s="116"/>
      <c r="I1210" s="116"/>
      <c r="J1210" s="116"/>
      <c r="K1210" s="116"/>
      <c r="L1210" s="116"/>
      <c r="M1210" s="116"/>
      <c r="N1210" s="116"/>
      <c r="O1210" s="116"/>
      <c r="P1210" s="116"/>
      <c r="Q1210" s="116"/>
      <c r="R1210" s="116"/>
      <c r="S1210" s="116"/>
      <c r="T1210" s="116"/>
      <c r="U1210" s="116"/>
    </row>
    <row r="1211">
      <c r="A1211" s="5" t="s">
        <v>5502</v>
      </c>
      <c r="B1211" s="5" t="s">
        <v>292</v>
      </c>
      <c r="C1211" s="116"/>
      <c r="D1211" s="118" t="s">
        <v>292</v>
      </c>
      <c r="E1211" s="118" t="s">
        <v>292</v>
      </c>
      <c r="F1211" s="119" t="s">
        <v>292</v>
      </c>
      <c r="G1211" s="114"/>
      <c r="H1211" s="116"/>
      <c r="I1211" s="116"/>
      <c r="J1211" s="116"/>
      <c r="K1211" s="116"/>
      <c r="L1211" s="116"/>
      <c r="M1211" s="116"/>
      <c r="N1211" s="116"/>
      <c r="O1211" s="116"/>
      <c r="P1211" s="116"/>
      <c r="Q1211" s="116"/>
      <c r="R1211" s="116"/>
      <c r="S1211" s="116"/>
      <c r="T1211" s="116"/>
      <c r="U1211" s="116"/>
    </row>
    <row r="1212">
      <c r="A1212" s="5" t="s">
        <v>5503</v>
      </c>
      <c r="B1212" s="5" t="s">
        <v>292</v>
      </c>
      <c r="C1212" s="116"/>
      <c r="D1212" s="118" t="s">
        <v>292</v>
      </c>
      <c r="E1212" s="118" t="s">
        <v>292</v>
      </c>
      <c r="F1212" s="119" t="s">
        <v>292</v>
      </c>
      <c r="G1212" s="114"/>
      <c r="H1212" s="116"/>
      <c r="I1212" s="116"/>
      <c r="J1212" s="116"/>
      <c r="K1212" s="116"/>
      <c r="L1212" s="116"/>
      <c r="M1212" s="116"/>
      <c r="N1212" s="116"/>
      <c r="O1212" s="116"/>
      <c r="P1212" s="116"/>
      <c r="Q1212" s="116"/>
      <c r="R1212" s="116"/>
      <c r="S1212" s="116"/>
      <c r="T1212" s="116"/>
      <c r="U1212" s="116"/>
    </row>
    <row r="1213">
      <c r="A1213" s="5" t="s">
        <v>5504</v>
      </c>
      <c r="B1213" s="5" t="s">
        <v>292</v>
      </c>
      <c r="C1213" s="116"/>
      <c r="D1213" s="118" t="s">
        <v>292</v>
      </c>
      <c r="E1213" s="118" t="s">
        <v>292</v>
      </c>
      <c r="F1213" s="119" t="s">
        <v>292</v>
      </c>
      <c r="G1213" s="114"/>
      <c r="H1213" s="116"/>
      <c r="I1213" s="116"/>
      <c r="J1213" s="116"/>
      <c r="K1213" s="116"/>
      <c r="L1213" s="116"/>
      <c r="M1213" s="116"/>
      <c r="N1213" s="116"/>
      <c r="O1213" s="116"/>
      <c r="P1213" s="116"/>
      <c r="Q1213" s="116"/>
      <c r="R1213" s="116"/>
      <c r="S1213" s="116"/>
      <c r="T1213" s="116"/>
      <c r="U1213" s="116"/>
    </row>
    <row r="1214">
      <c r="A1214" s="5" t="s">
        <v>5505</v>
      </c>
      <c r="B1214" s="5" t="s">
        <v>292</v>
      </c>
      <c r="C1214" s="116"/>
      <c r="D1214" s="118" t="s">
        <v>292</v>
      </c>
      <c r="E1214" s="118" t="s">
        <v>292</v>
      </c>
      <c r="F1214" s="119" t="s">
        <v>292</v>
      </c>
      <c r="G1214" s="124" t="s">
        <v>5506</v>
      </c>
      <c r="H1214" s="116"/>
      <c r="I1214" s="116"/>
      <c r="J1214" s="116"/>
      <c r="K1214" s="116"/>
      <c r="L1214" s="116"/>
      <c r="M1214" s="116"/>
      <c r="N1214" s="116"/>
      <c r="O1214" s="116"/>
      <c r="P1214" s="116"/>
      <c r="Q1214" s="116"/>
      <c r="R1214" s="116"/>
      <c r="S1214" s="116"/>
      <c r="T1214" s="116"/>
      <c r="U1214" s="116"/>
    </row>
    <row r="1215">
      <c r="A1215" s="5" t="s">
        <v>5507</v>
      </c>
      <c r="B1215" s="5" t="s">
        <v>292</v>
      </c>
      <c r="C1215" s="116"/>
      <c r="D1215" s="118" t="s">
        <v>292</v>
      </c>
      <c r="E1215" s="118" t="s">
        <v>292</v>
      </c>
      <c r="F1215" s="119" t="s">
        <v>292</v>
      </c>
      <c r="G1215" s="114"/>
      <c r="H1215" s="116"/>
      <c r="I1215" s="116"/>
      <c r="J1215" s="116"/>
      <c r="K1215" s="116"/>
      <c r="L1215" s="116"/>
      <c r="M1215" s="116"/>
      <c r="N1215" s="116"/>
      <c r="O1215" s="116"/>
      <c r="P1215" s="116"/>
      <c r="Q1215" s="116"/>
      <c r="R1215" s="116"/>
      <c r="S1215" s="116"/>
      <c r="T1215" s="116"/>
      <c r="U1215" s="116"/>
    </row>
    <row r="1216">
      <c r="A1216" s="5" t="s">
        <v>5508</v>
      </c>
      <c r="B1216" s="5" t="s">
        <v>292</v>
      </c>
      <c r="C1216" s="116"/>
      <c r="D1216" s="118" t="s">
        <v>292</v>
      </c>
      <c r="E1216" s="118" t="s">
        <v>292</v>
      </c>
      <c r="F1216" s="119" t="s">
        <v>292</v>
      </c>
      <c r="G1216" s="114"/>
      <c r="H1216" s="116"/>
      <c r="I1216" s="116"/>
      <c r="J1216" s="116"/>
      <c r="K1216" s="116"/>
      <c r="L1216" s="116"/>
      <c r="M1216" s="116"/>
      <c r="N1216" s="116"/>
      <c r="O1216" s="116"/>
      <c r="P1216" s="116"/>
      <c r="Q1216" s="116"/>
      <c r="R1216" s="116"/>
      <c r="S1216" s="116"/>
      <c r="T1216" s="116"/>
      <c r="U1216" s="116"/>
    </row>
    <row r="1217">
      <c r="A1217" s="5" t="s">
        <v>5509</v>
      </c>
      <c r="B1217" s="5" t="s">
        <v>292</v>
      </c>
      <c r="C1217" s="116"/>
      <c r="D1217" s="118" t="s">
        <v>292</v>
      </c>
      <c r="E1217" s="118" t="s">
        <v>292</v>
      </c>
      <c r="F1217" s="119" t="s">
        <v>292</v>
      </c>
      <c r="G1217" s="114"/>
      <c r="H1217" s="116"/>
      <c r="I1217" s="116"/>
      <c r="J1217" s="116"/>
      <c r="K1217" s="116"/>
      <c r="L1217" s="116"/>
      <c r="M1217" s="116"/>
      <c r="N1217" s="116"/>
      <c r="O1217" s="116"/>
      <c r="P1217" s="116"/>
      <c r="Q1217" s="116"/>
      <c r="R1217" s="116"/>
      <c r="S1217" s="116"/>
      <c r="T1217" s="116"/>
      <c r="U1217" s="116"/>
    </row>
    <row r="1218">
      <c r="A1218" s="5" t="s">
        <v>5510</v>
      </c>
      <c r="B1218" s="5" t="s">
        <v>292</v>
      </c>
      <c r="C1218" s="116"/>
      <c r="D1218" s="118" t="s">
        <v>292</v>
      </c>
      <c r="E1218" s="118" t="s">
        <v>292</v>
      </c>
      <c r="F1218" s="119" t="s">
        <v>292</v>
      </c>
      <c r="G1218" s="114"/>
      <c r="H1218" s="116"/>
      <c r="I1218" s="116"/>
      <c r="J1218" s="116"/>
      <c r="K1218" s="116"/>
      <c r="L1218" s="116"/>
      <c r="M1218" s="116"/>
      <c r="N1218" s="116"/>
      <c r="O1218" s="116"/>
      <c r="P1218" s="116"/>
      <c r="Q1218" s="116"/>
      <c r="R1218" s="116"/>
      <c r="S1218" s="116"/>
      <c r="T1218" s="116"/>
      <c r="U1218" s="116"/>
    </row>
    <row r="1219">
      <c r="A1219" s="5" t="s">
        <v>5511</v>
      </c>
      <c r="B1219" s="5" t="s">
        <v>292</v>
      </c>
      <c r="C1219" s="116"/>
      <c r="D1219" s="118" t="s">
        <v>292</v>
      </c>
      <c r="E1219" s="118" t="s">
        <v>292</v>
      </c>
      <c r="F1219" s="119" t="s">
        <v>292</v>
      </c>
      <c r="G1219" s="114"/>
      <c r="H1219" s="116"/>
      <c r="I1219" s="116"/>
      <c r="J1219" s="116"/>
      <c r="K1219" s="116"/>
      <c r="L1219" s="116"/>
      <c r="M1219" s="116"/>
      <c r="N1219" s="116"/>
      <c r="O1219" s="116"/>
      <c r="P1219" s="116"/>
      <c r="Q1219" s="116"/>
      <c r="R1219" s="116"/>
      <c r="S1219" s="116"/>
      <c r="T1219" s="116"/>
      <c r="U1219" s="116"/>
    </row>
    <row r="1220">
      <c r="A1220" s="5" t="s">
        <v>5512</v>
      </c>
      <c r="B1220" s="5" t="s">
        <v>292</v>
      </c>
      <c r="C1220" s="116"/>
      <c r="D1220" s="118" t="s">
        <v>292</v>
      </c>
      <c r="E1220" s="118" t="s">
        <v>292</v>
      </c>
      <c r="F1220" s="119" t="s">
        <v>292</v>
      </c>
      <c r="G1220" s="114"/>
      <c r="H1220" s="116"/>
      <c r="I1220" s="116"/>
      <c r="J1220" s="116"/>
      <c r="K1220" s="116"/>
      <c r="L1220" s="116"/>
      <c r="M1220" s="116"/>
      <c r="N1220" s="116"/>
      <c r="O1220" s="116"/>
      <c r="P1220" s="116"/>
      <c r="Q1220" s="116"/>
      <c r="R1220" s="116"/>
      <c r="S1220" s="116"/>
      <c r="T1220" s="116"/>
      <c r="U1220" s="116"/>
    </row>
    <row r="1221">
      <c r="A1221" s="5" t="s">
        <v>5513</v>
      </c>
      <c r="B1221" s="5" t="s">
        <v>292</v>
      </c>
      <c r="C1221" s="116"/>
      <c r="D1221" s="118" t="s">
        <v>292</v>
      </c>
      <c r="E1221" s="118" t="s">
        <v>292</v>
      </c>
      <c r="F1221" s="119" t="s">
        <v>292</v>
      </c>
      <c r="G1221" s="114"/>
      <c r="H1221" s="116"/>
      <c r="I1221" s="116"/>
      <c r="J1221" s="116"/>
      <c r="K1221" s="116"/>
      <c r="L1221" s="116"/>
      <c r="M1221" s="116"/>
      <c r="N1221" s="116"/>
      <c r="O1221" s="116"/>
      <c r="P1221" s="116"/>
      <c r="Q1221" s="116"/>
      <c r="R1221" s="116"/>
      <c r="S1221" s="116"/>
      <c r="T1221" s="116"/>
      <c r="U1221" s="116"/>
    </row>
    <row r="1222">
      <c r="A1222" s="5" t="s">
        <v>5514</v>
      </c>
      <c r="B1222" s="5" t="s">
        <v>292</v>
      </c>
      <c r="C1222" s="116"/>
      <c r="D1222" s="118" t="s">
        <v>292</v>
      </c>
      <c r="E1222" s="118" t="s">
        <v>292</v>
      </c>
      <c r="F1222" s="119" t="s">
        <v>292</v>
      </c>
      <c r="G1222" s="114"/>
      <c r="H1222" s="116"/>
      <c r="I1222" s="116"/>
      <c r="J1222" s="116"/>
      <c r="K1222" s="116"/>
      <c r="L1222" s="116"/>
      <c r="M1222" s="116"/>
      <c r="N1222" s="116"/>
      <c r="O1222" s="116"/>
      <c r="P1222" s="116"/>
      <c r="Q1222" s="116"/>
      <c r="R1222" s="116"/>
      <c r="S1222" s="116"/>
      <c r="T1222" s="116"/>
      <c r="U1222" s="116"/>
    </row>
    <row r="1223">
      <c r="A1223" s="5" t="s">
        <v>5515</v>
      </c>
      <c r="B1223" s="5" t="s">
        <v>292</v>
      </c>
      <c r="C1223" s="116"/>
      <c r="D1223" s="118" t="s">
        <v>292</v>
      </c>
      <c r="E1223" s="118" t="s">
        <v>292</v>
      </c>
      <c r="F1223" s="119" t="s">
        <v>292</v>
      </c>
      <c r="G1223" s="114"/>
      <c r="H1223" s="116"/>
      <c r="I1223" s="116"/>
      <c r="J1223" s="116"/>
      <c r="K1223" s="116"/>
      <c r="L1223" s="116"/>
      <c r="M1223" s="116"/>
      <c r="N1223" s="116"/>
      <c r="O1223" s="116"/>
      <c r="P1223" s="116"/>
      <c r="Q1223" s="116"/>
      <c r="R1223" s="116"/>
      <c r="S1223" s="116"/>
      <c r="T1223" s="116"/>
      <c r="U1223" s="116"/>
    </row>
    <row r="1224">
      <c r="A1224" s="5" t="s">
        <v>5516</v>
      </c>
      <c r="B1224" s="5" t="s">
        <v>292</v>
      </c>
      <c r="C1224" s="116"/>
      <c r="D1224" s="118" t="s">
        <v>292</v>
      </c>
      <c r="E1224" s="118" t="s">
        <v>292</v>
      </c>
      <c r="F1224" s="119" t="s">
        <v>292</v>
      </c>
      <c r="G1224" s="114"/>
      <c r="H1224" s="116"/>
      <c r="I1224" s="116"/>
      <c r="J1224" s="116"/>
      <c r="K1224" s="116"/>
      <c r="L1224" s="116"/>
      <c r="M1224" s="116"/>
      <c r="N1224" s="116"/>
      <c r="O1224" s="116"/>
      <c r="P1224" s="116"/>
      <c r="Q1224" s="116"/>
      <c r="R1224" s="116"/>
      <c r="S1224" s="116"/>
      <c r="T1224" s="116"/>
      <c r="U1224" s="116"/>
    </row>
    <row r="1225">
      <c r="A1225" s="5" t="s">
        <v>5517</v>
      </c>
      <c r="B1225" s="5" t="s">
        <v>292</v>
      </c>
      <c r="C1225" s="116"/>
      <c r="D1225" s="118" t="s">
        <v>292</v>
      </c>
      <c r="E1225" s="118" t="s">
        <v>292</v>
      </c>
      <c r="F1225" s="119" t="s">
        <v>292</v>
      </c>
      <c r="G1225" s="114"/>
      <c r="H1225" s="116"/>
      <c r="I1225" s="116"/>
      <c r="J1225" s="116"/>
      <c r="K1225" s="116"/>
      <c r="L1225" s="116"/>
      <c r="M1225" s="116"/>
      <c r="N1225" s="116"/>
      <c r="O1225" s="116"/>
      <c r="P1225" s="116"/>
      <c r="Q1225" s="116"/>
      <c r="R1225" s="116"/>
      <c r="S1225" s="116"/>
      <c r="T1225" s="116"/>
      <c r="U1225" s="116"/>
    </row>
    <row r="1226">
      <c r="A1226" s="5" t="s">
        <v>5518</v>
      </c>
      <c r="B1226" s="5" t="s">
        <v>292</v>
      </c>
      <c r="C1226" s="116"/>
      <c r="D1226" s="118" t="s">
        <v>292</v>
      </c>
      <c r="E1226" s="118" t="s">
        <v>292</v>
      </c>
      <c r="F1226" s="119" t="s">
        <v>292</v>
      </c>
      <c r="G1226" s="114"/>
      <c r="H1226" s="116"/>
      <c r="I1226" s="116"/>
      <c r="J1226" s="116"/>
      <c r="K1226" s="116"/>
      <c r="L1226" s="116"/>
      <c r="M1226" s="116"/>
      <c r="N1226" s="116"/>
      <c r="O1226" s="116"/>
      <c r="P1226" s="116"/>
      <c r="Q1226" s="116"/>
      <c r="R1226" s="116"/>
      <c r="S1226" s="116"/>
      <c r="T1226" s="116"/>
      <c r="U1226" s="116"/>
    </row>
    <row r="1227">
      <c r="A1227" s="5" t="s">
        <v>5519</v>
      </c>
      <c r="B1227" s="5" t="s">
        <v>292</v>
      </c>
      <c r="C1227" s="116"/>
      <c r="D1227" s="118" t="s">
        <v>292</v>
      </c>
      <c r="E1227" s="118" t="s">
        <v>292</v>
      </c>
      <c r="F1227" s="119" t="s">
        <v>292</v>
      </c>
      <c r="G1227" s="114"/>
      <c r="H1227" s="116"/>
      <c r="I1227" s="116"/>
      <c r="J1227" s="116"/>
      <c r="K1227" s="116"/>
      <c r="L1227" s="116"/>
      <c r="M1227" s="116"/>
      <c r="N1227" s="116"/>
      <c r="O1227" s="116"/>
      <c r="P1227" s="116"/>
      <c r="Q1227" s="116"/>
      <c r="R1227" s="116"/>
      <c r="S1227" s="116"/>
      <c r="T1227" s="116"/>
      <c r="U1227" s="116"/>
    </row>
    <row r="1228">
      <c r="A1228" s="5" t="s">
        <v>5520</v>
      </c>
      <c r="B1228" s="5" t="s">
        <v>292</v>
      </c>
      <c r="C1228" s="116"/>
      <c r="D1228" s="118" t="s">
        <v>292</v>
      </c>
      <c r="E1228" s="118" t="s">
        <v>292</v>
      </c>
      <c r="F1228" s="119" t="s">
        <v>292</v>
      </c>
      <c r="G1228" s="114"/>
      <c r="H1228" s="116"/>
      <c r="I1228" s="116"/>
      <c r="J1228" s="116"/>
      <c r="K1228" s="116"/>
      <c r="L1228" s="116"/>
      <c r="M1228" s="116"/>
      <c r="N1228" s="116"/>
      <c r="O1228" s="116"/>
      <c r="P1228" s="116"/>
      <c r="Q1228" s="116"/>
      <c r="R1228" s="116"/>
      <c r="S1228" s="116"/>
      <c r="T1228" s="116"/>
      <c r="U1228" s="116"/>
    </row>
    <row r="1229">
      <c r="A1229" s="5" t="s">
        <v>5521</v>
      </c>
      <c r="B1229" s="5" t="s">
        <v>292</v>
      </c>
      <c r="C1229" s="116"/>
      <c r="D1229" s="118" t="s">
        <v>292</v>
      </c>
      <c r="E1229" s="118" t="s">
        <v>292</v>
      </c>
      <c r="F1229" s="119" t="s">
        <v>292</v>
      </c>
      <c r="G1229" s="114"/>
      <c r="H1229" s="116"/>
      <c r="I1229" s="116"/>
      <c r="J1229" s="116"/>
      <c r="K1229" s="116"/>
      <c r="L1229" s="116"/>
      <c r="M1229" s="116"/>
      <c r="N1229" s="116"/>
      <c r="O1229" s="116"/>
      <c r="P1229" s="116"/>
      <c r="Q1229" s="116"/>
      <c r="R1229" s="116"/>
      <c r="S1229" s="116"/>
      <c r="T1229" s="116"/>
      <c r="U1229" s="116"/>
    </row>
    <row r="1230">
      <c r="A1230" s="5" t="s">
        <v>5522</v>
      </c>
      <c r="B1230" s="5" t="s">
        <v>292</v>
      </c>
      <c r="C1230" s="116"/>
      <c r="D1230" s="118" t="s">
        <v>292</v>
      </c>
      <c r="E1230" s="118" t="s">
        <v>292</v>
      </c>
      <c r="F1230" s="119" t="s">
        <v>292</v>
      </c>
      <c r="G1230" s="114"/>
      <c r="H1230" s="116"/>
      <c r="I1230" s="116"/>
      <c r="J1230" s="116"/>
      <c r="K1230" s="116"/>
      <c r="L1230" s="116"/>
      <c r="M1230" s="116"/>
      <c r="N1230" s="116"/>
      <c r="O1230" s="116"/>
      <c r="P1230" s="116"/>
      <c r="Q1230" s="116"/>
      <c r="R1230" s="116"/>
      <c r="S1230" s="116"/>
      <c r="T1230" s="116"/>
      <c r="U1230" s="116"/>
    </row>
    <row r="1231">
      <c r="A1231" s="5" t="s">
        <v>5523</v>
      </c>
      <c r="B1231" s="5" t="s">
        <v>292</v>
      </c>
      <c r="C1231" s="116"/>
      <c r="D1231" s="118" t="s">
        <v>292</v>
      </c>
      <c r="E1231" s="118" t="s">
        <v>292</v>
      </c>
      <c r="F1231" s="119" t="s">
        <v>292</v>
      </c>
      <c r="G1231" s="114"/>
      <c r="H1231" s="116"/>
      <c r="I1231" s="116"/>
      <c r="J1231" s="116"/>
      <c r="K1231" s="116"/>
      <c r="L1231" s="116"/>
      <c r="M1231" s="116"/>
      <c r="N1231" s="116"/>
      <c r="O1231" s="116"/>
      <c r="P1231" s="116"/>
      <c r="Q1231" s="116"/>
      <c r="R1231" s="116"/>
      <c r="S1231" s="116"/>
      <c r="T1231" s="116"/>
      <c r="U1231" s="116"/>
    </row>
    <row r="1232">
      <c r="A1232" s="5" t="s">
        <v>5524</v>
      </c>
      <c r="B1232" s="5" t="s">
        <v>292</v>
      </c>
      <c r="C1232" s="116"/>
      <c r="D1232" s="118" t="s">
        <v>292</v>
      </c>
      <c r="E1232" s="118" t="s">
        <v>292</v>
      </c>
      <c r="F1232" s="119" t="s">
        <v>292</v>
      </c>
      <c r="G1232" s="114"/>
      <c r="H1232" s="116"/>
      <c r="I1232" s="116"/>
      <c r="J1232" s="116"/>
      <c r="K1232" s="116"/>
      <c r="L1232" s="116"/>
      <c r="M1232" s="116"/>
      <c r="N1232" s="116"/>
      <c r="O1232" s="116"/>
      <c r="P1232" s="116"/>
      <c r="Q1232" s="116"/>
      <c r="R1232" s="116"/>
      <c r="S1232" s="116"/>
      <c r="T1232" s="116"/>
      <c r="U1232" s="116"/>
    </row>
    <row r="1233">
      <c r="A1233" s="5" t="s">
        <v>5525</v>
      </c>
      <c r="B1233" s="5" t="s">
        <v>292</v>
      </c>
      <c r="C1233" s="116"/>
      <c r="D1233" s="118" t="s">
        <v>292</v>
      </c>
      <c r="E1233" s="118" t="s">
        <v>292</v>
      </c>
      <c r="F1233" s="119" t="s">
        <v>292</v>
      </c>
      <c r="G1233" s="114"/>
      <c r="H1233" s="116"/>
      <c r="I1233" s="116"/>
      <c r="J1233" s="116"/>
      <c r="K1233" s="116"/>
      <c r="L1233" s="116"/>
      <c r="M1233" s="116"/>
      <c r="N1233" s="116"/>
      <c r="O1233" s="116"/>
      <c r="P1233" s="116"/>
      <c r="Q1233" s="116"/>
      <c r="R1233" s="116"/>
      <c r="S1233" s="116"/>
      <c r="T1233" s="116"/>
      <c r="U1233" s="116"/>
    </row>
    <row r="1234">
      <c r="A1234" s="5" t="s">
        <v>5526</v>
      </c>
      <c r="B1234" s="5" t="s">
        <v>292</v>
      </c>
      <c r="C1234" s="116"/>
      <c r="D1234" s="118" t="s">
        <v>292</v>
      </c>
      <c r="E1234" s="118" t="s">
        <v>292</v>
      </c>
      <c r="F1234" s="119" t="s">
        <v>292</v>
      </c>
      <c r="G1234" s="114"/>
      <c r="H1234" s="116"/>
      <c r="I1234" s="116"/>
      <c r="J1234" s="116"/>
      <c r="K1234" s="116"/>
      <c r="L1234" s="116"/>
      <c r="M1234" s="116"/>
      <c r="N1234" s="116"/>
      <c r="O1234" s="116"/>
      <c r="P1234" s="116"/>
      <c r="Q1234" s="116"/>
      <c r="R1234" s="116"/>
      <c r="S1234" s="116"/>
      <c r="T1234" s="116"/>
      <c r="U1234" s="116"/>
    </row>
    <row r="1235">
      <c r="A1235" s="5" t="s">
        <v>5527</v>
      </c>
      <c r="B1235" s="5" t="s">
        <v>292</v>
      </c>
      <c r="C1235" s="116"/>
      <c r="D1235" s="118" t="s">
        <v>292</v>
      </c>
      <c r="E1235" s="118" t="s">
        <v>292</v>
      </c>
      <c r="F1235" s="119" t="s">
        <v>292</v>
      </c>
      <c r="G1235" s="114"/>
      <c r="H1235" s="116"/>
      <c r="I1235" s="116"/>
      <c r="J1235" s="116"/>
      <c r="K1235" s="116"/>
      <c r="L1235" s="116"/>
      <c r="M1235" s="116"/>
      <c r="N1235" s="116"/>
      <c r="O1235" s="116"/>
      <c r="P1235" s="116"/>
      <c r="Q1235" s="116"/>
      <c r="R1235" s="116"/>
      <c r="S1235" s="116"/>
      <c r="T1235" s="116"/>
      <c r="U1235" s="116"/>
    </row>
    <row r="1236">
      <c r="A1236" s="5" t="s">
        <v>5528</v>
      </c>
      <c r="B1236" s="5" t="s">
        <v>292</v>
      </c>
      <c r="C1236" s="116"/>
      <c r="D1236" s="118" t="s">
        <v>292</v>
      </c>
      <c r="E1236" s="118" t="s">
        <v>292</v>
      </c>
      <c r="F1236" s="119" t="s">
        <v>292</v>
      </c>
      <c r="G1236" s="114"/>
      <c r="H1236" s="116"/>
      <c r="I1236" s="116"/>
      <c r="J1236" s="116"/>
      <c r="K1236" s="116"/>
      <c r="L1236" s="116"/>
      <c r="M1236" s="116"/>
      <c r="N1236" s="116"/>
      <c r="O1236" s="116"/>
      <c r="P1236" s="116"/>
      <c r="Q1236" s="116"/>
      <c r="R1236" s="116"/>
      <c r="S1236" s="116"/>
      <c r="T1236" s="116"/>
      <c r="U1236" s="116"/>
    </row>
    <row r="1237">
      <c r="A1237" s="5" t="s">
        <v>5529</v>
      </c>
      <c r="B1237" s="5" t="s">
        <v>292</v>
      </c>
      <c r="C1237" s="116"/>
      <c r="D1237" s="118" t="s">
        <v>292</v>
      </c>
      <c r="E1237" s="118" t="s">
        <v>292</v>
      </c>
      <c r="F1237" s="119" t="s">
        <v>292</v>
      </c>
      <c r="G1237" s="114"/>
      <c r="H1237" s="116"/>
      <c r="I1237" s="116"/>
      <c r="J1237" s="116"/>
      <c r="K1237" s="116"/>
      <c r="L1237" s="116"/>
      <c r="M1237" s="116"/>
      <c r="N1237" s="116"/>
      <c r="O1237" s="116"/>
      <c r="P1237" s="116"/>
      <c r="Q1237" s="116"/>
      <c r="R1237" s="116"/>
      <c r="S1237" s="116"/>
      <c r="T1237" s="116"/>
      <c r="U1237" s="116"/>
    </row>
    <row r="1238">
      <c r="A1238" s="5" t="s">
        <v>5530</v>
      </c>
      <c r="B1238" s="5" t="s">
        <v>292</v>
      </c>
      <c r="C1238" s="116"/>
      <c r="D1238" s="118" t="s">
        <v>292</v>
      </c>
      <c r="E1238" s="118" t="s">
        <v>292</v>
      </c>
      <c r="F1238" s="119" t="s">
        <v>292</v>
      </c>
      <c r="G1238" s="114"/>
      <c r="H1238" s="116"/>
      <c r="I1238" s="116"/>
      <c r="J1238" s="116"/>
      <c r="K1238" s="116"/>
      <c r="L1238" s="116"/>
      <c r="M1238" s="116"/>
      <c r="N1238" s="116"/>
      <c r="O1238" s="116"/>
      <c r="P1238" s="116"/>
      <c r="Q1238" s="116"/>
      <c r="R1238" s="116"/>
      <c r="S1238" s="116"/>
      <c r="T1238" s="116"/>
      <c r="U1238" s="116"/>
    </row>
    <row r="1239">
      <c r="A1239" s="5" t="s">
        <v>5531</v>
      </c>
      <c r="B1239" s="5" t="s">
        <v>292</v>
      </c>
      <c r="C1239" s="116"/>
      <c r="D1239" s="118" t="s">
        <v>292</v>
      </c>
      <c r="E1239" s="118" t="s">
        <v>292</v>
      </c>
      <c r="F1239" s="119" t="s">
        <v>292</v>
      </c>
      <c r="G1239" s="114"/>
      <c r="H1239" s="116"/>
      <c r="I1239" s="116"/>
      <c r="J1239" s="116"/>
      <c r="K1239" s="116"/>
      <c r="L1239" s="116"/>
      <c r="M1239" s="116"/>
      <c r="N1239" s="116"/>
      <c r="O1239" s="116"/>
      <c r="P1239" s="116"/>
      <c r="Q1239" s="116"/>
      <c r="R1239" s="116"/>
      <c r="S1239" s="116"/>
      <c r="T1239" s="116"/>
      <c r="U1239" s="116"/>
    </row>
    <row r="1240">
      <c r="A1240" s="5" t="s">
        <v>5532</v>
      </c>
      <c r="B1240" s="5" t="s">
        <v>292</v>
      </c>
      <c r="C1240" s="116"/>
      <c r="D1240" s="118" t="s">
        <v>292</v>
      </c>
      <c r="E1240" s="118" t="s">
        <v>292</v>
      </c>
      <c r="F1240" s="119" t="s">
        <v>292</v>
      </c>
      <c r="G1240" s="114"/>
      <c r="H1240" s="116"/>
      <c r="I1240" s="116"/>
      <c r="J1240" s="116"/>
      <c r="K1240" s="116"/>
      <c r="L1240" s="116"/>
      <c r="M1240" s="116"/>
      <c r="N1240" s="116"/>
      <c r="O1240" s="116"/>
      <c r="P1240" s="116"/>
      <c r="Q1240" s="116"/>
      <c r="R1240" s="116"/>
      <c r="S1240" s="116"/>
      <c r="T1240" s="116"/>
      <c r="U1240" s="116"/>
    </row>
    <row r="1241">
      <c r="A1241" s="5" t="s">
        <v>5533</v>
      </c>
      <c r="B1241" s="5" t="s">
        <v>292</v>
      </c>
      <c r="C1241" s="116"/>
      <c r="D1241" s="118" t="s">
        <v>292</v>
      </c>
      <c r="E1241" s="118" t="s">
        <v>292</v>
      </c>
      <c r="F1241" s="119" t="s">
        <v>292</v>
      </c>
      <c r="G1241" s="114"/>
      <c r="H1241" s="116"/>
      <c r="I1241" s="116"/>
      <c r="J1241" s="116"/>
      <c r="K1241" s="116"/>
      <c r="L1241" s="116"/>
      <c r="M1241" s="116"/>
      <c r="N1241" s="116"/>
      <c r="O1241" s="116"/>
      <c r="P1241" s="116"/>
      <c r="Q1241" s="116"/>
      <c r="R1241" s="116"/>
      <c r="S1241" s="116"/>
      <c r="T1241" s="116"/>
      <c r="U1241" s="116"/>
    </row>
    <row r="1242">
      <c r="A1242" s="5" t="s">
        <v>5534</v>
      </c>
      <c r="B1242" s="5" t="s">
        <v>292</v>
      </c>
      <c r="C1242" s="116"/>
      <c r="D1242" s="118" t="s">
        <v>292</v>
      </c>
      <c r="E1242" s="118" t="s">
        <v>292</v>
      </c>
      <c r="F1242" s="119" t="s">
        <v>292</v>
      </c>
      <c r="G1242" s="114"/>
      <c r="H1242" s="116"/>
      <c r="I1242" s="116"/>
      <c r="J1242" s="116"/>
      <c r="K1242" s="116"/>
      <c r="L1242" s="116"/>
      <c r="M1242" s="116"/>
      <c r="N1242" s="116"/>
      <c r="O1242" s="116"/>
      <c r="P1242" s="116"/>
      <c r="Q1242" s="116"/>
      <c r="R1242" s="116"/>
      <c r="S1242" s="116"/>
      <c r="T1242" s="116"/>
      <c r="U1242" s="116"/>
    </row>
    <row r="1243">
      <c r="A1243" s="5" t="s">
        <v>5535</v>
      </c>
      <c r="B1243" s="5" t="s">
        <v>292</v>
      </c>
      <c r="C1243" s="116"/>
      <c r="D1243" s="118" t="s">
        <v>292</v>
      </c>
      <c r="E1243" s="118" t="s">
        <v>292</v>
      </c>
      <c r="F1243" s="119" t="s">
        <v>292</v>
      </c>
      <c r="G1243" s="114"/>
      <c r="H1243" s="116"/>
      <c r="I1243" s="116"/>
      <c r="J1243" s="116"/>
      <c r="K1243" s="116"/>
      <c r="L1243" s="116"/>
      <c r="M1243" s="116"/>
      <c r="N1243" s="116"/>
      <c r="O1243" s="116"/>
      <c r="P1243" s="116"/>
      <c r="Q1243" s="116"/>
      <c r="R1243" s="116"/>
      <c r="S1243" s="116"/>
      <c r="T1243" s="116"/>
      <c r="U1243" s="116"/>
    </row>
    <row r="1244">
      <c r="A1244" s="5" t="s">
        <v>5536</v>
      </c>
      <c r="B1244" s="5" t="s">
        <v>292</v>
      </c>
      <c r="C1244" s="116"/>
      <c r="D1244" s="118" t="s">
        <v>292</v>
      </c>
      <c r="E1244" s="118" t="s">
        <v>292</v>
      </c>
      <c r="F1244" s="119" t="s">
        <v>292</v>
      </c>
      <c r="G1244" s="114"/>
      <c r="H1244" s="116"/>
      <c r="I1244" s="116"/>
      <c r="J1244" s="116"/>
      <c r="K1244" s="116"/>
      <c r="L1244" s="116"/>
      <c r="M1244" s="116"/>
      <c r="N1244" s="116"/>
      <c r="O1244" s="116"/>
      <c r="P1244" s="116"/>
      <c r="Q1244" s="116"/>
      <c r="R1244" s="116"/>
      <c r="S1244" s="116"/>
      <c r="T1244" s="116"/>
      <c r="U1244" s="116"/>
    </row>
    <row r="1245">
      <c r="A1245" s="5" t="s">
        <v>5537</v>
      </c>
      <c r="B1245" s="5" t="s">
        <v>292</v>
      </c>
      <c r="C1245" s="116"/>
      <c r="D1245" s="118" t="s">
        <v>292</v>
      </c>
      <c r="E1245" s="118" t="s">
        <v>292</v>
      </c>
      <c r="F1245" s="119" t="s">
        <v>292</v>
      </c>
      <c r="G1245" s="114"/>
      <c r="H1245" s="116"/>
      <c r="I1245" s="116"/>
      <c r="J1245" s="116"/>
      <c r="K1245" s="116"/>
      <c r="L1245" s="116"/>
      <c r="M1245" s="116"/>
      <c r="N1245" s="116"/>
      <c r="O1245" s="116"/>
      <c r="P1245" s="116"/>
      <c r="Q1245" s="116"/>
      <c r="R1245" s="116"/>
      <c r="S1245" s="116"/>
      <c r="T1245" s="116"/>
      <c r="U1245" s="116"/>
    </row>
    <row r="1246">
      <c r="A1246" s="5" t="s">
        <v>5538</v>
      </c>
      <c r="B1246" s="5" t="s">
        <v>292</v>
      </c>
      <c r="C1246" s="116"/>
      <c r="D1246" s="118" t="s">
        <v>292</v>
      </c>
      <c r="E1246" s="118" t="s">
        <v>292</v>
      </c>
      <c r="F1246" s="119" t="s">
        <v>292</v>
      </c>
      <c r="G1246" s="114"/>
      <c r="H1246" s="116"/>
      <c r="I1246" s="116"/>
      <c r="J1246" s="116"/>
      <c r="K1246" s="116"/>
      <c r="L1246" s="116"/>
      <c r="M1246" s="116"/>
      <c r="N1246" s="116"/>
      <c r="O1246" s="116"/>
      <c r="P1246" s="116"/>
      <c r="Q1246" s="116"/>
      <c r="R1246" s="116"/>
      <c r="S1246" s="116"/>
      <c r="T1246" s="116"/>
      <c r="U1246" s="116"/>
    </row>
    <row r="1247">
      <c r="A1247" s="5" t="s">
        <v>5539</v>
      </c>
      <c r="B1247" s="5" t="s">
        <v>292</v>
      </c>
      <c r="C1247" s="116"/>
      <c r="D1247" s="118" t="s">
        <v>292</v>
      </c>
      <c r="E1247" s="118" t="s">
        <v>292</v>
      </c>
      <c r="F1247" s="119" t="s">
        <v>292</v>
      </c>
      <c r="G1247" s="114"/>
      <c r="H1247" s="116"/>
      <c r="I1247" s="116"/>
      <c r="J1247" s="116"/>
      <c r="K1247" s="116"/>
      <c r="L1247" s="116"/>
      <c r="M1247" s="116"/>
      <c r="N1247" s="116"/>
      <c r="O1247" s="116"/>
      <c r="P1247" s="116"/>
      <c r="Q1247" s="116"/>
      <c r="R1247" s="116"/>
      <c r="S1247" s="116"/>
      <c r="T1247" s="116"/>
      <c r="U1247" s="116"/>
    </row>
    <row r="1248">
      <c r="A1248" s="5" t="s">
        <v>5540</v>
      </c>
      <c r="B1248" s="5" t="s">
        <v>292</v>
      </c>
      <c r="C1248" s="116"/>
      <c r="D1248" s="118" t="s">
        <v>292</v>
      </c>
      <c r="E1248" s="118" t="s">
        <v>292</v>
      </c>
      <c r="F1248" s="119" t="s">
        <v>292</v>
      </c>
      <c r="G1248" s="114"/>
      <c r="H1248" s="116"/>
      <c r="I1248" s="116"/>
      <c r="J1248" s="116"/>
      <c r="K1248" s="116"/>
      <c r="L1248" s="116"/>
      <c r="M1248" s="116"/>
      <c r="N1248" s="116"/>
      <c r="O1248" s="116"/>
      <c r="P1248" s="116"/>
      <c r="Q1248" s="116"/>
      <c r="R1248" s="116"/>
      <c r="S1248" s="116"/>
      <c r="T1248" s="116"/>
      <c r="U1248" s="116"/>
    </row>
    <row r="1249">
      <c r="A1249" s="5" t="s">
        <v>5541</v>
      </c>
      <c r="B1249" s="5" t="s">
        <v>292</v>
      </c>
      <c r="C1249" s="116"/>
      <c r="D1249" s="118" t="s">
        <v>292</v>
      </c>
      <c r="E1249" s="118" t="s">
        <v>292</v>
      </c>
      <c r="F1249" s="119" t="s">
        <v>292</v>
      </c>
      <c r="G1249" s="114"/>
      <c r="H1249" s="116"/>
      <c r="I1249" s="116"/>
      <c r="J1249" s="116"/>
      <c r="K1249" s="116"/>
      <c r="L1249" s="116"/>
      <c r="M1249" s="116"/>
      <c r="N1249" s="116"/>
      <c r="O1249" s="116"/>
      <c r="P1249" s="116"/>
      <c r="Q1249" s="116"/>
      <c r="R1249" s="116"/>
      <c r="S1249" s="116"/>
      <c r="T1249" s="116"/>
      <c r="U1249" s="116"/>
    </row>
    <row r="1250">
      <c r="A1250" s="5" t="s">
        <v>5542</v>
      </c>
      <c r="B1250" s="5" t="s">
        <v>292</v>
      </c>
      <c r="C1250" s="116"/>
      <c r="D1250" s="118" t="s">
        <v>292</v>
      </c>
      <c r="E1250" s="118" t="s">
        <v>292</v>
      </c>
      <c r="F1250" s="119" t="s">
        <v>292</v>
      </c>
      <c r="G1250" s="114"/>
      <c r="H1250" s="116"/>
      <c r="I1250" s="116"/>
      <c r="J1250" s="116"/>
      <c r="K1250" s="116"/>
      <c r="L1250" s="116"/>
      <c r="M1250" s="116"/>
      <c r="N1250" s="116"/>
      <c r="O1250" s="116"/>
      <c r="P1250" s="116"/>
      <c r="Q1250" s="116"/>
      <c r="R1250" s="116"/>
      <c r="S1250" s="116"/>
      <c r="T1250" s="116"/>
      <c r="U1250" s="116"/>
    </row>
    <row r="1251">
      <c r="A1251" s="5" t="s">
        <v>5543</v>
      </c>
      <c r="B1251" s="5" t="s">
        <v>292</v>
      </c>
      <c r="C1251" s="116"/>
      <c r="D1251" s="118" t="s">
        <v>292</v>
      </c>
      <c r="E1251" s="118" t="s">
        <v>292</v>
      </c>
      <c r="F1251" s="119" t="s">
        <v>292</v>
      </c>
      <c r="G1251" s="114"/>
      <c r="H1251" s="116"/>
      <c r="I1251" s="116"/>
      <c r="J1251" s="116"/>
      <c r="K1251" s="116"/>
      <c r="L1251" s="116"/>
      <c r="M1251" s="116"/>
      <c r="N1251" s="116"/>
      <c r="O1251" s="116"/>
      <c r="P1251" s="116"/>
      <c r="Q1251" s="116"/>
      <c r="R1251" s="116"/>
      <c r="S1251" s="116"/>
      <c r="T1251" s="116"/>
      <c r="U1251" s="116"/>
    </row>
    <row r="1252">
      <c r="A1252" s="5" t="s">
        <v>5544</v>
      </c>
      <c r="B1252" s="5" t="s">
        <v>292</v>
      </c>
      <c r="C1252" s="116"/>
      <c r="D1252" s="118" t="s">
        <v>292</v>
      </c>
      <c r="E1252" s="118" t="s">
        <v>292</v>
      </c>
      <c r="F1252" s="119" t="s">
        <v>292</v>
      </c>
      <c r="G1252" s="114"/>
      <c r="H1252" s="116"/>
      <c r="I1252" s="116"/>
      <c r="J1252" s="116"/>
      <c r="K1252" s="116"/>
      <c r="L1252" s="116"/>
      <c r="M1252" s="116"/>
      <c r="N1252" s="116"/>
      <c r="O1252" s="116"/>
      <c r="P1252" s="116"/>
      <c r="Q1252" s="116"/>
      <c r="R1252" s="116"/>
      <c r="S1252" s="116"/>
      <c r="T1252" s="116"/>
      <c r="U1252" s="116"/>
    </row>
    <row r="1253">
      <c r="A1253" s="5" t="s">
        <v>5545</v>
      </c>
      <c r="B1253" s="5" t="s">
        <v>292</v>
      </c>
      <c r="C1253" s="116"/>
      <c r="D1253" s="118" t="s">
        <v>292</v>
      </c>
      <c r="E1253" s="118" t="s">
        <v>292</v>
      </c>
      <c r="F1253" s="119" t="s">
        <v>292</v>
      </c>
      <c r="G1253" s="114"/>
      <c r="H1253" s="116"/>
      <c r="I1253" s="116"/>
      <c r="J1253" s="116"/>
      <c r="K1253" s="116"/>
      <c r="L1253" s="116"/>
      <c r="M1253" s="116"/>
      <c r="N1253" s="116"/>
      <c r="O1253" s="116"/>
      <c r="P1253" s="116"/>
      <c r="Q1253" s="116"/>
      <c r="R1253" s="116"/>
      <c r="S1253" s="116"/>
      <c r="T1253" s="116"/>
      <c r="U1253" s="116"/>
    </row>
    <row r="1254">
      <c r="A1254" s="5" t="s">
        <v>5546</v>
      </c>
      <c r="B1254" s="5" t="s">
        <v>292</v>
      </c>
      <c r="C1254" s="116"/>
      <c r="D1254" s="118" t="s">
        <v>292</v>
      </c>
      <c r="E1254" s="118" t="s">
        <v>292</v>
      </c>
      <c r="F1254" s="119" t="s">
        <v>292</v>
      </c>
      <c r="G1254" s="114"/>
      <c r="H1254" s="116"/>
      <c r="I1254" s="116"/>
      <c r="J1254" s="116"/>
      <c r="K1254" s="116"/>
      <c r="L1254" s="116"/>
      <c r="M1254" s="116"/>
      <c r="N1254" s="116"/>
      <c r="O1254" s="116"/>
      <c r="P1254" s="116"/>
      <c r="Q1254" s="116"/>
      <c r="R1254" s="116"/>
      <c r="S1254" s="116"/>
      <c r="T1254" s="116"/>
      <c r="U1254" s="116"/>
    </row>
    <row r="1255">
      <c r="A1255" s="5" t="s">
        <v>5547</v>
      </c>
      <c r="B1255" s="5" t="s">
        <v>292</v>
      </c>
      <c r="C1255" s="116"/>
      <c r="D1255" s="118" t="s">
        <v>292</v>
      </c>
      <c r="E1255" s="118" t="s">
        <v>292</v>
      </c>
      <c r="F1255" s="119" t="s">
        <v>292</v>
      </c>
      <c r="G1255" s="114"/>
      <c r="H1255" s="116"/>
      <c r="I1255" s="116"/>
      <c r="J1255" s="116"/>
      <c r="K1255" s="116"/>
      <c r="L1255" s="116"/>
      <c r="M1255" s="116"/>
      <c r="N1255" s="116"/>
      <c r="O1255" s="116"/>
      <c r="P1255" s="116"/>
      <c r="Q1255" s="116"/>
      <c r="R1255" s="116"/>
      <c r="S1255" s="116"/>
      <c r="T1255" s="116"/>
      <c r="U1255" s="116"/>
    </row>
    <row r="1256">
      <c r="A1256" s="5" t="s">
        <v>5548</v>
      </c>
      <c r="B1256" s="5" t="s">
        <v>292</v>
      </c>
      <c r="C1256" s="116"/>
      <c r="D1256" s="118" t="s">
        <v>292</v>
      </c>
      <c r="E1256" s="118" t="s">
        <v>292</v>
      </c>
      <c r="F1256" s="119" t="s">
        <v>292</v>
      </c>
      <c r="G1256" s="114"/>
      <c r="H1256" s="116"/>
      <c r="I1256" s="116"/>
      <c r="J1256" s="116"/>
      <c r="K1256" s="116"/>
      <c r="L1256" s="116"/>
      <c r="M1256" s="116"/>
      <c r="N1256" s="116"/>
      <c r="O1256" s="116"/>
      <c r="P1256" s="116"/>
      <c r="Q1256" s="116"/>
      <c r="R1256" s="116"/>
      <c r="S1256" s="116"/>
      <c r="T1256" s="116"/>
      <c r="U1256" s="116"/>
    </row>
    <row r="1257">
      <c r="A1257" s="5" t="s">
        <v>5549</v>
      </c>
      <c r="B1257" s="5" t="s">
        <v>292</v>
      </c>
      <c r="C1257" s="116"/>
      <c r="D1257" s="118" t="s">
        <v>292</v>
      </c>
      <c r="E1257" s="118" t="s">
        <v>292</v>
      </c>
      <c r="F1257" s="119" t="s">
        <v>292</v>
      </c>
      <c r="G1257" s="114"/>
      <c r="H1257" s="116"/>
      <c r="I1257" s="116"/>
      <c r="J1257" s="116"/>
      <c r="K1257" s="116"/>
      <c r="L1257" s="116"/>
      <c r="M1257" s="116"/>
      <c r="N1257" s="116"/>
      <c r="O1257" s="116"/>
      <c r="P1257" s="116"/>
      <c r="Q1257" s="116"/>
      <c r="R1257" s="116"/>
      <c r="S1257" s="116"/>
      <c r="T1257" s="116"/>
      <c r="U1257" s="116"/>
    </row>
    <row r="1258">
      <c r="A1258" s="5" t="s">
        <v>5550</v>
      </c>
      <c r="B1258" s="5" t="s">
        <v>292</v>
      </c>
      <c r="C1258" s="116"/>
      <c r="D1258" s="118" t="s">
        <v>292</v>
      </c>
      <c r="E1258" s="118" t="s">
        <v>292</v>
      </c>
      <c r="F1258" s="119" t="s">
        <v>292</v>
      </c>
      <c r="G1258" s="114"/>
      <c r="H1258" s="116"/>
      <c r="I1258" s="116"/>
      <c r="J1258" s="116"/>
      <c r="K1258" s="116"/>
      <c r="L1258" s="116"/>
      <c r="M1258" s="116"/>
      <c r="N1258" s="116"/>
      <c r="O1258" s="116"/>
      <c r="P1258" s="116"/>
      <c r="Q1258" s="116"/>
      <c r="R1258" s="116"/>
      <c r="S1258" s="116"/>
      <c r="T1258" s="116"/>
      <c r="U1258" s="116"/>
    </row>
    <row r="1259">
      <c r="A1259" s="5" t="s">
        <v>5551</v>
      </c>
      <c r="B1259" s="5" t="s">
        <v>292</v>
      </c>
      <c r="C1259" s="116"/>
      <c r="D1259" s="118" t="s">
        <v>292</v>
      </c>
      <c r="E1259" s="118" t="s">
        <v>292</v>
      </c>
      <c r="F1259" s="119" t="s">
        <v>292</v>
      </c>
      <c r="G1259" s="114"/>
      <c r="H1259" s="116"/>
      <c r="I1259" s="116"/>
      <c r="J1259" s="116"/>
      <c r="K1259" s="116"/>
      <c r="L1259" s="116"/>
      <c r="M1259" s="116"/>
      <c r="N1259" s="116"/>
      <c r="O1259" s="116"/>
      <c r="P1259" s="116"/>
      <c r="Q1259" s="116"/>
      <c r="R1259" s="116"/>
      <c r="S1259" s="116"/>
      <c r="T1259" s="116"/>
      <c r="U1259" s="116"/>
    </row>
    <row r="1260">
      <c r="A1260" s="5" t="s">
        <v>5552</v>
      </c>
      <c r="B1260" s="5" t="s">
        <v>292</v>
      </c>
      <c r="C1260" s="116"/>
      <c r="D1260" s="118" t="s">
        <v>292</v>
      </c>
      <c r="E1260" s="118" t="s">
        <v>292</v>
      </c>
      <c r="F1260" s="119" t="s">
        <v>292</v>
      </c>
      <c r="G1260" s="114"/>
      <c r="H1260" s="116"/>
      <c r="I1260" s="116"/>
      <c r="J1260" s="116"/>
      <c r="K1260" s="116"/>
      <c r="L1260" s="116"/>
      <c r="M1260" s="116"/>
      <c r="N1260" s="116"/>
      <c r="O1260" s="116"/>
      <c r="P1260" s="116"/>
      <c r="Q1260" s="116"/>
      <c r="R1260" s="116"/>
      <c r="S1260" s="116"/>
      <c r="T1260" s="116"/>
      <c r="U1260" s="116"/>
    </row>
    <row r="1261">
      <c r="A1261" s="5" t="s">
        <v>5553</v>
      </c>
      <c r="B1261" s="5" t="s">
        <v>292</v>
      </c>
      <c r="C1261" s="116"/>
      <c r="D1261" s="118" t="s">
        <v>292</v>
      </c>
      <c r="E1261" s="118" t="s">
        <v>292</v>
      </c>
      <c r="F1261" s="119" t="s">
        <v>292</v>
      </c>
      <c r="G1261" s="114"/>
      <c r="H1261" s="116"/>
      <c r="I1261" s="116"/>
      <c r="J1261" s="116"/>
      <c r="K1261" s="116"/>
      <c r="L1261" s="116"/>
      <c r="M1261" s="116"/>
      <c r="N1261" s="116"/>
      <c r="O1261" s="116"/>
      <c r="P1261" s="116"/>
      <c r="Q1261" s="116"/>
      <c r="R1261" s="116"/>
      <c r="S1261" s="116"/>
      <c r="T1261" s="116"/>
      <c r="U1261" s="116"/>
    </row>
    <row r="1262">
      <c r="A1262" s="5" t="s">
        <v>5554</v>
      </c>
      <c r="B1262" s="5" t="s">
        <v>292</v>
      </c>
      <c r="C1262" s="116"/>
      <c r="D1262" s="118" t="s">
        <v>292</v>
      </c>
      <c r="E1262" s="118" t="s">
        <v>292</v>
      </c>
      <c r="F1262" s="119" t="s">
        <v>292</v>
      </c>
      <c r="G1262" s="114"/>
      <c r="H1262" s="116"/>
      <c r="I1262" s="116"/>
      <c r="J1262" s="116"/>
      <c r="K1262" s="116"/>
      <c r="L1262" s="116"/>
      <c r="M1262" s="116"/>
      <c r="N1262" s="116"/>
      <c r="O1262" s="116"/>
      <c r="P1262" s="116"/>
      <c r="Q1262" s="116"/>
      <c r="R1262" s="116"/>
      <c r="S1262" s="116"/>
      <c r="T1262" s="116"/>
      <c r="U1262" s="116"/>
    </row>
    <row r="1263">
      <c r="A1263" s="5" t="s">
        <v>5555</v>
      </c>
      <c r="B1263" s="5" t="s">
        <v>292</v>
      </c>
      <c r="C1263" s="116"/>
      <c r="D1263" s="118" t="s">
        <v>292</v>
      </c>
      <c r="E1263" s="118" t="s">
        <v>292</v>
      </c>
      <c r="F1263" s="119" t="s">
        <v>292</v>
      </c>
      <c r="G1263" s="114"/>
      <c r="H1263" s="116"/>
      <c r="I1263" s="116"/>
      <c r="J1263" s="116"/>
      <c r="K1263" s="116"/>
      <c r="L1263" s="116"/>
      <c r="M1263" s="116"/>
      <c r="N1263" s="116"/>
      <c r="O1263" s="116"/>
      <c r="P1263" s="116"/>
      <c r="Q1263" s="116"/>
      <c r="R1263" s="116"/>
      <c r="S1263" s="116"/>
      <c r="T1263" s="116"/>
      <c r="U1263" s="116"/>
    </row>
    <row r="1264">
      <c r="A1264" s="5" t="s">
        <v>5556</v>
      </c>
      <c r="B1264" s="5" t="s">
        <v>292</v>
      </c>
      <c r="C1264" s="116"/>
      <c r="D1264" s="118" t="s">
        <v>292</v>
      </c>
      <c r="E1264" s="118" t="s">
        <v>292</v>
      </c>
      <c r="F1264" s="119" t="s">
        <v>292</v>
      </c>
      <c r="G1264" s="114"/>
      <c r="H1264" s="116"/>
      <c r="I1264" s="116"/>
      <c r="J1264" s="116"/>
      <c r="K1264" s="116"/>
      <c r="L1264" s="116"/>
      <c r="M1264" s="116"/>
      <c r="N1264" s="116"/>
      <c r="O1264" s="116"/>
      <c r="P1264" s="116"/>
      <c r="Q1264" s="116"/>
      <c r="R1264" s="116"/>
      <c r="S1264" s="116"/>
      <c r="T1264" s="116"/>
      <c r="U1264" s="116"/>
    </row>
    <row r="1265">
      <c r="A1265" s="5" t="s">
        <v>5557</v>
      </c>
      <c r="B1265" s="5" t="s">
        <v>292</v>
      </c>
      <c r="C1265" s="116"/>
      <c r="D1265" s="118" t="s">
        <v>292</v>
      </c>
      <c r="E1265" s="118" t="s">
        <v>292</v>
      </c>
      <c r="F1265" s="119" t="s">
        <v>292</v>
      </c>
      <c r="G1265" s="114"/>
      <c r="H1265" s="116"/>
      <c r="I1265" s="116"/>
      <c r="J1265" s="116"/>
      <c r="K1265" s="116"/>
      <c r="L1265" s="116"/>
      <c r="M1265" s="116"/>
      <c r="N1265" s="116"/>
      <c r="O1265" s="116"/>
      <c r="P1265" s="116"/>
      <c r="Q1265" s="116"/>
      <c r="R1265" s="116"/>
      <c r="S1265" s="116"/>
      <c r="T1265" s="116"/>
      <c r="U1265" s="116"/>
    </row>
    <row r="1266">
      <c r="A1266" s="5" t="s">
        <v>5558</v>
      </c>
      <c r="B1266" s="5" t="s">
        <v>292</v>
      </c>
      <c r="C1266" s="116"/>
      <c r="D1266" s="118" t="s">
        <v>292</v>
      </c>
      <c r="E1266" s="118" t="s">
        <v>292</v>
      </c>
      <c r="F1266" s="119" t="s">
        <v>292</v>
      </c>
      <c r="G1266" s="114"/>
      <c r="H1266" s="116"/>
      <c r="I1266" s="116"/>
      <c r="J1266" s="116"/>
      <c r="K1266" s="116"/>
      <c r="L1266" s="116"/>
      <c r="M1266" s="116"/>
      <c r="N1266" s="116"/>
      <c r="O1266" s="116"/>
      <c r="P1266" s="116"/>
      <c r="Q1266" s="116"/>
      <c r="R1266" s="116"/>
      <c r="S1266" s="116"/>
      <c r="T1266" s="116"/>
      <c r="U1266" s="116"/>
    </row>
    <row r="1267">
      <c r="A1267" s="5" t="s">
        <v>5559</v>
      </c>
      <c r="B1267" s="5" t="s">
        <v>292</v>
      </c>
      <c r="C1267" s="116"/>
      <c r="D1267" s="118" t="s">
        <v>292</v>
      </c>
      <c r="E1267" s="118" t="s">
        <v>292</v>
      </c>
      <c r="F1267" s="119" t="s">
        <v>292</v>
      </c>
      <c r="G1267" s="114"/>
      <c r="H1267" s="116"/>
      <c r="I1267" s="116"/>
      <c r="J1267" s="116"/>
      <c r="K1267" s="116"/>
      <c r="L1267" s="116"/>
      <c r="M1267" s="116"/>
      <c r="N1267" s="116"/>
      <c r="O1267" s="116"/>
      <c r="P1267" s="116"/>
      <c r="Q1267" s="116"/>
      <c r="R1267" s="116"/>
      <c r="S1267" s="116"/>
      <c r="T1267" s="116"/>
      <c r="U1267" s="116"/>
    </row>
    <row r="1268">
      <c r="A1268" s="5" t="s">
        <v>5560</v>
      </c>
      <c r="B1268" s="5" t="s">
        <v>292</v>
      </c>
      <c r="C1268" s="116"/>
      <c r="D1268" s="118" t="s">
        <v>292</v>
      </c>
      <c r="E1268" s="118" t="s">
        <v>292</v>
      </c>
      <c r="F1268" s="119" t="s">
        <v>292</v>
      </c>
      <c r="G1268" s="114"/>
      <c r="H1268" s="116"/>
      <c r="I1268" s="116"/>
      <c r="J1268" s="116"/>
      <c r="K1268" s="116"/>
      <c r="L1268" s="116"/>
      <c r="M1268" s="116"/>
      <c r="N1268" s="116"/>
      <c r="O1268" s="116"/>
      <c r="P1268" s="116"/>
      <c r="Q1268" s="116"/>
      <c r="R1268" s="116"/>
      <c r="S1268" s="116"/>
      <c r="T1268" s="116"/>
      <c r="U1268" s="116"/>
    </row>
    <row r="1269">
      <c r="A1269" s="5" t="s">
        <v>5561</v>
      </c>
      <c r="B1269" s="5" t="s">
        <v>292</v>
      </c>
      <c r="C1269" s="116"/>
      <c r="D1269" s="118" t="s">
        <v>292</v>
      </c>
      <c r="E1269" s="118" t="s">
        <v>292</v>
      </c>
      <c r="F1269" s="119" t="s">
        <v>292</v>
      </c>
      <c r="G1269" s="114"/>
      <c r="H1269" s="116"/>
      <c r="I1269" s="116"/>
      <c r="J1269" s="116"/>
      <c r="K1269" s="116"/>
      <c r="L1269" s="116"/>
      <c r="M1269" s="116"/>
      <c r="N1269" s="116"/>
      <c r="O1269" s="116"/>
      <c r="P1269" s="116"/>
      <c r="Q1269" s="116"/>
      <c r="R1269" s="116"/>
      <c r="S1269" s="116"/>
      <c r="T1269" s="116"/>
      <c r="U1269" s="116"/>
    </row>
    <row r="1270">
      <c r="A1270" s="5" t="s">
        <v>5562</v>
      </c>
      <c r="B1270" s="5" t="s">
        <v>292</v>
      </c>
      <c r="C1270" s="116"/>
      <c r="D1270" s="118" t="s">
        <v>292</v>
      </c>
      <c r="E1270" s="118" t="s">
        <v>292</v>
      </c>
      <c r="F1270" s="119" t="s">
        <v>292</v>
      </c>
      <c r="G1270" s="114"/>
      <c r="H1270" s="116"/>
      <c r="I1270" s="116"/>
      <c r="J1270" s="116"/>
      <c r="K1270" s="116"/>
      <c r="L1270" s="116"/>
      <c r="M1270" s="116"/>
      <c r="N1270" s="116"/>
      <c r="O1270" s="116"/>
      <c r="P1270" s="116"/>
      <c r="Q1270" s="116"/>
      <c r="R1270" s="116"/>
      <c r="S1270" s="116"/>
      <c r="T1270" s="116"/>
      <c r="U1270" s="116"/>
    </row>
    <row r="1271">
      <c r="A1271" s="5" t="s">
        <v>5563</v>
      </c>
      <c r="B1271" s="5" t="s">
        <v>292</v>
      </c>
      <c r="C1271" s="116"/>
      <c r="D1271" s="118" t="s">
        <v>292</v>
      </c>
      <c r="E1271" s="118" t="s">
        <v>292</v>
      </c>
      <c r="F1271" s="119" t="s">
        <v>292</v>
      </c>
      <c r="G1271" s="114"/>
      <c r="H1271" s="116"/>
      <c r="I1271" s="116"/>
      <c r="J1271" s="116"/>
      <c r="K1271" s="116"/>
      <c r="L1271" s="116"/>
      <c r="M1271" s="116"/>
      <c r="N1271" s="116"/>
      <c r="O1271" s="116"/>
      <c r="P1271" s="116"/>
      <c r="Q1271" s="116"/>
      <c r="R1271" s="116"/>
      <c r="S1271" s="116"/>
      <c r="T1271" s="116"/>
      <c r="U1271" s="116"/>
    </row>
    <row r="1272">
      <c r="A1272" s="5" t="s">
        <v>5564</v>
      </c>
      <c r="B1272" s="5" t="s">
        <v>292</v>
      </c>
      <c r="C1272" s="116"/>
      <c r="D1272" s="118" t="s">
        <v>292</v>
      </c>
      <c r="E1272" s="118" t="s">
        <v>292</v>
      </c>
      <c r="F1272" s="119" t="s">
        <v>292</v>
      </c>
      <c r="G1272" s="114"/>
      <c r="H1272" s="116"/>
      <c r="I1272" s="116"/>
      <c r="J1272" s="116"/>
      <c r="K1272" s="116"/>
      <c r="L1272" s="116"/>
      <c r="M1272" s="116"/>
      <c r="N1272" s="116"/>
      <c r="O1272" s="116"/>
      <c r="P1272" s="116"/>
      <c r="Q1272" s="116"/>
      <c r="R1272" s="116"/>
      <c r="S1272" s="116"/>
      <c r="T1272" s="116"/>
      <c r="U1272" s="116"/>
    </row>
    <row r="1273">
      <c r="A1273" s="5" t="s">
        <v>5565</v>
      </c>
      <c r="B1273" s="5" t="s">
        <v>292</v>
      </c>
      <c r="C1273" s="116"/>
      <c r="D1273" s="118" t="s">
        <v>292</v>
      </c>
      <c r="E1273" s="118" t="s">
        <v>292</v>
      </c>
      <c r="F1273" s="119" t="s">
        <v>292</v>
      </c>
      <c r="G1273" s="114"/>
      <c r="H1273" s="116"/>
      <c r="I1273" s="116"/>
      <c r="J1273" s="116"/>
      <c r="K1273" s="116"/>
      <c r="L1273" s="116"/>
      <c r="M1273" s="116"/>
      <c r="N1273" s="116"/>
      <c r="O1273" s="116"/>
      <c r="P1273" s="116"/>
      <c r="Q1273" s="116"/>
      <c r="R1273" s="116"/>
      <c r="S1273" s="116"/>
      <c r="T1273" s="116"/>
      <c r="U1273" s="116"/>
    </row>
    <row r="1274">
      <c r="A1274" s="5" t="s">
        <v>5566</v>
      </c>
      <c r="B1274" s="5" t="s">
        <v>292</v>
      </c>
      <c r="C1274" s="116"/>
      <c r="D1274" s="118" t="s">
        <v>292</v>
      </c>
      <c r="E1274" s="118" t="s">
        <v>292</v>
      </c>
      <c r="F1274" s="119" t="s">
        <v>292</v>
      </c>
      <c r="G1274" s="114"/>
      <c r="H1274" s="116"/>
      <c r="I1274" s="116"/>
      <c r="J1274" s="116"/>
      <c r="K1274" s="116"/>
      <c r="L1274" s="116"/>
      <c r="M1274" s="116"/>
      <c r="N1274" s="116"/>
      <c r="O1274" s="116"/>
      <c r="P1274" s="116"/>
      <c r="Q1274" s="116"/>
      <c r="R1274" s="116"/>
      <c r="S1274" s="116"/>
      <c r="T1274" s="116"/>
      <c r="U1274" s="116"/>
    </row>
    <row r="1275">
      <c r="A1275" s="5" t="s">
        <v>5567</v>
      </c>
      <c r="B1275" s="5" t="s">
        <v>292</v>
      </c>
      <c r="C1275" s="116"/>
      <c r="D1275" s="118" t="s">
        <v>292</v>
      </c>
      <c r="E1275" s="118" t="s">
        <v>292</v>
      </c>
      <c r="F1275" s="119" t="s">
        <v>292</v>
      </c>
      <c r="G1275" s="114"/>
      <c r="H1275" s="116"/>
      <c r="I1275" s="116"/>
      <c r="J1275" s="116"/>
      <c r="K1275" s="116"/>
      <c r="L1275" s="116"/>
      <c r="M1275" s="116"/>
      <c r="N1275" s="116"/>
      <c r="O1275" s="116"/>
      <c r="P1275" s="116"/>
      <c r="Q1275" s="116"/>
      <c r="R1275" s="116"/>
      <c r="S1275" s="116"/>
      <c r="T1275" s="116"/>
      <c r="U1275" s="116"/>
    </row>
    <row r="1276">
      <c r="A1276" s="5" t="s">
        <v>5568</v>
      </c>
      <c r="B1276" s="5" t="s">
        <v>292</v>
      </c>
      <c r="C1276" s="116"/>
      <c r="D1276" s="118" t="s">
        <v>292</v>
      </c>
      <c r="E1276" s="118" t="s">
        <v>292</v>
      </c>
      <c r="F1276" s="119" t="s">
        <v>292</v>
      </c>
      <c r="G1276" s="114"/>
      <c r="H1276" s="116"/>
      <c r="I1276" s="116"/>
      <c r="J1276" s="116"/>
      <c r="K1276" s="116"/>
      <c r="L1276" s="116"/>
      <c r="M1276" s="116"/>
      <c r="N1276" s="116"/>
      <c r="O1276" s="116"/>
      <c r="P1276" s="116"/>
      <c r="Q1276" s="116"/>
      <c r="R1276" s="116"/>
      <c r="S1276" s="116"/>
      <c r="T1276" s="116"/>
      <c r="U1276" s="116"/>
    </row>
    <row r="1277">
      <c r="A1277" s="5" t="s">
        <v>5569</v>
      </c>
      <c r="B1277" s="5" t="s">
        <v>292</v>
      </c>
      <c r="C1277" s="116"/>
      <c r="D1277" s="118" t="s">
        <v>292</v>
      </c>
      <c r="E1277" s="118" t="s">
        <v>292</v>
      </c>
      <c r="F1277" s="119" t="s">
        <v>292</v>
      </c>
      <c r="G1277" s="114"/>
      <c r="H1277" s="116"/>
      <c r="I1277" s="116"/>
      <c r="J1277" s="116"/>
      <c r="K1277" s="116"/>
      <c r="L1277" s="116"/>
      <c r="M1277" s="116"/>
      <c r="N1277" s="116"/>
      <c r="O1277" s="116"/>
      <c r="P1277" s="116"/>
      <c r="Q1277" s="116"/>
      <c r="R1277" s="116"/>
      <c r="S1277" s="116"/>
      <c r="T1277" s="116"/>
      <c r="U1277" s="116"/>
    </row>
    <row r="1278">
      <c r="A1278" s="5" t="s">
        <v>5570</v>
      </c>
      <c r="B1278" s="5" t="s">
        <v>292</v>
      </c>
      <c r="C1278" s="116"/>
      <c r="D1278" s="118" t="s">
        <v>292</v>
      </c>
      <c r="E1278" s="118" t="s">
        <v>292</v>
      </c>
      <c r="F1278" s="119" t="s">
        <v>292</v>
      </c>
      <c r="G1278" s="114"/>
      <c r="H1278" s="116"/>
      <c r="I1278" s="116"/>
      <c r="J1278" s="116"/>
      <c r="K1278" s="116"/>
      <c r="L1278" s="116"/>
      <c r="M1278" s="116"/>
      <c r="N1278" s="116"/>
      <c r="O1278" s="116"/>
      <c r="P1278" s="116"/>
      <c r="Q1278" s="116"/>
      <c r="R1278" s="116"/>
      <c r="S1278" s="116"/>
      <c r="T1278" s="116"/>
      <c r="U1278" s="116"/>
    </row>
    <row r="1279">
      <c r="A1279" s="5" t="s">
        <v>5571</v>
      </c>
      <c r="B1279" s="5" t="s">
        <v>292</v>
      </c>
      <c r="C1279" s="116"/>
      <c r="D1279" s="118" t="s">
        <v>292</v>
      </c>
      <c r="E1279" s="118" t="s">
        <v>292</v>
      </c>
      <c r="F1279" s="119" t="s">
        <v>292</v>
      </c>
      <c r="G1279" s="114"/>
      <c r="H1279" s="116"/>
      <c r="I1279" s="116"/>
      <c r="J1279" s="116"/>
      <c r="K1279" s="116"/>
      <c r="L1279" s="116"/>
      <c r="M1279" s="116"/>
      <c r="N1279" s="116"/>
      <c r="O1279" s="116"/>
      <c r="P1279" s="116"/>
      <c r="Q1279" s="116"/>
      <c r="R1279" s="116"/>
      <c r="S1279" s="116"/>
      <c r="T1279" s="116"/>
      <c r="U1279" s="116"/>
    </row>
    <row r="1280">
      <c r="A1280" s="5" t="s">
        <v>5572</v>
      </c>
      <c r="B1280" s="5" t="s">
        <v>292</v>
      </c>
      <c r="C1280" s="116"/>
      <c r="D1280" s="118" t="s">
        <v>292</v>
      </c>
      <c r="E1280" s="118" t="s">
        <v>292</v>
      </c>
      <c r="F1280" s="119" t="s">
        <v>292</v>
      </c>
      <c r="G1280" s="114"/>
      <c r="H1280" s="116"/>
      <c r="I1280" s="116"/>
      <c r="J1280" s="116"/>
      <c r="K1280" s="116"/>
      <c r="L1280" s="116"/>
      <c r="M1280" s="116"/>
      <c r="N1280" s="116"/>
      <c r="O1280" s="116"/>
      <c r="P1280" s="116"/>
      <c r="Q1280" s="116"/>
      <c r="R1280" s="116"/>
      <c r="S1280" s="116"/>
      <c r="T1280" s="116"/>
      <c r="U1280" s="116"/>
    </row>
    <row r="1281">
      <c r="A1281" s="5" t="s">
        <v>5573</v>
      </c>
      <c r="B1281" s="5" t="s">
        <v>292</v>
      </c>
      <c r="C1281" s="116"/>
      <c r="D1281" s="118" t="s">
        <v>292</v>
      </c>
      <c r="E1281" s="118" t="s">
        <v>292</v>
      </c>
      <c r="F1281" s="119" t="s">
        <v>292</v>
      </c>
      <c r="G1281" s="114"/>
      <c r="H1281" s="116"/>
      <c r="I1281" s="116"/>
      <c r="J1281" s="116"/>
      <c r="K1281" s="116"/>
      <c r="L1281" s="116"/>
      <c r="M1281" s="116"/>
      <c r="N1281" s="116"/>
      <c r="O1281" s="116"/>
      <c r="P1281" s="116"/>
      <c r="Q1281" s="116"/>
      <c r="R1281" s="116"/>
      <c r="S1281" s="116"/>
      <c r="T1281" s="116"/>
      <c r="U1281" s="116"/>
    </row>
    <row r="1282">
      <c r="A1282" s="5" t="s">
        <v>5574</v>
      </c>
      <c r="B1282" s="5" t="s">
        <v>292</v>
      </c>
      <c r="C1282" s="116"/>
      <c r="D1282" s="118" t="s">
        <v>292</v>
      </c>
      <c r="E1282" s="118" t="s">
        <v>292</v>
      </c>
      <c r="F1282" s="119" t="s">
        <v>292</v>
      </c>
      <c r="G1282" s="114"/>
      <c r="H1282" s="116"/>
      <c r="I1282" s="116"/>
      <c r="J1282" s="116"/>
      <c r="K1282" s="116"/>
      <c r="L1282" s="116"/>
      <c r="M1282" s="116"/>
      <c r="N1282" s="116"/>
      <c r="O1282" s="116"/>
      <c r="P1282" s="116"/>
      <c r="Q1282" s="116"/>
      <c r="R1282" s="116"/>
      <c r="S1282" s="116"/>
      <c r="T1282" s="116"/>
      <c r="U1282" s="116"/>
    </row>
    <row r="1283">
      <c r="A1283" s="5" t="s">
        <v>5575</v>
      </c>
      <c r="B1283" s="5" t="s">
        <v>292</v>
      </c>
      <c r="C1283" s="116"/>
      <c r="D1283" s="118" t="s">
        <v>292</v>
      </c>
      <c r="E1283" s="118" t="s">
        <v>292</v>
      </c>
      <c r="F1283" s="119" t="s">
        <v>292</v>
      </c>
      <c r="G1283" s="114"/>
      <c r="H1283" s="116"/>
      <c r="I1283" s="116"/>
      <c r="J1283" s="116"/>
      <c r="K1283" s="116"/>
      <c r="L1283" s="116"/>
      <c r="M1283" s="116"/>
      <c r="N1283" s="116"/>
      <c r="O1283" s="116"/>
      <c r="P1283" s="116"/>
      <c r="Q1283" s="116"/>
      <c r="R1283" s="116"/>
      <c r="S1283" s="116"/>
      <c r="T1283" s="116"/>
      <c r="U1283" s="116"/>
    </row>
    <row r="1284">
      <c r="A1284" s="5" t="s">
        <v>5576</v>
      </c>
      <c r="B1284" s="5" t="s">
        <v>292</v>
      </c>
      <c r="C1284" s="116"/>
      <c r="D1284" s="118" t="s">
        <v>292</v>
      </c>
      <c r="E1284" s="118" t="s">
        <v>292</v>
      </c>
      <c r="F1284" s="119" t="s">
        <v>292</v>
      </c>
      <c r="G1284" s="114"/>
      <c r="H1284" s="116"/>
      <c r="I1284" s="116"/>
      <c r="J1284" s="116"/>
      <c r="K1284" s="116"/>
      <c r="L1284" s="116"/>
      <c r="M1284" s="116"/>
      <c r="N1284" s="116"/>
      <c r="O1284" s="116"/>
      <c r="P1284" s="116"/>
      <c r="Q1284" s="116"/>
      <c r="R1284" s="116"/>
      <c r="S1284" s="116"/>
      <c r="T1284" s="116"/>
      <c r="U1284" s="116"/>
    </row>
    <row r="1285">
      <c r="A1285" s="5" t="s">
        <v>5577</v>
      </c>
      <c r="B1285" s="5" t="s">
        <v>292</v>
      </c>
      <c r="C1285" s="116"/>
      <c r="D1285" s="118" t="s">
        <v>292</v>
      </c>
      <c r="E1285" s="118" t="s">
        <v>292</v>
      </c>
      <c r="F1285" s="119" t="s">
        <v>292</v>
      </c>
      <c r="G1285" s="114"/>
      <c r="H1285" s="116"/>
      <c r="I1285" s="116"/>
      <c r="J1285" s="116"/>
      <c r="K1285" s="116"/>
      <c r="L1285" s="116"/>
      <c r="M1285" s="116"/>
      <c r="N1285" s="116"/>
      <c r="O1285" s="116"/>
      <c r="P1285" s="116"/>
      <c r="Q1285" s="116"/>
      <c r="R1285" s="116"/>
      <c r="S1285" s="116"/>
      <c r="T1285" s="116"/>
      <c r="U1285" s="116"/>
    </row>
    <row r="1286">
      <c r="A1286" s="5" t="s">
        <v>5578</v>
      </c>
      <c r="B1286" s="5" t="s">
        <v>292</v>
      </c>
      <c r="C1286" s="116"/>
      <c r="D1286" s="118" t="s">
        <v>292</v>
      </c>
      <c r="E1286" s="118" t="s">
        <v>292</v>
      </c>
      <c r="F1286" s="119" t="s">
        <v>292</v>
      </c>
      <c r="G1286" s="114"/>
      <c r="H1286" s="116"/>
      <c r="I1286" s="116"/>
      <c r="J1286" s="116"/>
      <c r="K1286" s="116"/>
      <c r="L1286" s="116"/>
      <c r="M1286" s="116"/>
      <c r="N1286" s="116"/>
      <c r="O1286" s="116"/>
      <c r="P1286" s="116"/>
      <c r="Q1286" s="116"/>
      <c r="R1286" s="116"/>
      <c r="S1286" s="116"/>
      <c r="T1286" s="116"/>
      <c r="U1286" s="116"/>
    </row>
    <row r="1287">
      <c r="A1287" s="5" t="s">
        <v>740</v>
      </c>
      <c r="B1287" s="5" t="s">
        <v>292</v>
      </c>
      <c r="C1287" s="116"/>
      <c r="D1287" s="118" t="s">
        <v>292</v>
      </c>
      <c r="E1287" s="118" t="s">
        <v>292</v>
      </c>
      <c r="F1287" s="119" t="s">
        <v>292</v>
      </c>
      <c r="G1287" s="114"/>
      <c r="H1287" s="116"/>
      <c r="I1287" s="116"/>
      <c r="J1287" s="116"/>
      <c r="K1287" s="116"/>
      <c r="L1287" s="116"/>
      <c r="M1287" s="116"/>
      <c r="N1287" s="116"/>
      <c r="O1287" s="116"/>
      <c r="P1287" s="116"/>
      <c r="Q1287" s="116"/>
      <c r="R1287" s="116"/>
      <c r="S1287" s="116"/>
      <c r="T1287" s="116"/>
      <c r="U1287" s="116"/>
    </row>
    <row r="1288">
      <c r="A1288" s="5" t="s">
        <v>5579</v>
      </c>
      <c r="B1288" s="5" t="s">
        <v>292</v>
      </c>
      <c r="C1288" s="116"/>
      <c r="D1288" s="118" t="s">
        <v>292</v>
      </c>
      <c r="E1288" s="118" t="s">
        <v>292</v>
      </c>
      <c r="F1288" s="119" t="s">
        <v>292</v>
      </c>
      <c r="G1288" s="114"/>
      <c r="H1288" s="116"/>
      <c r="I1288" s="116"/>
      <c r="J1288" s="116"/>
      <c r="K1288" s="116"/>
      <c r="L1288" s="116"/>
      <c r="M1288" s="116"/>
      <c r="N1288" s="116"/>
      <c r="O1288" s="116"/>
      <c r="P1288" s="116"/>
      <c r="Q1288" s="116"/>
      <c r="R1288" s="116"/>
      <c r="S1288" s="116"/>
      <c r="T1288" s="116"/>
      <c r="U1288" s="116"/>
    </row>
    <row r="1289">
      <c r="A1289" s="5" t="s">
        <v>5580</v>
      </c>
      <c r="B1289" s="5" t="s">
        <v>292</v>
      </c>
      <c r="C1289" s="116"/>
      <c r="D1289" s="118" t="s">
        <v>292</v>
      </c>
      <c r="E1289" s="118" t="s">
        <v>292</v>
      </c>
      <c r="F1289" s="119" t="s">
        <v>292</v>
      </c>
      <c r="G1289" s="114"/>
      <c r="H1289" s="116"/>
      <c r="I1289" s="116"/>
      <c r="J1289" s="116"/>
      <c r="K1289" s="116"/>
      <c r="L1289" s="116"/>
      <c r="M1289" s="116"/>
      <c r="N1289" s="116"/>
      <c r="O1289" s="116"/>
      <c r="P1289" s="116"/>
      <c r="Q1289" s="116"/>
      <c r="R1289" s="116"/>
      <c r="S1289" s="116"/>
      <c r="T1289" s="116"/>
      <c r="U1289" s="116"/>
    </row>
    <row r="1290">
      <c r="A1290" s="5" t="s">
        <v>5581</v>
      </c>
      <c r="B1290" s="5" t="s">
        <v>292</v>
      </c>
      <c r="C1290" s="116"/>
      <c r="D1290" s="118" t="s">
        <v>292</v>
      </c>
      <c r="E1290" s="118" t="s">
        <v>292</v>
      </c>
      <c r="F1290" s="119" t="s">
        <v>292</v>
      </c>
      <c r="G1290" s="114"/>
      <c r="H1290" s="116"/>
      <c r="I1290" s="116"/>
      <c r="J1290" s="116"/>
      <c r="K1290" s="116"/>
      <c r="L1290" s="116"/>
      <c r="M1290" s="116"/>
      <c r="N1290" s="116"/>
      <c r="O1290" s="116"/>
      <c r="P1290" s="116"/>
      <c r="Q1290" s="116"/>
      <c r="R1290" s="116"/>
      <c r="S1290" s="116"/>
      <c r="T1290" s="116"/>
      <c r="U1290" s="116"/>
    </row>
    <row r="1291">
      <c r="A1291" s="5" t="s">
        <v>5582</v>
      </c>
      <c r="B1291" s="5" t="s">
        <v>292</v>
      </c>
      <c r="C1291" s="116"/>
      <c r="D1291" s="118" t="s">
        <v>292</v>
      </c>
      <c r="E1291" s="118" t="s">
        <v>292</v>
      </c>
      <c r="F1291" s="119" t="s">
        <v>292</v>
      </c>
      <c r="G1291" s="114"/>
      <c r="H1291" s="116"/>
      <c r="I1291" s="116"/>
      <c r="J1291" s="116"/>
      <c r="K1291" s="116"/>
      <c r="L1291" s="116"/>
      <c r="M1291" s="116"/>
      <c r="N1291" s="116"/>
      <c r="O1291" s="116"/>
      <c r="P1291" s="116"/>
      <c r="Q1291" s="116"/>
      <c r="R1291" s="116"/>
      <c r="S1291" s="116"/>
      <c r="T1291" s="116"/>
      <c r="U1291" s="116"/>
    </row>
    <row r="1292">
      <c r="A1292" s="5" t="s">
        <v>5583</v>
      </c>
      <c r="B1292" s="5" t="s">
        <v>292</v>
      </c>
      <c r="C1292" s="116"/>
      <c r="D1292" s="118" t="s">
        <v>292</v>
      </c>
      <c r="E1292" s="118" t="s">
        <v>292</v>
      </c>
      <c r="F1292" s="119" t="s">
        <v>292</v>
      </c>
      <c r="G1292" s="114"/>
      <c r="H1292" s="116"/>
      <c r="I1292" s="116"/>
      <c r="J1292" s="116"/>
      <c r="K1292" s="116"/>
      <c r="L1292" s="116"/>
      <c r="M1292" s="116"/>
      <c r="N1292" s="116"/>
      <c r="O1292" s="116"/>
      <c r="P1292" s="116"/>
      <c r="Q1292" s="116"/>
      <c r="R1292" s="116"/>
      <c r="S1292" s="116"/>
      <c r="T1292" s="116"/>
      <c r="U1292" s="116"/>
    </row>
    <row r="1293">
      <c r="A1293" s="5" t="s">
        <v>5584</v>
      </c>
      <c r="B1293" s="5" t="s">
        <v>292</v>
      </c>
      <c r="C1293" s="116"/>
      <c r="D1293" s="118" t="s">
        <v>292</v>
      </c>
      <c r="E1293" s="118" t="s">
        <v>292</v>
      </c>
      <c r="F1293" s="119" t="s">
        <v>292</v>
      </c>
      <c r="G1293" s="114"/>
      <c r="H1293" s="116"/>
      <c r="I1293" s="116"/>
      <c r="J1293" s="116"/>
      <c r="K1293" s="116"/>
      <c r="L1293" s="116"/>
      <c r="M1293" s="116"/>
      <c r="N1293" s="116"/>
      <c r="O1293" s="116"/>
      <c r="P1293" s="116"/>
      <c r="Q1293" s="116"/>
      <c r="R1293" s="116"/>
      <c r="S1293" s="116"/>
      <c r="T1293" s="116"/>
      <c r="U1293" s="116"/>
    </row>
    <row r="1294">
      <c r="A1294" s="5" t="s">
        <v>5585</v>
      </c>
      <c r="B1294" s="5" t="s">
        <v>292</v>
      </c>
      <c r="C1294" s="116"/>
      <c r="D1294" s="118" t="s">
        <v>292</v>
      </c>
      <c r="E1294" s="118" t="s">
        <v>292</v>
      </c>
      <c r="F1294" s="119" t="s">
        <v>292</v>
      </c>
      <c r="G1294" s="114"/>
      <c r="H1294" s="116"/>
      <c r="I1294" s="116"/>
      <c r="J1294" s="116"/>
      <c r="K1294" s="116"/>
      <c r="L1294" s="116"/>
      <c r="M1294" s="116"/>
      <c r="N1294" s="116"/>
      <c r="O1294" s="116"/>
      <c r="P1294" s="116"/>
      <c r="Q1294" s="116"/>
      <c r="R1294" s="116"/>
      <c r="S1294" s="116"/>
      <c r="T1294" s="116"/>
      <c r="U1294" s="116"/>
    </row>
    <row r="1295">
      <c r="A1295" s="5" t="s">
        <v>5586</v>
      </c>
      <c r="B1295" s="5" t="s">
        <v>292</v>
      </c>
      <c r="C1295" s="116"/>
      <c r="D1295" s="118" t="s">
        <v>292</v>
      </c>
      <c r="E1295" s="118" t="s">
        <v>292</v>
      </c>
      <c r="F1295" s="119" t="s">
        <v>292</v>
      </c>
      <c r="G1295" s="114"/>
      <c r="H1295" s="116"/>
      <c r="I1295" s="116"/>
      <c r="J1295" s="116"/>
      <c r="K1295" s="116"/>
      <c r="L1295" s="116"/>
      <c r="M1295" s="116"/>
      <c r="N1295" s="116"/>
      <c r="O1295" s="116"/>
      <c r="P1295" s="116"/>
      <c r="Q1295" s="116"/>
      <c r="R1295" s="116"/>
      <c r="S1295" s="116"/>
      <c r="T1295" s="116"/>
      <c r="U1295" s="116"/>
    </row>
    <row r="1296">
      <c r="A1296" s="5" t="s">
        <v>5587</v>
      </c>
      <c r="B1296" s="5" t="s">
        <v>292</v>
      </c>
      <c r="C1296" s="116"/>
      <c r="D1296" s="118" t="s">
        <v>292</v>
      </c>
      <c r="E1296" s="118" t="s">
        <v>292</v>
      </c>
      <c r="F1296" s="119" t="s">
        <v>292</v>
      </c>
      <c r="G1296" s="114"/>
      <c r="H1296" s="116"/>
      <c r="I1296" s="116"/>
      <c r="J1296" s="116"/>
      <c r="K1296" s="116"/>
      <c r="L1296" s="116"/>
      <c r="M1296" s="116"/>
      <c r="N1296" s="116"/>
      <c r="O1296" s="116"/>
      <c r="P1296" s="116"/>
      <c r="Q1296" s="116"/>
      <c r="R1296" s="116"/>
      <c r="S1296" s="116"/>
      <c r="T1296" s="116"/>
      <c r="U1296" s="116"/>
    </row>
    <row r="1297">
      <c r="A1297" s="5" t="s">
        <v>5588</v>
      </c>
      <c r="B1297" s="5" t="s">
        <v>292</v>
      </c>
      <c r="C1297" s="116"/>
      <c r="D1297" s="118" t="s">
        <v>292</v>
      </c>
      <c r="E1297" s="118" t="s">
        <v>292</v>
      </c>
      <c r="F1297" s="119" t="s">
        <v>292</v>
      </c>
      <c r="G1297" s="114"/>
      <c r="H1297" s="116"/>
      <c r="I1297" s="116"/>
      <c r="J1297" s="116"/>
      <c r="K1297" s="116"/>
      <c r="L1297" s="116"/>
      <c r="M1297" s="116"/>
      <c r="N1297" s="116"/>
      <c r="O1297" s="116"/>
      <c r="P1297" s="116"/>
      <c r="Q1297" s="116"/>
      <c r="R1297" s="116"/>
      <c r="S1297" s="116"/>
      <c r="T1297" s="116"/>
      <c r="U1297" s="116"/>
    </row>
    <row r="1298">
      <c r="A1298" s="5" t="s">
        <v>5589</v>
      </c>
      <c r="B1298" s="5" t="s">
        <v>292</v>
      </c>
      <c r="C1298" s="116"/>
      <c r="D1298" s="118" t="s">
        <v>292</v>
      </c>
      <c r="E1298" s="118" t="s">
        <v>292</v>
      </c>
      <c r="F1298" s="119" t="s">
        <v>292</v>
      </c>
      <c r="G1298" s="114"/>
      <c r="H1298" s="116"/>
      <c r="I1298" s="116"/>
      <c r="J1298" s="116"/>
      <c r="K1298" s="116"/>
      <c r="L1298" s="116"/>
      <c r="M1298" s="116"/>
      <c r="N1298" s="116"/>
      <c r="O1298" s="116"/>
      <c r="P1298" s="116"/>
      <c r="Q1298" s="116"/>
      <c r="R1298" s="116"/>
      <c r="S1298" s="116"/>
      <c r="T1298" s="116"/>
      <c r="U1298" s="116"/>
    </row>
    <row r="1299">
      <c r="A1299" s="5" t="s">
        <v>5590</v>
      </c>
      <c r="B1299" s="5" t="s">
        <v>292</v>
      </c>
      <c r="C1299" s="116"/>
      <c r="D1299" s="118" t="s">
        <v>292</v>
      </c>
      <c r="E1299" s="118" t="s">
        <v>292</v>
      </c>
      <c r="F1299" s="119" t="s">
        <v>292</v>
      </c>
      <c r="G1299" s="114"/>
      <c r="H1299" s="116"/>
      <c r="I1299" s="116"/>
      <c r="J1299" s="116"/>
      <c r="K1299" s="116"/>
      <c r="L1299" s="116"/>
      <c r="M1299" s="116"/>
      <c r="N1299" s="116"/>
      <c r="O1299" s="116"/>
      <c r="P1299" s="116"/>
      <c r="Q1299" s="116"/>
      <c r="R1299" s="116"/>
      <c r="S1299" s="116"/>
      <c r="T1299" s="116"/>
      <c r="U1299" s="116"/>
    </row>
    <row r="1300">
      <c r="A1300" s="5" t="s">
        <v>5591</v>
      </c>
      <c r="B1300" s="5" t="s">
        <v>292</v>
      </c>
      <c r="C1300" s="116"/>
      <c r="D1300" s="118" t="s">
        <v>292</v>
      </c>
      <c r="E1300" s="118" t="s">
        <v>292</v>
      </c>
      <c r="F1300" s="119" t="s">
        <v>292</v>
      </c>
      <c r="G1300" s="114"/>
      <c r="H1300" s="116"/>
      <c r="I1300" s="116"/>
      <c r="J1300" s="116"/>
      <c r="K1300" s="116"/>
      <c r="L1300" s="116"/>
      <c r="M1300" s="116"/>
      <c r="N1300" s="116"/>
      <c r="O1300" s="116"/>
      <c r="P1300" s="116"/>
      <c r="Q1300" s="116"/>
      <c r="R1300" s="116"/>
      <c r="S1300" s="116"/>
      <c r="T1300" s="116"/>
      <c r="U1300" s="116"/>
    </row>
    <row r="1301">
      <c r="A1301" s="5" t="s">
        <v>5592</v>
      </c>
      <c r="B1301" s="5" t="s">
        <v>292</v>
      </c>
      <c r="C1301" s="116"/>
      <c r="D1301" s="118" t="s">
        <v>292</v>
      </c>
      <c r="E1301" s="118" t="s">
        <v>292</v>
      </c>
      <c r="F1301" s="119" t="s">
        <v>292</v>
      </c>
      <c r="G1301" s="114"/>
      <c r="H1301" s="116"/>
      <c r="I1301" s="116"/>
      <c r="J1301" s="116"/>
      <c r="K1301" s="116"/>
      <c r="L1301" s="116"/>
      <c r="M1301" s="116"/>
      <c r="N1301" s="116"/>
      <c r="O1301" s="116"/>
      <c r="P1301" s="116"/>
      <c r="Q1301" s="116"/>
      <c r="R1301" s="116"/>
      <c r="S1301" s="116"/>
      <c r="T1301" s="116"/>
      <c r="U1301" s="116"/>
    </row>
    <row r="1302">
      <c r="A1302" s="5" t="s">
        <v>5593</v>
      </c>
      <c r="B1302" s="5" t="s">
        <v>292</v>
      </c>
      <c r="C1302" s="116"/>
      <c r="D1302" s="118" t="s">
        <v>292</v>
      </c>
      <c r="E1302" s="118" t="s">
        <v>292</v>
      </c>
      <c r="F1302" s="119" t="s">
        <v>292</v>
      </c>
      <c r="G1302" s="114"/>
      <c r="H1302" s="116"/>
      <c r="I1302" s="116"/>
      <c r="J1302" s="116"/>
      <c r="K1302" s="116"/>
      <c r="L1302" s="116"/>
      <c r="M1302" s="116"/>
      <c r="N1302" s="116"/>
      <c r="O1302" s="116"/>
      <c r="P1302" s="116"/>
      <c r="Q1302" s="116"/>
      <c r="R1302" s="116"/>
      <c r="S1302" s="116"/>
      <c r="T1302" s="116"/>
      <c r="U1302" s="116"/>
    </row>
    <row r="1303">
      <c r="A1303" s="5" t="s">
        <v>5594</v>
      </c>
      <c r="B1303" s="5" t="s">
        <v>292</v>
      </c>
      <c r="C1303" s="116"/>
      <c r="D1303" s="118" t="s">
        <v>292</v>
      </c>
      <c r="E1303" s="118" t="s">
        <v>292</v>
      </c>
      <c r="F1303" s="119" t="s">
        <v>292</v>
      </c>
      <c r="G1303" s="114"/>
      <c r="H1303" s="116"/>
      <c r="I1303" s="116"/>
      <c r="J1303" s="116"/>
      <c r="K1303" s="116"/>
      <c r="L1303" s="116"/>
      <c r="M1303" s="116"/>
      <c r="N1303" s="116"/>
      <c r="O1303" s="116"/>
      <c r="P1303" s="116"/>
      <c r="Q1303" s="116"/>
      <c r="R1303" s="116"/>
      <c r="S1303" s="116"/>
      <c r="T1303" s="116"/>
      <c r="U1303" s="116"/>
    </row>
    <row r="1304">
      <c r="A1304" s="5" t="s">
        <v>5595</v>
      </c>
      <c r="B1304" s="5" t="s">
        <v>292</v>
      </c>
      <c r="C1304" s="116"/>
      <c r="D1304" s="118" t="s">
        <v>292</v>
      </c>
      <c r="E1304" s="118" t="s">
        <v>292</v>
      </c>
      <c r="F1304" s="119" t="s">
        <v>292</v>
      </c>
      <c r="G1304" s="114"/>
      <c r="H1304" s="116"/>
      <c r="I1304" s="116"/>
      <c r="J1304" s="116"/>
      <c r="K1304" s="116"/>
      <c r="L1304" s="116"/>
      <c r="M1304" s="116"/>
      <c r="N1304" s="116"/>
      <c r="O1304" s="116"/>
      <c r="P1304" s="116"/>
      <c r="Q1304" s="116"/>
      <c r="R1304" s="116"/>
      <c r="S1304" s="116"/>
      <c r="T1304" s="116"/>
      <c r="U1304" s="116"/>
    </row>
    <row r="1305">
      <c r="A1305" s="5" t="s">
        <v>5596</v>
      </c>
      <c r="B1305" s="5" t="s">
        <v>292</v>
      </c>
      <c r="C1305" s="116"/>
      <c r="D1305" s="118" t="s">
        <v>292</v>
      </c>
      <c r="E1305" s="118" t="s">
        <v>292</v>
      </c>
      <c r="F1305" s="119" t="s">
        <v>292</v>
      </c>
      <c r="G1305" s="114"/>
      <c r="H1305" s="116"/>
      <c r="I1305" s="116"/>
      <c r="J1305" s="116"/>
      <c r="K1305" s="116"/>
      <c r="L1305" s="116"/>
      <c r="M1305" s="116"/>
      <c r="N1305" s="116"/>
      <c r="O1305" s="116"/>
      <c r="P1305" s="116"/>
      <c r="Q1305" s="116"/>
      <c r="R1305" s="116"/>
      <c r="S1305" s="116"/>
      <c r="T1305" s="116"/>
      <c r="U1305" s="116"/>
    </row>
    <row r="1306">
      <c r="A1306" s="5" t="s">
        <v>5597</v>
      </c>
      <c r="B1306" s="5" t="s">
        <v>292</v>
      </c>
      <c r="C1306" s="116"/>
      <c r="D1306" s="118" t="s">
        <v>292</v>
      </c>
      <c r="E1306" s="118" t="s">
        <v>292</v>
      </c>
      <c r="F1306" s="119" t="s">
        <v>292</v>
      </c>
      <c r="G1306" s="114"/>
      <c r="H1306" s="116"/>
      <c r="I1306" s="116"/>
      <c r="J1306" s="116"/>
      <c r="K1306" s="116"/>
      <c r="L1306" s="116"/>
      <c r="M1306" s="116"/>
      <c r="N1306" s="116"/>
      <c r="O1306" s="116"/>
      <c r="P1306" s="116"/>
      <c r="Q1306" s="116"/>
      <c r="R1306" s="116"/>
      <c r="S1306" s="116"/>
      <c r="T1306" s="116"/>
      <c r="U1306" s="116"/>
    </row>
    <row r="1307">
      <c r="A1307" s="5" t="s">
        <v>5598</v>
      </c>
      <c r="B1307" s="5" t="s">
        <v>292</v>
      </c>
      <c r="C1307" s="116"/>
      <c r="D1307" s="118" t="s">
        <v>292</v>
      </c>
      <c r="E1307" s="118" t="s">
        <v>292</v>
      </c>
      <c r="F1307" s="119" t="s">
        <v>292</v>
      </c>
      <c r="G1307" s="114"/>
      <c r="H1307" s="116"/>
      <c r="I1307" s="116"/>
      <c r="J1307" s="116"/>
      <c r="K1307" s="116"/>
      <c r="L1307" s="116"/>
      <c r="M1307" s="116"/>
      <c r="N1307" s="116"/>
      <c r="O1307" s="116"/>
      <c r="P1307" s="116"/>
      <c r="Q1307" s="116"/>
      <c r="R1307" s="116"/>
      <c r="S1307" s="116"/>
      <c r="T1307" s="116"/>
      <c r="U1307" s="116"/>
    </row>
    <row r="1308">
      <c r="A1308" s="5" t="s">
        <v>5599</v>
      </c>
      <c r="B1308" s="5" t="s">
        <v>292</v>
      </c>
      <c r="C1308" s="116"/>
      <c r="D1308" s="118" t="s">
        <v>292</v>
      </c>
      <c r="E1308" s="118" t="s">
        <v>292</v>
      </c>
      <c r="F1308" s="119" t="s">
        <v>292</v>
      </c>
      <c r="G1308" s="114"/>
      <c r="H1308" s="116"/>
      <c r="I1308" s="116"/>
      <c r="J1308" s="116"/>
      <c r="K1308" s="116"/>
      <c r="L1308" s="116"/>
      <c r="M1308" s="116"/>
      <c r="N1308" s="116"/>
      <c r="O1308" s="116"/>
      <c r="P1308" s="116"/>
      <c r="Q1308" s="116"/>
      <c r="R1308" s="116"/>
      <c r="S1308" s="116"/>
      <c r="T1308" s="116"/>
      <c r="U1308" s="116"/>
    </row>
    <row r="1309">
      <c r="A1309" s="5" t="s">
        <v>5600</v>
      </c>
      <c r="B1309" s="5" t="s">
        <v>292</v>
      </c>
      <c r="C1309" s="116"/>
      <c r="D1309" s="118" t="s">
        <v>292</v>
      </c>
      <c r="E1309" s="118" t="s">
        <v>292</v>
      </c>
      <c r="F1309" s="119" t="s">
        <v>292</v>
      </c>
      <c r="G1309" s="114"/>
      <c r="H1309" s="116"/>
      <c r="I1309" s="116"/>
      <c r="J1309" s="116"/>
      <c r="K1309" s="116"/>
      <c r="L1309" s="116"/>
      <c r="M1309" s="116"/>
      <c r="N1309" s="116"/>
      <c r="O1309" s="116"/>
      <c r="P1309" s="116"/>
      <c r="Q1309" s="116"/>
      <c r="R1309" s="116"/>
      <c r="S1309" s="116"/>
      <c r="T1309" s="116"/>
      <c r="U1309" s="116"/>
    </row>
    <row r="1310">
      <c r="A1310" s="5" t="s">
        <v>5601</v>
      </c>
      <c r="B1310" s="5" t="s">
        <v>292</v>
      </c>
      <c r="C1310" s="116"/>
      <c r="D1310" s="118" t="s">
        <v>292</v>
      </c>
      <c r="E1310" s="118" t="s">
        <v>292</v>
      </c>
      <c r="F1310" s="119" t="s">
        <v>292</v>
      </c>
      <c r="G1310" s="114"/>
      <c r="H1310" s="116"/>
      <c r="I1310" s="116"/>
      <c r="J1310" s="116"/>
      <c r="K1310" s="116"/>
      <c r="L1310" s="116"/>
      <c r="M1310" s="116"/>
      <c r="N1310" s="116"/>
      <c r="O1310" s="116"/>
      <c r="P1310" s="116"/>
      <c r="Q1310" s="116"/>
      <c r="R1310" s="116"/>
      <c r="S1310" s="116"/>
      <c r="T1310" s="116"/>
      <c r="U1310" s="116"/>
    </row>
    <row r="1311">
      <c r="A1311" s="5" t="s">
        <v>5602</v>
      </c>
      <c r="B1311" s="5" t="s">
        <v>292</v>
      </c>
      <c r="C1311" s="116"/>
      <c r="D1311" s="118" t="s">
        <v>292</v>
      </c>
      <c r="E1311" s="118" t="s">
        <v>292</v>
      </c>
      <c r="F1311" s="119" t="s">
        <v>292</v>
      </c>
      <c r="G1311" s="114"/>
      <c r="H1311" s="116"/>
      <c r="I1311" s="116"/>
      <c r="J1311" s="116"/>
      <c r="K1311" s="116"/>
      <c r="L1311" s="116"/>
      <c r="M1311" s="116"/>
      <c r="N1311" s="116"/>
      <c r="O1311" s="116"/>
      <c r="P1311" s="116"/>
      <c r="Q1311" s="116"/>
      <c r="R1311" s="116"/>
      <c r="S1311" s="116"/>
      <c r="T1311" s="116"/>
      <c r="U1311" s="116"/>
    </row>
    <row r="1312">
      <c r="A1312" s="5" t="s">
        <v>5603</v>
      </c>
      <c r="B1312" s="5" t="s">
        <v>292</v>
      </c>
      <c r="C1312" s="116"/>
      <c r="D1312" s="118" t="s">
        <v>292</v>
      </c>
      <c r="E1312" s="118" t="s">
        <v>292</v>
      </c>
      <c r="F1312" s="119" t="s">
        <v>292</v>
      </c>
      <c r="G1312" s="114"/>
      <c r="H1312" s="116"/>
      <c r="I1312" s="116"/>
      <c r="J1312" s="116"/>
      <c r="K1312" s="116"/>
      <c r="L1312" s="116"/>
      <c r="M1312" s="116"/>
      <c r="N1312" s="116"/>
      <c r="O1312" s="116"/>
      <c r="P1312" s="116"/>
      <c r="Q1312" s="116"/>
      <c r="R1312" s="116"/>
      <c r="S1312" s="116"/>
      <c r="T1312" s="116"/>
      <c r="U1312" s="116"/>
    </row>
    <row r="1313">
      <c r="A1313" s="5" t="s">
        <v>5604</v>
      </c>
      <c r="B1313" s="5" t="s">
        <v>292</v>
      </c>
      <c r="C1313" s="116"/>
      <c r="D1313" s="118" t="s">
        <v>292</v>
      </c>
      <c r="E1313" s="118" t="s">
        <v>292</v>
      </c>
      <c r="F1313" s="119" t="s">
        <v>292</v>
      </c>
      <c r="G1313" s="114"/>
      <c r="H1313" s="116"/>
      <c r="I1313" s="116"/>
      <c r="J1313" s="116"/>
      <c r="K1313" s="116"/>
      <c r="L1313" s="116"/>
      <c r="M1313" s="116"/>
      <c r="N1313" s="116"/>
      <c r="O1313" s="116"/>
      <c r="P1313" s="116"/>
      <c r="Q1313" s="116"/>
      <c r="R1313" s="116"/>
      <c r="S1313" s="116"/>
      <c r="T1313" s="116"/>
      <c r="U1313" s="116"/>
    </row>
    <row r="1314">
      <c r="A1314" s="5" t="s">
        <v>5605</v>
      </c>
      <c r="B1314" s="5" t="s">
        <v>292</v>
      </c>
      <c r="C1314" s="116"/>
      <c r="D1314" s="118" t="s">
        <v>292</v>
      </c>
      <c r="E1314" s="118" t="s">
        <v>292</v>
      </c>
      <c r="F1314" s="119" t="s">
        <v>292</v>
      </c>
      <c r="G1314" s="114"/>
      <c r="H1314" s="116"/>
      <c r="I1314" s="116"/>
      <c r="J1314" s="116"/>
      <c r="K1314" s="116"/>
      <c r="L1314" s="116"/>
      <c r="M1314" s="116"/>
      <c r="N1314" s="116"/>
      <c r="O1314" s="116"/>
      <c r="P1314" s="116"/>
      <c r="Q1314" s="116"/>
      <c r="R1314" s="116"/>
      <c r="S1314" s="116"/>
      <c r="T1314" s="116"/>
      <c r="U1314" s="116"/>
    </row>
    <row r="1315">
      <c r="A1315" s="5" t="s">
        <v>5606</v>
      </c>
      <c r="B1315" s="5" t="s">
        <v>292</v>
      </c>
      <c r="C1315" s="116"/>
      <c r="D1315" s="118" t="s">
        <v>292</v>
      </c>
      <c r="E1315" s="118" t="s">
        <v>292</v>
      </c>
      <c r="F1315" s="119" t="s">
        <v>292</v>
      </c>
      <c r="G1315" s="114"/>
      <c r="H1315" s="116"/>
      <c r="I1315" s="116"/>
      <c r="J1315" s="116"/>
      <c r="K1315" s="116"/>
      <c r="L1315" s="116"/>
      <c r="M1315" s="116"/>
      <c r="N1315" s="116"/>
      <c r="O1315" s="116"/>
      <c r="P1315" s="116"/>
      <c r="Q1315" s="116"/>
      <c r="R1315" s="116"/>
      <c r="S1315" s="116"/>
      <c r="T1315" s="116"/>
      <c r="U1315" s="116"/>
    </row>
    <row r="1316">
      <c r="A1316" s="5" t="s">
        <v>5607</v>
      </c>
      <c r="B1316" s="5" t="s">
        <v>292</v>
      </c>
      <c r="C1316" s="116"/>
      <c r="D1316" s="118" t="s">
        <v>292</v>
      </c>
      <c r="E1316" s="118" t="s">
        <v>292</v>
      </c>
      <c r="F1316" s="119" t="s">
        <v>292</v>
      </c>
      <c r="G1316" s="114"/>
      <c r="H1316" s="116"/>
      <c r="I1316" s="116"/>
      <c r="J1316" s="116"/>
      <c r="K1316" s="116"/>
      <c r="L1316" s="116"/>
      <c r="M1316" s="116"/>
      <c r="N1316" s="116"/>
      <c r="O1316" s="116"/>
      <c r="P1316" s="116"/>
      <c r="Q1316" s="116"/>
      <c r="R1316" s="116"/>
      <c r="S1316" s="116"/>
      <c r="T1316" s="116"/>
      <c r="U1316" s="116"/>
    </row>
    <row r="1317">
      <c r="A1317" s="5" t="s">
        <v>5608</v>
      </c>
      <c r="B1317" s="5" t="s">
        <v>292</v>
      </c>
      <c r="C1317" s="116"/>
      <c r="D1317" s="118" t="s">
        <v>292</v>
      </c>
      <c r="E1317" s="118" t="s">
        <v>292</v>
      </c>
      <c r="F1317" s="119" t="s">
        <v>292</v>
      </c>
      <c r="G1317" s="114"/>
      <c r="H1317" s="116"/>
      <c r="I1317" s="116"/>
      <c r="J1317" s="116"/>
      <c r="K1317" s="116"/>
      <c r="L1317" s="116"/>
      <c r="M1317" s="116"/>
      <c r="N1317" s="116"/>
      <c r="O1317" s="116"/>
      <c r="P1317" s="116"/>
      <c r="Q1317" s="116"/>
      <c r="R1317" s="116"/>
      <c r="S1317" s="116"/>
      <c r="T1317" s="116"/>
      <c r="U1317" s="116"/>
    </row>
    <row r="1318">
      <c r="A1318" s="5" t="s">
        <v>5609</v>
      </c>
      <c r="B1318" s="5" t="s">
        <v>292</v>
      </c>
      <c r="C1318" s="116"/>
      <c r="D1318" s="118" t="s">
        <v>292</v>
      </c>
      <c r="E1318" s="118" t="s">
        <v>292</v>
      </c>
      <c r="F1318" s="119" t="s">
        <v>292</v>
      </c>
      <c r="G1318" s="114"/>
      <c r="H1318" s="116"/>
      <c r="I1318" s="116"/>
      <c r="J1318" s="116"/>
      <c r="K1318" s="116"/>
      <c r="L1318" s="116"/>
      <c r="M1318" s="116"/>
      <c r="N1318" s="116"/>
      <c r="O1318" s="116"/>
      <c r="P1318" s="116"/>
      <c r="Q1318" s="116"/>
      <c r="R1318" s="116"/>
      <c r="S1318" s="116"/>
      <c r="T1318" s="116"/>
      <c r="U1318" s="116"/>
    </row>
    <row r="1319">
      <c r="A1319" s="5" t="s">
        <v>5610</v>
      </c>
      <c r="B1319" s="5" t="s">
        <v>292</v>
      </c>
      <c r="C1319" s="116"/>
      <c r="D1319" s="118" t="s">
        <v>292</v>
      </c>
      <c r="E1319" s="118" t="s">
        <v>292</v>
      </c>
      <c r="F1319" s="119" t="s">
        <v>292</v>
      </c>
      <c r="G1319" s="114"/>
      <c r="H1319" s="116"/>
      <c r="I1319" s="116"/>
      <c r="J1319" s="116"/>
      <c r="K1319" s="116"/>
      <c r="L1319" s="116"/>
      <c r="M1319" s="116"/>
      <c r="N1319" s="116"/>
      <c r="O1319" s="116"/>
      <c r="P1319" s="116"/>
      <c r="Q1319" s="116"/>
      <c r="R1319" s="116"/>
      <c r="S1319" s="116"/>
      <c r="T1319" s="116"/>
      <c r="U1319" s="116"/>
    </row>
    <row r="1320">
      <c r="A1320" s="5" t="s">
        <v>5611</v>
      </c>
      <c r="B1320" s="5" t="s">
        <v>292</v>
      </c>
      <c r="C1320" s="116"/>
      <c r="D1320" s="118" t="s">
        <v>292</v>
      </c>
      <c r="E1320" s="118" t="s">
        <v>292</v>
      </c>
      <c r="F1320" s="119" t="s">
        <v>292</v>
      </c>
      <c r="G1320" s="114"/>
      <c r="H1320" s="116"/>
      <c r="I1320" s="116"/>
      <c r="J1320" s="116"/>
      <c r="K1320" s="116"/>
      <c r="L1320" s="116"/>
      <c r="M1320" s="116"/>
      <c r="N1320" s="116"/>
      <c r="O1320" s="116"/>
      <c r="P1320" s="116"/>
      <c r="Q1320" s="116"/>
      <c r="R1320" s="116"/>
      <c r="S1320" s="116"/>
      <c r="T1320" s="116"/>
      <c r="U1320" s="116"/>
    </row>
    <row r="1321">
      <c r="A1321" s="5" t="s">
        <v>5612</v>
      </c>
      <c r="B1321" s="5" t="s">
        <v>292</v>
      </c>
      <c r="C1321" s="116"/>
      <c r="D1321" s="118" t="s">
        <v>292</v>
      </c>
      <c r="E1321" s="118" t="s">
        <v>292</v>
      </c>
      <c r="F1321" s="119" t="s">
        <v>292</v>
      </c>
      <c r="G1321" s="114"/>
      <c r="H1321" s="116"/>
      <c r="I1321" s="116"/>
      <c r="J1321" s="116"/>
      <c r="K1321" s="116"/>
      <c r="L1321" s="116"/>
      <c r="M1321" s="116"/>
      <c r="N1321" s="116"/>
      <c r="O1321" s="116"/>
      <c r="P1321" s="116"/>
      <c r="Q1321" s="116"/>
      <c r="R1321" s="116"/>
      <c r="S1321" s="116"/>
      <c r="T1321" s="116"/>
      <c r="U1321" s="116"/>
    </row>
    <row r="1322">
      <c r="A1322" s="5" t="s">
        <v>5613</v>
      </c>
      <c r="B1322" s="5" t="s">
        <v>292</v>
      </c>
      <c r="C1322" s="116"/>
      <c r="D1322" s="118" t="s">
        <v>292</v>
      </c>
      <c r="E1322" s="118" t="s">
        <v>292</v>
      </c>
      <c r="F1322" s="119" t="s">
        <v>292</v>
      </c>
      <c r="G1322" s="114"/>
      <c r="H1322" s="116"/>
      <c r="I1322" s="116"/>
      <c r="J1322" s="116"/>
      <c r="K1322" s="116"/>
      <c r="L1322" s="116"/>
      <c r="M1322" s="116"/>
      <c r="N1322" s="116"/>
      <c r="O1322" s="116"/>
      <c r="P1322" s="116"/>
      <c r="Q1322" s="116"/>
      <c r="R1322" s="116"/>
      <c r="S1322" s="116"/>
      <c r="T1322" s="116"/>
      <c r="U1322" s="116"/>
    </row>
    <row r="1323">
      <c r="A1323" s="5" t="s">
        <v>5614</v>
      </c>
      <c r="B1323" s="5" t="s">
        <v>292</v>
      </c>
      <c r="C1323" s="116"/>
      <c r="D1323" s="118" t="s">
        <v>292</v>
      </c>
      <c r="E1323" s="118" t="s">
        <v>292</v>
      </c>
      <c r="F1323" s="119" t="s">
        <v>292</v>
      </c>
      <c r="G1323" s="114"/>
      <c r="H1323" s="116"/>
      <c r="I1323" s="116"/>
      <c r="J1323" s="116"/>
      <c r="K1323" s="116"/>
      <c r="L1323" s="116"/>
      <c r="M1323" s="116"/>
      <c r="N1323" s="116"/>
      <c r="O1323" s="116"/>
      <c r="P1323" s="116"/>
      <c r="Q1323" s="116"/>
      <c r="R1323" s="116"/>
      <c r="S1323" s="116"/>
      <c r="T1323" s="116"/>
      <c r="U1323" s="116"/>
    </row>
    <row r="1324">
      <c r="A1324" s="5" t="s">
        <v>5615</v>
      </c>
      <c r="B1324" s="5" t="s">
        <v>292</v>
      </c>
      <c r="C1324" s="116"/>
      <c r="D1324" s="118" t="s">
        <v>292</v>
      </c>
      <c r="E1324" s="118" t="s">
        <v>292</v>
      </c>
      <c r="F1324" s="119" t="s">
        <v>292</v>
      </c>
      <c r="G1324" s="114"/>
      <c r="H1324" s="116"/>
      <c r="I1324" s="116"/>
      <c r="J1324" s="116"/>
      <c r="K1324" s="116"/>
      <c r="L1324" s="116"/>
      <c r="M1324" s="116"/>
      <c r="N1324" s="116"/>
      <c r="O1324" s="116"/>
      <c r="P1324" s="116"/>
      <c r="Q1324" s="116"/>
      <c r="R1324" s="116"/>
      <c r="S1324" s="116"/>
      <c r="T1324" s="116"/>
      <c r="U1324" s="116"/>
    </row>
    <row r="1325">
      <c r="A1325" s="5" t="s">
        <v>5616</v>
      </c>
      <c r="B1325" s="5" t="s">
        <v>292</v>
      </c>
      <c r="C1325" s="116"/>
      <c r="D1325" s="118" t="s">
        <v>292</v>
      </c>
      <c r="E1325" s="118" t="s">
        <v>292</v>
      </c>
      <c r="F1325" s="119" t="s">
        <v>292</v>
      </c>
      <c r="G1325" s="114"/>
      <c r="H1325" s="116"/>
      <c r="I1325" s="116"/>
      <c r="J1325" s="116"/>
      <c r="K1325" s="116"/>
      <c r="L1325" s="116"/>
      <c r="M1325" s="116"/>
      <c r="N1325" s="116"/>
      <c r="O1325" s="116"/>
      <c r="P1325" s="116"/>
      <c r="Q1325" s="116"/>
      <c r="R1325" s="116"/>
      <c r="S1325" s="116"/>
      <c r="T1325" s="116"/>
      <c r="U1325" s="116"/>
    </row>
    <row r="1326">
      <c r="A1326" s="5" t="s">
        <v>5617</v>
      </c>
      <c r="B1326" s="5" t="s">
        <v>292</v>
      </c>
      <c r="C1326" s="116"/>
      <c r="D1326" s="118" t="s">
        <v>292</v>
      </c>
      <c r="E1326" s="118" t="s">
        <v>292</v>
      </c>
      <c r="F1326" s="119" t="s">
        <v>292</v>
      </c>
      <c r="G1326" s="114"/>
      <c r="H1326" s="116"/>
      <c r="I1326" s="116"/>
      <c r="J1326" s="116"/>
      <c r="K1326" s="116"/>
      <c r="L1326" s="116"/>
      <c r="M1326" s="116"/>
      <c r="N1326" s="116"/>
      <c r="O1326" s="116"/>
      <c r="P1326" s="116"/>
      <c r="Q1326" s="116"/>
      <c r="R1326" s="116"/>
      <c r="S1326" s="116"/>
      <c r="T1326" s="116"/>
      <c r="U1326" s="116"/>
    </row>
    <row r="1327">
      <c r="A1327" s="5" t="s">
        <v>5618</v>
      </c>
      <c r="B1327" s="5" t="s">
        <v>292</v>
      </c>
      <c r="C1327" s="116"/>
      <c r="D1327" s="118" t="s">
        <v>292</v>
      </c>
      <c r="E1327" s="118" t="s">
        <v>292</v>
      </c>
      <c r="F1327" s="119" t="s">
        <v>292</v>
      </c>
      <c r="G1327" s="114"/>
      <c r="H1327" s="116"/>
      <c r="I1327" s="116"/>
      <c r="J1327" s="116"/>
      <c r="K1327" s="116"/>
      <c r="L1327" s="116"/>
      <c r="M1327" s="116"/>
      <c r="N1327" s="116"/>
      <c r="O1327" s="116"/>
      <c r="P1327" s="116"/>
      <c r="Q1327" s="116"/>
      <c r="R1327" s="116"/>
      <c r="S1327" s="116"/>
      <c r="T1327" s="116"/>
      <c r="U1327" s="116"/>
    </row>
    <row r="1328">
      <c r="A1328" s="5" t="s">
        <v>5619</v>
      </c>
      <c r="B1328" s="5" t="s">
        <v>292</v>
      </c>
      <c r="C1328" s="116"/>
      <c r="D1328" s="118" t="s">
        <v>292</v>
      </c>
      <c r="E1328" s="118" t="s">
        <v>292</v>
      </c>
      <c r="F1328" s="119" t="s">
        <v>292</v>
      </c>
      <c r="G1328" s="114"/>
      <c r="H1328" s="116"/>
      <c r="I1328" s="116"/>
      <c r="J1328" s="116"/>
      <c r="K1328" s="116"/>
      <c r="L1328" s="116"/>
      <c r="M1328" s="116"/>
      <c r="N1328" s="116"/>
      <c r="O1328" s="116"/>
      <c r="P1328" s="116"/>
      <c r="Q1328" s="116"/>
      <c r="R1328" s="116"/>
      <c r="S1328" s="116"/>
      <c r="T1328" s="116"/>
      <c r="U1328" s="116"/>
    </row>
    <row r="1329">
      <c r="A1329" s="5" t="s">
        <v>5620</v>
      </c>
      <c r="B1329" s="5" t="s">
        <v>292</v>
      </c>
      <c r="C1329" s="116"/>
      <c r="D1329" s="118" t="s">
        <v>292</v>
      </c>
      <c r="E1329" s="118" t="s">
        <v>292</v>
      </c>
      <c r="F1329" s="119" t="s">
        <v>292</v>
      </c>
      <c r="G1329" s="114"/>
      <c r="H1329" s="116"/>
      <c r="I1329" s="116"/>
      <c r="J1329" s="116"/>
      <c r="K1329" s="116"/>
      <c r="L1329" s="116"/>
      <c r="M1329" s="116"/>
      <c r="N1329" s="116"/>
      <c r="O1329" s="116"/>
      <c r="P1329" s="116"/>
      <c r="Q1329" s="116"/>
      <c r="R1329" s="116"/>
      <c r="S1329" s="116"/>
      <c r="T1329" s="116"/>
      <c r="U1329" s="116"/>
    </row>
    <row r="1330">
      <c r="A1330" s="5" t="s">
        <v>5621</v>
      </c>
      <c r="B1330" s="5" t="s">
        <v>292</v>
      </c>
      <c r="C1330" s="116"/>
      <c r="D1330" s="118" t="s">
        <v>292</v>
      </c>
      <c r="E1330" s="118" t="s">
        <v>292</v>
      </c>
      <c r="F1330" s="119" t="s">
        <v>292</v>
      </c>
      <c r="G1330" s="114"/>
      <c r="H1330" s="116"/>
      <c r="I1330" s="116"/>
      <c r="J1330" s="116"/>
      <c r="K1330" s="116"/>
      <c r="L1330" s="116"/>
      <c r="M1330" s="116"/>
      <c r="N1330" s="116"/>
      <c r="O1330" s="116"/>
      <c r="P1330" s="116"/>
      <c r="Q1330" s="116"/>
      <c r="R1330" s="116"/>
      <c r="S1330" s="116"/>
      <c r="T1330" s="116"/>
      <c r="U1330" s="116"/>
    </row>
    <row r="1331">
      <c r="A1331" s="5" t="s">
        <v>5622</v>
      </c>
      <c r="B1331" s="5" t="s">
        <v>292</v>
      </c>
      <c r="C1331" s="116"/>
      <c r="D1331" s="118" t="s">
        <v>292</v>
      </c>
      <c r="E1331" s="118" t="s">
        <v>292</v>
      </c>
      <c r="F1331" s="119" t="s">
        <v>292</v>
      </c>
      <c r="G1331" s="114"/>
      <c r="H1331" s="116"/>
      <c r="I1331" s="116"/>
      <c r="J1331" s="116"/>
      <c r="K1331" s="116"/>
      <c r="L1331" s="116"/>
      <c r="M1331" s="116"/>
      <c r="N1331" s="116"/>
      <c r="O1331" s="116"/>
      <c r="P1331" s="116"/>
      <c r="Q1331" s="116"/>
      <c r="R1331" s="116"/>
      <c r="S1331" s="116"/>
      <c r="T1331" s="116"/>
      <c r="U1331" s="116"/>
    </row>
    <row r="1332">
      <c r="A1332" s="5" t="s">
        <v>5623</v>
      </c>
      <c r="B1332" s="5" t="s">
        <v>292</v>
      </c>
      <c r="C1332" s="116"/>
      <c r="D1332" s="118" t="s">
        <v>292</v>
      </c>
      <c r="E1332" s="118" t="s">
        <v>292</v>
      </c>
      <c r="F1332" s="119" t="s">
        <v>292</v>
      </c>
      <c r="G1332" s="114"/>
      <c r="H1332" s="116"/>
      <c r="I1332" s="116"/>
      <c r="J1332" s="116"/>
      <c r="K1332" s="116"/>
      <c r="L1332" s="116"/>
      <c r="M1332" s="116"/>
      <c r="N1332" s="116"/>
      <c r="O1332" s="116"/>
      <c r="P1332" s="116"/>
      <c r="Q1332" s="116"/>
      <c r="R1332" s="116"/>
      <c r="S1332" s="116"/>
      <c r="T1332" s="116"/>
      <c r="U1332" s="116"/>
    </row>
    <row r="1333">
      <c r="A1333" s="5" t="s">
        <v>5624</v>
      </c>
      <c r="B1333" s="5" t="s">
        <v>292</v>
      </c>
      <c r="C1333" s="116"/>
      <c r="D1333" s="118" t="s">
        <v>292</v>
      </c>
      <c r="E1333" s="118" t="s">
        <v>292</v>
      </c>
      <c r="F1333" s="119" t="s">
        <v>292</v>
      </c>
      <c r="G1333" s="114"/>
      <c r="H1333" s="116"/>
      <c r="I1333" s="116"/>
      <c r="J1333" s="116"/>
      <c r="K1333" s="116"/>
      <c r="L1333" s="116"/>
      <c r="M1333" s="116"/>
      <c r="N1333" s="116"/>
      <c r="O1333" s="116"/>
      <c r="P1333" s="116"/>
      <c r="Q1333" s="116"/>
      <c r="R1333" s="116"/>
      <c r="S1333" s="116"/>
      <c r="T1333" s="116"/>
      <c r="U1333" s="116"/>
    </row>
    <row r="1334">
      <c r="A1334" s="5" t="s">
        <v>5625</v>
      </c>
      <c r="B1334" s="5" t="s">
        <v>292</v>
      </c>
      <c r="C1334" s="116"/>
      <c r="D1334" s="118" t="s">
        <v>292</v>
      </c>
      <c r="E1334" s="118" t="s">
        <v>292</v>
      </c>
      <c r="F1334" s="119" t="s">
        <v>292</v>
      </c>
      <c r="G1334" s="114"/>
      <c r="H1334" s="116"/>
      <c r="I1334" s="116"/>
      <c r="J1334" s="116"/>
      <c r="K1334" s="116"/>
      <c r="L1334" s="116"/>
      <c r="M1334" s="116"/>
      <c r="N1334" s="116"/>
      <c r="O1334" s="116"/>
      <c r="P1334" s="116"/>
      <c r="Q1334" s="116"/>
      <c r="R1334" s="116"/>
      <c r="S1334" s="116"/>
      <c r="T1334" s="116"/>
      <c r="U1334" s="116"/>
    </row>
    <row r="1335">
      <c r="A1335" s="5" t="s">
        <v>5626</v>
      </c>
      <c r="B1335" s="5" t="s">
        <v>292</v>
      </c>
      <c r="C1335" s="116"/>
      <c r="D1335" s="118" t="s">
        <v>292</v>
      </c>
      <c r="E1335" s="118" t="s">
        <v>292</v>
      </c>
      <c r="F1335" s="119" t="s">
        <v>292</v>
      </c>
      <c r="G1335" s="114"/>
      <c r="H1335" s="116"/>
      <c r="I1335" s="116"/>
      <c r="J1335" s="116"/>
      <c r="K1335" s="116"/>
      <c r="L1335" s="116"/>
      <c r="M1335" s="116"/>
      <c r="N1335" s="116"/>
      <c r="O1335" s="116"/>
      <c r="P1335" s="116"/>
      <c r="Q1335" s="116"/>
      <c r="R1335" s="116"/>
      <c r="S1335" s="116"/>
      <c r="T1335" s="116"/>
      <c r="U1335" s="116"/>
    </row>
    <row r="1336">
      <c r="A1336" s="5" t="s">
        <v>5627</v>
      </c>
      <c r="B1336" s="5" t="s">
        <v>292</v>
      </c>
      <c r="C1336" s="116"/>
      <c r="D1336" s="118" t="s">
        <v>292</v>
      </c>
      <c r="E1336" s="118" t="s">
        <v>292</v>
      </c>
      <c r="F1336" s="119" t="s">
        <v>292</v>
      </c>
      <c r="G1336" s="114"/>
      <c r="H1336" s="116"/>
      <c r="I1336" s="116"/>
      <c r="J1336" s="116"/>
      <c r="K1336" s="116"/>
      <c r="L1336" s="116"/>
      <c r="M1336" s="116"/>
      <c r="N1336" s="116"/>
      <c r="O1336" s="116"/>
      <c r="P1336" s="116"/>
      <c r="Q1336" s="116"/>
      <c r="R1336" s="116"/>
      <c r="S1336" s="116"/>
      <c r="T1336" s="116"/>
      <c r="U1336" s="116"/>
    </row>
    <row r="1337">
      <c r="A1337" s="5" t="s">
        <v>5628</v>
      </c>
      <c r="B1337" s="5" t="s">
        <v>292</v>
      </c>
      <c r="C1337" s="116"/>
      <c r="D1337" s="118" t="s">
        <v>292</v>
      </c>
      <c r="E1337" s="118" t="s">
        <v>292</v>
      </c>
      <c r="F1337" s="119" t="s">
        <v>292</v>
      </c>
      <c r="G1337" s="114"/>
      <c r="H1337" s="116"/>
      <c r="I1337" s="116"/>
      <c r="J1337" s="116"/>
      <c r="K1337" s="116"/>
      <c r="L1337" s="116"/>
      <c r="M1337" s="116"/>
      <c r="N1337" s="116"/>
      <c r="O1337" s="116"/>
      <c r="P1337" s="116"/>
      <c r="Q1337" s="116"/>
      <c r="R1337" s="116"/>
      <c r="S1337" s="116"/>
      <c r="T1337" s="116"/>
      <c r="U1337" s="116"/>
    </row>
    <row r="1338">
      <c r="A1338" s="5" t="s">
        <v>5629</v>
      </c>
      <c r="B1338" s="5" t="s">
        <v>292</v>
      </c>
      <c r="C1338" s="116"/>
      <c r="D1338" s="118" t="s">
        <v>292</v>
      </c>
      <c r="E1338" s="118" t="s">
        <v>292</v>
      </c>
      <c r="F1338" s="119" t="s">
        <v>292</v>
      </c>
      <c r="G1338" s="114"/>
      <c r="H1338" s="116"/>
      <c r="I1338" s="116"/>
      <c r="J1338" s="116"/>
      <c r="K1338" s="116"/>
      <c r="L1338" s="116"/>
      <c r="M1338" s="116"/>
      <c r="N1338" s="116"/>
      <c r="O1338" s="116"/>
      <c r="P1338" s="116"/>
      <c r="Q1338" s="116"/>
      <c r="R1338" s="116"/>
      <c r="S1338" s="116"/>
      <c r="T1338" s="116"/>
      <c r="U1338" s="116"/>
    </row>
    <row r="1339">
      <c r="A1339" s="5" t="s">
        <v>5630</v>
      </c>
      <c r="B1339" s="5" t="s">
        <v>292</v>
      </c>
      <c r="C1339" s="116"/>
      <c r="D1339" s="118" t="s">
        <v>292</v>
      </c>
      <c r="E1339" s="118" t="s">
        <v>292</v>
      </c>
      <c r="F1339" s="119" t="s">
        <v>292</v>
      </c>
      <c r="G1339" s="114"/>
      <c r="H1339" s="116"/>
      <c r="I1339" s="116"/>
      <c r="J1339" s="116"/>
      <c r="K1339" s="116"/>
      <c r="L1339" s="116"/>
      <c r="M1339" s="116"/>
      <c r="N1339" s="116"/>
      <c r="O1339" s="116"/>
      <c r="P1339" s="116"/>
      <c r="Q1339" s="116"/>
      <c r="R1339" s="116"/>
      <c r="S1339" s="116"/>
      <c r="T1339" s="116"/>
      <c r="U1339" s="116"/>
    </row>
    <row r="1340">
      <c r="A1340" s="5" t="s">
        <v>5631</v>
      </c>
      <c r="B1340" s="5" t="s">
        <v>292</v>
      </c>
      <c r="C1340" s="116"/>
      <c r="D1340" s="118" t="s">
        <v>292</v>
      </c>
      <c r="E1340" s="118" t="s">
        <v>292</v>
      </c>
      <c r="F1340" s="119" t="s">
        <v>292</v>
      </c>
      <c r="G1340" s="114"/>
      <c r="H1340" s="116"/>
      <c r="I1340" s="116"/>
      <c r="J1340" s="116"/>
      <c r="K1340" s="116"/>
      <c r="L1340" s="116"/>
      <c r="M1340" s="116"/>
      <c r="N1340" s="116"/>
      <c r="O1340" s="116"/>
      <c r="P1340" s="116"/>
      <c r="Q1340" s="116"/>
      <c r="R1340" s="116"/>
      <c r="S1340" s="116"/>
      <c r="T1340" s="116"/>
      <c r="U1340" s="116"/>
    </row>
    <row r="1341">
      <c r="A1341" s="5" t="s">
        <v>5632</v>
      </c>
      <c r="B1341" s="5" t="s">
        <v>292</v>
      </c>
      <c r="C1341" s="116"/>
      <c r="D1341" s="118" t="s">
        <v>292</v>
      </c>
      <c r="E1341" s="118" t="s">
        <v>292</v>
      </c>
      <c r="F1341" s="119" t="s">
        <v>292</v>
      </c>
      <c r="G1341" s="114"/>
      <c r="H1341" s="116"/>
      <c r="I1341" s="116"/>
      <c r="J1341" s="116"/>
      <c r="K1341" s="116"/>
      <c r="L1341" s="116"/>
      <c r="M1341" s="116"/>
      <c r="N1341" s="116"/>
      <c r="O1341" s="116"/>
      <c r="P1341" s="116"/>
      <c r="Q1341" s="116"/>
      <c r="R1341" s="116"/>
      <c r="S1341" s="116"/>
      <c r="T1341" s="116"/>
      <c r="U1341" s="116"/>
    </row>
    <row r="1342">
      <c r="A1342" s="5" t="s">
        <v>5633</v>
      </c>
      <c r="B1342" s="5" t="s">
        <v>292</v>
      </c>
      <c r="C1342" s="116"/>
      <c r="D1342" s="118" t="s">
        <v>292</v>
      </c>
      <c r="E1342" s="118" t="s">
        <v>292</v>
      </c>
      <c r="F1342" s="119" t="s">
        <v>292</v>
      </c>
      <c r="G1342" s="114"/>
      <c r="H1342" s="116"/>
      <c r="I1342" s="116"/>
      <c r="J1342" s="116"/>
      <c r="K1342" s="116"/>
      <c r="L1342" s="116"/>
      <c r="M1342" s="116"/>
      <c r="N1342" s="116"/>
      <c r="O1342" s="116"/>
      <c r="P1342" s="116"/>
      <c r="Q1342" s="116"/>
      <c r="R1342" s="116"/>
      <c r="S1342" s="116"/>
      <c r="T1342" s="116"/>
      <c r="U1342" s="116"/>
    </row>
    <row r="1343">
      <c r="A1343" s="5" t="s">
        <v>5634</v>
      </c>
      <c r="B1343" s="5" t="s">
        <v>292</v>
      </c>
      <c r="C1343" s="116"/>
      <c r="D1343" s="118" t="s">
        <v>292</v>
      </c>
      <c r="E1343" s="118" t="s">
        <v>292</v>
      </c>
      <c r="F1343" s="119" t="s">
        <v>292</v>
      </c>
      <c r="G1343" s="114"/>
      <c r="H1343" s="116"/>
      <c r="I1343" s="116"/>
      <c r="J1343" s="116"/>
      <c r="K1343" s="116"/>
      <c r="L1343" s="116"/>
      <c r="M1343" s="116"/>
      <c r="N1343" s="116"/>
      <c r="O1343" s="116"/>
      <c r="P1343" s="116"/>
      <c r="Q1343" s="116"/>
      <c r="R1343" s="116"/>
      <c r="S1343" s="116"/>
      <c r="T1343" s="116"/>
      <c r="U1343" s="116"/>
    </row>
    <row r="1344">
      <c r="A1344" s="5" t="s">
        <v>5635</v>
      </c>
      <c r="B1344" s="5" t="s">
        <v>292</v>
      </c>
      <c r="C1344" s="116"/>
      <c r="D1344" s="118" t="s">
        <v>292</v>
      </c>
      <c r="E1344" s="118" t="s">
        <v>292</v>
      </c>
      <c r="F1344" s="119" t="s">
        <v>292</v>
      </c>
      <c r="G1344" s="114"/>
      <c r="H1344" s="116"/>
      <c r="I1344" s="116"/>
      <c r="J1344" s="116"/>
      <c r="K1344" s="116"/>
      <c r="L1344" s="116"/>
      <c r="M1344" s="116"/>
      <c r="N1344" s="116"/>
      <c r="O1344" s="116"/>
      <c r="P1344" s="116"/>
      <c r="Q1344" s="116"/>
      <c r="R1344" s="116"/>
      <c r="S1344" s="116"/>
      <c r="T1344" s="116"/>
      <c r="U1344" s="116"/>
    </row>
    <row r="1345">
      <c r="A1345" s="5" t="s">
        <v>5636</v>
      </c>
      <c r="B1345" s="5" t="s">
        <v>292</v>
      </c>
      <c r="C1345" s="116"/>
      <c r="D1345" s="118" t="s">
        <v>292</v>
      </c>
      <c r="E1345" s="118" t="s">
        <v>292</v>
      </c>
      <c r="F1345" s="119" t="s">
        <v>292</v>
      </c>
      <c r="G1345" s="114"/>
      <c r="H1345" s="116"/>
      <c r="I1345" s="116"/>
      <c r="J1345" s="116"/>
      <c r="K1345" s="116"/>
      <c r="L1345" s="116"/>
      <c r="M1345" s="116"/>
      <c r="N1345" s="116"/>
      <c r="O1345" s="116"/>
      <c r="P1345" s="116"/>
      <c r="Q1345" s="116"/>
      <c r="R1345" s="116"/>
      <c r="S1345" s="116"/>
      <c r="T1345" s="116"/>
      <c r="U1345" s="116"/>
    </row>
    <row r="1346">
      <c r="A1346" s="5" t="s">
        <v>5637</v>
      </c>
      <c r="B1346" s="5" t="s">
        <v>292</v>
      </c>
      <c r="C1346" s="116"/>
      <c r="D1346" s="118" t="s">
        <v>292</v>
      </c>
      <c r="E1346" s="118" t="s">
        <v>292</v>
      </c>
      <c r="F1346" s="119" t="s">
        <v>292</v>
      </c>
      <c r="G1346" s="114"/>
      <c r="H1346" s="116"/>
      <c r="I1346" s="116"/>
      <c r="J1346" s="116"/>
      <c r="K1346" s="116"/>
      <c r="L1346" s="116"/>
      <c r="M1346" s="116"/>
      <c r="N1346" s="116"/>
      <c r="O1346" s="116"/>
      <c r="P1346" s="116"/>
      <c r="Q1346" s="116"/>
      <c r="R1346" s="116"/>
      <c r="S1346" s="116"/>
      <c r="T1346" s="116"/>
      <c r="U1346" s="116"/>
    </row>
    <row r="1347">
      <c r="A1347" s="5" t="s">
        <v>5638</v>
      </c>
      <c r="B1347" s="5" t="s">
        <v>292</v>
      </c>
      <c r="C1347" s="116"/>
      <c r="D1347" s="118" t="s">
        <v>292</v>
      </c>
      <c r="E1347" s="118" t="s">
        <v>292</v>
      </c>
      <c r="F1347" s="119" t="s">
        <v>292</v>
      </c>
      <c r="G1347" s="114"/>
      <c r="H1347" s="116"/>
      <c r="I1347" s="116"/>
      <c r="J1347" s="116"/>
      <c r="K1347" s="116"/>
      <c r="L1347" s="116"/>
      <c r="M1347" s="116"/>
      <c r="N1347" s="116"/>
      <c r="O1347" s="116"/>
      <c r="P1347" s="116"/>
      <c r="Q1347" s="116"/>
      <c r="R1347" s="116"/>
      <c r="S1347" s="116"/>
      <c r="T1347" s="116"/>
      <c r="U1347" s="116"/>
    </row>
    <row r="1348">
      <c r="A1348" s="5" t="s">
        <v>5639</v>
      </c>
      <c r="B1348" s="5" t="s">
        <v>292</v>
      </c>
      <c r="C1348" s="116"/>
      <c r="D1348" s="118" t="s">
        <v>292</v>
      </c>
      <c r="E1348" s="118" t="s">
        <v>292</v>
      </c>
      <c r="F1348" s="119" t="s">
        <v>292</v>
      </c>
      <c r="G1348" s="114"/>
      <c r="H1348" s="116"/>
      <c r="I1348" s="116"/>
      <c r="J1348" s="116"/>
      <c r="K1348" s="116"/>
      <c r="L1348" s="116"/>
      <c r="M1348" s="116"/>
      <c r="N1348" s="116"/>
      <c r="O1348" s="116"/>
      <c r="P1348" s="116"/>
      <c r="Q1348" s="116"/>
      <c r="R1348" s="116"/>
      <c r="S1348" s="116"/>
      <c r="T1348" s="116"/>
      <c r="U1348" s="116"/>
    </row>
    <row r="1349">
      <c r="A1349" s="5" t="s">
        <v>5640</v>
      </c>
      <c r="B1349" s="5" t="s">
        <v>292</v>
      </c>
      <c r="C1349" s="116"/>
      <c r="D1349" s="118" t="s">
        <v>292</v>
      </c>
      <c r="E1349" s="118" t="s">
        <v>292</v>
      </c>
      <c r="F1349" s="119" t="s">
        <v>292</v>
      </c>
      <c r="G1349" s="114"/>
      <c r="H1349" s="116"/>
      <c r="I1349" s="116"/>
      <c r="J1349" s="116"/>
      <c r="K1349" s="116"/>
      <c r="L1349" s="116"/>
      <c r="M1349" s="116"/>
      <c r="N1349" s="116"/>
      <c r="O1349" s="116"/>
      <c r="P1349" s="116"/>
      <c r="Q1349" s="116"/>
      <c r="R1349" s="116"/>
      <c r="S1349" s="116"/>
      <c r="T1349" s="116"/>
      <c r="U1349" s="116"/>
    </row>
    <row r="1350">
      <c r="A1350" s="5" t="s">
        <v>5641</v>
      </c>
      <c r="B1350" s="5" t="s">
        <v>292</v>
      </c>
      <c r="C1350" s="116"/>
      <c r="D1350" s="118" t="s">
        <v>292</v>
      </c>
      <c r="E1350" s="118" t="s">
        <v>292</v>
      </c>
      <c r="F1350" s="119" t="s">
        <v>292</v>
      </c>
      <c r="G1350" s="114"/>
      <c r="H1350" s="116"/>
      <c r="I1350" s="116"/>
      <c r="J1350" s="116"/>
      <c r="K1350" s="116"/>
      <c r="L1350" s="116"/>
      <c r="M1350" s="116"/>
      <c r="N1350" s="116"/>
      <c r="O1350" s="116"/>
      <c r="P1350" s="116"/>
      <c r="Q1350" s="116"/>
      <c r="R1350" s="116"/>
      <c r="S1350" s="116"/>
      <c r="T1350" s="116"/>
      <c r="U1350" s="116"/>
    </row>
    <row r="1351">
      <c r="A1351" s="5" t="s">
        <v>5642</v>
      </c>
      <c r="B1351" s="5" t="s">
        <v>292</v>
      </c>
      <c r="C1351" s="116"/>
      <c r="D1351" s="118" t="s">
        <v>292</v>
      </c>
      <c r="E1351" s="118" t="s">
        <v>292</v>
      </c>
      <c r="F1351" s="119" t="s">
        <v>292</v>
      </c>
      <c r="G1351" s="114"/>
      <c r="H1351" s="116"/>
      <c r="I1351" s="116"/>
      <c r="J1351" s="116"/>
      <c r="K1351" s="116"/>
      <c r="L1351" s="116"/>
      <c r="M1351" s="116"/>
      <c r="N1351" s="116"/>
      <c r="O1351" s="116"/>
      <c r="P1351" s="116"/>
      <c r="Q1351" s="116"/>
      <c r="R1351" s="116"/>
      <c r="S1351" s="116"/>
      <c r="T1351" s="116"/>
      <c r="U1351" s="116"/>
    </row>
    <row r="1352">
      <c r="A1352" s="5" t="s">
        <v>5643</v>
      </c>
      <c r="B1352" s="5" t="s">
        <v>292</v>
      </c>
      <c r="C1352" s="116"/>
      <c r="D1352" s="118" t="s">
        <v>292</v>
      </c>
      <c r="E1352" s="118" t="s">
        <v>292</v>
      </c>
      <c r="F1352" s="119" t="s">
        <v>292</v>
      </c>
      <c r="G1352" s="114"/>
      <c r="H1352" s="116"/>
      <c r="I1352" s="116"/>
      <c r="J1352" s="116"/>
      <c r="K1352" s="116"/>
      <c r="L1352" s="116"/>
      <c r="M1352" s="116"/>
      <c r="N1352" s="116"/>
      <c r="O1352" s="116"/>
      <c r="P1352" s="116"/>
      <c r="Q1352" s="116"/>
      <c r="R1352" s="116"/>
      <c r="S1352" s="116"/>
      <c r="T1352" s="116"/>
      <c r="U1352" s="116"/>
    </row>
    <row r="1353">
      <c r="A1353" s="5" t="s">
        <v>5644</v>
      </c>
      <c r="B1353" s="5" t="s">
        <v>292</v>
      </c>
      <c r="C1353" s="116"/>
      <c r="D1353" s="118" t="s">
        <v>292</v>
      </c>
      <c r="E1353" s="118" t="s">
        <v>292</v>
      </c>
      <c r="F1353" s="119" t="s">
        <v>292</v>
      </c>
      <c r="G1353" s="114"/>
      <c r="H1353" s="116"/>
      <c r="I1353" s="116"/>
      <c r="J1353" s="116"/>
      <c r="K1353" s="116"/>
      <c r="L1353" s="116"/>
      <c r="M1353" s="116"/>
      <c r="N1353" s="116"/>
      <c r="O1353" s="116"/>
      <c r="P1353" s="116"/>
      <c r="Q1353" s="116"/>
      <c r="R1353" s="116"/>
      <c r="S1353" s="116"/>
      <c r="T1353" s="116"/>
      <c r="U1353" s="116"/>
    </row>
    <row r="1354">
      <c r="A1354" s="5" t="s">
        <v>5645</v>
      </c>
      <c r="B1354" s="5" t="s">
        <v>292</v>
      </c>
      <c r="C1354" s="116"/>
      <c r="D1354" s="118" t="s">
        <v>292</v>
      </c>
      <c r="E1354" s="118" t="s">
        <v>292</v>
      </c>
      <c r="F1354" s="119" t="s">
        <v>292</v>
      </c>
      <c r="G1354" s="114"/>
      <c r="H1354" s="116"/>
      <c r="I1354" s="116"/>
      <c r="J1354" s="116"/>
      <c r="K1354" s="116"/>
      <c r="L1354" s="116"/>
      <c r="M1354" s="116"/>
      <c r="N1354" s="116"/>
      <c r="O1354" s="116"/>
      <c r="P1354" s="116"/>
      <c r="Q1354" s="116"/>
      <c r="R1354" s="116"/>
      <c r="S1354" s="116"/>
      <c r="T1354" s="116"/>
      <c r="U1354" s="116"/>
    </row>
    <row r="1355">
      <c r="A1355" s="5" t="s">
        <v>5646</v>
      </c>
      <c r="B1355" s="5" t="s">
        <v>292</v>
      </c>
      <c r="C1355" s="116"/>
      <c r="D1355" s="118" t="s">
        <v>292</v>
      </c>
      <c r="E1355" s="118" t="s">
        <v>292</v>
      </c>
      <c r="F1355" s="119" t="s">
        <v>292</v>
      </c>
      <c r="G1355" s="114"/>
      <c r="H1355" s="116"/>
      <c r="I1355" s="116"/>
      <c r="J1355" s="116"/>
      <c r="K1355" s="116"/>
      <c r="L1355" s="116"/>
      <c r="M1355" s="116"/>
      <c r="N1355" s="116"/>
      <c r="O1355" s="116"/>
      <c r="P1355" s="116"/>
      <c r="Q1355" s="116"/>
      <c r="R1355" s="116"/>
      <c r="S1355" s="116"/>
      <c r="T1355" s="116"/>
      <c r="U1355" s="116"/>
    </row>
    <row r="1356">
      <c r="A1356" s="5" t="s">
        <v>5647</v>
      </c>
      <c r="B1356" s="5" t="s">
        <v>292</v>
      </c>
      <c r="C1356" s="116"/>
      <c r="D1356" s="118" t="s">
        <v>292</v>
      </c>
      <c r="E1356" s="118" t="s">
        <v>292</v>
      </c>
      <c r="F1356" s="119" t="s">
        <v>292</v>
      </c>
      <c r="G1356" s="114"/>
      <c r="H1356" s="116"/>
      <c r="I1356" s="116"/>
      <c r="J1356" s="116"/>
      <c r="K1356" s="116"/>
      <c r="L1356" s="116"/>
      <c r="M1356" s="116"/>
      <c r="N1356" s="116"/>
      <c r="O1356" s="116"/>
      <c r="P1356" s="116"/>
      <c r="Q1356" s="116"/>
      <c r="R1356" s="116"/>
      <c r="S1356" s="116"/>
      <c r="T1356" s="116"/>
      <c r="U1356" s="116"/>
    </row>
    <row r="1357">
      <c r="A1357" s="5" t="s">
        <v>5648</v>
      </c>
      <c r="B1357" s="5" t="s">
        <v>292</v>
      </c>
      <c r="C1357" s="116"/>
      <c r="D1357" s="118" t="s">
        <v>292</v>
      </c>
      <c r="E1357" s="118" t="s">
        <v>292</v>
      </c>
      <c r="F1357" s="119" t="s">
        <v>292</v>
      </c>
      <c r="G1357" s="114"/>
      <c r="H1357" s="116"/>
      <c r="I1357" s="116"/>
      <c r="J1357" s="116"/>
      <c r="K1357" s="116"/>
      <c r="L1357" s="116"/>
      <c r="M1357" s="116"/>
      <c r="N1357" s="116"/>
      <c r="O1357" s="116"/>
      <c r="P1357" s="116"/>
      <c r="Q1357" s="116"/>
      <c r="R1357" s="116"/>
      <c r="S1357" s="116"/>
      <c r="T1357" s="116"/>
      <c r="U1357" s="116"/>
    </row>
    <row r="1358">
      <c r="A1358" s="5" t="s">
        <v>5649</v>
      </c>
      <c r="B1358" s="5" t="s">
        <v>292</v>
      </c>
      <c r="C1358" s="116"/>
      <c r="D1358" s="118" t="s">
        <v>292</v>
      </c>
      <c r="E1358" s="118" t="s">
        <v>292</v>
      </c>
      <c r="F1358" s="119" t="s">
        <v>292</v>
      </c>
      <c r="G1358" s="114"/>
      <c r="H1358" s="116"/>
      <c r="I1358" s="116"/>
      <c r="J1358" s="116"/>
      <c r="K1358" s="116"/>
      <c r="L1358" s="116"/>
      <c r="M1358" s="116"/>
      <c r="N1358" s="116"/>
      <c r="O1358" s="116"/>
      <c r="P1358" s="116"/>
      <c r="Q1358" s="116"/>
      <c r="R1358" s="116"/>
      <c r="S1358" s="116"/>
      <c r="T1358" s="116"/>
      <c r="U1358" s="116"/>
    </row>
    <row r="1359">
      <c r="A1359" s="5" t="s">
        <v>5650</v>
      </c>
      <c r="B1359" s="5" t="s">
        <v>292</v>
      </c>
      <c r="C1359" s="116"/>
      <c r="D1359" s="118" t="s">
        <v>292</v>
      </c>
      <c r="E1359" s="118" t="s">
        <v>292</v>
      </c>
      <c r="F1359" s="119" t="s">
        <v>292</v>
      </c>
      <c r="G1359" s="114"/>
      <c r="H1359" s="116"/>
      <c r="I1359" s="116"/>
      <c r="J1359" s="116"/>
      <c r="K1359" s="116"/>
      <c r="L1359" s="116"/>
      <c r="M1359" s="116"/>
      <c r="N1359" s="116"/>
      <c r="O1359" s="116"/>
      <c r="P1359" s="116"/>
      <c r="Q1359" s="116"/>
      <c r="R1359" s="116"/>
      <c r="S1359" s="116"/>
      <c r="T1359" s="116"/>
      <c r="U1359" s="116"/>
    </row>
    <row r="1360">
      <c r="A1360" s="5" t="s">
        <v>5651</v>
      </c>
      <c r="B1360" s="5" t="s">
        <v>292</v>
      </c>
      <c r="C1360" s="116"/>
      <c r="D1360" s="118" t="s">
        <v>292</v>
      </c>
      <c r="E1360" s="118" t="s">
        <v>292</v>
      </c>
      <c r="F1360" s="119" t="s">
        <v>292</v>
      </c>
      <c r="G1360" s="114"/>
      <c r="H1360" s="116"/>
      <c r="I1360" s="116"/>
      <c r="J1360" s="116"/>
      <c r="K1360" s="116"/>
      <c r="L1360" s="116"/>
      <c r="M1360" s="116"/>
      <c r="N1360" s="116"/>
      <c r="O1360" s="116"/>
      <c r="P1360" s="116"/>
      <c r="Q1360" s="116"/>
      <c r="R1360" s="116"/>
      <c r="S1360" s="116"/>
      <c r="T1360" s="116"/>
      <c r="U1360" s="116"/>
    </row>
    <row r="1361">
      <c r="A1361" s="5" t="s">
        <v>5652</v>
      </c>
      <c r="B1361" s="5" t="s">
        <v>292</v>
      </c>
      <c r="C1361" s="116"/>
      <c r="D1361" s="118" t="s">
        <v>292</v>
      </c>
      <c r="E1361" s="118" t="s">
        <v>292</v>
      </c>
      <c r="F1361" s="119" t="s">
        <v>292</v>
      </c>
      <c r="G1361" s="114"/>
      <c r="H1361" s="116"/>
      <c r="I1361" s="116"/>
      <c r="J1361" s="116"/>
      <c r="K1361" s="116"/>
      <c r="L1361" s="116"/>
      <c r="M1361" s="116"/>
      <c r="N1361" s="116"/>
      <c r="O1361" s="116"/>
      <c r="P1361" s="116"/>
      <c r="Q1361" s="116"/>
      <c r="R1361" s="116"/>
      <c r="S1361" s="116"/>
      <c r="T1361" s="116"/>
      <c r="U1361" s="116"/>
    </row>
    <row r="1362">
      <c r="A1362" s="5" t="s">
        <v>5653</v>
      </c>
      <c r="B1362" s="5" t="s">
        <v>292</v>
      </c>
      <c r="C1362" s="116"/>
      <c r="D1362" s="118" t="s">
        <v>292</v>
      </c>
      <c r="E1362" s="118" t="s">
        <v>292</v>
      </c>
      <c r="F1362" s="119" t="s">
        <v>292</v>
      </c>
      <c r="G1362" s="114"/>
      <c r="H1362" s="116"/>
      <c r="I1362" s="116"/>
      <c r="J1362" s="116"/>
      <c r="K1362" s="116"/>
      <c r="L1362" s="116"/>
      <c r="M1362" s="116"/>
      <c r="N1362" s="116"/>
      <c r="O1362" s="116"/>
      <c r="P1362" s="116"/>
      <c r="Q1362" s="116"/>
      <c r="R1362" s="116"/>
      <c r="S1362" s="116"/>
      <c r="T1362" s="116"/>
      <c r="U1362" s="116"/>
    </row>
    <row r="1363">
      <c r="A1363" s="5" t="s">
        <v>5654</v>
      </c>
      <c r="B1363" s="5" t="s">
        <v>292</v>
      </c>
      <c r="C1363" s="116"/>
      <c r="D1363" s="118" t="s">
        <v>292</v>
      </c>
      <c r="E1363" s="118" t="s">
        <v>292</v>
      </c>
      <c r="F1363" s="119" t="s">
        <v>292</v>
      </c>
      <c r="G1363" s="114"/>
      <c r="H1363" s="116"/>
      <c r="I1363" s="116"/>
      <c r="J1363" s="116"/>
      <c r="K1363" s="116"/>
      <c r="L1363" s="116"/>
      <c r="M1363" s="116"/>
      <c r="N1363" s="116"/>
      <c r="O1363" s="116"/>
      <c r="P1363" s="116"/>
      <c r="Q1363" s="116"/>
      <c r="R1363" s="116"/>
      <c r="S1363" s="116"/>
      <c r="T1363" s="116"/>
      <c r="U1363" s="116"/>
    </row>
    <row r="1364">
      <c r="A1364" s="5" t="s">
        <v>5655</v>
      </c>
      <c r="B1364" s="5" t="s">
        <v>292</v>
      </c>
      <c r="C1364" s="116"/>
      <c r="D1364" s="118" t="s">
        <v>292</v>
      </c>
      <c r="E1364" s="118" t="s">
        <v>292</v>
      </c>
      <c r="F1364" s="119" t="s">
        <v>292</v>
      </c>
      <c r="G1364" s="114"/>
      <c r="H1364" s="116"/>
      <c r="I1364" s="116"/>
      <c r="J1364" s="116"/>
      <c r="K1364" s="116"/>
      <c r="L1364" s="116"/>
      <c r="M1364" s="116"/>
      <c r="N1364" s="116"/>
      <c r="O1364" s="116"/>
      <c r="P1364" s="116"/>
      <c r="Q1364" s="116"/>
      <c r="R1364" s="116"/>
      <c r="S1364" s="116"/>
      <c r="T1364" s="116"/>
      <c r="U1364" s="116"/>
    </row>
    <row r="1365">
      <c r="A1365" s="5" t="s">
        <v>5656</v>
      </c>
      <c r="B1365" s="5" t="s">
        <v>292</v>
      </c>
      <c r="C1365" s="116"/>
      <c r="D1365" s="118" t="s">
        <v>292</v>
      </c>
      <c r="E1365" s="118" t="s">
        <v>292</v>
      </c>
      <c r="F1365" s="119" t="s">
        <v>292</v>
      </c>
      <c r="G1365" s="114"/>
      <c r="H1365" s="116"/>
      <c r="I1365" s="116"/>
      <c r="J1365" s="116"/>
      <c r="K1365" s="116"/>
      <c r="L1365" s="116"/>
      <c r="M1365" s="116"/>
      <c r="N1365" s="116"/>
      <c r="O1365" s="116"/>
      <c r="P1365" s="116"/>
      <c r="Q1365" s="116"/>
      <c r="R1365" s="116"/>
      <c r="S1365" s="116"/>
      <c r="T1365" s="116"/>
      <c r="U1365" s="116"/>
    </row>
    <row r="1366">
      <c r="A1366" s="5" t="s">
        <v>5657</v>
      </c>
      <c r="B1366" s="5" t="s">
        <v>292</v>
      </c>
      <c r="C1366" s="116"/>
      <c r="D1366" s="118" t="s">
        <v>292</v>
      </c>
      <c r="E1366" s="118" t="s">
        <v>292</v>
      </c>
      <c r="F1366" s="119" t="s">
        <v>292</v>
      </c>
      <c r="G1366" s="114"/>
      <c r="H1366" s="116"/>
      <c r="I1366" s="116"/>
      <c r="J1366" s="116"/>
      <c r="K1366" s="116"/>
      <c r="L1366" s="116"/>
      <c r="M1366" s="116"/>
      <c r="N1366" s="116"/>
      <c r="O1366" s="116"/>
      <c r="P1366" s="116"/>
      <c r="Q1366" s="116"/>
      <c r="R1366" s="116"/>
      <c r="S1366" s="116"/>
      <c r="T1366" s="116"/>
      <c r="U1366" s="116"/>
    </row>
    <row r="1367">
      <c r="A1367" s="5" t="s">
        <v>5658</v>
      </c>
      <c r="B1367" s="5" t="s">
        <v>292</v>
      </c>
      <c r="C1367" s="116"/>
      <c r="D1367" s="118" t="s">
        <v>292</v>
      </c>
      <c r="E1367" s="118" t="s">
        <v>292</v>
      </c>
      <c r="F1367" s="119" t="s">
        <v>292</v>
      </c>
      <c r="G1367" s="114"/>
      <c r="H1367" s="116"/>
      <c r="I1367" s="116"/>
      <c r="J1367" s="116"/>
      <c r="K1367" s="116"/>
      <c r="L1367" s="116"/>
      <c r="M1367" s="116"/>
      <c r="N1367" s="116"/>
      <c r="O1367" s="116"/>
      <c r="P1367" s="116"/>
      <c r="Q1367" s="116"/>
      <c r="R1367" s="116"/>
      <c r="S1367" s="116"/>
      <c r="T1367" s="116"/>
      <c r="U1367" s="116"/>
    </row>
    <row r="1368">
      <c r="A1368" s="5" t="s">
        <v>5659</v>
      </c>
      <c r="B1368" s="5" t="s">
        <v>292</v>
      </c>
      <c r="C1368" s="116"/>
      <c r="D1368" s="118" t="s">
        <v>292</v>
      </c>
      <c r="E1368" s="118" t="s">
        <v>292</v>
      </c>
      <c r="F1368" s="119" t="s">
        <v>292</v>
      </c>
      <c r="G1368" s="114"/>
      <c r="H1368" s="116"/>
      <c r="I1368" s="116"/>
      <c r="J1368" s="116"/>
      <c r="K1368" s="116"/>
      <c r="L1368" s="116"/>
      <c r="M1368" s="116"/>
      <c r="N1368" s="116"/>
      <c r="O1368" s="116"/>
      <c r="P1368" s="116"/>
      <c r="Q1368" s="116"/>
      <c r="R1368" s="116"/>
      <c r="S1368" s="116"/>
      <c r="T1368" s="116"/>
      <c r="U1368" s="116"/>
    </row>
    <row r="1369">
      <c r="A1369" s="5" t="s">
        <v>5660</v>
      </c>
      <c r="B1369" s="5" t="s">
        <v>292</v>
      </c>
      <c r="C1369" s="116"/>
      <c r="D1369" s="118" t="s">
        <v>292</v>
      </c>
      <c r="E1369" s="118" t="s">
        <v>292</v>
      </c>
      <c r="F1369" s="119" t="s">
        <v>292</v>
      </c>
      <c r="G1369" s="114"/>
      <c r="H1369" s="116"/>
      <c r="I1369" s="116"/>
      <c r="J1369" s="116"/>
      <c r="K1369" s="116"/>
      <c r="L1369" s="116"/>
      <c r="M1369" s="116"/>
      <c r="N1369" s="116"/>
      <c r="O1369" s="116"/>
      <c r="P1369" s="116"/>
      <c r="Q1369" s="116"/>
      <c r="R1369" s="116"/>
      <c r="S1369" s="116"/>
      <c r="T1369" s="116"/>
      <c r="U1369" s="116"/>
    </row>
    <row r="1370">
      <c r="A1370" s="5" t="s">
        <v>5661</v>
      </c>
      <c r="B1370" s="5" t="s">
        <v>292</v>
      </c>
      <c r="C1370" s="116"/>
      <c r="D1370" s="118" t="s">
        <v>292</v>
      </c>
      <c r="E1370" s="118" t="s">
        <v>292</v>
      </c>
      <c r="F1370" s="119" t="s">
        <v>292</v>
      </c>
      <c r="G1370" s="114"/>
      <c r="H1370" s="116"/>
      <c r="I1370" s="116"/>
      <c r="J1370" s="116"/>
      <c r="K1370" s="116"/>
      <c r="L1370" s="116"/>
      <c r="M1370" s="116"/>
      <c r="N1370" s="116"/>
      <c r="O1370" s="116"/>
      <c r="P1370" s="116"/>
      <c r="Q1370" s="116"/>
      <c r="R1370" s="116"/>
      <c r="S1370" s="116"/>
      <c r="T1370" s="116"/>
      <c r="U1370" s="116"/>
    </row>
    <row r="1371">
      <c r="A1371" s="5" t="s">
        <v>5662</v>
      </c>
      <c r="B1371" s="5" t="s">
        <v>292</v>
      </c>
      <c r="C1371" s="116"/>
      <c r="D1371" s="118" t="s">
        <v>292</v>
      </c>
      <c r="E1371" s="118" t="s">
        <v>292</v>
      </c>
      <c r="F1371" s="119" t="s">
        <v>292</v>
      </c>
      <c r="G1371" s="114"/>
      <c r="H1371" s="116"/>
      <c r="I1371" s="116"/>
      <c r="J1371" s="116"/>
      <c r="K1371" s="116"/>
      <c r="L1371" s="116"/>
      <c r="M1371" s="116"/>
      <c r="N1371" s="116"/>
      <c r="O1371" s="116"/>
      <c r="P1371" s="116"/>
      <c r="Q1371" s="116"/>
      <c r="R1371" s="116"/>
      <c r="S1371" s="116"/>
      <c r="T1371" s="116"/>
      <c r="U1371" s="116"/>
    </row>
    <row r="1372">
      <c r="A1372" s="5" t="s">
        <v>5663</v>
      </c>
      <c r="B1372" s="5" t="s">
        <v>292</v>
      </c>
      <c r="C1372" s="116"/>
      <c r="D1372" s="118" t="s">
        <v>292</v>
      </c>
      <c r="E1372" s="118" t="s">
        <v>292</v>
      </c>
      <c r="F1372" s="119" t="s">
        <v>292</v>
      </c>
      <c r="G1372" s="114"/>
      <c r="H1372" s="116"/>
      <c r="I1372" s="116"/>
      <c r="J1372" s="116"/>
      <c r="K1372" s="116"/>
      <c r="L1372" s="116"/>
      <c r="M1372" s="116"/>
      <c r="N1372" s="116"/>
      <c r="O1372" s="116"/>
      <c r="P1372" s="116"/>
      <c r="Q1372" s="116"/>
      <c r="R1372" s="116"/>
      <c r="S1372" s="116"/>
      <c r="T1372" s="116"/>
      <c r="U1372" s="116"/>
    </row>
    <row r="1373">
      <c r="A1373" s="5" t="s">
        <v>5664</v>
      </c>
      <c r="B1373" s="5" t="s">
        <v>292</v>
      </c>
      <c r="C1373" s="116"/>
      <c r="D1373" s="118" t="s">
        <v>292</v>
      </c>
      <c r="E1373" s="118" t="s">
        <v>292</v>
      </c>
      <c r="F1373" s="119" t="s">
        <v>292</v>
      </c>
      <c r="G1373" s="114"/>
      <c r="H1373" s="116"/>
      <c r="I1373" s="116"/>
      <c r="J1373" s="116"/>
      <c r="K1373" s="116"/>
      <c r="L1373" s="116"/>
      <c r="M1373" s="116"/>
      <c r="N1373" s="116"/>
      <c r="O1373" s="116"/>
      <c r="P1373" s="116"/>
      <c r="Q1373" s="116"/>
      <c r="R1373" s="116"/>
      <c r="S1373" s="116"/>
      <c r="T1373" s="116"/>
      <c r="U1373" s="116"/>
    </row>
    <row r="1374">
      <c r="A1374" s="5" t="s">
        <v>5665</v>
      </c>
      <c r="B1374" s="5" t="s">
        <v>292</v>
      </c>
      <c r="C1374" s="116"/>
      <c r="D1374" s="118" t="s">
        <v>292</v>
      </c>
      <c r="E1374" s="118" t="s">
        <v>292</v>
      </c>
      <c r="F1374" s="119" t="s">
        <v>292</v>
      </c>
      <c r="G1374" s="114"/>
      <c r="H1374" s="116"/>
      <c r="I1374" s="116"/>
      <c r="J1374" s="116"/>
      <c r="K1374" s="116"/>
      <c r="L1374" s="116"/>
      <c r="M1374" s="116"/>
      <c r="N1374" s="116"/>
      <c r="O1374" s="116"/>
      <c r="P1374" s="116"/>
      <c r="Q1374" s="116"/>
      <c r="R1374" s="116"/>
      <c r="S1374" s="116"/>
      <c r="T1374" s="116"/>
      <c r="U1374" s="116"/>
    </row>
    <row r="1375">
      <c r="A1375" s="5" t="s">
        <v>5666</v>
      </c>
      <c r="B1375" s="5" t="s">
        <v>292</v>
      </c>
      <c r="C1375" s="116"/>
      <c r="D1375" s="118" t="s">
        <v>292</v>
      </c>
      <c r="E1375" s="118" t="s">
        <v>292</v>
      </c>
      <c r="F1375" s="119" t="s">
        <v>292</v>
      </c>
      <c r="G1375" s="114"/>
      <c r="H1375" s="116"/>
      <c r="I1375" s="116"/>
      <c r="J1375" s="116"/>
      <c r="K1375" s="116"/>
      <c r="L1375" s="116"/>
      <c r="M1375" s="116"/>
      <c r="N1375" s="116"/>
      <c r="O1375" s="116"/>
      <c r="P1375" s="116"/>
      <c r="Q1375" s="116"/>
      <c r="R1375" s="116"/>
      <c r="S1375" s="116"/>
      <c r="T1375" s="116"/>
      <c r="U1375" s="116"/>
    </row>
    <row r="1376">
      <c r="A1376" s="5" t="s">
        <v>5667</v>
      </c>
      <c r="B1376" s="5" t="s">
        <v>292</v>
      </c>
      <c r="C1376" s="116"/>
      <c r="D1376" s="118" t="s">
        <v>292</v>
      </c>
      <c r="E1376" s="118" t="s">
        <v>292</v>
      </c>
      <c r="F1376" s="119" t="s">
        <v>292</v>
      </c>
      <c r="G1376" s="114"/>
      <c r="H1376" s="116"/>
      <c r="I1376" s="116"/>
      <c r="J1376" s="116"/>
      <c r="K1376" s="116"/>
      <c r="L1376" s="116"/>
      <c r="M1376" s="116"/>
      <c r="N1376" s="116"/>
      <c r="O1376" s="116"/>
      <c r="P1376" s="116"/>
      <c r="Q1376" s="116"/>
      <c r="R1376" s="116"/>
      <c r="S1376" s="116"/>
      <c r="T1376" s="116"/>
      <c r="U1376" s="116"/>
    </row>
    <row r="1377">
      <c r="A1377" s="5" t="s">
        <v>5668</v>
      </c>
      <c r="B1377" s="5" t="s">
        <v>292</v>
      </c>
      <c r="C1377" s="116"/>
      <c r="D1377" s="118" t="s">
        <v>292</v>
      </c>
      <c r="E1377" s="118" t="s">
        <v>292</v>
      </c>
      <c r="F1377" s="119" t="s">
        <v>292</v>
      </c>
      <c r="G1377" s="114"/>
      <c r="H1377" s="116"/>
      <c r="I1377" s="116"/>
      <c r="J1377" s="116"/>
      <c r="K1377" s="116"/>
      <c r="L1377" s="116"/>
      <c r="M1377" s="116"/>
      <c r="N1377" s="116"/>
      <c r="O1377" s="116"/>
      <c r="P1377" s="116"/>
      <c r="Q1377" s="116"/>
      <c r="R1377" s="116"/>
      <c r="S1377" s="116"/>
      <c r="T1377" s="116"/>
      <c r="U1377" s="116"/>
    </row>
    <row r="1378">
      <c r="A1378" s="5" t="s">
        <v>5669</v>
      </c>
      <c r="B1378" s="5" t="s">
        <v>292</v>
      </c>
      <c r="C1378" s="116"/>
      <c r="D1378" s="118" t="s">
        <v>292</v>
      </c>
      <c r="E1378" s="118" t="s">
        <v>292</v>
      </c>
      <c r="F1378" s="119" t="s">
        <v>292</v>
      </c>
      <c r="G1378" s="114"/>
      <c r="H1378" s="116"/>
      <c r="I1378" s="116"/>
      <c r="J1378" s="116"/>
      <c r="K1378" s="116"/>
      <c r="L1378" s="116"/>
      <c r="M1378" s="116"/>
      <c r="N1378" s="116"/>
      <c r="O1378" s="116"/>
      <c r="P1378" s="116"/>
      <c r="Q1378" s="116"/>
      <c r="R1378" s="116"/>
      <c r="S1378" s="116"/>
      <c r="T1378" s="116"/>
      <c r="U1378" s="116"/>
    </row>
    <row r="1379">
      <c r="A1379" s="5" t="s">
        <v>5670</v>
      </c>
      <c r="B1379" s="5" t="s">
        <v>292</v>
      </c>
      <c r="C1379" s="116"/>
      <c r="D1379" s="118" t="s">
        <v>292</v>
      </c>
      <c r="E1379" s="118" t="s">
        <v>292</v>
      </c>
      <c r="F1379" s="119" t="s">
        <v>292</v>
      </c>
      <c r="G1379" s="114"/>
      <c r="H1379" s="116"/>
      <c r="I1379" s="116"/>
      <c r="J1379" s="116"/>
      <c r="K1379" s="116"/>
      <c r="L1379" s="116"/>
      <c r="M1379" s="116"/>
      <c r="N1379" s="116"/>
      <c r="O1379" s="116"/>
      <c r="P1379" s="116"/>
      <c r="Q1379" s="116"/>
      <c r="R1379" s="116"/>
      <c r="S1379" s="116"/>
      <c r="T1379" s="116"/>
      <c r="U1379" s="116"/>
    </row>
    <row r="1380">
      <c r="A1380" s="5" t="s">
        <v>5671</v>
      </c>
      <c r="B1380" s="5" t="s">
        <v>292</v>
      </c>
      <c r="C1380" s="116"/>
      <c r="D1380" s="118" t="s">
        <v>292</v>
      </c>
      <c r="E1380" s="118" t="s">
        <v>292</v>
      </c>
      <c r="F1380" s="119" t="s">
        <v>292</v>
      </c>
      <c r="G1380" s="114"/>
      <c r="H1380" s="116"/>
      <c r="I1380" s="116"/>
      <c r="J1380" s="116"/>
      <c r="K1380" s="116"/>
      <c r="L1380" s="116"/>
      <c r="M1380" s="116"/>
      <c r="N1380" s="116"/>
      <c r="O1380" s="116"/>
      <c r="P1380" s="116"/>
      <c r="Q1380" s="116"/>
      <c r="R1380" s="116"/>
      <c r="S1380" s="116"/>
      <c r="T1380" s="116"/>
      <c r="U1380" s="116"/>
    </row>
    <row r="1381">
      <c r="A1381" s="5" t="s">
        <v>5672</v>
      </c>
      <c r="B1381" s="5" t="s">
        <v>292</v>
      </c>
      <c r="C1381" s="116"/>
      <c r="D1381" s="118" t="s">
        <v>292</v>
      </c>
      <c r="E1381" s="118" t="s">
        <v>292</v>
      </c>
      <c r="F1381" s="119" t="s">
        <v>292</v>
      </c>
      <c r="G1381" s="114"/>
      <c r="H1381" s="116"/>
      <c r="I1381" s="116"/>
      <c r="J1381" s="116"/>
      <c r="K1381" s="116"/>
      <c r="L1381" s="116"/>
      <c r="M1381" s="116"/>
      <c r="N1381" s="116"/>
      <c r="O1381" s="116"/>
      <c r="P1381" s="116"/>
      <c r="Q1381" s="116"/>
      <c r="R1381" s="116"/>
      <c r="S1381" s="116"/>
      <c r="T1381" s="116"/>
      <c r="U1381" s="116"/>
    </row>
    <row r="1382">
      <c r="A1382" s="5" t="s">
        <v>5673</v>
      </c>
      <c r="B1382" s="5" t="s">
        <v>292</v>
      </c>
      <c r="C1382" s="116"/>
      <c r="D1382" s="118" t="s">
        <v>292</v>
      </c>
      <c r="E1382" s="118" t="s">
        <v>292</v>
      </c>
      <c r="F1382" s="119" t="s">
        <v>292</v>
      </c>
      <c r="G1382" s="114"/>
      <c r="H1382" s="116"/>
      <c r="I1382" s="116"/>
      <c r="J1382" s="116"/>
      <c r="K1382" s="116"/>
      <c r="L1382" s="116"/>
      <c r="M1382" s="116"/>
      <c r="N1382" s="116"/>
      <c r="O1382" s="116"/>
      <c r="P1382" s="116"/>
      <c r="Q1382" s="116"/>
      <c r="R1382" s="116"/>
      <c r="S1382" s="116"/>
      <c r="T1382" s="116"/>
      <c r="U1382" s="116"/>
    </row>
    <row r="1383">
      <c r="A1383" s="5" t="s">
        <v>5674</v>
      </c>
      <c r="B1383" s="5" t="s">
        <v>292</v>
      </c>
      <c r="C1383" s="116"/>
      <c r="D1383" s="118" t="s">
        <v>292</v>
      </c>
      <c r="E1383" s="118" t="s">
        <v>292</v>
      </c>
      <c r="F1383" s="119" t="s">
        <v>292</v>
      </c>
      <c r="G1383" s="114"/>
      <c r="H1383" s="116"/>
      <c r="I1383" s="116"/>
      <c r="J1383" s="116"/>
      <c r="K1383" s="116"/>
      <c r="L1383" s="116"/>
      <c r="M1383" s="116"/>
      <c r="N1383" s="116"/>
      <c r="O1383" s="116"/>
      <c r="P1383" s="116"/>
      <c r="Q1383" s="116"/>
      <c r="R1383" s="116"/>
      <c r="S1383" s="116"/>
      <c r="T1383" s="116"/>
      <c r="U1383" s="116"/>
    </row>
    <row r="1384">
      <c r="A1384" s="5" t="s">
        <v>5675</v>
      </c>
      <c r="B1384" s="5" t="s">
        <v>292</v>
      </c>
      <c r="C1384" s="116"/>
      <c r="D1384" s="118" t="s">
        <v>292</v>
      </c>
      <c r="E1384" s="118" t="s">
        <v>292</v>
      </c>
      <c r="F1384" s="119" t="s">
        <v>292</v>
      </c>
      <c r="G1384" s="114"/>
      <c r="H1384" s="116"/>
      <c r="I1384" s="116"/>
      <c r="J1384" s="116"/>
      <c r="K1384" s="116"/>
      <c r="L1384" s="116"/>
      <c r="M1384" s="116"/>
      <c r="N1384" s="116"/>
      <c r="O1384" s="116"/>
      <c r="P1384" s="116"/>
      <c r="Q1384" s="116"/>
      <c r="R1384" s="116"/>
      <c r="S1384" s="116"/>
      <c r="T1384" s="116"/>
      <c r="U1384" s="116"/>
    </row>
    <row r="1385">
      <c r="A1385" s="5" t="s">
        <v>5676</v>
      </c>
      <c r="B1385" s="5" t="s">
        <v>292</v>
      </c>
      <c r="C1385" s="116"/>
      <c r="D1385" s="118" t="s">
        <v>292</v>
      </c>
      <c r="E1385" s="118" t="s">
        <v>292</v>
      </c>
      <c r="F1385" s="119" t="s">
        <v>292</v>
      </c>
      <c r="G1385" s="114"/>
      <c r="H1385" s="116"/>
      <c r="I1385" s="116"/>
      <c r="J1385" s="116"/>
      <c r="K1385" s="116"/>
      <c r="L1385" s="116"/>
      <c r="M1385" s="116"/>
      <c r="N1385" s="116"/>
      <c r="O1385" s="116"/>
      <c r="P1385" s="116"/>
      <c r="Q1385" s="116"/>
      <c r="R1385" s="116"/>
      <c r="S1385" s="116"/>
      <c r="T1385" s="116"/>
      <c r="U1385" s="116"/>
    </row>
    <row r="1386">
      <c r="A1386" s="5" t="s">
        <v>5677</v>
      </c>
      <c r="B1386" s="5" t="s">
        <v>292</v>
      </c>
      <c r="C1386" s="116"/>
      <c r="D1386" s="118" t="s">
        <v>292</v>
      </c>
      <c r="E1386" s="118" t="s">
        <v>292</v>
      </c>
      <c r="F1386" s="119" t="s">
        <v>292</v>
      </c>
      <c r="G1386" s="114"/>
      <c r="H1386" s="116"/>
      <c r="I1386" s="116"/>
      <c r="J1386" s="116"/>
      <c r="K1386" s="116"/>
      <c r="L1386" s="116"/>
      <c r="M1386" s="116"/>
      <c r="N1386" s="116"/>
      <c r="O1386" s="116"/>
      <c r="P1386" s="116"/>
      <c r="Q1386" s="116"/>
      <c r="R1386" s="116"/>
      <c r="S1386" s="116"/>
      <c r="T1386" s="116"/>
      <c r="U1386" s="116"/>
    </row>
    <row r="1387">
      <c r="A1387" s="5" t="s">
        <v>5678</v>
      </c>
      <c r="B1387" s="5" t="s">
        <v>292</v>
      </c>
      <c r="C1387" s="116"/>
      <c r="D1387" s="118" t="s">
        <v>292</v>
      </c>
      <c r="E1387" s="118" t="s">
        <v>292</v>
      </c>
      <c r="F1387" s="119" t="s">
        <v>292</v>
      </c>
      <c r="G1387" s="114"/>
      <c r="H1387" s="116"/>
      <c r="I1387" s="116"/>
      <c r="J1387" s="116"/>
      <c r="K1387" s="116"/>
      <c r="L1387" s="116"/>
      <c r="M1387" s="116"/>
      <c r="N1387" s="116"/>
      <c r="O1387" s="116"/>
      <c r="P1387" s="116"/>
      <c r="Q1387" s="116"/>
      <c r="R1387" s="116"/>
      <c r="S1387" s="116"/>
      <c r="T1387" s="116"/>
      <c r="U1387" s="116"/>
    </row>
    <row r="1388">
      <c r="A1388" s="5" t="s">
        <v>5679</v>
      </c>
      <c r="B1388" s="5" t="s">
        <v>292</v>
      </c>
      <c r="C1388" s="116"/>
      <c r="D1388" s="118" t="s">
        <v>292</v>
      </c>
      <c r="E1388" s="118" t="s">
        <v>292</v>
      </c>
      <c r="F1388" s="119" t="s">
        <v>292</v>
      </c>
      <c r="G1388" s="114"/>
      <c r="H1388" s="116"/>
      <c r="I1388" s="116"/>
      <c r="J1388" s="116"/>
      <c r="K1388" s="116"/>
      <c r="L1388" s="116"/>
      <c r="M1388" s="116"/>
      <c r="N1388" s="116"/>
      <c r="O1388" s="116"/>
      <c r="P1388" s="116"/>
      <c r="Q1388" s="116"/>
      <c r="R1388" s="116"/>
      <c r="S1388" s="116"/>
      <c r="T1388" s="116"/>
      <c r="U1388" s="116"/>
    </row>
    <row r="1389">
      <c r="A1389" s="5" t="s">
        <v>5680</v>
      </c>
      <c r="B1389" s="5" t="s">
        <v>292</v>
      </c>
      <c r="C1389" s="116"/>
      <c r="D1389" s="118" t="s">
        <v>292</v>
      </c>
      <c r="E1389" s="118" t="s">
        <v>292</v>
      </c>
      <c r="F1389" s="119" t="s">
        <v>292</v>
      </c>
      <c r="G1389" s="114"/>
      <c r="H1389" s="116"/>
      <c r="I1389" s="116"/>
      <c r="J1389" s="116"/>
      <c r="K1389" s="116"/>
      <c r="L1389" s="116"/>
      <c r="M1389" s="116"/>
      <c r="N1389" s="116"/>
      <c r="O1389" s="116"/>
      <c r="P1389" s="116"/>
      <c r="Q1389" s="116"/>
      <c r="R1389" s="116"/>
      <c r="S1389" s="116"/>
      <c r="T1389" s="116"/>
      <c r="U1389" s="116"/>
    </row>
    <row r="1390">
      <c r="A1390" s="5" t="s">
        <v>5681</v>
      </c>
      <c r="B1390" s="5" t="s">
        <v>292</v>
      </c>
      <c r="C1390" s="116"/>
      <c r="D1390" s="118" t="s">
        <v>292</v>
      </c>
      <c r="E1390" s="118" t="s">
        <v>292</v>
      </c>
      <c r="F1390" s="119" t="s">
        <v>292</v>
      </c>
      <c r="G1390" s="114"/>
      <c r="H1390" s="116"/>
      <c r="I1390" s="116"/>
      <c r="J1390" s="116"/>
      <c r="K1390" s="116"/>
      <c r="L1390" s="116"/>
      <c r="M1390" s="116"/>
      <c r="N1390" s="116"/>
      <c r="O1390" s="116"/>
      <c r="P1390" s="116"/>
      <c r="Q1390" s="116"/>
      <c r="R1390" s="116"/>
      <c r="S1390" s="116"/>
      <c r="T1390" s="116"/>
      <c r="U1390" s="116"/>
    </row>
    <row r="1391">
      <c r="A1391" s="5" t="s">
        <v>5682</v>
      </c>
      <c r="B1391" s="5" t="s">
        <v>292</v>
      </c>
      <c r="C1391" s="116"/>
      <c r="D1391" s="118" t="s">
        <v>292</v>
      </c>
      <c r="E1391" s="118" t="s">
        <v>292</v>
      </c>
      <c r="F1391" s="119" t="s">
        <v>292</v>
      </c>
      <c r="G1391" s="114"/>
      <c r="H1391" s="116"/>
      <c r="I1391" s="116"/>
      <c r="J1391" s="116"/>
      <c r="K1391" s="116"/>
      <c r="L1391" s="116"/>
      <c r="M1391" s="116"/>
      <c r="N1391" s="116"/>
      <c r="O1391" s="116"/>
      <c r="P1391" s="116"/>
      <c r="Q1391" s="116"/>
      <c r="R1391" s="116"/>
      <c r="S1391" s="116"/>
      <c r="T1391" s="116"/>
      <c r="U1391" s="116"/>
    </row>
    <row r="1392">
      <c r="A1392" s="5" t="s">
        <v>5683</v>
      </c>
      <c r="B1392" s="5" t="s">
        <v>292</v>
      </c>
      <c r="C1392" s="116"/>
      <c r="D1392" s="118" t="s">
        <v>292</v>
      </c>
      <c r="E1392" s="118" t="s">
        <v>292</v>
      </c>
      <c r="F1392" s="119" t="s">
        <v>292</v>
      </c>
      <c r="G1392" s="114"/>
      <c r="H1392" s="116"/>
      <c r="I1392" s="116"/>
      <c r="J1392" s="116"/>
      <c r="K1392" s="116"/>
      <c r="L1392" s="116"/>
      <c r="M1392" s="116"/>
      <c r="N1392" s="116"/>
      <c r="O1392" s="116"/>
      <c r="P1392" s="116"/>
      <c r="Q1392" s="116"/>
      <c r="R1392" s="116"/>
      <c r="S1392" s="116"/>
      <c r="T1392" s="116"/>
      <c r="U1392" s="116"/>
    </row>
    <row r="1393">
      <c r="A1393" s="5" t="s">
        <v>5684</v>
      </c>
      <c r="B1393" s="5" t="s">
        <v>292</v>
      </c>
      <c r="C1393" s="116"/>
      <c r="D1393" s="118" t="s">
        <v>292</v>
      </c>
      <c r="E1393" s="118" t="s">
        <v>292</v>
      </c>
      <c r="F1393" s="119" t="s">
        <v>292</v>
      </c>
      <c r="G1393" s="114"/>
      <c r="H1393" s="116"/>
      <c r="I1393" s="116"/>
      <c r="J1393" s="116"/>
      <c r="K1393" s="116"/>
      <c r="L1393" s="116"/>
      <c r="M1393" s="116"/>
      <c r="N1393" s="116"/>
      <c r="O1393" s="116"/>
      <c r="P1393" s="116"/>
      <c r="Q1393" s="116"/>
      <c r="R1393" s="116"/>
      <c r="S1393" s="116"/>
      <c r="T1393" s="116"/>
      <c r="U1393" s="116"/>
    </row>
    <row r="1394">
      <c r="A1394" s="5" t="s">
        <v>5685</v>
      </c>
      <c r="B1394" s="5" t="s">
        <v>292</v>
      </c>
      <c r="C1394" s="116"/>
      <c r="D1394" s="118" t="s">
        <v>292</v>
      </c>
      <c r="E1394" s="118" t="s">
        <v>292</v>
      </c>
      <c r="F1394" s="119" t="s">
        <v>292</v>
      </c>
      <c r="G1394" s="114"/>
      <c r="H1394" s="116"/>
      <c r="I1394" s="116"/>
      <c r="J1394" s="116"/>
      <c r="K1394" s="116"/>
      <c r="L1394" s="116"/>
      <c r="M1394" s="116"/>
      <c r="N1394" s="116"/>
      <c r="O1394" s="116"/>
      <c r="P1394" s="116"/>
      <c r="Q1394" s="116"/>
      <c r="R1394" s="116"/>
      <c r="S1394" s="116"/>
      <c r="T1394" s="116"/>
      <c r="U1394" s="116"/>
    </row>
    <row r="1395">
      <c r="A1395" s="5" t="s">
        <v>5686</v>
      </c>
      <c r="B1395" s="5" t="s">
        <v>292</v>
      </c>
      <c r="C1395" s="116"/>
      <c r="D1395" s="118" t="s">
        <v>292</v>
      </c>
      <c r="E1395" s="118" t="s">
        <v>292</v>
      </c>
      <c r="F1395" s="119" t="s">
        <v>292</v>
      </c>
      <c r="G1395" s="114"/>
      <c r="H1395" s="116"/>
      <c r="I1395" s="116"/>
      <c r="J1395" s="116"/>
      <c r="K1395" s="116"/>
      <c r="L1395" s="116"/>
      <c r="M1395" s="116"/>
      <c r="N1395" s="116"/>
      <c r="O1395" s="116"/>
      <c r="P1395" s="116"/>
      <c r="Q1395" s="116"/>
      <c r="R1395" s="116"/>
      <c r="S1395" s="116"/>
      <c r="T1395" s="116"/>
      <c r="U1395" s="116"/>
    </row>
    <row r="1396">
      <c r="A1396" s="5" t="s">
        <v>5687</v>
      </c>
      <c r="B1396" s="5" t="s">
        <v>292</v>
      </c>
      <c r="C1396" s="116"/>
      <c r="D1396" s="118" t="s">
        <v>292</v>
      </c>
      <c r="E1396" s="118" t="s">
        <v>292</v>
      </c>
      <c r="F1396" s="119" t="s">
        <v>292</v>
      </c>
      <c r="G1396" s="114"/>
      <c r="H1396" s="116"/>
      <c r="I1396" s="116"/>
      <c r="J1396" s="116"/>
      <c r="K1396" s="116"/>
      <c r="L1396" s="116"/>
      <c r="M1396" s="116"/>
      <c r="N1396" s="116"/>
      <c r="O1396" s="116"/>
      <c r="P1396" s="116"/>
      <c r="Q1396" s="116"/>
      <c r="R1396" s="116"/>
      <c r="S1396" s="116"/>
      <c r="T1396" s="116"/>
      <c r="U1396" s="116"/>
    </row>
    <row r="1397">
      <c r="A1397" s="5" t="s">
        <v>5688</v>
      </c>
      <c r="B1397" s="5" t="s">
        <v>292</v>
      </c>
      <c r="C1397" s="116"/>
      <c r="D1397" s="118" t="s">
        <v>292</v>
      </c>
      <c r="E1397" s="118" t="s">
        <v>292</v>
      </c>
      <c r="F1397" s="119" t="s">
        <v>292</v>
      </c>
      <c r="G1397" s="114"/>
      <c r="H1397" s="116"/>
      <c r="I1397" s="116"/>
      <c r="J1397" s="116"/>
      <c r="K1397" s="116"/>
      <c r="L1397" s="116"/>
      <c r="M1397" s="116"/>
      <c r="N1397" s="116"/>
      <c r="O1397" s="116"/>
      <c r="P1397" s="116"/>
      <c r="Q1397" s="116"/>
      <c r="R1397" s="116"/>
      <c r="S1397" s="116"/>
      <c r="T1397" s="116"/>
      <c r="U1397" s="116"/>
    </row>
    <row r="1398">
      <c r="A1398" s="5" t="s">
        <v>5689</v>
      </c>
      <c r="B1398" s="5" t="s">
        <v>292</v>
      </c>
      <c r="C1398" s="116"/>
      <c r="D1398" s="118" t="s">
        <v>292</v>
      </c>
      <c r="E1398" s="118" t="s">
        <v>292</v>
      </c>
      <c r="F1398" s="119" t="s">
        <v>292</v>
      </c>
      <c r="G1398" s="114"/>
      <c r="H1398" s="116"/>
      <c r="I1398" s="116"/>
      <c r="J1398" s="116"/>
      <c r="K1398" s="116"/>
      <c r="L1398" s="116"/>
      <c r="M1398" s="116"/>
      <c r="N1398" s="116"/>
      <c r="O1398" s="116"/>
      <c r="P1398" s="116"/>
      <c r="Q1398" s="116"/>
      <c r="R1398" s="116"/>
      <c r="S1398" s="116"/>
      <c r="T1398" s="116"/>
      <c r="U1398" s="116"/>
    </row>
    <row r="1399">
      <c r="A1399" s="5" t="s">
        <v>5690</v>
      </c>
      <c r="B1399" s="5" t="s">
        <v>292</v>
      </c>
      <c r="C1399" s="116"/>
      <c r="D1399" s="118" t="s">
        <v>292</v>
      </c>
      <c r="E1399" s="118" t="s">
        <v>292</v>
      </c>
      <c r="F1399" s="119" t="s">
        <v>292</v>
      </c>
      <c r="G1399" s="114"/>
      <c r="H1399" s="116"/>
      <c r="I1399" s="116"/>
      <c r="J1399" s="116"/>
      <c r="K1399" s="116"/>
      <c r="L1399" s="116"/>
      <c r="M1399" s="116"/>
      <c r="N1399" s="116"/>
      <c r="O1399" s="116"/>
      <c r="P1399" s="116"/>
      <c r="Q1399" s="116"/>
      <c r="R1399" s="116"/>
      <c r="S1399" s="116"/>
      <c r="T1399" s="116"/>
      <c r="U1399" s="116"/>
    </row>
    <row r="1400">
      <c r="A1400" s="5" t="s">
        <v>5691</v>
      </c>
      <c r="B1400" s="5" t="s">
        <v>292</v>
      </c>
      <c r="C1400" s="116"/>
      <c r="D1400" s="118" t="s">
        <v>292</v>
      </c>
      <c r="E1400" s="118" t="s">
        <v>292</v>
      </c>
      <c r="F1400" s="119" t="s">
        <v>292</v>
      </c>
      <c r="G1400" s="114"/>
      <c r="H1400" s="116"/>
      <c r="I1400" s="116"/>
      <c r="J1400" s="116"/>
      <c r="K1400" s="116"/>
      <c r="L1400" s="116"/>
      <c r="M1400" s="116"/>
      <c r="N1400" s="116"/>
      <c r="O1400" s="116"/>
      <c r="P1400" s="116"/>
      <c r="Q1400" s="116"/>
      <c r="R1400" s="116"/>
      <c r="S1400" s="116"/>
      <c r="T1400" s="116"/>
      <c r="U1400" s="116"/>
    </row>
    <row r="1401">
      <c r="A1401" s="5" t="s">
        <v>5692</v>
      </c>
      <c r="B1401" s="5" t="s">
        <v>292</v>
      </c>
      <c r="C1401" s="116"/>
      <c r="D1401" s="118" t="s">
        <v>292</v>
      </c>
      <c r="E1401" s="118" t="s">
        <v>292</v>
      </c>
      <c r="F1401" s="119" t="s">
        <v>292</v>
      </c>
      <c r="G1401" s="114"/>
      <c r="H1401" s="116"/>
      <c r="I1401" s="116"/>
      <c r="J1401" s="116"/>
      <c r="K1401" s="116"/>
      <c r="L1401" s="116"/>
      <c r="M1401" s="116"/>
      <c r="N1401" s="116"/>
      <c r="O1401" s="116"/>
      <c r="P1401" s="116"/>
      <c r="Q1401" s="116"/>
      <c r="R1401" s="116"/>
      <c r="S1401" s="116"/>
      <c r="T1401" s="116"/>
      <c r="U1401" s="116"/>
    </row>
    <row r="1402">
      <c r="A1402" s="5" t="s">
        <v>5693</v>
      </c>
      <c r="B1402" s="5" t="s">
        <v>292</v>
      </c>
      <c r="C1402" s="116"/>
      <c r="D1402" s="118" t="s">
        <v>292</v>
      </c>
      <c r="E1402" s="118" t="s">
        <v>292</v>
      </c>
      <c r="F1402" s="119" t="s">
        <v>292</v>
      </c>
      <c r="G1402" s="114"/>
      <c r="H1402" s="116"/>
      <c r="I1402" s="116"/>
      <c r="J1402" s="116"/>
      <c r="K1402" s="116"/>
      <c r="L1402" s="116"/>
      <c r="M1402" s="116"/>
      <c r="N1402" s="116"/>
      <c r="O1402" s="116"/>
      <c r="P1402" s="116"/>
      <c r="Q1402" s="116"/>
      <c r="R1402" s="116"/>
      <c r="S1402" s="116"/>
      <c r="T1402" s="116"/>
      <c r="U1402" s="116"/>
    </row>
    <row r="1403">
      <c r="A1403" s="5" t="s">
        <v>5694</v>
      </c>
      <c r="B1403" s="5" t="s">
        <v>292</v>
      </c>
      <c r="C1403" s="116"/>
      <c r="D1403" s="118" t="s">
        <v>292</v>
      </c>
      <c r="E1403" s="118" t="s">
        <v>292</v>
      </c>
      <c r="F1403" s="119" t="s">
        <v>292</v>
      </c>
      <c r="G1403" s="114"/>
      <c r="H1403" s="116"/>
      <c r="I1403" s="116"/>
      <c r="J1403" s="116"/>
      <c r="K1403" s="116"/>
      <c r="L1403" s="116"/>
      <c r="M1403" s="116"/>
      <c r="N1403" s="116"/>
      <c r="O1403" s="116"/>
      <c r="P1403" s="116"/>
      <c r="Q1403" s="116"/>
      <c r="R1403" s="116"/>
      <c r="S1403" s="116"/>
      <c r="T1403" s="116"/>
      <c r="U1403" s="116"/>
    </row>
    <row r="1404">
      <c r="A1404" s="5" t="s">
        <v>5695</v>
      </c>
      <c r="B1404" s="5" t="s">
        <v>292</v>
      </c>
      <c r="C1404" s="116"/>
      <c r="D1404" s="118" t="s">
        <v>292</v>
      </c>
      <c r="E1404" s="118" t="s">
        <v>292</v>
      </c>
      <c r="F1404" s="119" t="s">
        <v>292</v>
      </c>
      <c r="G1404" s="114"/>
      <c r="H1404" s="116"/>
      <c r="I1404" s="116"/>
      <c r="J1404" s="116"/>
      <c r="K1404" s="116"/>
      <c r="L1404" s="116"/>
      <c r="M1404" s="116"/>
      <c r="N1404" s="116"/>
      <c r="O1404" s="116"/>
      <c r="P1404" s="116"/>
      <c r="Q1404" s="116"/>
      <c r="R1404" s="116"/>
      <c r="S1404" s="116"/>
      <c r="T1404" s="116"/>
      <c r="U1404" s="116"/>
    </row>
    <row r="1405">
      <c r="A1405" s="5" t="s">
        <v>5696</v>
      </c>
      <c r="B1405" s="5" t="s">
        <v>292</v>
      </c>
      <c r="C1405" s="116"/>
      <c r="D1405" s="118" t="s">
        <v>292</v>
      </c>
      <c r="E1405" s="118" t="s">
        <v>292</v>
      </c>
      <c r="F1405" s="119" t="s">
        <v>292</v>
      </c>
      <c r="G1405" s="114"/>
      <c r="H1405" s="116"/>
      <c r="I1405" s="116"/>
      <c r="J1405" s="116"/>
      <c r="K1405" s="116"/>
      <c r="L1405" s="116"/>
      <c r="M1405" s="116"/>
      <c r="N1405" s="116"/>
      <c r="O1405" s="116"/>
      <c r="P1405" s="116"/>
      <c r="Q1405" s="116"/>
      <c r="R1405" s="116"/>
      <c r="S1405" s="116"/>
      <c r="T1405" s="116"/>
      <c r="U1405" s="116"/>
    </row>
    <row r="1406">
      <c r="A1406" s="5" t="s">
        <v>5697</v>
      </c>
      <c r="B1406" s="5" t="s">
        <v>5698</v>
      </c>
      <c r="C1406" s="5" t="s">
        <v>131</v>
      </c>
      <c r="D1406" s="5">
        <v>2013.0</v>
      </c>
      <c r="E1406" s="118">
        <v>4.0</v>
      </c>
      <c r="F1406" s="113" t="s">
        <v>5699</v>
      </c>
      <c r="G1406" s="124" t="s">
        <v>5328</v>
      </c>
      <c r="H1406" s="115">
        <v>43997.0</v>
      </c>
      <c r="I1406" s="116"/>
      <c r="J1406" s="116"/>
      <c r="K1406" s="116"/>
      <c r="L1406" s="116"/>
      <c r="M1406" s="116"/>
      <c r="N1406" s="116"/>
      <c r="O1406" s="116"/>
      <c r="P1406" s="116"/>
      <c r="Q1406" s="116"/>
      <c r="R1406" s="116"/>
      <c r="S1406" s="116"/>
      <c r="T1406" s="116"/>
      <c r="U1406" s="116"/>
    </row>
    <row r="1407">
      <c r="A1407" s="5" t="s">
        <v>5700</v>
      </c>
      <c r="B1407" s="5" t="s">
        <v>5701</v>
      </c>
      <c r="C1407" s="5" t="s">
        <v>4027</v>
      </c>
      <c r="D1407" s="5">
        <v>2015.0</v>
      </c>
      <c r="E1407" s="118">
        <v>97.0</v>
      </c>
      <c r="F1407" s="113" t="s">
        <v>5702</v>
      </c>
      <c r="G1407" s="120"/>
      <c r="H1407" s="121">
        <v>43993.0</v>
      </c>
      <c r="I1407" s="116"/>
      <c r="J1407" s="116"/>
      <c r="K1407" s="116"/>
      <c r="L1407" s="116"/>
      <c r="M1407" s="116"/>
      <c r="N1407" s="116"/>
      <c r="O1407" s="116"/>
      <c r="P1407" s="116"/>
      <c r="Q1407" s="116"/>
      <c r="R1407" s="116"/>
      <c r="S1407" s="116"/>
      <c r="T1407" s="116"/>
      <c r="U1407" s="116"/>
    </row>
    <row r="1408">
      <c r="A1408" s="5" t="s">
        <v>5703</v>
      </c>
      <c r="B1408" s="5" t="s">
        <v>5704</v>
      </c>
      <c r="C1408" s="116"/>
      <c r="D1408" s="118">
        <v>2020.0</v>
      </c>
      <c r="E1408" s="118">
        <v>2.0</v>
      </c>
      <c r="F1408" s="124" t="s">
        <v>5705</v>
      </c>
      <c r="G1408" s="114"/>
      <c r="H1408" s="116"/>
      <c r="I1408" s="116"/>
      <c r="J1408" s="116"/>
      <c r="K1408" s="116"/>
      <c r="L1408" s="116"/>
      <c r="M1408" s="116"/>
      <c r="N1408" s="116"/>
      <c r="O1408" s="116"/>
      <c r="P1408" s="116"/>
      <c r="Q1408" s="116"/>
      <c r="R1408" s="116"/>
      <c r="S1408" s="116"/>
      <c r="T1408" s="116"/>
      <c r="U1408" s="116"/>
    </row>
    <row r="1409">
      <c r="A1409" s="5" t="s">
        <v>5706</v>
      </c>
      <c r="B1409" s="5" t="s">
        <v>5707</v>
      </c>
      <c r="C1409" s="5" t="s">
        <v>605</v>
      </c>
      <c r="D1409" s="5">
        <v>2016.0</v>
      </c>
      <c r="E1409" s="118">
        <v>66.0</v>
      </c>
      <c r="F1409" s="113" t="s">
        <v>5708</v>
      </c>
      <c r="G1409" s="120"/>
      <c r="H1409" s="121">
        <v>43993.0</v>
      </c>
      <c r="I1409" s="116"/>
      <c r="J1409" s="116"/>
      <c r="K1409" s="116"/>
      <c r="L1409" s="116"/>
      <c r="M1409" s="116"/>
      <c r="N1409" s="116"/>
      <c r="O1409" s="116"/>
      <c r="P1409" s="116"/>
      <c r="Q1409" s="116"/>
      <c r="R1409" s="116"/>
      <c r="S1409" s="116"/>
      <c r="T1409" s="116"/>
      <c r="U1409" s="116"/>
    </row>
    <row r="1410">
      <c r="A1410" s="5" t="s">
        <v>5709</v>
      </c>
      <c r="B1410" s="5" t="s">
        <v>5710</v>
      </c>
      <c r="C1410" s="5" t="s">
        <v>5711</v>
      </c>
      <c r="D1410" s="118">
        <v>2013.0</v>
      </c>
      <c r="E1410" s="118">
        <v>470.0</v>
      </c>
      <c r="F1410" s="124" t="s">
        <v>5712</v>
      </c>
      <c r="G1410" s="114"/>
      <c r="H1410" s="116"/>
      <c r="I1410" s="116"/>
      <c r="J1410" s="116"/>
      <c r="K1410" s="116"/>
      <c r="L1410" s="116"/>
      <c r="M1410" s="116"/>
      <c r="N1410" s="116"/>
      <c r="O1410" s="116"/>
      <c r="P1410" s="116"/>
      <c r="Q1410" s="116"/>
      <c r="R1410" s="116"/>
      <c r="S1410" s="116"/>
      <c r="T1410" s="116"/>
      <c r="U1410" s="116"/>
    </row>
    <row r="1411">
      <c r="A1411" s="5" t="s">
        <v>5713</v>
      </c>
      <c r="B1411" s="5" t="s">
        <v>5714</v>
      </c>
      <c r="C1411" s="116"/>
      <c r="D1411" s="118">
        <v>2016.0</v>
      </c>
      <c r="E1411" s="118">
        <v>1012.0</v>
      </c>
      <c r="F1411" s="124" t="s">
        <v>5715</v>
      </c>
      <c r="G1411" s="114"/>
      <c r="H1411" s="116"/>
      <c r="I1411" s="116"/>
      <c r="J1411" s="116"/>
      <c r="K1411" s="116"/>
      <c r="L1411" s="116"/>
      <c r="M1411" s="116"/>
      <c r="N1411" s="116"/>
      <c r="O1411" s="116"/>
      <c r="P1411" s="116"/>
      <c r="Q1411" s="116"/>
      <c r="R1411" s="116"/>
      <c r="S1411" s="116"/>
      <c r="T1411" s="116"/>
      <c r="U1411" s="116"/>
    </row>
    <row r="1412">
      <c r="A1412" s="5" t="s">
        <v>5716</v>
      </c>
      <c r="B1412" s="5" t="s">
        <v>5717</v>
      </c>
      <c r="C1412" s="116"/>
      <c r="D1412" s="118">
        <v>2018.0</v>
      </c>
      <c r="E1412" s="118">
        <v>25.0</v>
      </c>
      <c r="F1412" s="124" t="s">
        <v>5718</v>
      </c>
      <c r="G1412" s="114"/>
      <c r="H1412" s="116"/>
      <c r="I1412" s="116"/>
      <c r="J1412" s="116"/>
      <c r="K1412" s="116"/>
      <c r="L1412" s="116"/>
      <c r="M1412" s="116"/>
      <c r="N1412" s="116"/>
      <c r="O1412" s="116"/>
      <c r="P1412" s="116"/>
      <c r="Q1412" s="116"/>
      <c r="R1412" s="116"/>
      <c r="S1412" s="116"/>
      <c r="T1412" s="116"/>
      <c r="U1412" s="116"/>
    </row>
    <row r="1413">
      <c r="A1413" s="5" t="s">
        <v>5719</v>
      </c>
      <c r="B1413" s="5" t="s">
        <v>5720</v>
      </c>
      <c r="C1413" s="116"/>
      <c r="D1413" s="118">
        <v>2020.0</v>
      </c>
      <c r="E1413" s="118">
        <v>0.0</v>
      </c>
      <c r="F1413" s="119" t="s">
        <v>292</v>
      </c>
      <c r="G1413" s="114"/>
      <c r="H1413" s="116"/>
      <c r="I1413" s="116"/>
      <c r="J1413" s="116"/>
      <c r="K1413" s="116"/>
      <c r="L1413" s="116"/>
      <c r="M1413" s="116"/>
      <c r="N1413" s="116"/>
      <c r="O1413" s="116"/>
      <c r="P1413" s="116"/>
      <c r="Q1413" s="116"/>
      <c r="R1413" s="116"/>
      <c r="S1413" s="116"/>
      <c r="T1413" s="116"/>
      <c r="U1413" s="116"/>
    </row>
    <row r="1414">
      <c r="A1414" s="5" t="s">
        <v>5721</v>
      </c>
      <c r="B1414" s="5" t="s">
        <v>5722</v>
      </c>
      <c r="C1414" s="116"/>
      <c r="D1414" s="118">
        <v>2019.0</v>
      </c>
      <c r="E1414" s="118">
        <v>69.0</v>
      </c>
      <c r="F1414" s="124" t="s">
        <v>5723</v>
      </c>
      <c r="G1414" s="114"/>
      <c r="H1414" s="116"/>
      <c r="I1414" s="116"/>
      <c r="J1414" s="116"/>
      <c r="K1414" s="116"/>
      <c r="L1414" s="116"/>
      <c r="M1414" s="116"/>
      <c r="N1414" s="116"/>
      <c r="O1414" s="116"/>
      <c r="P1414" s="116"/>
      <c r="Q1414" s="116"/>
      <c r="R1414" s="116"/>
      <c r="S1414" s="116"/>
      <c r="T1414" s="116"/>
      <c r="U1414" s="116"/>
    </row>
    <row r="1415">
      <c r="A1415" s="5" t="s">
        <v>5724</v>
      </c>
      <c r="B1415" s="5" t="s">
        <v>5725</v>
      </c>
      <c r="C1415" s="116"/>
      <c r="D1415" s="118">
        <v>2020.0</v>
      </c>
      <c r="E1415" s="118">
        <v>3.0</v>
      </c>
      <c r="F1415" s="124" t="s">
        <v>5726</v>
      </c>
      <c r="G1415" s="114"/>
      <c r="H1415" s="116"/>
      <c r="I1415" s="116"/>
      <c r="J1415" s="116"/>
      <c r="K1415" s="116"/>
      <c r="L1415" s="116"/>
      <c r="M1415" s="116"/>
      <c r="N1415" s="116"/>
      <c r="O1415" s="116"/>
      <c r="P1415" s="116"/>
      <c r="Q1415" s="116"/>
      <c r="R1415" s="116"/>
      <c r="S1415" s="116"/>
      <c r="T1415" s="116"/>
      <c r="U1415" s="116"/>
    </row>
    <row r="1416">
      <c r="A1416" s="5" t="s">
        <v>5727</v>
      </c>
      <c r="B1416" s="5" t="s">
        <v>5728</v>
      </c>
      <c r="C1416" s="116"/>
      <c r="D1416" s="118">
        <v>2019.0</v>
      </c>
      <c r="E1416" s="118">
        <v>4.0</v>
      </c>
      <c r="F1416" s="124" t="s">
        <v>5729</v>
      </c>
      <c r="G1416" s="114"/>
      <c r="H1416" s="116"/>
      <c r="I1416" s="116"/>
      <c r="J1416" s="116"/>
      <c r="K1416" s="116"/>
      <c r="L1416" s="116"/>
      <c r="M1416" s="116"/>
      <c r="N1416" s="116"/>
      <c r="O1416" s="116"/>
      <c r="P1416" s="116"/>
      <c r="Q1416" s="116"/>
      <c r="R1416" s="116"/>
      <c r="S1416" s="116"/>
      <c r="T1416" s="116"/>
      <c r="U1416" s="116"/>
    </row>
    <row r="1417">
      <c r="A1417" s="5" t="s">
        <v>5730</v>
      </c>
      <c r="B1417" s="5" t="s">
        <v>5731</v>
      </c>
      <c r="C1417" s="116"/>
      <c r="D1417" s="118">
        <v>2019.0</v>
      </c>
      <c r="E1417" s="118">
        <v>4.0</v>
      </c>
      <c r="F1417" s="124" t="s">
        <v>5732</v>
      </c>
      <c r="G1417" s="114"/>
      <c r="H1417" s="116"/>
      <c r="I1417" s="116"/>
      <c r="J1417" s="116"/>
      <c r="K1417" s="116"/>
      <c r="L1417" s="116"/>
      <c r="M1417" s="116"/>
      <c r="N1417" s="116"/>
      <c r="O1417" s="116"/>
      <c r="P1417" s="116"/>
      <c r="Q1417" s="116"/>
      <c r="R1417" s="116"/>
      <c r="S1417" s="116"/>
      <c r="T1417" s="116"/>
      <c r="U1417" s="116"/>
    </row>
    <row r="1418">
      <c r="A1418" s="5" t="s">
        <v>5733</v>
      </c>
      <c r="B1418" s="5" t="s">
        <v>5734</v>
      </c>
      <c r="C1418" s="116"/>
      <c r="D1418" s="118">
        <v>2020.0</v>
      </c>
      <c r="E1418" s="118">
        <v>7.0</v>
      </c>
      <c r="F1418" s="124" t="s">
        <v>5735</v>
      </c>
      <c r="G1418" s="114"/>
      <c r="H1418" s="116"/>
      <c r="I1418" s="116"/>
      <c r="J1418" s="116"/>
      <c r="K1418" s="116"/>
      <c r="L1418" s="116"/>
      <c r="M1418" s="116"/>
      <c r="N1418" s="116"/>
      <c r="O1418" s="116"/>
      <c r="P1418" s="116"/>
      <c r="Q1418" s="116"/>
      <c r="R1418" s="116"/>
      <c r="S1418" s="116"/>
      <c r="T1418" s="116"/>
      <c r="U1418" s="116"/>
    </row>
    <row r="1419">
      <c r="A1419" s="5" t="s">
        <v>5736</v>
      </c>
      <c r="B1419" s="5" t="s">
        <v>5737</v>
      </c>
      <c r="C1419" s="116"/>
      <c r="D1419" s="118">
        <v>2017.0</v>
      </c>
      <c r="E1419" s="118">
        <v>102.0</v>
      </c>
      <c r="F1419" s="124" t="s">
        <v>5738</v>
      </c>
      <c r="G1419" s="114"/>
      <c r="H1419" s="116"/>
      <c r="I1419" s="116"/>
      <c r="J1419" s="116"/>
      <c r="K1419" s="116"/>
      <c r="L1419" s="116"/>
      <c r="M1419" s="116"/>
      <c r="N1419" s="116"/>
      <c r="O1419" s="116"/>
      <c r="P1419" s="116"/>
      <c r="Q1419" s="116"/>
      <c r="R1419" s="116"/>
      <c r="S1419" s="116"/>
      <c r="T1419" s="116"/>
      <c r="U1419" s="116"/>
    </row>
    <row r="1420">
      <c r="A1420" s="5" t="s">
        <v>5739</v>
      </c>
      <c r="B1420" s="5" t="s">
        <v>5740</v>
      </c>
      <c r="C1420" s="116"/>
      <c r="D1420" s="118">
        <v>2015.0</v>
      </c>
      <c r="E1420" s="118">
        <v>49.0</v>
      </c>
      <c r="F1420" s="124" t="s">
        <v>5741</v>
      </c>
      <c r="G1420" s="114"/>
      <c r="H1420" s="116"/>
      <c r="I1420" s="116"/>
      <c r="J1420" s="116"/>
      <c r="K1420" s="116"/>
      <c r="L1420" s="116"/>
      <c r="M1420" s="116"/>
      <c r="N1420" s="116"/>
      <c r="O1420" s="116"/>
      <c r="P1420" s="116"/>
      <c r="Q1420" s="116"/>
      <c r="R1420" s="116"/>
      <c r="S1420" s="116"/>
      <c r="T1420" s="116"/>
      <c r="U1420" s="116"/>
    </row>
    <row r="1421">
      <c r="A1421" s="5" t="s">
        <v>5742</v>
      </c>
      <c r="B1421" s="5" t="s">
        <v>5743</v>
      </c>
      <c r="C1421" s="5" t="s">
        <v>2932</v>
      </c>
      <c r="D1421" s="118">
        <v>2018.0</v>
      </c>
      <c r="E1421" s="118">
        <v>513.0</v>
      </c>
      <c r="F1421" s="124" t="s">
        <v>5744</v>
      </c>
      <c r="G1421" s="114"/>
      <c r="H1421" s="116"/>
      <c r="I1421" s="116"/>
      <c r="J1421" s="116"/>
      <c r="K1421" s="116"/>
      <c r="L1421" s="116"/>
      <c r="M1421" s="116"/>
      <c r="N1421" s="116"/>
      <c r="O1421" s="116"/>
      <c r="P1421" s="116"/>
      <c r="Q1421" s="116"/>
      <c r="R1421" s="116"/>
      <c r="S1421" s="116"/>
      <c r="T1421" s="116"/>
      <c r="U1421" s="116"/>
    </row>
    <row r="1422">
      <c r="A1422" s="5" t="s">
        <v>5745</v>
      </c>
      <c r="B1422" s="5" t="s">
        <v>5746</v>
      </c>
      <c r="C1422" s="116"/>
      <c r="D1422" s="118">
        <v>2020.0</v>
      </c>
      <c r="E1422" s="118">
        <v>103.0</v>
      </c>
      <c r="F1422" s="124" t="s">
        <v>5747</v>
      </c>
      <c r="G1422" s="114"/>
      <c r="H1422" s="116"/>
      <c r="I1422" s="116"/>
      <c r="J1422" s="116"/>
      <c r="K1422" s="116"/>
      <c r="L1422" s="116"/>
      <c r="M1422" s="116"/>
      <c r="N1422" s="116"/>
      <c r="O1422" s="116"/>
      <c r="P1422" s="116"/>
      <c r="Q1422" s="116"/>
      <c r="R1422" s="116"/>
      <c r="S1422" s="116"/>
      <c r="T1422" s="116"/>
      <c r="U1422" s="116"/>
    </row>
    <row r="1423">
      <c r="A1423" s="5" t="s">
        <v>5748</v>
      </c>
      <c r="B1423" s="5" t="s">
        <v>5749</v>
      </c>
      <c r="C1423" s="116"/>
      <c r="D1423" s="118">
        <v>2020.0</v>
      </c>
      <c r="E1423" s="118">
        <v>1.0</v>
      </c>
      <c r="F1423" s="124" t="s">
        <v>5750</v>
      </c>
      <c r="G1423" s="114"/>
      <c r="H1423" s="116"/>
      <c r="I1423" s="116"/>
      <c r="J1423" s="116"/>
      <c r="K1423" s="116"/>
      <c r="L1423" s="116"/>
      <c r="M1423" s="116"/>
      <c r="N1423" s="116"/>
      <c r="O1423" s="116"/>
      <c r="P1423" s="116"/>
      <c r="Q1423" s="116"/>
      <c r="R1423" s="116"/>
      <c r="S1423" s="116"/>
      <c r="T1423" s="116"/>
      <c r="U1423" s="116"/>
    </row>
    <row r="1424">
      <c r="A1424" s="5" t="s">
        <v>5751</v>
      </c>
      <c r="B1424" s="5" t="s">
        <v>5752</v>
      </c>
      <c r="C1424" s="117" t="s">
        <v>2141</v>
      </c>
      <c r="D1424" s="5">
        <v>2003.0</v>
      </c>
      <c r="E1424" s="112">
        <v>165.0</v>
      </c>
      <c r="F1424" s="113" t="s">
        <v>2142</v>
      </c>
      <c r="G1424" s="119"/>
      <c r="H1424" s="115">
        <v>43997.0</v>
      </c>
      <c r="I1424" s="116"/>
      <c r="J1424" s="116"/>
      <c r="K1424" s="116"/>
      <c r="L1424" s="116"/>
      <c r="M1424" s="116"/>
      <c r="N1424" s="116"/>
      <c r="O1424" s="116"/>
      <c r="P1424" s="116"/>
      <c r="Q1424" s="116"/>
      <c r="R1424" s="116"/>
      <c r="S1424" s="116"/>
      <c r="T1424" s="116"/>
      <c r="U1424" s="116"/>
    </row>
    <row r="1425">
      <c r="A1425" s="5" t="s">
        <v>5753</v>
      </c>
      <c r="B1425" s="5" t="s">
        <v>5754</v>
      </c>
      <c r="C1425" s="5" t="s">
        <v>2771</v>
      </c>
      <c r="D1425" s="5">
        <v>2011.0</v>
      </c>
      <c r="E1425" s="112">
        <v>87.0</v>
      </c>
      <c r="F1425" s="113" t="s">
        <v>5755</v>
      </c>
      <c r="G1425" s="119"/>
      <c r="H1425" s="115"/>
      <c r="I1425" s="116"/>
      <c r="J1425" s="116"/>
      <c r="K1425" s="116"/>
      <c r="L1425" s="116"/>
      <c r="M1425" s="116"/>
      <c r="N1425" s="116"/>
      <c r="O1425" s="116"/>
      <c r="P1425" s="116"/>
      <c r="Q1425" s="116"/>
      <c r="R1425" s="116"/>
      <c r="S1425" s="116"/>
      <c r="T1425" s="116"/>
      <c r="U1425" s="116"/>
    </row>
    <row r="1426">
      <c r="A1426" s="5" t="s">
        <v>5756</v>
      </c>
      <c r="B1426" s="5" t="s">
        <v>5754</v>
      </c>
      <c r="C1426" s="5" t="s">
        <v>2771</v>
      </c>
      <c r="D1426" s="5">
        <v>2010.0</v>
      </c>
      <c r="E1426" s="118">
        <v>86.0</v>
      </c>
      <c r="F1426" s="113" t="s">
        <v>5755</v>
      </c>
      <c r="G1426" s="119"/>
      <c r="H1426" s="115">
        <v>43997.0</v>
      </c>
      <c r="I1426" s="116"/>
      <c r="J1426" s="116"/>
      <c r="K1426" s="116"/>
      <c r="L1426" s="116"/>
      <c r="M1426" s="116"/>
      <c r="N1426" s="116"/>
      <c r="O1426" s="116"/>
      <c r="P1426" s="116"/>
      <c r="Q1426" s="116"/>
      <c r="R1426" s="116"/>
      <c r="S1426" s="116"/>
      <c r="T1426" s="116"/>
      <c r="U1426" s="116"/>
    </row>
    <row r="1427">
      <c r="A1427" s="5" t="s">
        <v>5757</v>
      </c>
      <c r="B1427" s="5" t="s">
        <v>5758</v>
      </c>
      <c r="C1427" s="5" t="s">
        <v>605</v>
      </c>
      <c r="D1427" s="5">
        <v>2005.0</v>
      </c>
      <c r="E1427" s="118">
        <v>2519.0</v>
      </c>
      <c r="F1427" s="113" t="s">
        <v>5759</v>
      </c>
      <c r="G1427" s="119"/>
      <c r="H1427" s="121">
        <v>43990.0</v>
      </c>
      <c r="I1427" s="116"/>
      <c r="J1427" s="116"/>
      <c r="K1427" s="116"/>
      <c r="L1427" s="116"/>
      <c r="M1427" s="116"/>
      <c r="N1427" s="116"/>
      <c r="O1427" s="116"/>
      <c r="P1427" s="116"/>
      <c r="Q1427" s="116"/>
      <c r="R1427" s="116"/>
      <c r="S1427" s="116"/>
      <c r="T1427" s="116"/>
      <c r="U1427" s="116"/>
    </row>
    <row r="1428">
      <c r="A1428" s="5" t="s">
        <v>5760</v>
      </c>
      <c r="B1428" s="5" t="s">
        <v>5761</v>
      </c>
      <c r="C1428" s="117" t="s">
        <v>3264</v>
      </c>
      <c r="D1428" s="5">
        <v>2009.0</v>
      </c>
      <c r="E1428" s="112">
        <v>207.0</v>
      </c>
      <c r="F1428" s="113" t="s">
        <v>5762</v>
      </c>
      <c r="G1428" s="119"/>
      <c r="H1428" s="121">
        <v>43990.0</v>
      </c>
      <c r="I1428" s="116"/>
      <c r="J1428" s="116"/>
      <c r="K1428" s="116"/>
      <c r="L1428" s="116"/>
      <c r="M1428" s="116"/>
      <c r="N1428" s="116"/>
      <c r="O1428" s="116"/>
      <c r="P1428" s="116"/>
      <c r="Q1428" s="116"/>
      <c r="R1428" s="116"/>
      <c r="S1428" s="116"/>
      <c r="T1428" s="116"/>
      <c r="U1428" s="116"/>
    </row>
    <row r="1429">
      <c r="A1429" s="5" t="s">
        <v>5763</v>
      </c>
      <c r="B1429" s="5" t="s">
        <v>5764</v>
      </c>
      <c r="C1429" s="5" t="s">
        <v>1044</v>
      </c>
      <c r="D1429" s="5">
        <v>2010.0</v>
      </c>
      <c r="E1429" s="118">
        <v>381.0</v>
      </c>
      <c r="F1429" s="113" t="s">
        <v>5765</v>
      </c>
      <c r="G1429" s="119"/>
      <c r="H1429" s="115">
        <v>43991.0</v>
      </c>
      <c r="I1429" s="116"/>
      <c r="J1429" s="116"/>
      <c r="K1429" s="116"/>
      <c r="L1429" s="116"/>
      <c r="M1429" s="116"/>
      <c r="N1429" s="116"/>
      <c r="O1429" s="116"/>
      <c r="P1429" s="116"/>
      <c r="Q1429" s="116"/>
      <c r="R1429" s="116"/>
      <c r="S1429" s="116"/>
      <c r="T1429" s="116"/>
      <c r="U1429" s="116"/>
    </row>
    <row r="1430">
      <c r="A1430" s="5" t="s">
        <v>5766</v>
      </c>
      <c r="B1430" s="5" t="s">
        <v>5764</v>
      </c>
      <c r="C1430" s="5" t="s">
        <v>1044</v>
      </c>
      <c r="D1430" s="5">
        <v>2010.0</v>
      </c>
      <c r="E1430" s="112">
        <v>381.0</v>
      </c>
      <c r="F1430" s="113" t="s">
        <v>5765</v>
      </c>
      <c r="G1430" s="119"/>
      <c r="H1430" s="115">
        <v>43991.0</v>
      </c>
      <c r="I1430" s="116"/>
      <c r="J1430" s="116"/>
      <c r="K1430" s="116"/>
      <c r="L1430" s="116"/>
      <c r="M1430" s="116"/>
      <c r="N1430" s="116"/>
      <c r="O1430" s="116"/>
      <c r="P1430" s="116"/>
      <c r="Q1430" s="116"/>
      <c r="R1430" s="116"/>
      <c r="S1430" s="116"/>
      <c r="T1430" s="116"/>
      <c r="U1430" s="116"/>
    </row>
    <row r="1431">
      <c r="A1431" s="5" t="s">
        <v>5767</v>
      </c>
      <c r="B1431" s="16" t="s">
        <v>5768</v>
      </c>
      <c r="C1431" s="5" t="s">
        <v>1044</v>
      </c>
      <c r="D1431" s="5">
        <v>2006.0</v>
      </c>
      <c r="E1431" s="118">
        <v>381.0</v>
      </c>
      <c r="F1431" s="113" t="s">
        <v>5765</v>
      </c>
      <c r="G1431" s="119"/>
      <c r="H1431" s="115">
        <v>43997.0</v>
      </c>
      <c r="I1431" s="116"/>
      <c r="J1431" s="116"/>
      <c r="K1431" s="116"/>
      <c r="L1431" s="116"/>
      <c r="M1431" s="116"/>
      <c r="N1431" s="116"/>
      <c r="O1431" s="116"/>
      <c r="P1431" s="116"/>
      <c r="Q1431" s="116"/>
      <c r="R1431" s="116"/>
      <c r="S1431" s="116"/>
      <c r="T1431" s="116"/>
      <c r="U1431" s="116"/>
    </row>
    <row r="1432">
      <c r="A1432" s="5" t="s">
        <v>5769</v>
      </c>
      <c r="B1432" s="5" t="s">
        <v>5770</v>
      </c>
      <c r="C1432" s="5" t="s">
        <v>131</v>
      </c>
      <c r="D1432" s="5">
        <v>2018.0</v>
      </c>
      <c r="E1432" s="112">
        <v>53.0</v>
      </c>
      <c r="F1432" s="113" t="s">
        <v>5771</v>
      </c>
      <c r="G1432" s="119"/>
      <c r="H1432" s="121">
        <v>43990.0</v>
      </c>
      <c r="I1432" s="116"/>
      <c r="J1432" s="116"/>
      <c r="K1432" s="116"/>
      <c r="L1432" s="116"/>
      <c r="M1432" s="116"/>
      <c r="N1432" s="116"/>
      <c r="O1432" s="116"/>
      <c r="P1432" s="116"/>
      <c r="Q1432" s="116"/>
      <c r="R1432" s="116"/>
      <c r="S1432" s="116"/>
      <c r="T1432" s="116"/>
      <c r="U1432" s="116"/>
    </row>
    <row r="1433">
      <c r="A1433" s="117" t="s">
        <v>5772</v>
      </c>
      <c r="B1433" s="5" t="s">
        <v>5773</v>
      </c>
      <c r="C1433" s="5" t="s">
        <v>2237</v>
      </c>
      <c r="D1433" s="5">
        <v>2016.0</v>
      </c>
      <c r="E1433" s="118">
        <v>7.0</v>
      </c>
      <c r="F1433" s="113" t="s">
        <v>5774</v>
      </c>
      <c r="G1433" s="119"/>
      <c r="H1433" s="115">
        <v>43997.0</v>
      </c>
      <c r="I1433" s="116"/>
      <c r="J1433" s="116"/>
      <c r="K1433" s="116"/>
      <c r="L1433" s="116"/>
      <c r="M1433" s="116"/>
      <c r="N1433" s="116"/>
      <c r="O1433" s="116"/>
      <c r="P1433" s="116"/>
      <c r="Q1433" s="116"/>
      <c r="R1433" s="116"/>
      <c r="S1433" s="116"/>
      <c r="T1433" s="116"/>
      <c r="U1433" s="116"/>
    </row>
    <row r="1434">
      <c r="A1434" s="34" t="s">
        <v>5775</v>
      </c>
      <c r="B1434" s="117" t="s">
        <v>5776</v>
      </c>
      <c r="C1434" s="5" t="s">
        <v>2771</v>
      </c>
      <c r="D1434" s="5">
        <v>2011.0</v>
      </c>
      <c r="E1434" s="118">
        <v>366.0</v>
      </c>
      <c r="F1434" s="113" t="s">
        <v>5777</v>
      </c>
      <c r="G1434" s="119"/>
      <c r="H1434" s="115">
        <v>43992.0</v>
      </c>
      <c r="I1434" s="116"/>
      <c r="J1434" s="116"/>
      <c r="K1434" s="116"/>
      <c r="L1434" s="116"/>
      <c r="M1434" s="116"/>
      <c r="N1434" s="116"/>
      <c r="O1434" s="116"/>
      <c r="P1434" s="116"/>
      <c r="Q1434" s="116"/>
      <c r="R1434" s="116"/>
      <c r="S1434" s="116"/>
      <c r="T1434" s="116"/>
      <c r="U1434" s="116"/>
    </row>
    <row r="1435">
      <c r="A1435" s="5" t="s">
        <v>5778</v>
      </c>
      <c r="B1435" s="5" t="s">
        <v>5779</v>
      </c>
      <c r="C1435" s="5" t="s">
        <v>605</v>
      </c>
      <c r="D1435" s="5">
        <v>2016.0</v>
      </c>
      <c r="E1435" s="112">
        <v>256.0</v>
      </c>
      <c r="F1435" s="113" t="s">
        <v>5780</v>
      </c>
      <c r="G1435" s="120"/>
      <c r="H1435" s="121">
        <v>43996.0</v>
      </c>
      <c r="I1435" s="116"/>
      <c r="J1435" s="116"/>
      <c r="K1435" s="116"/>
      <c r="L1435" s="116"/>
      <c r="M1435" s="116"/>
      <c r="N1435" s="116"/>
      <c r="O1435" s="116"/>
      <c r="P1435" s="116"/>
      <c r="Q1435" s="116"/>
      <c r="R1435" s="116"/>
      <c r="S1435" s="116"/>
      <c r="T1435" s="116"/>
      <c r="U1435" s="116"/>
    </row>
    <row r="1436">
      <c r="A1436" s="34" t="s">
        <v>5781</v>
      </c>
      <c r="B1436" s="5" t="s">
        <v>5782</v>
      </c>
      <c r="C1436" s="5" t="s">
        <v>605</v>
      </c>
      <c r="D1436" s="5">
        <v>2013.0</v>
      </c>
      <c r="E1436" s="118">
        <v>962.0</v>
      </c>
      <c r="F1436" s="113" t="s">
        <v>2598</v>
      </c>
      <c r="G1436" s="119"/>
      <c r="H1436" s="115">
        <v>43992.0</v>
      </c>
      <c r="I1436" s="116"/>
      <c r="J1436" s="116"/>
      <c r="K1436" s="116"/>
      <c r="L1436" s="116"/>
      <c r="M1436" s="116"/>
      <c r="N1436" s="116"/>
      <c r="O1436" s="116"/>
      <c r="P1436" s="116"/>
      <c r="Q1436" s="116"/>
      <c r="R1436" s="116"/>
      <c r="S1436" s="116"/>
      <c r="T1436" s="116"/>
      <c r="U1436" s="116"/>
    </row>
    <row r="1437">
      <c r="A1437" s="5" t="s">
        <v>5783</v>
      </c>
      <c r="B1437" s="5" t="s">
        <v>5784</v>
      </c>
      <c r="C1437" s="117" t="s">
        <v>1044</v>
      </c>
      <c r="D1437" s="5">
        <v>1997.0</v>
      </c>
      <c r="E1437" s="112">
        <v>14383.0</v>
      </c>
      <c r="F1437" s="113" t="s">
        <v>5785</v>
      </c>
      <c r="G1437" s="119"/>
      <c r="H1437" s="115">
        <v>43991.0</v>
      </c>
      <c r="I1437" s="116"/>
      <c r="J1437" s="116"/>
      <c r="K1437" s="116"/>
      <c r="L1437" s="116"/>
      <c r="M1437" s="116"/>
      <c r="N1437" s="116"/>
      <c r="O1437" s="116"/>
      <c r="P1437" s="116"/>
      <c r="Q1437" s="116"/>
      <c r="R1437" s="116"/>
      <c r="S1437" s="116"/>
      <c r="T1437" s="116"/>
      <c r="U1437" s="116"/>
    </row>
    <row r="1438">
      <c r="A1438" s="5" t="s">
        <v>5786</v>
      </c>
      <c r="B1438" s="5" t="s">
        <v>5787</v>
      </c>
      <c r="C1438" s="5" t="s">
        <v>131</v>
      </c>
      <c r="D1438" s="5">
        <v>2010.0</v>
      </c>
      <c r="E1438" s="118">
        <v>1227.0</v>
      </c>
      <c r="F1438" s="113" t="s">
        <v>5788</v>
      </c>
      <c r="G1438" s="119"/>
      <c r="H1438" s="115">
        <v>43994.0</v>
      </c>
      <c r="I1438" s="116"/>
      <c r="J1438" s="116"/>
      <c r="K1438" s="116"/>
      <c r="L1438" s="116"/>
      <c r="M1438" s="116"/>
      <c r="N1438" s="116"/>
      <c r="O1438" s="116"/>
      <c r="P1438" s="116"/>
      <c r="Q1438" s="116"/>
      <c r="R1438" s="116"/>
      <c r="S1438" s="116"/>
      <c r="T1438" s="116"/>
      <c r="U1438" s="116"/>
    </row>
    <row r="1439">
      <c r="A1439" s="117" t="s">
        <v>5789</v>
      </c>
      <c r="B1439" s="5" t="s">
        <v>5790</v>
      </c>
      <c r="C1439" s="5" t="s">
        <v>3234</v>
      </c>
      <c r="D1439" s="5">
        <v>2018.0</v>
      </c>
      <c r="E1439" s="118">
        <v>85.0</v>
      </c>
      <c r="F1439" s="113" t="s">
        <v>5791</v>
      </c>
      <c r="G1439" s="119"/>
      <c r="H1439" s="115">
        <v>43997.0</v>
      </c>
      <c r="I1439" s="116"/>
      <c r="J1439" s="116"/>
      <c r="K1439" s="116"/>
      <c r="L1439" s="116"/>
      <c r="M1439" s="116"/>
      <c r="N1439" s="116"/>
      <c r="O1439" s="116"/>
      <c r="P1439" s="116"/>
      <c r="Q1439" s="116"/>
      <c r="R1439" s="116"/>
      <c r="S1439" s="116"/>
      <c r="T1439" s="116"/>
      <c r="U1439" s="116"/>
    </row>
    <row r="1440">
      <c r="A1440" s="5" t="s">
        <v>5792</v>
      </c>
      <c r="B1440" s="5" t="s">
        <v>5793</v>
      </c>
      <c r="C1440" s="117" t="s">
        <v>5794</v>
      </c>
      <c r="D1440" s="5">
        <v>1998.0</v>
      </c>
      <c r="E1440" s="118">
        <v>6114.0</v>
      </c>
      <c r="F1440" s="113" t="s">
        <v>5795</v>
      </c>
      <c r="G1440" s="119"/>
      <c r="H1440" s="115">
        <v>44385.0</v>
      </c>
      <c r="I1440" s="116"/>
      <c r="J1440" s="116"/>
      <c r="K1440" s="116"/>
      <c r="L1440" s="116"/>
      <c r="M1440" s="116"/>
      <c r="N1440" s="116"/>
      <c r="O1440" s="116"/>
      <c r="P1440" s="116"/>
      <c r="Q1440" s="116"/>
      <c r="R1440" s="116"/>
      <c r="S1440" s="116"/>
      <c r="T1440" s="116"/>
      <c r="U1440" s="116"/>
    </row>
    <row r="1441">
      <c r="A1441" s="5" t="s">
        <v>5796</v>
      </c>
      <c r="B1441" s="5" t="s">
        <v>5797</v>
      </c>
      <c r="C1441" s="116"/>
      <c r="D1441" s="118">
        <v>2021.0</v>
      </c>
      <c r="E1441" s="118">
        <v>14.0</v>
      </c>
      <c r="F1441" s="124" t="s">
        <v>5798</v>
      </c>
      <c r="G1441" s="114"/>
      <c r="H1441" s="116"/>
      <c r="I1441" s="116"/>
      <c r="J1441" s="116"/>
      <c r="K1441" s="116"/>
      <c r="L1441" s="116"/>
      <c r="M1441" s="116"/>
      <c r="N1441" s="116"/>
      <c r="O1441" s="116"/>
      <c r="P1441" s="116"/>
      <c r="Q1441" s="116"/>
      <c r="R1441" s="116"/>
      <c r="S1441" s="116"/>
      <c r="T1441" s="116"/>
      <c r="U1441" s="116"/>
    </row>
    <row r="1442">
      <c r="A1442" s="5" t="s">
        <v>5799</v>
      </c>
      <c r="B1442" s="5" t="s">
        <v>5800</v>
      </c>
      <c r="C1442" s="116"/>
      <c r="D1442" s="118">
        <v>2021.0</v>
      </c>
      <c r="E1442" s="118">
        <v>1.0</v>
      </c>
      <c r="F1442" s="124" t="s">
        <v>5801</v>
      </c>
      <c r="G1442" s="114"/>
      <c r="H1442" s="116"/>
      <c r="I1442" s="116"/>
      <c r="J1442" s="116"/>
      <c r="K1442" s="116"/>
      <c r="L1442" s="116"/>
      <c r="M1442" s="116"/>
      <c r="N1442" s="116"/>
      <c r="O1442" s="116"/>
      <c r="P1442" s="116"/>
      <c r="Q1442" s="116"/>
      <c r="R1442" s="116"/>
      <c r="S1442" s="116"/>
      <c r="T1442" s="116"/>
      <c r="U1442" s="116"/>
    </row>
    <row r="1443">
      <c r="A1443" s="5" t="s">
        <v>5802</v>
      </c>
      <c r="B1443" s="5" t="s">
        <v>5803</v>
      </c>
      <c r="C1443" s="116"/>
      <c r="D1443" s="118">
        <v>2021.0</v>
      </c>
      <c r="E1443" s="118">
        <v>0.0</v>
      </c>
      <c r="F1443" s="119" t="s">
        <v>292</v>
      </c>
      <c r="G1443" s="114"/>
      <c r="H1443" s="116"/>
      <c r="I1443" s="116"/>
      <c r="J1443" s="116"/>
      <c r="K1443" s="116"/>
      <c r="L1443" s="116"/>
      <c r="M1443" s="116"/>
      <c r="N1443" s="116"/>
      <c r="O1443" s="116"/>
      <c r="P1443" s="116"/>
      <c r="Q1443" s="116"/>
      <c r="R1443" s="116"/>
      <c r="S1443" s="116"/>
      <c r="T1443" s="116"/>
      <c r="U1443" s="116"/>
    </row>
    <row r="1444">
      <c r="A1444" s="5" t="s">
        <v>5804</v>
      </c>
      <c r="B1444" s="5" t="s">
        <v>5805</v>
      </c>
      <c r="C1444" s="116"/>
      <c r="D1444" s="118">
        <v>2020.0</v>
      </c>
      <c r="E1444" s="118">
        <v>2.0</v>
      </c>
      <c r="F1444" s="124" t="s">
        <v>5806</v>
      </c>
      <c r="G1444" s="114"/>
      <c r="H1444" s="116"/>
      <c r="I1444" s="116"/>
      <c r="J1444" s="116"/>
      <c r="K1444" s="116"/>
      <c r="L1444" s="116"/>
      <c r="M1444" s="116"/>
      <c r="N1444" s="116"/>
      <c r="O1444" s="116"/>
      <c r="P1444" s="116"/>
      <c r="Q1444" s="116"/>
      <c r="R1444" s="116"/>
      <c r="S1444" s="116"/>
      <c r="T1444" s="116"/>
      <c r="U1444" s="116"/>
    </row>
    <row r="1445">
      <c r="A1445" s="5" t="s">
        <v>5807</v>
      </c>
      <c r="B1445" s="5" t="s">
        <v>5808</v>
      </c>
      <c r="C1445" s="116"/>
      <c r="D1445" s="118">
        <v>2018.0</v>
      </c>
      <c r="E1445" s="118">
        <v>261.0</v>
      </c>
      <c r="F1445" s="124" t="s">
        <v>5809</v>
      </c>
      <c r="G1445" s="114"/>
      <c r="H1445" s="116"/>
      <c r="I1445" s="116"/>
      <c r="J1445" s="116"/>
      <c r="K1445" s="116"/>
      <c r="L1445" s="116"/>
      <c r="M1445" s="116"/>
      <c r="N1445" s="116"/>
      <c r="O1445" s="116"/>
      <c r="P1445" s="116"/>
      <c r="Q1445" s="116"/>
      <c r="R1445" s="116"/>
      <c r="S1445" s="116"/>
      <c r="T1445" s="116"/>
      <c r="U1445" s="116"/>
    </row>
    <row r="1446">
      <c r="A1446" s="5" t="s">
        <v>5810</v>
      </c>
      <c r="B1446" s="5" t="s">
        <v>5808</v>
      </c>
      <c r="C1446" s="116"/>
      <c r="D1446" s="118">
        <v>2018.0</v>
      </c>
      <c r="E1446" s="118">
        <v>261.0</v>
      </c>
      <c r="F1446" s="124" t="s">
        <v>5809</v>
      </c>
      <c r="G1446" s="114"/>
      <c r="H1446" s="116"/>
      <c r="I1446" s="116"/>
      <c r="J1446" s="116"/>
      <c r="K1446" s="116"/>
      <c r="L1446" s="116"/>
      <c r="M1446" s="116"/>
      <c r="N1446" s="116"/>
      <c r="O1446" s="116"/>
      <c r="P1446" s="116"/>
      <c r="Q1446" s="116"/>
      <c r="R1446" s="116"/>
      <c r="S1446" s="116"/>
      <c r="T1446" s="116"/>
      <c r="U1446" s="116"/>
    </row>
    <row r="1447">
      <c r="A1447" s="5" t="s">
        <v>5811</v>
      </c>
      <c r="B1447" s="5" t="s">
        <v>5812</v>
      </c>
      <c r="C1447" s="116"/>
      <c r="D1447" s="118">
        <v>2020.0</v>
      </c>
      <c r="E1447" s="118">
        <v>27.0</v>
      </c>
      <c r="F1447" s="124" t="s">
        <v>5813</v>
      </c>
      <c r="G1447" s="114"/>
      <c r="H1447" s="116"/>
      <c r="I1447" s="116"/>
      <c r="J1447" s="116"/>
      <c r="K1447" s="116"/>
      <c r="L1447" s="116"/>
      <c r="M1447" s="116"/>
      <c r="N1447" s="116"/>
      <c r="O1447" s="116"/>
      <c r="P1447" s="116"/>
      <c r="Q1447" s="116"/>
      <c r="R1447" s="116"/>
      <c r="S1447" s="116"/>
      <c r="T1447" s="116"/>
      <c r="U1447" s="116"/>
    </row>
    <row r="1448">
      <c r="A1448" s="5" t="s">
        <v>5814</v>
      </c>
      <c r="B1448" s="5" t="s">
        <v>5815</v>
      </c>
      <c r="C1448" s="116"/>
      <c r="D1448" s="118">
        <v>2017.0</v>
      </c>
      <c r="E1448" s="118">
        <v>43.0</v>
      </c>
      <c r="F1448" s="124" t="s">
        <v>5816</v>
      </c>
      <c r="G1448" s="114"/>
      <c r="H1448" s="116"/>
      <c r="I1448" s="116"/>
      <c r="J1448" s="116"/>
      <c r="K1448" s="116"/>
      <c r="L1448" s="116"/>
      <c r="M1448" s="116"/>
      <c r="N1448" s="116"/>
      <c r="O1448" s="116"/>
      <c r="P1448" s="116"/>
      <c r="Q1448" s="116"/>
      <c r="R1448" s="116"/>
      <c r="S1448" s="116"/>
      <c r="T1448" s="116"/>
      <c r="U1448" s="116"/>
    </row>
    <row r="1449">
      <c r="A1449" s="5" t="s">
        <v>5817</v>
      </c>
      <c r="B1449" s="5" t="s">
        <v>5818</v>
      </c>
      <c r="C1449" s="116"/>
      <c r="D1449" s="118">
        <v>2020.0</v>
      </c>
      <c r="E1449" s="118">
        <v>3.0</v>
      </c>
      <c r="F1449" s="124" t="s">
        <v>5819</v>
      </c>
      <c r="G1449" s="114"/>
      <c r="H1449" s="116"/>
      <c r="I1449" s="116"/>
      <c r="J1449" s="116"/>
      <c r="K1449" s="116"/>
      <c r="L1449" s="116"/>
      <c r="M1449" s="116"/>
      <c r="N1449" s="116"/>
      <c r="O1449" s="116"/>
      <c r="P1449" s="116"/>
      <c r="Q1449" s="116"/>
      <c r="R1449" s="116"/>
      <c r="S1449" s="116"/>
      <c r="T1449" s="116"/>
      <c r="U1449" s="116"/>
    </row>
    <row r="1450">
      <c r="A1450" s="5" t="s">
        <v>5820</v>
      </c>
      <c r="B1450" s="5" t="s">
        <v>5821</v>
      </c>
      <c r="C1450" s="116"/>
      <c r="D1450" s="118">
        <v>2019.0</v>
      </c>
      <c r="E1450" s="118">
        <v>9.0</v>
      </c>
      <c r="F1450" s="124" t="s">
        <v>5822</v>
      </c>
      <c r="G1450" s="114"/>
      <c r="H1450" s="116"/>
      <c r="I1450" s="116"/>
      <c r="J1450" s="116"/>
      <c r="K1450" s="116"/>
      <c r="L1450" s="116"/>
      <c r="M1450" s="116"/>
      <c r="N1450" s="116"/>
      <c r="O1450" s="116"/>
      <c r="P1450" s="116"/>
      <c r="Q1450" s="116"/>
      <c r="R1450" s="116"/>
      <c r="S1450" s="116"/>
      <c r="T1450" s="116"/>
      <c r="U1450" s="116"/>
    </row>
    <row r="1451">
      <c r="A1451" s="5" t="s">
        <v>5823</v>
      </c>
      <c r="B1451" s="5" t="s">
        <v>5824</v>
      </c>
      <c r="C1451" s="116"/>
      <c r="D1451" s="118">
        <v>2020.0</v>
      </c>
      <c r="E1451" s="118">
        <v>444.0</v>
      </c>
      <c r="F1451" s="124" t="s">
        <v>5825</v>
      </c>
      <c r="G1451" s="114"/>
      <c r="H1451" s="116"/>
      <c r="I1451" s="116"/>
      <c r="J1451" s="116"/>
      <c r="K1451" s="116"/>
      <c r="L1451" s="116"/>
      <c r="M1451" s="116"/>
      <c r="N1451" s="116"/>
      <c r="O1451" s="116"/>
      <c r="P1451" s="116"/>
      <c r="Q1451" s="116"/>
      <c r="R1451" s="116"/>
      <c r="S1451" s="116"/>
      <c r="T1451" s="116"/>
      <c r="U1451" s="116"/>
    </row>
    <row r="1452">
      <c r="A1452" s="5" t="s">
        <v>5826</v>
      </c>
      <c r="B1452" s="5" t="s">
        <v>5827</v>
      </c>
      <c r="C1452" s="116"/>
      <c r="D1452" s="118">
        <v>2020.0</v>
      </c>
      <c r="E1452" s="118">
        <v>1.0</v>
      </c>
      <c r="F1452" s="124" t="s">
        <v>5828</v>
      </c>
      <c r="G1452" s="114"/>
      <c r="H1452" s="116"/>
      <c r="I1452" s="116"/>
      <c r="J1452" s="116"/>
      <c r="K1452" s="116"/>
      <c r="L1452" s="116"/>
      <c r="M1452" s="116"/>
      <c r="N1452" s="116"/>
      <c r="O1452" s="116"/>
      <c r="P1452" s="116"/>
      <c r="Q1452" s="116"/>
      <c r="R1452" s="116"/>
      <c r="S1452" s="116"/>
      <c r="T1452" s="116"/>
      <c r="U1452" s="116"/>
    </row>
    <row r="1453">
      <c r="A1453" s="5" t="s">
        <v>5829</v>
      </c>
      <c r="B1453" s="5" t="s">
        <v>5830</v>
      </c>
      <c r="C1453" s="116"/>
      <c r="D1453" s="118">
        <v>2020.0</v>
      </c>
      <c r="E1453" s="118">
        <v>6.0</v>
      </c>
      <c r="F1453" s="124" t="s">
        <v>5831</v>
      </c>
      <c r="G1453" s="114"/>
      <c r="H1453" s="116"/>
      <c r="I1453" s="116"/>
      <c r="J1453" s="116"/>
      <c r="K1453" s="116"/>
      <c r="L1453" s="116"/>
      <c r="M1453" s="116"/>
      <c r="N1453" s="116"/>
      <c r="O1453" s="116"/>
      <c r="P1453" s="116"/>
      <c r="Q1453" s="116"/>
      <c r="R1453" s="116"/>
      <c r="S1453" s="116"/>
      <c r="T1453" s="116"/>
      <c r="U1453" s="116"/>
    </row>
    <row r="1454">
      <c r="A1454" s="5" t="s">
        <v>5832</v>
      </c>
      <c r="B1454" s="5" t="s">
        <v>5833</v>
      </c>
      <c r="C1454" s="116"/>
      <c r="D1454" s="118">
        <v>2019.0</v>
      </c>
      <c r="E1454" s="118">
        <v>10.0</v>
      </c>
      <c r="F1454" s="124" t="s">
        <v>5834</v>
      </c>
      <c r="G1454" s="114"/>
      <c r="H1454" s="116"/>
      <c r="I1454" s="116"/>
      <c r="J1454" s="116"/>
      <c r="K1454" s="116"/>
      <c r="L1454" s="116"/>
      <c r="M1454" s="116"/>
      <c r="N1454" s="116"/>
      <c r="O1454" s="116"/>
      <c r="P1454" s="116"/>
      <c r="Q1454" s="116"/>
      <c r="R1454" s="116"/>
      <c r="S1454" s="116"/>
      <c r="T1454" s="116"/>
      <c r="U1454" s="116"/>
    </row>
    <row r="1455">
      <c r="A1455" s="5" t="s">
        <v>5835</v>
      </c>
      <c r="B1455" s="5" t="s">
        <v>5836</v>
      </c>
      <c r="C1455" s="116"/>
      <c r="D1455" s="118">
        <v>2021.0</v>
      </c>
      <c r="E1455" s="118">
        <v>0.0</v>
      </c>
      <c r="F1455" s="119" t="s">
        <v>292</v>
      </c>
      <c r="G1455" s="114"/>
      <c r="H1455" s="116"/>
      <c r="I1455" s="116"/>
      <c r="J1455" s="116"/>
      <c r="K1455" s="116"/>
      <c r="L1455" s="116"/>
      <c r="M1455" s="116"/>
      <c r="N1455" s="116"/>
      <c r="O1455" s="116"/>
      <c r="P1455" s="116"/>
      <c r="Q1455" s="116"/>
      <c r="R1455" s="116"/>
      <c r="S1455" s="116"/>
      <c r="T1455" s="116"/>
      <c r="U1455" s="116"/>
    </row>
    <row r="1456">
      <c r="A1456" s="5" t="s">
        <v>5837</v>
      </c>
      <c r="B1456" s="5" t="s">
        <v>5836</v>
      </c>
      <c r="C1456" s="116"/>
      <c r="D1456" s="118">
        <v>2021.0</v>
      </c>
      <c r="E1456" s="118">
        <v>0.0</v>
      </c>
      <c r="F1456" s="119" t="s">
        <v>292</v>
      </c>
      <c r="G1456" s="114"/>
      <c r="H1456" s="116"/>
      <c r="I1456" s="116"/>
      <c r="J1456" s="116"/>
      <c r="K1456" s="116"/>
      <c r="L1456" s="116"/>
      <c r="M1456" s="116"/>
      <c r="N1456" s="116"/>
      <c r="O1456" s="116"/>
      <c r="P1456" s="116"/>
      <c r="Q1456" s="116"/>
      <c r="R1456" s="116"/>
      <c r="S1456" s="116"/>
      <c r="T1456" s="116"/>
      <c r="U1456" s="116"/>
    </row>
    <row r="1457">
      <c r="A1457" s="5" t="s">
        <v>5838</v>
      </c>
      <c r="B1457" s="5" t="s">
        <v>5839</v>
      </c>
      <c r="C1457" s="116"/>
      <c r="D1457" s="118">
        <v>2018.0</v>
      </c>
      <c r="E1457" s="118">
        <v>19.0</v>
      </c>
      <c r="F1457" s="124" t="s">
        <v>5840</v>
      </c>
      <c r="G1457" s="114"/>
      <c r="H1457" s="116"/>
      <c r="I1457" s="116"/>
      <c r="J1457" s="116"/>
      <c r="K1457" s="116"/>
      <c r="L1457" s="116"/>
      <c r="M1457" s="116"/>
      <c r="N1457" s="116"/>
      <c r="O1457" s="116"/>
      <c r="P1457" s="116"/>
      <c r="Q1457" s="116"/>
      <c r="R1457" s="116"/>
      <c r="S1457" s="116"/>
      <c r="T1457" s="116"/>
      <c r="U1457" s="116"/>
    </row>
    <row r="1458">
      <c r="A1458" s="5" t="s">
        <v>5841</v>
      </c>
      <c r="B1458" s="5" t="s">
        <v>5842</v>
      </c>
      <c r="C1458" s="116"/>
      <c r="D1458" s="118">
        <v>2020.0</v>
      </c>
      <c r="E1458" s="118">
        <v>4.0</v>
      </c>
      <c r="F1458" s="124" t="s">
        <v>5843</v>
      </c>
      <c r="G1458" s="114"/>
      <c r="H1458" s="116"/>
      <c r="I1458" s="116"/>
      <c r="J1458" s="116"/>
      <c r="K1458" s="116"/>
      <c r="L1458" s="116"/>
      <c r="M1458" s="116"/>
      <c r="N1458" s="116"/>
      <c r="O1458" s="116"/>
      <c r="P1458" s="116"/>
      <c r="Q1458" s="116"/>
      <c r="R1458" s="116"/>
      <c r="S1458" s="116"/>
      <c r="T1458" s="116"/>
      <c r="U1458" s="116"/>
    </row>
    <row r="1459">
      <c r="A1459" s="5" t="s">
        <v>5844</v>
      </c>
      <c r="B1459" s="5" t="s">
        <v>5845</v>
      </c>
      <c r="C1459" s="116"/>
      <c r="D1459" s="118">
        <v>2016.0</v>
      </c>
      <c r="E1459" s="118">
        <v>18.0</v>
      </c>
      <c r="F1459" s="124" t="s">
        <v>5846</v>
      </c>
      <c r="G1459" s="114"/>
      <c r="H1459" s="116"/>
      <c r="I1459" s="116"/>
      <c r="J1459" s="116"/>
      <c r="K1459" s="116"/>
      <c r="L1459" s="116"/>
      <c r="M1459" s="116"/>
      <c r="N1459" s="116"/>
      <c r="O1459" s="116"/>
      <c r="P1459" s="116"/>
      <c r="Q1459" s="116"/>
      <c r="R1459" s="116"/>
      <c r="S1459" s="116"/>
      <c r="T1459" s="116"/>
      <c r="U1459" s="116"/>
    </row>
    <row r="1460">
      <c r="A1460" s="5" t="s">
        <v>5847</v>
      </c>
      <c r="B1460" s="5" t="s">
        <v>5848</v>
      </c>
      <c r="C1460" s="116"/>
      <c r="D1460" s="118">
        <v>2020.0</v>
      </c>
      <c r="E1460" s="118">
        <v>8.0</v>
      </c>
      <c r="F1460" s="124" t="s">
        <v>5849</v>
      </c>
      <c r="G1460" s="114"/>
      <c r="H1460" s="116"/>
      <c r="I1460" s="116"/>
      <c r="J1460" s="116"/>
      <c r="K1460" s="116"/>
      <c r="L1460" s="116"/>
      <c r="M1460" s="116"/>
      <c r="N1460" s="116"/>
      <c r="O1460" s="116"/>
      <c r="P1460" s="116"/>
      <c r="Q1460" s="116"/>
      <c r="R1460" s="116"/>
      <c r="S1460" s="116"/>
      <c r="T1460" s="116"/>
      <c r="U1460" s="116"/>
    </row>
    <row r="1461">
      <c r="A1461" s="5" t="s">
        <v>1732</v>
      </c>
      <c r="B1461" s="5" t="s">
        <v>5850</v>
      </c>
      <c r="C1461" s="5" t="s">
        <v>1102</v>
      </c>
      <c r="D1461" s="118">
        <v>2015.0</v>
      </c>
      <c r="E1461" s="118">
        <v>4226.0</v>
      </c>
      <c r="F1461" s="124" t="s">
        <v>5851</v>
      </c>
      <c r="G1461" s="124" t="s">
        <v>5852</v>
      </c>
      <c r="H1461" s="116"/>
      <c r="I1461" s="116"/>
      <c r="J1461" s="116"/>
      <c r="K1461" s="116"/>
      <c r="L1461" s="116"/>
      <c r="M1461" s="116"/>
      <c r="N1461" s="116"/>
      <c r="O1461" s="116"/>
      <c r="P1461" s="116"/>
      <c r="Q1461" s="116"/>
      <c r="R1461" s="116"/>
      <c r="S1461" s="116"/>
      <c r="T1461" s="116"/>
      <c r="U1461" s="116"/>
    </row>
    <row r="1462">
      <c r="A1462" s="5" t="s">
        <v>5853</v>
      </c>
      <c r="B1462" s="5" t="s">
        <v>5854</v>
      </c>
      <c r="C1462" s="116"/>
      <c r="D1462" s="118">
        <v>2012.0</v>
      </c>
      <c r="E1462" s="118">
        <v>540.0</v>
      </c>
      <c r="F1462" s="124" t="s">
        <v>5855</v>
      </c>
      <c r="G1462" s="114"/>
      <c r="H1462" s="116"/>
      <c r="I1462" s="116"/>
      <c r="J1462" s="116"/>
      <c r="K1462" s="116"/>
      <c r="L1462" s="116"/>
      <c r="M1462" s="116"/>
      <c r="N1462" s="116"/>
      <c r="O1462" s="116"/>
      <c r="P1462" s="116"/>
      <c r="Q1462" s="116"/>
      <c r="R1462" s="116"/>
      <c r="S1462" s="116"/>
      <c r="T1462" s="116"/>
      <c r="U1462" s="116"/>
    </row>
    <row r="1463">
      <c r="A1463" s="5" t="s">
        <v>5856</v>
      </c>
      <c r="B1463" s="5" t="s">
        <v>5857</v>
      </c>
      <c r="C1463" s="116"/>
      <c r="D1463" s="118">
        <v>2019.0</v>
      </c>
      <c r="E1463" s="118">
        <v>17.0</v>
      </c>
      <c r="F1463" s="124" t="s">
        <v>5858</v>
      </c>
      <c r="G1463" s="114"/>
      <c r="H1463" s="116"/>
      <c r="I1463" s="116"/>
      <c r="J1463" s="116"/>
      <c r="K1463" s="116"/>
      <c r="L1463" s="116"/>
      <c r="M1463" s="116"/>
      <c r="N1463" s="116"/>
      <c r="O1463" s="116"/>
      <c r="P1463" s="116"/>
      <c r="Q1463" s="116"/>
      <c r="R1463" s="116"/>
      <c r="S1463" s="116"/>
      <c r="T1463" s="116"/>
      <c r="U1463" s="116"/>
    </row>
    <row r="1464">
      <c r="A1464" s="5" t="s">
        <v>5859</v>
      </c>
      <c r="B1464" s="5" t="s">
        <v>5860</v>
      </c>
      <c r="C1464" s="116"/>
      <c r="D1464" s="118">
        <v>2021.0</v>
      </c>
      <c r="E1464" s="118">
        <v>19.0</v>
      </c>
      <c r="F1464" s="124" t="s">
        <v>5861</v>
      </c>
      <c r="G1464" s="114"/>
      <c r="H1464" s="116"/>
      <c r="I1464" s="116"/>
      <c r="J1464" s="116"/>
      <c r="K1464" s="116"/>
      <c r="L1464" s="116"/>
      <c r="M1464" s="116"/>
      <c r="N1464" s="116"/>
      <c r="O1464" s="116"/>
      <c r="P1464" s="116"/>
      <c r="Q1464" s="116"/>
      <c r="R1464" s="116"/>
      <c r="S1464" s="116"/>
      <c r="T1464" s="116"/>
      <c r="U1464" s="116"/>
    </row>
    <row r="1465">
      <c r="A1465" s="5" t="s">
        <v>5862</v>
      </c>
      <c r="B1465" s="5" t="s">
        <v>5863</v>
      </c>
      <c r="C1465" s="116"/>
      <c r="D1465" s="118">
        <v>2019.0</v>
      </c>
      <c r="E1465" s="118">
        <v>28.0</v>
      </c>
      <c r="F1465" s="124" t="s">
        <v>5864</v>
      </c>
      <c r="G1465" s="114"/>
      <c r="H1465" s="116"/>
      <c r="I1465" s="116"/>
      <c r="J1465" s="116"/>
      <c r="K1465" s="116"/>
      <c r="L1465" s="116"/>
      <c r="M1465" s="116"/>
      <c r="N1465" s="116"/>
      <c r="O1465" s="116"/>
      <c r="P1465" s="116"/>
      <c r="Q1465" s="116"/>
      <c r="R1465" s="116"/>
      <c r="S1465" s="116"/>
      <c r="T1465" s="116"/>
      <c r="U1465" s="116"/>
    </row>
    <row r="1466">
      <c r="A1466" s="5" t="s">
        <v>5865</v>
      </c>
      <c r="B1466" s="5" t="s">
        <v>5866</v>
      </c>
      <c r="C1466" s="116"/>
      <c r="D1466" s="118">
        <v>2021.0</v>
      </c>
      <c r="E1466" s="118">
        <v>1.0</v>
      </c>
      <c r="F1466" s="124" t="s">
        <v>5867</v>
      </c>
      <c r="G1466" s="114"/>
      <c r="H1466" s="116"/>
      <c r="I1466" s="116"/>
      <c r="J1466" s="116"/>
      <c r="K1466" s="116"/>
      <c r="L1466" s="116"/>
      <c r="M1466" s="116"/>
      <c r="N1466" s="116"/>
      <c r="O1466" s="116"/>
      <c r="P1466" s="116"/>
      <c r="Q1466" s="116"/>
      <c r="R1466" s="116"/>
      <c r="S1466" s="116"/>
      <c r="T1466" s="116"/>
      <c r="U1466" s="116"/>
    </row>
    <row r="1467">
      <c r="A1467" s="5" t="s">
        <v>5868</v>
      </c>
      <c r="B1467" s="5" t="s">
        <v>5869</v>
      </c>
      <c r="C1467" s="116"/>
      <c r="D1467" s="118">
        <v>2019.0</v>
      </c>
      <c r="E1467" s="118">
        <v>7.0</v>
      </c>
      <c r="F1467" s="124" t="s">
        <v>5870</v>
      </c>
      <c r="G1467" s="114"/>
      <c r="H1467" s="116"/>
      <c r="I1467" s="116"/>
      <c r="J1467" s="116"/>
      <c r="K1467" s="116"/>
      <c r="L1467" s="116"/>
      <c r="M1467" s="116"/>
      <c r="N1467" s="116"/>
      <c r="O1467" s="116"/>
      <c r="P1467" s="116"/>
      <c r="Q1467" s="116"/>
      <c r="R1467" s="116"/>
      <c r="S1467" s="116"/>
      <c r="T1467" s="116"/>
      <c r="U1467" s="116"/>
    </row>
    <row r="1468">
      <c r="A1468" s="5" t="s">
        <v>5871</v>
      </c>
      <c r="B1468" s="5" t="s">
        <v>5872</v>
      </c>
      <c r="C1468" s="116"/>
      <c r="D1468" s="118">
        <v>2021.0</v>
      </c>
      <c r="E1468" s="118">
        <v>0.0</v>
      </c>
      <c r="F1468" s="119" t="s">
        <v>292</v>
      </c>
      <c r="G1468" s="114"/>
      <c r="H1468" s="116"/>
      <c r="I1468" s="116"/>
      <c r="J1468" s="116"/>
      <c r="K1468" s="116"/>
      <c r="L1468" s="116"/>
      <c r="M1468" s="116"/>
      <c r="N1468" s="116"/>
      <c r="O1468" s="116"/>
      <c r="P1468" s="116"/>
      <c r="Q1468" s="116"/>
      <c r="R1468" s="116"/>
      <c r="S1468" s="116"/>
      <c r="T1468" s="116"/>
      <c r="U1468" s="116"/>
    </row>
    <row r="1469">
      <c r="A1469" s="5" t="s">
        <v>5873</v>
      </c>
      <c r="B1469" s="5" t="s">
        <v>5874</v>
      </c>
      <c r="C1469" s="116"/>
      <c r="D1469" s="118">
        <v>2018.0</v>
      </c>
      <c r="E1469" s="118">
        <v>15.0</v>
      </c>
      <c r="F1469" s="124" t="s">
        <v>5875</v>
      </c>
      <c r="G1469" s="114"/>
      <c r="H1469" s="116"/>
      <c r="I1469" s="116"/>
      <c r="J1469" s="116"/>
      <c r="K1469" s="116"/>
      <c r="L1469" s="116"/>
      <c r="M1469" s="116"/>
      <c r="N1469" s="116"/>
      <c r="O1469" s="116"/>
      <c r="P1469" s="116"/>
      <c r="Q1469" s="116"/>
      <c r="R1469" s="116"/>
      <c r="S1469" s="116"/>
      <c r="T1469" s="116"/>
      <c r="U1469" s="116"/>
    </row>
    <row r="1470">
      <c r="A1470" s="5" t="s">
        <v>5876</v>
      </c>
      <c r="B1470" s="5" t="s">
        <v>5877</v>
      </c>
      <c r="C1470" s="116"/>
      <c r="D1470" s="118">
        <v>2019.0</v>
      </c>
      <c r="E1470" s="118">
        <v>4.0</v>
      </c>
      <c r="F1470" s="124" t="s">
        <v>5878</v>
      </c>
      <c r="G1470" s="114"/>
      <c r="H1470" s="116"/>
      <c r="I1470" s="116"/>
      <c r="J1470" s="116"/>
      <c r="K1470" s="116"/>
      <c r="L1470" s="116"/>
      <c r="M1470" s="116"/>
      <c r="N1470" s="116"/>
      <c r="O1470" s="116"/>
      <c r="P1470" s="116"/>
      <c r="Q1470" s="116"/>
      <c r="R1470" s="116"/>
      <c r="S1470" s="116"/>
      <c r="T1470" s="116"/>
      <c r="U1470" s="116"/>
    </row>
    <row r="1471">
      <c r="A1471" s="5" t="s">
        <v>5879</v>
      </c>
      <c r="B1471" s="5" t="s">
        <v>5880</v>
      </c>
      <c r="C1471" s="5" t="s">
        <v>5881</v>
      </c>
      <c r="D1471" s="5">
        <v>2002.0</v>
      </c>
      <c r="E1471" s="112">
        <v>529.0</v>
      </c>
      <c r="F1471" s="113" t="s">
        <v>5882</v>
      </c>
      <c r="G1471" s="120"/>
      <c r="H1471" s="121">
        <v>43996.0</v>
      </c>
      <c r="I1471" s="116"/>
      <c r="J1471" s="116"/>
      <c r="K1471" s="116"/>
      <c r="L1471" s="116"/>
      <c r="M1471" s="116"/>
      <c r="N1471" s="116"/>
      <c r="O1471" s="116"/>
      <c r="P1471" s="116"/>
      <c r="Q1471" s="116"/>
      <c r="R1471" s="116"/>
      <c r="S1471" s="116"/>
      <c r="T1471" s="116"/>
      <c r="U1471" s="116"/>
    </row>
    <row r="1472">
      <c r="A1472" s="34" t="s">
        <v>5883</v>
      </c>
      <c r="B1472" s="34" t="s">
        <v>5884</v>
      </c>
      <c r="C1472" s="5" t="s">
        <v>131</v>
      </c>
      <c r="D1472" s="5">
        <v>1999.0</v>
      </c>
      <c r="E1472" s="118">
        <v>54.0</v>
      </c>
      <c r="F1472" s="113" t="s">
        <v>5885</v>
      </c>
      <c r="G1472" s="119"/>
      <c r="H1472" s="115">
        <v>43992.0</v>
      </c>
      <c r="I1472" s="116"/>
      <c r="J1472" s="116"/>
      <c r="K1472" s="116"/>
      <c r="L1472" s="116"/>
      <c r="M1472" s="116"/>
      <c r="N1472" s="116"/>
      <c r="O1472" s="116"/>
      <c r="P1472" s="116"/>
      <c r="Q1472" s="116"/>
      <c r="R1472" s="116"/>
      <c r="S1472" s="116"/>
      <c r="T1472" s="116"/>
      <c r="U1472" s="116"/>
    </row>
    <row r="1473">
      <c r="A1473" s="5" t="s">
        <v>5886</v>
      </c>
      <c r="B1473" s="5" t="s">
        <v>5887</v>
      </c>
      <c r="C1473" s="116"/>
      <c r="D1473" s="118">
        <v>2009.0</v>
      </c>
      <c r="E1473" s="118">
        <v>1100.0</v>
      </c>
      <c r="F1473" s="124" t="s">
        <v>5888</v>
      </c>
      <c r="G1473" s="114"/>
      <c r="H1473" s="116"/>
      <c r="I1473" s="116"/>
      <c r="J1473" s="116"/>
      <c r="K1473" s="116"/>
      <c r="L1473" s="116"/>
      <c r="M1473" s="116"/>
      <c r="N1473" s="116"/>
      <c r="O1473" s="116"/>
      <c r="P1473" s="116"/>
      <c r="Q1473" s="116"/>
      <c r="R1473" s="116"/>
      <c r="S1473" s="116"/>
      <c r="T1473" s="116"/>
      <c r="U1473" s="116"/>
    </row>
    <row r="1474">
      <c r="A1474" s="5" t="s">
        <v>5889</v>
      </c>
      <c r="B1474" s="5" t="s">
        <v>5890</v>
      </c>
      <c r="C1474" s="5" t="s">
        <v>460</v>
      </c>
      <c r="D1474" s="5">
        <v>2014.0</v>
      </c>
      <c r="E1474" s="118">
        <v>302.0</v>
      </c>
      <c r="F1474" s="113" t="s">
        <v>5891</v>
      </c>
      <c r="G1474" s="114"/>
      <c r="H1474" s="115">
        <v>44376.0</v>
      </c>
      <c r="I1474" s="116"/>
      <c r="J1474" s="116"/>
      <c r="K1474" s="116"/>
      <c r="L1474" s="116"/>
      <c r="M1474" s="116"/>
      <c r="N1474" s="116"/>
      <c r="O1474" s="116"/>
      <c r="P1474" s="116"/>
      <c r="Q1474" s="116"/>
      <c r="R1474" s="116"/>
      <c r="S1474" s="116"/>
      <c r="T1474" s="116"/>
      <c r="U1474" s="116"/>
    </row>
    <row r="1475">
      <c r="A1475" s="5" t="s">
        <v>5892</v>
      </c>
      <c r="B1475" s="5" t="s">
        <v>5893</v>
      </c>
      <c r="C1475" s="116"/>
      <c r="D1475" s="118">
        <v>2020.0</v>
      </c>
      <c r="E1475" s="118">
        <v>2.0</v>
      </c>
      <c r="F1475" s="124" t="s">
        <v>5894</v>
      </c>
      <c r="G1475" s="114"/>
      <c r="H1475" s="116"/>
      <c r="I1475" s="116"/>
      <c r="J1475" s="116"/>
      <c r="K1475" s="116"/>
      <c r="L1475" s="116"/>
      <c r="M1475" s="116"/>
      <c r="N1475" s="116"/>
      <c r="O1475" s="116"/>
      <c r="P1475" s="116"/>
      <c r="Q1475" s="116"/>
      <c r="R1475" s="116"/>
      <c r="S1475" s="116"/>
      <c r="T1475" s="116"/>
      <c r="U1475" s="116"/>
    </row>
    <row r="1476">
      <c r="A1476" s="5" t="s">
        <v>5895</v>
      </c>
      <c r="B1476" s="5" t="s">
        <v>5896</v>
      </c>
      <c r="C1476" s="116"/>
      <c r="D1476" s="118">
        <v>2019.0</v>
      </c>
      <c r="E1476" s="118">
        <v>273.0</v>
      </c>
      <c r="F1476" s="124" t="s">
        <v>5897</v>
      </c>
      <c r="G1476" s="114"/>
      <c r="H1476" s="116"/>
      <c r="I1476" s="116"/>
      <c r="J1476" s="116"/>
      <c r="K1476" s="116"/>
      <c r="L1476" s="116"/>
      <c r="M1476" s="116"/>
      <c r="N1476" s="116"/>
      <c r="O1476" s="116"/>
      <c r="P1476" s="116"/>
      <c r="Q1476" s="116"/>
      <c r="R1476" s="116"/>
      <c r="S1476" s="116"/>
      <c r="T1476" s="116"/>
      <c r="U1476" s="116"/>
    </row>
    <row r="1477">
      <c r="A1477" s="5" t="s">
        <v>5898</v>
      </c>
      <c r="B1477" s="5" t="s">
        <v>5899</v>
      </c>
      <c r="C1477" s="116"/>
      <c r="D1477" s="118">
        <v>2018.0</v>
      </c>
      <c r="E1477" s="118">
        <v>40.0</v>
      </c>
      <c r="F1477" s="124" t="s">
        <v>5900</v>
      </c>
      <c r="G1477" s="114"/>
      <c r="H1477" s="116"/>
      <c r="I1477" s="116"/>
      <c r="J1477" s="116"/>
      <c r="K1477" s="116"/>
      <c r="L1477" s="116"/>
      <c r="M1477" s="116"/>
      <c r="N1477" s="116"/>
      <c r="O1477" s="116"/>
      <c r="P1477" s="116"/>
      <c r="Q1477" s="116"/>
      <c r="R1477" s="116"/>
      <c r="S1477" s="116"/>
      <c r="T1477" s="116"/>
      <c r="U1477" s="116"/>
    </row>
    <row r="1478">
      <c r="A1478" s="5" t="s">
        <v>5901</v>
      </c>
      <c r="B1478" s="5" t="s">
        <v>5902</v>
      </c>
      <c r="C1478" s="116"/>
      <c r="D1478" s="118">
        <v>2017.0</v>
      </c>
      <c r="E1478" s="118">
        <v>171.0</v>
      </c>
      <c r="F1478" s="124" t="s">
        <v>5903</v>
      </c>
      <c r="G1478" s="114"/>
      <c r="H1478" s="116"/>
      <c r="I1478" s="116"/>
      <c r="J1478" s="116"/>
      <c r="K1478" s="116"/>
      <c r="L1478" s="116"/>
      <c r="M1478" s="116"/>
      <c r="N1478" s="116"/>
      <c r="O1478" s="116"/>
      <c r="P1478" s="116"/>
      <c r="Q1478" s="116"/>
      <c r="R1478" s="116"/>
      <c r="S1478" s="116"/>
      <c r="T1478" s="116"/>
      <c r="U1478" s="116"/>
    </row>
    <row r="1479">
      <c r="A1479" s="5" t="s">
        <v>5904</v>
      </c>
      <c r="B1479" s="5" t="s">
        <v>5902</v>
      </c>
      <c r="C1479" s="5" t="s">
        <v>2932</v>
      </c>
      <c r="D1479" s="5">
        <v>2017.0</v>
      </c>
      <c r="E1479" s="118">
        <v>158.0</v>
      </c>
      <c r="F1479" s="113" t="s">
        <v>5905</v>
      </c>
      <c r="G1479" s="114"/>
      <c r="H1479" s="115">
        <v>44376.0</v>
      </c>
      <c r="I1479" s="116"/>
      <c r="J1479" s="116"/>
      <c r="K1479" s="116"/>
      <c r="L1479" s="116"/>
      <c r="M1479" s="116"/>
      <c r="N1479" s="116"/>
      <c r="O1479" s="116"/>
      <c r="P1479" s="116"/>
      <c r="Q1479" s="116"/>
      <c r="R1479" s="116"/>
      <c r="S1479" s="116"/>
      <c r="T1479" s="116"/>
      <c r="U1479" s="116"/>
    </row>
    <row r="1480">
      <c r="A1480" s="5" t="s">
        <v>5906</v>
      </c>
      <c r="B1480" s="5" t="s">
        <v>5907</v>
      </c>
      <c r="C1480" s="116"/>
      <c r="D1480" s="118">
        <v>2016.0</v>
      </c>
      <c r="E1480" s="118">
        <v>888.0</v>
      </c>
      <c r="F1480" s="124" t="s">
        <v>5908</v>
      </c>
      <c r="G1480" s="114"/>
      <c r="H1480" s="116"/>
      <c r="I1480" s="116"/>
      <c r="J1480" s="116"/>
      <c r="K1480" s="116"/>
      <c r="L1480" s="116"/>
      <c r="M1480" s="116"/>
      <c r="N1480" s="116"/>
      <c r="O1480" s="116"/>
      <c r="P1480" s="116"/>
      <c r="Q1480" s="116"/>
      <c r="R1480" s="116"/>
      <c r="S1480" s="116"/>
      <c r="T1480" s="116"/>
      <c r="U1480" s="116"/>
    </row>
    <row r="1481">
      <c r="A1481" s="5" t="s">
        <v>5909</v>
      </c>
      <c r="B1481" s="5" t="s">
        <v>5910</v>
      </c>
      <c r="C1481" s="116"/>
      <c r="D1481" s="118">
        <v>2018.0</v>
      </c>
      <c r="E1481" s="118">
        <v>18.0</v>
      </c>
      <c r="F1481" s="124" t="s">
        <v>5911</v>
      </c>
      <c r="G1481" s="114"/>
      <c r="H1481" s="116"/>
      <c r="I1481" s="116"/>
      <c r="J1481" s="116"/>
      <c r="K1481" s="116"/>
      <c r="L1481" s="116"/>
      <c r="M1481" s="116"/>
      <c r="N1481" s="116"/>
      <c r="O1481" s="116"/>
      <c r="P1481" s="116"/>
      <c r="Q1481" s="116"/>
      <c r="R1481" s="116"/>
      <c r="S1481" s="116"/>
      <c r="T1481" s="116"/>
      <c r="U1481" s="116"/>
    </row>
    <row r="1482">
      <c r="A1482" s="5" t="s">
        <v>5912</v>
      </c>
      <c r="B1482" s="5" t="s">
        <v>5913</v>
      </c>
      <c r="C1482" s="116"/>
      <c r="D1482" s="118">
        <v>2021.0</v>
      </c>
      <c r="E1482" s="118">
        <v>0.0</v>
      </c>
      <c r="F1482" s="119" t="s">
        <v>292</v>
      </c>
      <c r="G1482" s="114"/>
      <c r="H1482" s="116"/>
      <c r="I1482" s="116"/>
      <c r="J1482" s="116"/>
      <c r="K1482" s="116"/>
      <c r="L1482" s="116"/>
      <c r="M1482" s="116"/>
      <c r="N1482" s="116"/>
      <c r="O1482" s="116"/>
      <c r="P1482" s="116"/>
      <c r="Q1482" s="116"/>
      <c r="R1482" s="116"/>
      <c r="S1482" s="116"/>
      <c r="T1482" s="116"/>
      <c r="U1482" s="116"/>
    </row>
    <row r="1483">
      <c r="A1483" s="5" t="s">
        <v>5914</v>
      </c>
      <c r="B1483" s="5" t="s">
        <v>5915</v>
      </c>
      <c r="C1483" s="5" t="s">
        <v>5916</v>
      </c>
      <c r="D1483" s="5">
        <v>2015.0</v>
      </c>
      <c r="E1483" s="118">
        <v>4.0</v>
      </c>
      <c r="F1483" s="113" t="s">
        <v>5917</v>
      </c>
      <c r="G1483" s="113" t="s">
        <v>5918</v>
      </c>
      <c r="H1483" s="115">
        <v>43997.0</v>
      </c>
      <c r="I1483" s="116"/>
      <c r="J1483" s="116"/>
      <c r="K1483" s="116"/>
      <c r="L1483" s="116"/>
      <c r="M1483" s="116"/>
      <c r="N1483" s="116"/>
      <c r="O1483" s="116"/>
      <c r="P1483" s="116"/>
      <c r="Q1483" s="116"/>
      <c r="R1483" s="116"/>
      <c r="S1483" s="116"/>
      <c r="T1483" s="116"/>
      <c r="U1483" s="116"/>
    </row>
    <row r="1484">
      <c r="A1484" s="5" t="s">
        <v>5919</v>
      </c>
      <c r="B1484" s="5" t="s">
        <v>5920</v>
      </c>
      <c r="C1484" s="116"/>
      <c r="D1484" s="118">
        <v>2018.0</v>
      </c>
      <c r="E1484" s="118">
        <v>28.0</v>
      </c>
      <c r="F1484" s="124" t="s">
        <v>5921</v>
      </c>
      <c r="G1484" s="114"/>
      <c r="H1484" s="116"/>
      <c r="I1484" s="116"/>
      <c r="J1484" s="116"/>
      <c r="K1484" s="116"/>
      <c r="L1484" s="116"/>
      <c r="M1484" s="116"/>
      <c r="N1484" s="116"/>
      <c r="O1484" s="116"/>
      <c r="P1484" s="116"/>
      <c r="Q1484" s="116"/>
      <c r="R1484" s="116"/>
      <c r="S1484" s="116"/>
      <c r="T1484" s="116"/>
      <c r="U1484" s="116"/>
    </row>
    <row r="1485">
      <c r="A1485" s="5" t="s">
        <v>5922</v>
      </c>
      <c r="B1485" s="5" t="s">
        <v>5923</v>
      </c>
      <c r="C1485" s="116"/>
      <c r="D1485" s="118">
        <v>2017.0</v>
      </c>
      <c r="E1485" s="118">
        <v>1.0</v>
      </c>
      <c r="F1485" s="124" t="s">
        <v>5924</v>
      </c>
      <c r="G1485" s="114"/>
      <c r="H1485" s="116"/>
      <c r="I1485" s="116"/>
      <c r="J1485" s="116"/>
      <c r="K1485" s="116"/>
      <c r="L1485" s="116"/>
      <c r="M1485" s="116"/>
      <c r="N1485" s="116"/>
      <c r="O1485" s="116"/>
      <c r="P1485" s="116"/>
      <c r="Q1485" s="116"/>
      <c r="R1485" s="116"/>
      <c r="S1485" s="116"/>
      <c r="T1485" s="116"/>
      <c r="U1485" s="116"/>
    </row>
    <row r="1486">
      <c r="A1486" s="5" t="s">
        <v>5925</v>
      </c>
      <c r="B1486" s="5" t="s">
        <v>5926</v>
      </c>
      <c r="C1486" s="116"/>
      <c r="D1486" s="118">
        <v>2020.0</v>
      </c>
      <c r="E1486" s="118">
        <v>26.0</v>
      </c>
      <c r="F1486" s="124" t="s">
        <v>5927</v>
      </c>
      <c r="G1486" s="114"/>
      <c r="H1486" s="116"/>
      <c r="I1486" s="116"/>
      <c r="J1486" s="116"/>
      <c r="K1486" s="116"/>
      <c r="L1486" s="116"/>
      <c r="M1486" s="116"/>
      <c r="N1486" s="116"/>
      <c r="O1486" s="116"/>
      <c r="P1486" s="116"/>
      <c r="Q1486" s="116"/>
      <c r="R1486" s="116"/>
      <c r="S1486" s="116"/>
      <c r="T1486" s="116"/>
      <c r="U1486" s="116"/>
    </row>
    <row r="1487">
      <c r="A1487" s="5" t="s">
        <v>5928</v>
      </c>
      <c r="B1487" s="5" t="s">
        <v>5929</v>
      </c>
      <c r="C1487" s="116"/>
      <c r="D1487" s="118">
        <v>2020.0</v>
      </c>
      <c r="E1487" s="118">
        <v>11.0</v>
      </c>
      <c r="F1487" s="124" t="s">
        <v>5930</v>
      </c>
      <c r="G1487" s="114"/>
      <c r="H1487" s="116"/>
      <c r="I1487" s="116"/>
      <c r="J1487" s="116"/>
      <c r="K1487" s="116"/>
      <c r="L1487" s="116"/>
      <c r="M1487" s="116"/>
      <c r="N1487" s="116"/>
      <c r="O1487" s="116"/>
      <c r="P1487" s="116"/>
      <c r="Q1487" s="116"/>
      <c r="R1487" s="116"/>
      <c r="S1487" s="116"/>
      <c r="T1487" s="116"/>
      <c r="U1487" s="116"/>
    </row>
    <row r="1488">
      <c r="A1488" s="5" t="s">
        <v>5931</v>
      </c>
      <c r="B1488" s="5" t="s">
        <v>5932</v>
      </c>
      <c r="C1488" s="116"/>
      <c r="D1488" s="118">
        <v>2007.0</v>
      </c>
      <c r="E1488" s="118">
        <v>3277.0</v>
      </c>
      <c r="F1488" s="124" t="s">
        <v>5933</v>
      </c>
      <c r="G1488" s="114"/>
      <c r="H1488" s="116"/>
      <c r="I1488" s="116"/>
      <c r="J1488" s="116"/>
      <c r="K1488" s="116"/>
      <c r="L1488" s="116"/>
      <c r="M1488" s="116"/>
      <c r="N1488" s="116"/>
      <c r="O1488" s="116"/>
      <c r="P1488" s="116"/>
      <c r="Q1488" s="116"/>
      <c r="R1488" s="116"/>
      <c r="S1488" s="116"/>
      <c r="T1488" s="116"/>
      <c r="U1488" s="116"/>
    </row>
    <row r="1489">
      <c r="A1489" s="5" t="s">
        <v>5934</v>
      </c>
      <c r="B1489" s="5" t="s">
        <v>5932</v>
      </c>
      <c r="C1489" s="116"/>
      <c r="D1489" s="118">
        <v>2007.0</v>
      </c>
      <c r="E1489" s="118">
        <v>3277.0</v>
      </c>
      <c r="F1489" s="124" t="s">
        <v>5933</v>
      </c>
      <c r="G1489" s="114"/>
      <c r="H1489" s="116"/>
      <c r="I1489" s="116"/>
      <c r="J1489" s="116"/>
      <c r="K1489" s="116"/>
      <c r="L1489" s="116"/>
      <c r="M1489" s="116"/>
      <c r="N1489" s="116"/>
      <c r="O1489" s="116"/>
      <c r="P1489" s="116"/>
      <c r="Q1489" s="116"/>
      <c r="R1489" s="116"/>
      <c r="S1489" s="116"/>
      <c r="T1489" s="116"/>
      <c r="U1489" s="116"/>
    </row>
    <row r="1490">
      <c r="A1490" s="5" t="s">
        <v>5935</v>
      </c>
      <c r="B1490" s="5" t="s">
        <v>5936</v>
      </c>
      <c r="C1490" s="5" t="s">
        <v>605</v>
      </c>
      <c r="D1490" s="5">
        <v>2018.0</v>
      </c>
      <c r="E1490" s="118">
        <v>19.0</v>
      </c>
      <c r="F1490" s="113" t="s">
        <v>5937</v>
      </c>
      <c r="G1490" s="119"/>
      <c r="H1490" s="115">
        <v>43994.0</v>
      </c>
      <c r="I1490" s="116"/>
      <c r="J1490" s="116"/>
      <c r="K1490" s="116"/>
      <c r="L1490" s="116"/>
      <c r="M1490" s="116"/>
      <c r="N1490" s="116"/>
      <c r="O1490" s="116"/>
      <c r="P1490" s="116"/>
      <c r="Q1490" s="116"/>
      <c r="R1490" s="116"/>
      <c r="S1490" s="116"/>
      <c r="T1490" s="116"/>
      <c r="U1490" s="116"/>
    </row>
    <row r="1491">
      <c r="A1491" s="116" t="s">
        <v>5938</v>
      </c>
      <c r="B1491" s="117" t="s">
        <v>5939</v>
      </c>
      <c r="C1491" s="5" t="s">
        <v>5940</v>
      </c>
      <c r="D1491" s="5">
        <v>1993.0</v>
      </c>
      <c r="E1491" s="112">
        <v>42.0</v>
      </c>
      <c r="F1491" s="113" t="s">
        <v>5941</v>
      </c>
      <c r="G1491" s="120"/>
      <c r="H1491" s="121">
        <v>43996.0</v>
      </c>
      <c r="I1491" s="116"/>
      <c r="J1491" s="116"/>
      <c r="K1491" s="116"/>
      <c r="L1491" s="116"/>
      <c r="M1491" s="116"/>
      <c r="N1491" s="116"/>
      <c r="O1491" s="116"/>
      <c r="P1491" s="116"/>
      <c r="Q1491" s="116"/>
      <c r="R1491" s="116"/>
      <c r="S1491" s="116"/>
      <c r="T1491" s="116"/>
      <c r="U1491" s="116"/>
    </row>
    <row r="1492">
      <c r="A1492" s="5" t="s">
        <v>5942</v>
      </c>
      <c r="B1492" s="5" t="s">
        <v>5943</v>
      </c>
      <c r="C1492" s="5" t="s">
        <v>2771</v>
      </c>
      <c r="D1492" s="5">
        <v>2002.0</v>
      </c>
      <c r="E1492" s="118">
        <v>170.0</v>
      </c>
      <c r="F1492" s="113" t="s">
        <v>5944</v>
      </c>
      <c r="G1492" s="120"/>
      <c r="H1492" s="121">
        <v>43991.0</v>
      </c>
      <c r="I1492" s="116"/>
      <c r="J1492" s="116"/>
      <c r="K1492" s="116"/>
      <c r="L1492" s="116"/>
      <c r="M1492" s="116"/>
      <c r="N1492" s="116"/>
      <c r="O1492" s="116"/>
      <c r="P1492" s="116"/>
      <c r="Q1492" s="116"/>
      <c r="R1492" s="116"/>
      <c r="S1492" s="116"/>
      <c r="T1492" s="116"/>
      <c r="U1492" s="116"/>
    </row>
    <row r="1493">
      <c r="A1493" s="5" t="s">
        <v>5945</v>
      </c>
      <c r="B1493" s="5" t="s">
        <v>5946</v>
      </c>
      <c r="C1493" s="116"/>
      <c r="D1493" s="118">
        <v>2005.0</v>
      </c>
      <c r="E1493" s="118">
        <v>2703.0</v>
      </c>
      <c r="F1493" s="124" t="s">
        <v>5759</v>
      </c>
      <c r="G1493" s="114"/>
      <c r="H1493" s="116"/>
      <c r="I1493" s="116"/>
      <c r="J1493" s="116"/>
      <c r="K1493" s="116"/>
      <c r="L1493" s="116"/>
      <c r="M1493" s="116"/>
      <c r="N1493" s="116"/>
      <c r="O1493" s="116"/>
      <c r="P1493" s="116"/>
      <c r="Q1493" s="116"/>
      <c r="R1493" s="116"/>
      <c r="S1493" s="116"/>
      <c r="T1493" s="116"/>
      <c r="U1493" s="116"/>
    </row>
    <row r="1494">
      <c r="A1494" s="5" t="s">
        <v>5947</v>
      </c>
      <c r="B1494" s="5" t="s">
        <v>5948</v>
      </c>
      <c r="C1494" s="116"/>
      <c r="D1494" s="118">
        <v>2018.0</v>
      </c>
      <c r="E1494" s="118">
        <v>4.0</v>
      </c>
      <c r="F1494" s="124" t="s">
        <v>5949</v>
      </c>
      <c r="G1494" s="114"/>
      <c r="H1494" s="116"/>
      <c r="I1494" s="116"/>
      <c r="J1494" s="116"/>
      <c r="K1494" s="116"/>
      <c r="L1494" s="116"/>
      <c r="M1494" s="116"/>
      <c r="N1494" s="116"/>
      <c r="O1494" s="116"/>
      <c r="P1494" s="116"/>
      <c r="Q1494" s="116"/>
      <c r="R1494" s="116"/>
      <c r="S1494" s="116"/>
      <c r="T1494" s="116"/>
      <c r="U1494" s="116"/>
    </row>
    <row r="1495">
      <c r="A1495" s="5" t="s">
        <v>5950</v>
      </c>
      <c r="B1495" s="5" t="s">
        <v>5951</v>
      </c>
      <c r="C1495" s="116"/>
      <c r="D1495" s="118">
        <v>2021.0</v>
      </c>
      <c r="E1495" s="118">
        <v>0.0</v>
      </c>
      <c r="F1495" s="119" t="s">
        <v>292</v>
      </c>
      <c r="G1495" s="114"/>
      <c r="H1495" s="116"/>
      <c r="I1495" s="116"/>
      <c r="J1495" s="116"/>
      <c r="K1495" s="116"/>
      <c r="L1495" s="116"/>
      <c r="M1495" s="116"/>
      <c r="N1495" s="116"/>
      <c r="O1495" s="116"/>
      <c r="P1495" s="116"/>
      <c r="Q1495" s="116"/>
      <c r="R1495" s="116"/>
      <c r="S1495" s="116"/>
      <c r="T1495" s="116"/>
      <c r="U1495" s="116"/>
    </row>
    <row r="1496">
      <c r="A1496" s="5" t="s">
        <v>5952</v>
      </c>
      <c r="B1496" s="5" t="s">
        <v>5951</v>
      </c>
      <c r="C1496" s="116"/>
      <c r="D1496" s="118">
        <v>2021.0</v>
      </c>
      <c r="E1496" s="118">
        <v>0.0</v>
      </c>
      <c r="F1496" s="119" t="s">
        <v>292</v>
      </c>
      <c r="G1496" s="114"/>
      <c r="H1496" s="116"/>
      <c r="I1496" s="116"/>
      <c r="J1496" s="116"/>
      <c r="K1496" s="116"/>
      <c r="L1496" s="116"/>
      <c r="M1496" s="116"/>
      <c r="N1496" s="116"/>
      <c r="O1496" s="116"/>
      <c r="P1496" s="116"/>
      <c r="Q1496" s="116"/>
      <c r="R1496" s="116"/>
      <c r="S1496" s="116"/>
      <c r="T1496" s="116"/>
      <c r="U1496" s="116"/>
    </row>
    <row r="1497">
      <c r="A1497" s="5" t="s">
        <v>5953</v>
      </c>
      <c r="B1497" s="5" t="s">
        <v>5954</v>
      </c>
      <c r="C1497" s="116"/>
      <c r="D1497" s="118">
        <v>2018.0</v>
      </c>
      <c r="E1497" s="118">
        <v>39.0</v>
      </c>
      <c r="F1497" s="124" t="s">
        <v>5955</v>
      </c>
      <c r="G1497" s="114"/>
      <c r="H1497" s="116"/>
      <c r="I1497" s="116"/>
      <c r="J1497" s="116"/>
      <c r="K1497" s="116"/>
      <c r="L1497" s="116"/>
      <c r="M1497" s="116"/>
      <c r="N1497" s="116"/>
      <c r="O1497" s="116"/>
      <c r="P1497" s="116"/>
      <c r="Q1497" s="116"/>
      <c r="R1497" s="116"/>
      <c r="S1497" s="116"/>
      <c r="T1497" s="116"/>
      <c r="U1497" s="116"/>
    </row>
    <row r="1498">
      <c r="A1498" s="5" t="s">
        <v>5956</v>
      </c>
      <c r="B1498" s="5" t="s">
        <v>5957</v>
      </c>
      <c r="C1498" s="5" t="s">
        <v>5958</v>
      </c>
      <c r="D1498" s="5">
        <v>2005.0</v>
      </c>
      <c r="E1498" s="118">
        <v>173.0</v>
      </c>
      <c r="F1498" s="113" t="s">
        <v>5959</v>
      </c>
      <c r="G1498" s="119"/>
      <c r="H1498" s="115">
        <v>43997.0</v>
      </c>
      <c r="I1498" s="116"/>
      <c r="J1498" s="116"/>
      <c r="K1498" s="116"/>
      <c r="L1498" s="116"/>
      <c r="M1498" s="116"/>
      <c r="N1498" s="116"/>
      <c r="O1498" s="116"/>
      <c r="P1498" s="116"/>
      <c r="Q1498" s="116"/>
      <c r="R1498" s="116"/>
      <c r="S1498" s="116"/>
      <c r="T1498" s="116"/>
      <c r="U1498" s="116"/>
    </row>
    <row r="1499">
      <c r="A1499" s="5" t="s">
        <v>5960</v>
      </c>
      <c r="B1499" s="5" t="s">
        <v>5957</v>
      </c>
      <c r="C1499" s="5" t="s">
        <v>5958</v>
      </c>
      <c r="D1499" s="5">
        <v>2005.0</v>
      </c>
      <c r="E1499" s="118">
        <v>173.0</v>
      </c>
      <c r="F1499" s="113" t="s">
        <v>5959</v>
      </c>
      <c r="G1499" s="119"/>
      <c r="H1499" s="115">
        <v>43997.0</v>
      </c>
      <c r="I1499" s="116"/>
      <c r="J1499" s="116"/>
      <c r="K1499" s="116"/>
      <c r="L1499" s="116"/>
      <c r="M1499" s="116"/>
      <c r="N1499" s="116"/>
      <c r="O1499" s="116"/>
      <c r="P1499" s="116"/>
      <c r="Q1499" s="116"/>
      <c r="R1499" s="116"/>
      <c r="S1499" s="116"/>
      <c r="T1499" s="116"/>
      <c r="U1499" s="116"/>
    </row>
    <row r="1500">
      <c r="A1500" s="5" t="s">
        <v>5961</v>
      </c>
      <c r="B1500" s="5" t="s">
        <v>5962</v>
      </c>
      <c r="C1500" s="116"/>
      <c r="D1500" s="118">
        <v>2019.0</v>
      </c>
      <c r="E1500" s="118">
        <v>16.0</v>
      </c>
      <c r="F1500" s="124" t="s">
        <v>5963</v>
      </c>
      <c r="G1500" s="114"/>
      <c r="H1500" s="116"/>
      <c r="I1500" s="116"/>
      <c r="J1500" s="116"/>
      <c r="K1500" s="116"/>
      <c r="L1500" s="116"/>
      <c r="M1500" s="116"/>
      <c r="N1500" s="116"/>
      <c r="O1500" s="116"/>
      <c r="P1500" s="116"/>
      <c r="Q1500" s="116"/>
      <c r="R1500" s="116"/>
      <c r="S1500" s="116"/>
      <c r="T1500" s="116"/>
      <c r="U1500" s="116"/>
    </row>
    <row r="1501">
      <c r="A1501" s="5" t="s">
        <v>5964</v>
      </c>
      <c r="B1501" s="5" t="s">
        <v>5965</v>
      </c>
      <c r="C1501" s="116"/>
      <c r="D1501" s="118">
        <v>2020.0</v>
      </c>
      <c r="E1501" s="118">
        <v>3.0</v>
      </c>
      <c r="F1501" s="124" t="s">
        <v>5966</v>
      </c>
      <c r="G1501" s="114"/>
      <c r="H1501" s="116"/>
      <c r="I1501" s="116"/>
      <c r="J1501" s="116"/>
      <c r="K1501" s="116"/>
      <c r="L1501" s="116"/>
      <c r="M1501" s="116"/>
      <c r="N1501" s="116"/>
      <c r="O1501" s="116"/>
      <c r="P1501" s="116"/>
      <c r="Q1501" s="116"/>
      <c r="R1501" s="116"/>
      <c r="S1501" s="116"/>
      <c r="T1501" s="116"/>
      <c r="U1501" s="116"/>
    </row>
    <row r="1502">
      <c r="A1502" s="5" t="s">
        <v>5967</v>
      </c>
      <c r="B1502" s="5" t="s">
        <v>5968</v>
      </c>
      <c r="C1502" s="116"/>
      <c r="D1502" s="118">
        <v>2019.0</v>
      </c>
      <c r="E1502" s="118">
        <v>13.0</v>
      </c>
      <c r="F1502" s="124" t="s">
        <v>5969</v>
      </c>
      <c r="G1502" s="114"/>
      <c r="H1502" s="116"/>
      <c r="I1502" s="116"/>
      <c r="J1502" s="116"/>
      <c r="K1502" s="116"/>
      <c r="L1502" s="116"/>
      <c r="M1502" s="116"/>
      <c r="N1502" s="116"/>
      <c r="O1502" s="116"/>
      <c r="P1502" s="116"/>
      <c r="Q1502" s="116"/>
      <c r="R1502" s="116"/>
      <c r="S1502" s="116"/>
      <c r="T1502" s="116"/>
      <c r="U1502" s="116"/>
    </row>
    <row r="1503">
      <c r="A1503" s="5" t="s">
        <v>5970</v>
      </c>
      <c r="B1503" s="5" t="s">
        <v>5971</v>
      </c>
      <c r="C1503" s="5" t="s">
        <v>180</v>
      </c>
      <c r="D1503" s="118">
        <v>2015.0</v>
      </c>
      <c r="E1503" s="118">
        <v>696.0</v>
      </c>
      <c r="F1503" s="124" t="s">
        <v>5972</v>
      </c>
      <c r="G1503" s="114"/>
      <c r="H1503" s="116"/>
      <c r="I1503" s="116"/>
      <c r="J1503" s="116"/>
      <c r="K1503" s="116"/>
      <c r="L1503" s="116"/>
      <c r="M1503" s="116"/>
      <c r="N1503" s="116"/>
      <c r="O1503" s="116"/>
      <c r="P1503" s="116"/>
      <c r="Q1503" s="116"/>
      <c r="R1503" s="116"/>
      <c r="S1503" s="116"/>
      <c r="T1503" s="116"/>
      <c r="U1503" s="116"/>
    </row>
    <row r="1504">
      <c r="A1504" s="5" t="s">
        <v>5973</v>
      </c>
      <c r="B1504" s="5" t="s">
        <v>5974</v>
      </c>
      <c r="C1504" s="116"/>
      <c r="D1504" s="118">
        <v>2017.0</v>
      </c>
      <c r="E1504" s="118">
        <v>177.0</v>
      </c>
      <c r="F1504" s="124" t="s">
        <v>5975</v>
      </c>
      <c r="G1504" s="114"/>
      <c r="H1504" s="116"/>
      <c r="I1504" s="116"/>
      <c r="J1504" s="116"/>
      <c r="K1504" s="116"/>
      <c r="L1504" s="116"/>
      <c r="M1504" s="116"/>
      <c r="N1504" s="116"/>
      <c r="O1504" s="116"/>
      <c r="P1504" s="116"/>
      <c r="Q1504" s="116"/>
      <c r="R1504" s="116"/>
      <c r="S1504" s="116"/>
      <c r="T1504" s="116"/>
      <c r="U1504" s="116"/>
    </row>
    <row r="1505">
      <c r="A1505" s="5" t="s">
        <v>5976</v>
      </c>
      <c r="B1505" s="5" t="s">
        <v>5977</v>
      </c>
      <c r="C1505" s="5" t="s">
        <v>460</v>
      </c>
      <c r="D1505" s="5">
        <v>2016.0</v>
      </c>
      <c r="E1505" s="118">
        <v>101.0</v>
      </c>
      <c r="F1505" s="113" t="s">
        <v>5978</v>
      </c>
      <c r="G1505" s="119"/>
      <c r="H1505" s="115">
        <v>43991.0</v>
      </c>
      <c r="I1505" s="116"/>
      <c r="J1505" s="116"/>
      <c r="K1505" s="116"/>
      <c r="L1505" s="116"/>
      <c r="M1505" s="116"/>
      <c r="N1505" s="116"/>
      <c r="O1505" s="116"/>
      <c r="P1505" s="116"/>
      <c r="Q1505" s="116"/>
      <c r="R1505" s="116"/>
      <c r="S1505" s="116"/>
      <c r="T1505" s="116"/>
      <c r="U1505" s="116"/>
    </row>
    <row r="1506">
      <c r="A1506" s="5" t="s">
        <v>5979</v>
      </c>
      <c r="B1506" s="5" t="s">
        <v>5980</v>
      </c>
      <c r="C1506" s="116"/>
      <c r="D1506" s="118">
        <v>2020.0</v>
      </c>
      <c r="E1506" s="118">
        <v>21.0</v>
      </c>
      <c r="F1506" s="124" t="s">
        <v>5981</v>
      </c>
      <c r="G1506" s="114"/>
      <c r="H1506" s="116"/>
      <c r="I1506" s="116"/>
      <c r="J1506" s="116"/>
      <c r="K1506" s="116"/>
      <c r="L1506" s="116"/>
      <c r="M1506" s="116"/>
      <c r="N1506" s="116"/>
      <c r="O1506" s="116"/>
      <c r="P1506" s="116"/>
      <c r="Q1506" s="116"/>
      <c r="R1506" s="116"/>
      <c r="S1506" s="116"/>
      <c r="T1506" s="116"/>
      <c r="U1506" s="116"/>
    </row>
    <row r="1507">
      <c r="A1507" s="5" t="s">
        <v>5982</v>
      </c>
      <c r="B1507" s="5" t="s">
        <v>5983</v>
      </c>
      <c r="C1507" s="116"/>
      <c r="D1507" s="118">
        <v>2017.0</v>
      </c>
      <c r="E1507" s="118">
        <v>388.0</v>
      </c>
      <c r="F1507" s="124" t="s">
        <v>5984</v>
      </c>
      <c r="G1507" s="114"/>
      <c r="H1507" s="116"/>
      <c r="I1507" s="116"/>
      <c r="J1507" s="116"/>
      <c r="K1507" s="116"/>
      <c r="L1507" s="116"/>
      <c r="M1507" s="116"/>
      <c r="N1507" s="116"/>
      <c r="O1507" s="116"/>
      <c r="P1507" s="116"/>
      <c r="Q1507" s="116"/>
      <c r="R1507" s="116"/>
      <c r="S1507" s="116"/>
      <c r="T1507" s="116"/>
      <c r="U1507" s="116"/>
    </row>
    <row r="1508">
      <c r="A1508" s="5" t="s">
        <v>5985</v>
      </c>
      <c r="B1508" s="5" t="s">
        <v>5986</v>
      </c>
      <c r="C1508" s="116"/>
      <c r="D1508" s="118">
        <v>2018.0</v>
      </c>
      <c r="E1508" s="118">
        <v>149.0</v>
      </c>
      <c r="F1508" s="124" t="s">
        <v>5987</v>
      </c>
      <c r="G1508" s="114"/>
      <c r="H1508" s="116"/>
      <c r="I1508" s="116"/>
      <c r="J1508" s="116"/>
      <c r="K1508" s="116"/>
      <c r="L1508" s="116"/>
      <c r="M1508" s="116"/>
      <c r="N1508" s="116"/>
      <c r="O1508" s="116"/>
      <c r="P1508" s="116"/>
      <c r="Q1508" s="116"/>
      <c r="R1508" s="116"/>
      <c r="S1508" s="116"/>
      <c r="T1508" s="116"/>
      <c r="U1508" s="116"/>
    </row>
    <row r="1509">
      <c r="A1509" s="5" t="s">
        <v>5988</v>
      </c>
      <c r="B1509" s="5" t="s">
        <v>5989</v>
      </c>
      <c r="C1509" s="116"/>
      <c r="D1509" s="118">
        <v>2021.0</v>
      </c>
      <c r="E1509" s="118">
        <v>0.0</v>
      </c>
      <c r="F1509" s="119" t="s">
        <v>292</v>
      </c>
      <c r="G1509" s="114"/>
      <c r="H1509" s="116"/>
      <c r="I1509" s="116"/>
      <c r="J1509" s="116"/>
      <c r="K1509" s="116"/>
      <c r="L1509" s="116"/>
      <c r="M1509" s="116"/>
      <c r="N1509" s="116"/>
      <c r="O1509" s="116"/>
      <c r="P1509" s="116"/>
      <c r="Q1509" s="116"/>
      <c r="R1509" s="116"/>
      <c r="S1509" s="116"/>
      <c r="T1509" s="116"/>
      <c r="U1509" s="116"/>
    </row>
    <row r="1510">
      <c r="A1510" s="5" t="s">
        <v>5990</v>
      </c>
      <c r="B1510" s="5" t="s">
        <v>5991</v>
      </c>
      <c r="C1510" s="116"/>
      <c r="D1510" s="118">
        <v>2019.0</v>
      </c>
      <c r="E1510" s="118">
        <v>29.0</v>
      </c>
      <c r="F1510" s="124" t="s">
        <v>5992</v>
      </c>
      <c r="G1510" s="114"/>
      <c r="H1510" s="116"/>
      <c r="I1510" s="116"/>
      <c r="J1510" s="116"/>
      <c r="K1510" s="116"/>
      <c r="L1510" s="116"/>
      <c r="M1510" s="116"/>
      <c r="N1510" s="116"/>
      <c r="O1510" s="116"/>
      <c r="P1510" s="116"/>
      <c r="Q1510" s="116"/>
      <c r="R1510" s="116"/>
      <c r="S1510" s="116"/>
      <c r="T1510" s="116"/>
      <c r="U1510" s="116"/>
    </row>
    <row r="1511">
      <c r="A1511" s="5" t="s">
        <v>5993</v>
      </c>
      <c r="B1511" s="5" t="s">
        <v>5994</v>
      </c>
      <c r="C1511" s="116"/>
      <c r="D1511" s="118">
        <v>2018.0</v>
      </c>
      <c r="E1511" s="118">
        <v>69.0</v>
      </c>
      <c r="F1511" s="124" t="s">
        <v>5995</v>
      </c>
      <c r="G1511" s="114"/>
      <c r="H1511" s="116"/>
      <c r="I1511" s="116"/>
      <c r="J1511" s="116"/>
      <c r="K1511" s="116"/>
      <c r="L1511" s="116"/>
      <c r="M1511" s="116"/>
      <c r="N1511" s="116"/>
      <c r="O1511" s="116"/>
      <c r="P1511" s="116"/>
      <c r="Q1511" s="116"/>
      <c r="R1511" s="116"/>
      <c r="S1511" s="116"/>
      <c r="T1511" s="116"/>
      <c r="U1511" s="116"/>
    </row>
    <row r="1512">
      <c r="A1512" s="5" t="s">
        <v>5996</v>
      </c>
      <c r="B1512" s="5" t="s">
        <v>5997</v>
      </c>
      <c r="C1512" s="5" t="s">
        <v>1044</v>
      </c>
      <c r="D1512" s="118">
        <v>2009.0</v>
      </c>
      <c r="E1512" s="118">
        <v>480.0</v>
      </c>
      <c r="F1512" s="124" t="s">
        <v>5998</v>
      </c>
      <c r="G1512" s="114"/>
      <c r="H1512" s="116"/>
      <c r="I1512" s="116"/>
      <c r="J1512" s="116"/>
      <c r="K1512" s="116"/>
      <c r="L1512" s="116"/>
      <c r="M1512" s="116"/>
      <c r="N1512" s="116"/>
      <c r="O1512" s="116"/>
      <c r="P1512" s="116"/>
      <c r="Q1512" s="116"/>
      <c r="R1512" s="116"/>
      <c r="S1512" s="116"/>
      <c r="T1512" s="116"/>
      <c r="U1512" s="116"/>
    </row>
    <row r="1513">
      <c r="A1513" s="5" t="s">
        <v>5999</v>
      </c>
      <c r="B1513" s="5" t="s">
        <v>6000</v>
      </c>
      <c r="C1513" s="116"/>
      <c r="D1513" s="118">
        <v>2020.0</v>
      </c>
      <c r="E1513" s="118">
        <v>13.0</v>
      </c>
      <c r="F1513" s="124" t="s">
        <v>6001</v>
      </c>
      <c r="G1513" s="114"/>
      <c r="H1513" s="116"/>
      <c r="I1513" s="116"/>
      <c r="J1513" s="116"/>
      <c r="K1513" s="116"/>
      <c r="L1513" s="116"/>
      <c r="M1513" s="116"/>
      <c r="N1513" s="116"/>
      <c r="O1513" s="116"/>
      <c r="P1513" s="116"/>
      <c r="Q1513" s="116"/>
      <c r="R1513" s="116"/>
      <c r="S1513" s="116"/>
      <c r="T1513" s="116"/>
      <c r="U1513" s="116"/>
    </row>
    <row r="1514">
      <c r="A1514" s="34" t="s">
        <v>6002</v>
      </c>
      <c r="B1514" s="34" t="s">
        <v>6003</v>
      </c>
      <c r="C1514" s="5" t="s">
        <v>131</v>
      </c>
      <c r="D1514" s="5">
        <v>2008.0</v>
      </c>
      <c r="E1514" s="112">
        <v>29.0</v>
      </c>
      <c r="F1514" s="113" t="s">
        <v>6004</v>
      </c>
      <c r="G1514" s="119"/>
      <c r="H1514" s="115">
        <v>43992.0</v>
      </c>
      <c r="I1514" s="116"/>
      <c r="J1514" s="116"/>
      <c r="K1514" s="116"/>
      <c r="L1514" s="116"/>
      <c r="M1514" s="116"/>
      <c r="N1514" s="116"/>
      <c r="O1514" s="116"/>
      <c r="P1514" s="116"/>
      <c r="Q1514" s="116"/>
      <c r="R1514" s="116"/>
      <c r="S1514" s="116"/>
      <c r="T1514" s="116"/>
      <c r="U1514" s="116"/>
    </row>
    <row r="1515">
      <c r="A1515" s="5" t="s">
        <v>6005</v>
      </c>
      <c r="B1515" s="5" t="s">
        <v>6006</v>
      </c>
      <c r="C1515" s="116"/>
      <c r="D1515" s="5">
        <v>2018.0</v>
      </c>
      <c r="E1515" s="118">
        <v>7.0</v>
      </c>
      <c r="F1515" s="125" t="s">
        <v>6007</v>
      </c>
      <c r="G1515" s="114"/>
      <c r="H1515" s="116"/>
      <c r="I1515" s="116"/>
      <c r="J1515" s="116"/>
      <c r="K1515" s="116"/>
      <c r="L1515" s="116"/>
      <c r="M1515" s="116"/>
      <c r="N1515" s="116"/>
      <c r="O1515" s="116"/>
      <c r="P1515" s="116"/>
      <c r="Q1515" s="116"/>
      <c r="R1515" s="116"/>
      <c r="S1515" s="116"/>
      <c r="T1515" s="116"/>
      <c r="U1515" s="116"/>
    </row>
    <row r="1516">
      <c r="A1516" s="5" t="s">
        <v>6008</v>
      </c>
      <c r="B1516" s="5" t="s">
        <v>6009</v>
      </c>
      <c r="C1516" s="116"/>
      <c r="D1516" s="118">
        <v>2021.0</v>
      </c>
      <c r="E1516" s="118">
        <v>0.0</v>
      </c>
      <c r="F1516" s="119" t="s">
        <v>292</v>
      </c>
      <c r="G1516" s="114"/>
      <c r="H1516" s="116"/>
      <c r="I1516" s="116"/>
      <c r="J1516" s="116"/>
      <c r="K1516" s="116"/>
      <c r="L1516" s="116"/>
      <c r="M1516" s="116"/>
      <c r="N1516" s="116"/>
      <c r="O1516" s="116"/>
      <c r="P1516" s="116"/>
      <c r="Q1516" s="116"/>
      <c r="R1516" s="116"/>
      <c r="S1516" s="116"/>
      <c r="T1516" s="116"/>
      <c r="U1516" s="116"/>
    </row>
    <row r="1517">
      <c r="A1517" s="5" t="s">
        <v>6010</v>
      </c>
      <c r="B1517" s="5" t="s">
        <v>6011</v>
      </c>
      <c r="C1517" s="116"/>
      <c r="D1517" s="118">
        <v>2021.0</v>
      </c>
      <c r="E1517" s="118">
        <v>47.0</v>
      </c>
      <c r="F1517" s="124" t="s">
        <v>6012</v>
      </c>
      <c r="G1517" s="114"/>
      <c r="H1517" s="116"/>
      <c r="I1517" s="116"/>
      <c r="J1517" s="116"/>
      <c r="K1517" s="116"/>
      <c r="L1517" s="116"/>
      <c r="M1517" s="116"/>
      <c r="N1517" s="116"/>
      <c r="O1517" s="116"/>
      <c r="P1517" s="116"/>
      <c r="Q1517" s="116"/>
      <c r="R1517" s="116"/>
      <c r="S1517" s="116"/>
      <c r="T1517" s="116"/>
      <c r="U1517" s="116"/>
    </row>
    <row r="1518">
      <c r="A1518" s="5" t="s">
        <v>6013</v>
      </c>
      <c r="B1518" s="5" t="s">
        <v>6014</v>
      </c>
      <c r="C1518" s="116"/>
      <c r="D1518" s="118">
        <v>2021.0</v>
      </c>
      <c r="E1518" s="118">
        <v>0.0</v>
      </c>
      <c r="F1518" s="119" t="s">
        <v>292</v>
      </c>
      <c r="G1518" s="114"/>
      <c r="H1518" s="116"/>
      <c r="I1518" s="116"/>
      <c r="J1518" s="116"/>
      <c r="K1518" s="116"/>
      <c r="L1518" s="116"/>
      <c r="M1518" s="116"/>
      <c r="N1518" s="116"/>
      <c r="O1518" s="116"/>
      <c r="P1518" s="116"/>
      <c r="Q1518" s="116"/>
      <c r="R1518" s="116"/>
      <c r="S1518" s="116"/>
      <c r="T1518" s="116"/>
      <c r="U1518" s="116"/>
    </row>
    <row r="1519">
      <c r="A1519" s="5" t="s">
        <v>761</v>
      </c>
      <c r="B1519" s="5" t="s">
        <v>6015</v>
      </c>
      <c r="C1519" s="116"/>
      <c r="D1519" s="118">
        <v>2021.0</v>
      </c>
      <c r="E1519" s="118">
        <v>0.0</v>
      </c>
      <c r="F1519" s="119" t="s">
        <v>292</v>
      </c>
      <c r="G1519" s="114"/>
      <c r="H1519" s="116"/>
      <c r="I1519" s="116"/>
      <c r="J1519" s="116"/>
      <c r="K1519" s="116"/>
      <c r="L1519" s="116"/>
      <c r="M1519" s="116"/>
      <c r="N1519" s="116"/>
      <c r="O1519" s="116"/>
      <c r="P1519" s="116"/>
      <c r="Q1519" s="116"/>
      <c r="R1519" s="116"/>
      <c r="S1519" s="116"/>
      <c r="T1519" s="116"/>
      <c r="U1519" s="116"/>
    </row>
    <row r="1520">
      <c r="A1520" s="5" t="s">
        <v>6016</v>
      </c>
      <c r="B1520" s="5" t="s">
        <v>6017</v>
      </c>
      <c r="C1520" s="116"/>
      <c r="D1520" s="118">
        <v>2021.0</v>
      </c>
      <c r="E1520" s="118">
        <v>2.0</v>
      </c>
      <c r="F1520" s="124" t="s">
        <v>6018</v>
      </c>
      <c r="G1520" s="114"/>
      <c r="H1520" s="116"/>
      <c r="I1520" s="116"/>
      <c r="J1520" s="116"/>
      <c r="K1520" s="116"/>
      <c r="L1520" s="116"/>
      <c r="M1520" s="116"/>
      <c r="N1520" s="116"/>
      <c r="O1520" s="116"/>
      <c r="P1520" s="116"/>
      <c r="Q1520" s="116"/>
      <c r="R1520" s="116"/>
      <c r="S1520" s="116"/>
      <c r="T1520" s="116"/>
      <c r="U1520" s="116"/>
    </row>
    <row r="1521">
      <c r="A1521" s="5" t="s">
        <v>6019</v>
      </c>
      <c r="B1521" s="5" t="s">
        <v>6020</v>
      </c>
      <c r="C1521" s="116"/>
      <c r="D1521" s="118">
        <v>2020.0</v>
      </c>
      <c r="E1521" s="118">
        <v>6.0</v>
      </c>
      <c r="F1521" s="124" t="s">
        <v>6021</v>
      </c>
      <c r="G1521" s="114"/>
      <c r="H1521" s="116"/>
      <c r="I1521" s="116"/>
      <c r="J1521" s="116"/>
      <c r="K1521" s="116"/>
      <c r="L1521" s="116"/>
      <c r="M1521" s="116"/>
      <c r="N1521" s="116"/>
      <c r="O1521" s="116"/>
      <c r="P1521" s="116"/>
      <c r="Q1521" s="116"/>
      <c r="R1521" s="116"/>
      <c r="S1521" s="116"/>
      <c r="T1521" s="116"/>
      <c r="U1521" s="116"/>
    </row>
    <row r="1522">
      <c r="A1522" s="5" t="s">
        <v>6022</v>
      </c>
      <c r="B1522" s="5" t="s">
        <v>6023</v>
      </c>
      <c r="C1522" s="116"/>
      <c r="D1522" s="118">
        <v>2014.0</v>
      </c>
      <c r="E1522" s="118">
        <v>459.0</v>
      </c>
      <c r="F1522" s="124" t="s">
        <v>6024</v>
      </c>
      <c r="G1522" s="114"/>
      <c r="H1522" s="116"/>
      <c r="I1522" s="116"/>
      <c r="J1522" s="116"/>
      <c r="K1522" s="116"/>
      <c r="L1522" s="116"/>
      <c r="M1522" s="116"/>
      <c r="N1522" s="116"/>
      <c r="O1522" s="116"/>
      <c r="P1522" s="116"/>
      <c r="Q1522" s="116"/>
      <c r="R1522" s="116"/>
      <c r="S1522" s="116"/>
      <c r="T1522" s="116"/>
      <c r="U1522" s="116"/>
    </row>
    <row r="1523">
      <c r="A1523" s="5" t="s">
        <v>6025</v>
      </c>
      <c r="B1523" s="5" t="s">
        <v>6023</v>
      </c>
      <c r="C1523" s="5" t="s">
        <v>605</v>
      </c>
      <c r="D1523" s="5">
        <v>2014.0</v>
      </c>
      <c r="E1523" s="118">
        <v>384.0</v>
      </c>
      <c r="F1523" s="113" t="s">
        <v>6026</v>
      </c>
      <c r="G1523" s="120"/>
      <c r="H1523" s="121">
        <v>43993.0</v>
      </c>
      <c r="I1523" s="116"/>
      <c r="J1523" s="116"/>
      <c r="K1523" s="116"/>
      <c r="L1523" s="116"/>
      <c r="M1523" s="116"/>
      <c r="N1523" s="116"/>
      <c r="O1523" s="116"/>
      <c r="P1523" s="116"/>
      <c r="Q1523" s="116"/>
      <c r="R1523" s="116"/>
      <c r="S1523" s="116"/>
      <c r="T1523" s="116"/>
      <c r="U1523" s="116"/>
    </row>
    <row r="1524">
      <c r="A1524" s="5" t="s">
        <v>6027</v>
      </c>
      <c r="B1524" s="5" t="s">
        <v>6028</v>
      </c>
      <c r="C1524" s="116"/>
      <c r="D1524" s="118">
        <v>2019.0</v>
      </c>
      <c r="E1524" s="118">
        <v>0.0</v>
      </c>
      <c r="F1524" s="119" t="s">
        <v>292</v>
      </c>
      <c r="G1524" s="114"/>
      <c r="H1524" s="116"/>
      <c r="I1524" s="116"/>
      <c r="J1524" s="116"/>
      <c r="K1524" s="116"/>
      <c r="L1524" s="116"/>
      <c r="M1524" s="116"/>
      <c r="N1524" s="116"/>
      <c r="O1524" s="116"/>
      <c r="P1524" s="116"/>
      <c r="Q1524" s="116"/>
      <c r="R1524" s="116"/>
      <c r="S1524" s="116"/>
      <c r="T1524" s="116"/>
      <c r="U1524" s="116"/>
    </row>
    <row r="1525">
      <c r="A1525" s="5" t="s">
        <v>6029</v>
      </c>
      <c r="B1525" s="5" t="s">
        <v>6030</v>
      </c>
      <c r="C1525" s="116"/>
      <c r="D1525" s="118">
        <v>2018.0</v>
      </c>
      <c r="E1525" s="118">
        <v>257.0</v>
      </c>
      <c r="F1525" s="124" t="s">
        <v>6031</v>
      </c>
      <c r="G1525" s="114"/>
      <c r="H1525" s="116"/>
      <c r="I1525" s="116"/>
      <c r="J1525" s="116"/>
      <c r="K1525" s="116"/>
      <c r="L1525" s="116"/>
      <c r="M1525" s="116"/>
      <c r="N1525" s="116"/>
      <c r="O1525" s="116"/>
      <c r="P1525" s="116"/>
      <c r="Q1525" s="116"/>
      <c r="R1525" s="116"/>
      <c r="S1525" s="116"/>
      <c r="T1525" s="116"/>
      <c r="U1525" s="116"/>
    </row>
    <row r="1526">
      <c r="A1526" s="5" t="s">
        <v>6032</v>
      </c>
      <c r="B1526" s="5" t="s">
        <v>6033</v>
      </c>
      <c r="C1526" s="116"/>
      <c r="D1526" s="118">
        <v>2017.0</v>
      </c>
      <c r="E1526" s="118">
        <v>8.0</v>
      </c>
      <c r="F1526" s="124" t="s">
        <v>6034</v>
      </c>
      <c r="G1526" s="114"/>
      <c r="H1526" s="116"/>
      <c r="I1526" s="116"/>
      <c r="J1526" s="116"/>
      <c r="K1526" s="116"/>
      <c r="L1526" s="116"/>
      <c r="M1526" s="116"/>
      <c r="N1526" s="116"/>
      <c r="O1526" s="116"/>
      <c r="P1526" s="116"/>
      <c r="Q1526" s="116"/>
      <c r="R1526" s="116"/>
      <c r="S1526" s="116"/>
      <c r="T1526" s="116"/>
      <c r="U1526" s="116"/>
    </row>
    <row r="1527">
      <c r="A1527" s="5" t="s">
        <v>6035</v>
      </c>
      <c r="B1527" s="5" t="s">
        <v>6036</v>
      </c>
      <c r="C1527" s="116"/>
      <c r="D1527" s="118">
        <v>2017.0</v>
      </c>
      <c r="E1527" s="118">
        <v>101.0</v>
      </c>
      <c r="F1527" s="124" t="s">
        <v>6037</v>
      </c>
      <c r="G1527" s="114"/>
      <c r="H1527" s="116"/>
      <c r="I1527" s="116"/>
      <c r="J1527" s="116"/>
      <c r="K1527" s="116"/>
      <c r="L1527" s="116"/>
      <c r="M1527" s="116"/>
      <c r="N1527" s="116"/>
      <c r="O1527" s="116"/>
      <c r="P1527" s="116"/>
      <c r="Q1527" s="116"/>
      <c r="R1527" s="116"/>
      <c r="S1527" s="116"/>
      <c r="T1527" s="116"/>
      <c r="U1527" s="116"/>
    </row>
    <row r="1528">
      <c r="A1528" s="5" t="s">
        <v>6038</v>
      </c>
      <c r="B1528" s="5" t="s">
        <v>6039</v>
      </c>
      <c r="C1528" s="5" t="s">
        <v>6040</v>
      </c>
      <c r="D1528" s="5">
        <v>2016.0</v>
      </c>
      <c r="E1528" s="118">
        <v>122.0</v>
      </c>
      <c r="F1528" s="113" t="s">
        <v>6041</v>
      </c>
      <c r="G1528" s="119"/>
      <c r="H1528" s="115">
        <v>43997.0</v>
      </c>
      <c r="I1528" s="116"/>
      <c r="J1528" s="116"/>
      <c r="K1528" s="116"/>
      <c r="L1528" s="116"/>
      <c r="M1528" s="116"/>
      <c r="N1528" s="116"/>
      <c r="O1528" s="116"/>
      <c r="P1528" s="116"/>
      <c r="Q1528" s="116"/>
      <c r="R1528" s="116"/>
      <c r="S1528" s="116"/>
      <c r="T1528" s="116"/>
      <c r="U1528" s="116"/>
    </row>
    <row r="1529">
      <c r="A1529" s="5" t="s">
        <v>6042</v>
      </c>
      <c r="B1529" s="5" t="s">
        <v>6043</v>
      </c>
      <c r="C1529" s="5" t="s">
        <v>3029</v>
      </c>
      <c r="D1529" s="5">
        <v>2004.0</v>
      </c>
      <c r="E1529" s="118">
        <v>171.0</v>
      </c>
      <c r="F1529" s="113" t="s">
        <v>6044</v>
      </c>
      <c r="G1529" s="119"/>
      <c r="H1529" s="115">
        <v>43994.0</v>
      </c>
      <c r="I1529" s="116"/>
      <c r="J1529" s="116"/>
      <c r="K1529" s="116"/>
      <c r="L1529" s="116"/>
      <c r="M1529" s="116"/>
      <c r="N1529" s="116"/>
      <c r="O1529" s="116"/>
      <c r="P1529" s="116"/>
      <c r="Q1529" s="116"/>
      <c r="R1529" s="116"/>
      <c r="S1529" s="116"/>
      <c r="T1529" s="116"/>
      <c r="U1529" s="116"/>
    </row>
    <row r="1530">
      <c r="A1530" s="5" t="s">
        <v>672</v>
      </c>
      <c r="B1530" s="5" t="s">
        <v>6045</v>
      </c>
      <c r="C1530" s="5" t="s">
        <v>3179</v>
      </c>
      <c r="D1530" s="5">
        <v>2013.0</v>
      </c>
      <c r="E1530" s="112">
        <v>80.0</v>
      </c>
      <c r="F1530" s="113" t="s">
        <v>6046</v>
      </c>
      <c r="G1530" s="119"/>
      <c r="H1530" s="115">
        <v>43991.0</v>
      </c>
      <c r="I1530" s="116"/>
      <c r="J1530" s="116"/>
      <c r="K1530" s="116"/>
      <c r="L1530" s="116"/>
      <c r="M1530" s="116"/>
      <c r="N1530" s="116"/>
      <c r="O1530" s="116"/>
      <c r="P1530" s="116"/>
      <c r="Q1530" s="116"/>
      <c r="R1530" s="116"/>
      <c r="S1530" s="116"/>
      <c r="T1530" s="116"/>
      <c r="U1530" s="116"/>
    </row>
    <row r="1531">
      <c r="A1531" s="5" t="s">
        <v>6047</v>
      </c>
      <c r="B1531" s="5" t="s">
        <v>6048</v>
      </c>
      <c r="C1531" s="5" t="s">
        <v>131</v>
      </c>
      <c r="D1531" s="5">
        <v>2001.0</v>
      </c>
      <c r="E1531" s="118">
        <v>611.0</v>
      </c>
      <c r="F1531" s="113" t="s">
        <v>6049</v>
      </c>
      <c r="G1531" s="119"/>
      <c r="H1531" s="121">
        <v>43990.0</v>
      </c>
      <c r="I1531" s="116"/>
      <c r="J1531" s="116"/>
      <c r="K1531" s="116"/>
      <c r="L1531" s="116"/>
      <c r="M1531" s="116"/>
      <c r="N1531" s="116"/>
      <c r="O1531" s="116"/>
      <c r="P1531" s="116"/>
      <c r="Q1531" s="116"/>
      <c r="R1531" s="116"/>
      <c r="S1531" s="116"/>
      <c r="T1531" s="116"/>
      <c r="U1531" s="116"/>
    </row>
    <row r="1532">
      <c r="A1532" s="5" t="s">
        <v>6050</v>
      </c>
      <c r="B1532" s="5" t="s">
        <v>6051</v>
      </c>
      <c r="C1532" s="117" t="s">
        <v>5794</v>
      </c>
      <c r="D1532" s="5">
        <v>2010.0</v>
      </c>
      <c r="E1532" s="118">
        <v>1776.0</v>
      </c>
      <c r="F1532" s="113" t="s">
        <v>3697</v>
      </c>
      <c r="G1532" s="119"/>
      <c r="H1532" s="121">
        <v>43990.0</v>
      </c>
      <c r="I1532" s="116"/>
      <c r="J1532" s="116"/>
      <c r="K1532" s="116"/>
      <c r="L1532" s="116"/>
      <c r="M1532" s="116"/>
      <c r="N1532" s="116"/>
      <c r="O1532" s="116"/>
      <c r="P1532" s="116"/>
      <c r="Q1532" s="116"/>
      <c r="R1532" s="116"/>
      <c r="S1532" s="116"/>
      <c r="T1532" s="116"/>
      <c r="U1532" s="116"/>
    </row>
    <row r="1533">
      <c r="A1533" s="117" t="s">
        <v>6052</v>
      </c>
      <c r="B1533" s="5" t="s">
        <v>6053</v>
      </c>
      <c r="C1533" s="5" t="s">
        <v>605</v>
      </c>
      <c r="D1533" s="5">
        <v>2009.0</v>
      </c>
      <c r="E1533" s="118">
        <v>1429.0</v>
      </c>
      <c r="F1533" s="113" t="s">
        <v>6054</v>
      </c>
      <c r="G1533" s="119"/>
      <c r="H1533" s="115">
        <v>43994.0</v>
      </c>
      <c r="I1533" s="116"/>
      <c r="J1533" s="116"/>
      <c r="K1533" s="116"/>
      <c r="L1533" s="116"/>
      <c r="M1533" s="116"/>
      <c r="N1533" s="116"/>
      <c r="O1533" s="116"/>
      <c r="P1533" s="116"/>
      <c r="Q1533" s="116"/>
      <c r="R1533" s="116"/>
      <c r="S1533" s="116"/>
      <c r="T1533" s="116"/>
      <c r="U1533" s="116"/>
    </row>
    <row r="1534">
      <c r="A1534" s="34" t="s">
        <v>6055</v>
      </c>
      <c r="B1534" s="34" t="s">
        <v>6056</v>
      </c>
      <c r="C1534" s="5" t="s">
        <v>2104</v>
      </c>
      <c r="D1534" s="5">
        <v>2015.0</v>
      </c>
      <c r="E1534" s="118">
        <v>93.0</v>
      </c>
      <c r="F1534" s="113" t="s">
        <v>6057</v>
      </c>
      <c r="G1534" s="119"/>
      <c r="H1534" s="115">
        <v>43992.0</v>
      </c>
      <c r="I1534" s="116"/>
      <c r="J1534" s="116"/>
      <c r="K1534" s="116"/>
      <c r="L1534" s="116"/>
      <c r="M1534" s="116"/>
      <c r="N1534" s="116"/>
      <c r="O1534" s="116"/>
      <c r="P1534" s="116"/>
      <c r="Q1534" s="116"/>
      <c r="R1534" s="116"/>
      <c r="S1534" s="116"/>
      <c r="T1534" s="116"/>
      <c r="U1534" s="116"/>
    </row>
    <row r="1535">
      <c r="A1535" s="5" t="s">
        <v>966</v>
      </c>
      <c r="B1535" s="5" t="s">
        <v>6058</v>
      </c>
      <c r="C1535" s="117" t="s">
        <v>2126</v>
      </c>
      <c r="D1535" s="5">
        <v>2018.0</v>
      </c>
      <c r="E1535" s="112">
        <v>351.0</v>
      </c>
      <c r="F1535" s="113" t="s">
        <v>6059</v>
      </c>
      <c r="G1535" s="119"/>
      <c r="H1535" s="115">
        <v>43991.0</v>
      </c>
      <c r="I1535" s="116"/>
      <c r="J1535" s="116"/>
      <c r="K1535" s="116"/>
      <c r="L1535" s="116"/>
      <c r="M1535" s="116"/>
      <c r="N1535" s="116"/>
      <c r="O1535" s="116"/>
      <c r="P1535" s="116"/>
      <c r="Q1535" s="116"/>
      <c r="R1535" s="116"/>
      <c r="S1535" s="116"/>
      <c r="T1535" s="116"/>
      <c r="U1535" s="116"/>
    </row>
    <row r="1536">
      <c r="A1536" s="117" t="s">
        <v>6060</v>
      </c>
      <c r="B1536" s="5" t="s">
        <v>6061</v>
      </c>
      <c r="C1536" s="5" t="s">
        <v>605</v>
      </c>
      <c r="D1536" s="5">
        <v>2015.0</v>
      </c>
      <c r="E1536" s="118">
        <v>861.0</v>
      </c>
      <c r="F1536" s="113" t="s">
        <v>6062</v>
      </c>
      <c r="G1536" s="119"/>
      <c r="H1536" s="115">
        <v>43997.0</v>
      </c>
      <c r="I1536" s="116"/>
      <c r="J1536" s="116"/>
      <c r="K1536" s="116"/>
      <c r="L1536" s="116"/>
      <c r="M1536" s="116"/>
      <c r="N1536" s="116"/>
      <c r="O1536" s="116"/>
      <c r="P1536" s="116"/>
      <c r="Q1536" s="116"/>
      <c r="R1536" s="116"/>
      <c r="S1536" s="116"/>
      <c r="T1536" s="116"/>
      <c r="U1536" s="116"/>
    </row>
    <row r="1537">
      <c r="A1537" s="5" t="s">
        <v>6063</v>
      </c>
      <c r="B1537" s="5" t="s">
        <v>6064</v>
      </c>
      <c r="C1537" s="116"/>
      <c r="D1537" s="116"/>
      <c r="E1537" s="126"/>
      <c r="F1537" s="127"/>
      <c r="G1537" s="114"/>
      <c r="H1537" s="116"/>
      <c r="I1537" s="116"/>
      <c r="J1537" s="116"/>
      <c r="K1537" s="116"/>
      <c r="L1537" s="116"/>
      <c r="M1537" s="116"/>
      <c r="N1537" s="116"/>
      <c r="O1537" s="116"/>
      <c r="P1537" s="116"/>
      <c r="Q1537" s="116"/>
      <c r="R1537" s="116"/>
      <c r="S1537" s="116"/>
      <c r="T1537" s="116"/>
      <c r="U1537" s="116"/>
    </row>
    <row r="1538">
      <c r="A1538" s="5" t="s">
        <v>606</v>
      </c>
      <c r="B1538" s="5" t="s">
        <v>6065</v>
      </c>
      <c r="C1538" s="116"/>
      <c r="D1538" s="118">
        <v>2018.0</v>
      </c>
      <c r="E1538" s="118">
        <v>173.0</v>
      </c>
      <c r="F1538" s="124" t="s">
        <v>6066</v>
      </c>
      <c r="G1538" s="114"/>
      <c r="H1538" s="116"/>
      <c r="I1538" s="116"/>
      <c r="J1538" s="116"/>
      <c r="K1538" s="116"/>
      <c r="L1538" s="116"/>
      <c r="M1538" s="116"/>
      <c r="N1538" s="116"/>
      <c r="O1538" s="116"/>
      <c r="P1538" s="116"/>
      <c r="Q1538" s="116"/>
      <c r="R1538" s="116"/>
      <c r="S1538" s="116"/>
      <c r="T1538" s="116"/>
      <c r="U1538" s="116"/>
    </row>
    <row r="1539">
      <c r="A1539" s="5" t="s">
        <v>6067</v>
      </c>
      <c r="B1539" s="5" t="s">
        <v>6068</v>
      </c>
      <c r="C1539" s="116"/>
      <c r="D1539" s="118">
        <v>2016.0</v>
      </c>
      <c r="E1539" s="118">
        <v>501.0</v>
      </c>
      <c r="F1539" s="124" t="s">
        <v>6069</v>
      </c>
      <c r="G1539" s="114"/>
      <c r="H1539" s="116"/>
      <c r="I1539" s="116"/>
      <c r="J1539" s="116"/>
      <c r="K1539" s="116"/>
      <c r="L1539" s="116"/>
      <c r="M1539" s="116"/>
      <c r="N1539" s="116"/>
      <c r="O1539" s="116"/>
      <c r="P1539" s="116"/>
      <c r="Q1539" s="116"/>
      <c r="R1539" s="116"/>
      <c r="S1539" s="116"/>
      <c r="T1539" s="116"/>
      <c r="U1539" s="116"/>
    </row>
    <row r="1540">
      <c r="A1540" s="5" t="s">
        <v>6070</v>
      </c>
      <c r="B1540" s="5" t="s">
        <v>6071</v>
      </c>
      <c r="C1540" s="116"/>
      <c r="D1540" s="118">
        <v>2018.0</v>
      </c>
      <c r="E1540" s="118">
        <v>120.0</v>
      </c>
      <c r="F1540" s="124" t="s">
        <v>6072</v>
      </c>
      <c r="G1540" s="114"/>
      <c r="H1540" s="116"/>
      <c r="I1540" s="116"/>
      <c r="J1540" s="116"/>
      <c r="K1540" s="116"/>
      <c r="L1540" s="116"/>
      <c r="M1540" s="116"/>
      <c r="N1540" s="116"/>
      <c r="O1540" s="116"/>
      <c r="P1540" s="116"/>
      <c r="Q1540" s="116"/>
      <c r="R1540" s="116"/>
      <c r="S1540" s="116"/>
      <c r="T1540" s="116"/>
      <c r="U1540" s="116"/>
    </row>
    <row r="1541">
      <c r="A1541" s="5" t="s">
        <v>6073</v>
      </c>
      <c r="B1541" s="5" t="s">
        <v>6071</v>
      </c>
      <c r="C1541" s="116"/>
      <c r="D1541" s="118">
        <v>2018.0</v>
      </c>
      <c r="E1541" s="118">
        <v>120.0</v>
      </c>
      <c r="F1541" s="124" t="s">
        <v>6072</v>
      </c>
      <c r="G1541" s="114"/>
      <c r="H1541" s="116"/>
      <c r="I1541" s="116"/>
      <c r="J1541" s="116"/>
      <c r="K1541" s="116"/>
      <c r="L1541" s="116"/>
      <c r="M1541" s="116"/>
      <c r="N1541" s="116"/>
      <c r="O1541" s="116"/>
      <c r="P1541" s="116"/>
      <c r="Q1541" s="116"/>
      <c r="R1541" s="116"/>
      <c r="S1541" s="116"/>
      <c r="T1541" s="116"/>
      <c r="U1541" s="116"/>
    </row>
    <row r="1542">
      <c r="A1542" s="5" t="s">
        <v>6074</v>
      </c>
      <c r="B1542" s="5" t="s">
        <v>6075</v>
      </c>
      <c r="C1542" s="116"/>
      <c r="D1542" s="118">
        <v>2020.0</v>
      </c>
      <c r="E1542" s="118">
        <v>24.0</v>
      </c>
      <c r="F1542" s="124" t="s">
        <v>6076</v>
      </c>
      <c r="G1542" s="114"/>
      <c r="H1542" s="116"/>
      <c r="I1542" s="116"/>
      <c r="J1542" s="116"/>
      <c r="K1542" s="116"/>
      <c r="L1542" s="116"/>
      <c r="M1542" s="116"/>
      <c r="N1542" s="116"/>
      <c r="O1542" s="116"/>
      <c r="P1542" s="116"/>
      <c r="Q1542" s="116"/>
      <c r="R1542" s="116"/>
      <c r="S1542" s="116"/>
      <c r="T1542" s="116"/>
      <c r="U1542" s="116"/>
    </row>
    <row r="1543">
      <c r="A1543" s="5" t="s">
        <v>6077</v>
      </c>
      <c r="B1543" s="5" t="s">
        <v>6078</v>
      </c>
      <c r="C1543" s="116"/>
      <c r="D1543" s="118">
        <v>2020.0</v>
      </c>
      <c r="E1543" s="118">
        <v>12.0</v>
      </c>
      <c r="F1543" s="124" t="s">
        <v>6079</v>
      </c>
      <c r="G1543" s="114"/>
      <c r="H1543" s="116"/>
      <c r="I1543" s="116"/>
      <c r="J1543" s="116"/>
      <c r="K1543" s="116"/>
      <c r="L1543" s="116"/>
      <c r="M1543" s="116"/>
      <c r="N1543" s="116"/>
      <c r="O1543" s="116"/>
      <c r="P1543" s="116"/>
      <c r="Q1543" s="116"/>
      <c r="R1543" s="116"/>
      <c r="S1543" s="116"/>
      <c r="T1543" s="116"/>
      <c r="U1543" s="116"/>
    </row>
    <row r="1544">
      <c r="A1544" s="5" t="s">
        <v>6080</v>
      </c>
      <c r="B1544" s="5" t="s">
        <v>6081</v>
      </c>
      <c r="C1544" s="116"/>
      <c r="D1544" s="118">
        <v>2021.0</v>
      </c>
      <c r="E1544" s="118">
        <v>3.0</v>
      </c>
      <c r="F1544" s="124" t="s">
        <v>6082</v>
      </c>
      <c r="G1544" s="114"/>
      <c r="H1544" s="116"/>
      <c r="I1544" s="116"/>
      <c r="J1544" s="116"/>
      <c r="K1544" s="116"/>
      <c r="L1544" s="116"/>
      <c r="M1544" s="116"/>
      <c r="N1544" s="116"/>
      <c r="O1544" s="116"/>
      <c r="P1544" s="116"/>
      <c r="Q1544" s="116"/>
      <c r="R1544" s="116"/>
      <c r="S1544" s="116"/>
      <c r="T1544" s="116"/>
      <c r="U1544" s="116"/>
    </row>
    <row r="1545">
      <c r="A1545" s="5" t="s">
        <v>6083</v>
      </c>
      <c r="B1545" s="5" t="s">
        <v>6084</v>
      </c>
      <c r="C1545" s="116"/>
      <c r="D1545" s="118">
        <v>2021.0</v>
      </c>
      <c r="E1545" s="118">
        <v>1.0</v>
      </c>
      <c r="F1545" s="124" t="s">
        <v>6085</v>
      </c>
      <c r="G1545" s="114"/>
      <c r="H1545" s="116"/>
      <c r="I1545" s="116"/>
      <c r="J1545" s="116"/>
      <c r="K1545" s="116"/>
      <c r="L1545" s="116"/>
      <c r="M1545" s="116"/>
      <c r="N1545" s="116"/>
      <c r="O1545" s="116"/>
      <c r="P1545" s="116"/>
      <c r="Q1545" s="116"/>
      <c r="R1545" s="116"/>
      <c r="S1545" s="116"/>
      <c r="T1545" s="116"/>
      <c r="U1545" s="116"/>
    </row>
    <row r="1546">
      <c r="A1546" s="5" t="s">
        <v>6086</v>
      </c>
      <c r="B1546" s="5" t="s">
        <v>6087</v>
      </c>
      <c r="C1546" s="116"/>
      <c r="D1546" s="118">
        <v>2019.0</v>
      </c>
      <c r="E1546" s="118">
        <v>10.0</v>
      </c>
      <c r="F1546" s="124" t="s">
        <v>6088</v>
      </c>
      <c r="G1546" s="114"/>
      <c r="H1546" s="116"/>
      <c r="I1546" s="116"/>
      <c r="J1546" s="116"/>
      <c r="K1546" s="116"/>
      <c r="L1546" s="116"/>
      <c r="M1546" s="116"/>
      <c r="N1546" s="116"/>
      <c r="O1546" s="116"/>
      <c r="P1546" s="116"/>
      <c r="Q1546" s="116"/>
      <c r="R1546" s="116"/>
      <c r="S1546" s="116"/>
      <c r="T1546" s="116"/>
      <c r="U1546" s="116"/>
    </row>
    <row r="1547">
      <c r="A1547" s="5" t="s">
        <v>6089</v>
      </c>
      <c r="B1547" s="5" t="s">
        <v>6090</v>
      </c>
      <c r="C1547" s="116"/>
      <c r="D1547" s="118">
        <v>2021.0</v>
      </c>
      <c r="E1547" s="118">
        <v>1.0</v>
      </c>
      <c r="F1547" s="124" t="s">
        <v>6091</v>
      </c>
      <c r="G1547" s="114"/>
      <c r="H1547" s="116"/>
      <c r="I1547" s="116"/>
      <c r="J1547" s="116"/>
      <c r="K1547" s="116"/>
      <c r="L1547" s="116"/>
      <c r="M1547" s="116"/>
      <c r="N1547" s="116"/>
      <c r="O1547" s="116"/>
      <c r="P1547" s="116"/>
      <c r="Q1547" s="116"/>
      <c r="R1547" s="116"/>
      <c r="S1547" s="116"/>
      <c r="T1547" s="116"/>
      <c r="U1547" s="116"/>
    </row>
    <row r="1548">
      <c r="A1548" s="5" t="s">
        <v>6092</v>
      </c>
      <c r="B1548" s="5" t="s">
        <v>6093</v>
      </c>
      <c r="C1548" s="116"/>
      <c r="D1548" s="118">
        <v>2018.0</v>
      </c>
      <c r="E1548" s="118">
        <v>73.0</v>
      </c>
      <c r="F1548" s="124" t="s">
        <v>6094</v>
      </c>
      <c r="G1548" s="114"/>
      <c r="H1548" s="116"/>
      <c r="I1548" s="116"/>
      <c r="J1548" s="116"/>
      <c r="K1548" s="116"/>
      <c r="L1548" s="116"/>
      <c r="M1548" s="116"/>
      <c r="N1548" s="116"/>
      <c r="O1548" s="116"/>
      <c r="P1548" s="116"/>
      <c r="Q1548" s="116"/>
      <c r="R1548" s="116"/>
      <c r="S1548" s="116"/>
      <c r="T1548" s="116"/>
      <c r="U1548" s="116"/>
    </row>
    <row r="1549">
      <c r="A1549" s="117" t="s">
        <v>6095</v>
      </c>
      <c r="B1549" s="5" t="s">
        <v>6096</v>
      </c>
      <c r="C1549" s="5" t="s">
        <v>131</v>
      </c>
      <c r="D1549" s="5">
        <v>2001.0</v>
      </c>
      <c r="E1549" s="118">
        <v>611.0</v>
      </c>
      <c r="F1549" s="133" t="s">
        <v>131</v>
      </c>
      <c r="G1549" s="119"/>
      <c r="H1549" s="121">
        <v>43991.0</v>
      </c>
      <c r="I1549" s="116"/>
      <c r="J1549" s="116"/>
      <c r="K1549" s="116"/>
      <c r="L1549" s="116"/>
      <c r="M1549" s="116"/>
      <c r="N1549" s="116"/>
      <c r="O1549" s="116"/>
      <c r="P1549" s="116"/>
      <c r="Q1549" s="116"/>
      <c r="R1549" s="116"/>
      <c r="S1549" s="116"/>
      <c r="T1549" s="116"/>
      <c r="U1549" s="116"/>
    </row>
    <row r="1550">
      <c r="A1550" s="5" t="s">
        <v>6097</v>
      </c>
      <c r="B1550" s="5" t="s">
        <v>6098</v>
      </c>
      <c r="C1550" s="116"/>
      <c r="D1550" s="118">
        <v>2020.0</v>
      </c>
      <c r="E1550" s="118">
        <v>25.0</v>
      </c>
      <c r="F1550" s="124" t="s">
        <v>6099</v>
      </c>
      <c r="G1550" s="114"/>
      <c r="H1550" s="116"/>
      <c r="I1550" s="116"/>
      <c r="J1550" s="116"/>
      <c r="K1550" s="116"/>
      <c r="L1550" s="116"/>
      <c r="M1550" s="116"/>
      <c r="N1550" s="116"/>
      <c r="O1550" s="116"/>
      <c r="P1550" s="116"/>
      <c r="Q1550" s="116"/>
      <c r="R1550" s="116"/>
      <c r="S1550" s="116"/>
      <c r="T1550" s="116"/>
      <c r="U1550" s="116"/>
    </row>
    <row r="1551">
      <c r="A1551" s="5" t="s">
        <v>6100</v>
      </c>
      <c r="B1551" s="5" t="s">
        <v>6101</v>
      </c>
      <c r="C1551" s="116"/>
      <c r="D1551" s="118">
        <v>2018.0</v>
      </c>
      <c r="E1551" s="118">
        <v>8.0</v>
      </c>
      <c r="F1551" s="124" t="s">
        <v>6102</v>
      </c>
      <c r="G1551" s="114"/>
      <c r="H1551" s="116"/>
      <c r="I1551" s="116"/>
      <c r="J1551" s="116"/>
      <c r="K1551" s="116"/>
      <c r="L1551" s="116"/>
      <c r="M1551" s="116"/>
      <c r="N1551" s="116"/>
      <c r="O1551" s="116"/>
      <c r="P1551" s="116"/>
      <c r="Q1551" s="116"/>
      <c r="R1551" s="116"/>
      <c r="S1551" s="116"/>
      <c r="T1551" s="116"/>
      <c r="U1551" s="116"/>
    </row>
    <row r="1552">
      <c r="A1552" s="5" t="s">
        <v>6103</v>
      </c>
      <c r="B1552" s="5" t="s">
        <v>6104</v>
      </c>
      <c r="C1552" s="5" t="s">
        <v>2480</v>
      </c>
      <c r="D1552" s="5">
        <v>2009.0</v>
      </c>
      <c r="E1552" s="118">
        <v>517.0</v>
      </c>
      <c r="F1552" s="113" t="s">
        <v>6105</v>
      </c>
      <c r="G1552" s="120"/>
      <c r="H1552" s="121">
        <v>43996.0</v>
      </c>
      <c r="I1552" s="116"/>
      <c r="J1552" s="116"/>
      <c r="K1552" s="116"/>
      <c r="L1552" s="116"/>
      <c r="M1552" s="116"/>
      <c r="N1552" s="116"/>
      <c r="O1552" s="116"/>
      <c r="P1552" s="116"/>
      <c r="Q1552" s="116"/>
      <c r="R1552" s="116"/>
      <c r="S1552" s="116"/>
      <c r="T1552" s="116"/>
      <c r="U1552" s="116"/>
    </row>
    <row r="1553">
      <c r="A1553" s="5" t="s">
        <v>6106</v>
      </c>
      <c r="B1553" s="5" t="s">
        <v>6107</v>
      </c>
      <c r="C1553" s="116"/>
      <c r="D1553" s="118">
        <v>2020.0</v>
      </c>
      <c r="E1553" s="118">
        <v>7.0</v>
      </c>
      <c r="F1553" s="124" t="s">
        <v>6108</v>
      </c>
      <c r="G1553" s="114"/>
      <c r="H1553" s="116"/>
      <c r="I1553" s="116"/>
      <c r="J1553" s="116"/>
      <c r="K1553" s="116"/>
      <c r="L1553" s="116"/>
      <c r="M1553" s="116"/>
      <c r="N1553" s="116"/>
      <c r="O1553" s="116"/>
      <c r="P1553" s="116"/>
      <c r="Q1553" s="116"/>
      <c r="R1553" s="116"/>
      <c r="S1553" s="116"/>
      <c r="T1553" s="116"/>
      <c r="U1553" s="116"/>
    </row>
    <row r="1554">
      <c r="A1554" s="5" t="s">
        <v>6109</v>
      </c>
      <c r="B1554" s="5" t="s">
        <v>6110</v>
      </c>
      <c r="C1554" s="116"/>
      <c r="D1554" s="118">
        <v>2020.0</v>
      </c>
      <c r="E1554" s="118">
        <v>9.0</v>
      </c>
      <c r="F1554" s="124" t="s">
        <v>6111</v>
      </c>
      <c r="G1554" s="114"/>
      <c r="H1554" s="116"/>
      <c r="I1554" s="116"/>
      <c r="J1554" s="116"/>
      <c r="K1554" s="116"/>
      <c r="L1554" s="116"/>
      <c r="M1554" s="116"/>
      <c r="N1554" s="116"/>
      <c r="O1554" s="116"/>
      <c r="P1554" s="116"/>
      <c r="Q1554" s="116"/>
      <c r="R1554" s="116"/>
      <c r="S1554" s="116"/>
      <c r="T1554" s="116"/>
      <c r="U1554" s="116"/>
    </row>
    <row r="1555">
      <c r="A1555" s="5" t="s">
        <v>6112</v>
      </c>
      <c r="B1555" s="5" t="s">
        <v>6113</v>
      </c>
      <c r="C1555" s="116"/>
      <c r="D1555" s="118">
        <v>2017.0</v>
      </c>
      <c r="E1555" s="118">
        <v>127.0</v>
      </c>
      <c r="F1555" s="124" t="s">
        <v>6114</v>
      </c>
      <c r="G1555" s="114"/>
      <c r="H1555" s="116"/>
      <c r="I1555" s="116"/>
      <c r="J1555" s="116"/>
      <c r="K1555" s="116"/>
      <c r="L1555" s="116"/>
      <c r="M1555" s="116"/>
      <c r="N1555" s="116"/>
      <c r="O1555" s="116"/>
      <c r="P1555" s="116"/>
      <c r="Q1555" s="116"/>
      <c r="R1555" s="116"/>
      <c r="S1555" s="116"/>
      <c r="T1555" s="116"/>
      <c r="U1555" s="116"/>
    </row>
    <row r="1556">
      <c r="A1556" s="5" t="s">
        <v>6115</v>
      </c>
      <c r="B1556" s="5" t="s">
        <v>6116</v>
      </c>
      <c r="C1556" s="116"/>
      <c r="D1556" s="118">
        <v>2017.0</v>
      </c>
      <c r="E1556" s="118">
        <v>271.0</v>
      </c>
      <c r="F1556" s="124" t="s">
        <v>6117</v>
      </c>
      <c r="G1556" s="114"/>
      <c r="H1556" s="116"/>
      <c r="I1556" s="116"/>
      <c r="J1556" s="116"/>
      <c r="K1556" s="116"/>
      <c r="L1556" s="116"/>
      <c r="M1556" s="116"/>
      <c r="N1556" s="116"/>
      <c r="O1556" s="116"/>
      <c r="P1556" s="116"/>
      <c r="Q1556" s="116"/>
      <c r="R1556" s="116"/>
      <c r="S1556" s="116"/>
      <c r="T1556" s="116"/>
      <c r="U1556" s="116"/>
    </row>
    <row r="1557">
      <c r="A1557" s="5" t="s">
        <v>6118</v>
      </c>
      <c r="B1557" s="5" t="s">
        <v>6119</v>
      </c>
      <c r="C1557" s="116"/>
      <c r="D1557" s="118">
        <v>2019.0</v>
      </c>
      <c r="E1557" s="118">
        <v>75.0</v>
      </c>
      <c r="F1557" s="124" t="s">
        <v>6120</v>
      </c>
      <c r="G1557" s="114"/>
      <c r="H1557" s="116"/>
      <c r="I1557" s="116"/>
      <c r="J1557" s="116"/>
      <c r="K1557" s="116"/>
      <c r="L1557" s="116"/>
      <c r="M1557" s="116"/>
      <c r="N1557" s="116"/>
      <c r="O1557" s="116"/>
      <c r="P1557" s="116"/>
      <c r="Q1557" s="116"/>
      <c r="R1557" s="116"/>
      <c r="S1557" s="116"/>
      <c r="T1557" s="116"/>
      <c r="U1557" s="116"/>
    </row>
    <row r="1558">
      <c r="A1558" s="5" t="s">
        <v>6121</v>
      </c>
      <c r="B1558" s="5" t="s">
        <v>6122</v>
      </c>
      <c r="C1558" s="116"/>
      <c r="D1558" s="118">
        <v>2016.0</v>
      </c>
      <c r="E1558" s="118">
        <v>137.0</v>
      </c>
      <c r="F1558" s="124" t="s">
        <v>6123</v>
      </c>
      <c r="G1558" s="114"/>
      <c r="H1558" s="116"/>
      <c r="I1558" s="116"/>
      <c r="J1558" s="116"/>
      <c r="K1558" s="116"/>
      <c r="L1558" s="116"/>
      <c r="M1558" s="116"/>
      <c r="N1558" s="116"/>
      <c r="O1558" s="116"/>
      <c r="P1558" s="116"/>
      <c r="Q1558" s="116"/>
      <c r="R1558" s="116"/>
      <c r="S1558" s="116"/>
      <c r="T1558" s="116"/>
      <c r="U1558" s="116"/>
    </row>
    <row r="1559">
      <c r="A1559" s="5" t="s">
        <v>6124</v>
      </c>
      <c r="B1559" s="5" t="s">
        <v>6125</v>
      </c>
      <c r="C1559" s="116"/>
      <c r="D1559" s="118">
        <v>2018.0</v>
      </c>
      <c r="E1559" s="118">
        <v>26.0</v>
      </c>
      <c r="F1559" s="124" t="s">
        <v>6126</v>
      </c>
      <c r="G1559" s="114"/>
      <c r="H1559" s="116"/>
      <c r="I1559" s="116"/>
      <c r="J1559" s="116"/>
      <c r="K1559" s="116"/>
      <c r="L1559" s="116"/>
      <c r="M1559" s="116"/>
      <c r="N1559" s="116"/>
      <c r="O1559" s="116"/>
      <c r="P1559" s="116"/>
      <c r="Q1559" s="116"/>
      <c r="R1559" s="116"/>
      <c r="S1559" s="116"/>
      <c r="T1559" s="116"/>
      <c r="U1559" s="116"/>
    </row>
    <row r="1560">
      <c r="A1560" s="5" t="s">
        <v>6127</v>
      </c>
      <c r="B1560" s="5" t="s">
        <v>6128</v>
      </c>
      <c r="C1560" s="116"/>
      <c r="D1560" s="118">
        <v>2020.0</v>
      </c>
      <c r="E1560" s="118">
        <v>6.0</v>
      </c>
      <c r="F1560" s="124" t="s">
        <v>6129</v>
      </c>
      <c r="G1560" s="114"/>
      <c r="H1560" s="116"/>
      <c r="I1560" s="116"/>
      <c r="J1560" s="116"/>
      <c r="K1560" s="116"/>
      <c r="L1560" s="116"/>
      <c r="M1560" s="116"/>
      <c r="N1560" s="116"/>
      <c r="O1560" s="116"/>
      <c r="P1560" s="116"/>
      <c r="Q1560" s="116"/>
      <c r="R1560" s="116"/>
      <c r="S1560" s="116"/>
      <c r="T1560" s="116"/>
      <c r="U1560" s="116"/>
    </row>
    <row r="1561">
      <c r="A1561" s="5" t="s">
        <v>6130</v>
      </c>
      <c r="B1561" s="5" t="s">
        <v>6131</v>
      </c>
      <c r="C1561" s="116"/>
      <c r="D1561" s="118">
        <v>2020.0</v>
      </c>
      <c r="E1561" s="118">
        <v>0.0</v>
      </c>
      <c r="F1561" s="119" t="s">
        <v>292</v>
      </c>
      <c r="G1561" s="114"/>
      <c r="H1561" s="116"/>
      <c r="I1561" s="116"/>
      <c r="J1561" s="116"/>
      <c r="K1561" s="116"/>
      <c r="L1561" s="116"/>
      <c r="M1561" s="116"/>
      <c r="N1561" s="116"/>
      <c r="O1561" s="116"/>
      <c r="P1561" s="116"/>
      <c r="Q1561" s="116"/>
      <c r="R1561" s="116"/>
      <c r="S1561" s="116"/>
      <c r="T1561" s="116"/>
      <c r="U1561" s="116"/>
    </row>
    <row r="1562">
      <c r="A1562" s="5" t="s">
        <v>6132</v>
      </c>
      <c r="B1562" s="5" t="s">
        <v>6133</v>
      </c>
      <c r="C1562" s="116"/>
      <c r="D1562" s="118">
        <v>2015.0</v>
      </c>
      <c r="E1562" s="118">
        <v>244.0</v>
      </c>
      <c r="F1562" s="124" t="s">
        <v>6134</v>
      </c>
      <c r="G1562" s="114"/>
      <c r="H1562" s="116"/>
      <c r="I1562" s="116"/>
      <c r="J1562" s="116"/>
      <c r="K1562" s="116"/>
      <c r="L1562" s="116"/>
      <c r="M1562" s="116"/>
      <c r="N1562" s="116"/>
      <c r="O1562" s="116"/>
      <c r="P1562" s="116"/>
      <c r="Q1562" s="116"/>
      <c r="R1562" s="116"/>
      <c r="S1562" s="116"/>
      <c r="T1562" s="116"/>
      <c r="U1562" s="116"/>
    </row>
    <row r="1563">
      <c r="A1563" s="117" t="s">
        <v>6135</v>
      </c>
      <c r="B1563" s="5" t="s">
        <v>6136</v>
      </c>
      <c r="C1563" s="5" t="s">
        <v>180</v>
      </c>
      <c r="D1563" s="5">
        <v>2019.0</v>
      </c>
      <c r="E1563" s="118">
        <v>7.0</v>
      </c>
      <c r="F1563" s="113" t="s">
        <v>6137</v>
      </c>
      <c r="G1563" s="114"/>
      <c r="H1563" s="115">
        <v>43997.0</v>
      </c>
      <c r="I1563" s="116"/>
      <c r="J1563" s="116"/>
      <c r="K1563" s="116"/>
      <c r="L1563" s="116"/>
      <c r="M1563" s="116"/>
      <c r="N1563" s="116"/>
      <c r="O1563" s="116"/>
      <c r="P1563" s="116"/>
      <c r="Q1563" s="116"/>
      <c r="R1563" s="116"/>
      <c r="S1563" s="116"/>
      <c r="T1563" s="116"/>
      <c r="U1563" s="116"/>
    </row>
    <row r="1564">
      <c r="A1564" s="5" t="s">
        <v>6138</v>
      </c>
      <c r="B1564" s="5" t="s">
        <v>6139</v>
      </c>
      <c r="C1564" s="116"/>
      <c r="D1564" s="118">
        <v>2013.0</v>
      </c>
      <c r="E1564" s="118">
        <v>153.0</v>
      </c>
      <c r="F1564" s="124" t="s">
        <v>6140</v>
      </c>
      <c r="G1564" s="114"/>
      <c r="H1564" s="116"/>
      <c r="I1564" s="116"/>
      <c r="J1564" s="116"/>
      <c r="K1564" s="116"/>
      <c r="L1564" s="116"/>
      <c r="M1564" s="116"/>
      <c r="N1564" s="116"/>
      <c r="O1564" s="116"/>
      <c r="P1564" s="116"/>
      <c r="Q1564" s="116"/>
      <c r="R1564" s="116"/>
      <c r="S1564" s="116"/>
      <c r="T1564" s="116"/>
      <c r="U1564" s="116"/>
    </row>
    <row r="1565">
      <c r="A1565" s="5" t="s">
        <v>6141</v>
      </c>
      <c r="B1565" s="5" t="s">
        <v>6142</v>
      </c>
      <c r="C1565" s="116"/>
      <c r="D1565" s="118">
        <v>2020.0</v>
      </c>
      <c r="E1565" s="118">
        <v>7.0</v>
      </c>
      <c r="F1565" s="124" t="s">
        <v>6143</v>
      </c>
      <c r="G1565" s="114"/>
      <c r="H1565" s="116"/>
      <c r="I1565" s="116"/>
      <c r="J1565" s="116"/>
      <c r="K1565" s="116"/>
      <c r="L1565" s="116"/>
      <c r="M1565" s="116"/>
      <c r="N1565" s="116"/>
      <c r="O1565" s="116"/>
      <c r="P1565" s="116"/>
      <c r="Q1565" s="116"/>
      <c r="R1565" s="116"/>
      <c r="S1565" s="116"/>
      <c r="T1565" s="116"/>
      <c r="U1565" s="116"/>
    </row>
    <row r="1566">
      <c r="A1566" s="5" t="s">
        <v>6144</v>
      </c>
      <c r="B1566" s="5" t="s">
        <v>6145</v>
      </c>
      <c r="C1566" s="116"/>
      <c r="D1566" s="118">
        <v>2018.0</v>
      </c>
      <c r="E1566" s="118">
        <v>498.0</v>
      </c>
      <c r="F1566" s="124" t="s">
        <v>6146</v>
      </c>
      <c r="G1566" s="114"/>
      <c r="H1566" s="116"/>
      <c r="I1566" s="116"/>
      <c r="J1566" s="116"/>
      <c r="K1566" s="116"/>
      <c r="L1566" s="116"/>
      <c r="M1566" s="116"/>
      <c r="N1566" s="116"/>
      <c r="O1566" s="116"/>
      <c r="P1566" s="116"/>
      <c r="Q1566" s="116"/>
      <c r="R1566" s="116"/>
      <c r="S1566" s="116"/>
      <c r="T1566" s="116"/>
      <c r="U1566" s="116"/>
    </row>
    <row r="1567">
      <c r="A1567" s="5" t="s">
        <v>6147</v>
      </c>
      <c r="B1567" s="5" t="s">
        <v>6148</v>
      </c>
      <c r="C1567" s="116"/>
      <c r="D1567" s="118">
        <v>2015.0</v>
      </c>
      <c r="E1567" s="118">
        <v>586.0</v>
      </c>
      <c r="F1567" s="124" t="s">
        <v>6149</v>
      </c>
      <c r="G1567" s="114"/>
      <c r="H1567" s="116"/>
      <c r="I1567" s="116"/>
      <c r="J1567" s="116"/>
      <c r="K1567" s="116"/>
      <c r="L1567" s="116"/>
      <c r="M1567" s="116"/>
      <c r="N1567" s="116"/>
      <c r="O1567" s="116"/>
      <c r="P1567" s="116"/>
      <c r="Q1567" s="116"/>
      <c r="R1567" s="116"/>
      <c r="S1567" s="116"/>
      <c r="T1567" s="116"/>
      <c r="U1567" s="116"/>
    </row>
    <row r="1568">
      <c r="A1568" s="5" t="s">
        <v>6150</v>
      </c>
      <c r="B1568" s="5" t="s">
        <v>6151</v>
      </c>
      <c r="C1568" s="5" t="s">
        <v>6152</v>
      </c>
      <c r="D1568" s="5">
        <v>2014.0</v>
      </c>
      <c r="E1568" s="118">
        <v>46.0</v>
      </c>
      <c r="F1568" s="113" t="s">
        <v>6153</v>
      </c>
      <c r="G1568" s="120"/>
      <c r="H1568" s="121">
        <v>43996.0</v>
      </c>
      <c r="I1568" s="116"/>
      <c r="J1568" s="116"/>
      <c r="K1568" s="116"/>
      <c r="L1568" s="116"/>
      <c r="M1568" s="116"/>
      <c r="N1568" s="116"/>
      <c r="O1568" s="116"/>
      <c r="P1568" s="116"/>
      <c r="Q1568" s="116"/>
      <c r="R1568" s="116"/>
      <c r="S1568" s="116"/>
      <c r="T1568" s="116"/>
      <c r="U1568" s="116"/>
    </row>
    <row r="1569">
      <c r="A1569" s="5" t="s">
        <v>6154</v>
      </c>
      <c r="B1569" s="5" t="s">
        <v>6155</v>
      </c>
      <c r="C1569" s="116"/>
      <c r="D1569" s="118">
        <v>2016.0</v>
      </c>
      <c r="E1569" s="118">
        <v>72.0</v>
      </c>
      <c r="F1569" s="124" t="s">
        <v>6156</v>
      </c>
      <c r="G1569" s="114"/>
      <c r="H1569" s="116"/>
      <c r="I1569" s="116"/>
      <c r="J1569" s="116"/>
      <c r="K1569" s="116"/>
      <c r="L1569" s="116"/>
      <c r="M1569" s="116"/>
      <c r="N1569" s="116"/>
      <c r="O1569" s="116"/>
      <c r="P1569" s="116"/>
      <c r="Q1569" s="116"/>
      <c r="R1569" s="116"/>
      <c r="S1569" s="116"/>
      <c r="T1569" s="116"/>
      <c r="U1569" s="116"/>
    </row>
    <row r="1570">
      <c r="A1570" s="5" t="s">
        <v>6157</v>
      </c>
      <c r="B1570" s="5" t="s">
        <v>6158</v>
      </c>
      <c r="C1570" s="116"/>
      <c r="D1570" s="118">
        <v>2016.0</v>
      </c>
      <c r="E1570" s="118">
        <v>32.0</v>
      </c>
      <c r="F1570" s="124" t="s">
        <v>6159</v>
      </c>
      <c r="G1570" s="114"/>
      <c r="H1570" s="116"/>
      <c r="I1570" s="116"/>
      <c r="J1570" s="116"/>
      <c r="K1570" s="116"/>
      <c r="L1570" s="116"/>
      <c r="M1570" s="116"/>
      <c r="N1570" s="116"/>
      <c r="O1570" s="116"/>
      <c r="P1570" s="116"/>
      <c r="Q1570" s="116"/>
      <c r="R1570" s="116"/>
      <c r="S1570" s="116"/>
      <c r="T1570" s="116"/>
      <c r="U1570" s="116"/>
    </row>
    <row r="1571">
      <c r="A1571" s="5" t="s">
        <v>6160</v>
      </c>
      <c r="B1571" s="5" t="s">
        <v>6161</v>
      </c>
      <c r="C1571" s="116"/>
      <c r="D1571" s="118">
        <v>2020.0</v>
      </c>
      <c r="E1571" s="118">
        <v>14.0</v>
      </c>
      <c r="F1571" s="124" t="s">
        <v>6162</v>
      </c>
      <c r="G1571" s="114"/>
      <c r="H1571" s="116"/>
      <c r="I1571" s="116"/>
      <c r="J1571" s="116"/>
      <c r="K1571" s="116"/>
      <c r="L1571" s="116"/>
      <c r="M1571" s="116"/>
      <c r="N1571" s="116"/>
      <c r="O1571" s="116"/>
      <c r="P1571" s="116"/>
      <c r="Q1571" s="116"/>
      <c r="R1571" s="116"/>
      <c r="S1571" s="116"/>
      <c r="T1571" s="116"/>
      <c r="U1571" s="116"/>
    </row>
    <row r="1572">
      <c r="A1572" s="5" t="s">
        <v>6163</v>
      </c>
      <c r="B1572" s="5" t="s">
        <v>6164</v>
      </c>
      <c r="C1572" s="116"/>
      <c r="D1572" s="118">
        <v>2020.0</v>
      </c>
      <c r="E1572" s="118">
        <v>1.0</v>
      </c>
      <c r="F1572" s="124" t="s">
        <v>6165</v>
      </c>
      <c r="G1572" s="114"/>
      <c r="H1572" s="116"/>
      <c r="I1572" s="116"/>
      <c r="J1572" s="116"/>
      <c r="K1572" s="116"/>
      <c r="L1572" s="116"/>
      <c r="M1572" s="116"/>
      <c r="N1572" s="116"/>
      <c r="O1572" s="116"/>
      <c r="P1572" s="116"/>
      <c r="Q1572" s="116"/>
      <c r="R1572" s="116"/>
      <c r="S1572" s="116"/>
      <c r="T1572" s="116"/>
      <c r="U1572" s="116"/>
    </row>
    <row r="1573">
      <c r="A1573" s="5" t="s">
        <v>6166</v>
      </c>
      <c r="B1573" s="5" t="s">
        <v>6167</v>
      </c>
      <c r="C1573" s="116"/>
      <c r="D1573" s="118">
        <v>2019.0</v>
      </c>
      <c r="E1573" s="118">
        <v>27.0</v>
      </c>
      <c r="F1573" s="124" t="s">
        <v>6168</v>
      </c>
      <c r="G1573" s="114"/>
      <c r="H1573" s="116"/>
      <c r="I1573" s="116"/>
      <c r="J1573" s="116"/>
      <c r="K1573" s="116"/>
      <c r="L1573" s="116"/>
      <c r="M1573" s="116"/>
      <c r="N1573" s="116"/>
      <c r="O1573" s="116"/>
      <c r="P1573" s="116"/>
      <c r="Q1573" s="116"/>
      <c r="R1573" s="116"/>
      <c r="S1573" s="116"/>
      <c r="T1573" s="116"/>
      <c r="U1573" s="116"/>
    </row>
    <row r="1574">
      <c r="A1574" s="5" t="s">
        <v>538</v>
      </c>
      <c r="B1574" s="5" t="s">
        <v>6169</v>
      </c>
      <c r="C1574" s="116"/>
      <c r="D1574" s="118">
        <v>2016.0</v>
      </c>
      <c r="E1574" s="118">
        <v>1213.0</v>
      </c>
      <c r="F1574" s="124" t="s">
        <v>6170</v>
      </c>
      <c r="G1574" s="114"/>
      <c r="H1574" s="116"/>
      <c r="I1574" s="116"/>
      <c r="J1574" s="116"/>
      <c r="K1574" s="116"/>
      <c r="L1574" s="116"/>
      <c r="M1574" s="116"/>
      <c r="N1574" s="116"/>
      <c r="O1574" s="116"/>
      <c r="P1574" s="116"/>
      <c r="Q1574" s="116"/>
      <c r="R1574" s="116"/>
      <c r="S1574" s="116"/>
      <c r="T1574" s="116"/>
      <c r="U1574" s="116"/>
    </row>
    <row r="1575">
      <c r="A1575" s="5" t="s">
        <v>6171</v>
      </c>
      <c r="B1575" s="5" t="s">
        <v>6172</v>
      </c>
      <c r="C1575" s="5" t="s">
        <v>460</v>
      </c>
      <c r="D1575" s="5">
        <v>2016.0</v>
      </c>
      <c r="E1575" s="112">
        <v>1192.0</v>
      </c>
      <c r="F1575" s="113" t="s">
        <v>6173</v>
      </c>
      <c r="G1575" s="114"/>
      <c r="H1575" s="115">
        <v>44372.0</v>
      </c>
      <c r="I1575" s="116"/>
      <c r="J1575" s="116"/>
      <c r="K1575" s="116"/>
      <c r="L1575" s="116"/>
      <c r="M1575" s="116"/>
      <c r="N1575" s="116"/>
      <c r="O1575" s="116"/>
      <c r="P1575" s="116"/>
      <c r="Q1575" s="116"/>
      <c r="R1575" s="116"/>
      <c r="S1575" s="116"/>
      <c r="T1575" s="116"/>
      <c r="U1575" s="116"/>
    </row>
    <row r="1576">
      <c r="A1576" s="5" t="s">
        <v>6174</v>
      </c>
      <c r="B1576" s="5" t="s">
        <v>6175</v>
      </c>
      <c r="C1576" s="116"/>
      <c r="D1576" s="118">
        <v>2020.0</v>
      </c>
      <c r="E1576" s="118">
        <v>4.0</v>
      </c>
      <c r="F1576" s="124" t="s">
        <v>6176</v>
      </c>
      <c r="G1576" s="114"/>
      <c r="H1576" s="116"/>
      <c r="I1576" s="116"/>
      <c r="J1576" s="116"/>
      <c r="K1576" s="116"/>
      <c r="L1576" s="116"/>
      <c r="M1576" s="116"/>
      <c r="N1576" s="116"/>
      <c r="O1576" s="116"/>
      <c r="P1576" s="116"/>
      <c r="Q1576" s="116"/>
      <c r="R1576" s="116"/>
      <c r="S1576" s="116"/>
      <c r="T1576" s="116"/>
      <c r="U1576" s="116"/>
    </row>
    <row r="1577">
      <c r="A1577" s="5" t="s">
        <v>6177</v>
      </c>
      <c r="B1577" s="5" t="s">
        <v>6178</v>
      </c>
      <c r="C1577" s="116"/>
      <c r="D1577" s="118">
        <v>2016.0</v>
      </c>
      <c r="E1577" s="118">
        <v>69.0</v>
      </c>
      <c r="F1577" s="124" t="s">
        <v>4223</v>
      </c>
      <c r="G1577" s="114"/>
      <c r="H1577" s="116"/>
      <c r="I1577" s="116"/>
      <c r="J1577" s="116"/>
      <c r="K1577" s="116"/>
      <c r="L1577" s="116"/>
      <c r="M1577" s="116"/>
      <c r="N1577" s="116"/>
      <c r="O1577" s="116"/>
      <c r="P1577" s="116"/>
      <c r="Q1577" s="116"/>
      <c r="R1577" s="116"/>
      <c r="S1577" s="116"/>
      <c r="T1577" s="116"/>
      <c r="U1577" s="116"/>
    </row>
    <row r="1578">
      <c r="A1578" s="5" t="s">
        <v>6179</v>
      </c>
      <c r="B1578" s="5" t="s">
        <v>6180</v>
      </c>
      <c r="C1578" s="5" t="s">
        <v>6181</v>
      </c>
      <c r="D1578" s="5">
        <v>2015.0</v>
      </c>
      <c r="E1578" s="112">
        <v>49.0</v>
      </c>
      <c r="F1578" s="113" t="s">
        <v>6182</v>
      </c>
      <c r="G1578" s="119"/>
      <c r="H1578" s="115">
        <v>43997.0</v>
      </c>
      <c r="I1578" s="116"/>
      <c r="J1578" s="116"/>
      <c r="K1578" s="116"/>
      <c r="L1578" s="116"/>
      <c r="M1578" s="116"/>
      <c r="N1578" s="116"/>
      <c r="O1578" s="116"/>
      <c r="P1578" s="116"/>
      <c r="Q1578" s="116"/>
      <c r="R1578" s="116"/>
      <c r="S1578" s="116"/>
      <c r="T1578" s="116"/>
      <c r="U1578" s="116"/>
    </row>
    <row r="1579">
      <c r="A1579" s="5" t="s">
        <v>6183</v>
      </c>
      <c r="B1579" s="5" t="s">
        <v>6184</v>
      </c>
      <c r="C1579" s="116"/>
      <c r="D1579" s="118">
        <v>2015.0</v>
      </c>
      <c r="E1579" s="118">
        <v>327.0</v>
      </c>
      <c r="F1579" s="124" t="s">
        <v>6185</v>
      </c>
      <c r="G1579" s="114"/>
      <c r="H1579" s="116"/>
      <c r="I1579" s="116"/>
      <c r="J1579" s="116"/>
      <c r="K1579" s="116"/>
      <c r="L1579" s="116"/>
      <c r="M1579" s="116"/>
      <c r="N1579" s="116"/>
      <c r="O1579" s="116"/>
      <c r="P1579" s="116"/>
      <c r="Q1579" s="116"/>
      <c r="R1579" s="116"/>
      <c r="S1579" s="116"/>
      <c r="T1579" s="116"/>
      <c r="U1579" s="116"/>
    </row>
    <row r="1580">
      <c r="A1580" s="5" t="s">
        <v>6186</v>
      </c>
      <c r="B1580" s="5" t="s">
        <v>6187</v>
      </c>
      <c r="C1580" s="116"/>
      <c r="D1580" s="118">
        <v>2016.0</v>
      </c>
      <c r="E1580" s="118">
        <v>127.0</v>
      </c>
      <c r="F1580" s="124" t="s">
        <v>6188</v>
      </c>
      <c r="G1580" s="114"/>
      <c r="H1580" s="116"/>
      <c r="I1580" s="116"/>
      <c r="J1580" s="116"/>
      <c r="K1580" s="116"/>
      <c r="L1580" s="116"/>
      <c r="M1580" s="116"/>
      <c r="N1580" s="116"/>
      <c r="O1580" s="116"/>
      <c r="P1580" s="116"/>
      <c r="Q1580" s="116"/>
      <c r="R1580" s="116"/>
      <c r="S1580" s="116"/>
      <c r="T1580" s="116"/>
      <c r="U1580" s="116"/>
    </row>
    <row r="1581">
      <c r="A1581" s="5" t="s">
        <v>6189</v>
      </c>
      <c r="B1581" s="5" t="s">
        <v>6190</v>
      </c>
      <c r="C1581" s="116"/>
      <c r="D1581" s="118" t="s">
        <v>6191</v>
      </c>
      <c r="E1581" s="118">
        <v>3.0</v>
      </c>
      <c r="F1581" s="124" t="s">
        <v>6192</v>
      </c>
      <c r="G1581" s="114"/>
      <c r="H1581" s="116"/>
      <c r="I1581" s="116"/>
      <c r="J1581" s="116"/>
      <c r="K1581" s="116"/>
      <c r="L1581" s="116"/>
      <c r="M1581" s="116"/>
      <c r="N1581" s="116"/>
      <c r="O1581" s="116"/>
      <c r="P1581" s="116"/>
      <c r="Q1581" s="116"/>
      <c r="R1581" s="116"/>
      <c r="S1581" s="116"/>
      <c r="T1581" s="116"/>
      <c r="U1581" s="116"/>
    </row>
    <row r="1582">
      <c r="A1582" s="5" t="s">
        <v>1622</v>
      </c>
      <c r="B1582" s="5" t="s">
        <v>6193</v>
      </c>
      <c r="C1582" s="116"/>
      <c r="D1582" s="118">
        <v>2018.0</v>
      </c>
      <c r="E1582" s="118">
        <v>11.0</v>
      </c>
      <c r="F1582" s="124" t="s">
        <v>6194</v>
      </c>
      <c r="G1582" s="114"/>
      <c r="H1582" s="116"/>
      <c r="I1582" s="116"/>
      <c r="J1582" s="116"/>
      <c r="K1582" s="116"/>
      <c r="L1582" s="116"/>
      <c r="M1582" s="116"/>
      <c r="N1582" s="116"/>
      <c r="O1582" s="116"/>
      <c r="P1582" s="116"/>
      <c r="Q1582" s="116"/>
      <c r="R1582" s="116"/>
      <c r="S1582" s="116"/>
      <c r="T1582" s="116"/>
      <c r="U1582" s="116"/>
    </row>
    <row r="1583">
      <c r="A1583" s="5" t="s">
        <v>1754</v>
      </c>
      <c r="B1583" s="5" t="s">
        <v>6195</v>
      </c>
      <c r="C1583" s="5" t="s">
        <v>6196</v>
      </c>
      <c r="D1583" s="5">
        <v>2019.0</v>
      </c>
      <c r="E1583" s="112">
        <v>56.0</v>
      </c>
      <c r="F1583" s="113" t="s">
        <v>6197</v>
      </c>
      <c r="G1583" s="114"/>
      <c r="H1583" s="115">
        <v>44376.0</v>
      </c>
      <c r="I1583" s="116"/>
      <c r="J1583" s="116"/>
      <c r="K1583" s="116"/>
      <c r="L1583" s="116"/>
      <c r="M1583" s="116"/>
      <c r="N1583" s="116"/>
      <c r="O1583" s="116"/>
      <c r="P1583" s="116"/>
      <c r="Q1583" s="116"/>
      <c r="R1583" s="116"/>
      <c r="S1583" s="116"/>
      <c r="T1583" s="116"/>
      <c r="U1583" s="116"/>
    </row>
    <row r="1584">
      <c r="A1584" s="5" t="s">
        <v>6198</v>
      </c>
      <c r="B1584" s="5" t="s">
        <v>6199</v>
      </c>
      <c r="C1584" s="116"/>
      <c r="D1584" s="118">
        <v>2019.0</v>
      </c>
      <c r="E1584" s="118">
        <v>409.0</v>
      </c>
      <c r="F1584" s="124" t="s">
        <v>6200</v>
      </c>
      <c r="G1584" s="114"/>
      <c r="H1584" s="116"/>
      <c r="I1584" s="116"/>
      <c r="J1584" s="116"/>
      <c r="K1584" s="116"/>
      <c r="L1584" s="116"/>
      <c r="M1584" s="116"/>
      <c r="N1584" s="116"/>
      <c r="O1584" s="116"/>
      <c r="P1584" s="116"/>
      <c r="Q1584" s="116"/>
      <c r="R1584" s="116"/>
      <c r="S1584" s="116"/>
      <c r="T1584" s="116"/>
      <c r="U1584" s="116"/>
    </row>
    <row r="1585">
      <c r="A1585" s="5" t="s">
        <v>6201</v>
      </c>
      <c r="B1585" s="5" t="s">
        <v>6202</v>
      </c>
      <c r="C1585" s="116"/>
      <c r="D1585" s="118">
        <v>2018.0</v>
      </c>
      <c r="E1585" s="118">
        <v>42.0</v>
      </c>
      <c r="F1585" s="124" t="s">
        <v>6203</v>
      </c>
      <c r="G1585" s="114"/>
      <c r="H1585" s="116"/>
      <c r="I1585" s="116"/>
      <c r="J1585" s="116"/>
      <c r="K1585" s="116"/>
      <c r="L1585" s="116"/>
      <c r="M1585" s="116"/>
      <c r="N1585" s="116"/>
      <c r="O1585" s="116"/>
      <c r="P1585" s="116"/>
      <c r="Q1585" s="116"/>
      <c r="R1585" s="116"/>
      <c r="S1585" s="116"/>
      <c r="T1585" s="116"/>
      <c r="U1585" s="116"/>
    </row>
    <row r="1586">
      <c r="A1586" s="5" t="s">
        <v>6204</v>
      </c>
      <c r="B1586" s="5" t="s">
        <v>6205</v>
      </c>
      <c r="C1586" s="116"/>
      <c r="D1586" s="118">
        <v>2018.0</v>
      </c>
      <c r="E1586" s="118">
        <v>106.0</v>
      </c>
      <c r="F1586" s="124" t="s">
        <v>6206</v>
      </c>
      <c r="G1586" s="114"/>
      <c r="H1586" s="116"/>
      <c r="I1586" s="116"/>
      <c r="J1586" s="116"/>
      <c r="K1586" s="116"/>
      <c r="L1586" s="116"/>
      <c r="M1586" s="116"/>
      <c r="N1586" s="116"/>
      <c r="O1586" s="116"/>
      <c r="P1586" s="116"/>
      <c r="Q1586" s="116"/>
      <c r="R1586" s="116"/>
      <c r="S1586" s="116"/>
      <c r="T1586" s="116"/>
      <c r="U1586" s="116"/>
    </row>
    <row r="1587">
      <c r="A1587" s="5" t="s">
        <v>6207</v>
      </c>
      <c r="B1587" s="5" t="s">
        <v>6208</v>
      </c>
      <c r="C1587" s="116"/>
      <c r="D1587" s="118">
        <v>2013.0</v>
      </c>
      <c r="E1587" s="118">
        <v>367.0</v>
      </c>
      <c r="F1587" s="124" t="s">
        <v>6209</v>
      </c>
      <c r="G1587" s="114"/>
      <c r="H1587" s="116"/>
      <c r="I1587" s="116"/>
      <c r="J1587" s="116"/>
      <c r="K1587" s="116"/>
      <c r="L1587" s="116"/>
      <c r="M1587" s="116"/>
      <c r="N1587" s="116"/>
      <c r="O1587" s="116"/>
      <c r="P1587" s="116"/>
      <c r="Q1587" s="116"/>
      <c r="R1587" s="116"/>
      <c r="S1587" s="116"/>
      <c r="T1587" s="116"/>
      <c r="U1587" s="116"/>
    </row>
    <row r="1588">
      <c r="A1588" s="5" t="s">
        <v>6210</v>
      </c>
      <c r="B1588" s="5" t="s">
        <v>6211</v>
      </c>
      <c r="C1588" s="116"/>
      <c r="D1588" s="118">
        <v>2020.0</v>
      </c>
      <c r="E1588" s="118">
        <v>0.0</v>
      </c>
      <c r="F1588" s="119" t="s">
        <v>292</v>
      </c>
      <c r="G1588" s="114"/>
      <c r="H1588" s="116"/>
      <c r="I1588" s="116"/>
      <c r="J1588" s="116"/>
      <c r="K1588" s="116"/>
      <c r="L1588" s="116"/>
      <c r="M1588" s="116"/>
      <c r="N1588" s="116"/>
      <c r="O1588" s="116"/>
      <c r="P1588" s="116"/>
      <c r="Q1588" s="116"/>
      <c r="R1588" s="116"/>
      <c r="S1588" s="116"/>
      <c r="T1588" s="116"/>
      <c r="U1588" s="116"/>
    </row>
    <row r="1589">
      <c r="A1589" s="5" t="s">
        <v>6212</v>
      </c>
      <c r="B1589" s="5" t="s">
        <v>6213</v>
      </c>
      <c r="C1589" s="5" t="s">
        <v>3195</v>
      </c>
      <c r="D1589" s="5">
        <v>2013.0</v>
      </c>
      <c r="E1589" s="118">
        <v>43.0</v>
      </c>
      <c r="F1589" s="113" t="s">
        <v>6214</v>
      </c>
      <c r="G1589" s="120"/>
      <c r="H1589" s="121">
        <v>43996.0</v>
      </c>
      <c r="I1589" s="116"/>
      <c r="J1589" s="116"/>
      <c r="K1589" s="116"/>
      <c r="L1589" s="116"/>
      <c r="M1589" s="116"/>
      <c r="N1589" s="116"/>
      <c r="O1589" s="116"/>
      <c r="P1589" s="116"/>
      <c r="Q1589" s="116"/>
      <c r="R1589" s="116"/>
      <c r="S1589" s="116"/>
      <c r="T1589" s="116"/>
      <c r="U1589" s="116"/>
    </row>
    <row r="1590">
      <c r="A1590" s="5" t="s">
        <v>6215</v>
      </c>
      <c r="B1590" s="5" t="s">
        <v>6216</v>
      </c>
      <c r="C1590" s="116"/>
      <c r="D1590" s="118">
        <v>2018.0</v>
      </c>
      <c r="E1590" s="118">
        <v>15.0</v>
      </c>
      <c r="F1590" s="124" t="s">
        <v>6217</v>
      </c>
      <c r="G1590" s="114"/>
      <c r="H1590" s="116"/>
      <c r="I1590" s="116"/>
      <c r="J1590" s="116"/>
      <c r="K1590" s="116"/>
      <c r="L1590" s="116"/>
      <c r="M1590" s="116"/>
      <c r="N1590" s="116"/>
      <c r="O1590" s="116"/>
      <c r="P1590" s="116"/>
      <c r="Q1590" s="116"/>
      <c r="R1590" s="116"/>
      <c r="S1590" s="116"/>
      <c r="T1590" s="116"/>
      <c r="U1590" s="116"/>
    </row>
    <row r="1591">
      <c r="A1591" s="34" t="s">
        <v>6218</v>
      </c>
      <c r="B1591" s="34" t="s">
        <v>6219</v>
      </c>
      <c r="C1591" s="5" t="s">
        <v>3179</v>
      </c>
      <c r="D1591" s="5">
        <v>2010.0</v>
      </c>
      <c r="E1591" s="118">
        <v>217.0</v>
      </c>
      <c r="F1591" s="122" t="s">
        <v>6220</v>
      </c>
      <c r="G1591" s="123"/>
      <c r="H1591" s="115">
        <v>43992.0</v>
      </c>
      <c r="I1591" s="116"/>
      <c r="J1591" s="116"/>
      <c r="K1591" s="116"/>
      <c r="L1591" s="116"/>
      <c r="M1591" s="116"/>
      <c r="N1591" s="116"/>
      <c r="O1591" s="116"/>
      <c r="P1591" s="116"/>
      <c r="Q1591" s="116"/>
      <c r="R1591" s="116"/>
      <c r="S1591" s="116"/>
      <c r="T1591" s="116"/>
      <c r="U1591" s="116"/>
    </row>
    <row r="1592">
      <c r="A1592" s="5" t="s">
        <v>6221</v>
      </c>
      <c r="B1592" s="5" t="s">
        <v>6222</v>
      </c>
      <c r="C1592" s="116"/>
      <c r="D1592" s="118">
        <v>2010.0</v>
      </c>
      <c r="E1592" s="118">
        <v>231.0</v>
      </c>
      <c r="F1592" s="124" t="s">
        <v>6223</v>
      </c>
      <c r="G1592" s="114"/>
      <c r="H1592" s="116"/>
      <c r="I1592" s="116"/>
      <c r="J1592" s="116"/>
      <c r="K1592" s="116"/>
      <c r="L1592" s="116"/>
      <c r="M1592" s="116"/>
      <c r="N1592" s="116"/>
      <c r="O1592" s="116"/>
      <c r="P1592" s="116"/>
      <c r="Q1592" s="116"/>
      <c r="R1592" s="116"/>
      <c r="S1592" s="116"/>
      <c r="T1592" s="116"/>
      <c r="U1592" s="116"/>
    </row>
    <row r="1593">
      <c r="A1593" s="5" t="s">
        <v>6224</v>
      </c>
      <c r="B1593" s="7" t="s">
        <v>6225</v>
      </c>
      <c r="C1593" s="5" t="s">
        <v>605</v>
      </c>
      <c r="D1593" s="5">
        <v>2019.0</v>
      </c>
      <c r="E1593" s="118">
        <v>10.0</v>
      </c>
      <c r="F1593" s="113" t="s">
        <v>6226</v>
      </c>
      <c r="G1593" s="113" t="s">
        <v>2319</v>
      </c>
      <c r="H1593" s="115">
        <v>43997.0</v>
      </c>
      <c r="I1593" s="116"/>
      <c r="J1593" s="116"/>
      <c r="K1593" s="116"/>
      <c r="L1593" s="116"/>
      <c r="M1593" s="116"/>
      <c r="N1593" s="116"/>
      <c r="O1593" s="116"/>
      <c r="P1593" s="116"/>
      <c r="Q1593" s="116"/>
      <c r="R1593" s="116"/>
      <c r="S1593" s="116"/>
      <c r="T1593" s="116"/>
      <c r="U1593" s="116"/>
    </row>
    <row r="1594">
      <c r="A1594" s="5" t="s">
        <v>6227</v>
      </c>
      <c r="B1594" s="5" t="s">
        <v>6228</v>
      </c>
      <c r="C1594" s="116"/>
      <c r="D1594" s="116"/>
      <c r="E1594" s="129"/>
      <c r="F1594" s="127"/>
      <c r="G1594" s="114"/>
      <c r="H1594" s="116"/>
      <c r="I1594" s="116"/>
      <c r="J1594" s="116"/>
      <c r="K1594" s="116"/>
      <c r="L1594" s="116"/>
      <c r="M1594" s="116"/>
      <c r="N1594" s="116"/>
      <c r="O1594" s="116"/>
      <c r="P1594" s="116"/>
      <c r="Q1594" s="116"/>
      <c r="R1594" s="116"/>
      <c r="S1594" s="116"/>
      <c r="T1594" s="116"/>
      <c r="U1594" s="116"/>
    </row>
    <row r="1595">
      <c r="A1595" s="117" t="s">
        <v>6229</v>
      </c>
      <c r="B1595" s="5" t="s">
        <v>6230</v>
      </c>
      <c r="C1595" s="5" t="s">
        <v>2112</v>
      </c>
      <c r="D1595" s="5">
        <v>2011.0</v>
      </c>
      <c r="E1595" s="112">
        <v>8.0</v>
      </c>
      <c r="F1595" s="113" t="s">
        <v>6231</v>
      </c>
      <c r="G1595" s="119"/>
      <c r="H1595" s="115">
        <v>43991.0</v>
      </c>
      <c r="I1595" s="116"/>
      <c r="J1595" s="116"/>
      <c r="K1595" s="116"/>
      <c r="L1595" s="116"/>
      <c r="M1595" s="116"/>
      <c r="N1595" s="116"/>
      <c r="O1595" s="116"/>
      <c r="P1595" s="116"/>
      <c r="Q1595" s="116"/>
      <c r="R1595" s="116"/>
      <c r="S1595" s="116"/>
      <c r="T1595" s="116"/>
      <c r="U1595" s="116"/>
    </row>
    <row r="1596">
      <c r="A1596" s="117" t="s">
        <v>1546</v>
      </c>
      <c r="B1596" s="5" t="s">
        <v>6232</v>
      </c>
      <c r="C1596" s="5" t="s">
        <v>180</v>
      </c>
      <c r="D1596" s="5">
        <v>2009.0</v>
      </c>
      <c r="E1596" s="118">
        <v>716.0</v>
      </c>
      <c r="F1596" s="156" t="s">
        <v>6233</v>
      </c>
      <c r="G1596" s="119"/>
      <c r="H1596" s="115">
        <v>43997.0</v>
      </c>
      <c r="I1596" s="116"/>
      <c r="J1596" s="116"/>
      <c r="K1596" s="116"/>
      <c r="L1596" s="116"/>
      <c r="M1596" s="116"/>
      <c r="N1596" s="116"/>
      <c r="O1596" s="116"/>
      <c r="P1596" s="116"/>
      <c r="Q1596" s="116"/>
      <c r="R1596" s="116"/>
      <c r="S1596" s="116"/>
      <c r="T1596" s="116"/>
      <c r="U1596" s="116"/>
    </row>
    <row r="1597">
      <c r="A1597" s="117" t="s">
        <v>6234</v>
      </c>
      <c r="B1597" s="5" t="s">
        <v>6235</v>
      </c>
      <c r="C1597" s="117" t="s">
        <v>6236</v>
      </c>
      <c r="D1597" s="5">
        <v>2010.0</v>
      </c>
      <c r="E1597" s="118">
        <v>158.0</v>
      </c>
      <c r="F1597" s="113" t="s">
        <v>6237</v>
      </c>
      <c r="G1597" s="119"/>
      <c r="H1597" s="115">
        <v>43991.0</v>
      </c>
      <c r="I1597" s="116"/>
      <c r="J1597" s="116"/>
      <c r="K1597" s="116"/>
      <c r="L1597" s="116"/>
      <c r="M1597" s="116"/>
      <c r="N1597" s="116"/>
      <c r="O1597" s="116"/>
      <c r="P1597" s="116"/>
      <c r="Q1597" s="116"/>
      <c r="R1597" s="116"/>
      <c r="S1597" s="116"/>
      <c r="T1597" s="116"/>
      <c r="U1597" s="116"/>
    </row>
    <row r="1598">
      <c r="A1598" s="5" t="s">
        <v>6238</v>
      </c>
      <c r="B1598" s="5" t="s">
        <v>6239</v>
      </c>
      <c r="C1598" s="5" t="s">
        <v>460</v>
      </c>
      <c r="D1598" s="5">
        <v>2016.0</v>
      </c>
      <c r="E1598" s="118">
        <v>177.0</v>
      </c>
      <c r="F1598" s="113" t="s">
        <v>6240</v>
      </c>
      <c r="G1598" s="119"/>
      <c r="H1598" s="116"/>
      <c r="I1598" s="116"/>
      <c r="J1598" s="116"/>
      <c r="K1598" s="116"/>
      <c r="L1598" s="116"/>
      <c r="M1598" s="116"/>
      <c r="N1598" s="116"/>
      <c r="O1598" s="116"/>
      <c r="P1598" s="116"/>
      <c r="Q1598" s="116"/>
      <c r="R1598" s="116"/>
      <c r="S1598" s="116"/>
      <c r="T1598" s="116"/>
      <c r="U1598" s="116"/>
    </row>
    <row r="1599">
      <c r="A1599" s="117" t="s">
        <v>2081</v>
      </c>
      <c r="B1599" s="5" t="s">
        <v>6241</v>
      </c>
      <c r="C1599" s="5" t="s">
        <v>180</v>
      </c>
      <c r="D1599" s="5">
        <v>2015.0</v>
      </c>
      <c r="E1599" s="118">
        <v>311.0</v>
      </c>
      <c r="F1599" s="113" t="s">
        <v>6242</v>
      </c>
      <c r="G1599" s="119"/>
      <c r="H1599" s="115">
        <v>43997.0</v>
      </c>
      <c r="I1599" s="116"/>
      <c r="J1599" s="116"/>
      <c r="K1599" s="116"/>
      <c r="L1599" s="116"/>
      <c r="M1599" s="116"/>
      <c r="N1599" s="116"/>
      <c r="O1599" s="116"/>
      <c r="P1599" s="116"/>
      <c r="Q1599" s="116"/>
      <c r="R1599" s="116"/>
      <c r="S1599" s="116"/>
      <c r="T1599" s="116"/>
      <c r="U1599" s="116"/>
    </row>
    <row r="1600">
      <c r="A1600" s="117" t="s">
        <v>6243</v>
      </c>
      <c r="B1600" s="5" t="s">
        <v>6244</v>
      </c>
      <c r="C1600" s="5" t="s">
        <v>6245</v>
      </c>
      <c r="D1600" s="5">
        <v>2014.0</v>
      </c>
      <c r="E1600" s="112">
        <v>148.0</v>
      </c>
      <c r="F1600" s="113" t="s">
        <v>6246</v>
      </c>
      <c r="G1600" s="119"/>
      <c r="H1600" s="115">
        <v>43997.0</v>
      </c>
      <c r="I1600" s="116"/>
      <c r="J1600" s="116"/>
      <c r="K1600" s="116"/>
      <c r="L1600" s="116"/>
      <c r="M1600" s="116"/>
      <c r="N1600" s="116"/>
      <c r="O1600" s="116"/>
      <c r="P1600" s="116"/>
      <c r="Q1600" s="116"/>
      <c r="R1600" s="116"/>
      <c r="S1600" s="116"/>
      <c r="T1600" s="116"/>
      <c r="U1600" s="116"/>
    </row>
    <row r="1601">
      <c r="A1601" s="5" t="s">
        <v>6247</v>
      </c>
      <c r="B1601" s="5" t="s">
        <v>6248</v>
      </c>
      <c r="C1601" s="117" t="s">
        <v>3264</v>
      </c>
      <c r="D1601" s="5">
        <v>2010.0</v>
      </c>
      <c r="E1601" s="112">
        <v>60.0</v>
      </c>
      <c r="F1601" s="113" t="s">
        <v>6249</v>
      </c>
      <c r="G1601" s="119"/>
      <c r="H1601" s="115">
        <v>43991.0</v>
      </c>
      <c r="I1601" s="116"/>
      <c r="J1601" s="116"/>
      <c r="K1601" s="116"/>
      <c r="L1601" s="116"/>
      <c r="M1601" s="116"/>
      <c r="N1601" s="116"/>
      <c r="O1601" s="116"/>
      <c r="P1601" s="116"/>
      <c r="Q1601" s="116"/>
      <c r="R1601" s="116"/>
      <c r="S1601" s="116"/>
      <c r="T1601" s="116"/>
      <c r="U1601" s="116"/>
    </row>
    <row r="1602">
      <c r="A1602" s="117" t="s">
        <v>1530</v>
      </c>
      <c r="B1602" s="117" t="s">
        <v>6250</v>
      </c>
      <c r="C1602" s="5" t="s">
        <v>6251</v>
      </c>
      <c r="D1602" s="5">
        <v>2012.0</v>
      </c>
      <c r="E1602" s="118">
        <v>67.0</v>
      </c>
      <c r="F1602" s="113" t="s">
        <v>6252</v>
      </c>
      <c r="G1602" s="119"/>
      <c r="H1602" s="115">
        <v>43993.0</v>
      </c>
      <c r="I1602" s="116"/>
      <c r="J1602" s="116"/>
      <c r="K1602" s="116"/>
      <c r="L1602" s="116"/>
      <c r="M1602" s="116"/>
      <c r="N1602" s="116"/>
      <c r="O1602" s="116"/>
      <c r="P1602" s="116"/>
      <c r="Q1602" s="116"/>
      <c r="R1602" s="116"/>
      <c r="S1602" s="116"/>
      <c r="T1602" s="116"/>
      <c r="U1602" s="116"/>
    </row>
    <row r="1603">
      <c r="A1603" s="5" t="s">
        <v>6253</v>
      </c>
      <c r="B1603" s="117" t="s">
        <v>6254</v>
      </c>
      <c r="C1603" s="157" t="s">
        <v>6255</v>
      </c>
      <c r="D1603" s="5">
        <v>2008.0</v>
      </c>
      <c r="E1603" s="112">
        <v>3.0</v>
      </c>
      <c r="F1603" s="113" t="s">
        <v>6256</v>
      </c>
      <c r="G1603" s="119"/>
      <c r="H1603" s="115">
        <v>43991.0</v>
      </c>
      <c r="I1603" s="116"/>
      <c r="J1603" s="116"/>
      <c r="K1603" s="116"/>
      <c r="L1603" s="116"/>
      <c r="M1603" s="116"/>
      <c r="N1603" s="116"/>
      <c r="O1603" s="116"/>
      <c r="P1603" s="116"/>
      <c r="Q1603" s="116"/>
      <c r="R1603" s="116"/>
      <c r="S1603" s="116"/>
      <c r="T1603" s="116"/>
      <c r="U1603" s="116"/>
    </row>
    <row r="1604">
      <c r="A1604" s="5" t="s">
        <v>6257</v>
      </c>
      <c r="B1604" s="5" t="s">
        <v>6258</v>
      </c>
      <c r="C1604" s="5" t="s">
        <v>180</v>
      </c>
      <c r="D1604" s="5">
        <v>2017.0</v>
      </c>
      <c r="E1604" s="118">
        <v>251.0</v>
      </c>
      <c r="F1604" s="113" t="s">
        <v>6259</v>
      </c>
      <c r="G1604" s="119"/>
      <c r="H1604" s="115">
        <v>43994.0</v>
      </c>
      <c r="I1604" s="116"/>
      <c r="J1604" s="116"/>
      <c r="K1604" s="116"/>
      <c r="L1604" s="116"/>
      <c r="M1604" s="116"/>
      <c r="N1604" s="116"/>
      <c r="O1604" s="116"/>
      <c r="P1604" s="116"/>
      <c r="Q1604" s="116"/>
      <c r="R1604" s="116"/>
      <c r="S1604" s="116"/>
      <c r="T1604" s="116"/>
      <c r="U1604" s="116"/>
    </row>
    <row r="1605">
      <c r="A1605" s="5" t="s">
        <v>6260</v>
      </c>
      <c r="B1605" s="5" t="s">
        <v>6261</v>
      </c>
      <c r="C1605" s="5" t="s">
        <v>2218</v>
      </c>
      <c r="D1605" s="5">
        <v>2016.0</v>
      </c>
      <c r="E1605" s="118">
        <v>164.0</v>
      </c>
      <c r="F1605" s="113" t="s">
        <v>6262</v>
      </c>
      <c r="G1605" s="119"/>
      <c r="H1605" s="115">
        <v>43993.0</v>
      </c>
      <c r="I1605" s="116"/>
      <c r="J1605" s="116"/>
      <c r="K1605" s="116"/>
      <c r="L1605" s="116"/>
      <c r="M1605" s="116"/>
      <c r="N1605" s="116"/>
      <c r="O1605" s="116"/>
      <c r="P1605" s="116"/>
      <c r="Q1605" s="116"/>
      <c r="R1605" s="116"/>
      <c r="S1605" s="116"/>
      <c r="T1605" s="116"/>
      <c r="U1605" s="116"/>
    </row>
    <row r="1606">
      <c r="A1606" s="5" t="s">
        <v>6263</v>
      </c>
      <c r="B1606" s="140" t="s">
        <v>6264</v>
      </c>
      <c r="C1606" s="117" t="s">
        <v>6265</v>
      </c>
      <c r="D1606" s="116">
        <v>2010.0</v>
      </c>
      <c r="E1606" s="129">
        <v>166.0</v>
      </c>
      <c r="F1606" s="143" t="s">
        <v>6266</v>
      </c>
      <c r="G1606" s="144"/>
      <c r="H1606" s="115">
        <v>43993.0</v>
      </c>
      <c r="I1606" s="116"/>
      <c r="J1606" s="116"/>
      <c r="K1606" s="116"/>
      <c r="L1606" s="116"/>
      <c r="M1606" s="116"/>
      <c r="N1606" s="116"/>
      <c r="O1606" s="116"/>
      <c r="P1606" s="116"/>
      <c r="Q1606" s="116"/>
      <c r="R1606" s="116"/>
      <c r="S1606" s="116"/>
      <c r="T1606" s="116"/>
      <c r="U1606" s="116"/>
    </row>
    <row r="1607">
      <c r="A1607" s="5" t="s">
        <v>2076</v>
      </c>
      <c r="B1607" s="5" t="s">
        <v>6267</v>
      </c>
      <c r="C1607" s="5" t="s">
        <v>605</v>
      </c>
      <c r="D1607" s="5">
        <v>2015.0</v>
      </c>
      <c r="E1607" s="118">
        <v>949.0</v>
      </c>
      <c r="F1607" s="113" t="s">
        <v>6268</v>
      </c>
      <c r="G1607" s="119"/>
      <c r="H1607" s="115">
        <v>43997.0</v>
      </c>
      <c r="I1607" s="116"/>
      <c r="J1607" s="116"/>
      <c r="K1607" s="116"/>
      <c r="L1607" s="116"/>
      <c r="M1607" s="116"/>
      <c r="N1607" s="116"/>
      <c r="O1607" s="116"/>
      <c r="P1607" s="116"/>
      <c r="Q1607" s="116"/>
      <c r="R1607" s="116"/>
      <c r="S1607" s="116"/>
      <c r="T1607" s="116"/>
      <c r="U1607" s="116"/>
    </row>
    <row r="1608">
      <c r="A1608" s="5" t="s">
        <v>6269</v>
      </c>
      <c r="B1608" s="5" t="s">
        <v>6270</v>
      </c>
      <c r="C1608" s="5" t="s">
        <v>605</v>
      </c>
      <c r="D1608" s="5">
        <v>2017.0</v>
      </c>
      <c r="E1608" s="112">
        <v>15.0</v>
      </c>
      <c r="F1608" s="113" t="s">
        <v>6271</v>
      </c>
      <c r="G1608" s="119"/>
      <c r="H1608" s="115">
        <v>43993.0</v>
      </c>
      <c r="I1608" s="116"/>
      <c r="J1608" s="116"/>
      <c r="K1608" s="116"/>
      <c r="L1608" s="116"/>
      <c r="M1608" s="116"/>
      <c r="N1608" s="116"/>
      <c r="O1608" s="116"/>
      <c r="P1608" s="116"/>
      <c r="Q1608" s="116"/>
      <c r="R1608" s="116"/>
      <c r="S1608" s="116"/>
      <c r="T1608" s="116"/>
      <c r="U1608" s="116"/>
    </row>
    <row r="1609">
      <c r="A1609" s="34" t="s">
        <v>6272</v>
      </c>
      <c r="B1609" s="5" t="s">
        <v>6273</v>
      </c>
      <c r="C1609" s="117" t="s">
        <v>1657</v>
      </c>
      <c r="D1609" s="5">
        <v>2010.0</v>
      </c>
      <c r="E1609" s="112">
        <v>276.0</v>
      </c>
      <c r="F1609" s="113" t="s">
        <v>6274</v>
      </c>
      <c r="G1609" s="119"/>
      <c r="H1609" s="115">
        <v>43992.0</v>
      </c>
      <c r="I1609" s="116"/>
      <c r="J1609" s="116"/>
      <c r="K1609" s="116"/>
      <c r="L1609" s="116"/>
      <c r="M1609" s="116"/>
      <c r="N1609" s="116"/>
      <c r="O1609" s="116"/>
      <c r="P1609" s="116"/>
      <c r="Q1609" s="116"/>
      <c r="R1609" s="116"/>
      <c r="S1609" s="116"/>
      <c r="T1609" s="116"/>
      <c r="U1609" s="116"/>
    </row>
    <row r="1610">
      <c r="A1610" s="5" t="s">
        <v>6275</v>
      </c>
      <c r="B1610" s="5" t="s">
        <v>6276</v>
      </c>
      <c r="C1610" s="5" t="s">
        <v>180</v>
      </c>
      <c r="D1610" s="5">
        <v>2017.0</v>
      </c>
      <c r="E1610" s="118">
        <v>95.0</v>
      </c>
      <c r="F1610" s="113" t="s">
        <v>6277</v>
      </c>
      <c r="G1610" s="120"/>
      <c r="H1610" s="115">
        <v>43997.0</v>
      </c>
      <c r="I1610" s="116"/>
      <c r="J1610" s="116"/>
      <c r="K1610" s="116"/>
      <c r="L1610" s="116"/>
      <c r="M1610" s="116"/>
      <c r="N1610" s="116"/>
      <c r="O1610" s="116"/>
      <c r="P1610" s="116"/>
      <c r="Q1610" s="116"/>
      <c r="R1610" s="116"/>
      <c r="S1610" s="116"/>
      <c r="T1610" s="116"/>
      <c r="U1610" s="116"/>
    </row>
    <row r="1611">
      <c r="A1611" s="5" t="s">
        <v>6278</v>
      </c>
      <c r="B1611" s="5" t="s">
        <v>6279</v>
      </c>
      <c r="C1611" s="5" t="s">
        <v>180</v>
      </c>
      <c r="D1611" s="5">
        <v>2017.0</v>
      </c>
      <c r="E1611" s="118">
        <v>78.0</v>
      </c>
      <c r="F1611" s="113" t="s">
        <v>6280</v>
      </c>
      <c r="G1611" s="113" t="s">
        <v>6281</v>
      </c>
      <c r="H1611" s="115">
        <v>43997.0</v>
      </c>
      <c r="I1611" s="116"/>
      <c r="J1611" s="116"/>
      <c r="K1611" s="116"/>
      <c r="L1611" s="116"/>
      <c r="M1611" s="116"/>
      <c r="N1611" s="116"/>
      <c r="O1611" s="116"/>
      <c r="P1611" s="116"/>
      <c r="Q1611" s="116"/>
      <c r="R1611" s="116"/>
      <c r="S1611" s="116"/>
      <c r="T1611" s="116"/>
      <c r="U1611" s="116"/>
    </row>
    <row r="1612">
      <c r="A1612" s="5" t="s">
        <v>6282</v>
      </c>
      <c r="B1612" s="5" t="s">
        <v>6283</v>
      </c>
      <c r="C1612" s="5" t="s">
        <v>3048</v>
      </c>
      <c r="D1612" s="5">
        <v>2006.0</v>
      </c>
      <c r="E1612" s="118">
        <v>705.0</v>
      </c>
      <c r="F1612" s="113" t="s">
        <v>6284</v>
      </c>
      <c r="G1612" s="114"/>
      <c r="H1612" s="116"/>
      <c r="I1612" s="116"/>
      <c r="J1612" s="116"/>
      <c r="K1612" s="116"/>
      <c r="L1612" s="116"/>
      <c r="M1612" s="116"/>
      <c r="N1612" s="116"/>
      <c r="O1612" s="116"/>
      <c r="P1612" s="116"/>
      <c r="Q1612" s="116"/>
      <c r="R1612" s="116"/>
      <c r="S1612" s="116"/>
      <c r="T1612" s="116"/>
      <c r="U1612" s="116"/>
    </row>
    <row r="1613">
      <c r="A1613" s="5" t="s">
        <v>1172</v>
      </c>
      <c r="B1613" s="5" t="s">
        <v>6285</v>
      </c>
      <c r="C1613" s="5" t="s">
        <v>2470</v>
      </c>
      <c r="D1613" s="5">
        <v>2018.0</v>
      </c>
      <c r="E1613" s="118">
        <v>64.0</v>
      </c>
      <c r="F1613" s="113" t="s">
        <v>6286</v>
      </c>
      <c r="G1613" s="119"/>
      <c r="H1613" s="115">
        <v>43997.0</v>
      </c>
      <c r="I1613" s="116"/>
      <c r="J1613" s="116"/>
      <c r="K1613" s="116"/>
      <c r="L1613" s="116"/>
      <c r="M1613" s="116"/>
      <c r="N1613" s="116"/>
      <c r="O1613" s="116"/>
      <c r="P1613" s="116"/>
      <c r="Q1613" s="116"/>
      <c r="R1613" s="116"/>
      <c r="S1613" s="116"/>
      <c r="T1613" s="116"/>
      <c r="U1613" s="116"/>
    </row>
    <row r="1614">
      <c r="A1614" s="5" t="s">
        <v>6287</v>
      </c>
      <c r="B1614" s="7" t="s">
        <v>6288</v>
      </c>
      <c r="C1614" s="5" t="s">
        <v>6289</v>
      </c>
      <c r="D1614" s="5">
        <v>2016.0</v>
      </c>
      <c r="E1614" s="118">
        <v>3.0</v>
      </c>
      <c r="F1614" s="113" t="s">
        <v>6290</v>
      </c>
      <c r="G1614" s="113" t="s">
        <v>2319</v>
      </c>
      <c r="H1614" s="115">
        <v>43997.0</v>
      </c>
      <c r="I1614" s="116"/>
      <c r="J1614" s="116"/>
      <c r="K1614" s="116"/>
      <c r="L1614" s="116"/>
      <c r="M1614" s="116"/>
      <c r="N1614" s="116"/>
      <c r="O1614" s="116"/>
      <c r="P1614" s="116"/>
      <c r="Q1614" s="116"/>
      <c r="R1614" s="116"/>
      <c r="S1614" s="116"/>
      <c r="T1614" s="116"/>
      <c r="U1614" s="116"/>
    </row>
    <row r="1615">
      <c r="A1615" s="5" t="s">
        <v>6291</v>
      </c>
      <c r="B1615" s="5" t="s">
        <v>6292</v>
      </c>
      <c r="C1615" s="116"/>
      <c r="D1615" s="118">
        <v>2018.0</v>
      </c>
      <c r="E1615" s="118">
        <v>17.0</v>
      </c>
      <c r="F1615" s="124" t="s">
        <v>6293</v>
      </c>
      <c r="G1615" s="114"/>
      <c r="H1615" s="116"/>
      <c r="I1615" s="116"/>
      <c r="J1615" s="116"/>
      <c r="K1615" s="116"/>
      <c r="L1615" s="116"/>
      <c r="M1615" s="116"/>
      <c r="N1615" s="116"/>
      <c r="O1615" s="116"/>
      <c r="P1615" s="116"/>
      <c r="Q1615" s="116"/>
      <c r="R1615" s="116"/>
      <c r="S1615" s="116"/>
      <c r="T1615" s="116"/>
      <c r="U1615" s="116"/>
    </row>
    <row r="1616">
      <c r="A1616" s="5" t="s">
        <v>6294</v>
      </c>
      <c r="B1616" s="5" t="s">
        <v>6295</v>
      </c>
      <c r="C1616" s="116"/>
      <c r="D1616" s="118">
        <v>2017.0</v>
      </c>
      <c r="E1616" s="118">
        <v>2657.0</v>
      </c>
      <c r="F1616" s="124" t="s">
        <v>6296</v>
      </c>
      <c r="G1616" s="114"/>
      <c r="H1616" s="116"/>
      <c r="I1616" s="116"/>
      <c r="J1616" s="116"/>
      <c r="K1616" s="116"/>
      <c r="L1616" s="116"/>
      <c r="M1616" s="116"/>
      <c r="N1616" s="116"/>
      <c r="O1616" s="116"/>
      <c r="P1616" s="116"/>
      <c r="Q1616" s="116"/>
      <c r="R1616" s="116"/>
      <c r="S1616" s="116"/>
      <c r="T1616" s="116"/>
      <c r="U1616" s="116"/>
    </row>
    <row r="1617">
      <c r="A1617" s="5" t="s">
        <v>6297</v>
      </c>
      <c r="B1617" s="5" t="s">
        <v>6298</v>
      </c>
      <c r="C1617" s="116"/>
      <c r="D1617" s="118">
        <v>2021.0</v>
      </c>
      <c r="E1617" s="118">
        <v>0.0</v>
      </c>
      <c r="F1617" s="119" t="s">
        <v>292</v>
      </c>
      <c r="G1617" s="114"/>
      <c r="H1617" s="116"/>
      <c r="I1617" s="116"/>
      <c r="J1617" s="116"/>
      <c r="K1617" s="116"/>
      <c r="L1617" s="116"/>
      <c r="M1617" s="116"/>
      <c r="N1617" s="116"/>
      <c r="O1617" s="116"/>
      <c r="P1617" s="116"/>
      <c r="Q1617" s="116"/>
      <c r="R1617" s="116"/>
      <c r="S1617" s="116"/>
      <c r="T1617" s="116"/>
      <c r="U1617" s="116"/>
    </row>
    <row r="1618">
      <c r="A1618" s="5" t="s">
        <v>6299</v>
      </c>
      <c r="B1618" s="5" t="s">
        <v>6300</v>
      </c>
      <c r="C1618" s="5" t="s">
        <v>460</v>
      </c>
      <c r="D1618" s="118">
        <v>2010.0</v>
      </c>
      <c r="E1618" s="118">
        <v>1865.0</v>
      </c>
      <c r="F1618" s="124" t="s">
        <v>6301</v>
      </c>
      <c r="G1618" s="114"/>
      <c r="H1618" s="116"/>
      <c r="I1618" s="116"/>
      <c r="J1618" s="116"/>
      <c r="K1618" s="116"/>
      <c r="L1618" s="116"/>
      <c r="M1618" s="116"/>
      <c r="N1618" s="116"/>
      <c r="O1618" s="116"/>
      <c r="P1618" s="116"/>
      <c r="Q1618" s="116"/>
      <c r="R1618" s="116"/>
      <c r="S1618" s="116"/>
      <c r="T1618" s="116"/>
      <c r="U1618" s="116"/>
    </row>
    <row r="1619">
      <c r="A1619" s="5" t="s">
        <v>6302</v>
      </c>
      <c r="B1619" s="5" t="s">
        <v>6303</v>
      </c>
      <c r="C1619" s="5" t="s">
        <v>6304</v>
      </c>
      <c r="D1619" s="5">
        <v>2013.0</v>
      </c>
      <c r="E1619" s="118">
        <v>57.0</v>
      </c>
      <c r="F1619" s="113" t="s">
        <v>6305</v>
      </c>
      <c r="G1619" s="120"/>
      <c r="H1619" s="115">
        <v>43997.0</v>
      </c>
      <c r="I1619" s="116"/>
      <c r="J1619" s="116"/>
      <c r="K1619" s="116"/>
      <c r="L1619" s="116"/>
      <c r="M1619" s="116"/>
      <c r="N1619" s="116"/>
      <c r="O1619" s="116"/>
      <c r="P1619" s="116"/>
      <c r="Q1619" s="116"/>
      <c r="R1619" s="116"/>
      <c r="S1619" s="116"/>
      <c r="T1619" s="116"/>
      <c r="U1619" s="116"/>
    </row>
    <row r="1620">
      <c r="A1620" s="5" t="s">
        <v>6306</v>
      </c>
      <c r="B1620" s="5" t="s">
        <v>6307</v>
      </c>
      <c r="C1620" s="116"/>
      <c r="D1620" s="118">
        <v>2018.0</v>
      </c>
      <c r="E1620" s="118">
        <v>39.0</v>
      </c>
      <c r="F1620" s="124" t="s">
        <v>6308</v>
      </c>
      <c r="G1620" s="114"/>
      <c r="H1620" s="116"/>
      <c r="I1620" s="116"/>
      <c r="J1620" s="116"/>
      <c r="K1620" s="116"/>
      <c r="L1620" s="116"/>
      <c r="M1620" s="116"/>
      <c r="N1620" s="116"/>
      <c r="O1620" s="116"/>
      <c r="P1620" s="116"/>
      <c r="Q1620" s="116"/>
      <c r="R1620" s="116"/>
      <c r="S1620" s="116"/>
      <c r="T1620" s="116"/>
      <c r="U1620" s="116"/>
    </row>
    <row r="1621">
      <c r="A1621" s="5" t="s">
        <v>6309</v>
      </c>
      <c r="B1621" s="5" t="s">
        <v>6307</v>
      </c>
      <c r="C1621" s="116"/>
      <c r="D1621" s="116"/>
      <c r="E1621" s="129"/>
      <c r="F1621" s="127"/>
      <c r="G1621" s="114"/>
      <c r="H1621" s="116"/>
      <c r="I1621" s="116"/>
      <c r="J1621" s="116"/>
      <c r="K1621" s="116"/>
      <c r="L1621" s="116"/>
      <c r="M1621" s="116"/>
      <c r="N1621" s="116"/>
      <c r="O1621" s="116"/>
      <c r="P1621" s="116"/>
      <c r="Q1621" s="116"/>
      <c r="R1621" s="116"/>
      <c r="S1621" s="116"/>
      <c r="T1621" s="116"/>
      <c r="U1621" s="116"/>
    </row>
    <row r="1622">
      <c r="A1622" s="5" t="s">
        <v>6310</v>
      </c>
      <c r="B1622" s="5" t="s">
        <v>6311</v>
      </c>
      <c r="C1622" s="116"/>
      <c r="D1622" s="118">
        <v>2019.0</v>
      </c>
      <c r="E1622" s="118">
        <v>43.0</v>
      </c>
      <c r="F1622" s="124" t="s">
        <v>6312</v>
      </c>
      <c r="G1622" s="114"/>
      <c r="H1622" s="116"/>
      <c r="I1622" s="116"/>
      <c r="J1622" s="116"/>
      <c r="K1622" s="116"/>
      <c r="L1622" s="116"/>
      <c r="M1622" s="116"/>
      <c r="N1622" s="116"/>
      <c r="O1622" s="116"/>
      <c r="P1622" s="116"/>
      <c r="Q1622" s="116"/>
      <c r="R1622" s="116"/>
      <c r="S1622" s="116"/>
      <c r="T1622" s="116"/>
      <c r="U1622" s="116"/>
    </row>
    <row r="1623">
      <c r="A1623" s="5" t="s">
        <v>6313</v>
      </c>
      <c r="B1623" s="5" t="s">
        <v>6314</v>
      </c>
      <c r="C1623" s="116"/>
      <c r="D1623" s="118">
        <v>2018.0</v>
      </c>
      <c r="E1623" s="118">
        <v>259.0</v>
      </c>
      <c r="F1623" s="124" t="s">
        <v>6315</v>
      </c>
      <c r="G1623" s="114"/>
      <c r="H1623" s="116"/>
      <c r="I1623" s="116"/>
      <c r="J1623" s="116"/>
      <c r="K1623" s="116"/>
      <c r="L1623" s="116"/>
      <c r="M1623" s="116"/>
      <c r="N1623" s="116"/>
      <c r="O1623" s="116"/>
      <c r="P1623" s="116"/>
      <c r="Q1623" s="116"/>
      <c r="R1623" s="116"/>
      <c r="S1623" s="116"/>
      <c r="T1623" s="116"/>
      <c r="U1623" s="116"/>
    </row>
    <row r="1624">
      <c r="A1624" s="5" t="s">
        <v>6316</v>
      </c>
      <c r="B1624" s="5" t="s">
        <v>6317</v>
      </c>
      <c r="C1624" s="116"/>
      <c r="D1624" s="118">
        <v>2020.0</v>
      </c>
      <c r="E1624" s="118">
        <v>6.0</v>
      </c>
      <c r="F1624" s="124" t="s">
        <v>6318</v>
      </c>
      <c r="G1624" s="114"/>
      <c r="H1624" s="116"/>
      <c r="I1624" s="116"/>
      <c r="J1624" s="116"/>
      <c r="K1624" s="116"/>
      <c r="L1624" s="116"/>
      <c r="M1624" s="116"/>
      <c r="N1624" s="116"/>
      <c r="O1624" s="116"/>
      <c r="P1624" s="116"/>
      <c r="Q1624" s="116"/>
      <c r="R1624" s="116"/>
      <c r="S1624" s="116"/>
      <c r="T1624" s="116"/>
      <c r="U1624" s="116"/>
    </row>
    <row r="1625">
      <c r="A1625" s="5" t="s">
        <v>6319</v>
      </c>
      <c r="B1625" s="5" t="s">
        <v>6320</v>
      </c>
      <c r="C1625" s="116"/>
      <c r="D1625" s="118">
        <v>2015.0</v>
      </c>
      <c r="E1625" s="118">
        <v>136.0</v>
      </c>
      <c r="F1625" s="124" t="s">
        <v>6321</v>
      </c>
      <c r="G1625" s="114"/>
      <c r="H1625" s="116"/>
      <c r="I1625" s="116"/>
      <c r="J1625" s="116"/>
      <c r="K1625" s="116"/>
      <c r="L1625" s="116"/>
      <c r="M1625" s="116"/>
      <c r="N1625" s="116"/>
      <c r="O1625" s="116"/>
      <c r="P1625" s="116"/>
      <c r="Q1625" s="116"/>
      <c r="R1625" s="116"/>
      <c r="S1625" s="116"/>
      <c r="T1625" s="116"/>
      <c r="U1625" s="116"/>
    </row>
    <row r="1626">
      <c r="A1626" s="5" t="s">
        <v>6322</v>
      </c>
      <c r="B1626" s="5" t="s">
        <v>6323</v>
      </c>
      <c r="C1626" s="5" t="s">
        <v>2932</v>
      </c>
      <c r="D1626" s="5">
        <v>2020.0</v>
      </c>
      <c r="E1626" s="112">
        <v>6.0</v>
      </c>
      <c r="F1626" s="113" t="s">
        <v>6324</v>
      </c>
      <c r="G1626" s="114"/>
      <c r="H1626" s="116"/>
      <c r="I1626" s="116"/>
      <c r="J1626" s="116"/>
      <c r="K1626" s="116"/>
      <c r="L1626" s="116"/>
      <c r="M1626" s="116"/>
      <c r="N1626" s="116"/>
      <c r="O1626" s="116"/>
      <c r="P1626" s="116"/>
      <c r="Q1626" s="116"/>
      <c r="R1626" s="116"/>
      <c r="S1626" s="116"/>
      <c r="T1626" s="116"/>
      <c r="U1626" s="116"/>
    </row>
    <row r="1627">
      <c r="A1627" s="5" t="s">
        <v>6325</v>
      </c>
      <c r="B1627" s="5" t="s">
        <v>6326</v>
      </c>
      <c r="C1627" s="116"/>
      <c r="D1627" s="118">
        <v>2020.0</v>
      </c>
      <c r="E1627" s="118">
        <v>5.0</v>
      </c>
      <c r="F1627" s="124" t="s">
        <v>6327</v>
      </c>
      <c r="G1627" s="114"/>
      <c r="H1627" s="116"/>
      <c r="I1627" s="116"/>
      <c r="J1627" s="116"/>
      <c r="K1627" s="116"/>
      <c r="L1627" s="116"/>
      <c r="M1627" s="116"/>
      <c r="N1627" s="116"/>
      <c r="O1627" s="116"/>
      <c r="P1627" s="116"/>
      <c r="Q1627" s="116"/>
      <c r="R1627" s="116"/>
      <c r="S1627" s="116"/>
      <c r="T1627" s="116"/>
      <c r="U1627" s="116"/>
    </row>
    <row r="1628">
      <c r="A1628" s="5" t="s">
        <v>6328</v>
      </c>
      <c r="B1628" s="5" t="s">
        <v>6329</v>
      </c>
      <c r="C1628" s="116"/>
      <c r="D1628" s="118">
        <v>2020.0</v>
      </c>
      <c r="E1628" s="118">
        <v>172.0</v>
      </c>
      <c r="F1628" s="124" t="s">
        <v>6330</v>
      </c>
      <c r="G1628" s="114"/>
      <c r="H1628" s="116"/>
      <c r="I1628" s="116"/>
      <c r="J1628" s="116"/>
      <c r="K1628" s="116"/>
      <c r="L1628" s="116"/>
      <c r="M1628" s="116"/>
      <c r="N1628" s="116"/>
      <c r="O1628" s="116"/>
      <c r="P1628" s="116"/>
      <c r="Q1628" s="116"/>
      <c r="R1628" s="116"/>
      <c r="S1628" s="116"/>
      <c r="T1628" s="116"/>
      <c r="U1628" s="116"/>
    </row>
    <row r="1629">
      <c r="A1629" s="5" t="s">
        <v>6331</v>
      </c>
      <c r="B1629" s="5" t="s">
        <v>6332</v>
      </c>
      <c r="C1629" s="116"/>
      <c r="D1629" s="118">
        <v>1994.0</v>
      </c>
      <c r="E1629" s="118">
        <v>2973.0</v>
      </c>
      <c r="F1629" s="124" t="s">
        <v>3416</v>
      </c>
      <c r="G1629" s="114"/>
      <c r="H1629" s="116"/>
      <c r="I1629" s="116"/>
      <c r="J1629" s="116"/>
      <c r="K1629" s="116"/>
      <c r="L1629" s="116"/>
      <c r="M1629" s="116"/>
      <c r="N1629" s="116"/>
      <c r="O1629" s="116"/>
      <c r="P1629" s="116"/>
      <c r="Q1629" s="116"/>
      <c r="R1629" s="116"/>
      <c r="S1629" s="116"/>
      <c r="T1629" s="116"/>
      <c r="U1629" s="116"/>
    </row>
    <row r="1630">
      <c r="A1630" s="5" t="s">
        <v>6333</v>
      </c>
      <c r="B1630" s="5" t="s">
        <v>6334</v>
      </c>
      <c r="C1630" s="116"/>
      <c r="D1630" s="118">
        <v>2018.0</v>
      </c>
      <c r="E1630" s="118">
        <v>90.0</v>
      </c>
      <c r="F1630" s="124" t="s">
        <v>6335</v>
      </c>
      <c r="G1630" s="114"/>
      <c r="H1630" s="116"/>
      <c r="I1630" s="116"/>
      <c r="J1630" s="116"/>
      <c r="K1630" s="116"/>
      <c r="L1630" s="116"/>
      <c r="M1630" s="116"/>
      <c r="N1630" s="116"/>
      <c r="O1630" s="116"/>
      <c r="P1630" s="116"/>
      <c r="Q1630" s="116"/>
      <c r="R1630" s="116"/>
      <c r="S1630" s="116"/>
      <c r="T1630" s="116"/>
      <c r="U1630" s="116"/>
    </row>
    <row r="1631">
      <c r="A1631" s="5" t="s">
        <v>6336</v>
      </c>
      <c r="B1631" s="5" t="s">
        <v>6337</v>
      </c>
      <c r="C1631" s="116"/>
      <c r="D1631" s="118">
        <v>2020.0</v>
      </c>
      <c r="E1631" s="118">
        <v>0.0</v>
      </c>
      <c r="F1631" s="119" t="s">
        <v>292</v>
      </c>
      <c r="G1631" s="114"/>
      <c r="H1631" s="116"/>
      <c r="I1631" s="116"/>
      <c r="J1631" s="116"/>
      <c r="K1631" s="116"/>
      <c r="L1631" s="116"/>
      <c r="M1631" s="116"/>
      <c r="N1631" s="116"/>
      <c r="O1631" s="116"/>
      <c r="P1631" s="116"/>
      <c r="Q1631" s="116"/>
      <c r="R1631" s="116"/>
      <c r="S1631" s="116"/>
      <c r="T1631" s="116"/>
      <c r="U1631" s="116"/>
    </row>
    <row r="1632">
      <c r="A1632" s="51" t="s">
        <v>6338</v>
      </c>
      <c r="B1632" s="5" t="s">
        <v>6339</v>
      </c>
      <c r="C1632" s="116"/>
      <c r="D1632" s="118">
        <v>2016.0</v>
      </c>
      <c r="E1632" s="118">
        <v>207.0</v>
      </c>
      <c r="F1632" s="124" t="s">
        <v>6340</v>
      </c>
      <c r="G1632" s="114"/>
      <c r="H1632" s="116"/>
      <c r="I1632" s="116"/>
      <c r="J1632" s="116"/>
      <c r="K1632" s="116"/>
      <c r="L1632" s="116"/>
      <c r="M1632" s="116"/>
      <c r="N1632" s="116"/>
      <c r="O1632" s="116"/>
      <c r="P1632" s="116"/>
      <c r="Q1632" s="116"/>
      <c r="R1632" s="116"/>
      <c r="S1632" s="116"/>
      <c r="T1632" s="116"/>
      <c r="U1632" s="116"/>
    </row>
    <row r="1633">
      <c r="A1633" s="5" t="s">
        <v>6341</v>
      </c>
      <c r="B1633" s="5" t="s">
        <v>6342</v>
      </c>
      <c r="C1633" s="116"/>
      <c r="D1633" s="118">
        <v>2018.0</v>
      </c>
      <c r="E1633" s="118">
        <v>74.0</v>
      </c>
      <c r="F1633" s="124" t="s">
        <v>6343</v>
      </c>
      <c r="G1633" s="114"/>
      <c r="H1633" s="116"/>
      <c r="I1633" s="116"/>
      <c r="J1633" s="116"/>
      <c r="K1633" s="116"/>
      <c r="L1633" s="116"/>
      <c r="M1633" s="116"/>
      <c r="N1633" s="116"/>
      <c r="O1633" s="116"/>
      <c r="P1633" s="116"/>
      <c r="Q1633" s="116"/>
      <c r="R1633" s="116"/>
      <c r="S1633" s="116"/>
      <c r="T1633" s="116"/>
      <c r="U1633" s="116"/>
    </row>
    <row r="1634">
      <c r="A1634" s="5" t="s">
        <v>6344</v>
      </c>
      <c r="B1634" s="5" t="s">
        <v>6342</v>
      </c>
      <c r="C1634" s="116"/>
      <c r="D1634" s="118">
        <v>2018.0</v>
      </c>
      <c r="E1634" s="118">
        <v>74.0</v>
      </c>
      <c r="F1634" s="124" t="s">
        <v>6343</v>
      </c>
      <c r="G1634" s="114"/>
      <c r="H1634" s="116"/>
      <c r="I1634" s="116"/>
      <c r="J1634" s="116"/>
      <c r="K1634" s="116"/>
      <c r="L1634" s="116"/>
      <c r="M1634" s="116"/>
      <c r="N1634" s="116"/>
      <c r="O1634" s="116"/>
      <c r="P1634" s="116"/>
      <c r="Q1634" s="116"/>
      <c r="R1634" s="116"/>
      <c r="S1634" s="116"/>
      <c r="T1634" s="116"/>
      <c r="U1634" s="116"/>
    </row>
    <row r="1635">
      <c r="A1635" s="5" t="s">
        <v>6345</v>
      </c>
      <c r="B1635" s="5" t="s">
        <v>6346</v>
      </c>
      <c r="C1635" s="116"/>
      <c r="D1635" s="118">
        <v>2020.0</v>
      </c>
      <c r="E1635" s="118">
        <v>48.0</v>
      </c>
      <c r="F1635" s="124" t="s">
        <v>6347</v>
      </c>
      <c r="G1635" s="114"/>
      <c r="H1635" s="116"/>
      <c r="I1635" s="116"/>
      <c r="J1635" s="116"/>
      <c r="K1635" s="116"/>
      <c r="L1635" s="116"/>
      <c r="M1635" s="116"/>
      <c r="N1635" s="116"/>
      <c r="O1635" s="116"/>
      <c r="P1635" s="116"/>
      <c r="Q1635" s="116"/>
      <c r="R1635" s="116"/>
      <c r="S1635" s="116"/>
      <c r="T1635" s="116"/>
      <c r="U1635" s="116"/>
    </row>
    <row r="1636">
      <c r="A1636" s="5" t="s">
        <v>6348</v>
      </c>
      <c r="B1636" s="5" t="s">
        <v>6349</v>
      </c>
      <c r="C1636" s="116"/>
      <c r="D1636" s="118">
        <v>2019.0</v>
      </c>
      <c r="E1636" s="118">
        <v>68.0</v>
      </c>
      <c r="F1636" s="124" t="s">
        <v>6350</v>
      </c>
      <c r="G1636" s="114"/>
      <c r="H1636" s="116"/>
      <c r="I1636" s="116"/>
      <c r="J1636" s="116"/>
      <c r="K1636" s="116"/>
      <c r="L1636" s="116"/>
      <c r="M1636" s="116"/>
      <c r="N1636" s="116"/>
      <c r="O1636" s="116"/>
      <c r="P1636" s="116"/>
      <c r="Q1636" s="116"/>
      <c r="R1636" s="116"/>
      <c r="S1636" s="116"/>
      <c r="T1636" s="116"/>
      <c r="U1636" s="116"/>
    </row>
    <row r="1637">
      <c r="A1637" s="5" t="s">
        <v>6351</v>
      </c>
      <c r="B1637" s="5" t="s">
        <v>6352</v>
      </c>
      <c r="C1637" s="116"/>
      <c r="D1637" s="118">
        <v>2013.0</v>
      </c>
      <c r="E1637" s="118">
        <v>402.0</v>
      </c>
      <c r="F1637" s="124" t="s">
        <v>6353</v>
      </c>
      <c r="G1637" s="114"/>
      <c r="H1637" s="116"/>
      <c r="I1637" s="116"/>
      <c r="J1637" s="116"/>
      <c r="K1637" s="116"/>
      <c r="L1637" s="116"/>
      <c r="M1637" s="116"/>
      <c r="N1637" s="116"/>
      <c r="O1637" s="116"/>
      <c r="P1637" s="116"/>
      <c r="Q1637" s="116"/>
      <c r="R1637" s="116"/>
      <c r="S1637" s="116"/>
      <c r="T1637" s="116"/>
      <c r="U1637" s="116"/>
    </row>
    <row r="1638">
      <c r="A1638" s="5" t="s">
        <v>6354</v>
      </c>
      <c r="B1638" s="5" t="s">
        <v>6355</v>
      </c>
      <c r="C1638" s="5" t="s">
        <v>6356</v>
      </c>
      <c r="D1638" s="5">
        <v>2012.0</v>
      </c>
      <c r="E1638" s="118">
        <v>26.0</v>
      </c>
      <c r="F1638" s="113" t="s">
        <v>6357</v>
      </c>
      <c r="G1638" s="119"/>
      <c r="H1638" s="115">
        <v>43997.0</v>
      </c>
      <c r="I1638" s="116"/>
      <c r="J1638" s="116"/>
      <c r="K1638" s="116"/>
      <c r="L1638" s="116"/>
      <c r="M1638" s="116"/>
      <c r="N1638" s="116"/>
      <c r="O1638" s="116"/>
      <c r="P1638" s="116"/>
      <c r="Q1638" s="116"/>
      <c r="R1638" s="116"/>
      <c r="S1638" s="116"/>
      <c r="T1638" s="116"/>
      <c r="U1638" s="116"/>
    </row>
    <row r="1639">
      <c r="A1639" s="5" t="s">
        <v>6358</v>
      </c>
      <c r="B1639" s="5" t="s">
        <v>6359</v>
      </c>
      <c r="C1639" s="116"/>
      <c r="D1639" s="118">
        <v>2020.0</v>
      </c>
      <c r="E1639" s="118">
        <v>0.0</v>
      </c>
      <c r="F1639" s="119" t="s">
        <v>292</v>
      </c>
      <c r="G1639" s="114"/>
      <c r="H1639" s="116"/>
      <c r="I1639" s="116"/>
      <c r="J1639" s="116"/>
      <c r="K1639" s="116"/>
      <c r="L1639" s="116"/>
      <c r="M1639" s="116"/>
      <c r="N1639" s="116"/>
      <c r="O1639" s="116"/>
      <c r="P1639" s="116"/>
      <c r="Q1639" s="116"/>
      <c r="R1639" s="116"/>
      <c r="S1639" s="116"/>
      <c r="T1639" s="116"/>
      <c r="U1639" s="116"/>
    </row>
    <row r="1640">
      <c r="A1640" s="5" t="s">
        <v>6360</v>
      </c>
      <c r="B1640" s="5" t="s">
        <v>6361</v>
      </c>
      <c r="C1640" s="116"/>
      <c r="D1640" s="118">
        <v>2020.0</v>
      </c>
      <c r="E1640" s="118">
        <v>0.0</v>
      </c>
      <c r="F1640" s="119" t="s">
        <v>292</v>
      </c>
      <c r="G1640" s="114"/>
      <c r="H1640" s="116"/>
      <c r="I1640" s="116"/>
      <c r="J1640" s="116"/>
      <c r="K1640" s="116"/>
      <c r="L1640" s="116"/>
      <c r="M1640" s="116"/>
      <c r="N1640" s="116"/>
      <c r="O1640" s="116"/>
      <c r="P1640" s="116"/>
      <c r="Q1640" s="116"/>
      <c r="R1640" s="116"/>
      <c r="S1640" s="116"/>
      <c r="T1640" s="116"/>
      <c r="U1640" s="116"/>
    </row>
    <row r="1641">
      <c r="A1641" s="5" t="s">
        <v>6362</v>
      </c>
      <c r="B1641" s="5" t="s">
        <v>6361</v>
      </c>
      <c r="C1641" s="116"/>
      <c r="D1641" s="118">
        <v>2020.0</v>
      </c>
      <c r="E1641" s="118">
        <v>0.0</v>
      </c>
      <c r="F1641" s="119" t="s">
        <v>292</v>
      </c>
      <c r="G1641" s="114"/>
      <c r="H1641" s="116"/>
      <c r="I1641" s="116"/>
      <c r="J1641" s="116"/>
      <c r="K1641" s="116"/>
      <c r="L1641" s="116"/>
      <c r="M1641" s="116"/>
      <c r="N1641" s="116"/>
      <c r="O1641" s="116"/>
      <c r="P1641" s="116"/>
      <c r="Q1641" s="116"/>
      <c r="R1641" s="116"/>
      <c r="S1641" s="116"/>
      <c r="T1641" s="116"/>
      <c r="U1641" s="116"/>
    </row>
    <row r="1642">
      <c r="A1642" s="5" t="s">
        <v>6363</v>
      </c>
      <c r="B1642" s="5" t="s">
        <v>6361</v>
      </c>
      <c r="C1642" s="116"/>
      <c r="D1642" s="118">
        <v>2020.0</v>
      </c>
      <c r="E1642" s="118">
        <v>0.0</v>
      </c>
      <c r="F1642" s="119" t="s">
        <v>292</v>
      </c>
      <c r="G1642" s="114"/>
      <c r="H1642" s="116"/>
      <c r="I1642" s="116"/>
      <c r="J1642" s="116"/>
      <c r="K1642" s="116"/>
      <c r="L1642" s="116"/>
      <c r="M1642" s="116"/>
      <c r="N1642" s="116"/>
      <c r="O1642" s="116"/>
      <c r="P1642" s="116"/>
      <c r="Q1642" s="116"/>
      <c r="R1642" s="116"/>
      <c r="S1642" s="116"/>
      <c r="T1642" s="116"/>
      <c r="U1642" s="116"/>
    </row>
    <row r="1643">
      <c r="A1643" s="5" t="s">
        <v>6364</v>
      </c>
      <c r="B1643" s="5" t="s">
        <v>6365</v>
      </c>
      <c r="C1643" s="116"/>
      <c r="D1643" s="118">
        <v>2005.0</v>
      </c>
      <c r="E1643" s="118">
        <v>1389.0</v>
      </c>
      <c r="F1643" s="124" t="s">
        <v>6366</v>
      </c>
      <c r="G1643" s="114"/>
      <c r="H1643" s="116"/>
      <c r="I1643" s="116"/>
      <c r="J1643" s="116"/>
      <c r="K1643" s="116"/>
      <c r="L1643" s="116"/>
      <c r="M1643" s="116"/>
      <c r="N1643" s="116"/>
      <c r="O1643" s="116"/>
      <c r="P1643" s="116"/>
      <c r="Q1643" s="116"/>
      <c r="R1643" s="116"/>
      <c r="S1643" s="116"/>
      <c r="T1643" s="116"/>
      <c r="U1643" s="116"/>
    </row>
    <row r="1644">
      <c r="A1644" s="5" t="s">
        <v>6367</v>
      </c>
      <c r="B1644" s="5" t="s">
        <v>6368</v>
      </c>
      <c r="C1644" s="116"/>
      <c r="D1644" s="118">
        <v>2021.0</v>
      </c>
      <c r="E1644" s="118">
        <v>0.0</v>
      </c>
      <c r="F1644" s="119" t="s">
        <v>292</v>
      </c>
      <c r="G1644" s="114"/>
      <c r="H1644" s="116"/>
      <c r="I1644" s="116"/>
      <c r="J1644" s="116"/>
      <c r="K1644" s="116"/>
      <c r="L1644" s="116"/>
      <c r="M1644" s="116"/>
      <c r="N1644" s="116"/>
      <c r="O1644" s="116"/>
      <c r="P1644" s="116"/>
      <c r="Q1644" s="116"/>
      <c r="R1644" s="116"/>
      <c r="S1644" s="116"/>
      <c r="T1644" s="116"/>
      <c r="U1644" s="116"/>
    </row>
    <row r="1645">
      <c r="A1645" s="5" t="s">
        <v>6369</v>
      </c>
      <c r="B1645" s="5" t="s">
        <v>6370</v>
      </c>
      <c r="C1645" s="116"/>
      <c r="D1645" s="118">
        <v>2018.0</v>
      </c>
      <c r="E1645" s="118">
        <v>257.0</v>
      </c>
      <c r="F1645" s="124" t="s">
        <v>6371</v>
      </c>
      <c r="G1645" s="114"/>
      <c r="H1645" s="116"/>
      <c r="I1645" s="116"/>
      <c r="J1645" s="116"/>
      <c r="K1645" s="116"/>
      <c r="L1645" s="116"/>
      <c r="M1645" s="116"/>
      <c r="N1645" s="116"/>
      <c r="O1645" s="116"/>
      <c r="P1645" s="116"/>
      <c r="Q1645" s="116"/>
      <c r="R1645" s="116"/>
      <c r="S1645" s="116"/>
      <c r="T1645" s="116"/>
      <c r="U1645" s="116"/>
    </row>
    <row r="1646">
      <c r="A1646" s="117" t="s">
        <v>6372</v>
      </c>
      <c r="B1646" s="5" t="s">
        <v>6373</v>
      </c>
      <c r="C1646" s="5" t="s">
        <v>131</v>
      </c>
      <c r="D1646" s="5">
        <v>1999.0</v>
      </c>
      <c r="E1646" s="118">
        <v>59.0</v>
      </c>
      <c r="F1646" s="113" t="s">
        <v>6374</v>
      </c>
      <c r="G1646" s="120"/>
      <c r="H1646" s="121">
        <v>43996.0</v>
      </c>
      <c r="I1646" s="116"/>
      <c r="J1646" s="116"/>
      <c r="K1646" s="116"/>
      <c r="L1646" s="116"/>
      <c r="M1646" s="116"/>
      <c r="N1646" s="116"/>
      <c r="O1646" s="116"/>
      <c r="P1646" s="116"/>
      <c r="Q1646" s="116"/>
      <c r="R1646" s="116"/>
      <c r="S1646" s="116"/>
      <c r="T1646" s="116"/>
      <c r="U1646" s="116"/>
    </row>
    <row r="1647">
      <c r="A1647" s="5" t="s">
        <v>6375</v>
      </c>
      <c r="B1647" s="5" t="s">
        <v>6376</v>
      </c>
      <c r="C1647" s="116"/>
      <c r="D1647" s="118">
        <v>2008.0</v>
      </c>
      <c r="E1647" s="118">
        <v>1513.0</v>
      </c>
      <c r="F1647" s="124" t="s">
        <v>6377</v>
      </c>
      <c r="G1647" s="114"/>
      <c r="H1647" s="116"/>
      <c r="I1647" s="116"/>
      <c r="J1647" s="116"/>
      <c r="K1647" s="116"/>
      <c r="L1647" s="116"/>
      <c r="M1647" s="116"/>
      <c r="N1647" s="116"/>
      <c r="O1647" s="116"/>
      <c r="P1647" s="116"/>
      <c r="Q1647" s="116"/>
      <c r="R1647" s="116"/>
      <c r="S1647" s="116"/>
      <c r="T1647" s="116"/>
      <c r="U1647" s="116"/>
    </row>
    <row r="1648">
      <c r="A1648" s="5" t="s">
        <v>6378</v>
      </c>
      <c r="B1648" s="5" t="s">
        <v>6379</v>
      </c>
      <c r="C1648" s="116"/>
      <c r="D1648" s="118">
        <v>2007.0</v>
      </c>
      <c r="E1648" s="118">
        <v>909.0</v>
      </c>
      <c r="F1648" s="124" t="s">
        <v>6380</v>
      </c>
      <c r="G1648" s="114"/>
      <c r="H1648" s="116"/>
      <c r="I1648" s="116"/>
      <c r="J1648" s="116"/>
      <c r="K1648" s="116"/>
      <c r="L1648" s="116"/>
      <c r="M1648" s="116"/>
      <c r="N1648" s="116"/>
      <c r="O1648" s="116"/>
      <c r="P1648" s="116"/>
      <c r="Q1648" s="116"/>
      <c r="R1648" s="116"/>
      <c r="S1648" s="116"/>
      <c r="T1648" s="116"/>
      <c r="U1648" s="116"/>
    </row>
    <row r="1649">
      <c r="A1649" s="5" t="s">
        <v>6381</v>
      </c>
      <c r="B1649" s="5" t="s">
        <v>6382</v>
      </c>
      <c r="C1649" s="116"/>
      <c r="D1649" s="118">
        <v>2002.0</v>
      </c>
      <c r="E1649" s="118">
        <v>9149.0</v>
      </c>
      <c r="F1649" s="124" t="s">
        <v>6383</v>
      </c>
      <c r="G1649" s="114"/>
      <c r="H1649" s="116"/>
      <c r="I1649" s="116"/>
      <c r="J1649" s="116"/>
      <c r="K1649" s="116"/>
      <c r="L1649" s="116"/>
      <c r="M1649" s="116"/>
      <c r="N1649" s="116"/>
      <c r="O1649" s="116"/>
      <c r="P1649" s="116"/>
      <c r="Q1649" s="116"/>
      <c r="R1649" s="116"/>
      <c r="S1649" s="116"/>
      <c r="T1649" s="116"/>
      <c r="U1649" s="116"/>
    </row>
    <row r="1650">
      <c r="A1650" s="5" t="s">
        <v>6384</v>
      </c>
      <c r="B1650" s="5" t="s">
        <v>6385</v>
      </c>
      <c r="C1650" s="116"/>
      <c r="D1650" s="118">
        <v>2003.0</v>
      </c>
      <c r="E1650" s="118">
        <v>2006.0</v>
      </c>
      <c r="F1650" s="124" t="s">
        <v>6386</v>
      </c>
      <c r="G1650" s="114"/>
      <c r="H1650" s="116"/>
      <c r="I1650" s="116"/>
      <c r="J1650" s="116"/>
      <c r="K1650" s="116"/>
      <c r="L1650" s="116"/>
      <c r="M1650" s="116"/>
      <c r="N1650" s="116"/>
      <c r="O1650" s="116"/>
      <c r="P1650" s="116"/>
      <c r="Q1650" s="116"/>
      <c r="R1650" s="116"/>
      <c r="S1650" s="116"/>
      <c r="T1650" s="116"/>
      <c r="U1650" s="116"/>
    </row>
    <row r="1651">
      <c r="A1651" s="5" t="s">
        <v>6387</v>
      </c>
      <c r="B1651" s="5" t="s">
        <v>6388</v>
      </c>
      <c r="C1651" s="116"/>
      <c r="D1651" s="118">
        <v>2014.0</v>
      </c>
      <c r="E1651" s="118">
        <v>784.0</v>
      </c>
      <c r="F1651" s="124" t="s">
        <v>6389</v>
      </c>
      <c r="G1651" s="114"/>
      <c r="H1651" s="116"/>
      <c r="I1651" s="116"/>
      <c r="J1651" s="116"/>
      <c r="K1651" s="116"/>
      <c r="L1651" s="116"/>
      <c r="M1651" s="116"/>
      <c r="N1651" s="116"/>
      <c r="O1651" s="116"/>
      <c r="P1651" s="116"/>
      <c r="Q1651" s="116"/>
      <c r="R1651" s="116"/>
      <c r="S1651" s="116"/>
      <c r="T1651" s="116"/>
      <c r="U1651" s="116"/>
    </row>
    <row r="1652">
      <c r="A1652" s="5" t="s">
        <v>6390</v>
      </c>
      <c r="B1652" s="5" t="s">
        <v>6391</v>
      </c>
      <c r="C1652" s="116"/>
      <c r="D1652" s="118">
        <v>2020.0</v>
      </c>
      <c r="E1652" s="118">
        <v>6.0</v>
      </c>
      <c r="F1652" s="124" t="s">
        <v>6392</v>
      </c>
      <c r="G1652" s="114"/>
      <c r="H1652" s="116"/>
      <c r="I1652" s="116"/>
      <c r="J1652" s="116"/>
      <c r="K1652" s="116"/>
      <c r="L1652" s="116"/>
      <c r="M1652" s="116"/>
      <c r="N1652" s="116"/>
      <c r="O1652" s="116"/>
      <c r="P1652" s="116"/>
      <c r="Q1652" s="116"/>
      <c r="R1652" s="116"/>
      <c r="S1652" s="116"/>
      <c r="T1652" s="116"/>
      <c r="U1652" s="116"/>
    </row>
    <row r="1653">
      <c r="A1653" s="5" t="s">
        <v>6393</v>
      </c>
      <c r="B1653" s="5" t="s">
        <v>6394</v>
      </c>
      <c r="C1653" s="5" t="s">
        <v>5457</v>
      </c>
      <c r="D1653" s="5">
        <v>2002.0</v>
      </c>
      <c r="E1653" s="112">
        <v>97.0</v>
      </c>
      <c r="F1653" s="113" t="s">
        <v>6395</v>
      </c>
      <c r="G1653" s="120"/>
      <c r="H1653" s="121">
        <v>43996.0</v>
      </c>
      <c r="I1653" s="116"/>
      <c r="J1653" s="116"/>
      <c r="K1653" s="116"/>
      <c r="L1653" s="116"/>
      <c r="M1653" s="116"/>
      <c r="N1653" s="116"/>
      <c r="O1653" s="116"/>
      <c r="P1653" s="116"/>
      <c r="Q1653" s="116"/>
      <c r="R1653" s="116"/>
      <c r="S1653" s="116"/>
      <c r="T1653" s="116"/>
      <c r="U1653" s="116"/>
    </row>
    <row r="1654">
      <c r="A1654" s="5" t="s">
        <v>6396</v>
      </c>
      <c r="B1654" s="5" t="s">
        <v>6397</v>
      </c>
      <c r="C1654" s="5" t="s">
        <v>131</v>
      </c>
      <c r="D1654" s="5">
        <v>2000.0</v>
      </c>
      <c r="E1654" s="118">
        <v>77.0</v>
      </c>
      <c r="F1654" s="113" t="s">
        <v>6398</v>
      </c>
      <c r="G1654" s="120"/>
      <c r="H1654" s="121">
        <v>43996.0</v>
      </c>
      <c r="I1654" s="116"/>
      <c r="J1654" s="116"/>
      <c r="K1654" s="116"/>
      <c r="L1654" s="116"/>
      <c r="M1654" s="116"/>
      <c r="N1654" s="116"/>
      <c r="O1654" s="116"/>
      <c r="P1654" s="116"/>
      <c r="Q1654" s="116"/>
      <c r="R1654" s="116"/>
      <c r="S1654" s="116"/>
      <c r="T1654" s="116"/>
      <c r="U1654" s="116"/>
    </row>
    <row r="1655">
      <c r="A1655" s="5" t="s">
        <v>6399</v>
      </c>
      <c r="B1655" s="5" t="s">
        <v>6400</v>
      </c>
      <c r="C1655" s="116"/>
      <c r="D1655" s="118">
        <v>2017.0</v>
      </c>
      <c r="E1655" s="118">
        <v>275.0</v>
      </c>
      <c r="F1655" s="124" t="s">
        <v>6401</v>
      </c>
      <c r="G1655" s="114"/>
      <c r="H1655" s="116"/>
      <c r="I1655" s="116"/>
      <c r="J1655" s="116"/>
      <c r="K1655" s="116"/>
      <c r="L1655" s="116"/>
      <c r="M1655" s="116"/>
      <c r="N1655" s="116"/>
      <c r="O1655" s="116"/>
      <c r="P1655" s="116"/>
      <c r="Q1655" s="116"/>
      <c r="R1655" s="116"/>
      <c r="S1655" s="116"/>
      <c r="T1655" s="116"/>
      <c r="U1655" s="116"/>
    </row>
    <row r="1656">
      <c r="A1656" s="5" t="s">
        <v>6402</v>
      </c>
      <c r="B1656" s="5" t="s">
        <v>6403</v>
      </c>
      <c r="C1656" s="116"/>
      <c r="D1656" s="118">
        <v>2018.0</v>
      </c>
      <c r="E1656" s="118">
        <v>11.0</v>
      </c>
      <c r="F1656" s="124" t="s">
        <v>6404</v>
      </c>
      <c r="G1656" s="114"/>
      <c r="H1656" s="116"/>
      <c r="I1656" s="116"/>
      <c r="J1656" s="116"/>
      <c r="K1656" s="116"/>
      <c r="L1656" s="116"/>
      <c r="M1656" s="116"/>
      <c r="N1656" s="116"/>
      <c r="O1656" s="116"/>
      <c r="P1656" s="116"/>
      <c r="Q1656" s="116"/>
      <c r="R1656" s="116"/>
      <c r="S1656" s="116"/>
      <c r="T1656" s="116"/>
      <c r="U1656" s="116"/>
    </row>
    <row r="1657">
      <c r="A1657" s="5" t="s">
        <v>6405</v>
      </c>
      <c r="B1657" s="5" t="s">
        <v>6406</v>
      </c>
      <c r="C1657" s="116"/>
      <c r="D1657" s="118">
        <v>2016.0</v>
      </c>
      <c r="E1657" s="118">
        <v>29.0</v>
      </c>
      <c r="F1657" s="124" t="s">
        <v>6407</v>
      </c>
      <c r="G1657" s="114"/>
      <c r="H1657" s="116"/>
      <c r="I1657" s="116"/>
      <c r="J1657" s="116"/>
      <c r="K1657" s="116"/>
      <c r="L1657" s="116"/>
      <c r="M1657" s="116"/>
      <c r="N1657" s="116"/>
      <c r="O1657" s="116"/>
      <c r="P1657" s="116"/>
      <c r="Q1657" s="116"/>
      <c r="R1657" s="116"/>
      <c r="S1657" s="116"/>
      <c r="T1657" s="116"/>
      <c r="U1657" s="116"/>
    </row>
    <row r="1658">
      <c r="A1658" s="5" t="s">
        <v>6408</v>
      </c>
      <c r="B1658" s="5" t="s">
        <v>6409</v>
      </c>
      <c r="C1658" s="5" t="s">
        <v>3048</v>
      </c>
      <c r="D1658" s="5">
        <v>2004.0</v>
      </c>
      <c r="E1658" s="118">
        <v>4279.0</v>
      </c>
      <c r="F1658" s="113" t="s">
        <v>6410</v>
      </c>
      <c r="G1658" s="119"/>
      <c r="H1658" s="115">
        <v>43993.0</v>
      </c>
      <c r="I1658" s="116"/>
      <c r="J1658" s="116"/>
      <c r="K1658" s="116"/>
      <c r="L1658" s="116"/>
      <c r="M1658" s="116"/>
      <c r="N1658" s="116"/>
      <c r="O1658" s="116"/>
      <c r="P1658" s="116"/>
      <c r="Q1658" s="116"/>
      <c r="R1658" s="116"/>
      <c r="S1658" s="116"/>
      <c r="T1658" s="116"/>
      <c r="U1658" s="116"/>
    </row>
    <row r="1659">
      <c r="A1659" s="5" t="s">
        <v>6411</v>
      </c>
      <c r="B1659" s="5" t="s">
        <v>6412</v>
      </c>
      <c r="C1659" s="116"/>
      <c r="D1659" s="118">
        <v>2021.0</v>
      </c>
      <c r="E1659" s="118">
        <v>0.0</v>
      </c>
      <c r="F1659" s="119" t="s">
        <v>292</v>
      </c>
      <c r="G1659" s="114"/>
      <c r="H1659" s="116"/>
      <c r="I1659" s="116"/>
      <c r="J1659" s="116"/>
      <c r="K1659" s="116"/>
      <c r="L1659" s="116"/>
      <c r="M1659" s="116"/>
      <c r="N1659" s="116"/>
      <c r="O1659" s="116"/>
      <c r="P1659" s="116"/>
      <c r="Q1659" s="116"/>
      <c r="R1659" s="116"/>
      <c r="S1659" s="116"/>
      <c r="T1659" s="116"/>
      <c r="U1659" s="116"/>
    </row>
    <row r="1660">
      <c r="A1660" s="5" t="s">
        <v>6413</v>
      </c>
      <c r="B1660" s="5" t="s">
        <v>6414</v>
      </c>
      <c r="C1660" s="116"/>
      <c r="D1660" s="118">
        <v>2021.0</v>
      </c>
      <c r="E1660" s="118">
        <v>2.0</v>
      </c>
      <c r="F1660" s="124" t="s">
        <v>6415</v>
      </c>
      <c r="G1660" s="114"/>
      <c r="H1660" s="116"/>
      <c r="I1660" s="116"/>
      <c r="J1660" s="116"/>
      <c r="K1660" s="116"/>
      <c r="L1660" s="116"/>
      <c r="M1660" s="116"/>
      <c r="N1660" s="116"/>
      <c r="O1660" s="116"/>
      <c r="P1660" s="116"/>
      <c r="Q1660" s="116"/>
      <c r="R1660" s="116"/>
      <c r="S1660" s="116"/>
      <c r="T1660" s="116"/>
      <c r="U1660" s="116"/>
    </row>
    <row r="1661">
      <c r="A1661" s="5" t="s">
        <v>6416</v>
      </c>
      <c r="B1661" s="5" t="s">
        <v>6417</v>
      </c>
      <c r="C1661" s="116"/>
      <c r="D1661" s="118">
        <v>2020.0</v>
      </c>
      <c r="E1661" s="118">
        <v>4.0</v>
      </c>
      <c r="F1661" s="124" t="s">
        <v>6418</v>
      </c>
      <c r="G1661" s="114"/>
      <c r="H1661" s="116"/>
      <c r="I1661" s="116"/>
      <c r="J1661" s="116"/>
      <c r="K1661" s="116"/>
      <c r="L1661" s="116"/>
      <c r="M1661" s="116"/>
      <c r="N1661" s="116"/>
      <c r="O1661" s="116"/>
      <c r="P1661" s="116"/>
      <c r="Q1661" s="116"/>
      <c r="R1661" s="116"/>
      <c r="S1661" s="116"/>
      <c r="T1661" s="116"/>
      <c r="U1661" s="116"/>
    </row>
    <row r="1662">
      <c r="A1662" s="5" t="s">
        <v>6419</v>
      </c>
      <c r="B1662" s="5" t="s">
        <v>6420</v>
      </c>
      <c r="C1662" s="116"/>
      <c r="D1662" s="118">
        <v>2021.0</v>
      </c>
      <c r="E1662" s="118">
        <v>0.0</v>
      </c>
      <c r="F1662" s="119" t="s">
        <v>292</v>
      </c>
      <c r="G1662" s="114"/>
      <c r="H1662" s="116"/>
      <c r="I1662" s="116"/>
      <c r="J1662" s="116"/>
      <c r="K1662" s="116"/>
      <c r="L1662" s="116"/>
      <c r="M1662" s="116"/>
      <c r="N1662" s="116"/>
      <c r="O1662" s="116"/>
      <c r="P1662" s="116"/>
      <c r="Q1662" s="116"/>
      <c r="R1662" s="116"/>
      <c r="S1662" s="116"/>
      <c r="T1662" s="116"/>
      <c r="U1662" s="116"/>
    </row>
    <row r="1663">
      <c r="A1663" s="5" t="s">
        <v>6421</v>
      </c>
      <c r="B1663" s="5" t="s">
        <v>6422</v>
      </c>
      <c r="C1663" s="116"/>
      <c r="D1663" s="118">
        <v>2013.0</v>
      </c>
      <c r="E1663" s="118">
        <v>220.0</v>
      </c>
      <c r="F1663" s="124" t="s">
        <v>6423</v>
      </c>
      <c r="G1663" s="114"/>
      <c r="H1663" s="116"/>
      <c r="I1663" s="116"/>
      <c r="J1663" s="116"/>
      <c r="K1663" s="116"/>
      <c r="L1663" s="116"/>
      <c r="M1663" s="116"/>
      <c r="N1663" s="116"/>
      <c r="O1663" s="116"/>
      <c r="P1663" s="116"/>
      <c r="Q1663" s="116"/>
      <c r="R1663" s="116"/>
      <c r="S1663" s="116"/>
      <c r="T1663" s="116"/>
      <c r="U1663" s="116"/>
    </row>
    <row r="1664">
      <c r="A1664" s="5" t="s">
        <v>6424</v>
      </c>
      <c r="B1664" s="5" t="s">
        <v>6425</v>
      </c>
      <c r="C1664" s="116"/>
      <c r="D1664" s="118">
        <v>2019.0</v>
      </c>
      <c r="E1664" s="118">
        <v>17.0</v>
      </c>
      <c r="F1664" s="124" t="s">
        <v>6426</v>
      </c>
      <c r="G1664" s="114"/>
      <c r="H1664" s="116"/>
      <c r="I1664" s="116"/>
      <c r="J1664" s="116"/>
      <c r="K1664" s="116"/>
      <c r="L1664" s="116"/>
      <c r="M1664" s="116"/>
      <c r="N1664" s="116"/>
      <c r="O1664" s="116"/>
      <c r="P1664" s="116"/>
      <c r="Q1664" s="116"/>
      <c r="R1664" s="116"/>
      <c r="S1664" s="116"/>
      <c r="T1664" s="116"/>
      <c r="U1664" s="116"/>
    </row>
    <row r="1665">
      <c r="A1665" s="5" t="s">
        <v>6427</v>
      </c>
      <c r="B1665" s="5" t="s">
        <v>6428</v>
      </c>
      <c r="C1665" s="116"/>
      <c r="D1665" s="118">
        <v>2017.0</v>
      </c>
      <c r="E1665" s="118">
        <v>444.0</v>
      </c>
      <c r="F1665" s="124" t="s">
        <v>6429</v>
      </c>
      <c r="G1665" s="114"/>
      <c r="H1665" s="116"/>
      <c r="I1665" s="116"/>
      <c r="J1665" s="116"/>
      <c r="K1665" s="116"/>
      <c r="L1665" s="116"/>
      <c r="M1665" s="116"/>
      <c r="N1665" s="116"/>
      <c r="O1665" s="116"/>
      <c r="P1665" s="116"/>
      <c r="Q1665" s="116"/>
      <c r="R1665" s="116"/>
      <c r="S1665" s="116"/>
      <c r="T1665" s="116"/>
      <c r="U1665" s="116"/>
    </row>
    <row r="1666">
      <c r="A1666" s="5" t="s">
        <v>6430</v>
      </c>
      <c r="B1666" s="5" t="s">
        <v>6428</v>
      </c>
      <c r="C1666" s="5" t="s">
        <v>6431</v>
      </c>
      <c r="D1666" s="5">
        <v>2017.0</v>
      </c>
      <c r="E1666" s="118">
        <v>444.0</v>
      </c>
      <c r="F1666" s="113" t="s">
        <v>6432</v>
      </c>
      <c r="G1666" s="114"/>
      <c r="H1666" s="115">
        <v>44376.0</v>
      </c>
      <c r="I1666" s="116"/>
      <c r="J1666" s="116"/>
      <c r="K1666" s="116"/>
      <c r="L1666" s="116"/>
      <c r="M1666" s="116"/>
      <c r="N1666" s="116"/>
      <c r="O1666" s="116"/>
      <c r="P1666" s="116"/>
      <c r="Q1666" s="116"/>
      <c r="R1666" s="116"/>
      <c r="S1666" s="116"/>
      <c r="T1666" s="116"/>
      <c r="U1666" s="116"/>
    </row>
    <row r="1667">
      <c r="A1667" s="5" t="s">
        <v>6433</v>
      </c>
      <c r="B1667" s="5" t="s">
        <v>6434</v>
      </c>
      <c r="C1667" s="116"/>
      <c r="D1667" s="118">
        <v>2017.0</v>
      </c>
      <c r="E1667" s="118">
        <v>184.0</v>
      </c>
      <c r="F1667" s="124" t="s">
        <v>6435</v>
      </c>
      <c r="G1667" s="114"/>
      <c r="H1667" s="116"/>
      <c r="I1667" s="116"/>
      <c r="J1667" s="116"/>
      <c r="K1667" s="116"/>
      <c r="L1667" s="116"/>
      <c r="M1667" s="116"/>
      <c r="N1667" s="116"/>
      <c r="O1667" s="116"/>
      <c r="P1667" s="116"/>
      <c r="Q1667" s="116"/>
      <c r="R1667" s="116"/>
      <c r="S1667" s="116"/>
      <c r="T1667" s="116"/>
      <c r="U1667" s="116"/>
    </row>
    <row r="1668">
      <c r="A1668" s="5" t="s">
        <v>6436</v>
      </c>
      <c r="B1668" s="117" t="s">
        <v>6437</v>
      </c>
      <c r="C1668" s="5" t="s">
        <v>2414</v>
      </c>
      <c r="D1668" s="5">
        <v>2011.0</v>
      </c>
      <c r="E1668" s="118">
        <v>462.0</v>
      </c>
      <c r="F1668" s="113" t="s">
        <v>6438</v>
      </c>
      <c r="G1668" s="133"/>
      <c r="H1668" s="121">
        <v>43996.0</v>
      </c>
      <c r="I1668" s="116"/>
      <c r="J1668" s="116"/>
      <c r="K1668" s="116"/>
      <c r="L1668" s="116"/>
      <c r="M1668" s="116"/>
      <c r="N1668" s="116"/>
      <c r="O1668" s="116"/>
      <c r="P1668" s="116"/>
      <c r="Q1668" s="116"/>
      <c r="R1668" s="116"/>
      <c r="S1668" s="116"/>
      <c r="T1668" s="116"/>
      <c r="U1668" s="116"/>
    </row>
    <row r="1669">
      <c r="A1669" s="5" t="s">
        <v>6439</v>
      </c>
      <c r="B1669" s="5" t="s">
        <v>6440</v>
      </c>
      <c r="C1669" s="116"/>
      <c r="D1669" s="118">
        <v>2016.0</v>
      </c>
      <c r="E1669" s="118">
        <v>1200.0</v>
      </c>
      <c r="F1669" s="124" t="s">
        <v>6441</v>
      </c>
      <c r="G1669" s="114"/>
      <c r="H1669" s="116"/>
      <c r="I1669" s="116"/>
      <c r="J1669" s="116"/>
      <c r="K1669" s="116"/>
      <c r="L1669" s="116"/>
      <c r="M1669" s="116"/>
      <c r="N1669" s="116"/>
      <c r="O1669" s="116"/>
      <c r="P1669" s="116"/>
      <c r="Q1669" s="116"/>
      <c r="R1669" s="116"/>
      <c r="S1669" s="116"/>
      <c r="T1669" s="116"/>
      <c r="U1669" s="116"/>
    </row>
    <row r="1670">
      <c r="A1670" s="5" t="s">
        <v>6442</v>
      </c>
      <c r="B1670" s="5" t="s">
        <v>6443</v>
      </c>
      <c r="C1670" s="116"/>
      <c r="D1670" s="118">
        <v>2021.0</v>
      </c>
      <c r="E1670" s="118">
        <v>8.0</v>
      </c>
      <c r="F1670" s="124" t="s">
        <v>6444</v>
      </c>
      <c r="G1670" s="114"/>
      <c r="H1670" s="116"/>
      <c r="I1670" s="116"/>
      <c r="J1670" s="116"/>
      <c r="K1670" s="116"/>
      <c r="L1670" s="116"/>
      <c r="M1670" s="116"/>
      <c r="N1670" s="116"/>
      <c r="O1670" s="116"/>
      <c r="P1670" s="116"/>
      <c r="Q1670" s="116"/>
      <c r="R1670" s="116"/>
      <c r="S1670" s="116"/>
      <c r="T1670" s="116"/>
      <c r="U1670" s="116"/>
    </row>
    <row r="1671">
      <c r="A1671" s="34" t="s">
        <v>1465</v>
      </c>
      <c r="B1671" s="5" t="s">
        <v>6445</v>
      </c>
      <c r="C1671" s="5" t="s">
        <v>605</v>
      </c>
      <c r="D1671" s="5">
        <v>2017.0</v>
      </c>
      <c r="E1671" s="118">
        <v>169.0</v>
      </c>
      <c r="F1671" s="113" t="s">
        <v>4731</v>
      </c>
      <c r="G1671" s="119"/>
      <c r="H1671" s="115">
        <v>43992.0</v>
      </c>
      <c r="I1671" s="116"/>
      <c r="J1671" s="116"/>
      <c r="K1671" s="116"/>
      <c r="L1671" s="116"/>
      <c r="M1671" s="116"/>
      <c r="N1671" s="116"/>
      <c r="O1671" s="116"/>
      <c r="P1671" s="116"/>
      <c r="Q1671" s="116"/>
      <c r="R1671" s="116"/>
      <c r="S1671" s="116"/>
      <c r="T1671" s="116"/>
      <c r="U1671" s="116"/>
    </row>
    <row r="1672">
      <c r="A1672" s="34" t="s">
        <v>6446</v>
      </c>
      <c r="B1672" s="34" t="s">
        <v>6447</v>
      </c>
      <c r="C1672" s="117" t="s">
        <v>6448</v>
      </c>
      <c r="D1672" s="5">
        <v>2013.0</v>
      </c>
      <c r="E1672" s="112">
        <v>58.0</v>
      </c>
      <c r="F1672" s="122" t="s">
        <v>6449</v>
      </c>
      <c r="G1672" s="123"/>
      <c r="H1672" s="115">
        <v>43992.0</v>
      </c>
      <c r="I1672" s="116"/>
      <c r="J1672" s="116"/>
      <c r="K1672" s="116"/>
      <c r="L1672" s="116"/>
      <c r="M1672" s="116"/>
      <c r="N1672" s="116"/>
      <c r="O1672" s="116"/>
      <c r="P1672" s="116"/>
      <c r="Q1672" s="116"/>
      <c r="R1672" s="116"/>
      <c r="S1672" s="116"/>
      <c r="T1672" s="116"/>
      <c r="U1672" s="116"/>
    </row>
    <row r="1673">
      <c r="A1673" s="5" t="s">
        <v>6450</v>
      </c>
      <c r="B1673" s="5" t="s">
        <v>6451</v>
      </c>
      <c r="C1673" s="116"/>
      <c r="D1673" s="118">
        <v>2020.0</v>
      </c>
      <c r="E1673" s="118">
        <v>32.0</v>
      </c>
      <c r="F1673" s="124" t="s">
        <v>6452</v>
      </c>
      <c r="G1673" s="114"/>
      <c r="H1673" s="116"/>
      <c r="I1673" s="116"/>
      <c r="J1673" s="116"/>
      <c r="K1673" s="116"/>
      <c r="L1673" s="116"/>
      <c r="M1673" s="116"/>
      <c r="N1673" s="116"/>
      <c r="O1673" s="116"/>
      <c r="P1673" s="116"/>
      <c r="Q1673" s="116"/>
      <c r="R1673" s="116"/>
      <c r="S1673" s="116"/>
      <c r="T1673" s="116"/>
      <c r="U1673" s="116"/>
    </row>
    <row r="1674">
      <c r="A1674" s="5" t="s">
        <v>6453</v>
      </c>
      <c r="B1674" s="5" t="s">
        <v>6454</v>
      </c>
      <c r="C1674" s="116"/>
      <c r="D1674" s="118">
        <v>2020.0</v>
      </c>
      <c r="E1674" s="118">
        <v>11.0</v>
      </c>
      <c r="F1674" s="124" t="s">
        <v>6455</v>
      </c>
      <c r="G1674" s="114"/>
      <c r="H1674" s="116"/>
      <c r="I1674" s="116"/>
      <c r="J1674" s="116"/>
      <c r="K1674" s="116"/>
      <c r="L1674" s="116"/>
      <c r="M1674" s="116"/>
      <c r="N1674" s="116"/>
      <c r="O1674" s="116"/>
      <c r="P1674" s="116"/>
      <c r="Q1674" s="116"/>
      <c r="R1674" s="116"/>
      <c r="S1674" s="116"/>
      <c r="T1674" s="116"/>
      <c r="U1674" s="116"/>
    </row>
    <row r="1675">
      <c r="A1675" s="5" t="s">
        <v>1805</v>
      </c>
      <c r="B1675" s="5" t="s">
        <v>6456</v>
      </c>
      <c r="C1675" s="116"/>
      <c r="D1675" s="118">
        <v>2015.0</v>
      </c>
      <c r="E1675" s="118">
        <v>239.0</v>
      </c>
      <c r="F1675" s="124" t="s">
        <v>6457</v>
      </c>
      <c r="G1675" s="114"/>
      <c r="H1675" s="116"/>
      <c r="I1675" s="116"/>
      <c r="J1675" s="116"/>
      <c r="K1675" s="116"/>
      <c r="L1675" s="116"/>
      <c r="M1675" s="116"/>
      <c r="N1675" s="116"/>
      <c r="O1675" s="116"/>
      <c r="P1675" s="116"/>
      <c r="Q1675" s="116"/>
      <c r="R1675" s="116"/>
      <c r="S1675" s="116"/>
      <c r="T1675" s="116"/>
      <c r="U1675" s="116"/>
    </row>
    <row r="1676">
      <c r="A1676" s="5" t="s">
        <v>6458</v>
      </c>
      <c r="B1676" s="5" t="s">
        <v>6459</v>
      </c>
      <c r="C1676" s="116"/>
      <c r="D1676" s="118">
        <v>2018.0</v>
      </c>
      <c r="E1676" s="118">
        <v>136.0</v>
      </c>
      <c r="F1676" s="124" t="s">
        <v>6460</v>
      </c>
      <c r="G1676" s="114"/>
      <c r="H1676" s="116"/>
      <c r="I1676" s="116"/>
      <c r="J1676" s="116"/>
      <c r="K1676" s="116"/>
      <c r="L1676" s="116"/>
      <c r="M1676" s="116"/>
      <c r="N1676" s="116"/>
      <c r="O1676" s="116"/>
      <c r="P1676" s="116"/>
      <c r="Q1676" s="116"/>
      <c r="R1676" s="116"/>
      <c r="S1676" s="116"/>
      <c r="T1676" s="116"/>
      <c r="U1676" s="116"/>
    </row>
    <row r="1677">
      <c r="A1677" s="5" t="s">
        <v>6461</v>
      </c>
      <c r="B1677" s="5" t="s">
        <v>6462</v>
      </c>
      <c r="C1677" s="116"/>
      <c r="D1677" s="118">
        <v>2019.0</v>
      </c>
      <c r="E1677" s="118">
        <v>54.0</v>
      </c>
      <c r="F1677" s="124" t="s">
        <v>6463</v>
      </c>
      <c r="G1677" s="114"/>
      <c r="H1677" s="116"/>
      <c r="I1677" s="116"/>
      <c r="J1677" s="116"/>
      <c r="K1677" s="116"/>
      <c r="L1677" s="116"/>
      <c r="M1677" s="116"/>
      <c r="N1677" s="116"/>
      <c r="O1677" s="116"/>
      <c r="P1677" s="116"/>
      <c r="Q1677" s="116"/>
      <c r="R1677" s="116"/>
      <c r="S1677" s="116"/>
      <c r="T1677" s="116"/>
      <c r="U1677" s="116"/>
    </row>
    <row r="1678">
      <c r="A1678" s="5" t="s">
        <v>6464</v>
      </c>
      <c r="B1678" s="5" t="s">
        <v>6465</v>
      </c>
      <c r="C1678" s="116"/>
      <c r="D1678" s="118">
        <v>2017.0</v>
      </c>
      <c r="E1678" s="118">
        <v>83.0</v>
      </c>
      <c r="F1678" s="124" t="s">
        <v>6466</v>
      </c>
      <c r="G1678" s="114"/>
      <c r="H1678" s="116"/>
      <c r="I1678" s="116"/>
      <c r="J1678" s="116"/>
      <c r="K1678" s="116"/>
      <c r="L1678" s="116"/>
      <c r="M1678" s="116"/>
      <c r="N1678" s="116"/>
      <c r="O1678" s="116"/>
      <c r="P1678" s="116"/>
      <c r="Q1678" s="116"/>
      <c r="R1678" s="116"/>
      <c r="S1678" s="116"/>
      <c r="T1678" s="116"/>
      <c r="U1678" s="116"/>
    </row>
    <row r="1679">
      <c r="A1679" s="5" t="s">
        <v>6467</v>
      </c>
      <c r="B1679" s="5" t="s">
        <v>6468</v>
      </c>
      <c r="C1679" s="116"/>
      <c r="D1679" s="118">
        <v>2019.0</v>
      </c>
      <c r="E1679" s="118">
        <v>5.0</v>
      </c>
      <c r="F1679" s="124" t="s">
        <v>6469</v>
      </c>
      <c r="G1679" s="114"/>
      <c r="H1679" s="116"/>
      <c r="I1679" s="116"/>
      <c r="J1679" s="116"/>
      <c r="K1679" s="116"/>
      <c r="L1679" s="116"/>
      <c r="M1679" s="116"/>
      <c r="N1679" s="116"/>
      <c r="O1679" s="116"/>
      <c r="P1679" s="116"/>
      <c r="Q1679" s="116"/>
      <c r="R1679" s="116"/>
      <c r="S1679" s="116"/>
      <c r="T1679" s="116"/>
      <c r="U1679" s="116"/>
    </row>
    <row r="1680">
      <c r="A1680" s="5" t="s">
        <v>6470</v>
      </c>
      <c r="B1680" s="5" t="s">
        <v>6471</v>
      </c>
      <c r="C1680" s="116"/>
      <c r="D1680" s="118">
        <v>2018.0</v>
      </c>
      <c r="E1680" s="118">
        <v>313.0</v>
      </c>
      <c r="F1680" s="124" t="s">
        <v>6472</v>
      </c>
      <c r="G1680" s="114"/>
      <c r="H1680" s="116"/>
      <c r="I1680" s="116"/>
      <c r="J1680" s="116"/>
      <c r="K1680" s="116"/>
      <c r="L1680" s="116"/>
      <c r="M1680" s="116"/>
      <c r="N1680" s="116"/>
      <c r="O1680" s="116"/>
      <c r="P1680" s="116"/>
      <c r="Q1680" s="116"/>
      <c r="R1680" s="116"/>
      <c r="S1680" s="116"/>
      <c r="T1680" s="116"/>
      <c r="U1680" s="116"/>
    </row>
    <row r="1681">
      <c r="A1681" s="5" t="s">
        <v>6473</v>
      </c>
      <c r="B1681" s="5" t="s">
        <v>6474</v>
      </c>
      <c r="C1681" s="116"/>
      <c r="D1681" s="118">
        <v>2020.0</v>
      </c>
      <c r="E1681" s="118">
        <v>4.0</v>
      </c>
      <c r="F1681" s="124" t="s">
        <v>6475</v>
      </c>
      <c r="G1681" s="114"/>
      <c r="H1681" s="116"/>
      <c r="I1681" s="116"/>
      <c r="J1681" s="116"/>
      <c r="K1681" s="116"/>
      <c r="L1681" s="116"/>
      <c r="M1681" s="116"/>
      <c r="N1681" s="116"/>
      <c r="O1681" s="116"/>
      <c r="P1681" s="116"/>
      <c r="Q1681" s="116"/>
      <c r="R1681" s="116"/>
      <c r="S1681" s="116"/>
      <c r="T1681" s="116"/>
      <c r="U1681" s="116"/>
    </row>
    <row r="1682">
      <c r="A1682" s="117" t="s">
        <v>6476</v>
      </c>
      <c r="B1682" s="5" t="s">
        <v>6477</v>
      </c>
      <c r="C1682" s="5" t="s">
        <v>6478</v>
      </c>
      <c r="D1682" s="5">
        <v>2015.0</v>
      </c>
      <c r="E1682" s="118">
        <v>373.0</v>
      </c>
      <c r="F1682" s="113" t="s">
        <v>6479</v>
      </c>
      <c r="G1682" s="120"/>
      <c r="H1682" s="121">
        <v>43993.0</v>
      </c>
      <c r="I1682" s="116"/>
      <c r="J1682" s="116"/>
      <c r="K1682" s="116"/>
      <c r="L1682" s="116"/>
      <c r="M1682" s="116"/>
      <c r="N1682" s="116"/>
      <c r="O1682" s="116"/>
      <c r="P1682" s="116"/>
      <c r="Q1682" s="116"/>
      <c r="R1682" s="116"/>
      <c r="S1682" s="116"/>
      <c r="T1682" s="116"/>
      <c r="U1682" s="116"/>
    </row>
    <row r="1683">
      <c r="A1683" s="5" t="s">
        <v>6480</v>
      </c>
      <c r="B1683" s="5" t="s">
        <v>6481</v>
      </c>
      <c r="C1683" s="116"/>
      <c r="D1683" s="118">
        <v>2020.0</v>
      </c>
      <c r="E1683" s="118">
        <v>11.0</v>
      </c>
      <c r="F1683" s="124" t="s">
        <v>6482</v>
      </c>
      <c r="G1683" s="114"/>
      <c r="H1683" s="116"/>
      <c r="I1683" s="116"/>
      <c r="J1683" s="116"/>
      <c r="K1683" s="116"/>
      <c r="L1683" s="116"/>
      <c r="M1683" s="116"/>
      <c r="N1683" s="116"/>
      <c r="O1683" s="116"/>
      <c r="P1683" s="116"/>
      <c r="Q1683" s="116"/>
      <c r="R1683" s="116"/>
      <c r="S1683" s="116"/>
      <c r="T1683" s="116"/>
      <c r="U1683" s="116"/>
    </row>
    <row r="1684">
      <c r="A1684" s="5" t="s">
        <v>6483</v>
      </c>
      <c r="B1684" s="5" t="s">
        <v>6484</v>
      </c>
      <c r="C1684" s="116"/>
      <c r="D1684" s="118">
        <v>2020.0</v>
      </c>
      <c r="E1684" s="118">
        <v>6.0</v>
      </c>
      <c r="F1684" s="124" t="s">
        <v>6485</v>
      </c>
      <c r="G1684" s="114"/>
      <c r="H1684" s="116"/>
      <c r="I1684" s="116"/>
      <c r="J1684" s="116"/>
      <c r="K1684" s="116"/>
      <c r="L1684" s="116"/>
      <c r="M1684" s="116"/>
      <c r="N1684" s="116"/>
      <c r="O1684" s="116"/>
      <c r="P1684" s="116"/>
      <c r="Q1684" s="116"/>
      <c r="R1684" s="116"/>
      <c r="S1684" s="116"/>
      <c r="T1684" s="116"/>
      <c r="U1684" s="116"/>
    </row>
    <row r="1685">
      <c r="A1685" s="5" t="s">
        <v>6486</v>
      </c>
      <c r="B1685" s="5" t="s">
        <v>6487</v>
      </c>
      <c r="C1685" s="116"/>
      <c r="D1685" s="118">
        <v>2017.0</v>
      </c>
      <c r="E1685" s="118">
        <v>67.0</v>
      </c>
      <c r="F1685" s="124" t="s">
        <v>6488</v>
      </c>
      <c r="G1685" s="114"/>
      <c r="H1685" s="116"/>
      <c r="I1685" s="116"/>
      <c r="J1685" s="116"/>
      <c r="K1685" s="116"/>
      <c r="L1685" s="116"/>
      <c r="M1685" s="116"/>
      <c r="N1685" s="116"/>
      <c r="O1685" s="116"/>
      <c r="P1685" s="116"/>
      <c r="Q1685" s="116"/>
      <c r="R1685" s="116"/>
      <c r="S1685" s="116"/>
      <c r="T1685" s="116"/>
      <c r="U1685" s="116"/>
    </row>
    <row r="1686">
      <c r="A1686" s="5" t="s">
        <v>6489</v>
      </c>
      <c r="B1686" s="5" t="s">
        <v>6490</v>
      </c>
      <c r="C1686" s="116"/>
      <c r="D1686" s="118">
        <v>2020.0</v>
      </c>
      <c r="E1686" s="118">
        <v>3.0</v>
      </c>
      <c r="F1686" s="124" t="s">
        <v>6491</v>
      </c>
      <c r="G1686" s="114"/>
      <c r="H1686" s="116"/>
      <c r="I1686" s="116"/>
      <c r="J1686" s="116"/>
      <c r="K1686" s="116"/>
      <c r="L1686" s="116"/>
      <c r="M1686" s="116"/>
      <c r="N1686" s="116"/>
      <c r="O1686" s="116"/>
      <c r="P1686" s="116"/>
      <c r="Q1686" s="116"/>
      <c r="R1686" s="116"/>
      <c r="S1686" s="116"/>
      <c r="T1686" s="116"/>
      <c r="U1686" s="116"/>
    </row>
    <row r="1687">
      <c r="A1687" s="5" t="s">
        <v>6492</v>
      </c>
      <c r="B1687" s="5" t="s">
        <v>6493</v>
      </c>
      <c r="C1687" s="116"/>
      <c r="D1687" s="118">
        <v>2019.0</v>
      </c>
      <c r="E1687" s="118">
        <v>42.0</v>
      </c>
      <c r="F1687" s="124" t="s">
        <v>6494</v>
      </c>
      <c r="G1687" s="114"/>
      <c r="H1687" s="116"/>
      <c r="I1687" s="116"/>
      <c r="J1687" s="116"/>
      <c r="K1687" s="116"/>
      <c r="L1687" s="116"/>
      <c r="M1687" s="116"/>
      <c r="N1687" s="116"/>
      <c r="O1687" s="116"/>
      <c r="P1687" s="116"/>
      <c r="Q1687" s="116"/>
      <c r="R1687" s="116"/>
      <c r="S1687" s="116"/>
      <c r="T1687" s="116"/>
      <c r="U1687" s="116"/>
    </row>
    <row r="1688">
      <c r="A1688" s="5" t="s">
        <v>6495</v>
      </c>
      <c r="B1688" s="5" t="s">
        <v>6496</v>
      </c>
      <c r="C1688" s="116"/>
      <c r="D1688" s="118">
        <v>2020.0</v>
      </c>
      <c r="E1688" s="118">
        <v>12.0</v>
      </c>
      <c r="F1688" s="124" t="s">
        <v>6497</v>
      </c>
      <c r="G1688" s="114"/>
      <c r="H1688" s="116"/>
      <c r="I1688" s="116"/>
      <c r="J1688" s="116"/>
      <c r="K1688" s="116"/>
      <c r="L1688" s="116"/>
      <c r="M1688" s="116"/>
      <c r="N1688" s="116"/>
      <c r="O1688" s="116"/>
      <c r="P1688" s="116"/>
      <c r="Q1688" s="116"/>
      <c r="R1688" s="116"/>
      <c r="S1688" s="116"/>
      <c r="T1688" s="116"/>
      <c r="U1688" s="116"/>
    </row>
    <row r="1689">
      <c r="A1689" s="5" t="s">
        <v>6498</v>
      </c>
      <c r="B1689" s="5" t="s">
        <v>6499</v>
      </c>
      <c r="C1689" s="116"/>
      <c r="D1689" s="118">
        <v>2017.0</v>
      </c>
      <c r="E1689" s="118">
        <v>94.0</v>
      </c>
      <c r="F1689" s="124" t="s">
        <v>6500</v>
      </c>
      <c r="G1689" s="114"/>
      <c r="H1689" s="116"/>
      <c r="I1689" s="116"/>
      <c r="J1689" s="116"/>
      <c r="K1689" s="116"/>
      <c r="L1689" s="116"/>
      <c r="M1689" s="116"/>
      <c r="N1689" s="116"/>
      <c r="O1689" s="116"/>
      <c r="P1689" s="116"/>
      <c r="Q1689" s="116"/>
      <c r="R1689" s="116"/>
      <c r="S1689" s="116"/>
      <c r="T1689" s="116"/>
      <c r="U1689" s="116"/>
    </row>
    <row r="1690">
      <c r="A1690" s="5" t="s">
        <v>6501</v>
      </c>
      <c r="B1690" s="5" t="s">
        <v>6502</v>
      </c>
      <c r="C1690" s="116"/>
      <c r="D1690" s="118">
        <v>2019.0</v>
      </c>
      <c r="E1690" s="118">
        <v>24.0</v>
      </c>
      <c r="F1690" s="124" t="s">
        <v>6503</v>
      </c>
      <c r="G1690" s="114"/>
      <c r="H1690" s="116"/>
      <c r="I1690" s="116"/>
      <c r="J1690" s="116"/>
      <c r="K1690" s="116"/>
      <c r="L1690" s="116"/>
      <c r="M1690" s="116"/>
      <c r="N1690" s="116"/>
      <c r="O1690" s="116"/>
      <c r="P1690" s="116"/>
      <c r="Q1690" s="116"/>
      <c r="R1690" s="116"/>
      <c r="S1690" s="116"/>
      <c r="T1690" s="116"/>
      <c r="U1690" s="116"/>
    </row>
    <row r="1691">
      <c r="A1691" s="5" t="s">
        <v>6504</v>
      </c>
      <c r="B1691" s="5" t="s">
        <v>6502</v>
      </c>
      <c r="C1691" s="116"/>
      <c r="D1691" s="118">
        <v>2019.0</v>
      </c>
      <c r="E1691" s="118">
        <v>24.0</v>
      </c>
      <c r="F1691" s="124" t="s">
        <v>6503</v>
      </c>
      <c r="G1691" s="114"/>
      <c r="H1691" s="116"/>
      <c r="I1691" s="116"/>
      <c r="J1691" s="116"/>
      <c r="K1691" s="116"/>
      <c r="L1691" s="116"/>
      <c r="M1691" s="116"/>
      <c r="N1691" s="116"/>
      <c r="O1691" s="116"/>
      <c r="P1691" s="116"/>
      <c r="Q1691" s="116"/>
      <c r="R1691" s="116"/>
      <c r="S1691" s="116"/>
      <c r="T1691" s="116"/>
      <c r="U1691" s="116"/>
    </row>
    <row r="1692">
      <c r="A1692" s="5" t="s">
        <v>6505</v>
      </c>
      <c r="B1692" s="5" t="s">
        <v>6506</v>
      </c>
      <c r="C1692" s="116"/>
      <c r="D1692" s="118">
        <v>2020.0</v>
      </c>
      <c r="E1692" s="118">
        <v>1.0</v>
      </c>
      <c r="F1692" s="124" t="s">
        <v>6507</v>
      </c>
      <c r="G1692" s="114"/>
      <c r="H1692" s="116"/>
      <c r="I1692" s="116"/>
      <c r="J1692" s="116"/>
      <c r="K1692" s="116"/>
      <c r="L1692" s="116"/>
      <c r="M1692" s="116"/>
      <c r="N1692" s="116"/>
      <c r="O1692" s="116"/>
      <c r="P1692" s="116"/>
      <c r="Q1692" s="116"/>
      <c r="R1692" s="116"/>
      <c r="S1692" s="116"/>
      <c r="T1692" s="116"/>
      <c r="U1692" s="116"/>
    </row>
    <row r="1693">
      <c r="A1693" s="5" t="s">
        <v>6508</v>
      </c>
      <c r="B1693" s="5" t="s">
        <v>6509</v>
      </c>
      <c r="C1693" s="116"/>
      <c r="D1693" s="118">
        <v>2016.0</v>
      </c>
      <c r="E1693" s="118">
        <v>8.0</v>
      </c>
      <c r="F1693" s="124" t="s">
        <v>6510</v>
      </c>
      <c r="G1693" s="114"/>
      <c r="H1693" s="116"/>
      <c r="I1693" s="116"/>
      <c r="J1693" s="116"/>
      <c r="K1693" s="116"/>
      <c r="L1693" s="116"/>
      <c r="M1693" s="116"/>
      <c r="N1693" s="116"/>
      <c r="O1693" s="116"/>
      <c r="P1693" s="116"/>
      <c r="Q1693" s="116"/>
      <c r="R1693" s="116"/>
      <c r="S1693" s="116"/>
      <c r="T1693" s="116"/>
      <c r="U1693" s="116"/>
    </row>
    <row r="1694">
      <c r="A1694" s="5" t="s">
        <v>6511</v>
      </c>
      <c r="B1694" s="5" t="s">
        <v>6512</v>
      </c>
      <c r="C1694" s="116"/>
      <c r="D1694" s="118">
        <v>2021.0</v>
      </c>
      <c r="E1694" s="118">
        <v>0.0</v>
      </c>
      <c r="F1694" s="119" t="s">
        <v>292</v>
      </c>
      <c r="G1694" s="114"/>
      <c r="H1694" s="116"/>
      <c r="I1694" s="116"/>
      <c r="J1694" s="116"/>
      <c r="K1694" s="116"/>
      <c r="L1694" s="116"/>
      <c r="M1694" s="116"/>
      <c r="N1694" s="116"/>
      <c r="O1694" s="116"/>
      <c r="P1694" s="116"/>
      <c r="Q1694" s="116"/>
      <c r="R1694" s="116"/>
      <c r="S1694" s="116"/>
      <c r="T1694" s="116"/>
      <c r="U1694" s="116"/>
    </row>
    <row r="1695">
      <c r="A1695" s="5" t="s">
        <v>6513</v>
      </c>
      <c r="B1695" s="5" t="s">
        <v>6514</v>
      </c>
      <c r="C1695" s="116"/>
      <c r="D1695" s="118">
        <v>2020.0</v>
      </c>
      <c r="E1695" s="118">
        <v>6.0</v>
      </c>
      <c r="F1695" s="124" t="s">
        <v>6515</v>
      </c>
      <c r="G1695" s="114"/>
      <c r="H1695" s="116"/>
      <c r="I1695" s="116"/>
      <c r="J1695" s="116"/>
      <c r="K1695" s="116"/>
      <c r="L1695" s="116"/>
      <c r="M1695" s="116"/>
      <c r="N1695" s="116"/>
      <c r="O1695" s="116"/>
      <c r="P1695" s="116"/>
      <c r="Q1695" s="116"/>
      <c r="R1695" s="116"/>
      <c r="S1695" s="116"/>
      <c r="T1695" s="116"/>
      <c r="U1695" s="116"/>
    </row>
    <row r="1696">
      <c r="A1696" s="5" t="s">
        <v>6516</v>
      </c>
      <c r="B1696" s="5" t="s">
        <v>6517</v>
      </c>
      <c r="C1696" s="116"/>
      <c r="D1696" s="118">
        <v>2020.0</v>
      </c>
      <c r="E1696" s="118">
        <v>11.0</v>
      </c>
      <c r="F1696" s="124" t="s">
        <v>6518</v>
      </c>
      <c r="G1696" s="114"/>
      <c r="H1696" s="116"/>
      <c r="I1696" s="116"/>
      <c r="J1696" s="116"/>
      <c r="K1696" s="116"/>
      <c r="L1696" s="116"/>
      <c r="M1696" s="116"/>
      <c r="N1696" s="116"/>
      <c r="O1696" s="116"/>
      <c r="P1696" s="116"/>
      <c r="Q1696" s="116"/>
      <c r="R1696" s="116"/>
      <c r="S1696" s="116"/>
      <c r="T1696" s="116"/>
      <c r="U1696" s="116"/>
    </row>
    <row r="1697">
      <c r="A1697" s="5" t="s">
        <v>6519</v>
      </c>
      <c r="B1697" s="5" t="s">
        <v>6520</v>
      </c>
      <c r="C1697" s="116"/>
      <c r="D1697" s="118">
        <v>2021.0</v>
      </c>
      <c r="E1697" s="118">
        <v>0.0</v>
      </c>
      <c r="F1697" s="119" t="s">
        <v>292</v>
      </c>
      <c r="G1697" s="114"/>
      <c r="H1697" s="116"/>
      <c r="I1697" s="116"/>
      <c r="J1697" s="116"/>
      <c r="K1697" s="116"/>
      <c r="L1697" s="116"/>
      <c r="M1697" s="116"/>
      <c r="N1697" s="116"/>
      <c r="O1697" s="116"/>
      <c r="P1697" s="116"/>
      <c r="Q1697" s="116"/>
      <c r="R1697" s="116"/>
      <c r="S1697" s="116"/>
      <c r="T1697" s="116"/>
      <c r="U1697" s="116"/>
    </row>
    <row r="1698">
      <c r="A1698" s="5" t="s">
        <v>6521</v>
      </c>
      <c r="B1698" s="5" t="s">
        <v>6522</v>
      </c>
      <c r="C1698" s="116"/>
      <c r="D1698" s="118">
        <v>2018.0</v>
      </c>
      <c r="E1698" s="118">
        <v>6.0</v>
      </c>
      <c r="F1698" s="124" t="s">
        <v>6523</v>
      </c>
      <c r="G1698" s="114"/>
      <c r="H1698" s="116"/>
      <c r="I1698" s="116"/>
      <c r="J1698" s="116"/>
      <c r="K1698" s="116"/>
      <c r="L1698" s="116"/>
      <c r="M1698" s="116"/>
      <c r="N1698" s="116"/>
      <c r="O1698" s="116"/>
      <c r="P1698" s="116"/>
      <c r="Q1698" s="116"/>
      <c r="R1698" s="116"/>
      <c r="S1698" s="116"/>
      <c r="T1698" s="116"/>
      <c r="U1698" s="116"/>
    </row>
    <row r="1699">
      <c r="A1699" s="5" t="s">
        <v>6524</v>
      </c>
      <c r="B1699" s="5" t="s">
        <v>6525</v>
      </c>
      <c r="C1699" s="116"/>
      <c r="D1699" s="118">
        <v>2020.0</v>
      </c>
      <c r="E1699" s="118">
        <v>0.0</v>
      </c>
      <c r="F1699" s="119" t="s">
        <v>292</v>
      </c>
      <c r="G1699" s="114"/>
      <c r="H1699" s="116"/>
      <c r="I1699" s="116"/>
      <c r="J1699" s="116"/>
      <c r="K1699" s="116"/>
      <c r="L1699" s="116"/>
      <c r="M1699" s="116"/>
      <c r="N1699" s="116"/>
      <c r="O1699" s="116"/>
      <c r="P1699" s="116"/>
      <c r="Q1699" s="116"/>
      <c r="R1699" s="116"/>
      <c r="S1699" s="116"/>
      <c r="T1699" s="116"/>
      <c r="U1699" s="116"/>
    </row>
    <row r="1700">
      <c r="A1700" s="5" t="s">
        <v>6526</v>
      </c>
      <c r="B1700" s="5" t="s">
        <v>6527</v>
      </c>
      <c r="C1700" s="116"/>
      <c r="D1700" s="118">
        <v>2020.0</v>
      </c>
      <c r="E1700" s="118">
        <v>64.0</v>
      </c>
      <c r="F1700" s="124" t="s">
        <v>6528</v>
      </c>
      <c r="G1700" s="114"/>
      <c r="H1700" s="116"/>
      <c r="I1700" s="116"/>
      <c r="J1700" s="116"/>
      <c r="K1700" s="116"/>
      <c r="L1700" s="116"/>
      <c r="M1700" s="116"/>
      <c r="N1700" s="116"/>
      <c r="O1700" s="116"/>
      <c r="P1700" s="116"/>
      <c r="Q1700" s="116"/>
      <c r="R1700" s="116"/>
      <c r="S1700" s="116"/>
      <c r="T1700" s="116"/>
      <c r="U1700" s="116"/>
    </row>
    <row r="1701">
      <c r="A1701" s="5" t="s">
        <v>6529</v>
      </c>
      <c r="B1701" s="5" t="s">
        <v>6530</v>
      </c>
      <c r="C1701" s="116"/>
      <c r="D1701" s="118">
        <v>2015.0</v>
      </c>
      <c r="E1701" s="118">
        <v>115.0</v>
      </c>
      <c r="F1701" s="124" t="s">
        <v>6531</v>
      </c>
      <c r="G1701" s="114"/>
      <c r="H1701" s="116"/>
      <c r="I1701" s="116"/>
      <c r="J1701" s="116"/>
      <c r="K1701" s="116"/>
      <c r="L1701" s="116"/>
      <c r="M1701" s="116"/>
      <c r="N1701" s="116"/>
      <c r="O1701" s="116"/>
      <c r="P1701" s="116"/>
      <c r="Q1701" s="116"/>
      <c r="R1701" s="116"/>
      <c r="S1701" s="116"/>
      <c r="T1701" s="116"/>
      <c r="U1701" s="116"/>
    </row>
    <row r="1702">
      <c r="A1702" s="5" t="s">
        <v>6532</v>
      </c>
      <c r="B1702" s="5" t="s">
        <v>6533</v>
      </c>
      <c r="C1702" s="5" t="s">
        <v>6534</v>
      </c>
      <c r="D1702" s="5">
        <v>2004.0</v>
      </c>
      <c r="E1702" s="118">
        <v>298.0</v>
      </c>
      <c r="F1702" s="113" t="s">
        <v>6535</v>
      </c>
      <c r="G1702" s="120"/>
      <c r="H1702" s="121">
        <v>43991.0</v>
      </c>
      <c r="I1702" s="116"/>
      <c r="J1702" s="116"/>
      <c r="K1702" s="116"/>
      <c r="L1702" s="116"/>
      <c r="M1702" s="116"/>
      <c r="N1702" s="116"/>
      <c r="O1702" s="116"/>
      <c r="P1702" s="116"/>
      <c r="Q1702" s="116"/>
      <c r="R1702" s="116"/>
      <c r="S1702" s="116"/>
      <c r="T1702" s="116"/>
      <c r="U1702" s="116"/>
    </row>
    <row r="1703">
      <c r="A1703" s="5" t="s">
        <v>6536</v>
      </c>
      <c r="B1703" s="5" t="s">
        <v>6537</v>
      </c>
      <c r="C1703" s="116"/>
      <c r="D1703" s="118">
        <v>2021.0</v>
      </c>
      <c r="E1703" s="118">
        <v>0.0</v>
      </c>
      <c r="F1703" s="119" t="s">
        <v>292</v>
      </c>
      <c r="G1703" s="114"/>
      <c r="H1703" s="116"/>
      <c r="I1703" s="116"/>
      <c r="J1703" s="116"/>
      <c r="K1703" s="116"/>
      <c r="L1703" s="116"/>
      <c r="M1703" s="116"/>
      <c r="N1703" s="116"/>
      <c r="O1703" s="116"/>
      <c r="P1703" s="116"/>
      <c r="Q1703" s="116"/>
      <c r="R1703" s="116"/>
      <c r="S1703" s="116"/>
      <c r="T1703" s="116"/>
      <c r="U1703" s="116"/>
    </row>
    <row r="1704">
      <c r="A1704" s="5" t="s">
        <v>6538</v>
      </c>
      <c r="B1704" s="5" t="s">
        <v>6539</v>
      </c>
      <c r="C1704" s="116"/>
      <c r="D1704" s="118">
        <v>2019.0</v>
      </c>
      <c r="E1704" s="118">
        <v>97.0</v>
      </c>
      <c r="F1704" s="124" t="s">
        <v>6540</v>
      </c>
      <c r="G1704" s="114"/>
      <c r="H1704" s="116"/>
      <c r="I1704" s="116"/>
      <c r="J1704" s="116"/>
      <c r="K1704" s="116"/>
      <c r="L1704" s="116"/>
      <c r="M1704" s="116"/>
      <c r="N1704" s="116"/>
      <c r="O1704" s="116"/>
      <c r="P1704" s="116"/>
      <c r="Q1704" s="116"/>
      <c r="R1704" s="116"/>
      <c r="S1704" s="116"/>
      <c r="T1704" s="116"/>
      <c r="U1704" s="116"/>
    </row>
    <row r="1705">
      <c r="A1705" s="5" t="s">
        <v>6541</v>
      </c>
      <c r="B1705" s="5" t="s">
        <v>6542</v>
      </c>
      <c r="C1705" s="116"/>
      <c r="D1705" s="118">
        <v>2019.0</v>
      </c>
      <c r="E1705" s="118">
        <v>110.0</v>
      </c>
      <c r="F1705" s="124" t="s">
        <v>6543</v>
      </c>
      <c r="G1705" s="114"/>
      <c r="H1705" s="116"/>
      <c r="I1705" s="116"/>
      <c r="J1705" s="116"/>
      <c r="K1705" s="116"/>
      <c r="L1705" s="116"/>
      <c r="M1705" s="116"/>
      <c r="N1705" s="116"/>
      <c r="O1705" s="116"/>
      <c r="P1705" s="116"/>
      <c r="Q1705" s="116"/>
      <c r="R1705" s="116"/>
      <c r="S1705" s="116"/>
      <c r="T1705" s="116"/>
      <c r="U1705" s="116"/>
    </row>
    <row r="1706">
      <c r="A1706" s="5" t="s">
        <v>6544</v>
      </c>
      <c r="B1706" s="5" t="s">
        <v>6545</v>
      </c>
      <c r="C1706" s="116"/>
      <c r="D1706" s="118">
        <v>2021.0</v>
      </c>
      <c r="E1706" s="118">
        <v>0.0</v>
      </c>
      <c r="F1706" s="119" t="s">
        <v>292</v>
      </c>
      <c r="G1706" s="114"/>
      <c r="H1706" s="116"/>
      <c r="I1706" s="116"/>
      <c r="J1706" s="116"/>
      <c r="K1706" s="116"/>
      <c r="L1706" s="116"/>
      <c r="M1706" s="116"/>
      <c r="N1706" s="116"/>
      <c r="O1706" s="116"/>
      <c r="P1706" s="116"/>
      <c r="Q1706" s="116"/>
      <c r="R1706" s="116"/>
      <c r="S1706" s="116"/>
      <c r="T1706" s="116"/>
      <c r="U1706" s="116"/>
    </row>
    <row r="1707">
      <c r="A1707" s="5" t="s">
        <v>6546</v>
      </c>
      <c r="B1707" s="5" t="s">
        <v>6547</v>
      </c>
      <c r="C1707" s="116"/>
      <c r="D1707" s="118">
        <v>2020.0</v>
      </c>
      <c r="E1707" s="118">
        <v>14.0</v>
      </c>
      <c r="F1707" s="124" t="s">
        <v>6548</v>
      </c>
      <c r="G1707" s="114"/>
      <c r="H1707" s="116"/>
      <c r="I1707" s="116"/>
      <c r="J1707" s="116"/>
      <c r="K1707" s="116"/>
      <c r="L1707" s="116"/>
      <c r="M1707" s="116"/>
      <c r="N1707" s="116"/>
      <c r="O1707" s="116"/>
      <c r="P1707" s="116"/>
      <c r="Q1707" s="116"/>
      <c r="R1707" s="116"/>
      <c r="S1707" s="116"/>
      <c r="T1707" s="116"/>
      <c r="U1707" s="116"/>
    </row>
    <row r="1708">
      <c r="A1708" s="5" t="s">
        <v>6549</v>
      </c>
      <c r="B1708" s="5" t="s">
        <v>6550</v>
      </c>
      <c r="C1708" s="5" t="s">
        <v>131</v>
      </c>
      <c r="D1708" s="5">
        <v>2006.0</v>
      </c>
      <c r="E1708" s="118">
        <v>412.0</v>
      </c>
      <c r="F1708" s="113" t="s">
        <v>6551</v>
      </c>
      <c r="G1708" s="120"/>
      <c r="H1708" s="121">
        <v>43996.0</v>
      </c>
      <c r="I1708" s="116"/>
      <c r="J1708" s="116"/>
      <c r="K1708" s="116"/>
      <c r="L1708" s="116"/>
      <c r="M1708" s="116"/>
      <c r="N1708" s="116"/>
      <c r="O1708" s="116"/>
      <c r="P1708" s="116"/>
      <c r="Q1708" s="116"/>
      <c r="R1708" s="116"/>
      <c r="S1708" s="116"/>
      <c r="T1708" s="116"/>
      <c r="U1708" s="116"/>
    </row>
    <row r="1709">
      <c r="A1709" s="5" t="s">
        <v>6552</v>
      </c>
      <c r="B1709" s="5" t="s">
        <v>6553</v>
      </c>
      <c r="C1709" s="116"/>
      <c r="D1709" s="118">
        <v>2021.0</v>
      </c>
      <c r="E1709" s="118">
        <v>2.0</v>
      </c>
      <c r="F1709" s="124" t="s">
        <v>6554</v>
      </c>
      <c r="G1709" s="114"/>
      <c r="H1709" s="116"/>
      <c r="I1709" s="116"/>
      <c r="J1709" s="116"/>
      <c r="K1709" s="116"/>
      <c r="L1709" s="116"/>
      <c r="M1709" s="116"/>
      <c r="N1709" s="116"/>
      <c r="O1709" s="116"/>
      <c r="P1709" s="116"/>
      <c r="Q1709" s="116"/>
      <c r="R1709" s="116"/>
      <c r="S1709" s="116"/>
      <c r="T1709" s="116"/>
      <c r="U1709" s="116"/>
    </row>
    <row r="1710">
      <c r="A1710" s="5" t="s">
        <v>6555</v>
      </c>
      <c r="B1710" s="5" t="s">
        <v>6556</v>
      </c>
      <c r="C1710" s="116"/>
      <c r="D1710" s="118">
        <v>2018.0</v>
      </c>
      <c r="E1710" s="118">
        <v>40.0</v>
      </c>
      <c r="F1710" s="124" t="s">
        <v>6557</v>
      </c>
      <c r="G1710" s="114"/>
      <c r="H1710" s="116"/>
      <c r="I1710" s="116"/>
      <c r="J1710" s="116"/>
      <c r="K1710" s="116"/>
      <c r="L1710" s="116"/>
      <c r="M1710" s="116"/>
      <c r="N1710" s="116"/>
      <c r="O1710" s="116"/>
      <c r="P1710" s="116"/>
      <c r="Q1710" s="116"/>
      <c r="R1710" s="116"/>
      <c r="S1710" s="116"/>
      <c r="T1710" s="116"/>
      <c r="U1710" s="116"/>
    </row>
    <row r="1711">
      <c r="A1711" s="5" t="s">
        <v>6558</v>
      </c>
      <c r="B1711" s="5" t="s">
        <v>6559</v>
      </c>
      <c r="C1711" s="116"/>
      <c r="D1711" s="118">
        <v>2016.0</v>
      </c>
      <c r="E1711" s="118">
        <v>568.0</v>
      </c>
      <c r="F1711" s="124" t="s">
        <v>6560</v>
      </c>
      <c r="G1711" s="114"/>
      <c r="H1711" s="116"/>
      <c r="I1711" s="116"/>
      <c r="J1711" s="116"/>
      <c r="K1711" s="116"/>
      <c r="L1711" s="116"/>
      <c r="M1711" s="116"/>
      <c r="N1711" s="116"/>
      <c r="O1711" s="116"/>
      <c r="P1711" s="116"/>
      <c r="Q1711" s="116"/>
      <c r="R1711" s="116"/>
      <c r="S1711" s="116"/>
      <c r="T1711" s="116"/>
      <c r="U1711" s="116"/>
    </row>
    <row r="1712">
      <c r="A1712" s="5" t="s">
        <v>6561</v>
      </c>
      <c r="B1712" s="5" t="s">
        <v>6562</v>
      </c>
      <c r="C1712" s="5" t="s">
        <v>180</v>
      </c>
      <c r="D1712" s="5">
        <v>2011.0</v>
      </c>
      <c r="E1712" s="118">
        <v>477.0</v>
      </c>
      <c r="F1712" s="113" t="s">
        <v>6563</v>
      </c>
      <c r="G1712" s="120"/>
      <c r="H1712" s="115">
        <v>43997.0</v>
      </c>
      <c r="I1712" s="116"/>
      <c r="J1712" s="116"/>
      <c r="K1712" s="116"/>
      <c r="L1712" s="116"/>
      <c r="M1712" s="116"/>
      <c r="N1712" s="116"/>
      <c r="O1712" s="116"/>
      <c r="P1712" s="116"/>
      <c r="Q1712" s="116"/>
      <c r="R1712" s="116"/>
      <c r="S1712" s="116"/>
      <c r="T1712" s="116"/>
      <c r="U1712" s="116"/>
    </row>
    <row r="1713">
      <c r="A1713" s="5" t="s">
        <v>6564</v>
      </c>
      <c r="B1713" s="5" t="s">
        <v>6565</v>
      </c>
      <c r="C1713" s="5" t="s">
        <v>460</v>
      </c>
      <c r="D1713" s="5">
        <v>2012.0</v>
      </c>
      <c r="E1713" s="118">
        <v>2447.0</v>
      </c>
      <c r="F1713" s="113" t="s">
        <v>6566</v>
      </c>
      <c r="G1713" s="120"/>
      <c r="H1713" s="142">
        <v>43993.0</v>
      </c>
      <c r="I1713" s="116"/>
      <c r="J1713" s="116"/>
      <c r="K1713" s="116"/>
      <c r="L1713" s="116"/>
      <c r="M1713" s="116"/>
      <c r="N1713" s="116"/>
      <c r="O1713" s="116"/>
      <c r="P1713" s="116"/>
      <c r="Q1713" s="116"/>
      <c r="R1713" s="116"/>
      <c r="S1713" s="116"/>
      <c r="T1713" s="116"/>
      <c r="U1713" s="116"/>
    </row>
    <row r="1714">
      <c r="A1714" s="5" t="s">
        <v>6567</v>
      </c>
      <c r="B1714" s="5" t="s">
        <v>6568</v>
      </c>
      <c r="C1714" s="116"/>
      <c r="D1714" s="118">
        <v>2012.0</v>
      </c>
      <c r="E1714" s="118">
        <v>3388.0</v>
      </c>
      <c r="F1714" s="124" t="s">
        <v>6569</v>
      </c>
      <c r="G1714" s="114"/>
      <c r="H1714" s="116"/>
      <c r="I1714" s="116"/>
      <c r="J1714" s="116"/>
      <c r="K1714" s="116"/>
      <c r="L1714" s="116"/>
      <c r="M1714" s="116"/>
      <c r="N1714" s="116"/>
      <c r="O1714" s="116"/>
      <c r="P1714" s="116"/>
      <c r="Q1714" s="116"/>
      <c r="R1714" s="116"/>
      <c r="S1714" s="116"/>
      <c r="T1714" s="116"/>
      <c r="U1714" s="116"/>
    </row>
    <row r="1715">
      <c r="A1715" s="5" t="s">
        <v>6570</v>
      </c>
      <c r="B1715" s="5" t="s">
        <v>6571</v>
      </c>
      <c r="C1715" s="116"/>
      <c r="D1715" s="118">
        <v>2020.0</v>
      </c>
      <c r="E1715" s="118">
        <v>10.0</v>
      </c>
      <c r="F1715" s="124" t="s">
        <v>6572</v>
      </c>
      <c r="G1715" s="114"/>
      <c r="H1715" s="116"/>
      <c r="I1715" s="116"/>
      <c r="J1715" s="116"/>
      <c r="K1715" s="116"/>
      <c r="L1715" s="116"/>
      <c r="M1715" s="116"/>
      <c r="N1715" s="116"/>
      <c r="O1715" s="116"/>
      <c r="P1715" s="116"/>
      <c r="Q1715" s="116"/>
      <c r="R1715" s="116"/>
      <c r="S1715" s="116"/>
      <c r="T1715" s="116"/>
      <c r="U1715" s="116"/>
    </row>
    <row r="1716">
      <c r="A1716" s="5" t="s">
        <v>6573</v>
      </c>
      <c r="B1716" s="5" t="s">
        <v>6574</v>
      </c>
      <c r="C1716" s="116"/>
      <c r="D1716" s="118">
        <v>2016.0</v>
      </c>
      <c r="E1716" s="118">
        <v>26.0</v>
      </c>
      <c r="F1716" s="124" t="s">
        <v>6575</v>
      </c>
      <c r="G1716" s="114"/>
      <c r="H1716" s="116"/>
      <c r="I1716" s="116"/>
      <c r="J1716" s="116"/>
      <c r="K1716" s="116"/>
      <c r="L1716" s="116"/>
      <c r="M1716" s="116"/>
      <c r="N1716" s="116"/>
      <c r="O1716" s="116"/>
      <c r="P1716" s="116"/>
      <c r="Q1716" s="116"/>
      <c r="R1716" s="116"/>
      <c r="S1716" s="116"/>
      <c r="T1716" s="116"/>
      <c r="U1716" s="116"/>
    </row>
    <row r="1717">
      <c r="A1717" s="5" t="s">
        <v>6576</v>
      </c>
      <c r="B1717" s="5" t="s">
        <v>6577</v>
      </c>
      <c r="C1717" s="116"/>
      <c r="D1717" s="118">
        <v>2018.0</v>
      </c>
      <c r="E1717" s="118">
        <v>17.0</v>
      </c>
      <c r="F1717" s="124" t="s">
        <v>6578</v>
      </c>
      <c r="G1717" s="114"/>
      <c r="H1717" s="116"/>
      <c r="I1717" s="116"/>
      <c r="J1717" s="116"/>
      <c r="K1717" s="116"/>
      <c r="L1717" s="116"/>
      <c r="M1717" s="116"/>
      <c r="N1717" s="116"/>
      <c r="O1717" s="116"/>
      <c r="P1717" s="116"/>
      <c r="Q1717" s="116"/>
      <c r="R1717" s="116"/>
      <c r="S1717" s="116"/>
      <c r="T1717" s="116"/>
      <c r="U1717" s="116"/>
    </row>
    <row r="1718">
      <c r="A1718" s="5" t="s">
        <v>6579</v>
      </c>
      <c r="B1718" s="5" t="s">
        <v>6580</v>
      </c>
      <c r="C1718" s="116"/>
      <c r="D1718" s="118">
        <v>2021.0</v>
      </c>
      <c r="E1718" s="118">
        <v>0.0</v>
      </c>
      <c r="F1718" s="119" t="s">
        <v>292</v>
      </c>
      <c r="G1718" s="114"/>
      <c r="H1718" s="116"/>
      <c r="I1718" s="116"/>
      <c r="J1718" s="116"/>
      <c r="K1718" s="116"/>
      <c r="L1718" s="116"/>
      <c r="M1718" s="116"/>
      <c r="N1718" s="116"/>
      <c r="O1718" s="116"/>
      <c r="P1718" s="116"/>
      <c r="Q1718" s="116"/>
      <c r="R1718" s="116"/>
      <c r="S1718" s="116"/>
      <c r="T1718" s="116"/>
      <c r="U1718" s="116"/>
    </row>
    <row r="1719">
      <c r="A1719" s="34" t="s">
        <v>1067</v>
      </c>
      <c r="B1719" s="34" t="s">
        <v>6581</v>
      </c>
      <c r="C1719" s="5" t="s">
        <v>3488</v>
      </c>
      <c r="D1719" s="5">
        <v>2017.0</v>
      </c>
      <c r="E1719" s="118">
        <v>54.0</v>
      </c>
      <c r="F1719" s="113" t="s">
        <v>6582</v>
      </c>
      <c r="G1719" s="119"/>
      <c r="H1719" s="115">
        <v>43992.0</v>
      </c>
      <c r="I1719" s="116"/>
      <c r="J1719" s="116"/>
      <c r="K1719" s="116"/>
      <c r="L1719" s="116"/>
      <c r="M1719" s="116"/>
      <c r="N1719" s="116"/>
      <c r="O1719" s="116"/>
      <c r="P1719" s="116"/>
      <c r="Q1719" s="116"/>
      <c r="R1719" s="116"/>
      <c r="S1719" s="116"/>
      <c r="T1719" s="116"/>
      <c r="U1719" s="116"/>
    </row>
    <row r="1720">
      <c r="A1720" s="5" t="s">
        <v>1456</v>
      </c>
      <c r="B1720" s="5" t="s">
        <v>6583</v>
      </c>
      <c r="C1720" s="5" t="s">
        <v>460</v>
      </c>
      <c r="D1720" s="5">
        <v>2012.0</v>
      </c>
      <c r="E1720" s="118">
        <v>56.0</v>
      </c>
      <c r="F1720" s="113" t="s">
        <v>6584</v>
      </c>
      <c r="G1720" s="114"/>
      <c r="H1720" s="115">
        <v>44384.0</v>
      </c>
      <c r="I1720" s="116"/>
      <c r="J1720" s="116"/>
      <c r="K1720" s="116"/>
      <c r="L1720" s="116"/>
      <c r="M1720" s="116"/>
      <c r="N1720" s="116"/>
      <c r="O1720" s="116"/>
      <c r="P1720" s="116"/>
      <c r="Q1720" s="116"/>
      <c r="R1720" s="116"/>
      <c r="S1720" s="116"/>
      <c r="T1720" s="116"/>
      <c r="U1720" s="116"/>
    </row>
    <row r="1721">
      <c r="A1721" s="5" t="s">
        <v>6585</v>
      </c>
      <c r="B1721" s="5" t="s">
        <v>6586</v>
      </c>
      <c r="C1721" s="116"/>
      <c r="D1721" s="118">
        <v>2014.0</v>
      </c>
      <c r="E1721" s="118">
        <v>59665.0</v>
      </c>
      <c r="F1721" s="124" t="s">
        <v>6587</v>
      </c>
      <c r="G1721" s="114"/>
      <c r="H1721" s="116"/>
      <c r="I1721" s="116"/>
      <c r="J1721" s="116"/>
      <c r="K1721" s="116"/>
      <c r="L1721" s="116"/>
      <c r="M1721" s="116"/>
      <c r="N1721" s="116"/>
      <c r="O1721" s="116"/>
      <c r="P1721" s="116"/>
      <c r="Q1721" s="116"/>
      <c r="R1721" s="116"/>
      <c r="S1721" s="116"/>
      <c r="T1721" s="116"/>
      <c r="U1721" s="116"/>
    </row>
    <row r="1722">
      <c r="A1722" s="5" t="s">
        <v>6588</v>
      </c>
      <c r="B1722" s="5" t="s">
        <v>6589</v>
      </c>
      <c r="C1722" s="116"/>
      <c r="D1722" s="118">
        <v>2019.0</v>
      </c>
      <c r="E1722" s="118">
        <v>207.0</v>
      </c>
      <c r="F1722" s="124" t="s">
        <v>6590</v>
      </c>
      <c r="G1722" s="114"/>
      <c r="H1722" s="116"/>
      <c r="I1722" s="116"/>
      <c r="J1722" s="116"/>
      <c r="K1722" s="116"/>
      <c r="L1722" s="116"/>
      <c r="M1722" s="116"/>
      <c r="N1722" s="116"/>
      <c r="O1722" s="116"/>
      <c r="P1722" s="116"/>
      <c r="Q1722" s="116"/>
      <c r="R1722" s="116"/>
      <c r="S1722" s="116"/>
      <c r="T1722" s="116"/>
      <c r="U1722" s="116"/>
    </row>
    <row r="1723">
      <c r="A1723" s="5" t="s">
        <v>6591</v>
      </c>
      <c r="B1723" s="5" t="s">
        <v>6592</v>
      </c>
      <c r="C1723" s="116"/>
      <c r="D1723" s="118">
        <v>2020.0</v>
      </c>
      <c r="E1723" s="118">
        <v>8.0</v>
      </c>
      <c r="F1723" s="124" t="s">
        <v>6593</v>
      </c>
      <c r="G1723" s="114"/>
      <c r="H1723" s="116"/>
      <c r="I1723" s="116"/>
      <c r="J1723" s="116"/>
      <c r="K1723" s="116"/>
      <c r="L1723" s="116"/>
      <c r="M1723" s="116"/>
      <c r="N1723" s="116"/>
      <c r="O1723" s="116"/>
      <c r="P1723" s="116"/>
      <c r="Q1723" s="116"/>
      <c r="R1723" s="116"/>
      <c r="S1723" s="116"/>
      <c r="T1723" s="116"/>
      <c r="U1723" s="116"/>
    </row>
    <row r="1724">
      <c r="A1724" s="5" t="s">
        <v>6594</v>
      </c>
      <c r="B1724" s="5" t="s">
        <v>6595</v>
      </c>
      <c r="C1724" s="116"/>
      <c r="D1724" s="118">
        <v>2019.0</v>
      </c>
      <c r="E1724" s="118">
        <v>30.0</v>
      </c>
      <c r="F1724" s="124" t="s">
        <v>6596</v>
      </c>
      <c r="G1724" s="114"/>
      <c r="H1724" s="116"/>
      <c r="I1724" s="116"/>
      <c r="J1724" s="116"/>
      <c r="K1724" s="116"/>
      <c r="L1724" s="116"/>
      <c r="M1724" s="116"/>
      <c r="N1724" s="116"/>
      <c r="O1724" s="116"/>
      <c r="P1724" s="116"/>
      <c r="Q1724" s="116"/>
      <c r="R1724" s="116"/>
      <c r="S1724" s="116"/>
      <c r="T1724" s="116"/>
      <c r="U1724" s="116"/>
    </row>
    <row r="1725">
      <c r="A1725" s="5" t="s">
        <v>6597</v>
      </c>
      <c r="B1725" s="5" t="s">
        <v>6598</v>
      </c>
      <c r="C1725" s="116"/>
      <c r="D1725" s="118">
        <v>2020.0</v>
      </c>
      <c r="E1725" s="118">
        <v>21.0</v>
      </c>
      <c r="F1725" s="124" t="s">
        <v>6599</v>
      </c>
      <c r="G1725" s="114"/>
      <c r="H1725" s="116"/>
      <c r="I1725" s="116"/>
      <c r="J1725" s="116"/>
      <c r="K1725" s="116"/>
      <c r="L1725" s="116"/>
      <c r="M1725" s="116"/>
      <c r="N1725" s="116"/>
      <c r="O1725" s="116"/>
      <c r="P1725" s="116"/>
      <c r="Q1725" s="116"/>
      <c r="R1725" s="116"/>
      <c r="S1725" s="116"/>
      <c r="T1725" s="116"/>
      <c r="U1725" s="116"/>
    </row>
    <row r="1726">
      <c r="A1726" s="5" t="s">
        <v>6600</v>
      </c>
      <c r="B1726" s="5" t="s">
        <v>6601</v>
      </c>
      <c r="C1726" s="116"/>
      <c r="D1726" s="118">
        <v>2021.0</v>
      </c>
      <c r="E1726" s="118">
        <v>2.0</v>
      </c>
      <c r="F1726" s="124" t="s">
        <v>6602</v>
      </c>
      <c r="G1726" s="114"/>
      <c r="H1726" s="116"/>
      <c r="I1726" s="116"/>
      <c r="J1726" s="116"/>
      <c r="K1726" s="116"/>
      <c r="L1726" s="116"/>
      <c r="M1726" s="116"/>
      <c r="N1726" s="116"/>
      <c r="O1726" s="116"/>
      <c r="P1726" s="116"/>
      <c r="Q1726" s="116"/>
      <c r="R1726" s="116"/>
      <c r="S1726" s="116"/>
      <c r="T1726" s="116"/>
      <c r="U1726" s="116"/>
    </row>
    <row r="1727">
      <c r="A1727" s="5" t="s">
        <v>6603</v>
      </c>
      <c r="B1727" s="5" t="s">
        <v>6604</v>
      </c>
      <c r="C1727" s="116"/>
      <c r="D1727" s="118">
        <v>2019.0</v>
      </c>
      <c r="E1727" s="118">
        <v>114.0</v>
      </c>
      <c r="F1727" s="124" t="s">
        <v>6605</v>
      </c>
      <c r="G1727" s="114"/>
      <c r="H1727" s="116"/>
      <c r="I1727" s="116"/>
      <c r="J1727" s="116"/>
      <c r="K1727" s="116"/>
      <c r="L1727" s="116"/>
      <c r="M1727" s="116"/>
      <c r="N1727" s="116"/>
      <c r="O1727" s="116"/>
      <c r="P1727" s="116"/>
      <c r="Q1727" s="116"/>
      <c r="R1727" s="116"/>
      <c r="S1727" s="116"/>
      <c r="T1727" s="116"/>
      <c r="U1727" s="116"/>
    </row>
    <row r="1728">
      <c r="A1728" s="5" t="s">
        <v>6606</v>
      </c>
      <c r="B1728" s="5" t="s">
        <v>6607</v>
      </c>
      <c r="C1728" s="116"/>
      <c r="D1728" s="118">
        <v>2016.0</v>
      </c>
      <c r="E1728" s="118">
        <v>363.0</v>
      </c>
      <c r="F1728" s="124" t="s">
        <v>6608</v>
      </c>
      <c r="G1728" s="114"/>
      <c r="H1728" s="116"/>
      <c r="I1728" s="116"/>
      <c r="J1728" s="116"/>
      <c r="K1728" s="116"/>
      <c r="L1728" s="116"/>
      <c r="M1728" s="116"/>
      <c r="N1728" s="116"/>
      <c r="O1728" s="116"/>
      <c r="P1728" s="116"/>
      <c r="Q1728" s="116"/>
      <c r="R1728" s="116"/>
      <c r="S1728" s="116"/>
      <c r="T1728" s="116"/>
      <c r="U1728" s="116"/>
    </row>
    <row r="1729">
      <c r="A1729" s="5" t="s">
        <v>1780</v>
      </c>
      <c r="B1729" s="5" t="s">
        <v>6609</v>
      </c>
      <c r="C1729" s="5" t="s">
        <v>6181</v>
      </c>
      <c r="D1729" s="5">
        <v>2014.0</v>
      </c>
      <c r="E1729" s="118">
        <v>22.0</v>
      </c>
      <c r="F1729" s="113" t="s">
        <v>6610</v>
      </c>
      <c r="G1729" s="125" t="s">
        <v>6611</v>
      </c>
      <c r="H1729" s="116"/>
      <c r="I1729" s="116"/>
      <c r="J1729" s="116"/>
      <c r="K1729" s="116"/>
      <c r="L1729" s="116"/>
      <c r="M1729" s="116"/>
      <c r="N1729" s="116"/>
      <c r="O1729" s="116"/>
      <c r="P1729" s="116"/>
      <c r="Q1729" s="116"/>
      <c r="R1729" s="116"/>
      <c r="S1729" s="116"/>
      <c r="T1729" s="116"/>
      <c r="U1729" s="116"/>
    </row>
    <row r="1730">
      <c r="A1730" s="5" t="s">
        <v>6612</v>
      </c>
      <c r="B1730" s="5" t="s">
        <v>6613</v>
      </c>
      <c r="C1730" s="116"/>
      <c r="D1730" s="118">
        <v>2019.0</v>
      </c>
      <c r="E1730" s="118">
        <v>34.0</v>
      </c>
      <c r="F1730" s="124" t="s">
        <v>6614</v>
      </c>
      <c r="G1730" s="114"/>
      <c r="H1730" s="116"/>
      <c r="I1730" s="116"/>
      <c r="J1730" s="116"/>
      <c r="K1730" s="116"/>
      <c r="L1730" s="116"/>
      <c r="M1730" s="116"/>
      <c r="N1730" s="116"/>
      <c r="O1730" s="116"/>
      <c r="P1730" s="116"/>
      <c r="Q1730" s="116"/>
      <c r="R1730" s="116"/>
      <c r="S1730" s="116"/>
      <c r="T1730" s="116"/>
      <c r="U1730" s="116"/>
    </row>
    <row r="1731">
      <c r="A1731" s="34" t="s">
        <v>908</v>
      </c>
      <c r="B1731" s="34" t="s">
        <v>6615</v>
      </c>
      <c r="C1731" s="117" t="s">
        <v>2203</v>
      </c>
      <c r="D1731" s="5">
        <v>2010.0</v>
      </c>
      <c r="E1731" s="118">
        <v>183.0</v>
      </c>
      <c r="F1731" s="122" t="s">
        <v>6616</v>
      </c>
      <c r="G1731" s="123"/>
      <c r="H1731" s="115">
        <v>43992.0</v>
      </c>
      <c r="I1731" s="116"/>
      <c r="J1731" s="116"/>
      <c r="K1731" s="116"/>
      <c r="L1731" s="116"/>
      <c r="M1731" s="116"/>
      <c r="N1731" s="116"/>
      <c r="O1731" s="116"/>
      <c r="P1731" s="116"/>
      <c r="Q1731" s="116"/>
      <c r="R1731" s="116"/>
      <c r="S1731" s="116"/>
      <c r="T1731" s="116"/>
      <c r="U1731" s="116"/>
    </row>
    <row r="1732">
      <c r="A1732" s="5" t="s">
        <v>6617</v>
      </c>
      <c r="B1732" s="5" t="s">
        <v>6618</v>
      </c>
      <c r="C1732" s="116"/>
      <c r="D1732" s="118">
        <v>2021.0</v>
      </c>
      <c r="E1732" s="118">
        <v>0.0</v>
      </c>
      <c r="F1732" s="119" t="s">
        <v>292</v>
      </c>
      <c r="G1732" s="114"/>
      <c r="H1732" s="116"/>
      <c r="I1732" s="116"/>
      <c r="J1732" s="116"/>
      <c r="K1732" s="116"/>
      <c r="L1732" s="116"/>
      <c r="M1732" s="116"/>
      <c r="N1732" s="116"/>
      <c r="O1732" s="116"/>
      <c r="P1732" s="116"/>
      <c r="Q1732" s="116"/>
      <c r="R1732" s="116"/>
      <c r="S1732" s="116"/>
      <c r="T1732" s="116"/>
      <c r="U1732" s="116"/>
    </row>
    <row r="1733">
      <c r="A1733" s="5" t="s">
        <v>6619</v>
      </c>
      <c r="B1733" s="5" t="s">
        <v>6620</v>
      </c>
      <c r="C1733" s="116"/>
      <c r="D1733" s="118">
        <v>2021.0</v>
      </c>
      <c r="E1733" s="118">
        <v>1.0</v>
      </c>
      <c r="F1733" s="124" t="s">
        <v>6621</v>
      </c>
      <c r="G1733" s="114"/>
      <c r="H1733" s="116"/>
      <c r="I1733" s="116"/>
      <c r="J1733" s="116"/>
      <c r="K1733" s="116"/>
      <c r="L1733" s="116"/>
      <c r="M1733" s="116"/>
      <c r="N1733" s="116"/>
      <c r="O1733" s="116"/>
      <c r="P1733" s="116"/>
      <c r="Q1733" s="116"/>
      <c r="R1733" s="116"/>
      <c r="S1733" s="116"/>
      <c r="T1733" s="116"/>
      <c r="U1733" s="116"/>
    </row>
    <row r="1734">
      <c r="A1734" s="5" t="s">
        <v>6622</v>
      </c>
      <c r="B1734" s="5" t="s">
        <v>6623</v>
      </c>
      <c r="C1734" s="116"/>
      <c r="D1734" s="118">
        <v>2021.0</v>
      </c>
      <c r="E1734" s="118">
        <v>0.0</v>
      </c>
      <c r="F1734" s="119" t="s">
        <v>292</v>
      </c>
      <c r="G1734" s="114"/>
      <c r="H1734" s="116"/>
      <c r="I1734" s="116"/>
      <c r="J1734" s="116"/>
      <c r="K1734" s="116"/>
      <c r="L1734" s="116"/>
      <c r="M1734" s="116"/>
      <c r="N1734" s="116"/>
      <c r="O1734" s="116"/>
      <c r="P1734" s="116"/>
      <c r="Q1734" s="116"/>
      <c r="R1734" s="116"/>
      <c r="S1734" s="116"/>
      <c r="T1734" s="116"/>
      <c r="U1734" s="116"/>
    </row>
    <row r="1735">
      <c r="A1735" s="5" t="s">
        <v>6624</v>
      </c>
      <c r="B1735" s="5" t="s">
        <v>6625</v>
      </c>
      <c r="C1735" s="116"/>
      <c r="D1735" s="118">
        <v>2020.0</v>
      </c>
      <c r="E1735" s="118">
        <v>9.0</v>
      </c>
      <c r="F1735" s="124" t="s">
        <v>6626</v>
      </c>
      <c r="G1735" s="114"/>
      <c r="H1735" s="116"/>
      <c r="I1735" s="116"/>
      <c r="J1735" s="116"/>
      <c r="K1735" s="116"/>
      <c r="L1735" s="116"/>
      <c r="M1735" s="116"/>
      <c r="N1735" s="116"/>
      <c r="O1735" s="116"/>
      <c r="P1735" s="116"/>
      <c r="Q1735" s="116"/>
      <c r="R1735" s="116"/>
      <c r="S1735" s="116"/>
      <c r="T1735" s="116"/>
      <c r="U1735" s="116"/>
    </row>
    <row r="1736">
      <c r="A1736" s="5" t="s">
        <v>6627</v>
      </c>
      <c r="B1736" s="5" t="s">
        <v>6628</v>
      </c>
      <c r="C1736" s="116"/>
      <c r="D1736" s="118">
        <v>2009.0</v>
      </c>
      <c r="E1736" s="118">
        <v>326.0</v>
      </c>
      <c r="F1736" s="124" t="s">
        <v>6629</v>
      </c>
      <c r="G1736" s="114"/>
      <c r="H1736" s="116"/>
      <c r="I1736" s="116"/>
      <c r="J1736" s="116"/>
      <c r="K1736" s="116"/>
      <c r="L1736" s="116"/>
      <c r="M1736" s="116"/>
      <c r="N1736" s="116"/>
      <c r="O1736" s="116"/>
      <c r="P1736" s="116"/>
      <c r="Q1736" s="116"/>
      <c r="R1736" s="116"/>
      <c r="S1736" s="116"/>
      <c r="T1736" s="116"/>
      <c r="U1736" s="116"/>
    </row>
    <row r="1737">
      <c r="A1737" s="5" t="s">
        <v>6630</v>
      </c>
      <c r="B1737" s="5" t="s">
        <v>6631</v>
      </c>
      <c r="C1737" s="5" t="s">
        <v>131</v>
      </c>
      <c r="D1737" s="5">
        <v>2008.0</v>
      </c>
      <c r="E1737" s="118">
        <v>4.0</v>
      </c>
      <c r="F1737" s="113" t="s">
        <v>6632</v>
      </c>
      <c r="G1737" s="120"/>
      <c r="H1737" s="115">
        <v>43997.0</v>
      </c>
      <c r="I1737" s="116"/>
      <c r="J1737" s="116"/>
      <c r="K1737" s="116"/>
      <c r="L1737" s="116"/>
      <c r="M1737" s="116"/>
      <c r="N1737" s="116"/>
      <c r="O1737" s="116"/>
      <c r="P1737" s="116"/>
      <c r="Q1737" s="116"/>
      <c r="R1737" s="116"/>
      <c r="S1737" s="116"/>
      <c r="T1737" s="116"/>
      <c r="U1737" s="116"/>
    </row>
    <row r="1738">
      <c r="A1738" s="5" t="s">
        <v>6633</v>
      </c>
      <c r="B1738" s="5" t="s">
        <v>6634</v>
      </c>
      <c r="C1738" s="116"/>
      <c r="D1738" s="118">
        <v>2021.0</v>
      </c>
      <c r="E1738" s="118">
        <v>0.0</v>
      </c>
      <c r="F1738" s="119" t="s">
        <v>292</v>
      </c>
      <c r="G1738" s="114"/>
      <c r="H1738" s="116"/>
      <c r="I1738" s="116"/>
      <c r="J1738" s="116"/>
      <c r="K1738" s="116"/>
      <c r="L1738" s="116"/>
      <c r="M1738" s="116"/>
      <c r="N1738" s="116"/>
      <c r="O1738" s="116"/>
      <c r="P1738" s="116"/>
      <c r="Q1738" s="116"/>
      <c r="R1738" s="116"/>
      <c r="S1738" s="116"/>
      <c r="T1738" s="116"/>
      <c r="U1738" s="116"/>
    </row>
    <row r="1739">
      <c r="A1739" s="5" t="s">
        <v>6635</v>
      </c>
      <c r="B1739" s="5" t="s">
        <v>6636</v>
      </c>
      <c r="C1739" s="116"/>
      <c r="D1739" s="118">
        <v>2018.0</v>
      </c>
      <c r="E1739" s="118">
        <v>92.0</v>
      </c>
      <c r="F1739" s="124" t="s">
        <v>6637</v>
      </c>
      <c r="G1739" s="114"/>
      <c r="H1739" s="116"/>
      <c r="I1739" s="116"/>
      <c r="J1739" s="116"/>
      <c r="K1739" s="116"/>
      <c r="L1739" s="116"/>
      <c r="M1739" s="116"/>
      <c r="N1739" s="116"/>
      <c r="O1739" s="116"/>
      <c r="P1739" s="116"/>
      <c r="Q1739" s="116"/>
      <c r="R1739" s="116"/>
      <c r="S1739" s="116"/>
      <c r="T1739" s="116"/>
      <c r="U1739" s="116"/>
    </row>
    <row r="1740">
      <c r="A1740" s="5" t="s">
        <v>6638</v>
      </c>
      <c r="B1740" s="5" t="s">
        <v>6639</v>
      </c>
      <c r="C1740" s="116" t="s">
        <v>605</v>
      </c>
      <c r="D1740" s="118">
        <v>2017.0</v>
      </c>
      <c r="E1740" s="118">
        <v>718.0</v>
      </c>
      <c r="F1740" s="124" t="s">
        <v>6640</v>
      </c>
      <c r="G1740" s="114"/>
      <c r="H1740" s="116"/>
      <c r="I1740" s="116"/>
      <c r="J1740" s="116"/>
      <c r="K1740" s="116"/>
      <c r="L1740" s="116"/>
      <c r="M1740" s="116"/>
      <c r="N1740" s="116"/>
      <c r="O1740" s="116"/>
      <c r="P1740" s="116"/>
      <c r="Q1740" s="116"/>
      <c r="R1740" s="116"/>
      <c r="S1740" s="116"/>
      <c r="T1740" s="116"/>
      <c r="U1740" s="116"/>
    </row>
    <row r="1741">
      <c r="A1741" s="5" t="s">
        <v>6641</v>
      </c>
      <c r="B1741" s="5" t="s">
        <v>6642</v>
      </c>
      <c r="C1741" s="116"/>
      <c r="D1741" s="118">
        <v>2019.0</v>
      </c>
      <c r="E1741" s="118">
        <v>48.0</v>
      </c>
      <c r="F1741" s="124" t="s">
        <v>6643</v>
      </c>
      <c r="G1741" s="114"/>
      <c r="H1741" s="116"/>
      <c r="I1741" s="116"/>
      <c r="J1741" s="116"/>
      <c r="K1741" s="116"/>
      <c r="L1741" s="116"/>
      <c r="M1741" s="116"/>
      <c r="N1741" s="116"/>
      <c r="O1741" s="116"/>
      <c r="P1741" s="116"/>
      <c r="Q1741" s="116"/>
      <c r="R1741" s="116"/>
      <c r="S1741" s="116"/>
      <c r="T1741" s="116"/>
      <c r="U1741" s="116"/>
    </row>
    <row r="1742">
      <c r="A1742" s="5" t="s">
        <v>2091</v>
      </c>
      <c r="B1742" s="5" t="s">
        <v>6644</v>
      </c>
      <c r="C1742" s="5" t="s">
        <v>2932</v>
      </c>
      <c r="D1742" s="118">
        <v>2012.0</v>
      </c>
      <c r="E1742" s="118">
        <v>3324.0</v>
      </c>
      <c r="F1742" s="124" t="s">
        <v>6645</v>
      </c>
      <c r="G1742" s="114"/>
      <c r="H1742" s="116"/>
      <c r="I1742" s="116"/>
      <c r="J1742" s="116"/>
      <c r="K1742" s="116"/>
      <c r="L1742" s="116"/>
      <c r="M1742" s="116"/>
      <c r="N1742" s="116"/>
      <c r="O1742" s="116"/>
      <c r="P1742" s="116"/>
      <c r="Q1742" s="116"/>
      <c r="R1742" s="116"/>
      <c r="S1742" s="116"/>
      <c r="T1742" s="116"/>
      <c r="U1742" s="116"/>
    </row>
    <row r="1743">
      <c r="A1743" s="117" t="s">
        <v>6646</v>
      </c>
      <c r="B1743" s="5" t="s">
        <v>6647</v>
      </c>
      <c r="C1743" s="5" t="s">
        <v>180</v>
      </c>
      <c r="D1743" s="5">
        <v>2013.0</v>
      </c>
      <c r="E1743" s="118">
        <v>225.0</v>
      </c>
      <c r="F1743" s="113" t="s">
        <v>6648</v>
      </c>
      <c r="G1743" s="120"/>
      <c r="H1743" s="121">
        <v>43993.0</v>
      </c>
      <c r="I1743" s="116"/>
      <c r="J1743" s="116"/>
      <c r="K1743" s="116"/>
      <c r="L1743" s="116"/>
      <c r="M1743" s="116"/>
      <c r="N1743" s="116"/>
      <c r="O1743" s="116"/>
      <c r="P1743" s="116"/>
      <c r="Q1743" s="116"/>
      <c r="R1743" s="116"/>
      <c r="S1743" s="116"/>
      <c r="T1743" s="116"/>
      <c r="U1743" s="116"/>
    </row>
    <row r="1744">
      <c r="A1744" s="5" t="s">
        <v>6649</v>
      </c>
      <c r="B1744" s="5" t="s">
        <v>6650</v>
      </c>
      <c r="C1744" s="116"/>
      <c r="D1744" s="118">
        <v>2006.0</v>
      </c>
      <c r="E1744" s="118">
        <v>17.0</v>
      </c>
      <c r="F1744" s="124" t="s">
        <v>6651</v>
      </c>
      <c r="G1744" s="114"/>
      <c r="H1744" s="116"/>
      <c r="I1744" s="116"/>
      <c r="J1744" s="116"/>
      <c r="K1744" s="116"/>
      <c r="L1744" s="116"/>
      <c r="M1744" s="116"/>
      <c r="N1744" s="116"/>
      <c r="O1744" s="116"/>
      <c r="P1744" s="116"/>
      <c r="Q1744" s="116"/>
      <c r="R1744" s="116"/>
      <c r="S1744" s="116"/>
      <c r="T1744" s="116"/>
      <c r="U1744" s="116"/>
    </row>
    <row r="1745">
      <c r="A1745" s="5" t="s">
        <v>6652</v>
      </c>
      <c r="B1745" s="5" t="s">
        <v>6653</v>
      </c>
      <c r="C1745" s="116"/>
      <c r="D1745" s="118">
        <v>2021.0</v>
      </c>
      <c r="E1745" s="118">
        <v>4.0</v>
      </c>
      <c r="F1745" s="124" t="s">
        <v>6654</v>
      </c>
      <c r="G1745" s="114"/>
      <c r="H1745" s="116"/>
      <c r="I1745" s="116"/>
      <c r="J1745" s="116"/>
      <c r="K1745" s="116"/>
      <c r="L1745" s="116"/>
      <c r="M1745" s="116"/>
      <c r="N1745" s="116"/>
      <c r="O1745" s="116"/>
      <c r="P1745" s="116"/>
      <c r="Q1745" s="116"/>
      <c r="R1745" s="116"/>
      <c r="S1745" s="116"/>
      <c r="T1745" s="116"/>
      <c r="U1745" s="116"/>
    </row>
    <row r="1746">
      <c r="A1746" s="5" t="s">
        <v>6655</v>
      </c>
      <c r="B1746" s="5" t="s">
        <v>6656</v>
      </c>
      <c r="C1746" s="116"/>
      <c r="D1746" s="118">
        <v>2018.0</v>
      </c>
      <c r="E1746" s="118">
        <v>18.0</v>
      </c>
      <c r="F1746" s="124" t="s">
        <v>6657</v>
      </c>
      <c r="G1746" s="114"/>
      <c r="H1746" s="116"/>
      <c r="I1746" s="116"/>
      <c r="J1746" s="116"/>
      <c r="K1746" s="116"/>
      <c r="L1746" s="116"/>
      <c r="M1746" s="116"/>
      <c r="N1746" s="116"/>
      <c r="O1746" s="116"/>
      <c r="P1746" s="116"/>
      <c r="Q1746" s="116"/>
      <c r="R1746" s="116"/>
      <c r="S1746" s="116"/>
      <c r="T1746" s="116"/>
      <c r="U1746" s="116"/>
    </row>
    <row r="1747">
      <c r="A1747" s="5" t="s">
        <v>6658</v>
      </c>
      <c r="B1747" s="5" t="s">
        <v>6659</v>
      </c>
      <c r="C1747" s="116"/>
      <c r="D1747" s="118">
        <v>2015.0</v>
      </c>
      <c r="E1747" s="118">
        <v>2033.0</v>
      </c>
      <c r="F1747" s="124" t="s">
        <v>6660</v>
      </c>
      <c r="G1747" s="114"/>
      <c r="H1747" s="116"/>
      <c r="I1747" s="116"/>
      <c r="J1747" s="116"/>
      <c r="K1747" s="116"/>
      <c r="L1747" s="116"/>
      <c r="M1747" s="116"/>
      <c r="N1747" s="116"/>
      <c r="O1747" s="116"/>
      <c r="P1747" s="116"/>
      <c r="Q1747" s="116"/>
      <c r="R1747" s="116"/>
      <c r="S1747" s="116"/>
      <c r="T1747" s="116"/>
      <c r="U1747" s="116"/>
    </row>
    <row r="1748">
      <c r="A1748" s="5" t="s">
        <v>6661</v>
      </c>
      <c r="B1748" s="5" t="s">
        <v>6662</v>
      </c>
      <c r="C1748" s="116"/>
      <c r="D1748" s="118">
        <v>2004.0</v>
      </c>
      <c r="E1748" s="118">
        <v>3086.0</v>
      </c>
      <c r="F1748" s="124" t="s">
        <v>6663</v>
      </c>
      <c r="G1748" s="114"/>
      <c r="H1748" s="116"/>
      <c r="I1748" s="116"/>
      <c r="J1748" s="116"/>
      <c r="K1748" s="116"/>
      <c r="L1748" s="116"/>
      <c r="M1748" s="116"/>
      <c r="N1748" s="116"/>
      <c r="O1748" s="116"/>
      <c r="P1748" s="116"/>
      <c r="Q1748" s="116"/>
      <c r="R1748" s="116"/>
      <c r="S1748" s="116"/>
      <c r="T1748" s="116"/>
      <c r="U1748" s="116"/>
    </row>
    <row r="1749">
      <c r="A1749" s="5" t="s">
        <v>6664</v>
      </c>
      <c r="B1749" s="5" t="s">
        <v>6665</v>
      </c>
      <c r="C1749" s="116"/>
      <c r="D1749" s="118">
        <v>2012.0</v>
      </c>
      <c r="E1749" s="118">
        <v>950.0</v>
      </c>
      <c r="F1749" s="124" t="s">
        <v>6666</v>
      </c>
      <c r="G1749" s="114"/>
      <c r="H1749" s="116"/>
      <c r="I1749" s="116"/>
      <c r="J1749" s="116"/>
      <c r="K1749" s="116"/>
      <c r="L1749" s="116"/>
      <c r="M1749" s="116"/>
      <c r="N1749" s="116"/>
      <c r="O1749" s="116"/>
      <c r="P1749" s="116"/>
      <c r="Q1749" s="116"/>
      <c r="R1749" s="116"/>
      <c r="S1749" s="116"/>
      <c r="T1749" s="116"/>
      <c r="U1749" s="116"/>
    </row>
    <row r="1750">
      <c r="A1750" s="117" t="s">
        <v>6667</v>
      </c>
      <c r="B1750" s="117" t="s">
        <v>6668</v>
      </c>
      <c r="C1750" s="5" t="s">
        <v>6669</v>
      </c>
      <c r="D1750" s="5">
        <v>2014.0</v>
      </c>
      <c r="E1750" s="118">
        <v>146.0</v>
      </c>
      <c r="F1750" s="113" t="s">
        <v>6670</v>
      </c>
      <c r="G1750" s="133"/>
      <c r="H1750" s="121">
        <v>43996.0</v>
      </c>
      <c r="I1750" s="116"/>
      <c r="J1750" s="116"/>
      <c r="K1750" s="116"/>
      <c r="L1750" s="116"/>
      <c r="M1750" s="116"/>
      <c r="N1750" s="116"/>
      <c r="O1750" s="116"/>
      <c r="P1750" s="116"/>
      <c r="Q1750" s="116"/>
      <c r="R1750" s="116"/>
      <c r="S1750" s="116"/>
      <c r="T1750" s="116"/>
      <c r="U1750" s="116"/>
    </row>
    <row r="1751">
      <c r="A1751" s="5" t="s">
        <v>6671</v>
      </c>
      <c r="B1751" s="5" t="s">
        <v>6672</v>
      </c>
      <c r="C1751" s="116"/>
      <c r="D1751" s="118">
        <v>2021.0</v>
      </c>
      <c r="E1751" s="118">
        <v>3.0</v>
      </c>
      <c r="F1751" s="124" t="s">
        <v>6673</v>
      </c>
      <c r="G1751" s="114"/>
      <c r="H1751" s="116"/>
      <c r="I1751" s="116"/>
      <c r="J1751" s="116"/>
      <c r="K1751" s="116"/>
      <c r="L1751" s="116"/>
      <c r="M1751" s="116"/>
      <c r="N1751" s="116"/>
      <c r="O1751" s="116"/>
      <c r="P1751" s="116"/>
      <c r="Q1751" s="116"/>
      <c r="R1751" s="116"/>
      <c r="S1751" s="116"/>
      <c r="T1751" s="116"/>
      <c r="U1751" s="116"/>
    </row>
    <row r="1752">
      <c r="A1752" s="34" t="s">
        <v>6674</v>
      </c>
      <c r="B1752" s="117" t="s">
        <v>6675</v>
      </c>
      <c r="C1752" s="5" t="s">
        <v>605</v>
      </c>
      <c r="D1752" s="5">
        <v>2013.0</v>
      </c>
      <c r="E1752" s="118">
        <v>180.0</v>
      </c>
      <c r="F1752" s="113" t="s">
        <v>6676</v>
      </c>
      <c r="G1752" s="119"/>
      <c r="H1752" s="115">
        <v>43992.0</v>
      </c>
      <c r="I1752" s="116"/>
      <c r="J1752" s="116"/>
      <c r="K1752" s="116"/>
      <c r="L1752" s="116"/>
      <c r="M1752" s="116"/>
      <c r="N1752" s="116"/>
      <c r="O1752" s="116"/>
      <c r="P1752" s="116"/>
      <c r="Q1752" s="116"/>
      <c r="R1752" s="116"/>
      <c r="S1752" s="116"/>
      <c r="T1752" s="116"/>
      <c r="U1752" s="116"/>
    </row>
    <row r="1753">
      <c r="A1753" s="5" t="s">
        <v>6677</v>
      </c>
      <c r="B1753" s="7" t="s">
        <v>6678</v>
      </c>
      <c r="C1753" s="5" t="s">
        <v>1044</v>
      </c>
      <c r="D1753" s="5">
        <v>2007.0</v>
      </c>
      <c r="E1753" s="118">
        <v>640.0</v>
      </c>
      <c r="F1753" s="113" t="s">
        <v>6679</v>
      </c>
      <c r="G1753" s="113" t="s">
        <v>2319</v>
      </c>
      <c r="H1753" s="115">
        <v>43997.0</v>
      </c>
      <c r="I1753" s="116"/>
      <c r="J1753" s="116"/>
      <c r="K1753" s="116"/>
      <c r="L1753" s="116"/>
      <c r="M1753" s="116"/>
      <c r="N1753" s="116"/>
      <c r="O1753" s="116"/>
      <c r="P1753" s="116"/>
      <c r="Q1753" s="116"/>
      <c r="R1753" s="116"/>
      <c r="S1753" s="116"/>
      <c r="T1753" s="116"/>
      <c r="U1753" s="116"/>
    </row>
    <row r="1754">
      <c r="A1754" s="5" t="s">
        <v>6680</v>
      </c>
      <c r="B1754" s="5" t="s">
        <v>6681</v>
      </c>
      <c r="C1754" s="116"/>
      <c r="D1754" s="118">
        <v>2021.0</v>
      </c>
      <c r="E1754" s="118">
        <v>5.0</v>
      </c>
      <c r="F1754" s="124" t="s">
        <v>6682</v>
      </c>
      <c r="G1754" s="114"/>
      <c r="H1754" s="116"/>
      <c r="I1754" s="116"/>
      <c r="J1754" s="116"/>
      <c r="K1754" s="116"/>
      <c r="L1754" s="116"/>
      <c r="M1754" s="116"/>
      <c r="N1754" s="116"/>
      <c r="O1754" s="116"/>
      <c r="P1754" s="116"/>
      <c r="Q1754" s="116"/>
      <c r="R1754" s="116"/>
      <c r="S1754" s="116"/>
      <c r="T1754" s="116"/>
      <c r="U1754" s="116"/>
    </row>
    <row r="1755">
      <c r="A1755" s="5" t="s">
        <v>6683</v>
      </c>
      <c r="B1755" s="5" t="s">
        <v>6684</v>
      </c>
      <c r="C1755" s="5" t="s">
        <v>460</v>
      </c>
      <c r="D1755" s="5">
        <v>2016.0</v>
      </c>
      <c r="E1755" s="118">
        <v>1043.0</v>
      </c>
      <c r="F1755" s="113" t="s">
        <v>6685</v>
      </c>
      <c r="G1755" s="119"/>
      <c r="H1755" s="115">
        <v>43994.0</v>
      </c>
      <c r="I1755" s="116"/>
      <c r="J1755" s="116"/>
      <c r="K1755" s="116"/>
      <c r="L1755" s="116"/>
      <c r="M1755" s="116"/>
      <c r="N1755" s="116"/>
      <c r="O1755" s="116"/>
      <c r="P1755" s="116"/>
      <c r="Q1755" s="116"/>
      <c r="R1755" s="116"/>
      <c r="S1755" s="116"/>
      <c r="T1755" s="116"/>
      <c r="U1755" s="116"/>
    </row>
    <row r="1756">
      <c r="A1756" s="5" t="s">
        <v>6686</v>
      </c>
      <c r="B1756" s="5" t="s">
        <v>6687</v>
      </c>
      <c r="C1756" s="116"/>
      <c r="D1756" s="118">
        <v>2021.0</v>
      </c>
      <c r="E1756" s="118">
        <v>2.0</v>
      </c>
      <c r="F1756" s="124" t="s">
        <v>6688</v>
      </c>
      <c r="G1756" s="114"/>
      <c r="H1756" s="116"/>
      <c r="I1756" s="116"/>
      <c r="J1756" s="116"/>
      <c r="K1756" s="116"/>
      <c r="L1756" s="116"/>
      <c r="M1756" s="116"/>
      <c r="N1756" s="116"/>
      <c r="O1756" s="116"/>
      <c r="P1756" s="116"/>
      <c r="Q1756" s="116"/>
      <c r="R1756" s="116"/>
      <c r="S1756" s="116"/>
      <c r="T1756" s="116"/>
      <c r="U1756" s="116"/>
    </row>
    <row r="1757">
      <c r="A1757" s="5" t="s">
        <v>6689</v>
      </c>
      <c r="B1757" s="5" t="s">
        <v>6690</v>
      </c>
      <c r="C1757" s="116"/>
      <c r="D1757" s="118">
        <v>2015.0</v>
      </c>
      <c r="E1757" s="118">
        <v>477.0</v>
      </c>
      <c r="F1757" s="124" t="s">
        <v>6691</v>
      </c>
      <c r="G1757" s="114"/>
      <c r="H1757" s="116"/>
      <c r="I1757" s="116"/>
      <c r="J1757" s="116"/>
      <c r="K1757" s="116"/>
      <c r="L1757" s="116"/>
      <c r="M1757" s="116"/>
      <c r="N1757" s="116"/>
      <c r="O1757" s="116"/>
      <c r="P1757" s="116"/>
      <c r="Q1757" s="116"/>
      <c r="R1757" s="116"/>
      <c r="S1757" s="116"/>
      <c r="T1757" s="116"/>
      <c r="U1757" s="116"/>
    </row>
    <row r="1758">
      <c r="A1758" s="5" t="s">
        <v>6692</v>
      </c>
      <c r="B1758" s="5" t="s">
        <v>6693</v>
      </c>
      <c r="C1758" s="116"/>
      <c r="D1758" s="118">
        <v>2019.0</v>
      </c>
      <c r="E1758" s="118">
        <v>94.0</v>
      </c>
      <c r="F1758" s="124" t="s">
        <v>6694</v>
      </c>
      <c r="G1758" s="114"/>
      <c r="H1758" s="116"/>
      <c r="I1758" s="116"/>
      <c r="J1758" s="116"/>
      <c r="K1758" s="116"/>
      <c r="L1758" s="116"/>
      <c r="M1758" s="116"/>
      <c r="N1758" s="116"/>
      <c r="O1758" s="116"/>
      <c r="P1758" s="116"/>
      <c r="Q1758" s="116"/>
      <c r="R1758" s="116"/>
      <c r="S1758" s="116"/>
      <c r="T1758" s="116"/>
      <c r="U1758" s="116"/>
    </row>
    <row r="1759">
      <c r="A1759" s="5" t="s">
        <v>6695</v>
      </c>
      <c r="B1759" s="5" t="s">
        <v>6696</v>
      </c>
      <c r="C1759" s="116"/>
      <c r="D1759" s="118">
        <v>2012.0</v>
      </c>
      <c r="E1759" s="118">
        <v>2290.0</v>
      </c>
      <c r="F1759" s="124" t="s">
        <v>4082</v>
      </c>
      <c r="G1759" s="114"/>
      <c r="H1759" s="116"/>
      <c r="I1759" s="116"/>
      <c r="J1759" s="116"/>
      <c r="K1759" s="116"/>
      <c r="L1759" s="116"/>
      <c r="M1759" s="116"/>
      <c r="N1759" s="116"/>
      <c r="O1759" s="116"/>
      <c r="P1759" s="116"/>
      <c r="Q1759" s="116"/>
      <c r="R1759" s="116"/>
      <c r="S1759" s="116"/>
      <c r="T1759" s="116"/>
      <c r="U1759" s="116"/>
    </row>
    <row r="1760">
      <c r="A1760" s="5" t="s">
        <v>6697</v>
      </c>
      <c r="B1760" s="5" t="s">
        <v>6698</v>
      </c>
      <c r="C1760" s="116"/>
      <c r="D1760" s="118">
        <v>2019.0</v>
      </c>
      <c r="E1760" s="118">
        <v>12.0</v>
      </c>
      <c r="F1760" s="124" t="s">
        <v>6699</v>
      </c>
      <c r="G1760" s="114"/>
      <c r="H1760" s="116"/>
      <c r="I1760" s="116"/>
      <c r="J1760" s="116"/>
      <c r="K1760" s="116"/>
      <c r="L1760" s="116"/>
      <c r="M1760" s="116"/>
      <c r="N1760" s="116"/>
      <c r="O1760" s="116"/>
      <c r="P1760" s="116"/>
      <c r="Q1760" s="116"/>
      <c r="R1760" s="116"/>
      <c r="S1760" s="116"/>
      <c r="T1760" s="116"/>
      <c r="U1760" s="116"/>
    </row>
    <row r="1761">
      <c r="A1761" s="5" t="s">
        <v>6700</v>
      </c>
      <c r="B1761" s="5" t="s">
        <v>6698</v>
      </c>
      <c r="C1761" s="116"/>
      <c r="D1761" s="116"/>
      <c r="E1761" s="129"/>
      <c r="F1761" s="127"/>
      <c r="G1761" s="114"/>
      <c r="H1761" s="116"/>
      <c r="I1761" s="116"/>
      <c r="J1761" s="116"/>
      <c r="K1761" s="116"/>
      <c r="L1761" s="116"/>
      <c r="M1761" s="116"/>
      <c r="N1761" s="116"/>
      <c r="O1761" s="116"/>
      <c r="P1761" s="116"/>
      <c r="Q1761" s="116"/>
      <c r="R1761" s="116"/>
      <c r="S1761" s="116"/>
      <c r="T1761" s="116"/>
      <c r="U1761" s="116"/>
    </row>
    <row r="1762">
      <c r="A1762" s="5" t="s">
        <v>6701</v>
      </c>
      <c r="B1762" s="5" t="s">
        <v>6702</v>
      </c>
      <c r="C1762" s="116"/>
      <c r="D1762" s="118">
        <v>2021.0</v>
      </c>
      <c r="E1762" s="118">
        <v>0.0</v>
      </c>
      <c r="F1762" s="119" t="s">
        <v>292</v>
      </c>
      <c r="G1762" s="114"/>
      <c r="H1762" s="116"/>
      <c r="I1762" s="116"/>
      <c r="J1762" s="116"/>
      <c r="K1762" s="116"/>
      <c r="L1762" s="116"/>
      <c r="M1762" s="116"/>
      <c r="N1762" s="116"/>
      <c r="O1762" s="116"/>
      <c r="P1762" s="116"/>
      <c r="Q1762" s="116"/>
      <c r="R1762" s="116"/>
      <c r="S1762" s="116"/>
      <c r="T1762" s="116"/>
      <c r="U1762" s="116"/>
    </row>
    <row r="1763">
      <c r="A1763" s="5" t="s">
        <v>6703</v>
      </c>
      <c r="B1763" s="5" t="s">
        <v>6704</v>
      </c>
      <c r="C1763" s="116"/>
      <c r="D1763" s="118">
        <v>2020.0</v>
      </c>
      <c r="E1763" s="118">
        <v>0.0</v>
      </c>
      <c r="F1763" s="119" t="s">
        <v>292</v>
      </c>
      <c r="G1763" s="114"/>
      <c r="H1763" s="116"/>
      <c r="I1763" s="116"/>
      <c r="J1763" s="116"/>
      <c r="K1763" s="116"/>
      <c r="L1763" s="116"/>
      <c r="M1763" s="116"/>
      <c r="N1763" s="116"/>
      <c r="O1763" s="116"/>
      <c r="P1763" s="116"/>
      <c r="Q1763" s="116"/>
      <c r="R1763" s="116"/>
      <c r="S1763" s="116"/>
      <c r="T1763" s="116"/>
      <c r="U1763" s="116"/>
    </row>
    <row r="1764">
      <c r="A1764" s="5" t="s">
        <v>6705</v>
      </c>
      <c r="B1764" s="5" t="s">
        <v>6706</v>
      </c>
      <c r="C1764" s="116"/>
      <c r="D1764" s="118">
        <v>2021.0</v>
      </c>
      <c r="E1764" s="118">
        <v>4.0</v>
      </c>
      <c r="F1764" s="124" t="s">
        <v>6707</v>
      </c>
      <c r="G1764" s="114"/>
      <c r="H1764" s="116"/>
      <c r="I1764" s="116"/>
      <c r="J1764" s="116"/>
      <c r="K1764" s="116"/>
      <c r="L1764" s="116"/>
      <c r="M1764" s="116"/>
      <c r="N1764" s="116"/>
      <c r="O1764" s="116"/>
      <c r="P1764" s="116"/>
      <c r="Q1764" s="116"/>
      <c r="R1764" s="116"/>
      <c r="S1764" s="116"/>
      <c r="T1764" s="116"/>
      <c r="U1764" s="116"/>
    </row>
    <row r="1765">
      <c r="A1765" s="5" t="s">
        <v>6708</v>
      </c>
      <c r="B1765" s="5" t="s">
        <v>6709</v>
      </c>
      <c r="C1765" s="116"/>
      <c r="D1765" s="118">
        <v>2018.0</v>
      </c>
      <c r="E1765" s="118">
        <v>452.0</v>
      </c>
      <c r="F1765" s="124" t="s">
        <v>6710</v>
      </c>
      <c r="G1765" s="114"/>
      <c r="H1765" s="116"/>
      <c r="I1765" s="116"/>
      <c r="J1765" s="116"/>
      <c r="K1765" s="116"/>
      <c r="L1765" s="116"/>
      <c r="M1765" s="116"/>
      <c r="N1765" s="116"/>
      <c r="O1765" s="116"/>
      <c r="P1765" s="116"/>
      <c r="Q1765" s="116"/>
      <c r="R1765" s="116"/>
      <c r="S1765" s="116"/>
      <c r="T1765" s="116"/>
      <c r="U1765" s="116"/>
    </row>
    <row r="1766">
      <c r="A1766" s="5" t="s">
        <v>6711</v>
      </c>
      <c r="B1766" s="5" t="s">
        <v>6712</v>
      </c>
      <c r="C1766" s="116"/>
      <c r="D1766" s="118">
        <v>2019.0</v>
      </c>
      <c r="E1766" s="118">
        <v>83.0</v>
      </c>
      <c r="F1766" s="124" t="s">
        <v>6713</v>
      </c>
      <c r="G1766" s="114"/>
      <c r="H1766" s="116"/>
      <c r="I1766" s="116"/>
      <c r="J1766" s="116"/>
      <c r="K1766" s="116"/>
      <c r="L1766" s="116"/>
      <c r="M1766" s="116"/>
      <c r="N1766" s="116"/>
      <c r="O1766" s="116"/>
      <c r="P1766" s="116"/>
      <c r="Q1766" s="116"/>
      <c r="R1766" s="116"/>
      <c r="S1766" s="116"/>
      <c r="T1766" s="116"/>
      <c r="U1766" s="116"/>
    </row>
    <row r="1767">
      <c r="A1767" s="5" t="s">
        <v>6714</v>
      </c>
      <c r="B1767" s="5" t="s">
        <v>6715</v>
      </c>
      <c r="C1767" s="116"/>
      <c r="D1767" s="118">
        <v>2017.0</v>
      </c>
      <c r="E1767" s="118">
        <v>952.0</v>
      </c>
      <c r="F1767" s="124" t="s">
        <v>6716</v>
      </c>
      <c r="G1767" s="114"/>
      <c r="H1767" s="116"/>
      <c r="I1767" s="116"/>
      <c r="J1767" s="116"/>
      <c r="K1767" s="116"/>
      <c r="L1767" s="116"/>
      <c r="M1767" s="116"/>
      <c r="N1767" s="116"/>
      <c r="O1767" s="116"/>
      <c r="P1767" s="116"/>
      <c r="Q1767" s="116"/>
      <c r="R1767" s="116"/>
      <c r="S1767" s="116"/>
      <c r="T1767" s="116"/>
      <c r="U1767" s="116"/>
    </row>
    <row r="1768">
      <c r="A1768" s="5" t="s">
        <v>6717</v>
      </c>
      <c r="B1768" s="5" t="s">
        <v>6718</v>
      </c>
      <c r="C1768" s="116"/>
      <c r="D1768" s="118">
        <v>2021.0</v>
      </c>
      <c r="E1768" s="118">
        <v>0.0</v>
      </c>
      <c r="F1768" s="119" t="s">
        <v>292</v>
      </c>
      <c r="G1768" s="114"/>
      <c r="H1768" s="116"/>
      <c r="I1768" s="116"/>
      <c r="J1768" s="116"/>
      <c r="K1768" s="116"/>
      <c r="L1768" s="116"/>
      <c r="M1768" s="116"/>
      <c r="N1768" s="116"/>
      <c r="O1768" s="116"/>
      <c r="P1768" s="116"/>
      <c r="Q1768" s="116"/>
      <c r="R1768" s="116"/>
      <c r="S1768" s="116"/>
      <c r="T1768" s="116"/>
      <c r="U1768" s="116"/>
    </row>
    <row r="1769">
      <c r="A1769" s="5" t="s">
        <v>6719</v>
      </c>
      <c r="B1769" s="5" t="s">
        <v>6720</v>
      </c>
      <c r="C1769" s="5" t="s">
        <v>605</v>
      </c>
      <c r="D1769" s="5">
        <v>2020.0</v>
      </c>
      <c r="E1769" s="118">
        <v>258.0</v>
      </c>
      <c r="F1769" s="113" t="s">
        <v>6721</v>
      </c>
      <c r="G1769" s="114"/>
      <c r="H1769" s="115">
        <v>44376.0</v>
      </c>
      <c r="I1769" s="116"/>
      <c r="J1769" s="116"/>
      <c r="K1769" s="116"/>
      <c r="L1769" s="116"/>
      <c r="M1769" s="116"/>
      <c r="N1769" s="116"/>
      <c r="O1769" s="116"/>
      <c r="P1769" s="116"/>
      <c r="Q1769" s="116"/>
      <c r="R1769" s="116"/>
      <c r="S1769" s="116"/>
      <c r="T1769" s="116"/>
      <c r="U1769" s="116"/>
    </row>
    <row r="1770">
      <c r="A1770" s="117" t="s">
        <v>6722</v>
      </c>
      <c r="B1770" s="5" t="s">
        <v>6723</v>
      </c>
      <c r="C1770" s="5" t="s">
        <v>605</v>
      </c>
      <c r="D1770" s="5">
        <v>2015.0</v>
      </c>
      <c r="E1770" s="118">
        <v>275.0</v>
      </c>
      <c r="F1770" s="113" t="s">
        <v>6724</v>
      </c>
      <c r="G1770" s="120"/>
      <c r="H1770" s="121">
        <v>43993.0</v>
      </c>
      <c r="I1770" s="116"/>
      <c r="J1770" s="116"/>
      <c r="K1770" s="116"/>
      <c r="L1770" s="116"/>
      <c r="M1770" s="116"/>
      <c r="N1770" s="116"/>
      <c r="O1770" s="116"/>
      <c r="P1770" s="116"/>
      <c r="Q1770" s="116"/>
      <c r="R1770" s="116"/>
      <c r="S1770" s="116"/>
      <c r="T1770" s="116"/>
      <c r="U1770" s="116"/>
    </row>
    <row r="1771">
      <c r="A1771" s="5" t="s">
        <v>6725</v>
      </c>
      <c r="B1771" s="5" t="s">
        <v>6726</v>
      </c>
      <c r="C1771" s="5" t="s">
        <v>605</v>
      </c>
      <c r="D1771" s="5">
        <v>2018.0</v>
      </c>
      <c r="E1771" s="118">
        <v>169.0</v>
      </c>
      <c r="F1771" s="113" t="s">
        <v>6727</v>
      </c>
      <c r="G1771" s="114"/>
      <c r="H1771" s="115">
        <v>44376.0</v>
      </c>
      <c r="I1771" s="116"/>
      <c r="J1771" s="116"/>
      <c r="K1771" s="116"/>
      <c r="L1771" s="116"/>
      <c r="M1771" s="116"/>
      <c r="N1771" s="116"/>
      <c r="O1771" s="116"/>
      <c r="P1771" s="116"/>
      <c r="Q1771" s="116"/>
      <c r="R1771" s="116"/>
      <c r="S1771" s="116"/>
      <c r="T1771" s="116"/>
      <c r="U1771" s="116"/>
    </row>
    <row r="1772">
      <c r="A1772" s="5" t="s">
        <v>6728</v>
      </c>
      <c r="B1772" s="5" t="s">
        <v>6729</v>
      </c>
      <c r="C1772" s="116"/>
      <c r="D1772" s="118">
        <v>2013.0</v>
      </c>
      <c r="E1772" s="118">
        <v>1396.0</v>
      </c>
      <c r="F1772" s="124" t="s">
        <v>6730</v>
      </c>
      <c r="G1772" s="114"/>
      <c r="H1772" s="116"/>
      <c r="I1772" s="116"/>
      <c r="J1772" s="116"/>
      <c r="K1772" s="116"/>
      <c r="L1772" s="116"/>
      <c r="M1772" s="116"/>
      <c r="N1772" s="116"/>
      <c r="O1772" s="116"/>
      <c r="P1772" s="116"/>
      <c r="Q1772" s="116"/>
      <c r="R1772" s="116"/>
      <c r="S1772" s="116"/>
      <c r="T1772" s="116"/>
      <c r="U1772" s="116"/>
    </row>
    <row r="1773">
      <c r="A1773" s="5" t="s">
        <v>6731</v>
      </c>
      <c r="B1773" s="5" t="s">
        <v>6732</v>
      </c>
      <c r="C1773" s="5" t="s">
        <v>605</v>
      </c>
      <c r="D1773" s="5">
        <v>2014.0</v>
      </c>
      <c r="E1773" s="112">
        <v>1878.0</v>
      </c>
      <c r="F1773" s="113" t="s">
        <v>6733</v>
      </c>
      <c r="G1773" s="114"/>
      <c r="H1773" s="116"/>
      <c r="I1773" s="116"/>
      <c r="J1773" s="116"/>
      <c r="K1773" s="116"/>
      <c r="L1773" s="116"/>
      <c r="M1773" s="116"/>
      <c r="N1773" s="116"/>
      <c r="O1773" s="116"/>
      <c r="P1773" s="116"/>
      <c r="Q1773" s="116"/>
      <c r="R1773" s="116"/>
      <c r="S1773" s="116"/>
      <c r="T1773" s="116"/>
      <c r="U1773" s="116"/>
    </row>
    <row r="1774">
      <c r="A1774" s="5" t="s">
        <v>6734</v>
      </c>
      <c r="B1774" s="5" t="s">
        <v>6735</v>
      </c>
      <c r="C1774" s="5" t="s">
        <v>6736</v>
      </c>
      <c r="D1774" s="5">
        <v>2000.0</v>
      </c>
      <c r="E1774" s="118">
        <v>8.0</v>
      </c>
      <c r="F1774" s="113" t="s">
        <v>6737</v>
      </c>
      <c r="G1774" s="120"/>
      <c r="H1774" s="121">
        <v>43996.0</v>
      </c>
      <c r="I1774" s="116"/>
      <c r="J1774" s="116"/>
      <c r="K1774" s="116"/>
      <c r="L1774" s="116"/>
      <c r="M1774" s="116"/>
      <c r="N1774" s="116"/>
      <c r="O1774" s="116"/>
      <c r="P1774" s="116"/>
      <c r="Q1774" s="116"/>
      <c r="R1774" s="116"/>
      <c r="S1774" s="116"/>
      <c r="T1774" s="116"/>
      <c r="U1774" s="116"/>
    </row>
    <row r="1775">
      <c r="A1775" s="5" t="s">
        <v>6738</v>
      </c>
      <c r="B1775" s="5" t="s">
        <v>6739</v>
      </c>
      <c r="C1775" s="5" t="s">
        <v>6740</v>
      </c>
      <c r="D1775" s="5">
        <v>2016.0</v>
      </c>
      <c r="E1775" s="118">
        <v>631.0</v>
      </c>
      <c r="F1775" s="113" t="s">
        <v>6741</v>
      </c>
      <c r="G1775" s="119"/>
      <c r="H1775" s="115">
        <v>43997.0</v>
      </c>
      <c r="I1775" s="116"/>
      <c r="J1775" s="116"/>
      <c r="K1775" s="116"/>
      <c r="L1775" s="116"/>
      <c r="M1775" s="116"/>
      <c r="N1775" s="116"/>
      <c r="O1775" s="116"/>
      <c r="P1775" s="116"/>
      <c r="Q1775" s="116"/>
      <c r="R1775" s="116"/>
      <c r="S1775" s="116"/>
      <c r="T1775" s="116"/>
      <c r="U1775" s="116"/>
    </row>
    <row r="1776">
      <c r="A1776" s="5" t="s">
        <v>6742</v>
      </c>
      <c r="B1776" s="34" t="s">
        <v>6743</v>
      </c>
      <c r="C1776" s="5" t="s">
        <v>5058</v>
      </c>
      <c r="D1776" s="5">
        <v>2013.0</v>
      </c>
      <c r="E1776" s="118">
        <v>75.0</v>
      </c>
      <c r="F1776" s="113" t="s">
        <v>6744</v>
      </c>
      <c r="G1776" s="119"/>
      <c r="H1776" s="115">
        <v>43992.0</v>
      </c>
      <c r="I1776" s="116"/>
      <c r="J1776" s="116"/>
      <c r="K1776" s="116"/>
      <c r="L1776" s="116"/>
      <c r="M1776" s="116"/>
      <c r="N1776" s="116"/>
      <c r="O1776" s="116"/>
      <c r="P1776" s="116"/>
      <c r="Q1776" s="116"/>
      <c r="R1776" s="116"/>
      <c r="S1776" s="116"/>
      <c r="T1776" s="116"/>
      <c r="U1776" s="116"/>
    </row>
    <row r="1777">
      <c r="A1777" s="5" t="s">
        <v>6745</v>
      </c>
      <c r="B1777" s="5" t="s">
        <v>6746</v>
      </c>
      <c r="C1777" s="5" t="s">
        <v>605</v>
      </c>
      <c r="D1777" s="5">
        <v>2006.0</v>
      </c>
      <c r="E1777" s="118">
        <v>232.0</v>
      </c>
      <c r="F1777" s="113" t="s">
        <v>6747</v>
      </c>
      <c r="G1777" s="119"/>
      <c r="H1777" s="115">
        <v>43994.0</v>
      </c>
      <c r="I1777" s="116"/>
      <c r="J1777" s="116"/>
      <c r="K1777" s="116"/>
      <c r="L1777" s="116"/>
      <c r="M1777" s="116"/>
      <c r="N1777" s="116"/>
      <c r="O1777" s="116"/>
      <c r="P1777" s="116"/>
      <c r="Q1777" s="116"/>
      <c r="R1777" s="116"/>
      <c r="S1777" s="116"/>
      <c r="T1777" s="116"/>
      <c r="U1777" s="116"/>
    </row>
    <row r="1778">
      <c r="A1778" s="117" t="s">
        <v>6748</v>
      </c>
      <c r="B1778" s="5" t="s">
        <v>6749</v>
      </c>
      <c r="C1778" s="5" t="s">
        <v>3048</v>
      </c>
      <c r="D1778" s="5">
        <v>2018.0</v>
      </c>
      <c r="E1778" s="118">
        <v>2.0</v>
      </c>
      <c r="F1778" s="113" t="s">
        <v>6750</v>
      </c>
      <c r="G1778" s="119"/>
      <c r="H1778" s="115">
        <v>43993.0</v>
      </c>
      <c r="I1778" s="116"/>
      <c r="J1778" s="116"/>
      <c r="K1778" s="116"/>
      <c r="L1778" s="116"/>
      <c r="M1778" s="116"/>
      <c r="N1778" s="116"/>
      <c r="O1778" s="116"/>
      <c r="P1778" s="116"/>
      <c r="Q1778" s="116"/>
      <c r="R1778" s="116"/>
      <c r="S1778" s="116"/>
      <c r="T1778" s="116"/>
      <c r="U1778" s="116"/>
    </row>
    <row r="1779">
      <c r="A1779" s="5" t="s">
        <v>2069</v>
      </c>
      <c r="B1779" s="5" t="s">
        <v>6751</v>
      </c>
      <c r="C1779" s="5" t="s">
        <v>2116</v>
      </c>
      <c r="D1779" s="5">
        <v>2013.0</v>
      </c>
      <c r="E1779" s="118">
        <v>78.0</v>
      </c>
      <c r="F1779" s="113" t="s">
        <v>6752</v>
      </c>
      <c r="G1779" s="119"/>
      <c r="H1779" s="115">
        <v>43997.0</v>
      </c>
      <c r="I1779" s="116"/>
      <c r="J1779" s="116"/>
      <c r="K1779" s="116"/>
      <c r="L1779" s="116"/>
      <c r="M1779" s="116"/>
      <c r="N1779" s="116"/>
      <c r="O1779" s="116"/>
      <c r="P1779" s="116"/>
      <c r="Q1779" s="116"/>
      <c r="R1779" s="116"/>
      <c r="S1779" s="116"/>
      <c r="T1779" s="116"/>
      <c r="U1779" s="116"/>
    </row>
    <row r="1780">
      <c r="A1780" s="5" t="s">
        <v>6753</v>
      </c>
      <c r="B1780" s="5" t="s">
        <v>6754</v>
      </c>
      <c r="C1780" s="5" t="s">
        <v>2116</v>
      </c>
      <c r="D1780" s="5">
        <v>2013.0</v>
      </c>
      <c r="E1780" s="112">
        <v>78.0</v>
      </c>
      <c r="F1780" s="113" t="s">
        <v>6752</v>
      </c>
      <c r="G1780" s="119"/>
      <c r="H1780" s="115">
        <v>43994.0</v>
      </c>
      <c r="I1780" s="116"/>
      <c r="J1780" s="116"/>
      <c r="K1780" s="116"/>
      <c r="L1780" s="116"/>
      <c r="M1780" s="116"/>
      <c r="N1780" s="116"/>
      <c r="O1780" s="116"/>
      <c r="P1780" s="116"/>
      <c r="Q1780" s="116"/>
      <c r="R1780" s="116"/>
      <c r="S1780" s="116"/>
      <c r="T1780" s="116"/>
      <c r="U1780" s="116"/>
    </row>
    <row r="1781">
      <c r="A1781" s="34" t="s">
        <v>6755</v>
      </c>
      <c r="B1781" s="117" t="s">
        <v>6756</v>
      </c>
      <c r="C1781" s="5" t="s">
        <v>6757</v>
      </c>
      <c r="D1781" s="5">
        <v>2016.0</v>
      </c>
      <c r="E1781" s="118">
        <v>28.0</v>
      </c>
      <c r="F1781" s="122" t="s">
        <v>6758</v>
      </c>
      <c r="G1781" s="123"/>
      <c r="H1781" s="115">
        <v>43992.0</v>
      </c>
      <c r="I1781" s="116"/>
      <c r="J1781" s="116"/>
      <c r="K1781" s="116"/>
      <c r="L1781" s="116"/>
      <c r="M1781" s="116"/>
      <c r="N1781" s="116"/>
      <c r="O1781" s="116"/>
      <c r="P1781" s="116"/>
      <c r="Q1781" s="116"/>
      <c r="R1781" s="116"/>
      <c r="S1781" s="116"/>
      <c r="T1781" s="116"/>
      <c r="U1781" s="116"/>
    </row>
    <row r="1782">
      <c r="A1782" s="5" t="s">
        <v>6759</v>
      </c>
      <c r="B1782" s="5" t="s">
        <v>6760</v>
      </c>
      <c r="C1782" s="116"/>
      <c r="D1782" s="118">
        <v>2020.0</v>
      </c>
      <c r="E1782" s="118">
        <v>115.0</v>
      </c>
      <c r="F1782" s="124" t="s">
        <v>6761</v>
      </c>
      <c r="G1782" s="114"/>
      <c r="H1782" s="116"/>
      <c r="I1782" s="116"/>
      <c r="J1782" s="116"/>
      <c r="K1782" s="116"/>
      <c r="L1782" s="116"/>
      <c r="M1782" s="116"/>
      <c r="N1782" s="116"/>
      <c r="O1782" s="116"/>
      <c r="P1782" s="116"/>
      <c r="Q1782" s="116"/>
      <c r="R1782" s="116"/>
      <c r="S1782" s="116"/>
      <c r="T1782" s="116"/>
      <c r="U1782" s="116"/>
    </row>
    <row r="1783">
      <c r="A1783" s="5" t="s">
        <v>6762</v>
      </c>
      <c r="B1783" s="5" t="s">
        <v>6763</v>
      </c>
      <c r="C1783" s="116"/>
      <c r="D1783" s="118">
        <v>2020.0</v>
      </c>
      <c r="E1783" s="118">
        <v>38.0</v>
      </c>
      <c r="F1783" s="124" t="s">
        <v>6764</v>
      </c>
      <c r="G1783" s="114"/>
      <c r="H1783" s="116"/>
      <c r="I1783" s="116"/>
      <c r="J1783" s="116"/>
      <c r="K1783" s="116"/>
      <c r="L1783" s="116"/>
      <c r="M1783" s="116"/>
      <c r="N1783" s="116"/>
      <c r="O1783" s="116"/>
      <c r="P1783" s="116"/>
      <c r="Q1783" s="116"/>
      <c r="R1783" s="116"/>
      <c r="S1783" s="116"/>
      <c r="T1783" s="116"/>
      <c r="U1783" s="116"/>
    </row>
    <row r="1784">
      <c r="A1784" s="5" t="s">
        <v>6765</v>
      </c>
      <c r="B1784" s="5" t="s">
        <v>6766</v>
      </c>
      <c r="C1784" s="116"/>
      <c r="D1784" s="118">
        <v>2020.0</v>
      </c>
      <c r="E1784" s="118">
        <v>19.0</v>
      </c>
      <c r="F1784" s="124" t="s">
        <v>6767</v>
      </c>
      <c r="G1784" s="114"/>
      <c r="H1784" s="116"/>
      <c r="I1784" s="116"/>
      <c r="J1784" s="116"/>
      <c r="K1784" s="116"/>
      <c r="L1784" s="116"/>
      <c r="M1784" s="116"/>
      <c r="N1784" s="116"/>
      <c r="O1784" s="116"/>
      <c r="P1784" s="116"/>
      <c r="Q1784" s="116"/>
      <c r="R1784" s="116"/>
      <c r="S1784" s="116"/>
      <c r="T1784" s="116"/>
      <c r="U1784" s="116"/>
    </row>
    <row r="1785">
      <c r="A1785" s="5" t="s">
        <v>6768</v>
      </c>
      <c r="B1785" s="5" t="s">
        <v>6769</v>
      </c>
      <c r="C1785" s="116"/>
      <c r="D1785" s="118">
        <v>2018.0</v>
      </c>
      <c r="E1785" s="118">
        <v>172.0</v>
      </c>
      <c r="F1785" s="124" t="s">
        <v>6770</v>
      </c>
      <c r="G1785" s="114"/>
      <c r="H1785" s="116"/>
      <c r="I1785" s="116"/>
      <c r="J1785" s="116"/>
      <c r="K1785" s="116"/>
      <c r="L1785" s="116"/>
      <c r="M1785" s="116"/>
      <c r="N1785" s="116"/>
      <c r="O1785" s="116"/>
      <c r="P1785" s="116"/>
      <c r="Q1785" s="116"/>
      <c r="R1785" s="116"/>
      <c r="S1785" s="116"/>
      <c r="T1785" s="116"/>
      <c r="U1785" s="116"/>
    </row>
    <row r="1786">
      <c r="A1786" s="5" t="s">
        <v>6771</v>
      </c>
      <c r="B1786" s="5" t="s">
        <v>6772</v>
      </c>
      <c r="C1786" s="116"/>
      <c r="D1786" s="118">
        <v>2019.0</v>
      </c>
      <c r="E1786" s="118">
        <v>22.0</v>
      </c>
      <c r="F1786" s="124" t="s">
        <v>6773</v>
      </c>
      <c r="G1786" s="114"/>
      <c r="H1786" s="116"/>
      <c r="I1786" s="116"/>
      <c r="J1786" s="116"/>
      <c r="K1786" s="116"/>
      <c r="L1786" s="116"/>
      <c r="M1786" s="116"/>
      <c r="N1786" s="116"/>
      <c r="O1786" s="116"/>
      <c r="P1786" s="116"/>
      <c r="Q1786" s="116"/>
      <c r="R1786" s="116"/>
      <c r="S1786" s="116"/>
      <c r="T1786" s="116"/>
      <c r="U1786" s="116"/>
    </row>
    <row r="1787">
      <c r="A1787" s="5" t="s">
        <v>6774</v>
      </c>
      <c r="B1787" s="5" t="s">
        <v>6775</v>
      </c>
      <c r="C1787" s="116"/>
      <c r="D1787" s="118">
        <v>2021.0</v>
      </c>
      <c r="E1787" s="118">
        <v>4.0</v>
      </c>
      <c r="F1787" s="124" t="s">
        <v>6776</v>
      </c>
      <c r="G1787" s="114"/>
      <c r="H1787" s="116"/>
      <c r="I1787" s="116"/>
      <c r="J1787" s="116"/>
      <c r="K1787" s="116"/>
      <c r="L1787" s="116"/>
      <c r="M1787" s="116"/>
      <c r="N1787" s="116"/>
      <c r="O1787" s="116"/>
      <c r="P1787" s="116"/>
      <c r="Q1787" s="116"/>
      <c r="R1787" s="116"/>
      <c r="S1787" s="116"/>
      <c r="T1787" s="116"/>
      <c r="U1787" s="116"/>
    </row>
    <row r="1788">
      <c r="A1788" s="5" t="s">
        <v>6777</v>
      </c>
      <c r="B1788" s="5" t="s">
        <v>6778</v>
      </c>
      <c r="C1788" s="116"/>
      <c r="D1788" s="118">
        <v>2019.0</v>
      </c>
      <c r="E1788" s="118">
        <v>47.0</v>
      </c>
      <c r="F1788" s="124" t="s">
        <v>6779</v>
      </c>
      <c r="G1788" s="114"/>
      <c r="H1788" s="116"/>
      <c r="I1788" s="116"/>
      <c r="J1788" s="116"/>
      <c r="K1788" s="116"/>
      <c r="L1788" s="116"/>
      <c r="M1788" s="116"/>
      <c r="N1788" s="116"/>
      <c r="O1788" s="116"/>
      <c r="P1788" s="116"/>
      <c r="Q1788" s="116"/>
      <c r="R1788" s="116"/>
      <c r="S1788" s="116"/>
      <c r="T1788" s="116"/>
      <c r="U1788" s="116"/>
    </row>
    <row r="1789">
      <c r="A1789" s="5" t="s">
        <v>6780</v>
      </c>
      <c r="B1789" s="5" t="s">
        <v>6781</v>
      </c>
      <c r="C1789" s="116"/>
      <c r="D1789" s="118">
        <v>2019.0</v>
      </c>
      <c r="E1789" s="118">
        <v>158.0</v>
      </c>
      <c r="F1789" s="124" t="s">
        <v>6782</v>
      </c>
      <c r="G1789" s="114"/>
      <c r="H1789" s="116"/>
      <c r="I1789" s="116"/>
      <c r="J1789" s="116"/>
      <c r="K1789" s="116"/>
      <c r="L1789" s="116"/>
      <c r="M1789" s="116"/>
      <c r="N1789" s="116"/>
      <c r="O1789" s="116"/>
      <c r="P1789" s="116"/>
      <c r="Q1789" s="116"/>
      <c r="R1789" s="116"/>
      <c r="S1789" s="116"/>
      <c r="T1789" s="116"/>
      <c r="U1789" s="116"/>
    </row>
    <row r="1790">
      <c r="A1790" s="5" t="s">
        <v>6783</v>
      </c>
      <c r="B1790" s="5" t="s">
        <v>6784</v>
      </c>
      <c r="C1790" s="116"/>
      <c r="D1790" s="118">
        <v>2016.0</v>
      </c>
      <c r="E1790" s="118">
        <v>13.0</v>
      </c>
      <c r="F1790" s="124" t="s">
        <v>6785</v>
      </c>
      <c r="G1790" s="114"/>
      <c r="H1790" s="116"/>
      <c r="I1790" s="116"/>
      <c r="J1790" s="116"/>
      <c r="K1790" s="116"/>
      <c r="L1790" s="116"/>
      <c r="M1790" s="116"/>
      <c r="N1790" s="116"/>
      <c r="O1790" s="116"/>
      <c r="P1790" s="116"/>
      <c r="Q1790" s="116"/>
      <c r="R1790" s="116"/>
      <c r="S1790" s="116"/>
      <c r="T1790" s="116"/>
      <c r="U1790" s="116"/>
    </row>
    <row r="1791">
      <c r="A1791" s="5" t="s">
        <v>6786</v>
      </c>
      <c r="B1791" s="5" t="s">
        <v>6787</v>
      </c>
      <c r="C1791" s="116"/>
      <c r="D1791" s="118">
        <v>2016.0</v>
      </c>
      <c r="E1791" s="118">
        <v>423.0</v>
      </c>
      <c r="F1791" s="124" t="s">
        <v>6788</v>
      </c>
      <c r="G1791" s="114"/>
      <c r="H1791" s="116"/>
      <c r="I1791" s="116"/>
      <c r="J1791" s="116"/>
      <c r="K1791" s="116"/>
      <c r="L1791" s="116"/>
      <c r="M1791" s="116"/>
      <c r="N1791" s="116"/>
      <c r="O1791" s="116"/>
      <c r="P1791" s="116"/>
      <c r="Q1791" s="116"/>
      <c r="R1791" s="116"/>
      <c r="S1791" s="116"/>
      <c r="T1791" s="116"/>
      <c r="U1791" s="116"/>
    </row>
    <row r="1792">
      <c r="A1792" s="5" t="s">
        <v>6789</v>
      </c>
      <c r="B1792" s="5" t="s">
        <v>6790</v>
      </c>
      <c r="C1792" s="116"/>
      <c r="D1792" s="118">
        <v>2017.0</v>
      </c>
      <c r="E1792" s="118">
        <v>1.0</v>
      </c>
      <c r="F1792" s="124" t="s">
        <v>6791</v>
      </c>
      <c r="G1792" s="114"/>
      <c r="H1792" s="116"/>
      <c r="I1792" s="116"/>
      <c r="J1792" s="116"/>
      <c r="K1792" s="116"/>
      <c r="L1792" s="116"/>
      <c r="M1792" s="116"/>
      <c r="N1792" s="116"/>
      <c r="O1792" s="116"/>
      <c r="P1792" s="116"/>
      <c r="Q1792" s="116"/>
      <c r="R1792" s="116"/>
      <c r="S1792" s="116"/>
      <c r="T1792" s="116"/>
      <c r="U1792" s="116"/>
    </row>
    <row r="1793">
      <c r="A1793" s="5" t="s">
        <v>6792</v>
      </c>
      <c r="B1793" s="5" t="s">
        <v>6793</v>
      </c>
      <c r="C1793" s="116"/>
      <c r="D1793" s="118">
        <v>2016.0</v>
      </c>
      <c r="E1793" s="118">
        <v>32.0</v>
      </c>
      <c r="F1793" s="124" t="s">
        <v>6794</v>
      </c>
      <c r="G1793" s="114"/>
      <c r="H1793" s="116"/>
      <c r="I1793" s="116"/>
      <c r="J1793" s="116"/>
      <c r="K1793" s="116"/>
      <c r="L1793" s="116"/>
      <c r="M1793" s="116"/>
      <c r="N1793" s="116"/>
      <c r="O1793" s="116"/>
      <c r="P1793" s="116"/>
      <c r="Q1793" s="116"/>
      <c r="R1793" s="116"/>
      <c r="S1793" s="116"/>
      <c r="T1793" s="116"/>
      <c r="U1793" s="116"/>
    </row>
    <row r="1794">
      <c r="A1794" s="5" t="s">
        <v>6795</v>
      </c>
      <c r="B1794" s="5" t="s">
        <v>6793</v>
      </c>
      <c r="C1794" s="116"/>
      <c r="D1794" s="116"/>
      <c r="E1794" s="129"/>
      <c r="F1794" s="127"/>
      <c r="G1794" s="114"/>
      <c r="H1794" s="116"/>
      <c r="I1794" s="116"/>
      <c r="J1794" s="116"/>
      <c r="K1794" s="116"/>
      <c r="L1794" s="116"/>
      <c r="M1794" s="116"/>
      <c r="N1794" s="116"/>
      <c r="O1794" s="116"/>
      <c r="P1794" s="116"/>
      <c r="Q1794" s="116"/>
      <c r="R1794" s="116"/>
      <c r="S1794" s="116"/>
      <c r="T1794" s="116"/>
      <c r="U1794" s="116"/>
    </row>
    <row r="1795">
      <c r="A1795" s="5" t="s">
        <v>6796</v>
      </c>
      <c r="B1795" s="5" t="s">
        <v>6797</v>
      </c>
      <c r="C1795" s="116"/>
      <c r="D1795" s="118">
        <v>2018.0</v>
      </c>
      <c r="E1795" s="118">
        <v>24.0</v>
      </c>
      <c r="F1795" s="124" t="s">
        <v>6798</v>
      </c>
      <c r="G1795" s="114"/>
      <c r="H1795" s="116"/>
      <c r="I1795" s="116"/>
      <c r="J1795" s="116"/>
      <c r="K1795" s="116"/>
      <c r="L1795" s="116"/>
      <c r="M1795" s="116"/>
      <c r="N1795" s="116"/>
      <c r="O1795" s="116"/>
      <c r="P1795" s="116"/>
      <c r="Q1795" s="116"/>
      <c r="R1795" s="116"/>
      <c r="S1795" s="116"/>
      <c r="T1795" s="116"/>
      <c r="U1795" s="116"/>
    </row>
    <row r="1796">
      <c r="A1796" s="5" t="s">
        <v>6799</v>
      </c>
      <c r="B1796" s="5" t="s">
        <v>6800</v>
      </c>
      <c r="C1796" s="116"/>
      <c r="D1796" s="118">
        <v>2009.0</v>
      </c>
      <c r="E1796" s="118">
        <v>247.0</v>
      </c>
      <c r="F1796" s="124" t="s">
        <v>6801</v>
      </c>
      <c r="G1796" s="114"/>
      <c r="H1796" s="116"/>
      <c r="I1796" s="116"/>
      <c r="J1796" s="116"/>
      <c r="K1796" s="116"/>
      <c r="L1796" s="116"/>
      <c r="M1796" s="116"/>
      <c r="N1796" s="116"/>
      <c r="O1796" s="116"/>
      <c r="P1796" s="116"/>
      <c r="Q1796" s="116"/>
      <c r="R1796" s="116"/>
      <c r="S1796" s="116"/>
      <c r="T1796" s="116"/>
      <c r="U1796" s="116"/>
    </row>
    <row r="1797">
      <c r="A1797" s="5" t="s">
        <v>6802</v>
      </c>
      <c r="B1797" s="5" t="s">
        <v>6803</v>
      </c>
      <c r="C1797" s="5" t="s">
        <v>2932</v>
      </c>
      <c r="D1797" s="5">
        <v>2020.0</v>
      </c>
      <c r="E1797" s="112">
        <v>1.0</v>
      </c>
      <c r="F1797" s="113" t="s">
        <v>6804</v>
      </c>
      <c r="G1797" s="114"/>
      <c r="H1797" s="116"/>
      <c r="I1797" s="116"/>
      <c r="J1797" s="116"/>
      <c r="K1797" s="116"/>
      <c r="L1797" s="116"/>
      <c r="M1797" s="116"/>
      <c r="N1797" s="116"/>
      <c r="O1797" s="116"/>
      <c r="P1797" s="116"/>
      <c r="Q1797" s="116"/>
      <c r="R1797" s="116"/>
      <c r="S1797" s="116"/>
      <c r="T1797" s="116"/>
      <c r="U1797" s="116"/>
    </row>
    <row r="1798">
      <c r="A1798" s="34" t="s">
        <v>6805</v>
      </c>
      <c r="B1798" s="5" t="s">
        <v>6806</v>
      </c>
      <c r="C1798" s="117" t="s">
        <v>6807</v>
      </c>
      <c r="D1798" s="5">
        <v>2005.0</v>
      </c>
      <c r="E1798" s="118">
        <v>29.0</v>
      </c>
      <c r="F1798" s="122" t="s">
        <v>4031</v>
      </c>
      <c r="G1798" s="113" t="s">
        <v>2319</v>
      </c>
      <c r="H1798" s="115">
        <v>43992.0</v>
      </c>
      <c r="I1798" s="116"/>
      <c r="J1798" s="116"/>
      <c r="K1798" s="116"/>
      <c r="L1798" s="116"/>
      <c r="M1798" s="116"/>
      <c r="N1798" s="116"/>
      <c r="O1798" s="116"/>
      <c r="P1798" s="116"/>
      <c r="Q1798" s="116"/>
      <c r="R1798" s="116"/>
      <c r="S1798" s="116"/>
      <c r="T1798" s="116"/>
      <c r="U1798" s="116"/>
    </row>
    <row r="1799">
      <c r="A1799" s="5" t="s">
        <v>6808</v>
      </c>
      <c r="B1799" s="7" t="s">
        <v>6809</v>
      </c>
      <c r="C1799" s="5" t="s">
        <v>2116</v>
      </c>
      <c r="D1799" s="5">
        <v>2015.0</v>
      </c>
      <c r="E1799" s="118">
        <v>66.0</v>
      </c>
      <c r="F1799" s="113" t="s">
        <v>6810</v>
      </c>
      <c r="G1799" s="120"/>
      <c r="H1799" s="121">
        <v>43993.0</v>
      </c>
      <c r="I1799" s="116"/>
      <c r="J1799" s="116"/>
      <c r="K1799" s="116"/>
      <c r="L1799" s="116"/>
      <c r="M1799" s="116"/>
      <c r="N1799" s="116"/>
      <c r="O1799" s="116"/>
      <c r="P1799" s="116"/>
      <c r="Q1799" s="116"/>
      <c r="R1799" s="116"/>
      <c r="S1799" s="116"/>
      <c r="T1799" s="116"/>
      <c r="U1799" s="116"/>
    </row>
    <row r="1800">
      <c r="A1800" s="5" t="s">
        <v>6811</v>
      </c>
      <c r="B1800" s="7" t="s">
        <v>6812</v>
      </c>
      <c r="C1800" s="5" t="s">
        <v>2116</v>
      </c>
      <c r="D1800" s="5">
        <v>2014.0</v>
      </c>
      <c r="E1800" s="118">
        <v>163.0</v>
      </c>
      <c r="F1800" s="113" t="s">
        <v>6813</v>
      </c>
      <c r="G1800" s="120"/>
      <c r="H1800" s="121">
        <v>43993.0</v>
      </c>
      <c r="I1800" s="116"/>
      <c r="J1800" s="116"/>
      <c r="K1800" s="116"/>
      <c r="L1800" s="116"/>
      <c r="M1800" s="116"/>
      <c r="N1800" s="116"/>
      <c r="O1800" s="116"/>
      <c r="P1800" s="116"/>
      <c r="Q1800" s="116"/>
      <c r="R1800" s="116"/>
      <c r="S1800" s="116"/>
      <c r="T1800" s="116"/>
      <c r="U1800" s="116"/>
    </row>
    <row r="1801">
      <c r="A1801" s="5" t="s">
        <v>6814</v>
      </c>
      <c r="B1801" s="5" t="s">
        <v>6815</v>
      </c>
      <c r="C1801" s="117" t="s">
        <v>1044</v>
      </c>
      <c r="D1801" s="5">
        <v>2003.0</v>
      </c>
      <c r="E1801" s="118">
        <v>3345.0</v>
      </c>
      <c r="F1801" s="113" t="s">
        <v>6816</v>
      </c>
      <c r="G1801" s="119"/>
      <c r="H1801" s="121">
        <v>43990.0</v>
      </c>
      <c r="I1801" s="116"/>
      <c r="J1801" s="116"/>
      <c r="K1801" s="116"/>
      <c r="L1801" s="116"/>
      <c r="M1801" s="116"/>
      <c r="N1801" s="116"/>
      <c r="O1801" s="116"/>
      <c r="P1801" s="116"/>
      <c r="Q1801" s="116"/>
      <c r="R1801" s="116"/>
      <c r="S1801" s="116"/>
      <c r="T1801" s="116"/>
      <c r="U1801" s="116"/>
    </row>
    <row r="1802">
      <c r="A1802" s="5" t="s">
        <v>6817</v>
      </c>
      <c r="B1802" s="5" t="s">
        <v>6818</v>
      </c>
      <c r="C1802" s="116"/>
      <c r="D1802" s="118">
        <v>2017.0</v>
      </c>
      <c r="E1802" s="118">
        <v>26.0</v>
      </c>
      <c r="F1802" s="124" t="s">
        <v>6819</v>
      </c>
      <c r="G1802" s="114"/>
      <c r="H1802" s="116"/>
      <c r="I1802" s="116"/>
      <c r="J1802" s="116"/>
      <c r="K1802" s="116"/>
      <c r="L1802" s="116"/>
      <c r="M1802" s="116"/>
      <c r="N1802" s="116"/>
      <c r="O1802" s="116"/>
      <c r="P1802" s="116"/>
      <c r="Q1802" s="116"/>
      <c r="R1802" s="116"/>
      <c r="S1802" s="116"/>
      <c r="T1802" s="116"/>
      <c r="U1802" s="116"/>
    </row>
    <row r="1803">
      <c r="A1803" s="5" t="s">
        <v>1170</v>
      </c>
      <c r="B1803" s="5" t="s">
        <v>6820</v>
      </c>
      <c r="C1803" s="116"/>
      <c r="D1803" s="118">
        <v>2016.0</v>
      </c>
      <c r="E1803" s="118">
        <v>874.0</v>
      </c>
      <c r="F1803" s="124" t="s">
        <v>6741</v>
      </c>
      <c r="G1803" s="114"/>
      <c r="H1803" s="116"/>
      <c r="I1803" s="116"/>
      <c r="J1803" s="116"/>
      <c r="K1803" s="116"/>
      <c r="L1803" s="116"/>
      <c r="M1803" s="116"/>
      <c r="N1803" s="116"/>
      <c r="O1803" s="116"/>
      <c r="P1803" s="116"/>
      <c r="Q1803" s="116"/>
      <c r="R1803" s="116"/>
      <c r="S1803" s="116"/>
      <c r="T1803" s="116"/>
      <c r="U1803" s="116"/>
    </row>
    <row r="1804">
      <c r="A1804" s="5" t="s">
        <v>6821</v>
      </c>
      <c r="B1804" s="5" t="s">
        <v>6822</v>
      </c>
      <c r="C1804" s="116"/>
      <c r="D1804" s="118">
        <v>2016.0</v>
      </c>
      <c r="E1804" s="118">
        <v>104.0</v>
      </c>
      <c r="F1804" s="124" t="s">
        <v>6823</v>
      </c>
      <c r="G1804" s="114"/>
      <c r="H1804" s="116"/>
      <c r="I1804" s="116"/>
      <c r="J1804" s="116"/>
      <c r="K1804" s="116"/>
      <c r="L1804" s="116"/>
      <c r="M1804" s="116"/>
      <c r="N1804" s="116"/>
      <c r="O1804" s="116"/>
      <c r="P1804" s="116"/>
      <c r="Q1804" s="116"/>
      <c r="R1804" s="116"/>
      <c r="S1804" s="116"/>
      <c r="T1804" s="116"/>
      <c r="U1804" s="116"/>
    </row>
    <row r="1805">
      <c r="A1805" s="5" t="s">
        <v>6824</v>
      </c>
      <c r="B1805" s="5" t="s">
        <v>6822</v>
      </c>
      <c r="C1805" s="116"/>
      <c r="D1805" s="118">
        <v>2016.0</v>
      </c>
      <c r="E1805" s="118">
        <v>104.0</v>
      </c>
      <c r="F1805" s="124" t="s">
        <v>6823</v>
      </c>
      <c r="G1805" s="114"/>
      <c r="H1805" s="116"/>
      <c r="I1805" s="116"/>
      <c r="J1805" s="116"/>
      <c r="K1805" s="116"/>
      <c r="L1805" s="116"/>
      <c r="M1805" s="116"/>
      <c r="N1805" s="116"/>
      <c r="O1805" s="116"/>
      <c r="P1805" s="116"/>
      <c r="Q1805" s="116"/>
      <c r="R1805" s="116"/>
      <c r="S1805" s="116"/>
      <c r="T1805" s="116"/>
      <c r="U1805" s="116"/>
    </row>
    <row r="1806">
      <c r="A1806" s="5" t="s">
        <v>6825</v>
      </c>
      <c r="B1806" s="5" t="s">
        <v>6826</v>
      </c>
      <c r="C1806" s="116"/>
      <c r="D1806" s="118">
        <v>2021.0</v>
      </c>
      <c r="E1806" s="118">
        <v>0.0</v>
      </c>
      <c r="F1806" s="119" t="s">
        <v>292</v>
      </c>
      <c r="G1806" s="114"/>
      <c r="H1806" s="116"/>
      <c r="I1806" s="116"/>
      <c r="J1806" s="116"/>
      <c r="K1806" s="116"/>
      <c r="L1806" s="116"/>
      <c r="M1806" s="116"/>
      <c r="N1806" s="116"/>
      <c r="O1806" s="116"/>
      <c r="P1806" s="116"/>
      <c r="Q1806" s="116"/>
      <c r="R1806" s="116"/>
      <c r="S1806" s="116"/>
      <c r="T1806" s="116"/>
      <c r="U1806" s="116"/>
    </row>
    <row r="1807">
      <c r="A1807" s="5" t="s">
        <v>6827</v>
      </c>
      <c r="B1807" s="5" t="s">
        <v>6828</v>
      </c>
      <c r="C1807" s="5" t="s">
        <v>3023</v>
      </c>
      <c r="D1807" s="5">
        <v>2005.0</v>
      </c>
      <c r="E1807" s="118">
        <v>17.0</v>
      </c>
      <c r="F1807" s="113" t="s">
        <v>6829</v>
      </c>
      <c r="G1807" s="120"/>
      <c r="H1807" s="121">
        <v>43996.0</v>
      </c>
      <c r="I1807" s="116"/>
      <c r="J1807" s="116"/>
      <c r="K1807" s="116"/>
      <c r="L1807" s="116"/>
      <c r="M1807" s="116"/>
      <c r="N1807" s="116"/>
      <c r="O1807" s="116"/>
      <c r="P1807" s="116"/>
      <c r="Q1807" s="116"/>
      <c r="R1807" s="116"/>
      <c r="S1807" s="116"/>
      <c r="T1807" s="116"/>
      <c r="U1807" s="116"/>
    </row>
    <row r="1808">
      <c r="A1808" s="5" t="s">
        <v>6830</v>
      </c>
      <c r="B1808" s="5" t="s">
        <v>6831</v>
      </c>
      <c r="C1808" s="116"/>
      <c r="D1808" s="118">
        <v>2021.0</v>
      </c>
      <c r="E1808" s="118">
        <v>0.0</v>
      </c>
      <c r="F1808" s="119" t="s">
        <v>292</v>
      </c>
      <c r="G1808" s="114"/>
      <c r="H1808" s="116"/>
      <c r="I1808" s="116"/>
      <c r="J1808" s="116"/>
      <c r="K1808" s="116"/>
      <c r="L1808" s="116"/>
      <c r="M1808" s="116"/>
      <c r="N1808" s="116"/>
      <c r="O1808" s="116"/>
      <c r="P1808" s="116"/>
      <c r="Q1808" s="116"/>
      <c r="R1808" s="116"/>
      <c r="S1808" s="116"/>
      <c r="T1808" s="116"/>
      <c r="U1808" s="116"/>
    </row>
    <row r="1809">
      <c r="A1809" s="5" t="s">
        <v>6832</v>
      </c>
      <c r="B1809" s="5" t="s">
        <v>6833</v>
      </c>
      <c r="C1809" s="116"/>
      <c r="D1809" s="118">
        <v>2019.0</v>
      </c>
      <c r="E1809" s="118">
        <v>24.0</v>
      </c>
      <c r="F1809" s="124" t="s">
        <v>6834</v>
      </c>
      <c r="G1809" s="114"/>
      <c r="H1809" s="116"/>
      <c r="I1809" s="116"/>
      <c r="J1809" s="116"/>
      <c r="K1809" s="116"/>
      <c r="L1809" s="116"/>
      <c r="M1809" s="116"/>
      <c r="N1809" s="116"/>
      <c r="O1809" s="116"/>
      <c r="P1809" s="116"/>
      <c r="Q1809" s="116"/>
      <c r="R1809" s="116"/>
      <c r="S1809" s="116"/>
      <c r="T1809" s="116"/>
      <c r="U1809" s="116"/>
    </row>
    <row r="1810">
      <c r="A1810" s="5" t="s">
        <v>6835</v>
      </c>
      <c r="B1810" s="5" t="s">
        <v>6833</v>
      </c>
      <c r="C1810" s="116"/>
      <c r="D1810" s="116"/>
      <c r="E1810" s="129"/>
      <c r="F1810" s="127"/>
      <c r="G1810" s="114"/>
      <c r="H1810" s="116"/>
      <c r="I1810" s="116"/>
      <c r="J1810" s="116"/>
      <c r="K1810" s="116"/>
      <c r="L1810" s="116"/>
      <c r="M1810" s="116"/>
      <c r="N1810" s="116"/>
      <c r="O1810" s="116"/>
      <c r="P1810" s="116"/>
      <c r="Q1810" s="116"/>
      <c r="R1810" s="116"/>
      <c r="S1810" s="116"/>
      <c r="T1810" s="116"/>
      <c r="U1810" s="116"/>
    </row>
    <row r="1811">
      <c r="A1811" s="5" t="s">
        <v>6836</v>
      </c>
      <c r="B1811" s="5" t="s">
        <v>6837</v>
      </c>
      <c r="C1811" s="116"/>
      <c r="D1811" s="118">
        <v>2014.0</v>
      </c>
      <c r="E1811" s="118">
        <v>88.0</v>
      </c>
      <c r="F1811" s="124" t="s">
        <v>6838</v>
      </c>
      <c r="G1811" s="114"/>
      <c r="H1811" s="116"/>
      <c r="I1811" s="116"/>
      <c r="J1811" s="116"/>
      <c r="K1811" s="116"/>
      <c r="L1811" s="116"/>
      <c r="M1811" s="116"/>
      <c r="N1811" s="116"/>
      <c r="O1811" s="116"/>
      <c r="P1811" s="116"/>
      <c r="Q1811" s="116"/>
      <c r="R1811" s="116"/>
      <c r="S1811" s="116"/>
      <c r="T1811" s="116"/>
      <c r="U1811" s="116"/>
    </row>
    <row r="1812">
      <c r="A1812" s="5" t="s">
        <v>6839</v>
      </c>
      <c r="B1812" s="5" t="s">
        <v>6840</v>
      </c>
      <c r="C1812" s="5" t="s">
        <v>6841</v>
      </c>
      <c r="D1812" s="5">
        <v>2014.0</v>
      </c>
      <c r="E1812" s="118">
        <v>525.0</v>
      </c>
      <c r="F1812" s="113" t="s">
        <v>6842</v>
      </c>
      <c r="G1812" s="120"/>
      <c r="H1812" s="121">
        <v>43993.0</v>
      </c>
      <c r="I1812" s="116"/>
      <c r="J1812" s="116"/>
      <c r="K1812" s="116"/>
      <c r="L1812" s="116"/>
      <c r="M1812" s="116"/>
      <c r="N1812" s="116"/>
      <c r="O1812" s="116"/>
      <c r="P1812" s="116"/>
      <c r="Q1812" s="116"/>
      <c r="R1812" s="116"/>
      <c r="S1812" s="116"/>
      <c r="T1812" s="116"/>
      <c r="U1812" s="116"/>
    </row>
    <row r="1813">
      <c r="A1813" s="5" t="s">
        <v>6843</v>
      </c>
      <c r="B1813" s="5" t="s">
        <v>6844</v>
      </c>
      <c r="C1813" s="116"/>
      <c r="D1813" s="118">
        <v>2020.0</v>
      </c>
      <c r="E1813" s="118">
        <v>93.0</v>
      </c>
      <c r="F1813" s="124" t="s">
        <v>6845</v>
      </c>
      <c r="G1813" s="114"/>
      <c r="H1813" s="116"/>
      <c r="I1813" s="116"/>
      <c r="J1813" s="116"/>
      <c r="K1813" s="116"/>
      <c r="L1813" s="116"/>
      <c r="M1813" s="116"/>
      <c r="N1813" s="116"/>
      <c r="O1813" s="116"/>
      <c r="P1813" s="116"/>
      <c r="Q1813" s="116"/>
      <c r="R1813" s="116"/>
      <c r="S1813" s="116"/>
      <c r="T1813" s="116"/>
      <c r="U1813" s="116"/>
    </row>
    <row r="1814">
      <c r="A1814" s="5" t="s">
        <v>6846</v>
      </c>
      <c r="B1814" s="5" t="s">
        <v>6847</v>
      </c>
      <c r="C1814" s="5" t="s">
        <v>5711</v>
      </c>
      <c r="D1814" s="5">
        <v>2008.0</v>
      </c>
      <c r="E1814" s="118">
        <v>1889.0</v>
      </c>
      <c r="F1814" s="113" t="s">
        <v>6848</v>
      </c>
      <c r="G1814" s="114"/>
      <c r="H1814" s="115">
        <v>44375.0</v>
      </c>
      <c r="I1814" s="116"/>
      <c r="J1814" s="116"/>
      <c r="K1814" s="116"/>
      <c r="L1814" s="116"/>
      <c r="M1814" s="116"/>
      <c r="N1814" s="116"/>
      <c r="O1814" s="116"/>
      <c r="P1814" s="116"/>
      <c r="Q1814" s="116"/>
      <c r="R1814" s="116"/>
      <c r="S1814" s="116"/>
      <c r="T1814" s="116"/>
      <c r="U1814" s="116"/>
    </row>
    <row r="1815">
      <c r="A1815" s="5" t="s">
        <v>6849</v>
      </c>
      <c r="B1815" s="5" t="s">
        <v>6850</v>
      </c>
      <c r="C1815" s="116"/>
      <c r="D1815" s="118">
        <v>2018.0</v>
      </c>
      <c r="E1815" s="118">
        <v>64.0</v>
      </c>
      <c r="F1815" s="124" t="s">
        <v>6851</v>
      </c>
      <c r="G1815" s="114"/>
      <c r="H1815" s="116"/>
      <c r="I1815" s="116"/>
      <c r="J1815" s="116"/>
      <c r="K1815" s="116"/>
      <c r="L1815" s="116"/>
      <c r="M1815" s="116"/>
      <c r="N1815" s="116"/>
      <c r="O1815" s="116"/>
      <c r="P1815" s="116"/>
      <c r="Q1815" s="116"/>
      <c r="R1815" s="116"/>
      <c r="S1815" s="116"/>
      <c r="T1815" s="116"/>
      <c r="U1815" s="116"/>
    </row>
    <row r="1816">
      <c r="A1816" s="5" t="s">
        <v>6852</v>
      </c>
      <c r="B1816" s="5" t="s">
        <v>6853</v>
      </c>
      <c r="C1816" s="116"/>
      <c r="D1816" s="118">
        <v>2019.0</v>
      </c>
      <c r="E1816" s="118">
        <v>187.0</v>
      </c>
      <c r="F1816" s="124" t="s">
        <v>6854</v>
      </c>
      <c r="G1816" s="114"/>
      <c r="H1816" s="116"/>
      <c r="I1816" s="116"/>
      <c r="J1816" s="116"/>
      <c r="K1816" s="116"/>
      <c r="L1816" s="116"/>
      <c r="M1816" s="116"/>
      <c r="N1816" s="116"/>
      <c r="O1816" s="116"/>
      <c r="P1816" s="116"/>
      <c r="Q1816" s="116"/>
      <c r="R1816" s="116"/>
      <c r="S1816" s="116"/>
      <c r="T1816" s="116"/>
      <c r="U1816" s="116"/>
    </row>
    <row r="1817">
      <c r="A1817" s="5" t="s">
        <v>6855</v>
      </c>
      <c r="B1817" s="5" t="s">
        <v>6856</v>
      </c>
      <c r="C1817" s="116"/>
      <c r="D1817" s="118">
        <v>2007.0</v>
      </c>
      <c r="E1817" s="118">
        <v>762.0</v>
      </c>
      <c r="F1817" s="124" t="s">
        <v>6857</v>
      </c>
      <c r="G1817" s="114"/>
      <c r="H1817" s="116"/>
      <c r="I1817" s="116"/>
      <c r="J1817" s="116"/>
      <c r="K1817" s="116"/>
      <c r="L1817" s="116"/>
      <c r="M1817" s="116"/>
      <c r="N1817" s="116"/>
      <c r="O1817" s="116"/>
      <c r="P1817" s="116"/>
      <c r="Q1817" s="116"/>
      <c r="R1817" s="116"/>
      <c r="S1817" s="116"/>
      <c r="T1817" s="116"/>
      <c r="U1817" s="116"/>
    </row>
    <row r="1818">
      <c r="A1818" s="5" t="s">
        <v>6858</v>
      </c>
      <c r="B1818" s="5" t="s">
        <v>6859</v>
      </c>
      <c r="C1818" s="116"/>
      <c r="D1818" s="118">
        <v>2020.0</v>
      </c>
      <c r="E1818" s="118">
        <v>0.0</v>
      </c>
      <c r="F1818" s="119" t="s">
        <v>292</v>
      </c>
      <c r="G1818" s="114"/>
      <c r="H1818" s="116"/>
      <c r="I1818" s="116"/>
      <c r="J1818" s="116"/>
      <c r="K1818" s="116"/>
      <c r="L1818" s="116"/>
      <c r="M1818" s="116"/>
      <c r="N1818" s="116"/>
      <c r="O1818" s="116"/>
      <c r="P1818" s="116"/>
      <c r="Q1818" s="116"/>
      <c r="R1818" s="116"/>
      <c r="S1818" s="116"/>
      <c r="T1818" s="116"/>
      <c r="U1818" s="116"/>
    </row>
    <row r="1819">
      <c r="A1819" s="5" t="s">
        <v>6860</v>
      </c>
      <c r="B1819" s="5" t="s">
        <v>6861</v>
      </c>
      <c r="C1819" s="116"/>
      <c r="D1819" s="118">
        <v>2017.0</v>
      </c>
      <c r="E1819" s="118">
        <v>85.0</v>
      </c>
      <c r="F1819" s="124" t="s">
        <v>6862</v>
      </c>
      <c r="G1819" s="114"/>
      <c r="H1819" s="116"/>
      <c r="I1819" s="116"/>
      <c r="J1819" s="116"/>
      <c r="K1819" s="116"/>
      <c r="L1819" s="116"/>
      <c r="M1819" s="116"/>
      <c r="N1819" s="116"/>
      <c r="O1819" s="116"/>
      <c r="P1819" s="116"/>
      <c r="Q1819" s="116"/>
      <c r="R1819" s="116"/>
      <c r="S1819" s="116"/>
      <c r="T1819" s="116"/>
      <c r="U1819" s="116"/>
    </row>
    <row r="1820">
      <c r="A1820" s="5" t="s">
        <v>6863</v>
      </c>
      <c r="B1820" s="5" t="s">
        <v>6864</v>
      </c>
      <c r="C1820" s="116"/>
      <c r="D1820" s="118">
        <v>2018.0</v>
      </c>
      <c r="E1820" s="118">
        <v>22.0</v>
      </c>
      <c r="F1820" s="124" t="s">
        <v>6865</v>
      </c>
      <c r="G1820" s="114"/>
      <c r="H1820" s="116"/>
      <c r="I1820" s="116"/>
      <c r="J1820" s="116"/>
      <c r="K1820" s="116"/>
      <c r="L1820" s="116"/>
      <c r="M1820" s="116"/>
      <c r="N1820" s="116"/>
      <c r="O1820" s="116"/>
      <c r="P1820" s="116"/>
      <c r="Q1820" s="116"/>
      <c r="R1820" s="116"/>
      <c r="S1820" s="116"/>
      <c r="T1820" s="116"/>
      <c r="U1820" s="116"/>
    </row>
    <row r="1821">
      <c r="A1821" s="5" t="s">
        <v>6866</v>
      </c>
      <c r="B1821" s="5" t="s">
        <v>6867</v>
      </c>
      <c r="C1821" s="116"/>
      <c r="D1821" s="118">
        <v>2017.0</v>
      </c>
      <c r="E1821" s="118">
        <v>15.0</v>
      </c>
      <c r="F1821" s="124" t="s">
        <v>6868</v>
      </c>
      <c r="G1821" s="114"/>
      <c r="H1821" s="116"/>
      <c r="I1821" s="116"/>
      <c r="J1821" s="116"/>
      <c r="K1821" s="116"/>
      <c r="L1821" s="116"/>
      <c r="M1821" s="116"/>
      <c r="N1821" s="116"/>
      <c r="O1821" s="116"/>
      <c r="P1821" s="116"/>
      <c r="Q1821" s="116"/>
      <c r="R1821" s="116"/>
      <c r="S1821" s="116"/>
      <c r="T1821" s="116"/>
      <c r="U1821" s="116"/>
    </row>
    <row r="1822">
      <c r="A1822" s="5" t="s">
        <v>6869</v>
      </c>
      <c r="B1822" s="5" t="s">
        <v>6870</v>
      </c>
      <c r="C1822" s="116"/>
      <c r="D1822" s="118">
        <v>2016.0</v>
      </c>
      <c r="E1822" s="118">
        <v>331.0</v>
      </c>
      <c r="F1822" s="124" t="s">
        <v>6871</v>
      </c>
      <c r="G1822" s="114"/>
      <c r="H1822" s="116"/>
      <c r="I1822" s="116"/>
      <c r="J1822" s="116"/>
      <c r="K1822" s="116"/>
      <c r="L1822" s="116"/>
      <c r="M1822" s="116"/>
      <c r="N1822" s="116"/>
      <c r="O1822" s="116"/>
      <c r="P1822" s="116"/>
      <c r="Q1822" s="116"/>
      <c r="R1822" s="116"/>
      <c r="S1822" s="116"/>
      <c r="T1822" s="116"/>
      <c r="U1822" s="116"/>
    </row>
    <row r="1823">
      <c r="A1823" s="5" t="s">
        <v>6872</v>
      </c>
      <c r="B1823" s="5" t="s">
        <v>6873</v>
      </c>
      <c r="C1823" s="116"/>
      <c r="D1823" s="118">
        <v>2016.0</v>
      </c>
      <c r="E1823" s="118">
        <v>142.0</v>
      </c>
      <c r="F1823" s="124" t="s">
        <v>6874</v>
      </c>
      <c r="G1823" s="114"/>
      <c r="H1823" s="116"/>
      <c r="I1823" s="116"/>
      <c r="J1823" s="116"/>
      <c r="K1823" s="116"/>
      <c r="L1823" s="116"/>
      <c r="M1823" s="116"/>
      <c r="N1823" s="116"/>
      <c r="O1823" s="116"/>
      <c r="P1823" s="116"/>
      <c r="Q1823" s="116"/>
      <c r="R1823" s="116"/>
      <c r="S1823" s="116"/>
      <c r="T1823" s="116"/>
      <c r="U1823" s="116"/>
    </row>
    <row r="1824">
      <c r="A1824" s="5" t="s">
        <v>6875</v>
      </c>
      <c r="B1824" s="5" t="s">
        <v>6876</v>
      </c>
      <c r="C1824" s="116"/>
      <c r="D1824" s="118">
        <v>2021.0</v>
      </c>
      <c r="E1824" s="118">
        <v>0.0</v>
      </c>
      <c r="F1824" s="119" t="s">
        <v>292</v>
      </c>
      <c r="G1824" s="114"/>
      <c r="H1824" s="116"/>
      <c r="I1824" s="116"/>
      <c r="J1824" s="116"/>
      <c r="K1824" s="116"/>
      <c r="L1824" s="116"/>
      <c r="M1824" s="116"/>
      <c r="N1824" s="116"/>
      <c r="O1824" s="116"/>
      <c r="P1824" s="116"/>
      <c r="Q1824" s="116"/>
      <c r="R1824" s="116"/>
      <c r="S1824" s="116"/>
      <c r="T1824" s="116"/>
      <c r="U1824" s="116"/>
    </row>
    <row r="1825">
      <c r="A1825" s="5" t="s">
        <v>6877</v>
      </c>
      <c r="B1825" s="5" t="s">
        <v>6878</v>
      </c>
      <c r="C1825" s="116"/>
      <c r="D1825" s="118">
        <v>2017.0</v>
      </c>
      <c r="E1825" s="118">
        <v>355.0</v>
      </c>
      <c r="F1825" s="124" t="s">
        <v>6879</v>
      </c>
      <c r="G1825" s="114"/>
      <c r="H1825" s="116"/>
      <c r="I1825" s="116"/>
      <c r="J1825" s="116"/>
      <c r="K1825" s="116"/>
      <c r="L1825" s="116"/>
      <c r="M1825" s="116"/>
      <c r="N1825" s="116"/>
      <c r="O1825" s="116"/>
      <c r="P1825" s="116"/>
      <c r="Q1825" s="116"/>
      <c r="R1825" s="116"/>
      <c r="S1825" s="116"/>
      <c r="T1825" s="116"/>
      <c r="U1825" s="116"/>
    </row>
    <row r="1826">
      <c r="A1826" s="5" t="s">
        <v>6880</v>
      </c>
      <c r="B1826" s="5" t="s">
        <v>6881</v>
      </c>
      <c r="C1826" s="116"/>
      <c r="D1826" s="118">
        <v>2019.0</v>
      </c>
      <c r="E1826" s="118">
        <v>0.0</v>
      </c>
      <c r="F1826" s="119" t="s">
        <v>292</v>
      </c>
      <c r="G1826" s="114"/>
      <c r="H1826" s="116"/>
      <c r="I1826" s="116"/>
      <c r="J1826" s="116"/>
      <c r="K1826" s="116"/>
      <c r="L1826" s="116"/>
      <c r="M1826" s="116"/>
      <c r="N1826" s="116"/>
      <c r="O1826" s="116"/>
      <c r="P1826" s="116"/>
      <c r="Q1826" s="116"/>
      <c r="R1826" s="116"/>
      <c r="S1826" s="116"/>
      <c r="T1826" s="116"/>
      <c r="U1826" s="116"/>
    </row>
    <row r="1827">
      <c r="A1827" s="5" t="s">
        <v>6882</v>
      </c>
      <c r="B1827" s="5" t="s">
        <v>6883</v>
      </c>
      <c r="C1827" s="116"/>
      <c r="D1827" s="118">
        <v>2020.0</v>
      </c>
      <c r="E1827" s="118">
        <v>1.0</v>
      </c>
      <c r="F1827" s="124" t="s">
        <v>6884</v>
      </c>
      <c r="G1827" s="114"/>
      <c r="H1827" s="116"/>
      <c r="I1827" s="116"/>
      <c r="J1827" s="116"/>
      <c r="K1827" s="116"/>
      <c r="L1827" s="116"/>
      <c r="M1827" s="116"/>
      <c r="N1827" s="116"/>
      <c r="O1827" s="116"/>
      <c r="P1827" s="116"/>
      <c r="Q1827" s="116"/>
      <c r="R1827" s="116"/>
      <c r="S1827" s="116"/>
      <c r="T1827" s="116"/>
      <c r="U1827" s="116"/>
    </row>
    <row r="1828">
      <c r="A1828" s="117" t="s">
        <v>6364</v>
      </c>
      <c r="B1828" s="5" t="s">
        <v>6885</v>
      </c>
      <c r="C1828" s="5" t="s">
        <v>6886</v>
      </c>
      <c r="D1828" s="5">
        <v>1999.0</v>
      </c>
      <c r="E1828" s="118">
        <v>4378.0</v>
      </c>
      <c r="F1828" s="113" t="s">
        <v>6887</v>
      </c>
      <c r="G1828" s="119"/>
      <c r="H1828" s="115">
        <v>43991.0</v>
      </c>
      <c r="I1828" s="116"/>
      <c r="J1828" s="116"/>
      <c r="K1828" s="116"/>
      <c r="L1828" s="116"/>
      <c r="M1828" s="116"/>
      <c r="N1828" s="116"/>
      <c r="O1828" s="116"/>
      <c r="P1828" s="116"/>
      <c r="Q1828" s="116"/>
      <c r="R1828" s="116"/>
      <c r="S1828" s="116"/>
      <c r="T1828" s="116"/>
      <c r="U1828" s="116"/>
    </row>
    <row r="1829">
      <c r="A1829" s="5" t="s">
        <v>6888</v>
      </c>
      <c r="B1829" s="5" t="s">
        <v>6889</v>
      </c>
      <c r="C1829" s="5" t="s">
        <v>131</v>
      </c>
      <c r="D1829" s="5">
        <v>2010.0</v>
      </c>
      <c r="E1829" s="112">
        <v>777.0</v>
      </c>
      <c r="F1829" s="113" t="s">
        <v>4097</v>
      </c>
      <c r="G1829" s="119"/>
      <c r="H1829" s="115">
        <v>43991.0</v>
      </c>
      <c r="I1829" s="116"/>
      <c r="J1829" s="116"/>
      <c r="K1829" s="116"/>
      <c r="L1829" s="116"/>
      <c r="M1829" s="116"/>
      <c r="N1829" s="116"/>
      <c r="O1829" s="116"/>
      <c r="P1829" s="116"/>
      <c r="Q1829" s="116"/>
      <c r="R1829" s="116"/>
      <c r="S1829" s="116"/>
      <c r="T1829" s="116"/>
      <c r="U1829" s="116"/>
    </row>
    <row r="1830">
      <c r="A1830" s="117" t="s">
        <v>1503</v>
      </c>
      <c r="B1830" s="5" t="s">
        <v>6890</v>
      </c>
      <c r="C1830" s="5" t="s">
        <v>2480</v>
      </c>
      <c r="D1830" s="5">
        <v>2011.0</v>
      </c>
      <c r="E1830" s="118">
        <v>506.0</v>
      </c>
      <c r="F1830" s="113" t="s">
        <v>6891</v>
      </c>
      <c r="G1830" s="119"/>
      <c r="H1830" s="115">
        <v>43997.0</v>
      </c>
      <c r="I1830" s="116"/>
      <c r="J1830" s="116"/>
      <c r="K1830" s="116"/>
      <c r="L1830" s="116"/>
      <c r="M1830" s="116"/>
      <c r="N1830" s="116"/>
      <c r="O1830" s="116"/>
      <c r="P1830" s="116"/>
      <c r="Q1830" s="116"/>
      <c r="R1830" s="116"/>
      <c r="S1830" s="116"/>
      <c r="T1830" s="116"/>
      <c r="U1830" s="116"/>
    </row>
    <row r="1831">
      <c r="A1831" s="5" t="s">
        <v>6892</v>
      </c>
      <c r="B1831" s="5" t="s">
        <v>6893</v>
      </c>
      <c r="C1831" s="116"/>
      <c r="D1831" s="118">
        <v>2008.0</v>
      </c>
      <c r="E1831" s="118">
        <v>73.0</v>
      </c>
      <c r="F1831" s="124" t="s">
        <v>6894</v>
      </c>
      <c r="G1831" s="114"/>
      <c r="H1831" s="116"/>
      <c r="I1831" s="116"/>
      <c r="J1831" s="116"/>
      <c r="K1831" s="116"/>
      <c r="L1831" s="116"/>
      <c r="M1831" s="116"/>
      <c r="N1831" s="116"/>
      <c r="O1831" s="116"/>
      <c r="P1831" s="116"/>
      <c r="Q1831" s="116"/>
      <c r="R1831" s="116"/>
      <c r="S1831" s="116"/>
      <c r="T1831" s="116"/>
      <c r="U1831" s="116"/>
    </row>
    <row r="1832">
      <c r="A1832" s="5" t="s">
        <v>6895</v>
      </c>
      <c r="B1832" s="5" t="s">
        <v>6896</v>
      </c>
      <c r="C1832" s="116"/>
      <c r="D1832" s="118">
        <v>2020.0</v>
      </c>
      <c r="E1832" s="118">
        <v>7.0</v>
      </c>
      <c r="F1832" s="124" t="s">
        <v>6897</v>
      </c>
      <c r="G1832" s="114"/>
      <c r="H1832" s="116"/>
      <c r="I1832" s="116"/>
      <c r="J1832" s="116"/>
      <c r="K1832" s="116"/>
      <c r="L1832" s="116"/>
      <c r="M1832" s="116"/>
      <c r="N1832" s="116"/>
      <c r="O1832" s="116"/>
      <c r="P1832" s="116"/>
      <c r="Q1832" s="116"/>
      <c r="R1832" s="116"/>
      <c r="S1832" s="116"/>
      <c r="T1832" s="116"/>
      <c r="U1832" s="116"/>
    </row>
    <row r="1833">
      <c r="A1833" s="5" t="s">
        <v>6898</v>
      </c>
      <c r="B1833" s="5" t="s">
        <v>6899</v>
      </c>
      <c r="C1833" s="116"/>
      <c r="D1833" s="118">
        <v>2021.0</v>
      </c>
      <c r="E1833" s="118">
        <v>0.0</v>
      </c>
      <c r="F1833" s="119" t="s">
        <v>292</v>
      </c>
      <c r="G1833" s="114"/>
      <c r="H1833" s="116"/>
      <c r="I1833" s="116"/>
      <c r="J1833" s="116"/>
      <c r="K1833" s="116"/>
      <c r="L1833" s="116"/>
      <c r="M1833" s="116"/>
      <c r="N1833" s="116"/>
      <c r="O1833" s="116"/>
      <c r="P1833" s="116"/>
      <c r="Q1833" s="116"/>
      <c r="R1833" s="116"/>
      <c r="S1833" s="116"/>
      <c r="T1833" s="116"/>
      <c r="U1833" s="116"/>
    </row>
    <row r="1834">
      <c r="A1834" s="5" t="s">
        <v>6900</v>
      </c>
      <c r="B1834" s="5" t="s">
        <v>6901</v>
      </c>
      <c r="C1834" s="116"/>
      <c r="D1834" s="118">
        <v>2015.0</v>
      </c>
      <c r="E1834" s="118">
        <v>245.0</v>
      </c>
      <c r="F1834" s="124" t="s">
        <v>6902</v>
      </c>
      <c r="G1834" s="114"/>
      <c r="H1834" s="116"/>
      <c r="I1834" s="116"/>
      <c r="J1834" s="116"/>
      <c r="K1834" s="116"/>
      <c r="L1834" s="116"/>
      <c r="M1834" s="116"/>
      <c r="N1834" s="116"/>
      <c r="O1834" s="116"/>
      <c r="P1834" s="116"/>
      <c r="Q1834" s="116"/>
      <c r="R1834" s="116"/>
      <c r="S1834" s="116"/>
      <c r="T1834" s="116"/>
      <c r="U1834" s="116"/>
    </row>
    <row r="1835">
      <c r="A1835" s="5" t="s">
        <v>6903</v>
      </c>
      <c r="B1835" s="5" t="s">
        <v>6904</v>
      </c>
      <c r="C1835" s="5" t="s">
        <v>605</v>
      </c>
      <c r="D1835" s="5">
        <v>2018.0</v>
      </c>
      <c r="E1835" s="118">
        <v>884.0</v>
      </c>
      <c r="F1835" s="113" t="s">
        <v>6905</v>
      </c>
      <c r="G1835" s="119"/>
      <c r="H1835" s="115">
        <v>43993.0</v>
      </c>
      <c r="I1835" s="116"/>
      <c r="J1835" s="116"/>
      <c r="K1835" s="116"/>
      <c r="L1835" s="116"/>
      <c r="M1835" s="116"/>
      <c r="N1835" s="116"/>
      <c r="O1835" s="116"/>
      <c r="P1835" s="116"/>
      <c r="Q1835" s="116"/>
      <c r="R1835" s="116"/>
      <c r="S1835" s="116"/>
      <c r="T1835" s="116"/>
      <c r="U1835" s="116"/>
    </row>
    <row r="1836">
      <c r="A1836" s="5" t="s">
        <v>6906</v>
      </c>
      <c r="B1836" s="5" t="s">
        <v>6907</v>
      </c>
      <c r="C1836" s="116"/>
      <c r="D1836" s="118">
        <v>2014.0</v>
      </c>
      <c r="E1836" s="118">
        <v>5.0</v>
      </c>
      <c r="F1836" s="124" t="s">
        <v>6908</v>
      </c>
      <c r="G1836" s="114"/>
      <c r="H1836" s="116"/>
      <c r="I1836" s="116"/>
      <c r="J1836" s="116"/>
      <c r="K1836" s="116"/>
      <c r="L1836" s="116"/>
      <c r="M1836" s="116"/>
      <c r="N1836" s="116"/>
      <c r="O1836" s="116"/>
      <c r="P1836" s="116"/>
      <c r="Q1836" s="116"/>
      <c r="R1836" s="116"/>
      <c r="S1836" s="116"/>
      <c r="T1836" s="116"/>
      <c r="U1836" s="116"/>
    </row>
    <row r="1837">
      <c r="A1837" s="5" t="s">
        <v>6909</v>
      </c>
      <c r="B1837" s="5" t="s">
        <v>6910</v>
      </c>
      <c r="C1837" s="116"/>
      <c r="D1837" s="118">
        <v>2020.0</v>
      </c>
      <c r="E1837" s="118">
        <v>2.0</v>
      </c>
      <c r="F1837" s="124" t="s">
        <v>6911</v>
      </c>
      <c r="G1837" s="114"/>
      <c r="H1837" s="116"/>
      <c r="I1837" s="116"/>
      <c r="J1837" s="116"/>
      <c r="K1837" s="116"/>
      <c r="L1837" s="116"/>
      <c r="M1837" s="116"/>
      <c r="N1837" s="116"/>
      <c r="O1837" s="116"/>
      <c r="P1837" s="116"/>
      <c r="Q1837" s="116"/>
      <c r="R1837" s="116"/>
      <c r="S1837" s="116"/>
      <c r="T1837" s="116"/>
      <c r="U1837" s="116"/>
    </row>
    <row r="1838">
      <c r="A1838" s="5" t="s">
        <v>6912</v>
      </c>
      <c r="B1838" s="5" t="s">
        <v>6913</v>
      </c>
      <c r="C1838" s="116"/>
      <c r="D1838" s="118">
        <v>2020.0</v>
      </c>
      <c r="E1838" s="118">
        <v>2.0</v>
      </c>
      <c r="F1838" s="124" t="s">
        <v>6914</v>
      </c>
      <c r="G1838" s="114"/>
      <c r="H1838" s="116"/>
      <c r="I1838" s="116"/>
      <c r="J1838" s="116"/>
      <c r="K1838" s="116"/>
      <c r="L1838" s="116"/>
      <c r="M1838" s="116"/>
      <c r="N1838" s="116"/>
      <c r="O1838" s="116"/>
      <c r="P1838" s="116"/>
      <c r="Q1838" s="116"/>
      <c r="R1838" s="116"/>
      <c r="S1838" s="116"/>
      <c r="T1838" s="116"/>
      <c r="U1838" s="116"/>
    </row>
    <row r="1839">
      <c r="A1839" s="5" t="s">
        <v>6915</v>
      </c>
      <c r="B1839" s="5" t="s">
        <v>6916</v>
      </c>
      <c r="C1839" s="116"/>
      <c r="D1839" s="118">
        <v>2019.0</v>
      </c>
      <c r="E1839" s="118">
        <v>62.0</v>
      </c>
      <c r="F1839" s="124" t="s">
        <v>6917</v>
      </c>
      <c r="G1839" s="114"/>
      <c r="H1839" s="116"/>
      <c r="I1839" s="116"/>
      <c r="J1839" s="116"/>
      <c r="K1839" s="116"/>
      <c r="L1839" s="116"/>
      <c r="M1839" s="116"/>
      <c r="N1839" s="116"/>
      <c r="O1839" s="116"/>
      <c r="P1839" s="116"/>
      <c r="Q1839" s="116"/>
      <c r="R1839" s="116"/>
      <c r="S1839" s="116"/>
      <c r="T1839" s="116"/>
      <c r="U1839" s="116"/>
    </row>
    <row r="1840">
      <c r="A1840" s="5" t="s">
        <v>6918</v>
      </c>
      <c r="B1840" s="5" t="s">
        <v>6919</v>
      </c>
      <c r="C1840" s="116"/>
      <c r="D1840" s="118">
        <v>2017.0</v>
      </c>
      <c r="E1840" s="118">
        <v>530.0</v>
      </c>
      <c r="F1840" s="124" t="s">
        <v>6920</v>
      </c>
      <c r="G1840" s="114"/>
      <c r="H1840" s="116"/>
      <c r="I1840" s="116"/>
      <c r="J1840" s="116"/>
      <c r="K1840" s="116"/>
      <c r="L1840" s="116"/>
      <c r="M1840" s="116"/>
      <c r="N1840" s="116"/>
      <c r="O1840" s="116"/>
      <c r="P1840" s="116"/>
      <c r="Q1840" s="116"/>
      <c r="R1840" s="116"/>
      <c r="S1840" s="116"/>
      <c r="T1840" s="116"/>
      <c r="U1840" s="116"/>
    </row>
    <row r="1841">
      <c r="A1841" s="5" t="s">
        <v>6921</v>
      </c>
      <c r="B1841" s="5" t="s">
        <v>6922</v>
      </c>
      <c r="C1841" s="116"/>
      <c r="D1841" s="118">
        <v>2019.0</v>
      </c>
      <c r="E1841" s="118">
        <v>24.0</v>
      </c>
      <c r="F1841" s="124" t="s">
        <v>6923</v>
      </c>
      <c r="G1841" s="114"/>
      <c r="H1841" s="116"/>
      <c r="I1841" s="116"/>
      <c r="J1841" s="116"/>
      <c r="K1841" s="116"/>
      <c r="L1841" s="116"/>
      <c r="M1841" s="116"/>
      <c r="N1841" s="116"/>
      <c r="O1841" s="116"/>
      <c r="P1841" s="116"/>
      <c r="Q1841" s="116"/>
      <c r="R1841" s="116"/>
      <c r="S1841" s="116"/>
      <c r="T1841" s="116"/>
      <c r="U1841" s="116"/>
    </row>
    <row r="1842">
      <c r="A1842" s="5" t="s">
        <v>6924</v>
      </c>
      <c r="B1842" s="5" t="s">
        <v>6925</v>
      </c>
      <c r="C1842" s="116"/>
      <c r="D1842" s="118">
        <v>2017.0</v>
      </c>
      <c r="E1842" s="118">
        <v>11.0</v>
      </c>
      <c r="F1842" s="124" t="s">
        <v>6926</v>
      </c>
      <c r="G1842" s="114"/>
      <c r="H1842" s="116"/>
      <c r="I1842" s="116"/>
      <c r="J1842" s="116"/>
      <c r="K1842" s="116"/>
      <c r="L1842" s="116"/>
      <c r="M1842" s="116"/>
      <c r="N1842" s="116"/>
      <c r="O1842" s="116"/>
      <c r="P1842" s="116"/>
      <c r="Q1842" s="116"/>
      <c r="R1842" s="116"/>
      <c r="S1842" s="116"/>
      <c r="T1842" s="116"/>
      <c r="U1842" s="116"/>
    </row>
    <row r="1843">
      <c r="A1843" s="5" t="s">
        <v>6927</v>
      </c>
      <c r="B1843" s="5" t="s">
        <v>6928</v>
      </c>
      <c r="C1843" s="116"/>
      <c r="D1843" s="118">
        <v>2018.0</v>
      </c>
      <c r="E1843" s="118">
        <v>23.0</v>
      </c>
      <c r="F1843" s="124" t="s">
        <v>6929</v>
      </c>
      <c r="G1843" s="114"/>
      <c r="H1843" s="116"/>
      <c r="I1843" s="116"/>
      <c r="J1843" s="116"/>
      <c r="K1843" s="116"/>
      <c r="L1843" s="116"/>
      <c r="M1843" s="116"/>
      <c r="N1843" s="116"/>
      <c r="O1843" s="116"/>
      <c r="P1843" s="116"/>
      <c r="Q1843" s="116"/>
      <c r="R1843" s="116"/>
      <c r="S1843" s="116"/>
      <c r="T1843" s="116"/>
      <c r="U1843" s="116"/>
    </row>
    <row r="1844">
      <c r="A1844" s="5" t="s">
        <v>6930</v>
      </c>
      <c r="B1844" s="5" t="s">
        <v>6931</v>
      </c>
      <c r="C1844" s="116"/>
      <c r="D1844" s="118">
        <v>2021.0</v>
      </c>
      <c r="E1844" s="118">
        <v>6.0</v>
      </c>
      <c r="F1844" s="124" t="s">
        <v>6932</v>
      </c>
      <c r="G1844" s="114"/>
      <c r="H1844" s="116"/>
      <c r="I1844" s="116"/>
      <c r="J1844" s="116"/>
      <c r="K1844" s="116"/>
      <c r="L1844" s="116"/>
      <c r="M1844" s="116"/>
      <c r="N1844" s="116"/>
      <c r="O1844" s="116"/>
      <c r="P1844" s="116"/>
      <c r="Q1844" s="116"/>
      <c r="R1844" s="116"/>
      <c r="S1844" s="116"/>
      <c r="T1844" s="116"/>
      <c r="U1844" s="116"/>
    </row>
    <row r="1845">
      <c r="A1845" s="5" t="s">
        <v>6933</v>
      </c>
      <c r="B1845" s="5" t="s">
        <v>6934</v>
      </c>
      <c r="C1845" s="116"/>
      <c r="D1845" s="118">
        <v>2020.0</v>
      </c>
      <c r="E1845" s="118">
        <v>40.0</v>
      </c>
      <c r="F1845" s="124" t="s">
        <v>6935</v>
      </c>
      <c r="G1845" s="114"/>
      <c r="H1845" s="116"/>
      <c r="I1845" s="116"/>
      <c r="J1845" s="116"/>
      <c r="K1845" s="116"/>
      <c r="L1845" s="116"/>
      <c r="M1845" s="116"/>
      <c r="N1845" s="116"/>
      <c r="O1845" s="116"/>
      <c r="P1845" s="116"/>
      <c r="Q1845" s="116"/>
      <c r="R1845" s="116"/>
      <c r="S1845" s="116"/>
      <c r="T1845" s="116"/>
      <c r="U1845" s="116"/>
    </row>
    <row r="1846">
      <c r="A1846" s="5" t="s">
        <v>6936</v>
      </c>
      <c r="B1846" s="5" t="s">
        <v>6937</v>
      </c>
      <c r="C1846" s="116"/>
      <c r="D1846" s="118">
        <v>2018.0</v>
      </c>
      <c r="E1846" s="118">
        <v>150.0</v>
      </c>
      <c r="F1846" s="124" t="s">
        <v>6938</v>
      </c>
      <c r="G1846" s="114"/>
      <c r="H1846" s="116"/>
      <c r="I1846" s="116"/>
      <c r="J1846" s="116"/>
      <c r="K1846" s="116"/>
      <c r="L1846" s="116"/>
      <c r="M1846" s="116"/>
      <c r="N1846" s="116"/>
      <c r="O1846" s="116"/>
      <c r="P1846" s="116"/>
      <c r="Q1846" s="116"/>
      <c r="R1846" s="116"/>
      <c r="S1846" s="116"/>
      <c r="T1846" s="116"/>
      <c r="U1846" s="116"/>
    </row>
    <row r="1847">
      <c r="A1847" s="5" t="s">
        <v>6939</v>
      </c>
      <c r="B1847" s="5" t="s">
        <v>6940</v>
      </c>
      <c r="C1847" s="116"/>
      <c r="D1847" s="118">
        <v>2020.0</v>
      </c>
      <c r="E1847" s="118">
        <v>3.0</v>
      </c>
      <c r="F1847" s="124" t="s">
        <v>6941</v>
      </c>
      <c r="G1847" s="114"/>
      <c r="H1847" s="116"/>
      <c r="I1847" s="116"/>
      <c r="J1847" s="116"/>
      <c r="K1847" s="116"/>
      <c r="L1847" s="116"/>
      <c r="M1847" s="116"/>
      <c r="N1847" s="116"/>
      <c r="O1847" s="116"/>
      <c r="P1847" s="116"/>
      <c r="Q1847" s="116"/>
      <c r="R1847" s="116"/>
      <c r="S1847" s="116"/>
      <c r="T1847" s="116"/>
      <c r="U1847" s="116"/>
    </row>
    <row r="1848">
      <c r="A1848" s="5" t="s">
        <v>6942</v>
      </c>
      <c r="B1848" s="5" t="s">
        <v>6943</v>
      </c>
      <c r="C1848" s="5" t="s">
        <v>2932</v>
      </c>
      <c r="D1848" s="118">
        <v>2016.0</v>
      </c>
      <c r="E1848" s="118">
        <v>229.0</v>
      </c>
      <c r="F1848" s="124" t="s">
        <v>6944</v>
      </c>
      <c r="G1848" s="114"/>
      <c r="H1848" s="116"/>
      <c r="I1848" s="116"/>
      <c r="J1848" s="116"/>
      <c r="K1848" s="116"/>
      <c r="L1848" s="116"/>
      <c r="M1848" s="116"/>
      <c r="N1848" s="116"/>
      <c r="O1848" s="116"/>
      <c r="P1848" s="116"/>
      <c r="Q1848" s="116"/>
      <c r="R1848" s="116"/>
      <c r="S1848" s="116"/>
      <c r="T1848" s="116"/>
      <c r="U1848" s="116"/>
    </row>
    <row r="1849">
      <c r="A1849" s="5" t="s">
        <v>6945</v>
      </c>
      <c r="B1849" s="5" t="s">
        <v>6946</v>
      </c>
      <c r="C1849" s="5" t="s">
        <v>605</v>
      </c>
      <c r="D1849" s="5">
        <v>2017.0</v>
      </c>
      <c r="E1849" s="118">
        <v>531.0</v>
      </c>
      <c r="F1849" s="113" t="s">
        <v>6947</v>
      </c>
      <c r="G1849" s="114"/>
      <c r="H1849" s="115">
        <v>44372.0</v>
      </c>
      <c r="I1849" s="116"/>
      <c r="J1849" s="116"/>
      <c r="K1849" s="116"/>
      <c r="L1849" s="116"/>
      <c r="M1849" s="116"/>
      <c r="N1849" s="116"/>
      <c r="O1849" s="116"/>
      <c r="P1849" s="116"/>
      <c r="Q1849" s="116"/>
      <c r="R1849" s="116"/>
      <c r="S1849" s="116"/>
      <c r="T1849" s="116"/>
      <c r="U1849" s="116"/>
    </row>
    <row r="1850">
      <c r="A1850" s="5" t="s">
        <v>6948</v>
      </c>
      <c r="B1850" s="5" t="s">
        <v>6949</v>
      </c>
      <c r="C1850" s="116"/>
      <c r="D1850" s="118">
        <v>2020.0</v>
      </c>
      <c r="E1850" s="118">
        <v>5.0</v>
      </c>
      <c r="F1850" s="124" t="s">
        <v>6950</v>
      </c>
      <c r="G1850" s="114"/>
      <c r="H1850" s="116"/>
      <c r="I1850" s="116"/>
      <c r="J1850" s="116"/>
      <c r="K1850" s="116"/>
      <c r="L1850" s="116"/>
      <c r="M1850" s="116"/>
      <c r="N1850" s="116"/>
      <c r="O1850" s="116"/>
      <c r="P1850" s="116"/>
      <c r="Q1850" s="116"/>
      <c r="R1850" s="116"/>
      <c r="S1850" s="116"/>
      <c r="T1850" s="116"/>
      <c r="U1850" s="116"/>
    </row>
    <row r="1851">
      <c r="A1851" s="5" t="s">
        <v>6951</v>
      </c>
      <c r="B1851" s="5" t="s">
        <v>6952</v>
      </c>
      <c r="C1851" s="116"/>
      <c r="D1851" s="118">
        <v>2018.0</v>
      </c>
      <c r="E1851" s="118">
        <v>12.0</v>
      </c>
      <c r="F1851" s="124" t="s">
        <v>6953</v>
      </c>
      <c r="G1851" s="114"/>
      <c r="H1851" s="116"/>
      <c r="I1851" s="116"/>
      <c r="J1851" s="116"/>
      <c r="K1851" s="116"/>
      <c r="L1851" s="116"/>
      <c r="M1851" s="116"/>
      <c r="N1851" s="116"/>
      <c r="O1851" s="116"/>
      <c r="P1851" s="116"/>
      <c r="Q1851" s="116"/>
      <c r="R1851" s="116"/>
      <c r="S1851" s="116"/>
      <c r="T1851" s="116"/>
      <c r="U1851" s="116"/>
    </row>
    <row r="1852">
      <c r="A1852" s="5" t="s">
        <v>6954</v>
      </c>
      <c r="B1852" s="5" t="s">
        <v>6955</v>
      </c>
      <c r="C1852" s="116"/>
      <c r="D1852" s="118">
        <v>2021.0</v>
      </c>
      <c r="E1852" s="118">
        <v>0.0</v>
      </c>
      <c r="F1852" s="119" t="s">
        <v>292</v>
      </c>
      <c r="G1852" s="114"/>
      <c r="H1852" s="116"/>
      <c r="I1852" s="116"/>
      <c r="J1852" s="116"/>
      <c r="K1852" s="116"/>
      <c r="L1852" s="116"/>
      <c r="M1852" s="116"/>
      <c r="N1852" s="116"/>
      <c r="O1852" s="116"/>
      <c r="P1852" s="116"/>
      <c r="Q1852" s="116"/>
      <c r="R1852" s="116"/>
      <c r="S1852" s="116"/>
      <c r="T1852" s="116"/>
      <c r="U1852" s="116"/>
    </row>
    <row r="1853">
      <c r="A1853" s="117" t="s">
        <v>6956</v>
      </c>
      <c r="B1853" s="5" t="s">
        <v>6957</v>
      </c>
      <c r="C1853" s="117" t="s">
        <v>2414</v>
      </c>
      <c r="D1853" s="5">
        <v>2007.0</v>
      </c>
      <c r="E1853" s="118">
        <v>99.0</v>
      </c>
      <c r="F1853" s="113" t="s">
        <v>6958</v>
      </c>
      <c r="G1853" s="120"/>
      <c r="H1853" s="121">
        <v>43996.0</v>
      </c>
      <c r="I1853" s="116"/>
      <c r="J1853" s="116"/>
      <c r="K1853" s="116"/>
      <c r="L1853" s="116"/>
      <c r="M1853" s="116"/>
      <c r="N1853" s="116"/>
      <c r="O1853" s="116"/>
      <c r="P1853" s="116"/>
      <c r="Q1853" s="116"/>
      <c r="R1853" s="116"/>
      <c r="S1853" s="116"/>
      <c r="T1853" s="116"/>
      <c r="U1853" s="116"/>
    </row>
    <row r="1854">
      <c r="A1854" s="5" t="s">
        <v>6959</v>
      </c>
      <c r="B1854" s="5" t="s">
        <v>6960</v>
      </c>
      <c r="C1854" s="5" t="s">
        <v>2932</v>
      </c>
      <c r="D1854" s="5">
        <v>2016.0</v>
      </c>
      <c r="E1854" s="118">
        <v>2923.0</v>
      </c>
      <c r="F1854" s="113" t="s">
        <v>6961</v>
      </c>
      <c r="G1854" s="114"/>
      <c r="H1854" s="115">
        <v>44372.0</v>
      </c>
      <c r="I1854" s="116"/>
      <c r="J1854" s="116"/>
      <c r="K1854" s="116"/>
      <c r="L1854" s="116"/>
      <c r="M1854" s="116"/>
      <c r="N1854" s="116"/>
      <c r="O1854" s="116"/>
      <c r="P1854" s="116"/>
      <c r="Q1854" s="116"/>
      <c r="R1854" s="116"/>
      <c r="S1854" s="116"/>
      <c r="T1854" s="116"/>
      <c r="U1854" s="116"/>
    </row>
    <row r="1855">
      <c r="A1855" s="5" t="s">
        <v>6962</v>
      </c>
      <c r="B1855" s="5" t="s">
        <v>6963</v>
      </c>
      <c r="C1855" s="116"/>
      <c r="D1855" s="118">
        <v>2016.0</v>
      </c>
      <c r="E1855" s="118">
        <v>114.0</v>
      </c>
      <c r="F1855" s="124" t="s">
        <v>6964</v>
      </c>
      <c r="G1855" s="114"/>
      <c r="H1855" s="116"/>
      <c r="I1855" s="116"/>
      <c r="J1855" s="116"/>
      <c r="K1855" s="116"/>
      <c r="L1855" s="116"/>
      <c r="M1855" s="116"/>
      <c r="N1855" s="116"/>
      <c r="O1855" s="116"/>
      <c r="P1855" s="116"/>
      <c r="Q1855" s="116"/>
      <c r="R1855" s="116"/>
      <c r="S1855" s="116"/>
      <c r="T1855" s="116"/>
      <c r="U1855" s="116"/>
    </row>
    <row r="1856">
      <c r="A1856" s="117" t="s">
        <v>6965</v>
      </c>
      <c r="B1856" s="5" t="s">
        <v>6966</v>
      </c>
      <c r="C1856" s="5" t="s">
        <v>460</v>
      </c>
      <c r="D1856" s="5">
        <v>2016.0</v>
      </c>
      <c r="E1856" s="118">
        <v>74.0</v>
      </c>
      <c r="F1856" s="113" t="s">
        <v>6967</v>
      </c>
      <c r="G1856" s="120"/>
      <c r="H1856" s="115">
        <v>43997.0</v>
      </c>
      <c r="I1856" s="116"/>
      <c r="J1856" s="116"/>
      <c r="K1856" s="116"/>
      <c r="L1856" s="116"/>
      <c r="M1856" s="116"/>
      <c r="N1856" s="116"/>
      <c r="O1856" s="116"/>
      <c r="P1856" s="116"/>
      <c r="Q1856" s="116"/>
      <c r="R1856" s="116"/>
      <c r="S1856" s="116"/>
      <c r="T1856" s="116"/>
      <c r="U1856" s="116"/>
    </row>
    <row r="1857">
      <c r="A1857" s="5" t="s">
        <v>6968</v>
      </c>
      <c r="B1857" s="5" t="s">
        <v>6969</v>
      </c>
      <c r="C1857" s="116"/>
      <c r="D1857" s="118">
        <v>2018.0</v>
      </c>
      <c r="E1857" s="118">
        <v>205.0</v>
      </c>
      <c r="F1857" s="124" t="s">
        <v>6970</v>
      </c>
      <c r="G1857" s="114"/>
      <c r="H1857" s="116"/>
      <c r="I1857" s="116"/>
      <c r="J1857" s="116"/>
      <c r="K1857" s="116"/>
      <c r="L1857" s="116"/>
      <c r="M1857" s="116"/>
      <c r="N1857" s="116"/>
      <c r="O1857" s="116"/>
      <c r="P1857" s="116"/>
      <c r="Q1857" s="116"/>
      <c r="R1857" s="116"/>
      <c r="S1857" s="116"/>
      <c r="T1857" s="116"/>
      <c r="U1857" s="116"/>
    </row>
    <row r="1858">
      <c r="A1858" s="5" t="s">
        <v>6971</v>
      </c>
      <c r="B1858" s="5" t="s">
        <v>6972</v>
      </c>
      <c r="C1858" s="116"/>
      <c r="D1858" s="118">
        <v>2018.0</v>
      </c>
      <c r="E1858" s="118">
        <v>34.0</v>
      </c>
      <c r="F1858" s="124" t="s">
        <v>6973</v>
      </c>
      <c r="G1858" s="114"/>
      <c r="H1858" s="116"/>
      <c r="I1858" s="116"/>
      <c r="J1858" s="116"/>
      <c r="K1858" s="116"/>
      <c r="L1858" s="116"/>
      <c r="M1858" s="116"/>
      <c r="N1858" s="116"/>
      <c r="O1858" s="116"/>
      <c r="P1858" s="116"/>
      <c r="Q1858" s="116"/>
      <c r="R1858" s="116"/>
      <c r="S1858" s="116"/>
      <c r="T1858" s="116"/>
      <c r="U1858" s="116"/>
    </row>
    <row r="1859">
      <c r="A1859" s="5" t="s">
        <v>6974</v>
      </c>
      <c r="B1859" s="5" t="s">
        <v>6975</v>
      </c>
      <c r="C1859" s="116"/>
      <c r="D1859" s="118">
        <v>2020.0</v>
      </c>
      <c r="E1859" s="118">
        <v>1.0</v>
      </c>
      <c r="F1859" s="124" t="s">
        <v>6976</v>
      </c>
      <c r="G1859" s="114"/>
      <c r="H1859" s="116"/>
      <c r="I1859" s="116"/>
      <c r="J1859" s="116"/>
      <c r="K1859" s="116"/>
      <c r="L1859" s="116"/>
      <c r="M1859" s="116"/>
      <c r="N1859" s="116"/>
      <c r="O1859" s="116"/>
      <c r="P1859" s="116"/>
      <c r="Q1859" s="116"/>
      <c r="R1859" s="116"/>
      <c r="S1859" s="116"/>
      <c r="T1859" s="116"/>
      <c r="U1859" s="116"/>
    </row>
    <row r="1860">
      <c r="A1860" s="5" t="s">
        <v>6977</v>
      </c>
      <c r="B1860" s="5" t="s">
        <v>6978</v>
      </c>
      <c r="C1860" s="117" t="s">
        <v>3060</v>
      </c>
      <c r="D1860" s="5">
        <v>2008.0</v>
      </c>
      <c r="E1860" s="118">
        <v>995.0</v>
      </c>
      <c r="F1860" s="113" t="s">
        <v>6979</v>
      </c>
      <c r="G1860" s="119"/>
      <c r="H1860" s="115">
        <v>43991.0</v>
      </c>
      <c r="I1860" s="116"/>
      <c r="J1860" s="116"/>
      <c r="K1860" s="116"/>
      <c r="L1860" s="116"/>
      <c r="M1860" s="116"/>
      <c r="N1860" s="116"/>
      <c r="O1860" s="116"/>
      <c r="P1860" s="116"/>
      <c r="Q1860" s="116"/>
      <c r="R1860" s="116"/>
      <c r="S1860" s="116"/>
      <c r="T1860" s="116"/>
      <c r="U1860" s="116"/>
    </row>
    <row r="1861">
      <c r="A1861" s="5" t="s">
        <v>6980</v>
      </c>
      <c r="B1861" s="5" t="s">
        <v>6981</v>
      </c>
      <c r="C1861" s="5" t="s">
        <v>6982</v>
      </c>
      <c r="D1861" s="5">
        <v>2019.0</v>
      </c>
      <c r="E1861" s="118">
        <v>6.0</v>
      </c>
      <c r="F1861" s="113" t="s">
        <v>6983</v>
      </c>
      <c r="G1861" s="119"/>
      <c r="H1861" s="115">
        <v>43997.0</v>
      </c>
      <c r="I1861" s="116"/>
      <c r="J1861" s="116"/>
      <c r="K1861" s="116"/>
      <c r="L1861" s="116"/>
      <c r="M1861" s="116"/>
      <c r="N1861" s="116"/>
      <c r="O1861" s="116"/>
      <c r="P1861" s="116"/>
      <c r="Q1861" s="116"/>
      <c r="R1861" s="116"/>
      <c r="S1861" s="116"/>
      <c r="T1861" s="116"/>
      <c r="U1861" s="116"/>
    </row>
    <row r="1862">
      <c r="A1862" s="5" t="s">
        <v>6984</v>
      </c>
      <c r="B1862" s="5" t="s">
        <v>6985</v>
      </c>
      <c r="C1862" s="116"/>
      <c r="D1862" s="118">
        <v>2009.0</v>
      </c>
      <c r="E1862" s="118">
        <v>41.0</v>
      </c>
      <c r="F1862" s="124" t="s">
        <v>6986</v>
      </c>
      <c r="G1862" s="114"/>
      <c r="H1862" s="116"/>
      <c r="I1862" s="116"/>
      <c r="J1862" s="116"/>
      <c r="K1862" s="116"/>
      <c r="L1862" s="116"/>
      <c r="M1862" s="116"/>
      <c r="N1862" s="116"/>
      <c r="O1862" s="116"/>
      <c r="P1862" s="116"/>
      <c r="Q1862" s="116"/>
      <c r="R1862" s="116"/>
      <c r="S1862" s="116"/>
      <c r="T1862" s="116"/>
      <c r="U1862" s="116"/>
    </row>
    <row r="1863">
      <c r="A1863" s="5" t="s">
        <v>6987</v>
      </c>
      <c r="B1863" s="5" t="s">
        <v>6988</v>
      </c>
      <c r="C1863" s="116"/>
      <c r="D1863" s="118">
        <v>2011.0</v>
      </c>
      <c r="E1863" s="118">
        <v>1834.0</v>
      </c>
      <c r="F1863" s="124" t="s">
        <v>6989</v>
      </c>
      <c r="G1863" s="114"/>
      <c r="H1863" s="116"/>
      <c r="I1863" s="116"/>
      <c r="J1863" s="116"/>
      <c r="K1863" s="116"/>
      <c r="L1863" s="116"/>
      <c r="M1863" s="116"/>
      <c r="N1863" s="116"/>
      <c r="O1863" s="116"/>
      <c r="P1863" s="116"/>
      <c r="Q1863" s="116"/>
      <c r="R1863" s="116"/>
      <c r="S1863" s="116"/>
      <c r="T1863" s="116"/>
      <c r="U1863" s="116"/>
    </row>
    <row r="1864">
      <c r="A1864" s="5" t="s">
        <v>6990</v>
      </c>
      <c r="B1864" s="5" t="s">
        <v>6991</v>
      </c>
      <c r="C1864" s="116"/>
      <c r="D1864" s="118">
        <v>2021.0</v>
      </c>
      <c r="E1864" s="118">
        <v>0.0</v>
      </c>
      <c r="F1864" s="119" t="s">
        <v>292</v>
      </c>
      <c r="G1864" s="114"/>
      <c r="H1864" s="116"/>
      <c r="I1864" s="116"/>
      <c r="J1864" s="116"/>
      <c r="K1864" s="116"/>
      <c r="L1864" s="116"/>
      <c r="M1864" s="116"/>
      <c r="N1864" s="116"/>
      <c r="O1864" s="116"/>
      <c r="P1864" s="116"/>
      <c r="Q1864" s="116"/>
      <c r="R1864" s="116"/>
      <c r="S1864" s="116"/>
      <c r="T1864" s="116"/>
      <c r="U1864" s="116"/>
    </row>
    <row r="1865">
      <c r="A1865" s="5" t="s">
        <v>6992</v>
      </c>
      <c r="B1865" s="5" t="s">
        <v>6993</v>
      </c>
      <c r="C1865" s="116"/>
      <c r="D1865" s="118">
        <v>2021.0</v>
      </c>
      <c r="E1865" s="118">
        <v>0.0</v>
      </c>
      <c r="F1865" s="119" t="s">
        <v>292</v>
      </c>
      <c r="G1865" s="114"/>
      <c r="H1865" s="116"/>
      <c r="I1865" s="116"/>
      <c r="J1865" s="116"/>
      <c r="K1865" s="116"/>
      <c r="L1865" s="116"/>
      <c r="M1865" s="116"/>
      <c r="N1865" s="116"/>
      <c r="O1865" s="116"/>
      <c r="P1865" s="116"/>
      <c r="Q1865" s="116"/>
      <c r="R1865" s="116"/>
      <c r="S1865" s="116"/>
      <c r="T1865" s="116"/>
      <c r="U1865" s="116"/>
    </row>
    <row r="1866">
      <c r="A1866" s="5" t="s">
        <v>6994</v>
      </c>
      <c r="B1866" s="5" t="s">
        <v>6995</v>
      </c>
      <c r="C1866" s="116"/>
      <c r="D1866" s="118">
        <v>2019.0</v>
      </c>
      <c r="E1866" s="118">
        <v>12.0</v>
      </c>
      <c r="F1866" s="124" t="s">
        <v>6996</v>
      </c>
      <c r="G1866" s="114"/>
      <c r="H1866" s="116"/>
      <c r="I1866" s="116"/>
      <c r="J1866" s="116"/>
      <c r="K1866" s="116"/>
      <c r="L1866" s="116"/>
      <c r="M1866" s="116"/>
      <c r="N1866" s="116"/>
      <c r="O1866" s="116"/>
      <c r="P1866" s="116"/>
      <c r="Q1866" s="116"/>
      <c r="R1866" s="116"/>
      <c r="S1866" s="116"/>
      <c r="T1866" s="116"/>
      <c r="U1866" s="116"/>
    </row>
    <row r="1867">
      <c r="A1867" s="5" t="s">
        <v>6997</v>
      </c>
      <c r="B1867" s="5" t="s">
        <v>6998</v>
      </c>
      <c r="C1867" s="116"/>
      <c r="D1867" s="118">
        <v>2020.0</v>
      </c>
      <c r="E1867" s="118">
        <v>0.0</v>
      </c>
      <c r="F1867" s="119" t="s">
        <v>292</v>
      </c>
      <c r="G1867" s="114"/>
      <c r="H1867" s="116"/>
      <c r="I1867" s="116"/>
      <c r="J1867" s="116"/>
      <c r="K1867" s="116"/>
      <c r="L1867" s="116"/>
      <c r="M1867" s="116"/>
      <c r="N1867" s="116"/>
      <c r="O1867" s="116"/>
      <c r="P1867" s="116"/>
      <c r="Q1867" s="116"/>
      <c r="R1867" s="116"/>
      <c r="S1867" s="116"/>
      <c r="T1867" s="116"/>
      <c r="U1867" s="116"/>
    </row>
    <row r="1868">
      <c r="A1868" s="5" t="s">
        <v>6999</v>
      </c>
      <c r="B1868" s="5" t="s">
        <v>7000</v>
      </c>
      <c r="C1868" s="116"/>
      <c r="D1868" s="118">
        <v>2018.0</v>
      </c>
      <c r="E1868" s="118">
        <v>104.0</v>
      </c>
      <c r="F1868" s="124" t="s">
        <v>7001</v>
      </c>
      <c r="G1868" s="114"/>
      <c r="H1868" s="116"/>
      <c r="I1868" s="116"/>
      <c r="J1868" s="116"/>
      <c r="K1868" s="116"/>
      <c r="L1868" s="116"/>
      <c r="M1868" s="116"/>
      <c r="N1868" s="116"/>
      <c r="O1868" s="116"/>
      <c r="P1868" s="116"/>
      <c r="Q1868" s="116"/>
      <c r="R1868" s="116"/>
      <c r="S1868" s="116"/>
      <c r="T1868" s="116"/>
      <c r="U1868" s="116"/>
    </row>
    <row r="1869">
      <c r="A1869" s="5" t="s">
        <v>7002</v>
      </c>
      <c r="B1869" s="5" t="s">
        <v>7003</v>
      </c>
      <c r="C1869" s="116"/>
      <c r="D1869" s="118">
        <v>2020.0</v>
      </c>
      <c r="E1869" s="118">
        <v>4.0</v>
      </c>
      <c r="F1869" s="124" t="s">
        <v>7004</v>
      </c>
      <c r="G1869" s="114"/>
      <c r="H1869" s="116"/>
      <c r="I1869" s="116"/>
      <c r="J1869" s="116"/>
      <c r="K1869" s="116"/>
      <c r="L1869" s="116"/>
      <c r="M1869" s="116"/>
      <c r="N1869" s="116"/>
      <c r="O1869" s="116"/>
      <c r="P1869" s="116"/>
      <c r="Q1869" s="116"/>
      <c r="R1869" s="116"/>
      <c r="S1869" s="116"/>
      <c r="T1869" s="116"/>
      <c r="U1869" s="116"/>
    </row>
    <row r="1870">
      <c r="A1870" s="5" t="s">
        <v>7005</v>
      </c>
      <c r="B1870" s="5" t="s">
        <v>7006</v>
      </c>
      <c r="C1870" s="116"/>
      <c r="D1870" s="118">
        <v>2017.0</v>
      </c>
      <c r="E1870" s="118">
        <v>64.0</v>
      </c>
      <c r="F1870" s="124" t="s">
        <v>7007</v>
      </c>
      <c r="G1870" s="114"/>
      <c r="H1870" s="116"/>
      <c r="I1870" s="116"/>
      <c r="J1870" s="116"/>
      <c r="K1870" s="116"/>
      <c r="L1870" s="116"/>
      <c r="M1870" s="116"/>
      <c r="N1870" s="116"/>
      <c r="O1870" s="116"/>
      <c r="P1870" s="116"/>
      <c r="Q1870" s="116"/>
      <c r="R1870" s="116"/>
      <c r="S1870" s="116"/>
      <c r="T1870" s="116"/>
      <c r="U1870" s="116"/>
    </row>
    <row r="1871">
      <c r="A1871" s="5" t="s">
        <v>7008</v>
      </c>
      <c r="B1871" s="5" t="s">
        <v>7009</v>
      </c>
      <c r="C1871" s="116"/>
      <c r="D1871" s="118">
        <v>2019.0</v>
      </c>
      <c r="E1871" s="118">
        <v>57.0</v>
      </c>
      <c r="F1871" s="124" t="s">
        <v>7010</v>
      </c>
      <c r="G1871" s="114"/>
      <c r="H1871" s="116"/>
      <c r="I1871" s="116"/>
      <c r="J1871" s="116"/>
      <c r="K1871" s="116"/>
      <c r="L1871" s="116"/>
      <c r="M1871" s="116"/>
      <c r="N1871" s="116"/>
      <c r="O1871" s="116"/>
      <c r="P1871" s="116"/>
      <c r="Q1871" s="116"/>
      <c r="R1871" s="116"/>
      <c r="S1871" s="116"/>
      <c r="T1871" s="116"/>
      <c r="U1871" s="116"/>
    </row>
    <row r="1872">
      <c r="A1872" s="5" t="s">
        <v>7011</v>
      </c>
      <c r="B1872" s="5" t="s">
        <v>7012</v>
      </c>
      <c r="C1872" s="116"/>
      <c r="D1872" s="118">
        <v>2012.0</v>
      </c>
      <c r="E1872" s="118">
        <v>1561.0</v>
      </c>
      <c r="F1872" s="124" t="s">
        <v>7013</v>
      </c>
      <c r="G1872" s="114"/>
      <c r="H1872" s="116"/>
      <c r="I1872" s="116"/>
      <c r="J1872" s="116"/>
      <c r="K1872" s="116"/>
      <c r="L1872" s="116"/>
      <c r="M1872" s="116"/>
      <c r="N1872" s="116"/>
      <c r="O1872" s="116"/>
      <c r="P1872" s="116"/>
      <c r="Q1872" s="116"/>
      <c r="R1872" s="116"/>
      <c r="S1872" s="116"/>
      <c r="T1872" s="116"/>
      <c r="U1872" s="116"/>
    </row>
    <row r="1873">
      <c r="A1873" s="5" t="s">
        <v>7014</v>
      </c>
      <c r="B1873" s="5" t="s">
        <v>7015</v>
      </c>
      <c r="C1873" s="116"/>
      <c r="D1873" s="118">
        <v>2018.0</v>
      </c>
      <c r="E1873" s="118">
        <v>122.0</v>
      </c>
      <c r="F1873" s="124" t="s">
        <v>7016</v>
      </c>
      <c r="G1873" s="114"/>
      <c r="H1873" s="116"/>
      <c r="I1873" s="116"/>
      <c r="J1873" s="116"/>
      <c r="K1873" s="116"/>
      <c r="L1873" s="116"/>
      <c r="M1873" s="116"/>
      <c r="N1873" s="116"/>
      <c r="O1873" s="116"/>
      <c r="P1873" s="116"/>
      <c r="Q1873" s="116"/>
      <c r="R1873" s="116"/>
      <c r="S1873" s="116"/>
      <c r="T1873" s="116"/>
      <c r="U1873" s="116"/>
    </row>
    <row r="1874">
      <c r="A1874" s="5" t="s">
        <v>7017</v>
      </c>
      <c r="B1874" s="5" t="s">
        <v>7018</v>
      </c>
      <c r="C1874" s="116"/>
      <c r="D1874" s="118">
        <v>2020.0</v>
      </c>
      <c r="E1874" s="118">
        <v>8.0</v>
      </c>
      <c r="F1874" s="124" t="s">
        <v>7019</v>
      </c>
      <c r="G1874" s="114"/>
      <c r="H1874" s="116"/>
      <c r="I1874" s="116"/>
      <c r="J1874" s="116"/>
      <c r="K1874" s="116"/>
      <c r="L1874" s="116"/>
      <c r="M1874" s="116"/>
      <c r="N1874" s="116"/>
      <c r="O1874" s="116"/>
      <c r="P1874" s="116"/>
      <c r="Q1874" s="116"/>
      <c r="R1874" s="116"/>
      <c r="S1874" s="116"/>
      <c r="T1874" s="116"/>
      <c r="U1874" s="116"/>
    </row>
    <row r="1875">
      <c r="A1875" s="5" t="s">
        <v>7020</v>
      </c>
      <c r="B1875" s="117" t="s">
        <v>7021</v>
      </c>
      <c r="C1875" s="5" t="s">
        <v>180</v>
      </c>
      <c r="D1875" s="5">
        <v>2011.0</v>
      </c>
      <c r="E1875" s="118">
        <v>769.0</v>
      </c>
      <c r="F1875" s="113" t="s">
        <v>7022</v>
      </c>
      <c r="G1875" s="120"/>
      <c r="H1875" s="121">
        <v>43996.0</v>
      </c>
      <c r="I1875" s="116"/>
      <c r="J1875" s="116"/>
      <c r="K1875" s="116"/>
      <c r="L1875" s="116"/>
      <c r="M1875" s="116"/>
      <c r="N1875" s="116"/>
      <c r="O1875" s="116"/>
      <c r="P1875" s="116"/>
      <c r="Q1875" s="116"/>
      <c r="R1875" s="116"/>
      <c r="S1875" s="116"/>
      <c r="T1875" s="116"/>
      <c r="U1875" s="116"/>
    </row>
    <row r="1876">
      <c r="A1876" s="5" t="s">
        <v>7023</v>
      </c>
      <c r="B1876" s="5" t="s">
        <v>7024</v>
      </c>
      <c r="C1876" s="116"/>
      <c r="D1876" s="118">
        <v>2020.0</v>
      </c>
      <c r="E1876" s="118">
        <v>0.0</v>
      </c>
      <c r="F1876" s="119" t="s">
        <v>292</v>
      </c>
      <c r="G1876" s="114"/>
      <c r="H1876" s="116"/>
      <c r="I1876" s="116"/>
      <c r="J1876" s="116"/>
      <c r="K1876" s="116"/>
      <c r="L1876" s="116"/>
      <c r="M1876" s="116"/>
      <c r="N1876" s="116"/>
      <c r="O1876" s="116"/>
      <c r="P1876" s="116"/>
      <c r="Q1876" s="116"/>
      <c r="R1876" s="116"/>
      <c r="S1876" s="116"/>
      <c r="T1876" s="116"/>
      <c r="U1876" s="116"/>
    </row>
    <row r="1877">
      <c r="A1877" s="5" t="s">
        <v>7025</v>
      </c>
      <c r="B1877" s="5" t="s">
        <v>7026</v>
      </c>
      <c r="C1877" s="116"/>
      <c r="D1877" s="118">
        <v>2017.0</v>
      </c>
      <c r="E1877" s="118">
        <v>386.0</v>
      </c>
      <c r="F1877" s="124" t="s">
        <v>7027</v>
      </c>
      <c r="G1877" s="114"/>
      <c r="H1877" s="116"/>
      <c r="I1877" s="116"/>
      <c r="J1877" s="116"/>
      <c r="K1877" s="116"/>
      <c r="L1877" s="116"/>
      <c r="M1877" s="116"/>
      <c r="N1877" s="116"/>
      <c r="O1877" s="116"/>
      <c r="P1877" s="116"/>
      <c r="Q1877" s="116"/>
      <c r="R1877" s="116"/>
      <c r="S1877" s="116"/>
      <c r="T1877" s="116"/>
      <c r="U1877" s="116"/>
    </row>
    <row r="1878">
      <c r="A1878" s="5" t="s">
        <v>7028</v>
      </c>
      <c r="B1878" s="5" t="s">
        <v>7029</v>
      </c>
      <c r="C1878" s="116"/>
      <c r="D1878" s="118">
        <v>2018.0</v>
      </c>
      <c r="E1878" s="118">
        <v>8.0</v>
      </c>
      <c r="F1878" s="124" t="s">
        <v>7030</v>
      </c>
      <c r="G1878" s="114"/>
      <c r="H1878" s="116"/>
      <c r="I1878" s="116"/>
      <c r="J1878" s="116"/>
      <c r="K1878" s="116"/>
      <c r="L1878" s="116"/>
      <c r="M1878" s="116"/>
      <c r="N1878" s="116"/>
      <c r="O1878" s="116"/>
      <c r="P1878" s="116"/>
      <c r="Q1878" s="116"/>
      <c r="R1878" s="116"/>
      <c r="S1878" s="116"/>
      <c r="T1878" s="116"/>
      <c r="U1878" s="116"/>
    </row>
    <row r="1879">
      <c r="A1879" s="5" t="s">
        <v>7031</v>
      </c>
      <c r="B1879" s="5" t="s">
        <v>7032</v>
      </c>
      <c r="C1879" s="116"/>
      <c r="D1879" s="118">
        <v>2019.0</v>
      </c>
      <c r="E1879" s="118">
        <v>16.0</v>
      </c>
      <c r="F1879" s="124" t="s">
        <v>7033</v>
      </c>
      <c r="G1879" s="114"/>
      <c r="H1879" s="116"/>
      <c r="I1879" s="116"/>
      <c r="J1879" s="116"/>
      <c r="K1879" s="116"/>
      <c r="L1879" s="116"/>
      <c r="M1879" s="116"/>
      <c r="N1879" s="116"/>
      <c r="O1879" s="116"/>
      <c r="P1879" s="116"/>
      <c r="Q1879" s="116"/>
      <c r="R1879" s="116"/>
      <c r="S1879" s="116"/>
      <c r="T1879" s="116"/>
      <c r="U1879" s="116"/>
    </row>
    <row r="1880">
      <c r="A1880" s="5" t="s">
        <v>7034</v>
      </c>
      <c r="B1880" s="5" t="s">
        <v>7035</v>
      </c>
      <c r="C1880" s="116"/>
      <c r="D1880" s="118">
        <v>2019.0</v>
      </c>
      <c r="E1880" s="118">
        <v>1.0</v>
      </c>
      <c r="F1880" s="124" t="s">
        <v>7036</v>
      </c>
      <c r="G1880" s="114"/>
      <c r="H1880" s="116"/>
      <c r="I1880" s="116"/>
      <c r="J1880" s="116"/>
      <c r="K1880" s="116"/>
      <c r="L1880" s="116"/>
      <c r="M1880" s="116"/>
      <c r="N1880" s="116"/>
      <c r="O1880" s="116"/>
      <c r="P1880" s="116"/>
      <c r="Q1880" s="116"/>
      <c r="R1880" s="116"/>
      <c r="S1880" s="116"/>
      <c r="T1880" s="116"/>
      <c r="U1880" s="116"/>
    </row>
    <row r="1881">
      <c r="A1881" s="5" t="s">
        <v>7037</v>
      </c>
      <c r="B1881" s="7" t="s">
        <v>7038</v>
      </c>
      <c r="C1881" s="5" t="s">
        <v>2218</v>
      </c>
      <c r="D1881" s="5">
        <v>2012.0</v>
      </c>
      <c r="E1881" s="112">
        <v>28.0</v>
      </c>
      <c r="F1881" s="113" t="s">
        <v>7039</v>
      </c>
      <c r="G1881" s="113" t="s">
        <v>2319</v>
      </c>
      <c r="H1881" s="115">
        <v>43997.0</v>
      </c>
      <c r="I1881" s="116"/>
      <c r="J1881" s="116"/>
      <c r="K1881" s="116"/>
      <c r="L1881" s="116"/>
      <c r="M1881" s="116"/>
      <c r="N1881" s="116"/>
      <c r="O1881" s="116"/>
      <c r="P1881" s="116"/>
      <c r="Q1881" s="116"/>
      <c r="R1881" s="116"/>
      <c r="S1881" s="116"/>
      <c r="T1881" s="116"/>
      <c r="U1881" s="116"/>
    </row>
    <row r="1882">
      <c r="A1882" s="5" t="s">
        <v>7040</v>
      </c>
      <c r="B1882" s="5" t="s">
        <v>7041</v>
      </c>
      <c r="C1882" s="116"/>
      <c r="D1882" s="118">
        <v>2020.0</v>
      </c>
      <c r="E1882" s="118">
        <v>7.0</v>
      </c>
      <c r="F1882" s="124" t="s">
        <v>7042</v>
      </c>
      <c r="G1882" s="114"/>
      <c r="H1882" s="116"/>
      <c r="I1882" s="116"/>
      <c r="J1882" s="116"/>
      <c r="K1882" s="116"/>
      <c r="L1882" s="116"/>
      <c r="M1882" s="116"/>
      <c r="N1882" s="116"/>
      <c r="O1882" s="116"/>
      <c r="P1882" s="116"/>
      <c r="Q1882" s="116"/>
      <c r="R1882" s="116"/>
      <c r="S1882" s="116"/>
      <c r="T1882" s="116"/>
      <c r="U1882" s="116"/>
    </row>
    <row r="1883">
      <c r="A1883" s="5" t="s">
        <v>7043</v>
      </c>
      <c r="B1883" s="5" t="s">
        <v>7044</v>
      </c>
      <c r="C1883" s="116"/>
      <c r="D1883" s="118">
        <v>2020.0</v>
      </c>
      <c r="E1883" s="118">
        <v>16.0</v>
      </c>
      <c r="F1883" s="124" t="s">
        <v>7045</v>
      </c>
      <c r="G1883" s="114"/>
      <c r="H1883" s="116"/>
      <c r="I1883" s="116"/>
      <c r="J1883" s="116"/>
      <c r="K1883" s="116"/>
      <c r="L1883" s="116"/>
      <c r="M1883" s="116"/>
      <c r="N1883" s="116"/>
      <c r="O1883" s="116"/>
      <c r="P1883" s="116"/>
      <c r="Q1883" s="116"/>
      <c r="R1883" s="116"/>
      <c r="S1883" s="116"/>
      <c r="T1883" s="116"/>
      <c r="U1883" s="116"/>
    </row>
    <row r="1884">
      <c r="A1884" s="5" t="s">
        <v>7046</v>
      </c>
      <c r="B1884" s="5" t="s">
        <v>7047</v>
      </c>
      <c r="C1884" s="116"/>
      <c r="D1884" s="118">
        <v>2019.0</v>
      </c>
      <c r="E1884" s="118">
        <v>129.0</v>
      </c>
      <c r="F1884" s="124" t="s">
        <v>7048</v>
      </c>
      <c r="G1884" s="114"/>
      <c r="H1884" s="116"/>
      <c r="I1884" s="116"/>
      <c r="J1884" s="116"/>
      <c r="K1884" s="116"/>
      <c r="L1884" s="116"/>
      <c r="M1884" s="116"/>
      <c r="N1884" s="116"/>
      <c r="O1884" s="116"/>
      <c r="P1884" s="116"/>
      <c r="Q1884" s="116"/>
      <c r="R1884" s="116"/>
      <c r="S1884" s="116"/>
      <c r="T1884" s="116"/>
      <c r="U1884" s="116"/>
    </row>
    <row r="1885">
      <c r="A1885" s="5" t="s">
        <v>7049</v>
      </c>
      <c r="B1885" s="5" t="s">
        <v>7050</v>
      </c>
      <c r="C1885" s="116"/>
      <c r="D1885" s="118">
        <v>2016.0</v>
      </c>
      <c r="E1885" s="118">
        <v>154.0</v>
      </c>
      <c r="F1885" s="124" t="s">
        <v>7051</v>
      </c>
      <c r="G1885" s="114"/>
      <c r="H1885" s="116"/>
      <c r="I1885" s="116"/>
      <c r="J1885" s="116"/>
      <c r="K1885" s="116"/>
      <c r="L1885" s="116"/>
      <c r="M1885" s="116"/>
      <c r="N1885" s="116"/>
      <c r="O1885" s="116"/>
      <c r="P1885" s="116"/>
      <c r="Q1885" s="116"/>
      <c r="R1885" s="116"/>
      <c r="S1885" s="116"/>
      <c r="T1885" s="116"/>
      <c r="U1885" s="116"/>
    </row>
    <row r="1886">
      <c r="A1886" s="5" t="s">
        <v>7052</v>
      </c>
      <c r="B1886" s="5" t="s">
        <v>7053</v>
      </c>
      <c r="C1886" s="116"/>
      <c r="D1886" s="118">
        <v>2018.0</v>
      </c>
      <c r="E1886" s="118">
        <v>149.0</v>
      </c>
      <c r="F1886" s="124" t="s">
        <v>7054</v>
      </c>
      <c r="G1886" s="114"/>
      <c r="H1886" s="116"/>
      <c r="I1886" s="116"/>
      <c r="J1886" s="116"/>
      <c r="K1886" s="116"/>
      <c r="L1886" s="116"/>
      <c r="M1886" s="116"/>
      <c r="N1886" s="116"/>
      <c r="O1886" s="116"/>
      <c r="P1886" s="116"/>
      <c r="Q1886" s="116"/>
      <c r="R1886" s="116"/>
      <c r="S1886" s="116"/>
      <c r="T1886" s="116"/>
      <c r="U1886" s="116"/>
    </row>
    <row r="1887">
      <c r="A1887" s="5" t="s">
        <v>7055</v>
      </c>
      <c r="B1887" s="5" t="s">
        <v>7056</v>
      </c>
      <c r="C1887" s="116"/>
      <c r="D1887" s="118">
        <v>2020.0</v>
      </c>
      <c r="E1887" s="118">
        <v>9.0</v>
      </c>
      <c r="F1887" s="124" t="s">
        <v>7057</v>
      </c>
      <c r="G1887" s="114"/>
      <c r="H1887" s="116"/>
      <c r="I1887" s="116"/>
      <c r="J1887" s="116"/>
      <c r="K1887" s="116"/>
      <c r="L1887" s="116"/>
      <c r="M1887" s="116"/>
      <c r="N1887" s="116"/>
      <c r="O1887" s="116"/>
      <c r="P1887" s="116"/>
      <c r="Q1887" s="116"/>
      <c r="R1887" s="116"/>
      <c r="S1887" s="116"/>
      <c r="T1887" s="116"/>
      <c r="U1887" s="116"/>
    </row>
    <row r="1888">
      <c r="A1888" s="5" t="s">
        <v>7058</v>
      </c>
      <c r="B1888" s="5" t="s">
        <v>7059</v>
      </c>
      <c r="C1888" s="116"/>
      <c r="D1888" s="118">
        <v>2008.0</v>
      </c>
      <c r="E1888" s="118">
        <v>889.0</v>
      </c>
      <c r="F1888" s="124" t="s">
        <v>7060</v>
      </c>
      <c r="G1888" s="114"/>
      <c r="H1888" s="116"/>
      <c r="I1888" s="116"/>
      <c r="J1888" s="116"/>
      <c r="K1888" s="116"/>
      <c r="L1888" s="116"/>
      <c r="M1888" s="116"/>
      <c r="N1888" s="116"/>
      <c r="O1888" s="116"/>
      <c r="P1888" s="116"/>
      <c r="Q1888" s="116"/>
      <c r="R1888" s="116"/>
      <c r="S1888" s="116"/>
      <c r="T1888" s="116"/>
      <c r="U1888" s="116"/>
    </row>
    <row r="1889">
      <c r="A1889" s="5" t="s">
        <v>7061</v>
      </c>
      <c r="B1889" s="5" t="s">
        <v>7062</v>
      </c>
      <c r="C1889" s="116"/>
      <c r="D1889" s="118">
        <v>2017.0</v>
      </c>
      <c r="E1889" s="118">
        <v>1532.0</v>
      </c>
      <c r="F1889" s="124" t="s">
        <v>7063</v>
      </c>
      <c r="G1889" s="114"/>
      <c r="H1889" s="116"/>
      <c r="I1889" s="116"/>
      <c r="J1889" s="116"/>
      <c r="K1889" s="116"/>
      <c r="L1889" s="116"/>
      <c r="M1889" s="116"/>
      <c r="N1889" s="116"/>
      <c r="O1889" s="116"/>
      <c r="P1889" s="116"/>
      <c r="Q1889" s="116"/>
      <c r="R1889" s="116"/>
      <c r="S1889" s="116"/>
      <c r="T1889" s="116"/>
      <c r="U1889" s="116"/>
    </row>
    <row r="1890">
      <c r="A1890" s="5" t="s">
        <v>7064</v>
      </c>
      <c r="B1890" s="5" t="s">
        <v>7065</v>
      </c>
      <c r="C1890" s="116"/>
      <c r="D1890" s="118">
        <v>2019.0</v>
      </c>
      <c r="E1890" s="118">
        <v>73.0</v>
      </c>
      <c r="F1890" s="124" t="s">
        <v>7066</v>
      </c>
      <c r="G1890" s="114"/>
      <c r="H1890" s="116"/>
      <c r="I1890" s="116"/>
      <c r="J1890" s="116"/>
      <c r="K1890" s="116"/>
      <c r="L1890" s="116"/>
      <c r="M1890" s="116"/>
      <c r="N1890" s="116"/>
      <c r="O1890" s="116"/>
      <c r="P1890" s="116"/>
      <c r="Q1890" s="116"/>
      <c r="R1890" s="116"/>
      <c r="S1890" s="116"/>
      <c r="T1890" s="116"/>
      <c r="U1890" s="116"/>
    </row>
    <row r="1891">
      <c r="A1891" s="5" t="s">
        <v>7067</v>
      </c>
      <c r="B1891" s="5" t="s">
        <v>7068</v>
      </c>
      <c r="C1891" s="116"/>
      <c r="D1891" s="118">
        <v>2018.0</v>
      </c>
      <c r="E1891" s="118">
        <v>333.0</v>
      </c>
      <c r="F1891" s="124" t="s">
        <v>7069</v>
      </c>
      <c r="G1891" s="114"/>
      <c r="H1891" s="116"/>
      <c r="I1891" s="116"/>
      <c r="J1891" s="116"/>
      <c r="K1891" s="116"/>
      <c r="L1891" s="116"/>
      <c r="M1891" s="116"/>
      <c r="N1891" s="116"/>
      <c r="O1891" s="116"/>
      <c r="P1891" s="116"/>
      <c r="Q1891" s="116"/>
      <c r="R1891" s="116"/>
      <c r="S1891" s="116"/>
      <c r="T1891" s="116"/>
      <c r="U1891" s="116"/>
    </row>
    <row r="1892">
      <c r="A1892" s="5" t="s">
        <v>7070</v>
      </c>
      <c r="B1892" s="5" t="s">
        <v>7071</v>
      </c>
      <c r="C1892" s="116"/>
      <c r="D1892" s="118">
        <v>2020.0</v>
      </c>
      <c r="E1892" s="118">
        <v>9.0</v>
      </c>
      <c r="F1892" s="124" t="s">
        <v>7072</v>
      </c>
      <c r="G1892" s="114"/>
      <c r="H1892" s="116"/>
      <c r="I1892" s="116"/>
      <c r="J1892" s="116"/>
      <c r="K1892" s="116"/>
      <c r="L1892" s="116"/>
      <c r="M1892" s="116"/>
      <c r="N1892" s="116"/>
      <c r="O1892" s="116"/>
      <c r="P1892" s="116"/>
      <c r="Q1892" s="116"/>
      <c r="R1892" s="116"/>
      <c r="S1892" s="116"/>
      <c r="T1892" s="116"/>
      <c r="U1892" s="116"/>
    </row>
    <row r="1893">
      <c r="A1893" s="5" t="s">
        <v>7073</v>
      </c>
      <c r="B1893" s="5" t="s">
        <v>7074</v>
      </c>
      <c r="C1893" s="116"/>
      <c r="D1893" s="118">
        <v>2021.0</v>
      </c>
      <c r="E1893" s="118">
        <v>1.0</v>
      </c>
      <c r="F1893" s="124" t="s">
        <v>7075</v>
      </c>
      <c r="G1893" s="114"/>
      <c r="H1893" s="116"/>
      <c r="I1893" s="116"/>
      <c r="J1893" s="116"/>
      <c r="K1893" s="116"/>
      <c r="L1893" s="116"/>
      <c r="M1893" s="116"/>
      <c r="N1893" s="116"/>
      <c r="O1893" s="116"/>
      <c r="P1893" s="116"/>
      <c r="Q1893" s="116"/>
      <c r="R1893" s="116"/>
      <c r="S1893" s="116"/>
      <c r="T1893" s="116"/>
      <c r="U1893" s="116"/>
    </row>
    <row r="1894">
      <c r="A1894" s="5" t="s">
        <v>7076</v>
      </c>
      <c r="B1894" s="5" t="s">
        <v>7077</v>
      </c>
      <c r="C1894" s="116"/>
      <c r="D1894" s="118">
        <v>2019.0</v>
      </c>
      <c r="E1894" s="118">
        <v>27.0</v>
      </c>
      <c r="F1894" s="124" t="s">
        <v>7078</v>
      </c>
      <c r="G1894" s="114"/>
      <c r="H1894" s="116"/>
      <c r="I1894" s="116"/>
      <c r="J1894" s="116"/>
      <c r="K1894" s="116"/>
      <c r="L1894" s="116"/>
      <c r="M1894" s="116"/>
      <c r="N1894" s="116"/>
      <c r="O1894" s="116"/>
      <c r="P1894" s="116"/>
      <c r="Q1894" s="116"/>
      <c r="R1894" s="116"/>
      <c r="S1894" s="116"/>
      <c r="T1894" s="116"/>
      <c r="U1894" s="116"/>
    </row>
    <row r="1895">
      <c r="A1895" s="5" t="s">
        <v>701</v>
      </c>
      <c r="B1895" s="5" t="s">
        <v>7079</v>
      </c>
      <c r="C1895" s="116"/>
      <c r="D1895" s="118">
        <v>2019.0</v>
      </c>
      <c r="E1895" s="118">
        <v>20.0</v>
      </c>
      <c r="F1895" s="124" t="s">
        <v>7080</v>
      </c>
      <c r="G1895" s="114"/>
      <c r="H1895" s="116"/>
      <c r="I1895" s="116"/>
      <c r="J1895" s="116"/>
      <c r="K1895" s="116"/>
      <c r="L1895" s="116"/>
      <c r="M1895" s="116"/>
      <c r="N1895" s="116"/>
      <c r="O1895" s="116"/>
      <c r="P1895" s="116"/>
      <c r="Q1895" s="116"/>
      <c r="R1895" s="116"/>
      <c r="S1895" s="116"/>
      <c r="T1895" s="116"/>
      <c r="U1895" s="116"/>
    </row>
    <row r="1896">
      <c r="A1896" s="5" t="s">
        <v>7081</v>
      </c>
      <c r="B1896" s="5" t="s">
        <v>7082</v>
      </c>
      <c r="C1896" s="116"/>
      <c r="D1896" s="118">
        <v>2020.0</v>
      </c>
      <c r="E1896" s="118">
        <v>106.0</v>
      </c>
      <c r="F1896" s="124" t="s">
        <v>7083</v>
      </c>
      <c r="G1896" s="114"/>
      <c r="H1896" s="116"/>
      <c r="I1896" s="116"/>
      <c r="J1896" s="116"/>
      <c r="K1896" s="116"/>
      <c r="L1896" s="116"/>
      <c r="M1896" s="116"/>
      <c r="N1896" s="116"/>
      <c r="O1896" s="116"/>
      <c r="P1896" s="116"/>
      <c r="Q1896" s="116"/>
      <c r="R1896" s="116"/>
      <c r="S1896" s="116"/>
      <c r="T1896" s="116"/>
      <c r="U1896" s="116"/>
    </row>
    <row r="1897">
      <c r="A1897" s="5" t="s">
        <v>7084</v>
      </c>
      <c r="B1897" s="5" t="s">
        <v>7085</v>
      </c>
      <c r="C1897" s="116"/>
      <c r="D1897" s="118">
        <v>2019.0</v>
      </c>
      <c r="E1897" s="118">
        <v>33.0</v>
      </c>
      <c r="F1897" s="124" t="s">
        <v>7086</v>
      </c>
      <c r="G1897" s="114"/>
      <c r="H1897" s="116"/>
      <c r="I1897" s="116"/>
      <c r="J1897" s="116"/>
      <c r="K1897" s="116"/>
      <c r="L1897" s="116"/>
      <c r="M1897" s="116"/>
      <c r="N1897" s="116"/>
      <c r="O1897" s="116"/>
      <c r="P1897" s="116"/>
      <c r="Q1897" s="116"/>
      <c r="R1897" s="116"/>
      <c r="S1897" s="116"/>
      <c r="T1897" s="116"/>
      <c r="U1897" s="116"/>
    </row>
    <row r="1898">
      <c r="A1898" s="5" t="s">
        <v>7087</v>
      </c>
      <c r="B1898" s="5" t="s">
        <v>7088</v>
      </c>
      <c r="C1898" s="5" t="s">
        <v>3617</v>
      </c>
      <c r="D1898" s="5">
        <v>2005.0</v>
      </c>
      <c r="E1898" s="118">
        <v>1106.0</v>
      </c>
      <c r="F1898" s="113" t="s">
        <v>7089</v>
      </c>
      <c r="G1898" s="124" t="s">
        <v>7090</v>
      </c>
      <c r="H1898" s="115">
        <v>43997.0</v>
      </c>
      <c r="I1898" s="116"/>
      <c r="J1898" s="116"/>
      <c r="K1898" s="116"/>
      <c r="L1898" s="116"/>
      <c r="M1898" s="116"/>
      <c r="N1898" s="116"/>
      <c r="O1898" s="116"/>
      <c r="P1898" s="116"/>
      <c r="Q1898" s="116"/>
      <c r="R1898" s="116"/>
      <c r="S1898" s="116"/>
      <c r="T1898" s="116"/>
      <c r="U1898" s="116"/>
    </row>
    <row r="1899">
      <c r="A1899" s="5" t="s">
        <v>7091</v>
      </c>
      <c r="B1899" s="5" t="s">
        <v>7092</v>
      </c>
      <c r="C1899" s="116"/>
      <c r="D1899" s="118">
        <v>2020.0</v>
      </c>
      <c r="E1899" s="118">
        <v>6.0</v>
      </c>
      <c r="F1899" s="124" t="s">
        <v>7093</v>
      </c>
      <c r="G1899" s="114"/>
      <c r="H1899" s="116"/>
      <c r="I1899" s="116"/>
      <c r="J1899" s="116"/>
      <c r="K1899" s="116"/>
      <c r="L1899" s="116"/>
      <c r="M1899" s="116"/>
      <c r="N1899" s="116"/>
      <c r="O1899" s="116"/>
      <c r="P1899" s="116"/>
      <c r="Q1899" s="116"/>
      <c r="R1899" s="116"/>
      <c r="S1899" s="116"/>
      <c r="T1899" s="116"/>
      <c r="U1899" s="116"/>
    </row>
    <row r="1900">
      <c r="A1900" s="117" t="s">
        <v>7094</v>
      </c>
      <c r="B1900" s="5" t="s">
        <v>7095</v>
      </c>
      <c r="C1900" s="5" t="s">
        <v>605</v>
      </c>
      <c r="D1900" s="5">
        <v>2016.0</v>
      </c>
      <c r="E1900" s="118">
        <v>84.0</v>
      </c>
      <c r="F1900" s="113" t="s">
        <v>7096</v>
      </c>
      <c r="G1900" s="119"/>
      <c r="H1900" s="115">
        <v>43993.0</v>
      </c>
      <c r="I1900" s="116"/>
      <c r="J1900" s="116"/>
      <c r="K1900" s="116"/>
      <c r="L1900" s="116"/>
      <c r="M1900" s="116"/>
      <c r="N1900" s="116"/>
      <c r="O1900" s="116"/>
      <c r="P1900" s="116"/>
      <c r="Q1900" s="116"/>
      <c r="R1900" s="116"/>
      <c r="S1900" s="116"/>
      <c r="T1900" s="116"/>
      <c r="U1900" s="116"/>
    </row>
    <row r="1901">
      <c r="A1901" s="5" t="s">
        <v>7097</v>
      </c>
      <c r="B1901" s="5" t="s">
        <v>7098</v>
      </c>
      <c r="C1901" s="116"/>
      <c r="D1901" s="118">
        <v>2018.0</v>
      </c>
      <c r="E1901" s="118">
        <v>259.0</v>
      </c>
      <c r="F1901" s="124" t="s">
        <v>7099</v>
      </c>
      <c r="G1901" s="114"/>
      <c r="H1901" s="116"/>
      <c r="I1901" s="116"/>
      <c r="J1901" s="116"/>
      <c r="K1901" s="116"/>
      <c r="L1901" s="116"/>
      <c r="M1901" s="116"/>
      <c r="N1901" s="116"/>
      <c r="O1901" s="116"/>
      <c r="P1901" s="116"/>
      <c r="Q1901" s="116"/>
      <c r="R1901" s="116"/>
      <c r="S1901" s="116"/>
      <c r="T1901" s="116"/>
      <c r="U1901" s="116"/>
    </row>
    <row r="1902">
      <c r="A1902" s="5" t="s">
        <v>7100</v>
      </c>
      <c r="B1902" s="5" t="s">
        <v>7101</v>
      </c>
      <c r="C1902" s="116"/>
      <c r="D1902" s="118">
        <v>2021.0</v>
      </c>
      <c r="E1902" s="118">
        <v>0.0</v>
      </c>
      <c r="F1902" s="119" t="s">
        <v>292</v>
      </c>
      <c r="G1902" s="114"/>
      <c r="H1902" s="116"/>
      <c r="I1902" s="116"/>
      <c r="J1902" s="116"/>
      <c r="K1902" s="116"/>
      <c r="L1902" s="116"/>
      <c r="M1902" s="116"/>
      <c r="N1902" s="116"/>
      <c r="O1902" s="116"/>
      <c r="P1902" s="116"/>
      <c r="Q1902" s="116"/>
      <c r="R1902" s="116"/>
      <c r="S1902" s="116"/>
      <c r="T1902" s="116"/>
      <c r="U1902" s="116"/>
    </row>
    <row r="1903">
      <c r="A1903" s="5" t="s">
        <v>7102</v>
      </c>
      <c r="B1903" s="5" t="s">
        <v>7103</v>
      </c>
      <c r="C1903" s="116"/>
      <c r="D1903" s="118">
        <v>2018.0</v>
      </c>
      <c r="E1903" s="118">
        <v>696.0</v>
      </c>
      <c r="F1903" s="124" t="s">
        <v>7104</v>
      </c>
      <c r="G1903" s="114"/>
      <c r="H1903" s="116"/>
      <c r="I1903" s="116"/>
      <c r="J1903" s="116"/>
      <c r="K1903" s="116"/>
      <c r="L1903" s="116"/>
      <c r="M1903" s="116"/>
      <c r="N1903" s="116"/>
      <c r="O1903" s="116"/>
      <c r="P1903" s="116"/>
      <c r="Q1903" s="116"/>
      <c r="R1903" s="116"/>
      <c r="S1903" s="116"/>
      <c r="T1903" s="116"/>
      <c r="U1903" s="116"/>
    </row>
    <row r="1904">
      <c r="A1904" s="5" t="s">
        <v>7105</v>
      </c>
      <c r="B1904" s="5" t="s">
        <v>7106</v>
      </c>
      <c r="C1904" s="116"/>
      <c r="D1904" s="118">
        <v>2020.0</v>
      </c>
      <c r="E1904" s="118">
        <v>15.0</v>
      </c>
      <c r="F1904" s="124" t="s">
        <v>7107</v>
      </c>
      <c r="G1904" s="114"/>
      <c r="H1904" s="116"/>
      <c r="I1904" s="116"/>
      <c r="J1904" s="116"/>
      <c r="K1904" s="116"/>
      <c r="L1904" s="116"/>
      <c r="M1904" s="116"/>
      <c r="N1904" s="116"/>
      <c r="O1904" s="116"/>
      <c r="P1904" s="116"/>
      <c r="Q1904" s="116"/>
      <c r="R1904" s="116"/>
      <c r="S1904" s="116"/>
      <c r="T1904" s="116"/>
      <c r="U1904" s="116"/>
    </row>
    <row r="1905">
      <c r="A1905" s="5" t="s">
        <v>7108</v>
      </c>
      <c r="B1905" s="5" t="s">
        <v>7109</v>
      </c>
      <c r="C1905" s="116"/>
      <c r="D1905" s="118">
        <v>2019.0</v>
      </c>
      <c r="E1905" s="118">
        <v>50.0</v>
      </c>
      <c r="F1905" s="124" t="s">
        <v>7110</v>
      </c>
      <c r="G1905" s="114"/>
      <c r="H1905" s="116"/>
      <c r="I1905" s="116"/>
      <c r="J1905" s="116"/>
      <c r="K1905" s="116"/>
      <c r="L1905" s="116"/>
      <c r="M1905" s="116"/>
      <c r="N1905" s="116"/>
      <c r="O1905" s="116"/>
      <c r="P1905" s="116"/>
      <c r="Q1905" s="116"/>
      <c r="R1905" s="116"/>
      <c r="S1905" s="116"/>
      <c r="T1905" s="116"/>
      <c r="U1905" s="116"/>
    </row>
    <row r="1906">
      <c r="A1906" s="5" t="s">
        <v>7111</v>
      </c>
      <c r="B1906" s="5" t="s">
        <v>7112</v>
      </c>
      <c r="C1906" s="116"/>
      <c r="D1906" s="118">
        <v>2015.0</v>
      </c>
      <c r="E1906" s="118">
        <v>503.0</v>
      </c>
      <c r="F1906" s="124" t="s">
        <v>7113</v>
      </c>
      <c r="G1906" s="114"/>
      <c r="H1906" s="116"/>
      <c r="I1906" s="116"/>
      <c r="J1906" s="116"/>
      <c r="K1906" s="116"/>
      <c r="L1906" s="116"/>
      <c r="M1906" s="116"/>
      <c r="N1906" s="116"/>
      <c r="O1906" s="116"/>
      <c r="P1906" s="116"/>
      <c r="Q1906" s="116"/>
      <c r="R1906" s="116"/>
      <c r="S1906" s="116"/>
      <c r="T1906" s="116"/>
      <c r="U1906" s="116"/>
    </row>
    <row r="1907">
      <c r="A1907" s="5" t="s">
        <v>7114</v>
      </c>
      <c r="B1907" s="5" t="s">
        <v>7115</v>
      </c>
      <c r="C1907" s="116"/>
      <c r="D1907" s="118">
        <v>2021.0</v>
      </c>
      <c r="E1907" s="118">
        <v>0.0</v>
      </c>
      <c r="F1907" s="119" t="s">
        <v>292</v>
      </c>
      <c r="G1907" s="114"/>
      <c r="H1907" s="116"/>
      <c r="I1907" s="116"/>
      <c r="J1907" s="116"/>
      <c r="K1907" s="116"/>
      <c r="L1907" s="116"/>
      <c r="M1907" s="116"/>
      <c r="N1907" s="116"/>
      <c r="O1907" s="116"/>
      <c r="P1907" s="116"/>
      <c r="Q1907" s="116"/>
      <c r="R1907" s="116"/>
      <c r="S1907" s="116"/>
      <c r="T1907" s="116"/>
      <c r="U1907" s="116"/>
    </row>
    <row r="1908">
      <c r="A1908" s="5" t="s">
        <v>7116</v>
      </c>
      <c r="B1908" s="5" t="s">
        <v>7117</v>
      </c>
      <c r="C1908" s="116"/>
      <c r="D1908" s="118">
        <v>2020.0</v>
      </c>
      <c r="E1908" s="118">
        <v>199.0</v>
      </c>
      <c r="F1908" s="124" t="s">
        <v>7118</v>
      </c>
      <c r="G1908" s="114"/>
      <c r="H1908" s="116"/>
      <c r="I1908" s="116"/>
      <c r="J1908" s="116"/>
      <c r="K1908" s="116"/>
      <c r="L1908" s="116"/>
      <c r="M1908" s="116"/>
      <c r="N1908" s="116"/>
      <c r="O1908" s="116"/>
      <c r="P1908" s="116"/>
      <c r="Q1908" s="116"/>
      <c r="R1908" s="116"/>
      <c r="S1908" s="116"/>
      <c r="T1908" s="116"/>
      <c r="U1908" s="116"/>
    </row>
    <row r="1909">
      <c r="A1909" s="5" t="s">
        <v>7119</v>
      </c>
      <c r="B1909" s="5" t="s">
        <v>7120</v>
      </c>
      <c r="C1909" s="116"/>
      <c r="D1909" s="118">
        <v>2021.0</v>
      </c>
      <c r="E1909" s="118">
        <v>6.0</v>
      </c>
      <c r="F1909" s="124" t="s">
        <v>7121</v>
      </c>
      <c r="G1909" s="114"/>
      <c r="H1909" s="116"/>
      <c r="I1909" s="116"/>
      <c r="J1909" s="116"/>
      <c r="K1909" s="116"/>
      <c r="L1909" s="116"/>
      <c r="M1909" s="116"/>
      <c r="N1909" s="116"/>
      <c r="O1909" s="116"/>
      <c r="P1909" s="116"/>
      <c r="Q1909" s="116"/>
      <c r="R1909" s="116"/>
      <c r="S1909" s="116"/>
      <c r="T1909" s="116"/>
      <c r="U1909" s="116"/>
    </row>
    <row r="1910">
      <c r="A1910" s="5" t="s">
        <v>7122</v>
      </c>
      <c r="B1910" s="5" t="s">
        <v>7123</v>
      </c>
      <c r="C1910" s="116"/>
      <c r="D1910" s="118">
        <v>2016.0</v>
      </c>
      <c r="E1910" s="118">
        <v>42.0</v>
      </c>
      <c r="F1910" s="124" t="s">
        <v>7124</v>
      </c>
      <c r="G1910" s="114"/>
      <c r="H1910" s="116"/>
      <c r="I1910" s="116"/>
      <c r="J1910" s="116"/>
      <c r="K1910" s="116"/>
      <c r="L1910" s="116"/>
      <c r="M1910" s="116"/>
      <c r="N1910" s="116"/>
      <c r="O1910" s="116"/>
      <c r="P1910" s="116"/>
      <c r="Q1910" s="116"/>
      <c r="R1910" s="116"/>
      <c r="S1910" s="116"/>
      <c r="T1910" s="116"/>
      <c r="U1910" s="116"/>
    </row>
    <row r="1911">
      <c r="A1911" s="5" t="s">
        <v>7125</v>
      </c>
      <c r="B1911" s="5" t="s">
        <v>7126</v>
      </c>
      <c r="C1911" s="5" t="s">
        <v>1102</v>
      </c>
      <c r="D1911" s="5">
        <v>2015.0</v>
      </c>
      <c r="E1911" s="118">
        <v>70.0</v>
      </c>
      <c r="F1911" s="113" t="s">
        <v>7127</v>
      </c>
      <c r="G1911" s="120"/>
      <c r="H1911" s="121">
        <v>43993.0</v>
      </c>
      <c r="I1911" s="116"/>
      <c r="J1911" s="116"/>
      <c r="K1911" s="116"/>
      <c r="L1911" s="116"/>
      <c r="M1911" s="116"/>
      <c r="N1911" s="116"/>
      <c r="O1911" s="116"/>
      <c r="P1911" s="116"/>
      <c r="Q1911" s="116"/>
      <c r="R1911" s="116"/>
      <c r="S1911" s="116"/>
      <c r="T1911" s="116"/>
      <c r="U1911" s="116"/>
    </row>
    <row r="1912">
      <c r="A1912" s="5" t="s">
        <v>7128</v>
      </c>
      <c r="B1912" s="5" t="s">
        <v>7129</v>
      </c>
      <c r="C1912" s="116"/>
      <c r="D1912" s="118">
        <v>2020.0</v>
      </c>
      <c r="E1912" s="118">
        <v>35.0</v>
      </c>
      <c r="F1912" s="124" t="s">
        <v>7130</v>
      </c>
      <c r="G1912" s="114"/>
      <c r="H1912" s="116"/>
      <c r="I1912" s="116"/>
      <c r="J1912" s="116"/>
      <c r="K1912" s="116"/>
      <c r="L1912" s="116"/>
      <c r="M1912" s="116"/>
      <c r="N1912" s="116"/>
      <c r="O1912" s="116"/>
      <c r="P1912" s="116"/>
      <c r="Q1912" s="116"/>
      <c r="R1912" s="116"/>
      <c r="S1912" s="116"/>
      <c r="T1912" s="116"/>
      <c r="U1912" s="116"/>
    </row>
    <row r="1913">
      <c r="A1913" s="5" t="s">
        <v>7131</v>
      </c>
      <c r="B1913" s="5" t="s">
        <v>7132</v>
      </c>
      <c r="C1913" s="5" t="s">
        <v>7133</v>
      </c>
      <c r="D1913" s="5">
        <v>2015.0</v>
      </c>
      <c r="E1913" s="118">
        <v>102.0</v>
      </c>
      <c r="F1913" s="113" t="s">
        <v>7134</v>
      </c>
      <c r="G1913" s="119"/>
      <c r="H1913" s="115">
        <v>43997.0</v>
      </c>
      <c r="I1913" s="116"/>
      <c r="J1913" s="116"/>
      <c r="K1913" s="116"/>
      <c r="L1913" s="116"/>
      <c r="M1913" s="116"/>
      <c r="N1913" s="116"/>
      <c r="O1913" s="116"/>
      <c r="P1913" s="116"/>
      <c r="Q1913" s="116"/>
      <c r="R1913" s="116"/>
      <c r="S1913" s="116"/>
      <c r="T1913" s="116"/>
      <c r="U1913" s="116"/>
    </row>
    <row r="1914">
      <c r="A1914" s="5" t="s">
        <v>7135</v>
      </c>
      <c r="B1914" s="5" t="s">
        <v>7136</v>
      </c>
      <c r="C1914" s="5" t="s">
        <v>605</v>
      </c>
      <c r="D1914" s="5">
        <v>2017.0</v>
      </c>
      <c r="E1914" s="118">
        <v>182.0</v>
      </c>
      <c r="F1914" s="113" t="s">
        <v>7137</v>
      </c>
      <c r="G1914" s="114"/>
      <c r="H1914" s="115">
        <v>44375.0</v>
      </c>
      <c r="I1914" s="116"/>
      <c r="J1914" s="116"/>
      <c r="K1914" s="116"/>
      <c r="L1914" s="116"/>
      <c r="M1914" s="116"/>
      <c r="N1914" s="116"/>
      <c r="O1914" s="116"/>
      <c r="P1914" s="116"/>
      <c r="Q1914" s="116"/>
      <c r="R1914" s="116"/>
      <c r="S1914" s="116"/>
      <c r="T1914" s="116"/>
      <c r="U1914" s="116"/>
    </row>
    <row r="1915">
      <c r="A1915" s="5" t="s">
        <v>7138</v>
      </c>
      <c r="B1915" s="5" t="s">
        <v>7139</v>
      </c>
      <c r="C1915" s="116"/>
      <c r="D1915" s="118">
        <v>2020.0</v>
      </c>
      <c r="E1915" s="118">
        <v>0.0</v>
      </c>
      <c r="F1915" s="119" t="s">
        <v>292</v>
      </c>
      <c r="G1915" s="114"/>
      <c r="H1915" s="116"/>
      <c r="I1915" s="116"/>
      <c r="J1915" s="116"/>
      <c r="K1915" s="116"/>
      <c r="L1915" s="116"/>
      <c r="M1915" s="116"/>
      <c r="N1915" s="116"/>
      <c r="O1915" s="116"/>
      <c r="P1915" s="116"/>
      <c r="Q1915" s="116"/>
      <c r="R1915" s="116"/>
      <c r="S1915" s="116"/>
      <c r="T1915" s="116"/>
      <c r="U1915" s="116"/>
    </row>
    <row r="1916">
      <c r="A1916" s="5" t="s">
        <v>7140</v>
      </c>
      <c r="B1916" s="5" t="s">
        <v>7141</v>
      </c>
      <c r="C1916" s="116"/>
      <c r="D1916" s="118">
        <v>2017.0</v>
      </c>
      <c r="E1916" s="118">
        <v>89.0</v>
      </c>
      <c r="F1916" s="124" t="s">
        <v>7142</v>
      </c>
      <c r="G1916" s="114"/>
      <c r="H1916" s="116"/>
      <c r="I1916" s="116"/>
      <c r="J1916" s="116"/>
      <c r="K1916" s="116"/>
      <c r="L1916" s="116"/>
      <c r="M1916" s="116"/>
      <c r="N1916" s="116"/>
      <c r="O1916" s="116"/>
      <c r="P1916" s="116"/>
      <c r="Q1916" s="116"/>
      <c r="R1916" s="116"/>
      <c r="S1916" s="116"/>
      <c r="T1916" s="116"/>
      <c r="U1916" s="116"/>
    </row>
    <row r="1917">
      <c r="A1917" s="5" t="s">
        <v>7143</v>
      </c>
      <c r="B1917" s="5" t="s">
        <v>7144</v>
      </c>
      <c r="C1917" s="5" t="s">
        <v>7145</v>
      </c>
      <c r="D1917" s="5">
        <v>2017.0</v>
      </c>
      <c r="E1917" s="118">
        <v>439.0</v>
      </c>
      <c r="F1917" s="113" t="s">
        <v>7146</v>
      </c>
      <c r="G1917" s="119"/>
      <c r="H1917" s="115">
        <v>43994.0</v>
      </c>
      <c r="I1917" s="116"/>
      <c r="J1917" s="116"/>
      <c r="K1917" s="116"/>
      <c r="L1917" s="116"/>
      <c r="M1917" s="116"/>
      <c r="N1917" s="116"/>
      <c r="O1917" s="116"/>
      <c r="P1917" s="116"/>
      <c r="Q1917" s="116"/>
      <c r="R1917" s="116"/>
      <c r="S1917" s="116"/>
      <c r="T1917" s="116"/>
      <c r="U1917" s="116"/>
    </row>
    <row r="1918">
      <c r="A1918" s="116" t="s">
        <v>7147</v>
      </c>
      <c r="B1918" s="117" t="s">
        <v>7148</v>
      </c>
      <c r="C1918" s="5" t="s">
        <v>7149</v>
      </c>
      <c r="D1918" s="5">
        <v>1990.0</v>
      </c>
      <c r="E1918" s="118">
        <v>10.0</v>
      </c>
      <c r="F1918" s="113" t="s">
        <v>7150</v>
      </c>
      <c r="G1918" s="133"/>
      <c r="H1918" s="121">
        <v>43996.0</v>
      </c>
      <c r="I1918" s="116"/>
      <c r="J1918" s="116"/>
      <c r="K1918" s="116"/>
      <c r="L1918" s="116"/>
      <c r="M1918" s="116"/>
      <c r="N1918" s="116"/>
      <c r="O1918" s="116"/>
      <c r="P1918" s="116"/>
      <c r="Q1918" s="116"/>
      <c r="R1918" s="116"/>
      <c r="S1918" s="116"/>
      <c r="T1918" s="116"/>
      <c r="U1918" s="116"/>
    </row>
    <row r="1919">
      <c r="A1919" s="5" t="s">
        <v>7151</v>
      </c>
      <c r="B1919" s="5" t="s">
        <v>7152</v>
      </c>
      <c r="C1919" s="116"/>
      <c r="D1919" s="118">
        <v>2021.0</v>
      </c>
      <c r="E1919" s="118">
        <v>6.0</v>
      </c>
      <c r="F1919" s="124" t="s">
        <v>7153</v>
      </c>
      <c r="G1919" s="114"/>
      <c r="H1919" s="116"/>
      <c r="I1919" s="116"/>
      <c r="J1919" s="116"/>
      <c r="K1919" s="116"/>
      <c r="L1919" s="116"/>
      <c r="M1919" s="116"/>
      <c r="N1919" s="116"/>
      <c r="O1919" s="116"/>
      <c r="P1919" s="116"/>
      <c r="Q1919" s="116"/>
      <c r="R1919" s="116"/>
      <c r="S1919" s="116"/>
      <c r="T1919" s="116"/>
      <c r="U1919" s="116"/>
    </row>
    <row r="1920">
      <c r="A1920" s="5" t="s">
        <v>7154</v>
      </c>
      <c r="B1920" s="5" t="s">
        <v>7155</v>
      </c>
      <c r="C1920" s="116"/>
      <c r="D1920" s="118">
        <v>2017.0</v>
      </c>
      <c r="E1920" s="118">
        <v>56.0</v>
      </c>
      <c r="F1920" s="124" t="s">
        <v>7156</v>
      </c>
      <c r="G1920" s="114"/>
      <c r="H1920" s="116"/>
      <c r="I1920" s="116"/>
      <c r="J1920" s="116"/>
      <c r="K1920" s="116"/>
      <c r="L1920" s="116"/>
      <c r="M1920" s="116"/>
      <c r="N1920" s="116"/>
      <c r="O1920" s="116"/>
      <c r="P1920" s="116"/>
      <c r="Q1920" s="116"/>
      <c r="R1920" s="116"/>
      <c r="S1920" s="116"/>
      <c r="T1920" s="116"/>
      <c r="U1920" s="116"/>
    </row>
    <row r="1921">
      <c r="A1921" s="5" t="s">
        <v>7157</v>
      </c>
      <c r="B1921" s="5" t="s">
        <v>7158</v>
      </c>
      <c r="C1921" s="116"/>
      <c r="D1921" s="118">
        <v>2020.0</v>
      </c>
      <c r="E1921" s="118">
        <v>15.0</v>
      </c>
      <c r="F1921" s="124" t="s">
        <v>7159</v>
      </c>
      <c r="G1921" s="114"/>
      <c r="H1921" s="116"/>
      <c r="I1921" s="116"/>
      <c r="J1921" s="116"/>
      <c r="K1921" s="116"/>
      <c r="L1921" s="116"/>
      <c r="M1921" s="116"/>
      <c r="N1921" s="116"/>
      <c r="O1921" s="116"/>
      <c r="P1921" s="116"/>
      <c r="Q1921" s="116"/>
      <c r="R1921" s="116"/>
      <c r="S1921" s="116"/>
      <c r="T1921" s="116"/>
      <c r="U1921" s="116"/>
    </row>
    <row r="1922">
      <c r="A1922" s="5" t="s">
        <v>7160</v>
      </c>
      <c r="B1922" s="5" t="s">
        <v>7161</v>
      </c>
      <c r="C1922" s="116"/>
      <c r="D1922" s="118">
        <v>2017.0</v>
      </c>
      <c r="E1922" s="118">
        <v>29.0</v>
      </c>
      <c r="F1922" s="124" t="s">
        <v>7162</v>
      </c>
      <c r="G1922" s="114"/>
      <c r="H1922" s="116"/>
      <c r="I1922" s="116"/>
      <c r="J1922" s="116"/>
      <c r="K1922" s="116"/>
      <c r="L1922" s="116"/>
      <c r="M1922" s="116"/>
      <c r="N1922" s="116"/>
      <c r="O1922" s="116"/>
      <c r="P1922" s="116"/>
      <c r="Q1922" s="116"/>
      <c r="R1922" s="116"/>
      <c r="S1922" s="116"/>
      <c r="T1922" s="116"/>
      <c r="U1922" s="116"/>
    </row>
    <row r="1923">
      <c r="A1923" s="5" t="s">
        <v>7163</v>
      </c>
      <c r="B1923" s="5" t="s">
        <v>7164</v>
      </c>
      <c r="C1923" s="5" t="s">
        <v>2883</v>
      </c>
      <c r="D1923" s="5">
        <v>2015.0</v>
      </c>
      <c r="E1923" s="118">
        <v>144.0</v>
      </c>
      <c r="F1923" s="124" t="s">
        <v>7165</v>
      </c>
      <c r="G1923" s="114"/>
      <c r="H1923" s="116"/>
      <c r="I1923" s="116"/>
      <c r="J1923" s="116"/>
      <c r="K1923" s="116"/>
      <c r="L1923" s="116"/>
      <c r="M1923" s="116"/>
      <c r="N1923" s="116"/>
      <c r="O1923" s="116"/>
      <c r="P1923" s="116"/>
      <c r="Q1923" s="116"/>
      <c r="R1923" s="116"/>
      <c r="S1923" s="116"/>
      <c r="T1923" s="116"/>
      <c r="U1923" s="116"/>
    </row>
    <row r="1924">
      <c r="A1924" s="5" t="s">
        <v>7166</v>
      </c>
      <c r="B1924" s="5" t="s">
        <v>7167</v>
      </c>
      <c r="C1924" s="116"/>
      <c r="D1924" s="118">
        <v>2018.0</v>
      </c>
      <c r="E1924" s="118">
        <v>55.0</v>
      </c>
      <c r="F1924" s="124" t="s">
        <v>7168</v>
      </c>
      <c r="G1924" s="114"/>
      <c r="H1924" s="116"/>
      <c r="I1924" s="116"/>
      <c r="J1924" s="116"/>
      <c r="K1924" s="116"/>
      <c r="L1924" s="116"/>
      <c r="M1924" s="116"/>
      <c r="N1924" s="116"/>
      <c r="O1924" s="116"/>
      <c r="P1924" s="116"/>
      <c r="Q1924" s="116"/>
      <c r="R1924" s="116"/>
      <c r="S1924" s="116"/>
      <c r="T1924" s="116"/>
      <c r="U1924" s="116"/>
    </row>
    <row r="1925">
      <c r="A1925" s="5" t="s">
        <v>7169</v>
      </c>
      <c r="B1925" s="5" t="s">
        <v>7170</v>
      </c>
      <c r="C1925" s="116"/>
      <c r="D1925" s="118">
        <v>2017.0</v>
      </c>
      <c r="E1925" s="118">
        <v>176.0</v>
      </c>
      <c r="F1925" s="124" t="s">
        <v>7171</v>
      </c>
      <c r="G1925" s="114"/>
      <c r="H1925" s="116"/>
      <c r="I1925" s="116"/>
      <c r="J1925" s="116"/>
      <c r="K1925" s="116"/>
      <c r="L1925" s="116"/>
      <c r="M1925" s="116"/>
      <c r="N1925" s="116"/>
      <c r="O1925" s="116"/>
      <c r="P1925" s="116"/>
      <c r="Q1925" s="116"/>
      <c r="R1925" s="116"/>
      <c r="S1925" s="116"/>
      <c r="T1925" s="116"/>
      <c r="U1925" s="116"/>
    </row>
    <row r="1926">
      <c r="A1926" s="5" t="s">
        <v>7172</v>
      </c>
      <c r="B1926" s="5" t="s">
        <v>7173</v>
      </c>
      <c r="C1926" s="116"/>
      <c r="D1926" s="118">
        <v>2019.0</v>
      </c>
      <c r="E1926" s="118">
        <v>44.0</v>
      </c>
      <c r="F1926" s="124" t="s">
        <v>7174</v>
      </c>
      <c r="G1926" s="114"/>
      <c r="H1926" s="116"/>
      <c r="I1926" s="116"/>
      <c r="J1926" s="116"/>
      <c r="K1926" s="116"/>
      <c r="L1926" s="116"/>
      <c r="M1926" s="116"/>
      <c r="N1926" s="116"/>
      <c r="O1926" s="116"/>
      <c r="P1926" s="116"/>
      <c r="Q1926" s="116"/>
      <c r="R1926" s="116"/>
      <c r="S1926" s="116"/>
      <c r="T1926" s="116"/>
      <c r="U1926" s="116"/>
    </row>
    <row r="1927">
      <c r="A1927" s="5" t="s">
        <v>7175</v>
      </c>
      <c r="B1927" s="5" t="s">
        <v>7176</v>
      </c>
      <c r="C1927" s="116"/>
      <c r="D1927" s="118">
        <v>2015.0</v>
      </c>
      <c r="E1927" s="118">
        <v>136.0</v>
      </c>
      <c r="F1927" s="124" t="s">
        <v>7177</v>
      </c>
      <c r="G1927" s="114"/>
      <c r="H1927" s="116"/>
      <c r="I1927" s="116"/>
      <c r="J1927" s="116"/>
      <c r="K1927" s="116"/>
      <c r="L1927" s="116"/>
      <c r="M1927" s="116"/>
      <c r="N1927" s="116"/>
      <c r="O1927" s="116"/>
      <c r="P1927" s="116"/>
      <c r="Q1927" s="116"/>
      <c r="R1927" s="116"/>
      <c r="S1927" s="116"/>
      <c r="T1927" s="116"/>
      <c r="U1927" s="116"/>
    </row>
    <row r="1928">
      <c r="A1928" s="5" t="s">
        <v>7178</v>
      </c>
      <c r="B1928" s="5" t="s">
        <v>7179</v>
      </c>
      <c r="C1928" s="116"/>
      <c r="D1928" s="118">
        <v>2020.0</v>
      </c>
      <c r="E1928" s="118">
        <v>4.0</v>
      </c>
      <c r="F1928" s="124" t="s">
        <v>7180</v>
      </c>
      <c r="G1928" s="114"/>
      <c r="H1928" s="116"/>
      <c r="I1928" s="116"/>
      <c r="J1928" s="116"/>
      <c r="K1928" s="116"/>
      <c r="L1928" s="116"/>
      <c r="M1928" s="116"/>
      <c r="N1928" s="116"/>
      <c r="O1928" s="116"/>
      <c r="P1928" s="116"/>
      <c r="Q1928" s="116"/>
      <c r="R1928" s="116"/>
      <c r="S1928" s="116"/>
      <c r="T1928" s="116"/>
      <c r="U1928" s="116"/>
    </row>
    <row r="1929">
      <c r="A1929" s="5" t="s">
        <v>7181</v>
      </c>
      <c r="B1929" s="5" t="s">
        <v>7182</v>
      </c>
      <c r="C1929" s="116"/>
      <c r="D1929" s="118">
        <v>2020.0</v>
      </c>
      <c r="E1929" s="118">
        <v>8.0</v>
      </c>
      <c r="F1929" s="124" t="s">
        <v>7183</v>
      </c>
      <c r="G1929" s="114"/>
      <c r="H1929" s="116"/>
      <c r="I1929" s="116"/>
      <c r="J1929" s="116"/>
      <c r="K1929" s="116"/>
      <c r="L1929" s="116"/>
      <c r="M1929" s="116"/>
      <c r="N1929" s="116"/>
      <c r="O1929" s="116"/>
      <c r="P1929" s="116"/>
      <c r="Q1929" s="116"/>
      <c r="R1929" s="116"/>
      <c r="S1929" s="116"/>
      <c r="T1929" s="116"/>
      <c r="U1929" s="116"/>
    </row>
    <row r="1930">
      <c r="A1930" s="5" t="s">
        <v>7184</v>
      </c>
      <c r="B1930" s="5" t="s">
        <v>7185</v>
      </c>
      <c r="C1930" s="116"/>
      <c r="D1930" s="118">
        <v>2018.0</v>
      </c>
      <c r="E1930" s="118">
        <v>208.0</v>
      </c>
      <c r="F1930" s="124" t="s">
        <v>7186</v>
      </c>
      <c r="G1930" s="114"/>
      <c r="H1930" s="116"/>
      <c r="I1930" s="116"/>
      <c r="J1930" s="116"/>
      <c r="K1930" s="116"/>
      <c r="L1930" s="116"/>
      <c r="M1930" s="116"/>
      <c r="N1930" s="116"/>
      <c r="O1930" s="116"/>
      <c r="P1930" s="116"/>
      <c r="Q1930" s="116"/>
      <c r="R1930" s="116"/>
      <c r="S1930" s="116"/>
      <c r="T1930" s="116"/>
      <c r="U1930" s="116"/>
    </row>
    <row r="1931">
      <c r="A1931" s="5" t="s">
        <v>7187</v>
      </c>
      <c r="B1931" s="5" t="s">
        <v>7188</v>
      </c>
      <c r="C1931" s="116"/>
      <c r="D1931" s="118">
        <v>2021.0</v>
      </c>
      <c r="E1931" s="118">
        <v>0.0</v>
      </c>
      <c r="F1931" s="119" t="s">
        <v>292</v>
      </c>
      <c r="G1931" s="114"/>
      <c r="H1931" s="116"/>
      <c r="I1931" s="116"/>
      <c r="J1931" s="116"/>
      <c r="K1931" s="116"/>
      <c r="L1931" s="116"/>
      <c r="M1931" s="116"/>
      <c r="N1931" s="116"/>
      <c r="O1931" s="116"/>
      <c r="P1931" s="116"/>
      <c r="Q1931" s="116"/>
      <c r="R1931" s="116"/>
      <c r="S1931" s="116"/>
      <c r="T1931" s="116"/>
      <c r="U1931" s="116"/>
    </row>
    <row r="1932">
      <c r="A1932" s="5" t="s">
        <v>7189</v>
      </c>
      <c r="B1932" s="5" t="s">
        <v>7190</v>
      </c>
      <c r="C1932" s="116"/>
      <c r="D1932" s="118">
        <v>2013.0</v>
      </c>
      <c r="E1932" s="118">
        <v>5074.0</v>
      </c>
      <c r="F1932" s="124" t="s">
        <v>7191</v>
      </c>
      <c r="G1932" s="114"/>
      <c r="H1932" s="116"/>
      <c r="I1932" s="116"/>
      <c r="J1932" s="116"/>
      <c r="K1932" s="116"/>
      <c r="L1932" s="116"/>
      <c r="M1932" s="116"/>
      <c r="N1932" s="116"/>
      <c r="O1932" s="116"/>
      <c r="P1932" s="116"/>
      <c r="Q1932" s="116"/>
      <c r="R1932" s="116"/>
      <c r="S1932" s="116"/>
      <c r="T1932" s="116"/>
      <c r="U1932" s="116"/>
    </row>
    <row r="1933">
      <c r="A1933" s="5" t="s">
        <v>7192</v>
      </c>
      <c r="B1933" s="5" t="s">
        <v>7193</v>
      </c>
      <c r="C1933" s="116"/>
      <c r="D1933" s="118">
        <v>2020.0</v>
      </c>
      <c r="E1933" s="118">
        <v>3.0</v>
      </c>
      <c r="F1933" s="124" t="s">
        <v>7194</v>
      </c>
      <c r="G1933" s="114"/>
      <c r="H1933" s="116"/>
      <c r="I1933" s="116"/>
      <c r="J1933" s="116"/>
      <c r="K1933" s="116"/>
      <c r="L1933" s="116"/>
      <c r="M1933" s="116"/>
      <c r="N1933" s="116"/>
      <c r="O1933" s="116"/>
      <c r="P1933" s="116"/>
      <c r="Q1933" s="116"/>
      <c r="R1933" s="116"/>
      <c r="S1933" s="116"/>
      <c r="T1933" s="116"/>
      <c r="U1933" s="116"/>
    </row>
    <row r="1934">
      <c r="A1934" s="5" t="s">
        <v>7195</v>
      </c>
      <c r="B1934" s="5" t="s">
        <v>7196</v>
      </c>
      <c r="C1934" s="5" t="s">
        <v>7197</v>
      </c>
      <c r="D1934" s="5">
        <v>2010.0</v>
      </c>
      <c r="E1934" s="118">
        <v>21.0</v>
      </c>
      <c r="F1934" s="113" t="s">
        <v>7198</v>
      </c>
      <c r="G1934" s="119"/>
      <c r="H1934" s="115">
        <v>43991.0</v>
      </c>
      <c r="I1934" s="116"/>
      <c r="J1934" s="116"/>
      <c r="K1934" s="116"/>
      <c r="L1934" s="116"/>
      <c r="M1934" s="116"/>
      <c r="N1934" s="116"/>
      <c r="O1934" s="116"/>
      <c r="P1934" s="116"/>
      <c r="Q1934" s="116"/>
      <c r="R1934" s="116"/>
      <c r="S1934" s="116"/>
      <c r="T1934" s="116"/>
      <c r="U1934" s="116"/>
    </row>
    <row r="1935">
      <c r="A1935" s="5" t="s">
        <v>7199</v>
      </c>
      <c r="B1935" s="5" t="s">
        <v>7200</v>
      </c>
      <c r="C1935" s="5" t="s">
        <v>5794</v>
      </c>
      <c r="D1935" s="5">
        <v>2014.0</v>
      </c>
      <c r="E1935" s="118">
        <v>317.0</v>
      </c>
      <c r="F1935" s="113" t="s">
        <v>7201</v>
      </c>
      <c r="G1935" s="119"/>
      <c r="H1935" s="115">
        <v>43997.0</v>
      </c>
      <c r="I1935" s="116"/>
      <c r="J1935" s="116"/>
      <c r="K1935" s="116"/>
      <c r="L1935" s="116"/>
      <c r="M1935" s="116"/>
      <c r="N1935" s="116"/>
      <c r="O1935" s="116"/>
      <c r="P1935" s="116"/>
      <c r="Q1935" s="116"/>
      <c r="R1935" s="116"/>
      <c r="S1935" s="116"/>
      <c r="T1935" s="116"/>
      <c r="U1935" s="116"/>
    </row>
    <row r="1936">
      <c r="A1936" s="5" t="s">
        <v>7202</v>
      </c>
      <c r="B1936" s="5" t="s">
        <v>7203</v>
      </c>
      <c r="C1936" s="5" t="s">
        <v>605</v>
      </c>
      <c r="D1936" s="5">
        <v>2012.0</v>
      </c>
      <c r="E1936" s="118">
        <v>2218.0</v>
      </c>
      <c r="F1936" s="113" t="s">
        <v>7204</v>
      </c>
      <c r="G1936" s="119"/>
      <c r="H1936" s="115"/>
      <c r="I1936" s="116"/>
      <c r="J1936" s="116"/>
      <c r="K1936" s="116"/>
      <c r="L1936" s="116"/>
      <c r="M1936" s="116"/>
      <c r="N1936" s="116"/>
      <c r="O1936" s="116"/>
      <c r="P1936" s="116"/>
      <c r="Q1936" s="116"/>
      <c r="R1936" s="116"/>
      <c r="S1936" s="116"/>
      <c r="T1936" s="116"/>
      <c r="U1936" s="116"/>
    </row>
    <row r="1937">
      <c r="A1937" s="5" t="s">
        <v>7205</v>
      </c>
      <c r="B1937" s="5" t="s">
        <v>7206</v>
      </c>
      <c r="C1937" s="5" t="s">
        <v>605</v>
      </c>
      <c r="D1937" s="5">
        <v>2019.0</v>
      </c>
      <c r="E1937" s="112">
        <v>7.0</v>
      </c>
      <c r="F1937" s="113" t="s">
        <v>7207</v>
      </c>
      <c r="G1937" s="119"/>
      <c r="H1937" s="115">
        <v>43997.0</v>
      </c>
      <c r="I1937" s="116"/>
      <c r="J1937" s="116"/>
      <c r="K1937" s="116"/>
      <c r="L1937" s="116"/>
      <c r="M1937" s="116"/>
      <c r="N1937" s="116"/>
      <c r="O1937" s="116"/>
      <c r="P1937" s="116"/>
      <c r="Q1937" s="116"/>
      <c r="R1937" s="116"/>
      <c r="S1937" s="116"/>
      <c r="T1937" s="116"/>
      <c r="U1937" s="116"/>
    </row>
    <row r="1938">
      <c r="A1938" s="5" t="s">
        <v>7208</v>
      </c>
      <c r="B1938" s="5" t="s">
        <v>7209</v>
      </c>
      <c r="C1938" s="5" t="s">
        <v>460</v>
      </c>
      <c r="D1938" s="116"/>
      <c r="E1938" s="112">
        <v>398.0</v>
      </c>
      <c r="F1938" s="122" t="s">
        <v>7210</v>
      </c>
      <c r="G1938" s="123"/>
      <c r="H1938" s="115">
        <v>43992.0</v>
      </c>
      <c r="I1938" s="116"/>
      <c r="J1938" s="116"/>
      <c r="K1938" s="116"/>
      <c r="L1938" s="116"/>
      <c r="M1938" s="116"/>
      <c r="N1938" s="116"/>
      <c r="O1938" s="116"/>
      <c r="P1938" s="116"/>
      <c r="Q1938" s="116"/>
      <c r="R1938" s="116"/>
      <c r="S1938" s="116"/>
      <c r="T1938" s="116"/>
      <c r="U1938" s="116"/>
    </row>
    <row r="1939">
      <c r="A1939" s="117" t="s">
        <v>7211</v>
      </c>
      <c r="B1939" s="5" t="s">
        <v>7212</v>
      </c>
      <c r="C1939" s="5" t="s">
        <v>7213</v>
      </c>
      <c r="D1939" s="5">
        <v>2017.0</v>
      </c>
      <c r="E1939" s="118">
        <v>399.0</v>
      </c>
      <c r="F1939" s="113" t="s">
        <v>7214</v>
      </c>
      <c r="G1939" s="114"/>
      <c r="H1939" s="115">
        <v>43997.0</v>
      </c>
      <c r="I1939" s="116"/>
      <c r="J1939" s="116"/>
      <c r="K1939" s="116"/>
      <c r="L1939" s="116"/>
      <c r="M1939" s="116"/>
      <c r="N1939" s="116"/>
      <c r="O1939" s="116"/>
      <c r="P1939" s="116"/>
      <c r="Q1939" s="116"/>
      <c r="R1939" s="116"/>
      <c r="S1939" s="116"/>
      <c r="T1939" s="116"/>
      <c r="U1939" s="116"/>
    </row>
    <row r="1940">
      <c r="A1940" s="117" t="s">
        <v>7215</v>
      </c>
      <c r="B1940" s="5" t="s">
        <v>7216</v>
      </c>
      <c r="C1940" s="5"/>
      <c r="D1940" s="5">
        <v>2018.0</v>
      </c>
      <c r="E1940" s="118">
        <v>264.0</v>
      </c>
      <c r="F1940" s="113" t="s">
        <v>7217</v>
      </c>
      <c r="G1940" s="120"/>
      <c r="H1940" s="115">
        <v>43997.0</v>
      </c>
      <c r="I1940" s="116"/>
      <c r="J1940" s="116"/>
      <c r="K1940" s="116"/>
      <c r="L1940" s="116"/>
      <c r="M1940" s="116"/>
      <c r="N1940" s="116"/>
      <c r="O1940" s="116"/>
      <c r="P1940" s="116"/>
      <c r="Q1940" s="116"/>
      <c r="R1940" s="116"/>
      <c r="S1940" s="116"/>
      <c r="T1940" s="116"/>
      <c r="U1940" s="116"/>
    </row>
    <row r="1941">
      <c r="A1941" s="5" t="s">
        <v>7218</v>
      </c>
      <c r="B1941" s="5" t="s">
        <v>7219</v>
      </c>
      <c r="C1941" s="5" t="s">
        <v>605</v>
      </c>
      <c r="D1941" s="118">
        <v>2012.0</v>
      </c>
      <c r="E1941" s="118">
        <v>1405.0</v>
      </c>
      <c r="F1941" s="124" t="s">
        <v>7220</v>
      </c>
      <c r="G1941" s="114"/>
      <c r="H1941" s="116"/>
      <c r="I1941" s="116"/>
      <c r="J1941" s="116"/>
      <c r="K1941" s="116"/>
      <c r="L1941" s="116"/>
      <c r="M1941" s="116"/>
      <c r="N1941" s="116"/>
      <c r="O1941" s="116"/>
      <c r="P1941" s="116"/>
      <c r="Q1941" s="116"/>
      <c r="R1941" s="116"/>
      <c r="S1941" s="116"/>
      <c r="T1941" s="116"/>
      <c r="U1941" s="116"/>
    </row>
    <row r="1942">
      <c r="A1942" s="5" t="s">
        <v>7221</v>
      </c>
      <c r="B1942" s="5" t="s">
        <v>7222</v>
      </c>
      <c r="C1942" s="116"/>
      <c r="D1942" s="118">
        <v>2021.0</v>
      </c>
      <c r="E1942" s="118">
        <v>2.0</v>
      </c>
      <c r="F1942" s="124" t="s">
        <v>7223</v>
      </c>
      <c r="G1942" s="114"/>
      <c r="H1942" s="116"/>
      <c r="I1942" s="116"/>
      <c r="J1942" s="116"/>
      <c r="K1942" s="116"/>
      <c r="L1942" s="116"/>
      <c r="M1942" s="116"/>
      <c r="N1942" s="116"/>
      <c r="O1942" s="116"/>
      <c r="P1942" s="116"/>
      <c r="Q1942" s="116"/>
      <c r="R1942" s="116"/>
      <c r="S1942" s="116"/>
      <c r="T1942" s="116"/>
      <c r="U1942" s="116"/>
    </row>
    <row r="1943">
      <c r="A1943" s="5" t="s">
        <v>7224</v>
      </c>
      <c r="B1943" s="5" t="s">
        <v>7222</v>
      </c>
      <c r="C1943" s="116"/>
      <c r="D1943" s="116"/>
      <c r="E1943" s="129"/>
      <c r="F1943" s="127"/>
      <c r="G1943" s="114"/>
      <c r="H1943" s="116"/>
      <c r="I1943" s="116"/>
      <c r="J1943" s="116"/>
      <c r="K1943" s="116"/>
      <c r="L1943" s="116"/>
      <c r="M1943" s="116"/>
      <c r="N1943" s="116"/>
      <c r="O1943" s="116"/>
      <c r="P1943" s="116"/>
      <c r="Q1943" s="116"/>
      <c r="R1943" s="116"/>
      <c r="S1943" s="116"/>
      <c r="T1943" s="116"/>
      <c r="U1943" s="116"/>
    </row>
    <row r="1944">
      <c r="A1944" s="5" t="s">
        <v>7225</v>
      </c>
      <c r="B1944" s="5" t="s">
        <v>7226</v>
      </c>
      <c r="C1944" s="5" t="s">
        <v>2932</v>
      </c>
      <c r="D1944" s="118">
        <v>2017.0</v>
      </c>
      <c r="E1944" s="118">
        <v>650.0</v>
      </c>
      <c r="F1944" s="124" t="s">
        <v>7227</v>
      </c>
      <c r="G1944" s="114"/>
      <c r="H1944" s="116"/>
      <c r="I1944" s="116"/>
      <c r="J1944" s="116"/>
      <c r="K1944" s="116"/>
      <c r="L1944" s="116"/>
      <c r="M1944" s="116"/>
      <c r="N1944" s="116"/>
      <c r="O1944" s="116"/>
      <c r="P1944" s="116"/>
      <c r="Q1944" s="116"/>
      <c r="R1944" s="116"/>
      <c r="S1944" s="116"/>
      <c r="T1944" s="116"/>
      <c r="U1944" s="116"/>
    </row>
    <row r="1945">
      <c r="A1945" s="5" t="s">
        <v>7228</v>
      </c>
      <c r="B1945" s="5" t="s">
        <v>7229</v>
      </c>
      <c r="C1945" s="116"/>
      <c r="D1945" s="118">
        <v>2014.0</v>
      </c>
      <c r="E1945" s="118">
        <v>607.0</v>
      </c>
      <c r="F1945" s="124" t="s">
        <v>7230</v>
      </c>
      <c r="G1945" s="114"/>
      <c r="H1945" s="116"/>
      <c r="I1945" s="116"/>
      <c r="J1945" s="116"/>
      <c r="K1945" s="116"/>
      <c r="L1945" s="116"/>
      <c r="M1945" s="116"/>
      <c r="N1945" s="116"/>
      <c r="O1945" s="116"/>
      <c r="P1945" s="116"/>
      <c r="Q1945" s="116"/>
      <c r="R1945" s="116"/>
      <c r="S1945" s="116"/>
      <c r="T1945" s="116"/>
      <c r="U1945" s="116"/>
    </row>
    <row r="1946">
      <c r="A1946" s="5" t="s">
        <v>7231</v>
      </c>
      <c r="B1946" s="5" t="s">
        <v>7232</v>
      </c>
      <c r="C1946" s="5" t="s">
        <v>2932</v>
      </c>
      <c r="D1946" s="5">
        <v>2017.0</v>
      </c>
      <c r="E1946" s="118">
        <v>2573.0</v>
      </c>
      <c r="F1946" s="113" t="s">
        <v>7233</v>
      </c>
      <c r="G1946" s="114"/>
      <c r="H1946" s="115">
        <v>44372.0</v>
      </c>
      <c r="I1946" s="116"/>
      <c r="J1946" s="116"/>
      <c r="K1946" s="116"/>
      <c r="L1946" s="116"/>
      <c r="M1946" s="116"/>
      <c r="N1946" s="116"/>
      <c r="O1946" s="116"/>
      <c r="P1946" s="116"/>
      <c r="Q1946" s="116"/>
      <c r="R1946" s="116"/>
      <c r="S1946" s="116"/>
      <c r="T1946" s="116"/>
      <c r="U1946" s="116"/>
    </row>
    <row r="1947">
      <c r="A1947" s="5" t="s">
        <v>7234</v>
      </c>
      <c r="B1947" s="5" t="s">
        <v>7235</v>
      </c>
      <c r="C1947" s="5" t="s">
        <v>180</v>
      </c>
      <c r="D1947" s="5">
        <v>2013.0</v>
      </c>
      <c r="E1947" s="118">
        <v>557.0</v>
      </c>
      <c r="F1947" s="113" t="s">
        <v>7236</v>
      </c>
      <c r="G1947" s="114"/>
      <c r="H1947" s="115">
        <v>44372.0</v>
      </c>
      <c r="I1947" s="116"/>
      <c r="J1947" s="116"/>
      <c r="K1947" s="116"/>
      <c r="L1947" s="116"/>
      <c r="M1947" s="116"/>
      <c r="N1947" s="116"/>
      <c r="O1947" s="116"/>
      <c r="P1947" s="116"/>
      <c r="Q1947" s="116"/>
      <c r="R1947" s="116"/>
      <c r="S1947" s="116"/>
      <c r="T1947" s="116"/>
      <c r="U1947" s="116"/>
    </row>
    <row r="1948">
      <c r="A1948" s="5" t="s">
        <v>7237</v>
      </c>
      <c r="B1948" s="5" t="s">
        <v>7238</v>
      </c>
      <c r="C1948" s="116"/>
      <c r="D1948" s="118">
        <v>2012.0</v>
      </c>
      <c r="E1948" s="118">
        <v>252.0</v>
      </c>
      <c r="F1948" s="124" t="s">
        <v>7239</v>
      </c>
      <c r="G1948" s="114"/>
      <c r="H1948" s="116"/>
      <c r="I1948" s="116"/>
      <c r="J1948" s="116"/>
      <c r="K1948" s="116"/>
      <c r="L1948" s="116"/>
      <c r="M1948" s="116"/>
      <c r="N1948" s="116"/>
      <c r="O1948" s="116"/>
      <c r="P1948" s="116"/>
      <c r="Q1948" s="116"/>
      <c r="R1948" s="116"/>
      <c r="S1948" s="116"/>
      <c r="T1948" s="116"/>
      <c r="U1948" s="116"/>
    </row>
    <row r="1949">
      <c r="A1949" s="5" t="s">
        <v>7240</v>
      </c>
      <c r="B1949" s="5" t="s">
        <v>7241</v>
      </c>
      <c r="C1949" s="116"/>
      <c r="D1949" s="118">
        <v>2017.0</v>
      </c>
      <c r="E1949" s="118">
        <v>488.0</v>
      </c>
      <c r="F1949" s="124" t="s">
        <v>7242</v>
      </c>
      <c r="G1949" s="114"/>
      <c r="H1949" s="116"/>
      <c r="I1949" s="116"/>
      <c r="J1949" s="116"/>
      <c r="K1949" s="116"/>
      <c r="L1949" s="116"/>
      <c r="M1949" s="116"/>
      <c r="N1949" s="116"/>
      <c r="O1949" s="116"/>
      <c r="P1949" s="116"/>
      <c r="Q1949" s="116"/>
      <c r="R1949" s="116"/>
      <c r="S1949" s="116"/>
      <c r="T1949" s="116"/>
      <c r="U1949" s="116"/>
    </row>
    <row r="1950">
      <c r="A1950" s="5" t="s">
        <v>7243</v>
      </c>
      <c r="B1950" s="5" t="s">
        <v>7244</v>
      </c>
      <c r="C1950" s="116"/>
      <c r="D1950" s="118">
        <v>2015.0</v>
      </c>
      <c r="E1950" s="118">
        <v>565.0</v>
      </c>
      <c r="F1950" s="124" t="s">
        <v>7245</v>
      </c>
      <c r="G1950" s="114"/>
      <c r="H1950" s="116"/>
      <c r="I1950" s="116"/>
      <c r="J1950" s="116"/>
      <c r="K1950" s="116"/>
      <c r="L1950" s="116"/>
      <c r="M1950" s="116"/>
      <c r="N1950" s="116"/>
      <c r="O1950" s="116"/>
      <c r="P1950" s="116"/>
      <c r="Q1950" s="116"/>
      <c r="R1950" s="116"/>
      <c r="S1950" s="116"/>
      <c r="T1950" s="116"/>
      <c r="U1950" s="116"/>
    </row>
    <row r="1951">
      <c r="A1951" s="34" t="s">
        <v>1636</v>
      </c>
      <c r="B1951" s="34" t="s">
        <v>7246</v>
      </c>
      <c r="C1951" s="5" t="s">
        <v>1657</v>
      </c>
      <c r="D1951" s="5">
        <v>2015.0</v>
      </c>
      <c r="E1951" s="112">
        <v>84.0</v>
      </c>
      <c r="F1951" s="113" t="s">
        <v>7247</v>
      </c>
      <c r="G1951" s="119"/>
      <c r="H1951" s="115">
        <v>43992.0</v>
      </c>
      <c r="I1951" s="116"/>
      <c r="J1951" s="116"/>
      <c r="K1951" s="116"/>
      <c r="L1951" s="116"/>
      <c r="M1951" s="116"/>
      <c r="N1951" s="116"/>
      <c r="O1951" s="116"/>
      <c r="P1951" s="116"/>
      <c r="Q1951" s="116"/>
      <c r="R1951" s="116"/>
      <c r="S1951" s="116"/>
      <c r="T1951" s="116"/>
      <c r="U1951" s="116"/>
    </row>
    <row r="1952">
      <c r="A1952" s="5" t="s">
        <v>7248</v>
      </c>
      <c r="B1952" s="5" t="s">
        <v>7249</v>
      </c>
      <c r="C1952" s="116"/>
      <c r="D1952" s="118">
        <v>2018.0</v>
      </c>
      <c r="E1952" s="118">
        <v>344.0</v>
      </c>
      <c r="F1952" s="124" t="s">
        <v>7250</v>
      </c>
      <c r="G1952" s="114"/>
      <c r="H1952" s="116"/>
      <c r="I1952" s="116"/>
      <c r="J1952" s="116"/>
      <c r="K1952" s="116"/>
      <c r="L1952" s="116"/>
      <c r="M1952" s="116"/>
      <c r="N1952" s="116"/>
      <c r="O1952" s="116"/>
      <c r="P1952" s="116"/>
      <c r="Q1952" s="116"/>
      <c r="R1952" s="116"/>
      <c r="S1952" s="116"/>
      <c r="T1952" s="116"/>
      <c r="U1952" s="116"/>
    </row>
    <row r="1953">
      <c r="A1953" s="5" t="s">
        <v>7251</v>
      </c>
      <c r="B1953" s="5" t="s">
        <v>7252</v>
      </c>
      <c r="C1953" s="116"/>
      <c r="D1953" s="118">
        <v>2015.0</v>
      </c>
      <c r="E1953" s="118">
        <v>120.0</v>
      </c>
      <c r="F1953" s="124" t="s">
        <v>7253</v>
      </c>
      <c r="G1953" s="114"/>
      <c r="H1953" s="116"/>
      <c r="I1953" s="116"/>
      <c r="J1953" s="116"/>
      <c r="K1953" s="116"/>
      <c r="L1953" s="116"/>
      <c r="M1953" s="116"/>
      <c r="N1953" s="116"/>
      <c r="O1953" s="116"/>
      <c r="P1953" s="116"/>
      <c r="Q1953" s="116"/>
      <c r="R1953" s="116"/>
      <c r="S1953" s="116"/>
      <c r="T1953" s="116"/>
      <c r="U1953" s="116"/>
    </row>
    <row r="1954">
      <c r="A1954" s="5" t="s">
        <v>7254</v>
      </c>
      <c r="B1954" s="5" t="s">
        <v>7255</v>
      </c>
      <c r="C1954" s="5" t="s">
        <v>180</v>
      </c>
      <c r="D1954" s="5">
        <v>2013.0</v>
      </c>
      <c r="E1954" s="118">
        <v>177.0</v>
      </c>
      <c r="F1954" s="113" t="s">
        <v>7256</v>
      </c>
      <c r="G1954" s="120"/>
      <c r="H1954" s="121">
        <v>43993.0</v>
      </c>
      <c r="I1954" s="116"/>
      <c r="J1954" s="116"/>
      <c r="K1954" s="116"/>
      <c r="L1954" s="116"/>
      <c r="M1954" s="116"/>
      <c r="N1954" s="116"/>
      <c r="O1954" s="116"/>
      <c r="P1954" s="116"/>
      <c r="Q1954" s="116"/>
      <c r="R1954" s="116"/>
      <c r="S1954" s="116"/>
      <c r="T1954" s="116"/>
      <c r="U1954" s="116"/>
    </row>
    <row r="1955">
      <c r="A1955" s="5" t="s">
        <v>7257</v>
      </c>
      <c r="B1955" s="5" t="s">
        <v>7258</v>
      </c>
      <c r="C1955" s="116"/>
      <c r="D1955" s="118">
        <v>2015.0</v>
      </c>
      <c r="E1955" s="118">
        <v>74.0</v>
      </c>
      <c r="F1955" s="124" t="s">
        <v>7259</v>
      </c>
      <c r="G1955" s="114"/>
      <c r="H1955" s="116"/>
      <c r="I1955" s="116"/>
      <c r="J1955" s="116"/>
      <c r="K1955" s="116"/>
      <c r="L1955" s="116"/>
      <c r="M1955" s="116"/>
      <c r="N1955" s="116"/>
      <c r="O1955" s="116"/>
      <c r="P1955" s="116"/>
      <c r="Q1955" s="116"/>
      <c r="R1955" s="116"/>
      <c r="S1955" s="116"/>
      <c r="T1955" s="116"/>
      <c r="U1955" s="116"/>
    </row>
    <row r="1956">
      <c r="A1956" s="5" t="s">
        <v>7260</v>
      </c>
      <c r="B1956" s="5" t="s">
        <v>7261</v>
      </c>
      <c r="C1956" s="116"/>
      <c r="D1956" s="118">
        <v>2019.0</v>
      </c>
      <c r="E1956" s="118">
        <v>18.0</v>
      </c>
      <c r="F1956" s="124" t="s">
        <v>7262</v>
      </c>
      <c r="G1956" s="114"/>
      <c r="H1956" s="116"/>
      <c r="I1956" s="116"/>
      <c r="J1956" s="116"/>
      <c r="K1956" s="116"/>
      <c r="L1956" s="116"/>
      <c r="M1956" s="116"/>
      <c r="N1956" s="116"/>
      <c r="O1956" s="116"/>
      <c r="P1956" s="116"/>
      <c r="Q1956" s="116"/>
      <c r="R1956" s="116"/>
      <c r="S1956" s="116"/>
      <c r="T1956" s="116"/>
      <c r="U1956" s="116"/>
    </row>
    <row r="1957">
      <c r="A1957" s="5" t="s">
        <v>7263</v>
      </c>
      <c r="B1957" s="5" t="s">
        <v>7264</v>
      </c>
      <c r="C1957" s="116"/>
      <c r="D1957" s="118">
        <v>2016.0</v>
      </c>
      <c r="E1957" s="118">
        <v>591.0</v>
      </c>
      <c r="F1957" s="124" t="s">
        <v>7265</v>
      </c>
      <c r="G1957" s="114"/>
      <c r="H1957" s="116"/>
      <c r="I1957" s="116"/>
      <c r="J1957" s="116"/>
      <c r="K1957" s="116"/>
      <c r="L1957" s="116"/>
      <c r="M1957" s="116"/>
      <c r="N1957" s="116"/>
      <c r="O1957" s="116"/>
      <c r="P1957" s="116"/>
      <c r="Q1957" s="116"/>
      <c r="R1957" s="116"/>
      <c r="S1957" s="116"/>
      <c r="T1957" s="116"/>
      <c r="U1957" s="116"/>
    </row>
    <row r="1958">
      <c r="A1958" s="5" t="s">
        <v>7266</v>
      </c>
      <c r="B1958" s="5" t="s">
        <v>7267</v>
      </c>
      <c r="C1958" s="116"/>
      <c r="D1958" s="118">
        <v>2018.0</v>
      </c>
      <c r="E1958" s="118">
        <v>75.0</v>
      </c>
      <c r="F1958" s="124" t="s">
        <v>7268</v>
      </c>
      <c r="G1958" s="114"/>
      <c r="H1958" s="116"/>
      <c r="I1958" s="116"/>
      <c r="J1958" s="116"/>
      <c r="K1958" s="116"/>
      <c r="L1958" s="116"/>
      <c r="M1958" s="116"/>
      <c r="N1958" s="116"/>
      <c r="O1958" s="116"/>
      <c r="P1958" s="116"/>
      <c r="Q1958" s="116"/>
      <c r="R1958" s="116"/>
      <c r="S1958" s="116"/>
      <c r="T1958" s="116"/>
      <c r="U1958" s="116"/>
    </row>
    <row r="1959">
      <c r="A1959" s="5" t="s">
        <v>7269</v>
      </c>
      <c r="B1959" s="5" t="s">
        <v>7270</v>
      </c>
      <c r="C1959" s="116"/>
      <c r="D1959" s="118">
        <v>2021.0</v>
      </c>
      <c r="E1959" s="118">
        <v>0.0</v>
      </c>
      <c r="F1959" s="119" t="s">
        <v>292</v>
      </c>
      <c r="G1959" s="114"/>
      <c r="H1959" s="116"/>
      <c r="I1959" s="116"/>
      <c r="J1959" s="116"/>
      <c r="K1959" s="116"/>
      <c r="L1959" s="116"/>
      <c r="M1959" s="116"/>
      <c r="N1959" s="116"/>
      <c r="O1959" s="116"/>
      <c r="P1959" s="116"/>
      <c r="Q1959" s="116"/>
      <c r="R1959" s="116"/>
      <c r="S1959" s="116"/>
      <c r="T1959" s="116"/>
      <c r="U1959" s="116"/>
    </row>
    <row r="1960">
      <c r="A1960" s="5" t="s">
        <v>7271</v>
      </c>
      <c r="B1960" s="5" t="s">
        <v>7272</v>
      </c>
      <c r="C1960" s="116"/>
      <c r="D1960" s="118">
        <v>2017.0</v>
      </c>
      <c r="E1960" s="118">
        <v>249.0</v>
      </c>
      <c r="F1960" s="124" t="s">
        <v>7273</v>
      </c>
      <c r="G1960" s="114"/>
      <c r="H1960" s="116"/>
      <c r="I1960" s="116"/>
      <c r="J1960" s="116"/>
      <c r="K1960" s="116"/>
      <c r="L1960" s="116"/>
      <c r="M1960" s="116"/>
      <c r="N1960" s="116"/>
      <c r="O1960" s="116"/>
      <c r="P1960" s="116"/>
      <c r="Q1960" s="116"/>
      <c r="R1960" s="116"/>
      <c r="S1960" s="116"/>
      <c r="T1960" s="116"/>
      <c r="U1960" s="116"/>
    </row>
    <row r="1961">
      <c r="A1961" s="5" t="s">
        <v>1873</v>
      </c>
      <c r="B1961" s="5" t="s">
        <v>7274</v>
      </c>
      <c r="C1961" s="116"/>
      <c r="D1961" s="118">
        <v>2018.0</v>
      </c>
      <c r="E1961" s="118">
        <v>124.0</v>
      </c>
      <c r="F1961" s="124" t="s">
        <v>7275</v>
      </c>
      <c r="G1961" s="114"/>
      <c r="H1961" s="116"/>
      <c r="I1961" s="116"/>
      <c r="J1961" s="116"/>
      <c r="K1961" s="116"/>
      <c r="L1961" s="116"/>
      <c r="M1961" s="116"/>
      <c r="N1961" s="116"/>
      <c r="O1961" s="116"/>
      <c r="P1961" s="116"/>
      <c r="Q1961" s="116"/>
      <c r="R1961" s="116"/>
      <c r="S1961" s="116"/>
      <c r="T1961" s="116"/>
      <c r="U1961" s="116"/>
    </row>
    <row r="1962">
      <c r="A1962" s="5" t="s">
        <v>7276</v>
      </c>
      <c r="B1962" s="5" t="s">
        <v>7277</v>
      </c>
      <c r="C1962" s="116"/>
      <c r="D1962" s="118">
        <v>2020.0</v>
      </c>
      <c r="E1962" s="118">
        <v>0.0</v>
      </c>
      <c r="F1962" s="119" t="s">
        <v>292</v>
      </c>
      <c r="G1962" s="114"/>
      <c r="H1962" s="116"/>
      <c r="I1962" s="116"/>
      <c r="J1962" s="116"/>
      <c r="K1962" s="116"/>
      <c r="L1962" s="116"/>
      <c r="M1962" s="116"/>
      <c r="N1962" s="116"/>
      <c r="O1962" s="116"/>
      <c r="P1962" s="116"/>
      <c r="Q1962" s="116"/>
      <c r="R1962" s="116"/>
      <c r="S1962" s="116"/>
      <c r="T1962" s="116"/>
      <c r="U1962" s="116"/>
    </row>
    <row r="1963">
      <c r="A1963" s="5" t="s">
        <v>7278</v>
      </c>
      <c r="B1963" s="5" t="s">
        <v>7279</v>
      </c>
      <c r="C1963" s="116"/>
      <c r="D1963" s="118">
        <v>2015.0</v>
      </c>
      <c r="E1963" s="118">
        <v>144.0</v>
      </c>
      <c r="F1963" s="124" t="s">
        <v>7280</v>
      </c>
      <c r="G1963" s="114"/>
      <c r="H1963" s="116"/>
      <c r="I1963" s="116"/>
      <c r="J1963" s="116"/>
      <c r="K1963" s="116"/>
      <c r="L1963" s="116"/>
      <c r="M1963" s="116"/>
      <c r="N1963" s="116"/>
      <c r="O1963" s="116"/>
      <c r="P1963" s="116"/>
      <c r="Q1963" s="116"/>
      <c r="R1963" s="116"/>
      <c r="S1963" s="116"/>
      <c r="T1963" s="116"/>
      <c r="U1963" s="116"/>
    </row>
    <row r="1964">
      <c r="A1964" s="5" t="s">
        <v>7281</v>
      </c>
      <c r="B1964" s="5" t="s">
        <v>7282</v>
      </c>
      <c r="C1964" s="116"/>
      <c r="D1964" s="118">
        <v>2019.0</v>
      </c>
      <c r="E1964" s="118">
        <v>134.0</v>
      </c>
      <c r="F1964" s="124" t="s">
        <v>7283</v>
      </c>
      <c r="G1964" s="114"/>
      <c r="H1964" s="116"/>
      <c r="I1964" s="116"/>
      <c r="J1964" s="116"/>
      <c r="K1964" s="116"/>
      <c r="L1964" s="116"/>
      <c r="M1964" s="116"/>
      <c r="N1964" s="116"/>
      <c r="O1964" s="116"/>
      <c r="P1964" s="116"/>
      <c r="Q1964" s="116"/>
      <c r="R1964" s="116"/>
      <c r="S1964" s="116"/>
      <c r="T1964" s="116"/>
      <c r="U1964" s="116"/>
    </row>
    <row r="1965">
      <c r="A1965" s="5" t="s">
        <v>7284</v>
      </c>
      <c r="B1965" s="5" t="s">
        <v>7285</v>
      </c>
      <c r="C1965" s="116"/>
      <c r="D1965" s="118">
        <v>2018.0</v>
      </c>
      <c r="E1965" s="118">
        <v>133.0</v>
      </c>
      <c r="F1965" s="124" t="s">
        <v>7286</v>
      </c>
      <c r="G1965" s="114"/>
      <c r="H1965" s="116"/>
      <c r="I1965" s="116"/>
      <c r="J1965" s="116"/>
      <c r="K1965" s="116"/>
      <c r="L1965" s="116"/>
      <c r="M1965" s="116"/>
      <c r="N1965" s="116"/>
      <c r="O1965" s="116"/>
      <c r="P1965" s="116"/>
      <c r="Q1965" s="116"/>
      <c r="R1965" s="116"/>
      <c r="S1965" s="116"/>
      <c r="T1965" s="116"/>
      <c r="U1965" s="116"/>
    </row>
    <row r="1966">
      <c r="A1966" s="5" t="s">
        <v>7287</v>
      </c>
      <c r="B1966" s="5" t="s">
        <v>7288</v>
      </c>
      <c r="C1966" s="116"/>
      <c r="D1966" s="118">
        <v>2021.0</v>
      </c>
      <c r="E1966" s="118">
        <v>2.0</v>
      </c>
      <c r="F1966" s="124" t="s">
        <v>7289</v>
      </c>
      <c r="G1966" s="114"/>
      <c r="H1966" s="116"/>
      <c r="I1966" s="116"/>
      <c r="J1966" s="116"/>
      <c r="K1966" s="116"/>
      <c r="L1966" s="116"/>
      <c r="M1966" s="116"/>
      <c r="N1966" s="116"/>
      <c r="O1966" s="116"/>
      <c r="P1966" s="116"/>
      <c r="Q1966" s="116"/>
      <c r="R1966" s="116"/>
      <c r="S1966" s="116"/>
      <c r="T1966" s="116"/>
      <c r="U1966" s="116"/>
    </row>
    <row r="1967">
      <c r="A1967" s="5" t="s">
        <v>7290</v>
      </c>
      <c r="B1967" s="5" t="s">
        <v>7291</v>
      </c>
      <c r="C1967" s="116"/>
      <c r="D1967" s="118">
        <v>2019.0</v>
      </c>
      <c r="E1967" s="118">
        <v>6.0</v>
      </c>
      <c r="F1967" s="124" t="s">
        <v>7292</v>
      </c>
      <c r="G1967" s="114"/>
      <c r="H1967" s="116"/>
      <c r="I1967" s="116"/>
      <c r="J1967" s="116"/>
      <c r="K1967" s="116"/>
      <c r="L1967" s="116"/>
      <c r="M1967" s="116"/>
      <c r="N1967" s="116"/>
      <c r="O1967" s="116"/>
      <c r="P1967" s="116"/>
      <c r="Q1967" s="116"/>
      <c r="R1967" s="116"/>
      <c r="S1967" s="116"/>
      <c r="T1967" s="116"/>
      <c r="U1967" s="116"/>
    </row>
    <row r="1968">
      <c r="A1968" s="5" t="s">
        <v>7293</v>
      </c>
      <c r="B1968" s="5" t="s">
        <v>7294</v>
      </c>
      <c r="C1968" s="116"/>
      <c r="D1968" s="118">
        <v>2021.0</v>
      </c>
      <c r="E1968" s="118">
        <v>5.0</v>
      </c>
      <c r="F1968" s="124" t="s">
        <v>7295</v>
      </c>
      <c r="G1968" s="114"/>
      <c r="H1968" s="116"/>
      <c r="I1968" s="116"/>
      <c r="J1968" s="116"/>
      <c r="K1968" s="116"/>
      <c r="L1968" s="116"/>
      <c r="M1968" s="116"/>
      <c r="N1968" s="116"/>
      <c r="O1968" s="116"/>
      <c r="P1968" s="116"/>
      <c r="Q1968" s="116"/>
      <c r="R1968" s="116"/>
      <c r="S1968" s="116"/>
      <c r="T1968" s="116"/>
      <c r="U1968" s="116"/>
    </row>
    <row r="1969">
      <c r="A1969" s="5" t="s">
        <v>7296</v>
      </c>
      <c r="B1969" s="5" t="s">
        <v>7297</v>
      </c>
      <c r="C1969" s="116"/>
      <c r="D1969" s="118">
        <v>2018.0</v>
      </c>
      <c r="E1969" s="118">
        <v>75.0</v>
      </c>
      <c r="F1969" s="124" t="s">
        <v>7298</v>
      </c>
      <c r="G1969" s="114"/>
      <c r="H1969" s="116"/>
      <c r="I1969" s="116"/>
      <c r="J1969" s="116"/>
      <c r="K1969" s="116"/>
      <c r="L1969" s="116"/>
      <c r="M1969" s="116"/>
      <c r="N1969" s="116"/>
      <c r="O1969" s="116"/>
      <c r="P1969" s="116"/>
      <c r="Q1969" s="116"/>
      <c r="R1969" s="116"/>
      <c r="S1969" s="116"/>
      <c r="T1969" s="116"/>
      <c r="U1969" s="116"/>
    </row>
    <row r="1970">
      <c r="A1970" s="5" t="s">
        <v>7299</v>
      </c>
      <c r="B1970" s="5" t="s">
        <v>7300</v>
      </c>
      <c r="C1970" s="116"/>
      <c r="D1970" s="118">
        <v>2021.0</v>
      </c>
      <c r="E1970" s="118">
        <v>1.0</v>
      </c>
      <c r="F1970" s="124" t="s">
        <v>7301</v>
      </c>
      <c r="G1970" s="114"/>
      <c r="H1970" s="116"/>
      <c r="I1970" s="116"/>
      <c r="J1970" s="116"/>
      <c r="K1970" s="116"/>
      <c r="L1970" s="116"/>
      <c r="M1970" s="116"/>
      <c r="N1970" s="116"/>
      <c r="O1970" s="116"/>
      <c r="P1970" s="116"/>
      <c r="Q1970" s="116"/>
      <c r="R1970" s="116"/>
      <c r="S1970" s="116"/>
      <c r="T1970" s="116"/>
      <c r="U1970" s="116"/>
    </row>
    <row r="1971">
      <c r="A1971" s="5" t="s">
        <v>7302</v>
      </c>
      <c r="B1971" s="5" t="s">
        <v>7303</v>
      </c>
      <c r="C1971" s="116"/>
      <c r="D1971" s="118">
        <v>2020.0</v>
      </c>
      <c r="E1971" s="118">
        <v>0.0</v>
      </c>
      <c r="F1971" s="119" t="s">
        <v>292</v>
      </c>
      <c r="G1971" s="114"/>
      <c r="H1971" s="116"/>
      <c r="I1971" s="116"/>
      <c r="J1971" s="116"/>
      <c r="K1971" s="116"/>
      <c r="L1971" s="116"/>
      <c r="M1971" s="116"/>
      <c r="N1971" s="116"/>
      <c r="O1971" s="116"/>
      <c r="P1971" s="116"/>
      <c r="Q1971" s="116"/>
      <c r="R1971" s="116"/>
      <c r="S1971" s="116"/>
      <c r="T1971" s="116"/>
      <c r="U1971" s="116"/>
    </row>
    <row r="1972">
      <c r="A1972" s="5" t="s">
        <v>7304</v>
      </c>
      <c r="B1972" s="5" t="s">
        <v>7305</v>
      </c>
      <c r="C1972" s="116"/>
      <c r="D1972" s="118">
        <v>2019.0</v>
      </c>
      <c r="E1972" s="118">
        <v>17.0</v>
      </c>
      <c r="F1972" s="124" t="s">
        <v>7306</v>
      </c>
      <c r="G1972" s="114"/>
      <c r="H1972" s="116"/>
      <c r="I1972" s="116"/>
      <c r="J1972" s="116"/>
      <c r="K1972" s="116"/>
      <c r="L1972" s="116"/>
      <c r="M1972" s="116"/>
      <c r="N1972" s="116"/>
      <c r="O1972" s="116"/>
      <c r="P1972" s="116"/>
      <c r="Q1972" s="116"/>
      <c r="R1972" s="116"/>
      <c r="S1972" s="116"/>
      <c r="T1972" s="116"/>
      <c r="U1972" s="116"/>
    </row>
    <row r="1973">
      <c r="A1973" s="5" t="s">
        <v>7307</v>
      </c>
      <c r="B1973" s="5" t="s">
        <v>7308</v>
      </c>
      <c r="C1973" s="5" t="s">
        <v>7309</v>
      </c>
      <c r="D1973" s="5">
        <v>2008.0</v>
      </c>
      <c r="E1973" s="118">
        <v>448.0</v>
      </c>
      <c r="F1973" s="113" t="s">
        <v>7310</v>
      </c>
      <c r="G1973" s="120"/>
      <c r="H1973" s="115">
        <v>43991.0</v>
      </c>
      <c r="I1973" s="116"/>
      <c r="J1973" s="116"/>
      <c r="K1973" s="116"/>
      <c r="L1973" s="116"/>
      <c r="M1973" s="116"/>
      <c r="N1973" s="116"/>
      <c r="O1973" s="116"/>
      <c r="P1973" s="116"/>
      <c r="Q1973" s="116"/>
      <c r="R1973" s="116"/>
      <c r="S1973" s="116"/>
      <c r="T1973" s="116"/>
      <c r="U1973" s="116"/>
    </row>
    <row r="1974">
      <c r="A1974" s="5" t="s">
        <v>7311</v>
      </c>
      <c r="B1974" s="5" t="s">
        <v>7312</v>
      </c>
      <c r="C1974" s="5" t="s">
        <v>7313</v>
      </c>
      <c r="D1974" s="5">
        <v>2002.0</v>
      </c>
      <c r="E1974" s="118">
        <v>16.0</v>
      </c>
      <c r="F1974" s="113" t="s">
        <v>7314</v>
      </c>
      <c r="G1974" s="119"/>
      <c r="H1974" s="115">
        <v>43991.0</v>
      </c>
      <c r="I1974" s="116"/>
      <c r="J1974" s="116"/>
      <c r="K1974" s="116"/>
      <c r="L1974" s="116"/>
      <c r="M1974" s="116"/>
      <c r="N1974" s="116"/>
      <c r="O1974" s="116"/>
      <c r="P1974" s="116"/>
      <c r="Q1974" s="116"/>
      <c r="R1974" s="116"/>
      <c r="S1974" s="116"/>
      <c r="T1974" s="116"/>
      <c r="U1974" s="116"/>
    </row>
    <row r="1975">
      <c r="A1975" s="117" t="s">
        <v>7315</v>
      </c>
      <c r="B1975" s="5" t="s">
        <v>7316</v>
      </c>
      <c r="C1975" s="5" t="s">
        <v>605</v>
      </c>
      <c r="D1975" s="5">
        <v>2014.0</v>
      </c>
      <c r="E1975" s="118">
        <v>956.0</v>
      </c>
      <c r="F1975" s="113" t="s">
        <v>7317</v>
      </c>
      <c r="G1975" s="119"/>
      <c r="H1975" s="115">
        <v>43997.0</v>
      </c>
      <c r="I1975" s="116"/>
      <c r="J1975" s="116"/>
      <c r="K1975" s="116"/>
      <c r="L1975" s="116"/>
      <c r="M1975" s="116"/>
      <c r="N1975" s="116"/>
      <c r="O1975" s="116"/>
      <c r="P1975" s="116"/>
      <c r="Q1975" s="116"/>
      <c r="R1975" s="116"/>
      <c r="S1975" s="116"/>
      <c r="T1975" s="116"/>
      <c r="U1975" s="116"/>
    </row>
    <row r="1976">
      <c r="A1976" s="117" t="s">
        <v>7318</v>
      </c>
      <c r="B1976" s="5" t="s">
        <v>7319</v>
      </c>
      <c r="C1976" s="5" t="s">
        <v>2748</v>
      </c>
      <c r="D1976" s="5">
        <v>2012.0</v>
      </c>
      <c r="E1976" s="112">
        <v>159.0</v>
      </c>
      <c r="F1976" s="113" t="s">
        <v>7320</v>
      </c>
      <c r="G1976" s="120"/>
      <c r="H1976" s="121">
        <v>43991.0</v>
      </c>
      <c r="I1976" s="116"/>
      <c r="J1976" s="116"/>
      <c r="K1976" s="116"/>
      <c r="L1976" s="116"/>
      <c r="M1976" s="116"/>
      <c r="N1976" s="116"/>
      <c r="O1976" s="116"/>
      <c r="P1976" s="116"/>
      <c r="Q1976" s="116"/>
      <c r="R1976" s="116"/>
      <c r="S1976" s="116"/>
      <c r="T1976" s="116"/>
      <c r="U1976" s="116"/>
    </row>
    <row r="1977">
      <c r="A1977" s="5" t="s">
        <v>7321</v>
      </c>
      <c r="B1977" s="5" t="s">
        <v>7322</v>
      </c>
      <c r="C1977" s="116"/>
      <c r="D1977" s="118">
        <v>2019.0</v>
      </c>
      <c r="E1977" s="118">
        <v>44.0</v>
      </c>
      <c r="F1977" s="124" t="s">
        <v>7323</v>
      </c>
      <c r="G1977" s="114"/>
      <c r="H1977" s="116"/>
      <c r="I1977" s="116"/>
      <c r="J1977" s="116"/>
      <c r="K1977" s="116"/>
      <c r="L1977" s="116"/>
      <c r="M1977" s="116"/>
      <c r="N1977" s="116"/>
      <c r="O1977" s="116"/>
      <c r="P1977" s="116"/>
      <c r="Q1977" s="116"/>
      <c r="R1977" s="116"/>
      <c r="S1977" s="116"/>
      <c r="T1977" s="116"/>
      <c r="U1977" s="116"/>
    </row>
    <row r="1978">
      <c r="A1978" s="5" t="s">
        <v>7324</v>
      </c>
      <c r="B1978" s="5" t="s">
        <v>7325</v>
      </c>
      <c r="C1978" s="116"/>
      <c r="D1978" s="118">
        <v>2018.0</v>
      </c>
      <c r="E1978" s="118">
        <v>70.0</v>
      </c>
      <c r="F1978" s="124" t="s">
        <v>7326</v>
      </c>
      <c r="G1978" s="114"/>
      <c r="H1978" s="116"/>
      <c r="I1978" s="116"/>
      <c r="J1978" s="116"/>
      <c r="K1978" s="116"/>
      <c r="L1978" s="116"/>
      <c r="M1978" s="116"/>
      <c r="N1978" s="116"/>
      <c r="O1978" s="116"/>
      <c r="P1978" s="116"/>
      <c r="Q1978" s="116"/>
      <c r="R1978" s="116"/>
      <c r="S1978" s="116"/>
      <c r="T1978" s="116"/>
      <c r="U1978" s="116"/>
    </row>
    <row r="1979">
      <c r="A1979" s="5" t="s">
        <v>7327</v>
      </c>
      <c r="B1979" s="5" t="s">
        <v>7328</v>
      </c>
      <c r="C1979" s="116"/>
      <c r="D1979" s="118">
        <v>2018.0</v>
      </c>
      <c r="E1979" s="118">
        <v>85.0</v>
      </c>
      <c r="F1979" s="124" t="s">
        <v>7329</v>
      </c>
      <c r="G1979" s="114"/>
      <c r="H1979" s="116"/>
      <c r="I1979" s="116"/>
      <c r="J1979" s="116"/>
      <c r="K1979" s="116"/>
      <c r="L1979" s="116"/>
      <c r="M1979" s="116"/>
      <c r="N1979" s="116"/>
      <c r="O1979" s="116"/>
      <c r="P1979" s="116"/>
      <c r="Q1979" s="116"/>
      <c r="R1979" s="116"/>
      <c r="S1979" s="116"/>
      <c r="T1979" s="116"/>
      <c r="U1979" s="116"/>
    </row>
    <row r="1980">
      <c r="A1980" s="5" t="s">
        <v>7330</v>
      </c>
      <c r="B1980" s="5" t="s">
        <v>7331</v>
      </c>
      <c r="C1980" s="116"/>
      <c r="D1980" s="118">
        <v>2019.0</v>
      </c>
      <c r="E1980" s="118">
        <v>145.0</v>
      </c>
      <c r="F1980" s="124" t="s">
        <v>7332</v>
      </c>
      <c r="G1980" s="114"/>
      <c r="H1980" s="116"/>
      <c r="I1980" s="116"/>
      <c r="J1980" s="116"/>
      <c r="K1980" s="116"/>
      <c r="L1980" s="116"/>
      <c r="M1980" s="116"/>
      <c r="N1980" s="116"/>
      <c r="O1980" s="116"/>
      <c r="P1980" s="116"/>
      <c r="Q1980" s="116"/>
      <c r="R1980" s="116"/>
      <c r="S1980" s="116"/>
      <c r="T1980" s="116"/>
      <c r="U1980" s="116"/>
    </row>
    <row r="1981">
      <c r="A1981" s="5" t="s">
        <v>7333</v>
      </c>
      <c r="B1981" s="5" t="s">
        <v>7334</v>
      </c>
      <c r="C1981" s="116"/>
      <c r="D1981" s="118">
        <v>2013.0</v>
      </c>
      <c r="E1981" s="118">
        <v>99.0</v>
      </c>
      <c r="F1981" s="124" t="s">
        <v>7335</v>
      </c>
      <c r="G1981" s="114"/>
      <c r="H1981" s="116"/>
      <c r="I1981" s="116"/>
      <c r="J1981" s="116"/>
      <c r="K1981" s="116"/>
      <c r="L1981" s="116"/>
      <c r="M1981" s="116"/>
      <c r="N1981" s="116"/>
      <c r="O1981" s="116"/>
      <c r="P1981" s="116"/>
      <c r="Q1981" s="116"/>
      <c r="R1981" s="116"/>
      <c r="S1981" s="116"/>
      <c r="T1981" s="116"/>
      <c r="U1981" s="116"/>
    </row>
    <row r="1982">
      <c r="A1982" s="5" t="s">
        <v>7336</v>
      </c>
      <c r="B1982" s="5" t="s">
        <v>7337</v>
      </c>
      <c r="C1982" s="116"/>
      <c r="D1982" s="118">
        <v>2014.0</v>
      </c>
      <c r="E1982" s="118">
        <v>185.0</v>
      </c>
      <c r="F1982" s="124" t="s">
        <v>7338</v>
      </c>
      <c r="G1982" s="114"/>
      <c r="H1982" s="116"/>
      <c r="I1982" s="116"/>
      <c r="J1982" s="116"/>
      <c r="K1982" s="116"/>
      <c r="L1982" s="116"/>
      <c r="M1982" s="116"/>
      <c r="N1982" s="116"/>
      <c r="O1982" s="116"/>
      <c r="P1982" s="116"/>
      <c r="Q1982" s="116"/>
      <c r="R1982" s="116"/>
      <c r="S1982" s="116"/>
      <c r="T1982" s="116"/>
      <c r="U1982" s="116"/>
    </row>
    <row r="1983">
      <c r="A1983" s="5" t="s">
        <v>7339</v>
      </c>
      <c r="B1983" s="5" t="s">
        <v>7340</v>
      </c>
      <c r="C1983" s="116"/>
      <c r="D1983" s="118">
        <v>2013.0</v>
      </c>
      <c r="E1983" s="118">
        <v>1420.0</v>
      </c>
      <c r="F1983" s="124" t="s">
        <v>7341</v>
      </c>
      <c r="G1983" s="114"/>
      <c r="H1983" s="116"/>
      <c r="I1983" s="116"/>
      <c r="J1983" s="116"/>
      <c r="K1983" s="116"/>
      <c r="L1983" s="116"/>
      <c r="M1983" s="116"/>
      <c r="N1983" s="116"/>
      <c r="O1983" s="116"/>
      <c r="P1983" s="116"/>
      <c r="Q1983" s="116"/>
      <c r="R1983" s="116"/>
      <c r="S1983" s="116"/>
      <c r="T1983" s="116"/>
      <c r="U1983" s="116"/>
    </row>
    <row r="1984">
      <c r="A1984" s="5" t="s">
        <v>7342</v>
      </c>
      <c r="B1984" s="5" t="s">
        <v>7340</v>
      </c>
      <c r="C1984" s="5" t="s">
        <v>605</v>
      </c>
      <c r="D1984" s="5">
        <v>2013.0</v>
      </c>
      <c r="E1984" s="118">
        <v>1158.0</v>
      </c>
      <c r="F1984" s="113" t="s">
        <v>7343</v>
      </c>
      <c r="G1984" s="119"/>
      <c r="H1984" s="115">
        <v>43997.0</v>
      </c>
      <c r="I1984" s="116"/>
      <c r="J1984" s="116"/>
      <c r="K1984" s="116"/>
      <c r="L1984" s="116"/>
      <c r="M1984" s="116"/>
      <c r="N1984" s="116"/>
      <c r="O1984" s="116"/>
      <c r="P1984" s="116"/>
      <c r="Q1984" s="116"/>
      <c r="R1984" s="116"/>
      <c r="S1984" s="116"/>
      <c r="T1984" s="116"/>
      <c r="U1984" s="116"/>
    </row>
    <row r="1985">
      <c r="A1985" s="5" t="s">
        <v>7344</v>
      </c>
      <c r="B1985" s="5" t="s">
        <v>7345</v>
      </c>
      <c r="C1985" s="116"/>
      <c r="D1985" s="118">
        <v>2020.0</v>
      </c>
      <c r="E1985" s="118">
        <v>2.0</v>
      </c>
      <c r="F1985" s="124" t="s">
        <v>7346</v>
      </c>
      <c r="G1985" s="114"/>
      <c r="H1985" s="116"/>
      <c r="I1985" s="116"/>
      <c r="J1985" s="116"/>
      <c r="K1985" s="116"/>
      <c r="L1985" s="116"/>
      <c r="M1985" s="116"/>
      <c r="N1985" s="116"/>
      <c r="O1985" s="116"/>
      <c r="P1985" s="116"/>
      <c r="Q1985" s="116"/>
      <c r="R1985" s="116"/>
      <c r="S1985" s="116"/>
      <c r="T1985" s="116"/>
      <c r="U1985" s="116"/>
    </row>
    <row r="1986">
      <c r="A1986" s="5" t="s">
        <v>7347</v>
      </c>
      <c r="B1986" s="5" t="s">
        <v>7345</v>
      </c>
      <c r="C1986" s="116"/>
      <c r="D1986" s="118">
        <v>2020.0</v>
      </c>
      <c r="E1986" s="118">
        <v>2.0</v>
      </c>
      <c r="F1986" s="124" t="s">
        <v>7346</v>
      </c>
      <c r="G1986" s="114"/>
      <c r="H1986" s="116"/>
      <c r="I1986" s="116"/>
      <c r="J1986" s="116"/>
      <c r="K1986" s="116"/>
      <c r="L1986" s="116"/>
      <c r="M1986" s="116"/>
      <c r="N1986" s="116"/>
      <c r="O1986" s="116"/>
      <c r="P1986" s="116"/>
      <c r="Q1986" s="116"/>
      <c r="R1986" s="116"/>
      <c r="S1986" s="116"/>
      <c r="T1986" s="116"/>
      <c r="U1986" s="116"/>
    </row>
    <row r="1987">
      <c r="A1987" s="5" t="s">
        <v>1133</v>
      </c>
      <c r="B1987" s="5" t="s">
        <v>7348</v>
      </c>
      <c r="C1987" s="116"/>
      <c r="D1987" s="118">
        <v>2015.0</v>
      </c>
      <c r="E1987" s="118">
        <v>57.0</v>
      </c>
      <c r="F1987" s="124" t="s">
        <v>7349</v>
      </c>
      <c r="G1987" s="114"/>
      <c r="H1987" s="116"/>
      <c r="I1987" s="116"/>
      <c r="J1987" s="116"/>
      <c r="K1987" s="116"/>
      <c r="L1987" s="116"/>
      <c r="M1987" s="116"/>
      <c r="N1987" s="116"/>
      <c r="O1987" s="116"/>
      <c r="P1987" s="116"/>
      <c r="Q1987" s="116"/>
      <c r="R1987" s="116"/>
      <c r="S1987" s="116"/>
      <c r="T1987" s="116"/>
      <c r="U1987" s="116"/>
    </row>
    <row r="1988">
      <c r="A1988" s="5" t="s">
        <v>2080</v>
      </c>
      <c r="B1988" s="5" t="s">
        <v>7350</v>
      </c>
      <c r="C1988" s="5" t="s">
        <v>605</v>
      </c>
      <c r="D1988" s="118">
        <v>2013.0</v>
      </c>
      <c r="E1988" s="118">
        <v>1970.0</v>
      </c>
      <c r="F1988" s="124" t="s">
        <v>7351</v>
      </c>
      <c r="G1988" s="114"/>
      <c r="H1988" s="116"/>
      <c r="I1988" s="116"/>
      <c r="J1988" s="116"/>
      <c r="K1988" s="116"/>
      <c r="L1988" s="116"/>
      <c r="M1988" s="116"/>
      <c r="N1988" s="116"/>
      <c r="O1988" s="116"/>
      <c r="P1988" s="116"/>
      <c r="Q1988" s="116"/>
      <c r="R1988" s="116"/>
      <c r="S1988" s="116"/>
      <c r="T1988" s="116"/>
      <c r="U1988" s="116"/>
    </row>
    <row r="1989">
      <c r="A1989" s="5" t="s">
        <v>7352</v>
      </c>
      <c r="B1989" s="5" t="s">
        <v>7353</v>
      </c>
      <c r="C1989" s="116"/>
      <c r="D1989" s="118">
        <v>2020.0</v>
      </c>
      <c r="E1989" s="118">
        <v>26.0</v>
      </c>
      <c r="F1989" s="124" t="s">
        <v>7354</v>
      </c>
      <c r="G1989" s="114"/>
      <c r="H1989" s="116"/>
      <c r="I1989" s="116"/>
      <c r="J1989" s="116"/>
      <c r="K1989" s="116"/>
      <c r="L1989" s="116"/>
      <c r="M1989" s="116"/>
      <c r="N1989" s="116"/>
      <c r="O1989" s="116"/>
      <c r="P1989" s="116"/>
      <c r="Q1989" s="116"/>
      <c r="R1989" s="116"/>
      <c r="S1989" s="116"/>
      <c r="T1989" s="116"/>
      <c r="U1989" s="116"/>
    </row>
    <row r="1990">
      <c r="A1990" s="5" t="s">
        <v>7355</v>
      </c>
      <c r="B1990" s="5" t="s">
        <v>7356</v>
      </c>
      <c r="C1990" s="116"/>
      <c r="D1990" s="118">
        <v>2020.0</v>
      </c>
      <c r="E1990" s="118">
        <v>1.0</v>
      </c>
      <c r="F1990" s="124" t="s">
        <v>7357</v>
      </c>
      <c r="G1990" s="114"/>
      <c r="H1990" s="116"/>
      <c r="I1990" s="116"/>
      <c r="J1990" s="116"/>
      <c r="K1990" s="116"/>
      <c r="L1990" s="116"/>
      <c r="M1990" s="116"/>
      <c r="N1990" s="116"/>
      <c r="O1990" s="116"/>
      <c r="P1990" s="116"/>
      <c r="Q1990" s="116"/>
      <c r="R1990" s="116"/>
      <c r="S1990" s="116"/>
      <c r="T1990" s="116"/>
      <c r="U1990" s="116"/>
    </row>
    <row r="1991">
      <c r="A1991" s="5" t="s">
        <v>7358</v>
      </c>
      <c r="B1991" s="5" t="s">
        <v>7359</v>
      </c>
      <c r="C1991" s="116"/>
      <c r="D1991" s="118">
        <v>2015.0</v>
      </c>
      <c r="E1991" s="118">
        <v>598.0</v>
      </c>
      <c r="F1991" s="124" t="s">
        <v>7360</v>
      </c>
      <c r="G1991" s="114"/>
      <c r="H1991" s="116"/>
      <c r="I1991" s="116"/>
      <c r="J1991" s="116"/>
      <c r="K1991" s="116"/>
      <c r="L1991" s="116"/>
      <c r="M1991" s="116"/>
      <c r="N1991" s="116"/>
      <c r="O1991" s="116"/>
      <c r="P1991" s="116"/>
      <c r="Q1991" s="116"/>
      <c r="R1991" s="116"/>
      <c r="S1991" s="116"/>
      <c r="T1991" s="116"/>
      <c r="U1991" s="116"/>
    </row>
    <row r="1992">
      <c r="A1992" s="5" t="s">
        <v>7361</v>
      </c>
      <c r="B1992" s="5" t="s">
        <v>7362</v>
      </c>
      <c r="C1992" s="116"/>
      <c r="D1992" s="118">
        <v>2019.0</v>
      </c>
      <c r="E1992" s="118">
        <v>93.0</v>
      </c>
      <c r="F1992" s="124" t="s">
        <v>7363</v>
      </c>
      <c r="G1992" s="114"/>
      <c r="H1992" s="116"/>
      <c r="I1992" s="116"/>
      <c r="J1992" s="116"/>
      <c r="K1992" s="116"/>
      <c r="L1992" s="116"/>
      <c r="M1992" s="116"/>
      <c r="N1992" s="116"/>
      <c r="O1992" s="116"/>
      <c r="P1992" s="116"/>
      <c r="Q1992" s="116"/>
      <c r="R1992" s="116"/>
      <c r="S1992" s="116"/>
      <c r="T1992" s="116"/>
      <c r="U1992" s="116"/>
    </row>
    <row r="1993">
      <c r="A1993" s="5" t="s">
        <v>7364</v>
      </c>
      <c r="B1993" s="5" t="s">
        <v>7365</v>
      </c>
      <c r="C1993" s="116"/>
      <c r="D1993" s="118">
        <v>2019.0</v>
      </c>
      <c r="E1993" s="118">
        <v>5.0</v>
      </c>
      <c r="F1993" s="124" t="s">
        <v>7366</v>
      </c>
      <c r="G1993" s="114"/>
      <c r="H1993" s="116"/>
      <c r="I1993" s="116"/>
      <c r="J1993" s="116"/>
      <c r="K1993" s="116"/>
      <c r="L1993" s="116"/>
      <c r="M1993" s="116"/>
      <c r="N1993" s="116"/>
      <c r="O1993" s="116"/>
      <c r="P1993" s="116"/>
      <c r="Q1993" s="116"/>
      <c r="R1993" s="116"/>
      <c r="S1993" s="116"/>
      <c r="T1993" s="116"/>
      <c r="U1993" s="116"/>
    </row>
    <row r="1994">
      <c r="A1994" s="5" t="s">
        <v>7367</v>
      </c>
      <c r="B1994" s="5" t="s">
        <v>7368</v>
      </c>
      <c r="C1994" s="116"/>
      <c r="D1994" s="118">
        <v>2020.0</v>
      </c>
      <c r="E1994" s="118">
        <v>3.0</v>
      </c>
      <c r="F1994" s="124" t="s">
        <v>7369</v>
      </c>
      <c r="G1994" s="114"/>
      <c r="H1994" s="116"/>
      <c r="I1994" s="116"/>
      <c r="J1994" s="116"/>
      <c r="K1994" s="116"/>
      <c r="L1994" s="116"/>
      <c r="M1994" s="116"/>
      <c r="N1994" s="116"/>
      <c r="O1994" s="116"/>
      <c r="P1994" s="116"/>
      <c r="Q1994" s="116"/>
      <c r="R1994" s="116"/>
      <c r="S1994" s="116"/>
      <c r="T1994" s="116"/>
      <c r="U1994" s="116"/>
    </row>
    <row r="1995">
      <c r="A1995" s="5" t="s">
        <v>7370</v>
      </c>
      <c r="B1995" s="5" t="s">
        <v>7371</v>
      </c>
      <c r="C1995" s="116"/>
      <c r="D1995" s="118">
        <v>2021.0</v>
      </c>
      <c r="E1995" s="118">
        <v>12.0</v>
      </c>
      <c r="F1995" s="124" t="s">
        <v>7372</v>
      </c>
      <c r="G1995" s="114"/>
      <c r="H1995" s="116"/>
      <c r="I1995" s="116"/>
      <c r="J1995" s="116"/>
      <c r="K1995" s="116"/>
      <c r="L1995" s="116"/>
      <c r="M1995" s="116"/>
      <c r="N1995" s="116"/>
      <c r="O1995" s="116"/>
      <c r="P1995" s="116"/>
      <c r="Q1995" s="116"/>
      <c r="R1995" s="116"/>
      <c r="S1995" s="116"/>
      <c r="T1995" s="116"/>
      <c r="U1995" s="116"/>
    </row>
    <row r="1996">
      <c r="A1996" s="5" t="s">
        <v>7373</v>
      </c>
      <c r="B1996" s="5" t="s">
        <v>7374</v>
      </c>
      <c r="C1996" s="116"/>
      <c r="D1996" s="118">
        <v>2020.0</v>
      </c>
      <c r="E1996" s="118">
        <v>4.0</v>
      </c>
      <c r="F1996" s="124" t="s">
        <v>7375</v>
      </c>
      <c r="G1996" s="114"/>
      <c r="H1996" s="116"/>
      <c r="I1996" s="116"/>
      <c r="J1996" s="116"/>
      <c r="K1996" s="116"/>
      <c r="L1996" s="116"/>
      <c r="M1996" s="116"/>
      <c r="N1996" s="116"/>
      <c r="O1996" s="116"/>
      <c r="P1996" s="116"/>
      <c r="Q1996" s="116"/>
      <c r="R1996" s="116"/>
      <c r="S1996" s="116"/>
      <c r="T1996" s="116"/>
      <c r="U1996" s="116"/>
    </row>
    <row r="1997">
      <c r="A1997" s="5" t="s">
        <v>7376</v>
      </c>
      <c r="B1997" s="5" t="s">
        <v>7377</v>
      </c>
      <c r="C1997" s="116"/>
      <c r="D1997" s="118">
        <v>2019.0</v>
      </c>
      <c r="E1997" s="118">
        <v>41.0</v>
      </c>
      <c r="F1997" s="124" t="s">
        <v>7378</v>
      </c>
      <c r="G1997" s="114"/>
      <c r="H1997" s="116"/>
      <c r="I1997" s="116"/>
      <c r="J1997" s="116"/>
      <c r="K1997" s="116"/>
      <c r="L1997" s="116"/>
      <c r="M1997" s="116"/>
      <c r="N1997" s="116"/>
      <c r="O1997" s="116"/>
      <c r="P1997" s="116"/>
      <c r="Q1997" s="116"/>
      <c r="R1997" s="116"/>
      <c r="S1997" s="116"/>
      <c r="T1997" s="116"/>
      <c r="U1997" s="116"/>
    </row>
    <row r="1998">
      <c r="A1998" s="5" t="s">
        <v>7379</v>
      </c>
      <c r="B1998" s="5" t="s">
        <v>7380</v>
      </c>
      <c r="C1998" s="5" t="s">
        <v>605</v>
      </c>
      <c r="D1998" s="118">
        <v>2016.0</v>
      </c>
      <c r="E1998" s="118">
        <v>952.0</v>
      </c>
      <c r="F1998" s="124" t="s">
        <v>7381</v>
      </c>
      <c r="G1998" s="114"/>
      <c r="H1998" s="116"/>
      <c r="I1998" s="116"/>
      <c r="J1998" s="116"/>
      <c r="K1998" s="116"/>
      <c r="L1998" s="116"/>
      <c r="M1998" s="116"/>
      <c r="N1998" s="116"/>
      <c r="O1998" s="116"/>
      <c r="P1998" s="116"/>
      <c r="Q1998" s="116"/>
      <c r="R1998" s="116"/>
      <c r="S1998" s="116"/>
      <c r="T1998" s="116"/>
      <c r="U1998" s="116"/>
    </row>
    <row r="1999">
      <c r="A1999" s="5" t="s">
        <v>7382</v>
      </c>
      <c r="B1999" s="5" t="s">
        <v>7383</v>
      </c>
      <c r="C1999" s="116"/>
      <c r="D1999" s="118">
        <v>2020.0</v>
      </c>
      <c r="E1999" s="118">
        <v>5.0</v>
      </c>
      <c r="F1999" s="124" t="s">
        <v>7384</v>
      </c>
      <c r="G1999" s="114"/>
      <c r="H1999" s="116"/>
      <c r="I1999" s="116"/>
      <c r="J1999" s="116"/>
      <c r="K1999" s="116"/>
      <c r="L1999" s="116"/>
      <c r="M1999" s="116"/>
      <c r="N1999" s="116"/>
      <c r="O1999" s="116"/>
      <c r="P1999" s="116"/>
      <c r="Q1999" s="116"/>
      <c r="R1999" s="116"/>
      <c r="S1999" s="116"/>
      <c r="T1999" s="116"/>
      <c r="U1999" s="116"/>
    </row>
    <row r="2000">
      <c r="A2000" s="5" t="s">
        <v>7385</v>
      </c>
      <c r="B2000" s="5" t="s">
        <v>7386</v>
      </c>
      <c r="C2000" s="116"/>
      <c r="D2000" s="118">
        <v>2020.0</v>
      </c>
      <c r="E2000" s="118">
        <v>15.0</v>
      </c>
      <c r="F2000" s="124" t="s">
        <v>7387</v>
      </c>
      <c r="G2000" s="114"/>
      <c r="H2000" s="116"/>
      <c r="I2000" s="116"/>
      <c r="J2000" s="116"/>
      <c r="K2000" s="116"/>
      <c r="L2000" s="116"/>
      <c r="M2000" s="116"/>
      <c r="N2000" s="116"/>
      <c r="O2000" s="116"/>
      <c r="P2000" s="116"/>
      <c r="Q2000" s="116"/>
      <c r="R2000" s="116"/>
      <c r="S2000" s="116"/>
      <c r="T2000" s="116"/>
      <c r="U2000" s="116"/>
    </row>
    <row r="2001">
      <c r="A2001" s="5" t="s">
        <v>7388</v>
      </c>
      <c r="B2001" s="5" t="s">
        <v>7389</v>
      </c>
      <c r="C2001" s="116"/>
      <c r="D2001" s="118">
        <v>2020.0</v>
      </c>
      <c r="E2001" s="118">
        <v>9.0</v>
      </c>
      <c r="F2001" s="124" t="s">
        <v>7390</v>
      </c>
      <c r="G2001" s="114"/>
      <c r="H2001" s="116"/>
      <c r="I2001" s="116"/>
      <c r="J2001" s="116"/>
      <c r="K2001" s="116"/>
      <c r="L2001" s="116"/>
      <c r="M2001" s="116"/>
      <c r="N2001" s="116"/>
      <c r="O2001" s="116"/>
      <c r="P2001" s="116"/>
      <c r="Q2001" s="116"/>
      <c r="R2001" s="116"/>
      <c r="S2001" s="116"/>
      <c r="T2001" s="116"/>
      <c r="U2001" s="116"/>
    </row>
    <row r="2002">
      <c r="A2002" s="5" t="s">
        <v>1906</v>
      </c>
      <c r="B2002" s="34" t="s">
        <v>7391</v>
      </c>
      <c r="C2002" s="5" t="s">
        <v>1102</v>
      </c>
      <c r="D2002" s="5">
        <v>2009.0</v>
      </c>
      <c r="E2002" s="118">
        <v>196.0</v>
      </c>
      <c r="F2002" s="122" t="s">
        <v>7392</v>
      </c>
      <c r="G2002" s="123"/>
      <c r="H2002" s="115">
        <v>43992.0</v>
      </c>
      <c r="I2002" s="116"/>
      <c r="J2002" s="116"/>
      <c r="K2002" s="116"/>
      <c r="L2002" s="116"/>
      <c r="M2002" s="116"/>
      <c r="N2002" s="116"/>
      <c r="O2002" s="116"/>
      <c r="P2002" s="116"/>
      <c r="Q2002" s="116"/>
      <c r="R2002" s="116"/>
      <c r="S2002" s="116"/>
      <c r="T2002" s="116"/>
      <c r="U2002" s="116"/>
    </row>
    <row r="2003">
      <c r="A2003" s="5" t="s">
        <v>7393</v>
      </c>
      <c r="B2003" s="5" t="s">
        <v>7394</v>
      </c>
      <c r="C2003" s="5" t="s">
        <v>605</v>
      </c>
      <c r="D2003" s="118">
        <v>2012.0</v>
      </c>
      <c r="E2003" s="118">
        <v>698.0</v>
      </c>
      <c r="F2003" s="124" t="s">
        <v>7395</v>
      </c>
      <c r="G2003" s="114"/>
      <c r="H2003" s="116"/>
      <c r="I2003" s="116"/>
      <c r="J2003" s="116"/>
      <c r="K2003" s="116"/>
      <c r="L2003" s="116"/>
      <c r="M2003" s="116"/>
      <c r="N2003" s="116"/>
      <c r="O2003" s="116"/>
      <c r="P2003" s="116"/>
      <c r="Q2003" s="116"/>
      <c r="R2003" s="116"/>
      <c r="S2003" s="116"/>
      <c r="T2003" s="116"/>
      <c r="U2003" s="116"/>
    </row>
    <row r="2004">
      <c r="A2004" s="5" t="s">
        <v>7396</v>
      </c>
      <c r="B2004" s="5" t="s">
        <v>7397</v>
      </c>
      <c r="C2004" s="116"/>
      <c r="D2004" s="118">
        <v>2019.0</v>
      </c>
      <c r="E2004" s="118">
        <v>48.0</v>
      </c>
      <c r="F2004" s="124" t="s">
        <v>7398</v>
      </c>
      <c r="G2004" s="114"/>
      <c r="H2004" s="116"/>
      <c r="I2004" s="116"/>
      <c r="J2004" s="116"/>
      <c r="K2004" s="116"/>
      <c r="L2004" s="116"/>
      <c r="M2004" s="116"/>
      <c r="N2004" s="116"/>
      <c r="O2004" s="116"/>
      <c r="P2004" s="116"/>
      <c r="Q2004" s="116"/>
      <c r="R2004" s="116"/>
      <c r="S2004" s="116"/>
      <c r="T2004" s="116"/>
      <c r="U2004" s="116"/>
    </row>
    <row r="2005">
      <c r="A2005" s="5" t="s">
        <v>7399</v>
      </c>
      <c r="B2005" s="5" t="s">
        <v>7400</v>
      </c>
      <c r="C2005" s="116"/>
      <c r="D2005" s="118">
        <v>2019.0</v>
      </c>
      <c r="E2005" s="118">
        <v>46.0</v>
      </c>
      <c r="F2005" s="124" t="s">
        <v>7401</v>
      </c>
      <c r="G2005" s="114"/>
      <c r="H2005" s="116"/>
      <c r="I2005" s="116"/>
      <c r="J2005" s="116"/>
      <c r="K2005" s="116"/>
      <c r="L2005" s="116"/>
      <c r="M2005" s="116"/>
      <c r="N2005" s="116"/>
      <c r="O2005" s="116"/>
      <c r="P2005" s="116"/>
      <c r="Q2005" s="116"/>
      <c r="R2005" s="116"/>
      <c r="S2005" s="116"/>
      <c r="T2005" s="116"/>
      <c r="U2005" s="116"/>
    </row>
    <row r="2006">
      <c r="A2006" s="5" t="s">
        <v>7402</v>
      </c>
      <c r="B2006" s="5" t="s">
        <v>7403</v>
      </c>
      <c r="C2006" s="116"/>
      <c r="D2006" s="118">
        <v>2020.0</v>
      </c>
      <c r="E2006" s="118">
        <v>65.0</v>
      </c>
      <c r="F2006" s="124" t="s">
        <v>7404</v>
      </c>
      <c r="G2006" s="114"/>
      <c r="H2006" s="116"/>
      <c r="I2006" s="116"/>
      <c r="J2006" s="116"/>
      <c r="K2006" s="116"/>
      <c r="L2006" s="116"/>
      <c r="M2006" s="116"/>
      <c r="N2006" s="116"/>
      <c r="O2006" s="116"/>
      <c r="P2006" s="116"/>
      <c r="Q2006" s="116"/>
      <c r="R2006" s="116"/>
      <c r="S2006" s="116"/>
      <c r="T2006" s="116"/>
      <c r="U2006" s="116"/>
    </row>
    <row r="2007">
      <c r="A2007" s="5" t="s">
        <v>7405</v>
      </c>
      <c r="B2007" s="5" t="s">
        <v>7406</v>
      </c>
      <c r="C2007" s="116"/>
      <c r="D2007" s="118">
        <v>2020.0</v>
      </c>
      <c r="E2007" s="118">
        <v>10.0</v>
      </c>
      <c r="F2007" s="124" t="s">
        <v>7407</v>
      </c>
      <c r="G2007" s="114"/>
      <c r="H2007" s="116"/>
      <c r="I2007" s="116"/>
      <c r="J2007" s="116"/>
      <c r="K2007" s="116"/>
      <c r="L2007" s="116"/>
      <c r="M2007" s="116"/>
      <c r="N2007" s="116"/>
      <c r="O2007" s="116"/>
      <c r="P2007" s="116"/>
      <c r="Q2007" s="116"/>
      <c r="R2007" s="116"/>
      <c r="S2007" s="116"/>
      <c r="T2007" s="116"/>
      <c r="U2007" s="116"/>
    </row>
    <row r="2008">
      <c r="A2008" s="5" t="s">
        <v>7408</v>
      </c>
      <c r="B2008" s="5" t="s">
        <v>7409</v>
      </c>
      <c r="C2008" s="116"/>
      <c r="D2008" s="118">
        <v>2021.0</v>
      </c>
      <c r="E2008" s="118">
        <v>0.0</v>
      </c>
      <c r="F2008" s="119" t="s">
        <v>292</v>
      </c>
      <c r="G2008" s="114"/>
      <c r="H2008" s="116"/>
      <c r="I2008" s="116"/>
      <c r="J2008" s="116"/>
      <c r="K2008" s="116"/>
      <c r="L2008" s="116"/>
      <c r="M2008" s="116"/>
      <c r="N2008" s="116"/>
      <c r="O2008" s="116"/>
      <c r="P2008" s="116"/>
      <c r="Q2008" s="116"/>
      <c r="R2008" s="116"/>
      <c r="S2008" s="116"/>
      <c r="T2008" s="116"/>
      <c r="U2008" s="116"/>
    </row>
    <row r="2009">
      <c r="A2009" s="5" t="s">
        <v>7410</v>
      </c>
      <c r="B2009" s="5" t="s">
        <v>7411</v>
      </c>
      <c r="C2009" s="116"/>
      <c r="D2009" s="118">
        <v>2018.0</v>
      </c>
      <c r="E2009" s="118">
        <v>322.0</v>
      </c>
      <c r="F2009" s="124" t="s">
        <v>7412</v>
      </c>
      <c r="G2009" s="114"/>
      <c r="H2009" s="116"/>
      <c r="I2009" s="116"/>
      <c r="J2009" s="116"/>
      <c r="K2009" s="116"/>
      <c r="L2009" s="116"/>
      <c r="M2009" s="116"/>
      <c r="N2009" s="116"/>
      <c r="O2009" s="116"/>
      <c r="P2009" s="116"/>
      <c r="Q2009" s="116"/>
      <c r="R2009" s="116"/>
      <c r="S2009" s="116"/>
      <c r="T2009" s="116"/>
      <c r="U2009" s="116"/>
    </row>
    <row r="2010">
      <c r="A2010" s="117" t="s">
        <v>7413</v>
      </c>
      <c r="B2010" s="5" t="s">
        <v>7414</v>
      </c>
      <c r="C2010" s="5" t="s">
        <v>7415</v>
      </c>
      <c r="D2010" s="5">
        <v>2010.0</v>
      </c>
      <c r="E2010" s="118">
        <v>962.0</v>
      </c>
      <c r="F2010" s="113" t="s">
        <v>7416</v>
      </c>
      <c r="G2010" s="119"/>
      <c r="H2010" s="115">
        <v>43997.0</v>
      </c>
      <c r="I2010" s="116"/>
      <c r="J2010" s="116"/>
      <c r="K2010" s="116"/>
      <c r="L2010" s="116"/>
      <c r="M2010" s="116"/>
      <c r="N2010" s="116"/>
      <c r="O2010" s="116"/>
      <c r="P2010" s="116"/>
      <c r="Q2010" s="116"/>
      <c r="R2010" s="116"/>
      <c r="S2010" s="116"/>
      <c r="T2010" s="116"/>
      <c r="U2010" s="116"/>
    </row>
    <row r="2011">
      <c r="A2011" s="5" t="s">
        <v>7417</v>
      </c>
      <c r="B2011" s="5" t="s">
        <v>7418</v>
      </c>
      <c r="C2011" s="116"/>
      <c r="D2011" s="118">
        <v>2014.0</v>
      </c>
      <c r="E2011" s="118">
        <v>1375.0</v>
      </c>
      <c r="F2011" s="124" t="s">
        <v>7419</v>
      </c>
      <c r="G2011" s="114"/>
      <c r="H2011" s="116"/>
      <c r="I2011" s="116"/>
      <c r="J2011" s="116"/>
      <c r="K2011" s="116"/>
      <c r="L2011" s="116"/>
      <c r="M2011" s="116"/>
      <c r="N2011" s="116"/>
      <c r="O2011" s="116"/>
      <c r="P2011" s="116"/>
      <c r="Q2011" s="116"/>
      <c r="R2011" s="116"/>
      <c r="S2011" s="116"/>
      <c r="T2011" s="116"/>
      <c r="U2011" s="116"/>
    </row>
    <row r="2012">
      <c r="A2012" s="5" t="s">
        <v>7420</v>
      </c>
      <c r="B2012" s="5" t="s">
        <v>7421</v>
      </c>
      <c r="C2012" s="5" t="s">
        <v>7422</v>
      </c>
      <c r="D2012" s="5">
        <v>2011.0</v>
      </c>
      <c r="E2012" s="112">
        <v>223.0</v>
      </c>
      <c r="F2012" s="113" t="s">
        <v>7423</v>
      </c>
      <c r="G2012" s="120"/>
      <c r="H2012" s="121">
        <v>43996.0</v>
      </c>
      <c r="I2012" s="116"/>
      <c r="J2012" s="116"/>
      <c r="K2012" s="116"/>
      <c r="L2012" s="116"/>
      <c r="M2012" s="116"/>
      <c r="N2012" s="116"/>
      <c r="O2012" s="116"/>
      <c r="P2012" s="116"/>
      <c r="Q2012" s="116"/>
      <c r="R2012" s="116"/>
      <c r="S2012" s="116"/>
      <c r="T2012" s="116"/>
      <c r="U2012" s="116"/>
    </row>
    <row r="2013">
      <c r="A2013" s="5" t="s">
        <v>7424</v>
      </c>
      <c r="B2013" s="5" t="s">
        <v>7425</v>
      </c>
      <c r="C2013" s="116"/>
      <c r="D2013" s="118">
        <v>2019.0</v>
      </c>
      <c r="E2013" s="118">
        <v>59.0</v>
      </c>
      <c r="F2013" s="124" t="s">
        <v>7426</v>
      </c>
      <c r="G2013" s="114"/>
      <c r="H2013" s="116"/>
      <c r="I2013" s="116"/>
      <c r="J2013" s="116"/>
      <c r="K2013" s="116"/>
      <c r="L2013" s="116"/>
      <c r="M2013" s="116"/>
      <c r="N2013" s="116"/>
      <c r="O2013" s="116"/>
      <c r="P2013" s="116"/>
      <c r="Q2013" s="116"/>
      <c r="R2013" s="116"/>
      <c r="S2013" s="116"/>
      <c r="T2013" s="116"/>
      <c r="U2013" s="116"/>
    </row>
    <row r="2014">
      <c r="A2014" s="5" t="s">
        <v>7427</v>
      </c>
      <c r="B2014" s="5" t="s">
        <v>7428</v>
      </c>
      <c r="C2014" s="116"/>
      <c r="D2014" s="118">
        <v>2021.0</v>
      </c>
      <c r="E2014" s="118">
        <v>0.0</v>
      </c>
      <c r="F2014" s="119" t="s">
        <v>292</v>
      </c>
      <c r="G2014" s="114"/>
      <c r="H2014" s="116"/>
      <c r="I2014" s="116"/>
      <c r="J2014" s="116"/>
      <c r="K2014" s="116"/>
      <c r="L2014" s="116"/>
      <c r="M2014" s="116"/>
      <c r="N2014" s="116"/>
      <c r="O2014" s="116"/>
      <c r="P2014" s="116"/>
      <c r="Q2014" s="116"/>
      <c r="R2014" s="116"/>
      <c r="S2014" s="116"/>
      <c r="T2014" s="116"/>
      <c r="U2014" s="116"/>
    </row>
    <row r="2015">
      <c r="A2015" s="5" t="s">
        <v>7429</v>
      </c>
      <c r="B2015" s="5" t="s">
        <v>7430</v>
      </c>
      <c r="C2015" s="116"/>
      <c r="D2015" s="118">
        <v>2017.0</v>
      </c>
      <c r="E2015" s="118">
        <v>58.0</v>
      </c>
      <c r="F2015" s="124" t="s">
        <v>7431</v>
      </c>
      <c r="G2015" s="114"/>
      <c r="H2015" s="116"/>
      <c r="I2015" s="116"/>
      <c r="J2015" s="116"/>
      <c r="K2015" s="116"/>
      <c r="L2015" s="116"/>
      <c r="M2015" s="116"/>
      <c r="N2015" s="116"/>
      <c r="O2015" s="116"/>
      <c r="P2015" s="116"/>
      <c r="Q2015" s="116"/>
      <c r="R2015" s="116"/>
      <c r="S2015" s="116"/>
      <c r="T2015" s="116"/>
      <c r="U2015" s="116"/>
    </row>
    <row r="2016">
      <c r="A2016" s="5" t="s">
        <v>7432</v>
      </c>
      <c r="B2016" s="5" t="s">
        <v>7433</v>
      </c>
      <c r="C2016" s="116"/>
      <c r="D2016" s="118">
        <v>2019.0</v>
      </c>
      <c r="E2016" s="118">
        <v>1.0</v>
      </c>
      <c r="F2016" s="124" t="s">
        <v>7434</v>
      </c>
      <c r="G2016" s="114"/>
      <c r="H2016" s="116"/>
      <c r="I2016" s="116"/>
      <c r="J2016" s="116"/>
      <c r="K2016" s="116"/>
      <c r="L2016" s="116"/>
      <c r="M2016" s="116"/>
      <c r="N2016" s="116"/>
      <c r="O2016" s="116"/>
      <c r="P2016" s="116"/>
      <c r="Q2016" s="116"/>
      <c r="R2016" s="116"/>
      <c r="S2016" s="116"/>
      <c r="T2016" s="116"/>
      <c r="U2016" s="116"/>
    </row>
    <row r="2017">
      <c r="A2017" s="5" t="s">
        <v>713</v>
      </c>
      <c r="B2017" s="5" t="s">
        <v>7435</v>
      </c>
      <c r="C2017" s="5" t="s">
        <v>7436</v>
      </c>
      <c r="D2017" s="5">
        <v>2014.0</v>
      </c>
      <c r="E2017" s="118">
        <v>1165.0</v>
      </c>
      <c r="F2017" s="113" t="s">
        <v>7437</v>
      </c>
      <c r="G2017" s="114"/>
      <c r="H2017" s="115">
        <v>44372.0</v>
      </c>
      <c r="I2017" s="116"/>
      <c r="J2017" s="116"/>
      <c r="K2017" s="116"/>
      <c r="L2017" s="116"/>
      <c r="M2017" s="116"/>
      <c r="N2017" s="116"/>
      <c r="O2017" s="116"/>
      <c r="P2017" s="116"/>
      <c r="Q2017" s="116"/>
      <c r="R2017" s="116"/>
      <c r="S2017" s="116"/>
      <c r="T2017" s="116"/>
      <c r="U2017" s="116"/>
    </row>
    <row r="2018">
      <c r="A2018" s="5" t="s">
        <v>7438</v>
      </c>
      <c r="B2018" s="5" t="s">
        <v>7439</v>
      </c>
      <c r="C2018" s="5" t="s">
        <v>2932</v>
      </c>
      <c r="D2018" s="118">
        <v>2015.0</v>
      </c>
      <c r="E2018" s="118">
        <v>765.0</v>
      </c>
      <c r="F2018" s="124" t="s">
        <v>7440</v>
      </c>
      <c r="G2018" s="114"/>
      <c r="H2018" s="116"/>
      <c r="I2018" s="116"/>
      <c r="J2018" s="116"/>
      <c r="K2018" s="116"/>
      <c r="L2018" s="116"/>
      <c r="M2018" s="116"/>
      <c r="N2018" s="116"/>
      <c r="O2018" s="116"/>
      <c r="P2018" s="116"/>
      <c r="Q2018" s="116"/>
      <c r="R2018" s="116"/>
      <c r="S2018" s="116"/>
      <c r="T2018" s="116"/>
      <c r="U2018" s="116"/>
    </row>
    <row r="2019">
      <c r="A2019" s="5" t="s">
        <v>7441</v>
      </c>
      <c r="B2019" s="5" t="s">
        <v>7442</v>
      </c>
      <c r="C2019" s="116"/>
      <c r="D2019" s="118">
        <v>2019.0</v>
      </c>
      <c r="E2019" s="118">
        <v>3.0</v>
      </c>
      <c r="F2019" s="124" t="s">
        <v>7443</v>
      </c>
      <c r="G2019" s="114"/>
      <c r="H2019" s="116"/>
      <c r="I2019" s="116"/>
      <c r="J2019" s="116"/>
      <c r="K2019" s="116"/>
      <c r="L2019" s="116"/>
      <c r="M2019" s="116"/>
      <c r="N2019" s="116"/>
      <c r="O2019" s="116"/>
      <c r="P2019" s="116"/>
      <c r="Q2019" s="116"/>
      <c r="R2019" s="116"/>
      <c r="S2019" s="116"/>
      <c r="T2019" s="116"/>
      <c r="U2019" s="116"/>
    </row>
    <row r="2020">
      <c r="A2020" s="5" t="s">
        <v>7444</v>
      </c>
      <c r="B2020" s="5" t="s">
        <v>7445</v>
      </c>
      <c r="C2020" s="116"/>
      <c r="D2020" s="118">
        <v>2016.0</v>
      </c>
      <c r="E2020" s="118">
        <v>299.0</v>
      </c>
      <c r="F2020" s="124" t="s">
        <v>7446</v>
      </c>
      <c r="G2020" s="114"/>
      <c r="H2020" s="116"/>
      <c r="I2020" s="116"/>
      <c r="J2020" s="116"/>
      <c r="K2020" s="116"/>
      <c r="L2020" s="116"/>
      <c r="M2020" s="116"/>
      <c r="N2020" s="116"/>
      <c r="O2020" s="116"/>
      <c r="P2020" s="116"/>
      <c r="Q2020" s="116"/>
      <c r="R2020" s="116"/>
      <c r="S2020" s="116"/>
      <c r="T2020" s="116"/>
      <c r="U2020" s="116"/>
    </row>
    <row r="2021">
      <c r="A2021" s="5" t="s">
        <v>7447</v>
      </c>
      <c r="B2021" s="5" t="s">
        <v>7448</v>
      </c>
      <c r="C2021" s="116"/>
      <c r="D2021" s="118">
        <v>2015.0</v>
      </c>
      <c r="E2021" s="118">
        <v>97.0</v>
      </c>
      <c r="F2021" s="124" t="s">
        <v>7449</v>
      </c>
      <c r="G2021" s="114"/>
      <c r="H2021" s="116"/>
      <c r="I2021" s="116"/>
      <c r="J2021" s="116"/>
      <c r="K2021" s="116"/>
      <c r="L2021" s="116"/>
      <c r="M2021" s="116"/>
      <c r="N2021" s="116"/>
      <c r="O2021" s="116"/>
      <c r="P2021" s="116"/>
      <c r="Q2021" s="116"/>
      <c r="R2021" s="116"/>
      <c r="S2021" s="116"/>
      <c r="T2021" s="116"/>
      <c r="U2021" s="116"/>
    </row>
    <row r="2022">
      <c r="A2022" s="5" t="s">
        <v>7450</v>
      </c>
      <c r="B2022" s="5" t="s">
        <v>7451</v>
      </c>
      <c r="C2022" s="116"/>
      <c r="D2022" s="118">
        <v>2016.0</v>
      </c>
      <c r="E2022" s="118">
        <v>245.0</v>
      </c>
      <c r="F2022" s="124" t="s">
        <v>7452</v>
      </c>
      <c r="G2022" s="114"/>
      <c r="H2022" s="116"/>
      <c r="I2022" s="116"/>
      <c r="J2022" s="116"/>
      <c r="K2022" s="116"/>
      <c r="L2022" s="116"/>
      <c r="M2022" s="116"/>
      <c r="N2022" s="116"/>
      <c r="O2022" s="116"/>
      <c r="P2022" s="116"/>
      <c r="Q2022" s="116"/>
      <c r="R2022" s="116"/>
      <c r="S2022" s="116"/>
      <c r="T2022" s="116"/>
      <c r="U2022" s="116"/>
    </row>
    <row r="2023">
      <c r="A2023" s="5" t="s">
        <v>7453</v>
      </c>
      <c r="B2023" s="5" t="s">
        <v>7454</v>
      </c>
      <c r="C2023" s="116"/>
      <c r="D2023" s="118">
        <v>2019.0</v>
      </c>
      <c r="E2023" s="118">
        <v>3.0</v>
      </c>
      <c r="F2023" s="124" t="s">
        <v>7455</v>
      </c>
      <c r="G2023" s="114"/>
      <c r="H2023" s="116"/>
      <c r="I2023" s="116"/>
      <c r="J2023" s="116"/>
      <c r="K2023" s="116"/>
      <c r="L2023" s="116"/>
      <c r="M2023" s="116"/>
      <c r="N2023" s="116"/>
      <c r="O2023" s="116"/>
      <c r="P2023" s="116"/>
      <c r="Q2023" s="116"/>
      <c r="R2023" s="116"/>
      <c r="S2023" s="116"/>
      <c r="T2023" s="116"/>
      <c r="U2023" s="116"/>
    </row>
    <row r="2024">
      <c r="A2024" s="5" t="s">
        <v>7456</v>
      </c>
      <c r="B2024" s="5" t="s">
        <v>7457</v>
      </c>
      <c r="C2024" s="116"/>
      <c r="D2024" s="118">
        <v>2020.0</v>
      </c>
      <c r="E2024" s="118">
        <v>10.0</v>
      </c>
      <c r="F2024" s="124" t="s">
        <v>7458</v>
      </c>
      <c r="G2024" s="114"/>
      <c r="H2024" s="116"/>
      <c r="I2024" s="116"/>
      <c r="J2024" s="116"/>
      <c r="K2024" s="116"/>
      <c r="L2024" s="116"/>
      <c r="M2024" s="116"/>
      <c r="N2024" s="116"/>
      <c r="O2024" s="116"/>
      <c r="P2024" s="116"/>
      <c r="Q2024" s="116"/>
      <c r="R2024" s="116"/>
      <c r="S2024" s="116"/>
      <c r="T2024" s="116"/>
      <c r="U2024" s="116"/>
    </row>
    <row r="2025">
      <c r="A2025" s="5" t="s">
        <v>7459</v>
      </c>
      <c r="B2025" s="5" t="s">
        <v>7460</v>
      </c>
      <c r="C2025" s="116"/>
      <c r="D2025" s="118">
        <v>2019.0</v>
      </c>
      <c r="E2025" s="118">
        <v>6.0</v>
      </c>
      <c r="F2025" s="124" t="s">
        <v>7461</v>
      </c>
      <c r="G2025" s="114"/>
      <c r="H2025" s="116"/>
      <c r="I2025" s="116"/>
      <c r="J2025" s="116"/>
      <c r="K2025" s="116"/>
      <c r="L2025" s="116"/>
      <c r="M2025" s="116"/>
      <c r="N2025" s="116"/>
      <c r="O2025" s="116"/>
      <c r="P2025" s="116"/>
      <c r="Q2025" s="116"/>
      <c r="R2025" s="116"/>
      <c r="S2025" s="116"/>
      <c r="T2025" s="116"/>
      <c r="U2025" s="116"/>
    </row>
    <row r="2026">
      <c r="A2026" s="5" t="s">
        <v>7462</v>
      </c>
      <c r="B2026" s="5" t="s">
        <v>7463</v>
      </c>
      <c r="C2026" s="116"/>
      <c r="D2026" s="118">
        <v>2020.0</v>
      </c>
      <c r="E2026" s="118">
        <v>20.0</v>
      </c>
      <c r="F2026" s="124" t="s">
        <v>7464</v>
      </c>
      <c r="G2026" s="114"/>
      <c r="H2026" s="116"/>
      <c r="I2026" s="116"/>
      <c r="J2026" s="116"/>
      <c r="K2026" s="116"/>
      <c r="L2026" s="116"/>
      <c r="M2026" s="116"/>
      <c r="N2026" s="116"/>
      <c r="O2026" s="116"/>
      <c r="P2026" s="116"/>
      <c r="Q2026" s="116"/>
      <c r="R2026" s="116"/>
      <c r="S2026" s="116"/>
      <c r="T2026" s="116"/>
      <c r="U2026" s="116"/>
    </row>
    <row r="2027">
      <c r="A2027" s="5" t="s">
        <v>7465</v>
      </c>
      <c r="B2027" s="5" t="s">
        <v>7466</v>
      </c>
      <c r="C2027" s="116"/>
      <c r="D2027" s="118">
        <v>2019.0</v>
      </c>
      <c r="E2027" s="118">
        <v>48.0</v>
      </c>
      <c r="F2027" s="124" t="s">
        <v>7467</v>
      </c>
      <c r="G2027" s="114"/>
      <c r="H2027" s="116"/>
      <c r="I2027" s="116"/>
      <c r="J2027" s="116"/>
      <c r="K2027" s="116"/>
      <c r="L2027" s="116"/>
      <c r="M2027" s="116"/>
      <c r="N2027" s="116"/>
      <c r="O2027" s="116"/>
      <c r="P2027" s="116"/>
      <c r="Q2027" s="116"/>
      <c r="R2027" s="116"/>
      <c r="S2027" s="116"/>
      <c r="T2027" s="116"/>
      <c r="U2027" s="116"/>
    </row>
    <row r="2028">
      <c r="A2028" s="5" t="s">
        <v>7468</v>
      </c>
      <c r="B2028" s="5" t="s">
        <v>7469</v>
      </c>
      <c r="C2028" s="5" t="s">
        <v>605</v>
      </c>
      <c r="D2028" s="5">
        <v>2017.0</v>
      </c>
      <c r="E2028" s="112">
        <v>172.0</v>
      </c>
      <c r="F2028" s="113" t="s">
        <v>7470</v>
      </c>
      <c r="G2028" s="120"/>
      <c r="H2028" s="121">
        <v>44385.0</v>
      </c>
      <c r="I2028" s="116"/>
      <c r="J2028" s="116"/>
      <c r="K2028" s="116"/>
      <c r="L2028" s="116"/>
      <c r="M2028" s="116"/>
      <c r="N2028" s="116"/>
      <c r="O2028" s="116"/>
      <c r="P2028" s="116"/>
      <c r="Q2028" s="116"/>
      <c r="R2028" s="116"/>
      <c r="S2028" s="116"/>
      <c r="T2028" s="116"/>
      <c r="U2028" s="116"/>
    </row>
    <row r="2029">
      <c r="A2029" s="5" t="s">
        <v>7471</v>
      </c>
      <c r="B2029" s="5" t="s">
        <v>7472</v>
      </c>
      <c r="C2029" s="116"/>
      <c r="D2029" s="116"/>
      <c r="E2029" s="129"/>
      <c r="F2029" s="127"/>
      <c r="G2029" s="114"/>
      <c r="H2029" s="116"/>
      <c r="I2029" s="116"/>
      <c r="J2029" s="116"/>
      <c r="K2029" s="116"/>
      <c r="L2029" s="116"/>
      <c r="M2029" s="116"/>
      <c r="N2029" s="116"/>
      <c r="O2029" s="116"/>
      <c r="P2029" s="116"/>
      <c r="Q2029" s="116"/>
      <c r="R2029" s="116"/>
      <c r="S2029" s="116"/>
      <c r="T2029" s="116"/>
      <c r="U2029" s="116"/>
    </row>
    <row r="2030">
      <c r="A2030" s="5" t="s">
        <v>7473</v>
      </c>
      <c r="B2030" s="5" t="s">
        <v>7474</v>
      </c>
      <c r="C2030" s="116"/>
      <c r="D2030" s="118">
        <v>2019.0</v>
      </c>
      <c r="E2030" s="118">
        <v>10.0</v>
      </c>
      <c r="F2030" s="124" t="s">
        <v>7475</v>
      </c>
      <c r="G2030" s="114"/>
      <c r="H2030" s="116"/>
      <c r="I2030" s="116"/>
      <c r="J2030" s="116"/>
      <c r="K2030" s="116"/>
      <c r="L2030" s="116"/>
      <c r="M2030" s="116"/>
      <c r="N2030" s="116"/>
      <c r="O2030" s="116"/>
      <c r="P2030" s="116"/>
      <c r="Q2030" s="116"/>
      <c r="R2030" s="116"/>
      <c r="S2030" s="116"/>
      <c r="T2030" s="116"/>
      <c r="U2030" s="116"/>
    </row>
    <row r="2031">
      <c r="A2031" s="5" t="s">
        <v>7476</v>
      </c>
      <c r="B2031" s="5" t="s">
        <v>7477</v>
      </c>
      <c r="C2031" s="116"/>
      <c r="D2031" s="118">
        <v>2020.0</v>
      </c>
      <c r="E2031" s="118">
        <v>12.0</v>
      </c>
      <c r="F2031" s="124" t="s">
        <v>7478</v>
      </c>
      <c r="G2031" s="114"/>
      <c r="H2031" s="116"/>
      <c r="I2031" s="116"/>
      <c r="J2031" s="116"/>
      <c r="K2031" s="116"/>
      <c r="L2031" s="116"/>
      <c r="M2031" s="116"/>
      <c r="N2031" s="116"/>
      <c r="O2031" s="116"/>
      <c r="P2031" s="116"/>
      <c r="Q2031" s="116"/>
      <c r="R2031" s="116"/>
      <c r="S2031" s="116"/>
      <c r="T2031" s="116"/>
      <c r="U2031" s="116"/>
    </row>
    <row r="2032">
      <c r="A2032" s="5" t="s">
        <v>7479</v>
      </c>
      <c r="B2032" s="5" t="s">
        <v>7480</v>
      </c>
      <c r="C2032" s="116"/>
      <c r="D2032" s="118">
        <v>2017.0</v>
      </c>
      <c r="E2032" s="118">
        <v>120.0</v>
      </c>
      <c r="F2032" s="124" t="s">
        <v>7481</v>
      </c>
      <c r="G2032" s="114"/>
      <c r="H2032" s="116"/>
      <c r="I2032" s="116"/>
      <c r="J2032" s="116"/>
      <c r="K2032" s="116"/>
      <c r="L2032" s="116"/>
      <c r="M2032" s="116"/>
      <c r="N2032" s="116"/>
      <c r="O2032" s="116"/>
      <c r="P2032" s="116"/>
      <c r="Q2032" s="116"/>
      <c r="R2032" s="116"/>
      <c r="S2032" s="116"/>
      <c r="T2032" s="116"/>
      <c r="U2032" s="116"/>
    </row>
    <row r="2033">
      <c r="A2033" s="5" t="s">
        <v>7482</v>
      </c>
      <c r="B2033" s="5" t="s">
        <v>7483</v>
      </c>
      <c r="C2033" s="116"/>
      <c r="D2033" s="118">
        <v>2021.0</v>
      </c>
      <c r="E2033" s="118">
        <v>0.0</v>
      </c>
      <c r="F2033" s="119" t="s">
        <v>292</v>
      </c>
      <c r="G2033" s="114"/>
      <c r="H2033" s="116"/>
      <c r="I2033" s="116"/>
      <c r="J2033" s="116"/>
      <c r="K2033" s="116"/>
      <c r="L2033" s="116"/>
      <c r="M2033" s="116"/>
      <c r="N2033" s="116"/>
      <c r="O2033" s="116"/>
      <c r="P2033" s="116"/>
      <c r="Q2033" s="116"/>
      <c r="R2033" s="116"/>
      <c r="S2033" s="116"/>
      <c r="T2033" s="116"/>
      <c r="U2033" s="116"/>
    </row>
    <row r="2034">
      <c r="A2034" s="5" t="s">
        <v>7484</v>
      </c>
      <c r="B2034" s="5" t="s">
        <v>7485</v>
      </c>
      <c r="C2034" s="5" t="s">
        <v>6982</v>
      </c>
      <c r="D2034" s="5">
        <v>2014.0</v>
      </c>
      <c r="E2034" s="112">
        <v>1.0</v>
      </c>
      <c r="F2034" s="113" t="s">
        <v>7486</v>
      </c>
      <c r="G2034" s="119"/>
      <c r="H2034" s="115">
        <v>43994.0</v>
      </c>
      <c r="I2034" s="116"/>
      <c r="J2034" s="116"/>
      <c r="K2034" s="116"/>
      <c r="L2034" s="116"/>
      <c r="M2034" s="116"/>
      <c r="N2034" s="116"/>
      <c r="O2034" s="116"/>
      <c r="P2034" s="116"/>
      <c r="Q2034" s="116"/>
      <c r="R2034" s="116"/>
      <c r="S2034" s="116"/>
      <c r="T2034" s="116"/>
      <c r="U2034" s="116"/>
    </row>
    <row r="2035">
      <c r="A2035" s="5" t="s">
        <v>7487</v>
      </c>
      <c r="B2035" s="34" t="s">
        <v>7488</v>
      </c>
      <c r="C2035" s="5" t="s">
        <v>5058</v>
      </c>
      <c r="D2035" s="5">
        <v>2012.0</v>
      </c>
      <c r="E2035" s="118">
        <v>401.0</v>
      </c>
      <c r="F2035" s="113" t="s">
        <v>7489</v>
      </c>
      <c r="G2035" s="119"/>
      <c r="H2035" s="115">
        <v>43992.0</v>
      </c>
      <c r="I2035" s="116"/>
      <c r="J2035" s="116"/>
      <c r="K2035" s="116"/>
      <c r="L2035" s="116"/>
      <c r="M2035" s="116"/>
      <c r="N2035" s="116"/>
      <c r="O2035" s="116"/>
      <c r="P2035" s="116"/>
      <c r="Q2035" s="116"/>
      <c r="R2035" s="116"/>
      <c r="S2035" s="116"/>
      <c r="T2035" s="116"/>
      <c r="U2035" s="116"/>
    </row>
    <row r="2036">
      <c r="A2036" s="5" t="s">
        <v>7490</v>
      </c>
      <c r="B2036" s="5" t="s">
        <v>7491</v>
      </c>
      <c r="C2036" s="116"/>
      <c r="D2036" s="118">
        <v>2020.0</v>
      </c>
      <c r="E2036" s="118">
        <v>10.0</v>
      </c>
      <c r="F2036" s="124" t="s">
        <v>7492</v>
      </c>
      <c r="G2036" s="114"/>
      <c r="H2036" s="116"/>
      <c r="I2036" s="116"/>
      <c r="J2036" s="116"/>
      <c r="K2036" s="116"/>
      <c r="L2036" s="116"/>
      <c r="M2036" s="116"/>
      <c r="N2036" s="116"/>
      <c r="O2036" s="116"/>
      <c r="P2036" s="116"/>
      <c r="Q2036" s="116"/>
      <c r="R2036" s="116"/>
      <c r="S2036" s="116"/>
      <c r="T2036" s="116"/>
      <c r="U2036" s="116"/>
    </row>
    <row r="2037">
      <c r="A2037" s="5" t="s">
        <v>7493</v>
      </c>
      <c r="B2037" s="5" t="s">
        <v>7494</v>
      </c>
      <c r="C2037" s="116"/>
      <c r="D2037" s="118">
        <v>2016.0</v>
      </c>
      <c r="E2037" s="118">
        <v>116.0</v>
      </c>
      <c r="F2037" s="124" t="s">
        <v>7495</v>
      </c>
      <c r="G2037" s="114"/>
      <c r="H2037" s="116"/>
      <c r="I2037" s="116"/>
      <c r="J2037" s="116"/>
      <c r="K2037" s="116"/>
      <c r="L2037" s="116"/>
      <c r="M2037" s="116"/>
      <c r="N2037" s="116"/>
      <c r="O2037" s="116"/>
      <c r="P2037" s="116"/>
      <c r="Q2037" s="116"/>
      <c r="R2037" s="116"/>
      <c r="S2037" s="116"/>
      <c r="T2037" s="116"/>
      <c r="U2037" s="116"/>
    </row>
    <row r="2038">
      <c r="A2038" s="5" t="s">
        <v>7496</v>
      </c>
      <c r="B2038" s="5" t="s">
        <v>7497</v>
      </c>
      <c r="C2038" s="116"/>
      <c r="D2038" s="118">
        <v>2018.0</v>
      </c>
      <c r="E2038" s="118">
        <v>170.0</v>
      </c>
      <c r="F2038" s="124" t="s">
        <v>7498</v>
      </c>
      <c r="G2038" s="114"/>
      <c r="H2038" s="116"/>
      <c r="I2038" s="116"/>
      <c r="J2038" s="116"/>
      <c r="K2038" s="116"/>
      <c r="L2038" s="116"/>
      <c r="M2038" s="116"/>
      <c r="N2038" s="116"/>
      <c r="O2038" s="116"/>
      <c r="P2038" s="116"/>
      <c r="Q2038" s="116"/>
      <c r="R2038" s="116"/>
      <c r="S2038" s="116"/>
      <c r="T2038" s="116"/>
      <c r="U2038" s="116"/>
    </row>
    <row r="2039">
      <c r="A2039" s="5" t="s">
        <v>7499</v>
      </c>
      <c r="B2039" s="5" t="s">
        <v>7500</v>
      </c>
      <c r="C2039" s="5" t="s">
        <v>7501</v>
      </c>
      <c r="D2039" s="5">
        <v>2017.0</v>
      </c>
      <c r="E2039" s="118">
        <v>147.0</v>
      </c>
      <c r="F2039" s="113" t="s">
        <v>7502</v>
      </c>
      <c r="G2039" s="125" t="s">
        <v>7503</v>
      </c>
      <c r="H2039" s="115">
        <v>44384.0</v>
      </c>
      <c r="I2039" s="116"/>
      <c r="J2039" s="116"/>
      <c r="K2039" s="116"/>
      <c r="L2039" s="116"/>
      <c r="M2039" s="116"/>
      <c r="N2039" s="116"/>
      <c r="O2039" s="116"/>
      <c r="P2039" s="116"/>
      <c r="Q2039" s="116"/>
      <c r="R2039" s="116"/>
      <c r="S2039" s="116"/>
      <c r="T2039" s="116"/>
      <c r="U2039" s="116"/>
    </row>
    <row r="2040">
      <c r="A2040" s="5" t="s">
        <v>7504</v>
      </c>
      <c r="B2040" s="5" t="s">
        <v>7505</v>
      </c>
      <c r="C2040" s="116"/>
      <c r="D2040" s="118">
        <v>2018.0</v>
      </c>
      <c r="E2040" s="118">
        <v>546.0</v>
      </c>
      <c r="F2040" s="124" t="s">
        <v>7506</v>
      </c>
      <c r="G2040" s="114"/>
      <c r="H2040" s="116"/>
      <c r="I2040" s="116"/>
      <c r="J2040" s="116"/>
      <c r="K2040" s="116"/>
      <c r="L2040" s="116"/>
      <c r="M2040" s="116"/>
      <c r="N2040" s="116"/>
      <c r="O2040" s="116"/>
      <c r="P2040" s="116"/>
      <c r="Q2040" s="116"/>
      <c r="R2040" s="116"/>
      <c r="S2040" s="116"/>
      <c r="T2040" s="116"/>
      <c r="U2040" s="116"/>
    </row>
    <row r="2041">
      <c r="A2041" s="5" t="s">
        <v>7507</v>
      </c>
      <c r="B2041" s="5" t="s">
        <v>7508</v>
      </c>
      <c r="C2041" s="116"/>
      <c r="D2041" s="118">
        <v>2020.0</v>
      </c>
      <c r="E2041" s="118">
        <v>2.0</v>
      </c>
      <c r="F2041" s="124" t="s">
        <v>7509</v>
      </c>
      <c r="G2041" s="114"/>
      <c r="H2041" s="116"/>
      <c r="I2041" s="116"/>
      <c r="J2041" s="116"/>
      <c r="K2041" s="116"/>
      <c r="L2041" s="116"/>
      <c r="M2041" s="116"/>
      <c r="N2041" s="116"/>
      <c r="O2041" s="116"/>
      <c r="P2041" s="116"/>
      <c r="Q2041" s="116"/>
      <c r="R2041" s="116"/>
      <c r="S2041" s="116"/>
      <c r="T2041" s="116"/>
      <c r="U2041" s="116"/>
    </row>
    <row r="2042">
      <c r="A2042" s="5" t="s">
        <v>7510</v>
      </c>
      <c r="B2042" s="5" t="s">
        <v>7511</v>
      </c>
      <c r="C2042" s="116"/>
      <c r="D2042" s="118">
        <v>2018.0</v>
      </c>
      <c r="E2042" s="118">
        <v>195.0</v>
      </c>
      <c r="F2042" s="124" t="s">
        <v>7512</v>
      </c>
      <c r="G2042" s="114"/>
      <c r="H2042" s="116"/>
      <c r="I2042" s="116"/>
      <c r="J2042" s="116"/>
      <c r="K2042" s="116"/>
      <c r="L2042" s="116"/>
      <c r="M2042" s="116"/>
      <c r="N2042" s="116"/>
      <c r="O2042" s="116"/>
      <c r="P2042" s="116"/>
      <c r="Q2042" s="116"/>
      <c r="R2042" s="116"/>
      <c r="S2042" s="116"/>
      <c r="T2042" s="116"/>
      <c r="U2042" s="116"/>
    </row>
    <row r="2043">
      <c r="A2043" s="5" t="s">
        <v>7513</v>
      </c>
      <c r="B2043" s="5" t="s">
        <v>7514</v>
      </c>
      <c r="C2043" s="116"/>
      <c r="D2043" s="118">
        <v>2019.0</v>
      </c>
      <c r="E2043" s="118">
        <v>225.0</v>
      </c>
      <c r="F2043" s="124" t="s">
        <v>7515</v>
      </c>
      <c r="G2043" s="114"/>
      <c r="H2043" s="116"/>
      <c r="I2043" s="116"/>
      <c r="J2043" s="116"/>
      <c r="K2043" s="116"/>
      <c r="L2043" s="116"/>
      <c r="M2043" s="116"/>
      <c r="N2043" s="116"/>
      <c r="O2043" s="116"/>
      <c r="P2043" s="116"/>
      <c r="Q2043" s="116"/>
      <c r="R2043" s="116"/>
      <c r="S2043" s="116"/>
      <c r="T2043" s="116"/>
      <c r="U2043" s="116"/>
    </row>
    <row r="2044">
      <c r="A2044" s="5" t="s">
        <v>7516</v>
      </c>
      <c r="B2044" s="5" t="s">
        <v>7517</v>
      </c>
      <c r="C2044" s="116"/>
      <c r="D2044" s="118">
        <v>2010.0</v>
      </c>
      <c r="E2044" s="118">
        <v>2120.0</v>
      </c>
      <c r="F2044" s="124" t="s">
        <v>7518</v>
      </c>
      <c r="G2044" s="114"/>
      <c r="H2044" s="116"/>
      <c r="I2044" s="116"/>
      <c r="J2044" s="116"/>
      <c r="K2044" s="116"/>
      <c r="L2044" s="116"/>
      <c r="M2044" s="116"/>
      <c r="N2044" s="116"/>
      <c r="O2044" s="116"/>
      <c r="P2044" s="116"/>
      <c r="Q2044" s="116"/>
      <c r="R2044" s="116"/>
      <c r="S2044" s="116"/>
      <c r="T2044" s="116"/>
      <c r="U2044" s="116"/>
    </row>
    <row r="2045">
      <c r="A2045" s="5" t="s">
        <v>7519</v>
      </c>
      <c r="B2045" s="5" t="s">
        <v>7520</v>
      </c>
      <c r="C2045" s="116"/>
      <c r="D2045" s="118">
        <v>2021.0</v>
      </c>
      <c r="E2045" s="118">
        <v>3.0</v>
      </c>
      <c r="F2045" s="124" t="s">
        <v>7521</v>
      </c>
      <c r="G2045" s="114"/>
      <c r="H2045" s="116"/>
      <c r="I2045" s="116"/>
      <c r="J2045" s="116"/>
      <c r="K2045" s="116"/>
      <c r="L2045" s="116"/>
      <c r="M2045" s="116"/>
      <c r="N2045" s="116"/>
      <c r="O2045" s="116"/>
      <c r="P2045" s="116"/>
      <c r="Q2045" s="116"/>
      <c r="R2045" s="116"/>
      <c r="S2045" s="116"/>
      <c r="T2045" s="116"/>
      <c r="U2045" s="116"/>
    </row>
    <row r="2046">
      <c r="A2046" s="5" t="s">
        <v>7522</v>
      </c>
      <c r="B2046" s="5" t="s">
        <v>7523</v>
      </c>
      <c r="C2046" s="116"/>
      <c r="D2046" s="118">
        <v>2017.0</v>
      </c>
      <c r="E2046" s="118">
        <v>137.0</v>
      </c>
      <c r="F2046" s="124" t="s">
        <v>7524</v>
      </c>
      <c r="G2046" s="114"/>
      <c r="H2046" s="116"/>
      <c r="I2046" s="116"/>
      <c r="J2046" s="116"/>
      <c r="K2046" s="116"/>
      <c r="L2046" s="116"/>
      <c r="M2046" s="116"/>
      <c r="N2046" s="116"/>
      <c r="O2046" s="116"/>
      <c r="P2046" s="116"/>
      <c r="Q2046" s="116"/>
      <c r="R2046" s="116"/>
      <c r="S2046" s="116"/>
      <c r="T2046" s="116"/>
      <c r="U2046" s="116"/>
    </row>
    <row r="2047">
      <c r="A2047" s="5" t="s">
        <v>7525</v>
      </c>
      <c r="B2047" s="5" t="s">
        <v>7526</v>
      </c>
      <c r="C2047" s="116"/>
      <c r="D2047" s="118">
        <v>2021.0</v>
      </c>
      <c r="E2047" s="118">
        <v>1.0</v>
      </c>
      <c r="F2047" s="124" t="s">
        <v>7527</v>
      </c>
      <c r="G2047" s="114"/>
      <c r="H2047" s="116"/>
      <c r="I2047" s="116"/>
      <c r="J2047" s="116"/>
      <c r="K2047" s="116"/>
      <c r="L2047" s="116"/>
      <c r="M2047" s="116"/>
      <c r="N2047" s="116"/>
      <c r="O2047" s="116"/>
      <c r="P2047" s="116"/>
      <c r="Q2047" s="116"/>
      <c r="R2047" s="116"/>
      <c r="S2047" s="116"/>
      <c r="T2047" s="116"/>
      <c r="U2047" s="116"/>
    </row>
    <row r="2048">
      <c r="A2048" s="5" t="s">
        <v>7528</v>
      </c>
      <c r="B2048" s="5" t="s">
        <v>7529</v>
      </c>
      <c r="C2048" s="116"/>
      <c r="D2048" s="118">
        <v>2019.0</v>
      </c>
      <c r="E2048" s="118">
        <v>62.0</v>
      </c>
      <c r="F2048" s="124" t="s">
        <v>7530</v>
      </c>
      <c r="G2048" s="114"/>
      <c r="H2048" s="116"/>
      <c r="I2048" s="116"/>
      <c r="J2048" s="116"/>
      <c r="K2048" s="116"/>
      <c r="L2048" s="116"/>
      <c r="M2048" s="116"/>
      <c r="N2048" s="116"/>
      <c r="O2048" s="116"/>
      <c r="P2048" s="116"/>
      <c r="Q2048" s="116"/>
      <c r="R2048" s="116"/>
      <c r="S2048" s="116"/>
      <c r="T2048" s="116"/>
      <c r="U2048" s="116"/>
    </row>
    <row r="2049">
      <c r="A2049" s="117" t="s">
        <v>7531</v>
      </c>
      <c r="B2049" s="5" t="s">
        <v>7532</v>
      </c>
      <c r="C2049" s="5" t="s">
        <v>7533</v>
      </c>
      <c r="D2049" s="5">
        <v>2009.0</v>
      </c>
      <c r="E2049" s="112">
        <v>367.0</v>
      </c>
      <c r="F2049" s="113" t="s">
        <v>7534</v>
      </c>
      <c r="G2049" s="120"/>
      <c r="H2049" s="121">
        <v>43996.0</v>
      </c>
      <c r="I2049" s="116"/>
      <c r="J2049" s="116"/>
      <c r="K2049" s="116"/>
      <c r="L2049" s="116"/>
      <c r="M2049" s="116"/>
      <c r="N2049" s="116"/>
      <c r="O2049" s="116"/>
      <c r="P2049" s="116"/>
      <c r="Q2049" s="116"/>
      <c r="R2049" s="116"/>
      <c r="S2049" s="116"/>
      <c r="T2049" s="116"/>
      <c r="U2049" s="116"/>
    </row>
    <row r="2050">
      <c r="A2050" s="5" t="s">
        <v>7535</v>
      </c>
      <c r="B2050" s="5" t="s">
        <v>7536</v>
      </c>
      <c r="C2050" s="116"/>
      <c r="D2050" s="118">
        <v>2016.0</v>
      </c>
      <c r="E2050" s="118">
        <v>260.0</v>
      </c>
      <c r="F2050" s="124" t="s">
        <v>7537</v>
      </c>
      <c r="G2050" s="114"/>
      <c r="H2050" s="116"/>
      <c r="I2050" s="116"/>
      <c r="J2050" s="116"/>
      <c r="K2050" s="116"/>
      <c r="L2050" s="116"/>
      <c r="M2050" s="116"/>
      <c r="N2050" s="116"/>
      <c r="O2050" s="116"/>
      <c r="P2050" s="116"/>
      <c r="Q2050" s="116"/>
      <c r="R2050" s="116"/>
      <c r="S2050" s="116"/>
      <c r="T2050" s="116"/>
      <c r="U2050" s="116"/>
    </row>
    <row r="2051">
      <c r="A2051" s="5" t="s">
        <v>7538</v>
      </c>
      <c r="B2051" s="5" t="s">
        <v>7539</v>
      </c>
      <c r="C2051" s="116"/>
      <c r="D2051" s="118">
        <v>2021.0</v>
      </c>
      <c r="E2051" s="118">
        <v>0.0</v>
      </c>
      <c r="F2051" s="119" t="s">
        <v>292</v>
      </c>
      <c r="G2051" s="114"/>
      <c r="H2051" s="116"/>
      <c r="I2051" s="116"/>
      <c r="J2051" s="116"/>
      <c r="K2051" s="116"/>
      <c r="L2051" s="116"/>
      <c r="M2051" s="116"/>
      <c r="N2051" s="116"/>
      <c r="O2051" s="116"/>
      <c r="P2051" s="116"/>
      <c r="Q2051" s="116"/>
      <c r="R2051" s="116"/>
      <c r="S2051" s="116"/>
      <c r="T2051" s="116"/>
      <c r="U2051" s="116"/>
    </row>
    <row r="2052">
      <c r="A2052" s="5" t="s">
        <v>7540</v>
      </c>
      <c r="B2052" s="5" t="s">
        <v>7541</v>
      </c>
      <c r="C2052" s="116"/>
      <c r="D2052" s="118">
        <v>2021.0</v>
      </c>
      <c r="E2052" s="118">
        <v>20.0</v>
      </c>
      <c r="F2052" s="124" t="s">
        <v>7542</v>
      </c>
      <c r="G2052" s="114"/>
      <c r="H2052" s="116"/>
      <c r="I2052" s="116"/>
      <c r="J2052" s="116"/>
      <c r="K2052" s="116"/>
      <c r="L2052" s="116"/>
      <c r="M2052" s="116"/>
      <c r="N2052" s="116"/>
      <c r="O2052" s="116"/>
      <c r="P2052" s="116"/>
      <c r="Q2052" s="116"/>
      <c r="R2052" s="116"/>
      <c r="S2052" s="116"/>
      <c r="T2052" s="116"/>
      <c r="U2052" s="116"/>
    </row>
    <row r="2053">
      <c r="A2053" s="5" t="s">
        <v>7543</v>
      </c>
      <c r="B2053" s="5" t="s">
        <v>7544</v>
      </c>
      <c r="C2053" s="116"/>
      <c r="D2053" s="118">
        <v>2019.0</v>
      </c>
      <c r="E2053" s="118">
        <v>26.0</v>
      </c>
      <c r="F2053" s="124" t="s">
        <v>7545</v>
      </c>
      <c r="G2053" s="114"/>
      <c r="H2053" s="116"/>
      <c r="I2053" s="116"/>
      <c r="J2053" s="116"/>
      <c r="K2053" s="116"/>
      <c r="L2053" s="116"/>
      <c r="M2053" s="116"/>
      <c r="N2053" s="116"/>
      <c r="O2053" s="116"/>
      <c r="P2053" s="116"/>
      <c r="Q2053" s="116"/>
      <c r="R2053" s="116"/>
      <c r="S2053" s="116"/>
      <c r="T2053" s="116"/>
      <c r="U2053" s="116"/>
    </row>
    <row r="2054">
      <c r="A2054" s="5" t="s">
        <v>7546</v>
      </c>
      <c r="B2054" s="5" t="s">
        <v>7547</v>
      </c>
      <c r="C2054" s="116"/>
      <c r="D2054" s="118">
        <v>2020.0</v>
      </c>
      <c r="E2054" s="118">
        <v>1.0</v>
      </c>
      <c r="F2054" s="124" t="s">
        <v>7548</v>
      </c>
      <c r="G2054" s="114"/>
      <c r="H2054" s="116"/>
      <c r="I2054" s="116"/>
      <c r="J2054" s="116"/>
      <c r="K2054" s="116"/>
      <c r="L2054" s="116"/>
      <c r="M2054" s="116"/>
      <c r="N2054" s="116"/>
      <c r="O2054" s="116"/>
      <c r="P2054" s="116"/>
      <c r="Q2054" s="116"/>
      <c r="R2054" s="116"/>
      <c r="S2054" s="116"/>
      <c r="T2054" s="116"/>
      <c r="U2054" s="116"/>
    </row>
    <row r="2055">
      <c r="A2055" s="5" t="s">
        <v>7549</v>
      </c>
      <c r="B2055" s="5" t="s">
        <v>7550</v>
      </c>
      <c r="C2055" s="5" t="s">
        <v>2932</v>
      </c>
      <c r="D2055" s="5">
        <v>2016.0</v>
      </c>
      <c r="E2055" s="118">
        <v>58.0</v>
      </c>
      <c r="F2055" s="113" t="s">
        <v>7551</v>
      </c>
      <c r="G2055" s="120"/>
      <c r="H2055" s="121">
        <v>43993.0</v>
      </c>
      <c r="I2055" s="116"/>
      <c r="J2055" s="116"/>
      <c r="K2055" s="116"/>
      <c r="L2055" s="116"/>
      <c r="M2055" s="116"/>
      <c r="N2055" s="116"/>
      <c r="O2055" s="116"/>
      <c r="P2055" s="116"/>
      <c r="Q2055" s="116"/>
      <c r="R2055" s="116"/>
      <c r="S2055" s="116"/>
      <c r="T2055" s="116"/>
      <c r="U2055" s="116"/>
    </row>
    <row r="2056">
      <c r="A2056" s="5" t="s">
        <v>7552</v>
      </c>
      <c r="B2056" s="5" t="s">
        <v>7553</v>
      </c>
      <c r="C2056" s="116"/>
      <c r="D2056" s="118">
        <v>2020.0</v>
      </c>
      <c r="E2056" s="118">
        <v>5.0</v>
      </c>
      <c r="F2056" s="124" t="s">
        <v>7554</v>
      </c>
      <c r="G2056" s="114"/>
      <c r="H2056" s="116"/>
      <c r="I2056" s="116"/>
      <c r="J2056" s="116"/>
      <c r="K2056" s="116"/>
      <c r="L2056" s="116"/>
      <c r="M2056" s="116"/>
      <c r="N2056" s="116"/>
      <c r="O2056" s="116"/>
      <c r="P2056" s="116"/>
      <c r="Q2056" s="116"/>
      <c r="R2056" s="116"/>
      <c r="S2056" s="116"/>
      <c r="T2056" s="116"/>
      <c r="U2056" s="116"/>
    </row>
    <row r="2057">
      <c r="A2057" s="5" t="s">
        <v>7555</v>
      </c>
      <c r="B2057" s="5" t="s">
        <v>7556</v>
      </c>
      <c r="C2057" s="116"/>
      <c r="D2057" s="118">
        <v>2020.0</v>
      </c>
      <c r="E2057" s="118">
        <v>17.0</v>
      </c>
      <c r="F2057" s="124" t="s">
        <v>7557</v>
      </c>
      <c r="G2057" s="114"/>
      <c r="H2057" s="116"/>
      <c r="I2057" s="116"/>
      <c r="J2057" s="116"/>
      <c r="K2057" s="116"/>
      <c r="L2057" s="116"/>
      <c r="M2057" s="116"/>
      <c r="N2057" s="116"/>
      <c r="O2057" s="116"/>
      <c r="P2057" s="116"/>
      <c r="Q2057" s="116"/>
      <c r="R2057" s="116"/>
      <c r="S2057" s="116"/>
      <c r="T2057" s="116"/>
      <c r="U2057" s="116"/>
    </row>
    <row r="2058">
      <c r="A2058" s="5" t="s">
        <v>7558</v>
      </c>
      <c r="B2058" s="5" t="s">
        <v>7559</v>
      </c>
      <c r="C2058" s="116"/>
      <c r="D2058" s="118">
        <v>2017.0</v>
      </c>
      <c r="E2058" s="118">
        <v>3315.0</v>
      </c>
      <c r="F2058" s="124" t="s">
        <v>7560</v>
      </c>
      <c r="G2058" s="114"/>
      <c r="H2058" s="116"/>
      <c r="I2058" s="116"/>
      <c r="J2058" s="116"/>
      <c r="K2058" s="116"/>
      <c r="L2058" s="116"/>
      <c r="M2058" s="116"/>
      <c r="N2058" s="116"/>
      <c r="O2058" s="116"/>
      <c r="P2058" s="116"/>
      <c r="Q2058" s="116"/>
      <c r="R2058" s="116"/>
      <c r="S2058" s="116"/>
      <c r="T2058" s="116"/>
      <c r="U2058" s="116"/>
    </row>
    <row r="2059">
      <c r="A2059" s="5" t="s">
        <v>7561</v>
      </c>
      <c r="B2059" s="5" t="s">
        <v>7562</v>
      </c>
      <c r="C2059" s="116"/>
      <c r="D2059" s="118">
        <v>2021.0</v>
      </c>
      <c r="E2059" s="118">
        <v>2.0</v>
      </c>
      <c r="F2059" s="124" t="s">
        <v>7563</v>
      </c>
      <c r="G2059" s="114"/>
      <c r="H2059" s="116"/>
      <c r="I2059" s="116"/>
      <c r="J2059" s="116"/>
      <c r="K2059" s="116"/>
      <c r="L2059" s="116"/>
      <c r="M2059" s="116"/>
      <c r="N2059" s="116"/>
      <c r="O2059" s="116"/>
      <c r="P2059" s="116"/>
      <c r="Q2059" s="116"/>
      <c r="R2059" s="116"/>
      <c r="S2059" s="116"/>
      <c r="T2059" s="116"/>
      <c r="U2059" s="116"/>
    </row>
    <row r="2060">
      <c r="A2060" s="5" t="s">
        <v>7564</v>
      </c>
      <c r="B2060" s="5" t="s">
        <v>7565</v>
      </c>
      <c r="C2060" s="116"/>
      <c r="D2060" s="118">
        <v>2020.0</v>
      </c>
      <c r="E2060" s="118">
        <v>1.0</v>
      </c>
      <c r="F2060" s="124" t="s">
        <v>7566</v>
      </c>
      <c r="G2060" s="114"/>
      <c r="H2060" s="116"/>
      <c r="I2060" s="116"/>
      <c r="J2060" s="116"/>
      <c r="K2060" s="116"/>
      <c r="L2060" s="116"/>
      <c r="M2060" s="116"/>
      <c r="N2060" s="116"/>
      <c r="O2060" s="116"/>
      <c r="P2060" s="116"/>
      <c r="Q2060" s="116"/>
      <c r="R2060" s="116"/>
      <c r="S2060" s="116"/>
      <c r="T2060" s="116"/>
      <c r="U2060" s="116"/>
    </row>
    <row r="2061">
      <c r="A2061" s="5" t="s">
        <v>7567</v>
      </c>
      <c r="B2061" s="5" t="s">
        <v>7568</v>
      </c>
      <c r="C2061" s="116"/>
      <c r="D2061" s="118">
        <v>2011.0</v>
      </c>
      <c r="E2061" s="118">
        <v>298.0</v>
      </c>
      <c r="F2061" s="124" t="s">
        <v>7569</v>
      </c>
      <c r="G2061" s="114"/>
      <c r="H2061" s="116"/>
      <c r="I2061" s="116"/>
      <c r="J2061" s="116"/>
      <c r="K2061" s="116"/>
      <c r="L2061" s="116"/>
      <c r="M2061" s="116"/>
      <c r="N2061" s="116"/>
      <c r="O2061" s="116"/>
      <c r="P2061" s="116"/>
      <c r="Q2061" s="116"/>
      <c r="R2061" s="116"/>
      <c r="S2061" s="116"/>
      <c r="T2061" s="116"/>
      <c r="U2061" s="116"/>
    </row>
    <row r="2062">
      <c r="A2062" s="5" t="s">
        <v>7570</v>
      </c>
      <c r="B2062" s="5" t="s">
        <v>7571</v>
      </c>
      <c r="C2062" s="116"/>
      <c r="D2062" s="118">
        <v>2018.0</v>
      </c>
      <c r="E2062" s="118">
        <v>141.0</v>
      </c>
      <c r="F2062" s="124" t="s">
        <v>7572</v>
      </c>
      <c r="G2062" s="114"/>
      <c r="H2062" s="116"/>
      <c r="I2062" s="116"/>
      <c r="J2062" s="116"/>
      <c r="K2062" s="116"/>
      <c r="L2062" s="116"/>
      <c r="M2062" s="116"/>
      <c r="N2062" s="116"/>
      <c r="O2062" s="116"/>
      <c r="P2062" s="116"/>
      <c r="Q2062" s="116"/>
      <c r="R2062" s="116"/>
      <c r="S2062" s="116"/>
      <c r="T2062" s="116"/>
      <c r="U2062" s="116"/>
    </row>
    <row r="2063">
      <c r="A2063" s="5" t="s">
        <v>7573</v>
      </c>
      <c r="B2063" s="5" t="s">
        <v>7574</v>
      </c>
      <c r="C2063" s="116"/>
      <c r="D2063" s="118">
        <v>2020.0</v>
      </c>
      <c r="E2063" s="118">
        <v>1.0</v>
      </c>
      <c r="F2063" s="124" t="s">
        <v>7575</v>
      </c>
      <c r="G2063" s="114"/>
      <c r="H2063" s="116"/>
      <c r="I2063" s="116"/>
      <c r="J2063" s="116"/>
      <c r="K2063" s="116"/>
      <c r="L2063" s="116"/>
      <c r="M2063" s="116"/>
      <c r="N2063" s="116"/>
      <c r="O2063" s="116"/>
      <c r="P2063" s="116"/>
      <c r="Q2063" s="116"/>
      <c r="R2063" s="116"/>
      <c r="S2063" s="116"/>
      <c r="T2063" s="116"/>
      <c r="U2063" s="116"/>
    </row>
    <row r="2064">
      <c r="A2064" s="5" t="s">
        <v>7576</v>
      </c>
      <c r="B2064" s="7" t="s">
        <v>7577</v>
      </c>
      <c r="C2064" s="5" t="s">
        <v>7578</v>
      </c>
      <c r="D2064" s="5">
        <v>2015.0</v>
      </c>
      <c r="E2064" s="118">
        <v>44.0</v>
      </c>
      <c r="F2064" s="113" t="s">
        <v>7579</v>
      </c>
      <c r="G2064" s="113" t="s">
        <v>2319</v>
      </c>
      <c r="H2064" s="115">
        <v>43997.0</v>
      </c>
      <c r="I2064" s="116"/>
      <c r="J2064" s="116"/>
      <c r="K2064" s="116"/>
      <c r="L2064" s="116"/>
      <c r="M2064" s="116"/>
      <c r="N2064" s="116"/>
      <c r="O2064" s="116"/>
      <c r="P2064" s="116"/>
      <c r="Q2064" s="116"/>
      <c r="R2064" s="116"/>
      <c r="S2064" s="116"/>
      <c r="T2064" s="116"/>
      <c r="U2064" s="116"/>
    </row>
    <row r="2065">
      <c r="A2065" s="5" t="s">
        <v>7580</v>
      </c>
      <c r="B2065" s="5" t="s">
        <v>7581</v>
      </c>
      <c r="C2065" s="116"/>
      <c r="D2065" s="118">
        <v>2020.0</v>
      </c>
      <c r="E2065" s="118">
        <v>10.0</v>
      </c>
      <c r="F2065" s="124" t="s">
        <v>7582</v>
      </c>
      <c r="G2065" s="114"/>
      <c r="H2065" s="116"/>
      <c r="I2065" s="116"/>
      <c r="J2065" s="116"/>
      <c r="K2065" s="116"/>
      <c r="L2065" s="116"/>
      <c r="M2065" s="116"/>
      <c r="N2065" s="116"/>
      <c r="O2065" s="116"/>
      <c r="P2065" s="116"/>
      <c r="Q2065" s="116"/>
      <c r="R2065" s="116"/>
      <c r="S2065" s="116"/>
      <c r="T2065" s="116"/>
      <c r="U2065" s="116"/>
    </row>
    <row r="2066">
      <c r="A2066" s="5" t="s">
        <v>7583</v>
      </c>
      <c r="B2066" s="5" t="s">
        <v>7584</v>
      </c>
      <c r="C2066" s="116"/>
      <c r="D2066" s="118">
        <v>2018.0</v>
      </c>
      <c r="E2066" s="118">
        <v>1621.0</v>
      </c>
      <c r="F2066" s="124" t="s">
        <v>7585</v>
      </c>
      <c r="G2066" s="114"/>
      <c r="H2066" s="116"/>
      <c r="I2066" s="116"/>
      <c r="J2066" s="116"/>
      <c r="K2066" s="116"/>
      <c r="L2066" s="116"/>
      <c r="M2066" s="116"/>
      <c r="N2066" s="116"/>
      <c r="O2066" s="116"/>
      <c r="P2066" s="116"/>
      <c r="Q2066" s="116"/>
      <c r="R2066" s="116"/>
      <c r="S2066" s="116"/>
      <c r="T2066" s="116"/>
      <c r="U2066" s="116"/>
    </row>
    <row r="2067">
      <c r="A2067" s="5" t="s">
        <v>7586</v>
      </c>
      <c r="B2067" s="5" t="s">
        <v>7587</v>
      </c>
      <c r="C2067" s="116"/>
      <c r="D2067" s="118">
        <v>2020.0</v>
      </c>
      <c r="E2067" s="118">
        <v>21.0</v>
      </c>
      <c r="F2067" s="124" t="s">
        <v>7588</v>
      </c>
      <c r="G2067" s="114"/>
      <c r="H2067" s="116"/>
      <c r="I2067" s="116"/>
      <c r="J2067" s="116"/>
      <c r="K2067" s="116"/>
      <c r="L2067" s="116"/>
      <c r="M2067" s="116"/>
      <c r="N2067" s="116"/>
      <c r="O2067" s="116"/>
      <c r="P2067" s="116"/>
      <c r="Q2067" s="116"/>
      <c r="R2067" s="116"/>
      <c r="S2067" s="116"/>
      <c r="T2067" s="116"/>
      <c r="U2067" s="116"/>
    </row>
    <row r="2068">
      <c r="A2068" s="5" t="s">
        <v>7589</v>
      </c>
      <c r="B2068" s="5" t="s">
        <v>7590</v>
      </c>
      <c r="C2068" s="116"/>
      <c r="D2068" s="118">
        <v>2017.0</v>
      </c>
      <c r="E2068" s="118">
        <v>383.0</v>
      </c>
      <c r="F2068" s="124" t="s">
        <v>7591</v>
      </c>
      <c r="G2068" s="114"/>
      <c r="H2068" s="116"/>
      <c r="I2068" s="116"/>
      <c r="J2068" s="116"/>
      <c r="K2068" s="116"/>
      <c r="L2068" s="116"/>
      <c r="M2068" s="116"/>
      <c r="N2068" s="116"/>
      <c r="O2068" s="116"/>
      <c r="P2068" s="116"/>
      <c r="Q2068" s="116"/>
      <c r="R2068" s="116"/>
      <c r="S2068" s="116"/>
      <c r="T2068" s="116"/>
      <c r="U2068" s="116"/>
    </row>
    <row r="2069">
      <c r="A2069" s="5" t="s">
        <v>7592</v>
      </c>
      <c r="B2069" s="5" t="s">
        <v>7593</v>
      </c>
      <c r="C2069" s="116"/>
      <c r="D2069" s="118">
        <v>2019.0</v>
      </c>
      <c r="E2069" s="118">
        <v>22.0</v>
      </c>
      <c r="F2069" s="124" t="s">
        <v>7594</v>
      </c>
      <c r="G2069" s="114"/>
      <c r="H2069" s="116"/>
      <c r="I2069" s="116"/>
      <c r="J2069" s="116"/>
      <c r="K2069" s="116"/>
      <c r="L2069" s="116"/>
      <c r="M2069" s="116"/>
      <c r="N2069" s="116"/>
      <c r="O2069" s="116"/>
      <c r="P2069" s="116"/>
      <c r="Q2069" s="116"/>
      <c r="R2069" s="116"/>
      <c r="S2069" s="116"/>
      <c r="T2069" s="116"/>
      <c r="U2069" s="116"/>
    </row>
    <row r="2070">
      <c r="A2070" s="5" t="s">
        <v>7595</v>
      </c>
      <c r="B2070" s="5" t="s">
        <v>7596</v>
      </c>
      <c r="C2070" s="116"/>
      <c r="D2070" s="118">
        <v>2019.0</v>
      </c>
      <c r="E2070" s="118">
        <v>36.0</v>
      </c>
      <c r="F2070" s="124" t="s">
        <v>7597</v>
      </c>
      <c r="G2070" s="114"/>
      <c r="H2070" s="116"/>
      <c r="I2070" s="116"/>
      <c r="J2070" s="116"/>
      <c r="K2070" s="116"/>
      <c r="L2070" s="116"/>
      <c r="M2070" s="116"/>
      <c r="N2070" s="116"/>
      <c r="O2070" s="116"/>
      <c r="P2070" s="116"/>
      <c r="Q2070" s="116"/>
      <c r="R2070" s="116"/>
      <c r="S2070" s="116"/>
      <c r="T2070" s="116"/>
      <c r="U2070" s="116"/>
    </row>
    <row r="2071">
      <c r="A2071" s="5" t="s">
        <v>7598</v>
      </c>
      <c r="B2071" s="5" t="s">
        <v>7599</v>
      </c>
      <c r="C2071" s="116"/>
      <c r="D2071" s="118">
        <v>2011.0</v>
      </c>
      <c r="E2071" s="118">
        <v>322.0</v>
      </c>
      <c r="F2071" s="124" t="s">
        <v>7600</v>
      </c>
      <c r="G2071" s="114"/>
      <c r="H2071" s="116"/>
      <c r="I2071" s="116"/>
      <c r="J2071" s="116"/>
      <c r="K2071" s="116"/>
      <c r="L2071" s="116"/>
      <c r="M2071" s="116"/>
      <c r="N2071" s="116"/>
      <c r="O2071" s="116"/>
      <c r="P2071" s="116"/>
      <c r="Q2071" s="116"/>
      <c r="R2071" s="116"/>
      <c r="S2071" s="116"/>
      <c r="T2071" s="116"/>
      <c r="U2071" s="116"/>
    </row>
    <row r="2072">
      <c r="A2072" s="5" t="s">
        <v>7601</v>
      </c>
      <c r="B2072" s="5" t="s">
        <v>7602</v>
      </c>
      <c r="C2072" s="5" t="s">
        <v>180</v>
      </c>
      <c r="D2072" s="118">
        <v>2013.0</v>
      </c>
      <c r="E2072" s="118">
        <v>218.0</v>
      </c>
      <c r="F2072" s="124" t="s">
        <v>7603</v>
      </c>
      <c r="G2072" s="114"/>
      <c r="H2072" s="116"/>
      <c r="I2072" s="116"/>
      <c r="J2072" s="116"/>
      <c r="K2072" s="116"/>
      <c r="L2072" s="116"/>
      <c r="M2072" s="116"/>
      <c r="N2072" s="116"/>
      <c r="O2072" s="116"/>
      <c r="P2072" s="116"/>
      <c r="Q2072" s="116"/>
      <c r="R2072" s="116"/>
      <c r="S2072" s="116"/>
      <c r="T2072" s="116"/>
      <c r="U2072" s="116"/>
    </row>
    <row r="2073">
      <c r="A2073" s="5" t="s">
        <v>7604</v>
      </c>
      <c r="B2073" s="5" t="s">
        <v>7605</v>
      </c>
      <c r="C2073" s="116"/>
      <c r="D2073" s="118">
        <v>2021.0</v>
      </c>
      <c r="E2073" s="118">
        <v>0.0</v>
      </c>
      <c r="F2073" s="119" t="s">
        <v>292</v>
      </c>
      <c r="G2073" s="114"/>
      <c r="H2073" s="116"/>
      <c r="I2073" s="116"/>
      <c r="J2073" s="116"/>
      <c r="K2073" s="116"/>
      <c r="L2073" s="116"/>
      <c r="M2073" s="116"/>
      <c r="N2073" s="116"/>
      <c r="O2073" s="116"/>
      <c r="P2073" s="116"/>
      <c r="Q2073" s="116"/>
      <c r="R2073" s="116"/>
      <c r="S2073" s="116"/>
      <c r="T2073" s="116"/>
      <c r="U2073" s="116"/>
    </row>
    <row r="2074">
      <c r="A2074" s="5" t="s">
        <v>7606</v>
      </c>
      <c r="B2074" s="5" t="s">
        <v>7607</v>
      </c>
      <c r="C2074" s="116"/>
      <c r="D2074" s="118">
        <v>2015.0</v>
      </c>
      <c r="E2074" s="118">
        <v>495.0</v>
      </c>
      <c r="F2074" s="124" t="s">
        <v>7608</v>
      </c>
      <c r="G2074" s="114"/>
      <c r="H2074" s="116"/>
      <c r="I2074" s="116"/>
      <c r="J2074" s="116"/>
      <c r="K2074" s="116"/>
      <c r="L2074" s="116"/>
      <c r="M2074" s="116"/>
      <c r="N2074" s="116"/>
      <c r="O2074" s="116"/>
      <c r="P2074" s="116"/>
      <c r="Q2074" s="116"/>
      <c r="R2074" s="116"/>
      <c r="S2074" s="116"/>
      <c r="T2074" s="116"/>
      <c r="U2074" s="116"/>
    </row>
    <row r="2075">
      <c r="A2075" s="5" t="s">
        <v>7609</v>
      </c>
      <c r="B2075" s="5" t="s">
        <v>7610</v>
      </c>
      <c r="C2075" s="116"/>
      <c r="D2075" s="118">
        <v>2020.0</v>
      </c>
      <c r="E2075" s="118">
        <v>13.0</v>
      </c>
      <c r="F2075" s="124" t="s">
        <v>7611</v>
      </c>
      <c r="G2075" s="114"/>
      <c r="H2075" s="116"/>
      <c r="I2075" s="116"/>
      <c r="J2075" s="116"/>
      <c r="K2075" s="116"/>
      <c r="L2075" s="116"/>
      <c r="M2075" s="116"/>
      <c r="N2075" s="116"/>
      <c r="O2075" s="116"/>
      <c r="P2075" s="116"/>
      <c r="Q2075" s="116"/>
      <c r="R2075" s="116"/>
      <c r="S2075" s="116"/>
      <c r="T2075" s="116"/>
      <c r="U2075" s="116"/>
    </row>
    <row r="2076">
      <c r="A2076" s="5" t="s">
        <v>7612</v>
      </c>
      <c r="B2076" s="5" t="s">
        <v>7613</v>
      </c>
      <c r="C2076" s="116"/>
      <c r="D2076" s="116"/>
      <c r="E2076" s="129"/>
      <c r="F2076" s="127"/>
      <c r="G2076" s="114"/>
      <c r="H2076" s="116"/>
      <c r="I2076" s="116"/>
      <c r="J2076" s="116"/>
      <c r="K2076" s="116"/>
      <c r="L2076" s="116"/>
      <c r="M2076" s="116"/>
      <c r="N2076" s="116"/>
      <c r="O2076" s="116"/>
      <c r="P2076" s="116"/>
      <c r="Q2076" s="116"/>
      <c r="R2076" s="116"/>
      <c r="S2076" s="116"/>
      <c r="T2076" s="116"/>
      <c r="U2076" s="116"/>
    </row>
    <row r="2077">
      <c r="A2077" s="5" t="s">
        <v>7614</v>
      </c>
      <c r="B2077" s="5" t="s">
        <v>7615</v>
      </c>
      <c r="C2077" s="116"/>
      <c r="D2077" s="118">
        <v>2019.0</v>
      </c>
      <c r="E2077" s="118">
        <v>49.0</v>
      </c>
      <c r="F2077" s="124" t="s">
        <v>7616</v>
      </c>
      <c r="G2077" s="114"/>
      <c r="H2077" s="116"/>
      <c r="I2077" s="116"/>
      <c r="J2077" s="116"/>
      <c r="K2077" s="116"/>
      <c r="L2077" s="116"/>
      <c r="M2077" s="116"/>
      <c r="N2077" s="116"/>
      <c r="O2077" s="116"/>
      <c r="P2077" s="116"/>
      <c r="Q2077" s="116"/>
      <c r="R2077" s="116"/>
      <c r="S2077" s="116"/>
      <c r="T2077" s="116"/>
      <c r="U2077" s="116"/>
    </row>
    <row r="2078">
      <c r="A2078" s="5" t="s">
        <v>7617</v>
      </c>
      <c r="B2078" s="5" t="s">
        <v>7618</v>
      </c>
      <c r="C2078" s="5" t="s">
        <v>7619</v>
      </c>
      <c r="D2078" s="118">
        <v>2018.0</v>
      </c>
      <c r="E2078" s="118">
        <v>90.0</v>
      </c>
      <c r="F2078" s="124" t="s">
        <v>7620</v>
      </c>
      <c r="G2078" s="114"/>
      <c r="H2078" s="116"/>
      <c r="I2078" s="116"/>
      <c r="J2078" s="116"/>
      <c r="K2078" s="116"/>
      <c r="L2078" s="116"/>
      <c r="M2078" s="116"/>
      <c r="N2078" s="116"/>
      <c r="O2078" s="116"/>
      <c r="P2078" s="116"/>
      <c r="Q2078" s="116"/>
      <c r="R2078" s="116"/>
      <c r="S2078" s="116"/>
      <c r="T2078" s="116"/>
      <c r="U2078" s="116"/>
    </row>
    <row r="2079">
      <c r="A2079" s="5" t="s">
        <v>7621</v>
      </c>
      <c r="B2079" s="5" t="s">
        <v>7622</v>
      </c>
      <c r="C2079" s="116"/>
      <c r="D2079" s="118">
        <v>2014.0</v>
      </c>
      <c r="E2079" s="118">
        <v>175.0</v>
      </c>
      <c r="F2079" s="124" t="s">
        <v>7623</v>
      </c>
      <c r="G2079" s="114"/>
      <c r="H2079" s="116"/>
      <c r="I2079" s="116"/>
      <c r="J2079" s="116"/>
      <c r="K2079" s="116"/>
      <c r="L2079" s="116"/>
      <c r="M2079" s="116"/>
      <c r="N2079" s="116"/>
      <c r="O2079" s="116"/>
      <c r="P2079" s="116"/>
      <c r="Q2079" s="116"/>
      <c r="R2079" s="116"/>
      <c r="S2079" s="116"/>
      <c r="T2079" s="116"/>
      <c r="U2079" s="116"/>
    </row>
    <row r="2080">
      <c r="A2080" s="5" t="s">
        <v>7624</v>
      </c>
      <c r="B2080" s="5" t="s">
        <v>7625</v>
      </c>
      <c r="C2080" s="116"/>
      <c r="D2080" s="118">
        <v>2016.0</v>
      </c>
      <c r="E2080" s="118">
        <v>952.0</v>
      </c>
      <c r="F2080" s="124" t="s">
        <v>7626</v>
      </c>
      <c r="G2080" s="114"/>
      <c r="H2080" s="116"/>
      <c r="I2080" s="116"/>
      <c r="J2080" s="116"/>
      <c r="K2080" s="116"/>
      <c r="L2080" s="116"/>
      <c r="M2080" s="116"/>
      <c r="N2080" s="116"/>
      <c r="O2080" s="116"/>
      <c r="P2080" s="116"/>
      <c r="Q2080" s="116"/>
      <c r="R2080" s="116"/>
      <c r="S2080" s="116"/>
      <c r="T2080" s="116"/>
      <c r="U2080" s="116"/>
    </row>
    <row r="2081">
      <c r="A2081" s="5" t="s">
        <v>7627</v>
      </c>
      <c r="B2081" s="5" t="s">
        <v>7628</v>
      </c>
      <c r="C2081" s="116"/>
      <c r="D2081" s="118">
        <v>2020.0</v>
      </c>
      <c r="E2081" s="118">
        <v>13.0</v>
      </c>
      <c r="F2081" s="124" t="s">
        <v>7629</v>
      </c>
      <c r="G2081" s="114"/>
      <c r="H2081" s="116"/>
      <c r="I2081" s="116"/>
      <c r="J2081" s="116"/>
      <c r="K2081" s="116"/>
      <c r="L2081" s="116"/>
      <c r="M2081" s="116"/>
      <c r="N2081" s="116"/>
      <c r="O2081" s="116"/>
      <c r="P2081" s="116"/>
      <c r="Q2081" s="116"/>
      <c r="R2081" s="116"/>
      <c r="S2081" s="116"/>
      <c r="T2081" s="116"/>
      <c r="U2081" s="116"/>
    </row>
    <row r="2082">
      <c r="A2082" s="5" t="s">
        <v>7630</v>
      </c>
      <c r="B2082" s="5" t="s">
        <v>7631</v>
      </c>
      <c r="C2082" s="116"/>
      <c r="D2082" s="118">
        <v>2021.0</v>
      </c>
      <c r="E2082" s="118">
        <v>0.0</v>
      </c>
      <c r="F2082" s="119" t="s">
        <v>292</v>
      </c>
      <c r="G2082" s="114"/>
      <c r="H2082" s="116"/>
      <c r="I2082" s="116"/>
      <c r="J2082" s="116"/>
      <c r="K2082" s="116"/>
      <c r="L2082" s="116"/>
      <c r="M2082" s="116"/>
      <c r="N2082" s="116"/>
      <c r="O2082" s="116"/>
      <c r="P2082" s="116"/>
      <c r="Q2082" s="116"/>
      <c r="R2082" s="116"/>
      <c r="S2082" s="116"/>
      <c r="T2082" s="116"/>
      <c r="U2082" s="116"/>
    </row>
    <row r="2083">
      <c r="A2083" s="5" t="s">
        <v>7632</v>
      </c>
      <c r="B2083" s="5" t="s">
        <v>7633</v>
      </c>
      <c r="C2083" s="116"/>
      <c r="D2083" s="118">
        <v>2017.0</v>
      </c>
      <c r="E2083" s="118">
        <v>37.0</v>
      </c>
      <c r="F2083" s="124" t="s">
        <v>7634</v>
      </c>
      <c r="G2083" s="114"/>
      <c r="H2083" s="116"/>
      <c r="I2083" s="116"/>
      <c r="J2083" s="116"/>
      <c r="K2083" s="116"/>
      <c r="L2083" s="116"/>
      <c r="M2083" s="116"/>
      <c r="N2083" s="116"/>
      <c r="O2083" s="116"/>
      <c r="P2083" s="116"/>
      <c r="Q2083" s="116"/>
      <c r="R2083" s="116"/>
      <c r="S2083" s="116"/>
      <c r="T2083" s="116"/>
      <c r="U2083" s="116"/>
    </row>
    <row r="2084">
      <c r="A2084" s="5" t="s">
        <v>7635</v>
      </c>
      <c r="B2084" s="5" t="s">
        <v>7636</v>
      </c>
      <c r="C2084" s="116"/>
      <c r="D2084" s="118">
        <v>2014.0</v>
      </c>
      <c r="E2084" s="118">
        <v>1197.0</v>
      </c>
      <c r="F2084" s="124" t="s">
        <v>7637</v>
      </c>
      <c r="G2084" s="114"/>
      <c r="H2084" s="116"/>
      <c r="I2084" s="116"/>
      <c r="J2084" s="116"/>
      <c r="K2084" s="116"/>
      <c r="L2084" s="116"/>
      <c r="M2084" s="116"/>
      <c r="N2084" s="116"/>
      <c r="O2084" s="116"/>
      <c r="P2084" s="116"/>
      <c r="Q2084" s="116"/>
      <c r="R2084" s="116"/>
      <c r="S2084" s="116"/>
      <c r="T2084" s="116"/>
      <c r="U2084" s="116"/>
    </row>
    <row r="2085">
      <c r="A2085" s="5" t="s">
        <v>7638</v>
      </c>
      <c r="B2085" s="5" t="s">
        <v>7639</v>
      </c>
      <c r="C2085" s="116"/>
      <c r="D2085" s="118">
        <v>2018.0</v>
      </c>
      <c r="E2085" s="118">
        <v>110.0</v>
      </c>
      <c r="F2085" s="124" t="s">
        <v>7640</v>
      </c>
      <c r="G2085" s="114"/>
      <c r="H2085" s="116"/>
      <c r="I2085" s="116"/>
      <c r="J2085" s="116"/>
      <c r="K2085" s="116"/>
      <c r="L2085" s="116"/>
      <c r="M2085" s="116"/>
      <c r="N2085" s="116"/>
      <c r="O2085" s="116"/>
      <c r="P2085" s="116"/>
      <c r="Q2085" s="116"/>
      <c r="R2085" s="116"/>
      <c r="S2085" s="116"/>
      <c r="T2085" s="116"/>
      <c r="U2085" s="116"/>
    </row>
    <row r="2086">
      <c r="A2086" s="5" t="s">
        <v>7641</v>
      </c>
      <c r="B2086" s="5" t="s">
        <v>7642</v>
      </c>
      <c r="C2086" s="116"/>
      <c r="D2086" s="118">
        <v>2015.0</v>
      </c>
      <c r="E2086" s="118">
        <v>105.0</v>
      </c>
      <c r="F2086" s="124" t="s">
        <v>7643</v>
      </c>
      <c r="G2086" s="114"/>
      <c r="H2086" s="116"/>
      <c r="I2086" s="116"/>
      <c r="J2086" s="116"/>
      <c r="K2086" s="116"/>
      <c r="L2086" s="116"/>
      <c r="M2086" s="116"/>
      <c r="N2086" s="116"/>
      <c r="O2086" s="116"/>
      <c r="P2086" s="116"/>
      <c r="Q2086" s="116"/>
      <c r="R2086" s="116"/>
      <c r="S2086" s="116"/>
      <c r="T2086" s="116"/>
      <c r="U2086" s="116"/>
    </row>
    <row r="2087">
      <c r="A2087" s="5" t="s">
        <v>7644</v>
      </c>
      <c r="B2087" s="5" t="s">
        <v>7645</v>
      </c>
      <c r="C2087" s="116"/>
      <c r="D2087" s="118">
        <v>2017.0</v>
      </c>
      <c r="E2087" s="118">
        <v>467.0</v>
      </c>
      <c r="F2087" s="124" t="s">
        <v>7646</v>
      </c>
      <c r="G2087" s="114"/>
      <c r="H2087" s="116"/>
      <c r="I2087" s="116"/>
      <c r="J2087" s="116"/>
      <c r="K2087" s="116"/>
      <c r="L2087" s="116"/>
      <c r="M2087" s="116"/>
      <c r="N2087" s="116"/>
      <c r="O2087" s="116"/>
      <c r="P2087" s="116"/>
      <c r="Q2087" s="116"/>
      <c r="R2087" s="116"/>
      <c r="S2087" s="116"/>
      <c r="T2087" s="116"/>
      <c r="U2087" s="116"/>
    </row>
    <row r="2088">
      <c r="A2088" s="5" t="s">
        <v>7647</v>
      </c>
      <c r="B2088" s="5" t="s">
        <v>7648</v>
      </c>
      <c r="C2088" s="116"/>
      <c r="D2088" s="118">
        <v>2020.0</v>
      </c>
      <c r="E2088" s="118">
        <v>3.0</v>
      </c>
      <c r="F2088" s="124" t="s">
        <v>7649</v>
      </c>
      <c r="G2088" s="114"/>
      <c r="H2088" s="116"/>
      <c r="I2088" s="116"/>
      <c r="J2088" s="116"/>
      <c r="K2088" s="116"/>
      <c r="L2088" s="116"/>
      <c r="M2088" s="116"/>
      <c r="N2088" s="116"/>
      <c r="O2088" s="116"/>
      <c r="P2088" s="116"/>
      <c r="Q2088" s="116"/>
      <c r="R2088" s="116"/>
      <c r="S2088" s="116"/>
      <c r="T2088" s="116"/>
      <c r="U2088" s="116"/>
    </row>
    <row r="2089">
      <c r="A2089" s="5" t="s">
        <v>7650</v>
      </c>
      <c r="B2089" s="5" t="s">
        <v>7651</v>
      </c>
      <c r="C2089" s="116"/>
      <c r="D2089" s="118">
        <v>2012.0</v>
      </c>
      <c r="E2089" s="118">
        <v>523.0</v>
      </c>
      <c r="F2089" s="124" t="s">
        <v>7489</v>
      </c>
      <c r="G2089" s="114"/>
      <c r="H2089" s="116"/>
      <c r="I2089" s="116"/>
      <c r="J2089" s="116"/>
      <c r="K2089" s="116"/>
      <c r="L2089" s="116"/>
      <c r="M2089" s="116"/>
      <c r="N2089" s="116"/>
      <c r="O2089" s="116"/>
      <c r="P2089" s="116"/>
      <c r="Q2089" s="116"/>
      <c r="R2089" s="116"/>
      <c r="S2089" s="116"/>
      <c r="T2089" s="116"/>
      <c r="U2089" s="116"/>
    </row>
    <row r="2090">
      <c r="A2090" s="5" t="s">
        <v>7652</v>
      </c>
      <c r="B2090" s="5" t="s">
        <v>7651</v>
      </c>
      <c r="C2090" s="116"/>
      <c r="D2090" s="118">
        <v>2012.0</v>
      </c>
      <c r="E2090" s="118">
        <v>523.0</v>
      </c>
      <c r="F2090" s="124" t="s">
        <v>7489</v>
      </c>
      <c r="G2090" s="114"/>
      <c r="H2090" s="116"/>
      <c r="I2090" s="116"/>
      <c r="J2090" s="116"/>
      <c r="K2090" s="116"/>
      <c r="L2090" s="116"/>
      <c r="M2090" s="116"/>
      <c r="N2090" s="116"/>
      <c r="O2090" s="116"/>
      <c r="P2090" s="116"/>
      <c r="Q2090" s="116"/>
      <c r="R2090" s="116"/>
      <c r="S2090" s="116"/>
      <c r="T2090" s="116"/>
      <c r="U2090" s="116"/>
    </row>
    <row r="2091">
      <c r="A2091" s="5" t="s">
        <v>7653</v>
      </c>
      <c r="B2091" s="5" t="s">
        <v>7654</v>
      </c>
      <c r="C2091" s="116"/>
      <c r="D2091" s="118">
        <v>2019.0</v>
      </c>
      <c r="E2091" s="118">
        <v>5.0</v>
      </c>
      <c r="F2091" s="124" t="s">
        <v>7655</v>
      </c>
      <c r="G2091" s="114"/>
      <c r="H2091" s="116"/>
      <c r="I2091" s="116"/>
      <c r="J2091" s="116"/>
      <c r="K2091" s="116"/>
      <c r="L2091" s="116"/>
      <c r="M2091" s="116"/>
      <c r="N2091" s="116"/>
      <c r="O2091" s="116"/>
      <c r="P2091" s="116"/>
      <c r="Q2091" s="116"/>
      <c r="R2091" s="116"/>
      <c r="S2091" s="116"/>
      <c r="T2091" s="116"/>
      <c r="U2091" s="116"/>
    </row>
    <row r="2092">
      <c r="A2092" s="5" t="s">
        <v>7656</v>
      </c>
      <c r="B2092" s="5" t="s">
        <v>7657</v>
      </c>
      <c r="C2092" s="116"/>
      <c r="D2092" s="118">
        <v>2019.0</v>
      </c>
      <c r="E2092" s="118">
        <v>20.0</v>
      </c>
      <c r="F2092" s="124" t="s">
        <v>7658</v>
      </c>
      <c r="G2092" s="114"/>
      <c r="H2092" s="116"/>
      <c r="I2092" s="116"/>
      <c r="J2092" s="116"/>
      <c r="K2092" s="116"/>
      <c r="L2092" s="116"/>
      <c r="M2092" s="116"/>
      <c r="N2092" s="116"/>
      <c r="O2092" s="116"/>
      <c r="P2092" s="116"/>
      <c r="Q2092" s="116"/>
      <c r="R2092" s="116"/>
      <c r="S2092" s="116"/>
      <c r="T2092" s="116"/>
      <c r="U2092" s="116"/>
    </row>
    <row r="2093">
      <c r="A2093" s="5" t="s">
        <v>7659</v>
      </c>
      <c r="B2093" s="5" t="s">
        <v>7660</v>
      </c>
      <c r="C2093" s="116"/>
      <c r="D2093" s="118">
        <v>2011.0</v>
      </c>
      <c r="E2093" s="118">
        <v>375.0</v>
      </c>
      <c r="F2093" s="124" t="s">
        <v>7661</v>
      </c>
      <c r="G2093" s="114"/>
      <c r="H2093" s="116"/>
      <c r="I2093" s="116"/>
      <c r="J2093" s="116"/>
      <c r="K2093" s="116"/>
      <c r="L2093" s="116"/>
      <c r="M2093" s="116"/>
      <c r="N2093" s="116"/>
      <c r="O2093" s="116"/>
      <c r="P2093" s="116"/>
      <c r="Q2093" s="116"/>
      <c r="R2093" s="116"/>
      <c r="S2093" s="116"/>
      <c r="T2093" s="116"/>
      <c r="U2093" s="116"/>
    </row>
    <row r="2094">
      <c r="A2094" s="5" t="s">
        <v>7662</v>
      </c>
      <c r="B2094" s="5" t="s">
        <v>7663</v>
      </c>
      <c r="C2094" s="116"/>
      <c r="D2094" s="118">
        <v>2017.0</v>
      </c>
      <c r="E2094" s="118">
        <v>642.0</v>
      </c>
      <c r="F2094" s="124" t="s">
        <v>7664</v>
      </c>
      <c r="G2094" s="114"/>
      <c r="H2094" s="116"/>
      <c r="I2094" s="116"/>
      <c r="J2094" s="116"/>
      <c r="K2094" s="116"/>
      <c r="L2094" s="116"/>
      <c r="M2094" s="116"/>
      <c r="N2094" s="116"/>
      <c r="O2094" s="116"/>
      <c r="P2094" s="116"/>
      <c r="Q2094" s="116"/>
      <c r="R2094" s="116"/>
      <c r="S2094" s="116"/>
      <c r="T2094" s="116"/>
      <c r="U2094" s="116"/>
    </row>
    <row r="2095">
      <c r="A2095" s="5" t="s">
        <v>7665</v>
      </c>
      <c r="B2095" s="5" t="s">
        <v>7666</v>
      </c>
      <c r="C2095" s="116"/>
      <c r="D2095" s="118">
        <v>2019.0</v>
      </c>
      <c r="E2095" s="118">
        <v>74.0</v>
      </c>
      <c r="F2095" s="124" t="s">
        <v>7667</v>
      </c>
      <c r="G2095" s="114"/>
      <c r="H2095" s="116"/>
      <c r="I2095" s="116"/>
      <c r="J2095" s="116"/>
      <c r="K2095" s="116"/>
      <c r="L2095" s="116"/>
      <c r="M2095" s="116"/>
      <c r="N2095" s="116"/>
      <c r="O2095" s="116"/>
      <c r="P2095" s="116"/>
      <c r="Q2095" s="116"/>
      <c r="R2095" s="116"/>
      <c r="S2095" s="116"/>
      <c r="T2095" s="116"/>
      <c r="U2095" s="116"/>
    </row>
    <row r="2096">
      <c r="A2096" s="5" t="s">
        <v>7668</v>
      </c>
      <c r="B2096" s="5" t="s">
        <v>7669</v>
      </c>
      <c r="C2096" s="116"/>
      <c r="D2096" s="118">
        <v>2020.0</v>
      </c>
      <c r="E2096" s="118">
        <v>2.0</v>
      </c>
      <c r="F2096" s="124" t="s">
        <v>7670</v>
      </c>
      <c r="G2096" s="114"/>
      <c r="H2096" s="116"/>
      <c r="I2096" s="116"/>
      <c r="J2096" s="116"/>
      <c r="K2096" s="116"/>
      <c r="L2096" s="116"/>
      <c r="M2096" s="116"/>
      <c r="N2096" s="116"/>
      <c r="O2096" s="116"/>
      <c r="P2096" s="116"/>
      <c r="Q2096" s="116"/>
      <c r="R2096" s="116"/>
      <c r="S2096" s="116"/>
      <c r="T2096" s="116"/>
      <c r="U2096" s="116"/>
    </row>
    <row r="2097">
      <c r="A2097" s="5" t="s">
        <v>7671</v>
      </c>
      <c r="B2097" s="5" t="s">
        <v>7672</v>
      </c>
      <c r="C2097" s="116"/>
      <c r="D2097" s="118">
        <v>2017.0</v>
      </c>
      <c r="E2097" s="118">
        <v>308.0</v>
      </c>
      <c r="F2097" s="124" t="s">
        <v>7673</v>
      </c>
      <c r="G2097" s="114"/>
      <c r="H2097" s="116"/>
      <c r="I2097" s="116"/>
      <c r="J2097" s="116"/>
      <c r="K2097" s="116"/>
      <c r="L2097" s="116"/>
      <c r="M2097" s="116"/>
      <c r="N2097" s="116"/>
      <c r="O2097" s="116"/>
      <c r="P2097" s="116"/>
      <c r="Q2097" s="116"/>
      <c r="R2097" s="116"/>
      <c r="S2097" s="116"/>
      <c r="T2097" s="116"/>
      <c r="U2097" s="116"/>
    </row>
    <row r="2098">
      <c r="A2098" s="5" t="s">
        <v>7674</v>
      </c>
      <c r="B2098" s="5" t="s">
        <v>7672</v>
      </c>
      <c r="C2098" s="116"/>
      <c r="D2098" s="118">
        <v>2017.0</v>
      </c>
      <c r="E2098" s="118">
        <v>308.0</v>
      </c>
      <c r="F2098" s="124" t="s">
        <v>7673</v>
      </c>
      <c r="G2098" s="114"/>
      <c r="H2098" s="116"/>
      <c r="I2098" s="116"/>
      <c r="J2098" s="116"/>
      <c r="K2098" s="116"/>
      <c r="L2098" s="116"/>
      <c r="M2098" s="116"/>
      <c r="N2098" s="116"/>
      <c r="O2098" s="116"/>
      <c r="P2098" s="116"/>
      <c r="Q2098" s="116"/>
      <c r="R2098" s="116"/>
      <c r="S2098" s="116"/>
      <c r="T2098" s="116"/>
      <c r="U2098" s="116"/>
    </row>
    <row r="2099">
      <c r="A2099" s="5" t="s">
        <v>7675</v>
      </c>
      <c r="B2099" s="5" t="s">
        <v>7676</v>
      </c>
      <c r="C2099" s="116"/>
      <c r="D2099" s="118">
        <v>2020.0</v>
      </c>
      <c r="E2099" s="118">
        <v>5.0</v>
      </c>
      <c r="F2099" s="124" t="s">
        <v>7677</v>
      </c>
      <c r="G2099" s="114"/>
      <c r="H2099" s="116"/>
      <c r="I2099" s="116"/>
      <c r="J2099" s="116"/>
      <c r="K2099" s="116"/>
      <c r="L2099" s="116"/>
      <c r="M2099" s="116"/>
      <c r="N2099" s="116"/>
      <c r="O2099" s="116"/>
      <c r="P2099" s="116"/>
      <c r="Q2099" s="116"/>
      <c r="R2099" s="116"/>
      <c r="S2099" s="116"/>
      <c r="T2099" s="116"/>
      <c r="U2099" s="116"/>
    </row>
    <row r="2100">
      <c r="A2100" s="5" t="s">
        <v>7678</v>
      </c>
      <c r="B2100" s="7" t="s">
        <v>7679</v>
      </c>
      <c r="C2100" s="5" t="s">
        <v>7578</v>
      </c>
      <c r="D2100" s="5">
        <v>2014.0</v>
      </c>
      <c r="E2100" s="118">
        <v>77.0</v>
      </c>
      <c r="F2100" s="113" t="s">
        <v>7680</v>
      </c>
      <c r="G2100" s="113" t="s">
        <v>2319</v>
      </c>
      <c r="H2100" s="115">
        <v>43997.0</v>
      </c>
      <c r="I2100" s="116"/>
      <c r="J2100" s="116"/>
      <c r="K2100" s="116"/>
      <c r="L2100" s="116"/>
      <c r="M2100" s="116"/>
      <c r="N2100" s="116"/>
      <c r="O2100" s="116"/>
      <c r="P2100" s="116"/>
      <c r="Q2100" s="116"/>
      <c r="R2100" s="116"/>
      <c r="S2100" s="116"/>
      <c r="T2100" s="116"/>
      <c r="U2100" s="116"/>
    </row>
    <row r="2101">
      <c r="A2101" s="5" t="s">
        <v>7681</v>
      </c>
      <c r="B2101" s="5" t="s">
        <v>7682</v>
      </c>
      <c r="C2101" s="5" t="s">
        <v>605</v>
      </c>
      <c r="D2101" s="5">
        <v>2016.0</v>
      </c>
      <c r="E2101" s="118">
        <v>125.0</v>
      </c>
      <c r="F2101" s="113" t="s">
        <v>7683</v>
      </c>
      <c r="G2101" s="119"/>
      <c r="H2101" s="115">
        <v>43991.0</v>
      </c>
      <c r="I2101" s="116"/>
      <c r="J2101" s="116"/>
      <c r="K2101" s="116"/>
      <c r="L2101" s="116"/>
      <c r="M2101" s="116"/>
      <c r="N2101" s="116"/>
      <c r="O2101" s="116"/>
      <c r="P2101" s="116"/>
      <c r="Q2101" s="116"/>
      <c r="R2101" s="116"/>
      <c r="S2101" s="116"/>
      <c r="T2101" s="116"/>
      <c r="U2101" s="116"/>
    </row>
    <row r="2102">
      <c r="A2102" s="5" t="s">
        <v>7684</v>
      </c>
      <c r="B2102" s="5" t="s">
        <v>7685</v>
      </c>
      <c r="C2102" s="116"/>
      <c r="D2102" s="118">
        <v>2020.0</v>
      </c>
      <c r="E2102" s="118">
        <v>39.0</v>
      </c>
      <c r="F2102" s="124" t="s">
        <v>7686</v>
      </c>
      <c r="G2102" s="114"/>
      <c r="H2102" s="116"/>
      <c r="I2102" s="116"/>
      <c r="J2102" s="116"/>
      <c r="K2102" s="116"/>
      <c r="L2102" s="116"/>
      <c r="M2102" s="116"/>
      <c r="N2102" s="116"/>
      <c r="O2102" s="116"/>
      <c r="P2102" s="116"/>
      <c r="Q2102" s="116"/>
      <c r="R2102" s="116"/>
      <c r="S2102" s="116"/>
      <c r="T2102" s="116"/>
      <c r="U2102" s="116"/>
    </row>
    <row r="2103">
      <c r="A2103" s="5" t="s">
        <v>7687</v>
      </c>
      <c r="B2103" s="5" t="s">
        <v>7688</v>
      </c>
      <c r="C2103" s="116"/>
      <c r="D2103" s="118">
        <v>2016.0</v>
      </c>
      <c r="E2103" s="118">
        <v>674.0</v>
      </c>
      <c r="F2103" s="124" t="s">
        <v>7689</v>
      </c>
      <c r="G2103" s="114"/>
      <c r="H2103" s="116"/>
      <c r="I2103" s="116"/>
      <c r="J2103" s="116"/>
      <c r="K2103" s="116"/>
      <c r="L2103" s="116"/>
      <c r="M2103" s="116"/>
      <c r="N2103" s="116"/>
      <c r="O2103" s="116"/>
      <c r="P2103" s="116"/>
      <c r="Q2103" s="116"/>
      <c r="R2103" s="116"/>
      <c r="S2103" s="116"/>
      <c r="T2103" s="116"/>
      <c r="U2103" s="116"/>
    </row>
    <row r="2104">
      <c r="A2104" s="5" t="s">
        <v>1147</v>
      </c>
      <c r="B2104" s="5" t="s">
        <v>7690</v>
      </c>
      <c r="C2104" s="5" t="s">
        <v>180</v>
      </c>
      <c r="D2104" s="5">
        <v>2015.0</v>
      </c>
      <c r="E2104" s="118">
        <v>2265.0</v>
      </c>
      <c r="F2104" s="113" t="s">
        <v>7691</v>
      </c>
      <c r="G2104" s="114"/>
      <c r="H2104" s="115">
        <v>44372.0</v>
      </c>
      <c r="I2104" s="116"/>
      <c r="J2104" s="116"/>
      <c r="K2104" s="116"/>
      <c r="L2104" s="116"/>
      <c r="M2104" s="116"/>
      <c r="N2104" s="116"/>
      <c r="O2104" s="116"/>
      <c r="P2104" s="116"/>
      <c r="Q2104" s="116"/>
      <c r="R2104" s="116"/>
      <c r="S2104" s="116"/>
      <c r="T2104" s="116"/>
      <c r="U2104" s="116"/>
    </row>
    <row r="2105">
      <c r="A2105" s="5" t="s">
        <v>7692</v>
      </c>
      <c r="B2105" s="5" t="s">
        <v>7693</v>
      </c>
      <c r="C2105" s="116"/>
      <c r="D2105" s="118">
        <v>2015.0</v>
      </c>
      <c r="E2105" s="118">
        <v>545.0</v>
      </c>
      <c r="F2105" s="124" t="s">
        <v>7694</v>
      </c>
      <c r="G2105" s="114"/>
      <c r="H2105" s="116"/>
      <c r="I2105" s="116"/>
      <c r="J2105" s="116"/>
      <c r="K2105" s="116"/>
      <c r="L2105" s="116"/>
      <c r="M2105" s="116"/>
      <c r="N2105" s="116"/>
      <c r="O2105" s="116"/>
      <c r="P2105" s="116"/>
      <c r="Q2105" s="116"/>
      <c r="R2105" s="116"/>
      <c r="S2105" s="116"/>
      <c r="T2105" s="116"/>
      <c r="U2105" s="116"/>
    </row>
    <row r="2106">
      <c r="A2106" s="5" t="s">
        <v>7695</v>
      </c>
      <c r="B2106" s="5" t="s">
        <v>7696</v>
      </c>
      <c r="C2106" s="116"/>
      <c r="D2106" s="118">
        <v>2015.0</v>
      </c>
      <c r="E2106" s="118">
        <v>164.0</v>
      </c>
      <c r="F2106" s="124" t="s">
        <v>7697</v>
      </c>
      <c r="G2106" s="114"/>
      <c r="H2106" s="116"/>
      <c r="I2106" s="116"/>
      <c r="J2106" s="116"/>
      <c r="K2106" s="116"/>
      <c r="L2106" s="116"/>
      <c r="M2106" s="116"/>
      <c r="N2106" s="116"/>
      <c r="O2106" s="116"/>
      <c r="P2106" s="116"/>
      <c r="Q2106" s="116"/>
      <c r="R2106" s="116"/>
      <c r="S2106" s="116"/>
      <c r="T2106" s="116"/>
      <c r="U2106" s="116"/>
    </row>
    <row r="2107">
      <c r="A2107" s="5" t="s">
        <v>7698</v>
      </c>
      <c r="B2107" s="5" t="s">
        <v>7699</v>
      </c>
      <c r="C2107" s="116"/>
      <c r="D2107" s="118">
        <v>2011.0</v>
      </c>
      <c r="E2107" s="118">
        <v>775.0</v>
      </c>
      <c r="F2107" s="124" t="s">
        <v>7700</v>
      </c>
      <c r="G2107" s="114"/>
      <c r="H2107" s="116"/>
      <c r="I2107" s="116"/>
      <c r="J2107" s="116"/>
      <c r="K2107" s="116"/>
      <c r="L2107" s="116"/>
      <c r="M2107" s="116"/>
      <c r="N2107" s="116"/>
      <c r="O2107" s="116"/>
      <c r="P2107" s="116"/>
      <c r="Q2107" s="116"/>
      <c r="R2107" s="116"/>
      <c r="S2107" s="116"/>
      <c r="T2107" s="116"/>
      <c r="U2107" s="116"/>
    </row>
    <row r="2108">
      <c r="A2108" s="5" t="s">
        <v>7701</v>
      </c>
      <c r="B2108" s="5" t="s">
        <v>7702</v>
      </c>
      <c r="C2108" s="116"/>
      <c r="D2108" s="118">
        <v>2020.0</v>
      </c>
      <c r="E2108" s="118">
        <v>2.0</v>
      </c>
      <c r="F2108" s="124" t="s">
        <v>7703</v>
      </c>
      <c r="G2108" s="114"/>
      <c r="H2108" s="116"/>
      <c r="I2108" s="116"/>
      <c r="J2108" s="116"/>
      <c r="K2108" s="116"/>
      <c r="L2108" s="116"/>
      <c r="M2108" s="116"/>
      <c r="N2108" s="116"/>
      <c r="O2108" s="116"/>
      <c r="P2108" s="116"/>
      <c r="Q2108" s="116"/>
      <c r="R2108" s="116"/>
      <c r="S2108" s="116"/>
      <c r="T2108" s="116"/>
      <c r="U2108" s="116"/>
    </row>
    <row r="2109">
      <c r="A2109" s="5" t="s">
        <v>7704</v>
      </c>
      <c r="B2109" s="5" t="s">
        <v>7705</v>
      </c>
      <c r="C2109" s="116"/>
      <c r="D2109" s="118">
        <v>2017.0</v>
      </c>
      <c r="E2109" s="118">
        <v>1204.0</v>
      </c>
      <c r="F2109" s="124" t="s">
        <v>7706</v>
      </c>
      <c r="G2109" s="114"/>
      <c r="H2109" s="116"/>
      <c r="I2109" s="116"/>
      <c r="J2109" s="116"/>
      <c r="K2109" s="116"/>
      <c r="L2109" s="116"/>
      <c r="M2109" s="116"/>
      <c r="N2109" s="116"/>
      <c r="O2109" s="116"/>
      <c r="P2109" s="116"/>
      <c r="Q2109" s="116"/>
      <c r="R2109" s="116"/>
      <c r="S2109" s="116"/>
      <c r="T2109" s="116"/>
      <c r="U2109" s="116"/>
    </row>
    <row r="2110">
      <c r="A2110" s="5" t="s">
        <v>7707</v>
      </c>
      <c r="B2110" s="5" t="s">
        <v>7708</v>
      </c>
      <c r="C2110" s="116"/>
      <c r="D2110" s="118">
        <v>2019.0</v>
      </c>
      <c r="E2110" s="118">
        <v>58.0</v>
      </c>
      <c r="F2110" s="124" t="s">
        <v>7709</v>
      </c>
      <c r="G2110" s="114"/>
      <c r="H2110" s="116"/>
      <c r="I2110" s="116"/>
      <c r="J2110" s="116"/>
      <c r="K2110" s="116"/>
      <c r="L2110" s="116"/>
      <c r="M2110" s="116"/>
      <c r="N2110" s="116"/>
      <c r="O2110" s="116"/>
      <c r="P2110" s="116"/>
      <c r="Q2110" s="116"/>
      <c r="R2110" s="116"/>
      <c r="S2110" s="116"/>
      <c r="T2110" s="116"/>
      <c r="U2110" s="116"/>
    </row>
    <row r="2111">
      <c r="A2111" s="5" t="s">
        <v>7710</v>
      </c>
      <c r="B2111" s="5" t="s">
        <v>7711</v>
      </c>
      <c r="C2111" s="116"/>
      <c r="D2111" s="118">
        <v>2020.0</v>
      </c>
      <c r="E2111" s="118">
        <v>0.0</v>
      </c>
      <c r="F2111" s="119" t="s">
        <v>292</v>
      </c>
      <c r="G2111" s="114"/>
      <c r="H2111" s="116"/>
      <c r="I2111" s="116"/>
      <c r="J2111" s="116"/>
      <c r="K2111" s="116"/>
      <c r="L2111" s="116"/>
      <c r="M2111" s="116"/>
      <c r="N2111" s="116"/>
      <c r="O2111" s="116"/>
      <c r="P2111" s="116"/>
      <c r="Q2111" s="116"/>
      <c r="R2111" s="116"/>
      <c r="S2111" s="116"/>
      <c r="T2111" s="116"/>
      <c r="U2111" s="116"/>
    </row>
    <row r="2112">
      <c r="A2112" s="5" t="s">
        <v>7712</v>
      </c>
      <c r="B2112" s="5" t="s">
        <v>7713</v>
      </c>
      <c r="C2112" s="116"/>
      <c r="D2112" s="118">
        <v>2021.0</v>
      </c>
      <c r="E2112" s="118">
        <v>0.0</v>
      </c>
      <c r="F2112" s="119" t="s">
        <v>292</v>
      </c>
      <c r="G2112" s="114"/>
      <c r="H2112" s="116"/>
      <c r="I2112" s="116"/>
      <c r="J2112" s="116"/>
      <c r="K2112" s="116"/>
      <c r="L2112" s="116"/>
      <c r="M2112" s="116"/>
      <c r="N2112" s="116"/>
      <c r="O2112" s="116"/>
      <c r="P2112" s="116"/>
      <c r="Q2112" s="116"/>
      <c r="R2112" s="116"/>
      <c r="S2112" s="116"/>
      <c r="T2112" s="116"/>
      <c r="U2112" s="116"/>
    </row>
    <row r="2113">
      <c r="A2113" s="5" t="s">
        <v>7714</v>
      </c>
      <c r="B2113" s="5" t="s">
        <v>7715</v>
      </c>
      <c r="C2113" s="116"/>
      <c r="D2113" s="118">
        <v>2014.0</v>
      </c>
      <c r="E2113" s="118">
        <v>2865.0</v>
      </c>
      <c r="F2113" s="124" t="s">
        <v>2481</v>
      </c>
      <c r="G2113" s="114"/>
      <c r="H2113" s="116"/>
      <c r="I2113" s="116"/>
      <c r="J2113" s="116"/>
      <c r="K2113" s="116"/>
      <c r="L2113" s="116"/>
      <c r="M2113" s="116"/>
      <c r="N2113" s="116"/>
      <c r="O2113" s="116"/>
      <c r="P2113" s="116"/>
      <c r="Q2113" s="116"/>
      <c r="R2113" s="116"/>
      <c r="S2113" s="116"/>
      <c r="T2113" s="116"/>
      <c r="U2113" s="116"/>
    </row>
    <row r="2114">
      <c r="A2114" s="5" t="s">
        <v>2478</v>
      </c>
      <c r="B2114" s="5" t="s">
        <v>7716</v>
      </c>
      <c r="C2114" s="116"/>
      <c r="D2114" s="118">
        <v>2017.0</v>
      </c>
      <c r="E2114" s="118">
        <v>1612.0</v>
      </c>
      <c r="F2114" s="124" t="s">
        <v>7717</v>
      </c>
      <c r="G2114" s="114"/>
      <c r="H2114" s="116"/>
      <c r="I2114" s="116"/>
      <c r="J2114" s="116"/>
      <c r="K2114" s="116"/>
      <c r="L2114" s="116"/>
      <c r="M2114" s="116"/>
      <c r="N2114" s="116"/>
      <c r="O2114" s="116"/>
      <c r="P2114" s="116"/>
      <c r="Q2114" s="116"/>
      <c r="R2114" s="116"/>
      <c r="S2114" s="116"/>
      <c r="T2114" s="116"/>
      <c r="U2114" s="116"/>
    </row>
    <row r="2115">
      <c r="A2115" s="5" t="s">
        <v>1951</v>
      </c>
      <c r="B2115" s="5" t="s">
        <v>7718</v>
      </c>
      <c r="C2115" s="5" t="s">
        <v>605</v>
      </c>
      <c r="D2115" s="5">
        <v>2017.0</v>
      </c>
      <c r="E2115" s="112">
        <v>982.0</v>
      </c>
      <c r="F2115" s="113" t="s">
        <v>7719</v>
      </c>
      <c r="G2115" s="114"/>
      <c r="H2115" s="115">
        <v>44372.0</v>
      </c>
      <c r="I2115" s="116"/>
      <c r="J2115" s="116"/>
      <c r="K2115" s="116"/>
      <c r="L2115" s="116"/>
      <c r="M2115" s="116"/>
      <c r="N2115" s="116"/>
      <c r="O2115" s="116"/>
      <c r="P2115" s="116"/>
      <c r="Q2115" s="116"/>
      <c r="R2115" s="116"/>
      <c r="S2115" s="116"/>
      <c r="T2115" s="116"/>
      <c r="U2115" s="116"/>
    </row>
    <row r="2116">
      <c r="A2116" s="5" t="s">
        <v>7720</v>
      </c>
      <c r="B2116" s="5" t="s">
        <v>7721</v>
      </c>
      <c r="C2116" s="116"/>
      <c r="D2116" s="118">
        <v>2018.0</v>
      </c>
      <c r="E2116" s="118">
        <v>185.0</v>
      </c>
      <c r="F2116" s="124" t="s">
        <v>7722</v>
      </c>
      <c r="G2116" s="114"/>
      <c r="H2116" s="116"/>
      <c r="I2116" s="116"/>
      <c r="J2116" s="116"/>
      <c r="K2116" s="116"/>
      <c r="L2116" s="116"/>
      <c r="M2116" s="116"/>
      <c r="N2116" s="116"/>
      <c r="O2116" s="116"/>
      <c r="P2116" s="116"/>
      <c r="Q2116" s="116"/>
      <c r="R2116" s="116"/>
      <c r="S2116" s="116"/>
      <c r="T2116" s="116"/>
      <c r="U2116" s="116"/>
    </row>
    <row r="2117">
      <c r="A2117" s="5" t="s">
        <v>7723</v>
      </c>
      <c r="B2117" s="5" t="s">
        <v>7724</v>
      </c>
      <c r="C2117" s="116"/>
      <c r="D2117" s="118">
        <v>2019.0</v>
      </c>
      <c r="E2117" s="118">
        <v>66.0</v>
      </c>
      <c r="F2117" s="124" t="s">
        <v>7725</v>
      </c>
      <c r="G2117" s="114"/>
      <c r="H2117" s="116"/>
      <c r="I2117" s="116"/>
      <c r="J2117" s="116"/>
      <c r="K2117" s="116"/>
      <c r="L2117" s="116"/>
      <c r="M2117" s="116"/>
      <c r="N2117" s="116"/>
      <c r="O2117" s="116"/>
      <c r="P2117" s="116"/>
      <c r="Q2117" s="116"/>
      <c r="R2117" s="116"/>
      <c r="S2117" s="116"/>
      <c r="T2117" s="116"/>
      <c r="U2117" s="116"/>
    </row>
    <row r="2118">
      <c r="A2118" s="5" t="s">
        <v>7726</v>
      </c>
      <c r="B2118" s="5" t="s">
        <v>7727</v>
      </c>
      <c r="C2118" s="116"/>
      <c r="D2118" s="118">
        <v>2021.0</v>
      </c>
      <c r="E2118" s="118">
        <v>0.0</v>
      </c>
      <c r="F2118" s="119" t="s">
        <v>292</v>
      </c>
      <c r="G2118" s="114"/>
      <c r="H2118" s="116"/>
      <c r="I2118" s="116"/>
      <c r="J2118" s="116"/>
      <c r="K2118" s="116"/>
      <c r="L2118" s="116"/>
      <c r="M2118" s="116"/>
      <c r="N2118" s="116"/>
      <c r="O2118" s="116"/>
      <c r="P2118" s="116"/>
      <c r="Q2118" s="116"/>
      <c r="R2118" s="116"/>
      <c r="S2118" s="116"/>
      <c r="T2118" s="116"/>
      <c r="U2118" s="116"/>
    </row>
    <row r="2119">
      <c r="A2119" s="5" t="s">
        <v>7728</v>
      </c>
      <c r="B2119" s="5" t="s">
        <v>7729</v>
      </c>
      <c r="C2119" s="116"/>
      <c r="D2119" s="118">
        <v>2020.0</v>
      </c>
      <c r="E2119" s="118">
        <v>5.0</v>
      </c>
      <c r="F2119" s="124" t="s">
        <v>7730</v>
      </c>
      <c r="G2119" s="114"/>
      <c r="H2119" s="116"/>
      <c r="I2119" s="116"/>
      <c r="J2119" s="116"/>
      <c r="K2119" s="116"/>
      <c r="L2119" s="116"/>
      <c r="M2119" s="116"/>
      <c r="N2119" s="116"/>
      <c r="O2119" s="116"/>
      <c r="P2119" s="116"/>
      <c r="Q2119" s="116"/>
      <c r="R2119" s="116"/>
      <c r="S2119" s="116"/>
      <c r="T2119" s="116"/>
      <c r="U2119" s="116"/>
    </row>
    <row r="2120">
      <c r="A2120" s="5" t="s">
        <v>7731</v>
      </c>
      <c r="B2120" s="5" t="s">
        <v>7732</v>
      </c>
      <c r="C2120" s="116"/>
      <c r="D2120" s="118">
        <v>2018.0</v>
      </c>
      <c r="E2120" s="118">
        <v>904.0</v>
      </c>
      <c r="F2120" s="124" t="s">
        <v>7733</v>
      </c>
      <c r="G2120" s="114"/>
      <c r="H2120" s="116"/>
      <c r="I2120" s="116"/>
      <c r="J2120" s="116"/>
      <c r="K2120" s="116"/>
      <c r="L2120" s="116"/>
      <c r="M2120" s="116"/>
      <c r="N2120" s="116"/>
      <c r="O2120" s="116"/>
      <c r="P2120" s="116"/>
      <c r="Q2120" s="116"/>
      <c r="R2120" s="116"/>
      <c r="S2120" s="116"/>
      <c r="T2120" s="116"/>
      <c r="U2120" s="116"/>
    </row>
    <row r="2121">
      <c r="A2121" s="5" t="s">
        <v>7734</v>
      </c>
      <c r="B2121" s="5" t="s">
        <v>7735</v>
      </c>
      <c r="C2121" s="116"/>
      <c r="D2121" s="118">
        <v>2018.0</v>
      </c>
      <c r="E2121" s="118">
        <v>123.0</v>
      </c>
      <c r="F2121" s="124" t="s">
        <v>7736</v>
      </c>
      <c r="G2121" s="114"/>
      <c r="H2121" s="116"/>
      <c r="I2121" s="116"/>
      <c r="J2121" s="116"/>
      <c r="K2121" s="116"/>
      <c r="L2121" s="116"/>
      <c r="M2121" s="116"/>
      <c r="N2121" s="116"/>
      <c r="O2121" s="116"/>
      <c r="P2121" s="116"/>
      <c r="Q2121" s="116"/>
      <c r="R2121" s="116"/>
      <c r="S2121" s="116"/>
      <c r="T2121" s="116"/>
      <c r="U2121" s="116"/>
    </row>
    <row r="2122">
      <c r="A2122" s="117" t="s">
        <v>7737</v>
      </c>
      <c r="B2122" s="5" t="s">
        <v>7738</v>
      </c>
      <c r="C2122" s="5" t="s">
        <v>2932</v>
      </c>
      <c r="D2122" s="5">
        <v>2018.0</v>
      </c>
      <c r="E2122" s="118">
        <v>201.0</v>
      </c>
      <c r="F2122" s="113" t="s">
        <v>7739</v>
      </c>
      <c r="G2122" s="120"/>
      <c r="H2122" s="115">
        <v>43997.0</v>
      </c>
      <c r="I2122" s="116"/>
      <c r="J2122" s="116"/>
      <c r="K2122" s="116"/>
      <c r="L2122" s="116"/>
      <c r="M2122" s="116"/>
      <c r="N2122" s="116"/>
      <c r="O2122" s="116"/>
      <c r="P2122" s="116"/>
      <c r="Q2122" s="116"/>
      <c r="R2122" s="116"/>
      <c r="S2122" s="116"/>
      <c r="T2122" s="116"/>
      <c r="U2122" s="116"/>
    </row>
    <row r="2123">
      <c r="A2123" s="5" t="s">
        <v>7740</v>
      </c>
      <c r="B2123" s="5" t="s">
        <v>7741</v>
      </c>
      <c r="C2123" s="116"/>
      <c r="D2123" s="118">
        <v>2012.0</v>
      </c>
      <c r="E2123" s="118">
        <v>2590.0</v>
      </c>
      <c r="F2123" s="124" t="s">
        <v>7742</v>
      </c>
      <c r="G2123" s="114"/>
      <c r="H2123" s="116"/>
      <c r="I2123" s="116"/>
      <c r="J2123" s="116"/>
      <c r="K2123" s="116"/>
      <c r="L2123" s="116"/>
      <c r="M2123" s="116"/>
      <c r="N2123" s="116"/>
      <c r="O2123" s="116"/>
      <c r="P2123" s="116"/>
      <c r="Q2123" s="116"/>
      <c r="R2123" s="116"/>
      <c r="S2123" s="116"/>
      <c r="T2123" s="116"/>
      <c r="U2123" s="116"/>
    </row>
    <row r="2124">
      <c r="A2124" s="5" t="s">
        <v>7743</v>
      </c>
      <c r="B2124" s="5" t="s">
        <v>7744</v>
      </c>
      <c r="C2124" s="116"/>
      <c r="D2124" s="118">
        <v>2016.0</v>
      </c>
      <c r="E2124" s="118">
        <v>747.0</v>
      </c>
      <c r="F2124" s="124" t="s">
        <v>7745</v>
      </c>
      <c r="G2124" s="114"/>
      <c r="H2124" s="116"/>
      <c r="I2124" s="116"/>
      <c r="J2124" s="116"/>
      <c r="K2124" s="116"/>
      <c r="L2124" s="116"/>
      <c r="M2124" s="116"/>
      <c r="N2124" s="116"/>
      <c r="O2124" s="116"/>
      <c r="P2124" s="116"/>
      <c r="Q2124" s="116"/>
      <c r="R2124" s="116"/>
      <c r="S2124" s="116"/>
      <c r="T2124" s="116"/>
      <c r="U2124" s="116"/>
    </row>
    <row r="2125">
      <c r="A2125" s="5" t="s">
        <v>7746</v>
      </c>
      <c r="B2125" s="5" t="s">
        <v>7747</v>
      </c>
      <c r="C2125" s="116"/>
      <c r="D2125" s="118">
        <v>2019.0</v>
      </c>
      <c r="E2125" s="118">
        <v>23.0</v>
      </c>
      <c r="F2125" s="124" t="s">
        <v>7748</v>
      </c>
      <c r="G2125" s="114"/>
      <c r="H2125" s="116"/>
      <c r="I2125" s="116"/>
      <c r="J2125" s="116"/>
      <c r="K2125" s="116"/>
      <c r="L2125" s="116"/>
      <c r="M2125" s="116"/>
      <c r="N2125" s="116"/>
      <c r="O2125" s="116"/>
      <c r="P2125" s="116"/>
      <c r="Q2125" s="116"/>
      <c r="R2125" s="116"/>
      <c r="S2125" s="116"/>
      <c r="T2125" s="116"/>
      <c r="U2125" s="116"/>
    </row>
    <row r="2126">
      <c r="A2126" s="5" t="s">
        <v>7749</v>
      </c>
      <c r="B2126" s="5" t="s">
        <v>7750</v>
      </c>
      <c r="C2126" s="116"/>
      <c r="D2126" s="118">
        <v>2016.0</v>
      </c>
      <c r="E2126" s="118">
        <v>555.0</v>
      </c>
      <c r="F2126" s="124" t="s">
        <v>7751</v>
      </c>
      <c r="G2126" s="114"/>
      <c r="H2126" s="116"/>
      <c r="I2126" s="116"/>
      <c r="J2126" s="116"/>
      <c r="K2126" s="116"/>
      <c r="L2126" s="116"/>
      <c r="M2126" s="116"/>
      <c r="N2126" s="116"/>
      <c r="O2126" s="116"/>
      <c r="P2126" s="116"/>
      <c r="Q2126" s="116"/>
      <c r="R2126" s="116"/>
      <c r="S2126" s="116"/>
      <c r="T2126" s="116"/>
      <c r="U2126" s="116"/>
    </row>
    <row r="2127">
      <c r="A2127" s="5" t="s">
        <v>461</v>
      </c>
      <c r="B2127" s="5" t="s">
        <v>7752</v>
      </c>
      <c r="C2127" s="116"/>
      <c r="D2127" s="118">
        <v>2019.0</v>
      </c>
      <c r="E2127" s="118">
        <v>51.0</v>
      </c>
      <c r="F2127" s="124" t="s">
        <v>7753</v>
      </c>
      <c r="G2127" s="114"/>
      <c r="H2127" s="116"/>
      <c r="I2127" s="116"/>
      <c r="J2127" s="116"/>
      <c r="K2127" s="116"/>
      <c r="L2127" s="116"/>
      <c r="M2127" s="116"/>
      <c r="N2127" s="116"/>
      <c r="O2127" s="116"/>
      <c r="P2127" s="116"/>
      <c r="Q2127" s="116"/>
      <c r="R2127" s="116"/>
      <c r="S2127" s="116"/>
      <c r="T2127" s="116"/>
      <c r="U2127" s="116"/>
    </row>
    <row r="2128">
      <c r="A2128" s="5" t="s">
        <v>7754</v>
      </c>
      <c r="B2128" s="5" t="s">
        <v>7755</v>
      </c>
      <c r="C2128" s="116"/>
      <c r="D2128" s="118">
        <v>2018.0</v>
      </c>
      <c r="E2128" s="118">
        <v>41.0</v>
      </c>
      <c r="F2128" s="124" t="s">
        <v>7756</v>
      </c>
      <c r="G2128" s="114"/>
      <c r="H2128" s="116"/>
      <c r="I2128" s="116"/>
      <c r="J2128" s="116"/>
      <c r="K2128" s="116"/>
      <c r="L2128" s="116"/>
      <c r="M2128" s="116"/>
      <c r="N2128" s="116"/>
      <c r="O2128" s="116"/>
      <c r="P2128" s="116"/>
      <c r="Q2128" s="116"/>
      <c r="R2128" s="116"/>
      <c r="S2128" s="116"/>
      <c r="T2128" s="116"/>
      <c r="U2128" s="116"/>
    </row>
    <row r="2129">
      <c r="A2129" s="5" t="s">
        <v>7757</v>
      </c>
      <c r="B2129" s="5" t="s">
        <v>7758</v>
      </c>
      <c r="C2129" s="116"/>
      <c r="D2129" s="118">
        <v>2020.0</v>
      </c>
      <c r="E2129" s="118">
        <v>6.0</v>
      </c>
      <c r="F2129" s="124" t="s">
        <v>7759</v>
      </c>
      <c r="G2129" s="114"/>
      <c r="H2129" s="116"/>
      <c r="I2129" s="116"/>
      <c r="J2129" s="116"/>
      <c r="K2129" s="116"/>
      <c r="L2129" s="116"/>
      <c r="M2129" s="116"/>
      <c r="N2129" s="116"/>
      <c r="O2129" s="116"/>
      <c r="P2129" s="116"/>
      <c r="Q2129" s="116"/>
      <c r="R2129" s="116"/>
      <c r="S2129" s="116"/>
      <c r="T2129" s="116"/>
      <c r="U2129" s="116"/>
    </row>
    <row r="2130">
      <c r="A2130" s="5" t="s">
        <v>7760</v>
      </c>
      <c r="B2130" s="5" t="s">
        <v>7761</v>
      </c>
      <c r="C2130" s="116"/>
      <c r="D2130" s="118">
        <v>2017.0</v>
      </c>
      <c r="E2130" s="118">
        <v>367.0</v>
      </c>
      <c r="F2130" s="124" t="s">
        <v>7762</v>
      </c>
      <c r="G2130" s="114"/>
      <c r="H2130" s="116"/>
      <c r="I2130" s="116"/>
      <c r="J2130" s="116"/>
      <c r="K2130" s="116"/>
      <c r="L2130" s="116"/>
      <c r="M2130" s="116"/>
      <c r="N2130" s="116"/>
      <c r="O2130" s="116"/>
      <c r="P2130" s="116"/>
      <c r="Q2130" s="116"/>
      <c r="R2130" s="116"/>
      <c r="S2130" s="116"/>
      <c r="T2130" s="116"/>
      <c r="U2130" s="116"/>
    </row>
    <row r="2131">
      <c r="A2131" s="5" t="s">
        <v>7763</v>
      </c>
      <c r="B2131" s="5" t="s">
        <v>7764</v>
      </c>
      <c r="C2131" s="116"/>
      <c r="D2131" s="118">
        <v>2019.0</v>
      </c>
      <c r="E2131" s="118">
        <v>79.0</v>
      </c>
      <c r="F2131" s="124" t="s">
        <v>7765</v>
      </c>
      <c r="G2131" s="114"/>
      <c r="H2131" s="116"/>
      <c r="I2131" s="116"/>
      <c r="J2131" s="116"/>
      <c r="K2131" s="116"/>
      <c r="L2131" s="116"/>
      <c r="M2131" s="116"/>
      <c r="N2131" s="116"/>
      <c r="O2131" s="116"/>
      <c r="P2131" s="116"/>
      <c r="Q2131" s="116"/>
      <c r="R2131" s="116"/>
      <c r="S2131" s="116"/>
      <c r="T2131" s="116"/>
      <c r="U2131" s="116"/>
    </row>
    <row r="2132">
      <c r="A2132" s="117" t="s">
        <v>394</v>
      </c>
      <c r="B2132" s="5" t="s">
        <v>7766</v>
      </c>
      <c r="C2132" s="5" t="s">
        <v>180</v>
      </c>
      <c r="D2132" s="5">
        <v>2015.0</v>
      </c>
      <c r="E2132" s="118">
        <v>3899.0</v>
      </c>
      <c r="F2132" s="113" t="s">
        <v>7767</v>
      </c>
      <c r="G2132" s="119"/>
      <c r="H2132" s="115">
        <v>44385.0</v>
      </c>
      <c r="I2132" s="116"/>
      <c r="J2132" s="116"/>
      <c r="K2132" s="116"/>
      <c r="L2132" s="116"/>
      <c r="M2132" s="116"/>
      <c r="N2132" s="116"/>
      <c r="O2132" s="116"/>
      <c r="P2132" s="116"/>
      <c r="Q2132" s="116"/>
      <c r="R2132" s="116"/>
      <c r="S2132" s="116"/>
      <c r="T2132" s="116"/>
      <c r="U2132" s="116"/>
    </row>
    <row r="2133">
      <c r="A2133" s="5" t="s">
        <v>7768</v>
      </c>
      <c r="B2133" s="5" t="s">
        <v>7769</v>
      </c>
      <c r="C2133" s="116"/>
      <c r="D2133" s="118">
        <v>2018.0</v>
      </c>
      <c r="E2133" s="118">
        <v>21.0</v>
      </c>
      <c r="F2133" s="124" t="s">
        <v>7770</v>
      </c>
      <c r="G2133" s="114"/>
      <c r="H2133" s="116"/>
      <c r="I2133" s="116"/>
      <c r="J2133" s="116"/>
      <c r="K2133" s="116"/>
      <c r="L2133" s="116"/>
      <c r="M2133" s="116"/>
      <c r="N2133" s="116"/>
      <c r="O2133" s="116"/>
      <c r="P2133" s="116"/>
      <c r="Q2133" s="116"/>
      <c r="R2133" s="116"/>
      <c r="S2133" s="116"/>
      <c r="T2133" s="116"/>
      <c r="U2133" s="116"/>
    </row>
    <row r="2134">
      <c r="A2134" s="5" t="s">
        <v>7771</v>
      </c>
      <c r="B2134" s="5" t="s">
        <v>7772</v>
      </c>
      <c r="C2134" s="116"/>
      <c r="D2134" s="118">
        <v>2021.0</v>
      </c>
      <c r="E2134" s="118">
        <v>2.0</v>
      </c>
      <c r="F2134" s="124" t="s">
        <v>7773</v>
      </c>
      <c r="G2134" s="114"/>
      <c r="H2134" s="116"/>
      <c r="I2134" s="116"/>
      <c r="J2134" s="116"/>
      <c r="K2134" s="116"/>
      <c r="L2134" s="116"/>
      <c r="M2134" s="116"/>
      <c r="N2134" s="116"/>
      <c r="O2134" s="116"/>
      <c r="P2134" s="116"/>
      <c r="Q2134" s="116"/>
      <c r="R2134" s="116"/>
      <c r="S2134" s="116"/>
      <c r="T2134" s="116"/>
      <c r="U2134" s="116"/>
    </row>
    <row r="2135">
      <c r="A2135" s="5" t="s">
        <v>7774</v>
      </c>
      <c r="B2135" s="5" t="s">
        <v>7775</v>
      </c>
      <c r="C2135" s="116"/>
      <c r="D2135" s="118">
        <v>2020.0</v>
      </c>
      <c r="E2135" s="118">
        <v>0.0</v>
      </c>
      <c r="F2135" s="119" t="s">
        <v>292</v>
      </c>
      <c r="G2135" s="114"/>
      <c r="H2135" s="116"/>
      <c r="I2135" s="116"/>
      <c r="J2135" s="116"/>
      <c r="K2135" s="116"/>
      <c r="L2135" s="116"/>
      <c r="M2135" s="116"/>
      <c r="N2135" s="116"/>
      <c r="O2135" s="116"/>
      <c r="P2135" s="116"/>
      <c r="Q2135" s="116"/>
      <c r="R2135" s="116"/>
      <c r="S2135" s="116"/>
      <c r="T2135" s="116"/>
      <c r="U2135" s="116"/>
    </row>
    <row r="2136">
      <c r="A2136" s="5" t="s">
        <v>7776</v>
      </c>
      <c r="B2136" s="5" t="s">
        <v>7777</v>
      </c>
      <c r="C2136" s="5" t="s">
        <v>3169</v>
      </c>
      <c r="D2136" s="5">
        <v>2015.0</v>
      </c>
      <c r="E2136" s="118">
        <v>429.0</v>
      </c>
      <c r="F2136" s="113" t="s">
        <v>7778</v>
      </c>
      <c r="G2136" s="125" t="s">
        <v>7779</v>
      </c>
      <c r="H2136" s="115">
        <v>44384.0</v>
      </c>
      <c r="I2136" s="116"/>
      <c r="J2136" s="116"/>
      <c r="K2136" s="116"/>
      <c r="L2136" s="116"/>
      <c r="M2136" s="116"/>
      <c r="N2136" s="116"/>
      <c r="O2136" s="116"/>
      <c r="P2136" s="116"/>
      <c r="Q2136" s="116"/>
      <c r="R2136" s="116"/>
      <c r="S2136" s="116"/>
      <c r="T2136" s="116"/>
      <c r="U2136" s="116"/>
    </row>
    <row r="2137">
      <c r="A2137" s="5" t="s">
        <v>7780</v>
      </c>
      <c r="B2137" s="5" t="s">
        <v>7781</v>
      </c>
      <c r="C2137" s="116"/>
      <c r="D2137" s="118">
        <v>2020.0</v>
      </c>
      <c r="E2137" s="118">
        <v>3.0</v>
      </c>
      <c r="F2137" s="124" t="s">
        <v>7782</v>
      </c>
      <c r="G2137" s="114"/>
      <c r="H2137" s="116"/>
      <c r="I2137" s="116"/>
      <c r="J2137" s="116"/>
      <c r="K2137" s="116"/>
      <c r="L2137" s="116"/>
      <c r="M2137" s="116"/>
      <c r="N2137" s="116"/>
      <c r="O2137" s="116"/>
      <c r="P2137" s="116"/>
      <c r="Q2137" s="116"/>
      <c r="R2137" s="116"/>
      <c r="S2137" s="116"/>
      <c r="T2137" s="116"/>
      <c r="U2137" s="116"/>
    </row>
    <row r="2138">
      <c r="A2138" s="5" t="s">
        <v>7783</v>
      </c>
      <c r="B2138" s="5" t="s">
        <v>7784</v>
      </c>
      <c r="C2138" s="116"/>
      <c r="D2138" s="118">
        <v>2021.0</v>
      </c>
      <c r="E2138" s="118">
        <v>2.0</v>
      </c>
      <c r="F2138" s="124" t="s">
        <v>7785</v>
      </c>
      <c r="G2138" s="114"/>
      <c r="H2138" s="116"/>
      <c r="I2138" s="116"/>
      <c r="J2138" s="116"/>
      <c r="K2138" s="116"/>
      <c r="L2138" s="116"/>
      <c r="M2138" s="116"/>
      <c r="N2138" s="116"/>
      <c r="O2138" s="116"/>
      <c r="P2138" s="116"/>
      <c r="Q2138" s="116"/>
      <c r="R2138" s="116"/>
      <c r="S2138" s="116"/>
      <c r="T2138" s="116"/>
      <c r="U2138" s="116"/>
    </row>
    <row r="2139">
      <c r="A2139" s="5" t="s">
        <v>7786</v>
      </c>
      <c r="B2139" s="116"/>
      <c r="C2139" s="116"/>
      <c r="D2139" s="116"/>
      <c r="E2139" s="126"/>
      <c r="F2139" s="127"/>
      <c r="G2139" s="114"/>
      <c r="H2139" s="116"/>
      <c r="I2139" s="116"/>
      <c r="J2139" s="116"/>
      <c r="K2139" s="116"/>
      <c r="L2139" s="116"/>
      <c r="M2139" s="116"/>
      <c r="N2139" s="116"/>
      <c r="O2139" s="116"/>
      <c r="P2139" s="116"/>
      <c r="Q2139" s="116"/>
      <c r="R2139" s="116"/>
      <c r="S2139" s="116"/>
      <c r="T2139" s="116"/>
      <c r="U2139" s="116"/>
    </row>
    <row r="2140">
      <c r="A2140" s="5" t="s">
        <v>7787</v>
      </c>
      <c r="B2140" s="116"/>
      <c r="C2140" s="116"/>
      <c r="D2140" s="116"/>
      <c r="E2140" s="126"/>
      <c r="F2140" s="127"/>
      <c r="G2140" s="114"/>
      <c r="H2140" s="116"/>
      <c r="I2140" s="116"/>
      <c r="J2140" s="116"/>
      <c r="K2140" s="116"/>
      <c r="L2140" s="116"/>
      <c r="M2140" s="116"/>
      <c r="N2140" s="116"/>
      <c r="O2140" s="116"/>
      <c r="P2140" s="116"/>
      <c r="Q2140" s="116"/>
      <c r="R2140" s="116"/>
      <c r="S2140" s="116"/>
      <c r="T2140" s="116"/>
      <c r="U2140" s="116"/>
    </row>
    <row r="2141">
      <c r="A2141" s="5" t="s">
        <v>7788</v>
      </c>
      <c r="B2141" s="116"/>
      <c r="C2141" s="116"/>
      <c r="D2141" s="116"/>
      <c r="E2141" s="126"/>
      <c r="F2141" s="127"/>
      <c r="G2141" s="114"/>
      <c r="H2141" s="116"/>
      <c r="I2141" s="116"/>
      <c r="J2141" s="116"/>
      <c r="K2141" s="116"/>
      <c r="L2141" s="116"/>
      <c r="M2141" s="116"/>
      <c r="N2141" s="116"/>
      <c r="O2141" s="116"/>
      <c r="P2141" s="116"/>
      <c r="Q2141" s="116"/>
      <c r="R2141" s="116"/>
      <c r="S2141" s="116"/>
      <c r="T2141" s="116"/>
      <c r="U2141" s="116"/>
    </row>
    <row r="2142">
      <c r="A2142" s="5" t="s">
        <v>7789</v>
      </c>
      <c r="B2142" s="116"/>
      <c r="C2142" s="116"/>
      <c r="D2142" s="116"/>
      <c r="E2142" s="126"/>
      <c r="F2142" s="127"/>
      <c r="G2142" s="114"/>
      <c r="H2142" s="116"/>
      <c r="I2142" s="116"/>
      <c r="J2142" s="116"/>
      <c r="K2142" s="116"/>
      <c r="L2142" s="116"/>
      <c r="M2142" s="116"/>
      <c r="N2142" s="116"/>
      <c r="O2142" s="116"/>
      <c r="P2142" s="116"/>
      <c r="Q2142" s="116"/>
      <c r="R2142" s="116"/>
      <c r="S2142" s="116"/>
      <c r="T2142" s="116"/>
      <c r="U2142" s="116"/>
    </row>
    <row r="2143">
      <c r="A2143" s="5" t="s">
        <v>7790</v>
      </c>
      <c r="B2143" s="116"/>
      <c r="C2143" s="116"/>
      <c r="D2143" s="116"/>
      <c r="E2143" s="126"/>
      <c r="F2143" s="127"/>
      <c r="G2143" s="114"/>
      <c r="H2143" s="116"/>
      <c r="I2143" s="116"/>
      <c r="J2143" s="116"/>
      <c r="K2143" s="116"/>
      <c r="L2143" s="116"/>
      <c r="M2143" s="116"/>
      <c r="N2143" s="116"/>
      <c r="O2143" s="116"/>
      <c r="P2143" s="116"/>
      <c r="Q2143" s="116"/>
      <c r="R2143" s="116"/>
      <c r="S2143" s="116"/>
      <c r="T2143" s="116"/>
      <c r="U2143" s="116"/>
    </row>
    <row r="2144">
      <c r="A2144" s="5" t="s">
        <v>7791</v>
      </c>
      <c r="B2144" s="116"/>
      <c r="C2144" s="116"/>
      <c r="D2144" s="116"/>
      <c r="E2144" s="126"/>
      <c r="F2144" s="127"/>
      <c r="G2144" s="114"/>
      <c r="H2144" s="116"/>
      <c r="I2144" s="116"/>
      <c r="J2144" s="116"/>
      <c r="K2144" s="116"/>
      <c r="L2144" s="116"/>
      <c r="M2144" s="116"/>
      <c r="N2144" s="116"/>
      <c r="O2144" s="116"/>
      <c r="P2144" s="116"/>
      <c r="Q2144" s="116"/>
      <c r="R2144" s="116"/>
      <c r="S2144" s="116"/>
      <c r="T2144" s="116"/>
      <c r="U2144" s="116"/>
    </row>
    <row r="2145">
      <c r="A2145" s="5" t="s">
        <v>7792</v>
      </c>
      <c r="B2145" s="116"/>
      <c r="C2145" s="116"/>
      <c r="D2145" s="116"/>
      <c r="E2145" s="126"/>
      <c r="F2145" s="127"/>
      <c r="G2145" s="114"/>
      <c r="H2145" s="116"/>
      <c r="I2145" s="116"/>
      <c r="J2145" s="116"/>
      <c r="K2145" s="116"/>
      <c r="L2145" s="116"/>
      <c r="M2145" s="116"/>
      <c r="N2145" s="116"/>
      <c r="O2145" s="116"/>
      <c r="P2145" s="116"/>
      <c r="Q2145" s="116"/>
      <c r="R2145" s="116"/>
      <c r="S2145" s="116"/>
      <c r="T2145" s="116"/>
      <c r="U2145" s="116"/>
    </row>
    <row r="2146">
      <c r="A2146" s="5" t="s">
        <v>7793</v>
      </c>
      <c r="B2146" s="116"/>
      <c r="C2146" s="116"/>
      <c r="D2146" s="116"/>
      <c r="E2146" s="126"/>
      <c r="F2146" s="127"/>
      <c r="G2146" s="114"/>
      <c r="H2146" s="116"/>
      <c r="I2146" s="116"/>
      <c r="J2146" s="116"/>
      <c r="K2146" s="116"/>
      <c r="L2146" s="116"/>
      <c r="M2146" s="116"/>
      <c r="N2146" s="116"/>
      <c r="O2146" s="116"/>
      <c r="P2146" s="116"/>
      <c r="Q2146" s="116"/>
      <c r="R2146" s="116"/>
      <c r="S2146" s="116"/>
      <c r="T2146" s="116"/>
      <c r="U2146" s="116"/>
    </row>
    <row r="2147">
      <c r="A2147" s="5" t="s">
        <v>7794</v>
      </c>
      <c r="B2147" s="116"/>
      <c r="C2147" s="116"/>
      <c r="D2147" s="116"/>
      <c r="E2147" s="126"/>
      <c r="F2147" s="127"/>
      <c r="G2147" s="114"/>
      <c r="H2147" s="116"/>
      <c r="I2147" s="116"/>
      <c r="J2147" s="116"/>
      <c r="K2147" s="116"/>
      <c r="L2147" s="116"/>
      <c r="M2147" s="116"/>
      <c r="N2147" s="116"/>
      <c r="O2147" s="116"/>
      <c r="P2147" s="116"/>
      <c r="Q2147" s="116"/>
      <c r="R2147" s="116"/>
      <c r="S2147" s="116"/>
      <c r="T2147" s="116"/>
      <c r="U2147" s="116"/>
    </row>
    <row r="2148">
      <c r="A2148" s="5" t="s">
        <v>7795</v>
      </c>
      <c r="B2148" s="116"/>
      <c r="C2148" s="116"/>
      <c r="D2148" s="116"/>
      <c r="E2148" s="126"/>
      <c r="F2148" s="127"/>
      <c r="G2148" s="114"/>
      <c r="H2148" s="116"/>
      <c r="I2148" s="116"/>
      <c r="J2148" s="116"/>
      <c r="K2148" s="116"/>
      <c r="L2148" s="116"/>
      <c r="M2148" s="116"/>
      <c r="N2148" s="116"/>
      <c r="O2148" s="116"/>
      <c r="P2148" s="116"/>
      <c r="Q2148" s="116"/>
      <c r="R2148" s="116"/>
      <c r="S2148" s="116"/>
      <c r="T2148" s="116"/>
      <c r="U2148" s="116"/>
    </row>
    <row r="2149">
      <c r="A2149" s="5" t="s">
        <v>7796</v>
      </c>
      <c r="B2149" s="116"/>
      <c r="C2149" s="116"/>
      <c r="D2149" s="116"/>
      <c r="E2149" s="126"/>
      <c r="F2149" s="127"/>
      <c r="G2149" s="114"/>
      <c r="H2149" s="116"/>
      <c r="I2149" s="116"/>
      <c r="J2149" s="116"/>
      <c r="K2149" s="116"/>
      <c r="L2149" s="116"/>
      <c r="M2149" s="116"/>
      <c r="N2149" s="116"/>
      <c r="O2149" s="116"/>
      <c r="P2149" s="116"/>
      <c r="Q2149" s="116"/>
      <c r="R2149" s="116"/>
      <c r="S2149" s="116"/>
      <c r="T2149" s="116"/>
      <c r="U2149" s="116"/>
    </row>
    <row r="2150">
      <c r="A2150" s="5" t="s">
        <v>7797</v>
      </c>
      <c r="B2150" s="116"/>
      <c r="C2150" s="116"/>
      <c r="D2150" s="116"/>
      <c r="E2150" s="126"/>
      <c r="F2150" s="127"/>
      <c r="G2150" s="114"/>
      <c r="H2150" s="116"/>
      <c r="I2150" s="116"/>
      <c r="J2150" s="116"/>
      <c r="K2150" s="116"/>
      <c r="L2150" s="116"/>
      <c r="M2150" s="116"/>
      <c r="N2150" s="116"/>
      <c r="O2150" s="116"/>
      <c r="P2150" s="116"/>
      <c r="Q2150" s="116"/>
      <c r="R2150" s="116"/>
      <c r="S2150" s="116"/>
      <c r="T2150" s="116"/>
      <c r="U2150" s="116"/>
    </row>
    <row r="2151">
      <c r="A2151" s="5" t="s">
        <v>7798</v>
      </c>
      <c r="B2151" s="116"/>
      <c r="C2151" s="116"/>
      <c r="D2151" s="116"/>
      <c r="E2151" s="126"/>
      <c r="F2151" s="127"/>
      <c r="G2151" s="114"/>
      <c r="H2151" s="116"/>
      <c r="I2151" s="116"/>
      <c r="J2151" s="116"/>
      <c r="K2151" s="116"/>
      <c r="L2151" s="116"/>
      <c r="M2151" s="116"/>
      <c r="N2151" s="116"/>
      <c r="O2151" s="116"/>
      <c r="P2151" s="116"/>
      <c r="Q2151" s="116"/>
      <c r="R2151" s="116"/>
      <c r="S2151" s="116"/>
      <c r="T2151" s="116"/>
      <c r="U2151" s="116"/>
    </row>
    <row r="2152">
      <c r="A2152" s="5" t="s">
        <v>7799</v>
      </c>
      <c r="B2152" s="116"/>
      <c r="C2152" s="116"/>
      <c r="D2152" s="116"/>
      <c r="E2152" s="126"/>
      <c r="F2152" s="127"/>
      <c r="G2152" s="114"/>
      <c r="H2152" s="116"/>
      <c r="I2152" s="116"/>
      <c r="J2152" s="116"/>
      <c r="K2152" s="116"/>
      <c r="L2152" s="116"/>
      <c r="M2152" s="116"/>
      <c r="N2152" s="116"/>
      <c r="O2152" s="116"/>
      <c r="P2152" s="116"/>
      <c r="Q2152" s="116"/>
      <c r="R2152" s="116"/>
      <c r="S2152" s="116"/>
      <c r="T2152" s="116"/>
      <c r="U2152" s="116"/>
    </row>
    <row r="2153">
      <c r="A2153" s="5" t="s">
        <v>7800</v>
      </c>
      <c r="B2153" s="116"/>
      <c r="C2153" s="116"/>
      <c r="D2153" s="116"/>
      <c r="E2153" s="126"/>
      <c r="F2153" s="127"/>
      <c r="G2153" s="114"/>
      <c r="H2153" s="116"/>
      <c r="I2153" s="116"/>
      <c r="J2153" s="116"/>
      <c r="K2153" s="116"/>
      <c r="L2153" s="116"/>
      <c r="M2153" s="116"/>
      <c r="N2153" s="116"/>
      <c r="O2153" s="116"/>
      <c r="P2153" s="116"/>
      <c r="Q2153" s="116"/>
      <c r="R2153" s="116"/>
      <c r="S2153" s="116"/>
      <c r="T2153" s="116"/>
      <c r="U2153" s="116"/>
    </row>
    <row r="2154">
      <c r="A2154" s="5" t="s">
        <v>7801</v>
      </c>
      <c r="B2154" s="116"/>
      <c r="C2154" s="116"/>
      <c r="D2154" s="116"/>
      <c r="E2154" s="126"/>
      <c r="F2154" s="127"/>
      <c r="G2154" s="114"/>
      <c r="H2154" s="116"/>
      <c r="I2154" s="116"/>
      <c r="J2154" s="116"/>
      <c r="K2154" s="116"/>
      <c r="L2154" s="116"/>
      <c r="M2154" s="116"/>
      <c r="N2154" s="116"/>
      <c r="O2154" s="116"/>
      <c r="P2154" s="116"/>
      <c r="Q2154" s="116"/>
      <c r="R2154" s="116"/>
      <c r="S2154" s="116"/>
      <c r="T2154" s="116"/>
      <c r="U2154" s="116"/>
    </row>
    <row r="2155">
      <c r="A2155" s="5" t="s">
        <v>7802</v>
      </c>
      <c r="B2155" s="116"/>
      <c r="C2155" s="116"/>
      <c r="D2155" s="116"/>
      <c r="E2155" s="129"/>
      <c r="F2155" s="127"/>
      <c r="G2155" s="114"/>
      <c r="H2155" s="116"/>
      <c r="I2155" s="116"/>
      <c r="J2155" s="116"/>
      <c r="K2155" s="116"/>
      <c r="L2155" s="116"/>
      <c r="M2155" s="116"/>
      <c r="N2155" s="116"/>
      <c r="O2155" s="116"/>
      <c r="P2155" s="116"/>
      <c r="Q2155" s="116"/>
      <c r="R2155" s="116"/>
      <c r="S2155" s="116"/>
      <c r="T2155" s="116"/>
      <c r="U2155" s="116"/>
    </row>
    <row r="2156">
      <c r="A2156" s="5" t="s">
        <v>7803</v>
      </c>
      <c r="B2156" s="116"/>
      <c r="C2156" s="116"/>
      <c r="D2156" s="116"/>
      <c r="E2156" s="126"/>
      <c r="F2156" s="127"/>
      <c r="G2156" s="114"/>
      <c r="H2156" s="116"/>
      <c r="I2156" s="116"/>
      <c r="J2156" s="116"/>
      <c r="K2156" s="116"/>
      <c r="L2156" s="116"/>
      <c r="M2156" s="116"/>
      <c r="N2156" s="116"/>
      <c r="O2156" s="116"/>
      <c r="P2156" s="116"/>
      <c r="Q2156" s="116"/>
      <c r="R2156" s="116"/>
      <c r="S2156" s="116"/>
      <c r="T2156" s="116"/>
      <c r="U2156" s="116"/>
    </row>
    <row r="2157">
      <c r="A2157" s="5" t="s">
        <v>7804</v>
      </c>
      <c r="B2157" s="116"/>
      <c r="C2157" s="116"/>
      <c r="D2157" s="116"/>
      <c r="E2157" s="126"/>
      <c r="F2157" s="127"/>
      <c r="G2157" s="114"/>
      <c r="H2157" s="116"/>
      <c r="I2157" s="116"/>
      <c r="J2157" s="116"/>
      <c r="K2157" s="116"/>
      <c r="L2157" s="116"/>
      <c r="M2157" s="116"/>
      <c r="N2157" s="116"/>
      <c r="O2157" s="116"/>
      <c r="P2157" s="116"/>
      <c r="Q2157" s="116"/>
      <c r="R2157" s="116"/>
      <c r="S2157" s="116"/>
      <c r="T2157" s="116"/>
      <c r="U2157" s="116"/>
    </row>
    <row r="2158">
      <c r="A2158" s="5" t="s">
        <v>7805</v>
      </c>
      <c r="B2158" s="116"/>
      <c r="C2158" s="116"/>
      <c r="D2158" s="116"/>
      <c r="E2158" s="126"/>
      <c r="F2158" s="127"/>
      <c r="G2158" s="114"/>
      <c r="H2158" s="116"/>
      <c r="I2158" s="116"/>
      <c r="J2158" s="116"/>
      <c r="K2158" s="116"/>
      <c r="L2158" s="116"/>
      <c r="M2158" s="116"/>
      <c r="N2158" s="116"/>
      <c r="O2158" s="116"/>
      <c r="P2158" s="116"/>
      <c r="Q2158" s="116"/>
      <c r="R2158" s="116"/>
      <c r="S2158" s="116"/>
      <c r="T2158" s="116"/>
      <c r="U2158" s="116"/>
    </row>
    <row r="2159">
      <c r="A2159" s="5" t="s">
        <v>7806</v>
      </c>
      <c r="B2159" s="116"/>
      <c r="C2159" s="116"/>
      <c r="D2159" s="116"/>
      <c r="E2159" s="126"/>
      <c r="F2159" s="127"/>
      <c r="G2159" s="114"/>
      <c r="H2159" s="116"/>
      <c r="I2159" s="116"/>
      <c r="J2159" s="116"/>
      <c r="K2159" s="116"/>
      <c r="L2159" s="116"/>
      <c r="M2159" s="116"/>
      <c r="N2159" s="116"/>
      <c r="O2159" s="116"/>
      <c r="P2159" s="116"/>
      <c r="Q2159" s="116"/>
      <c r="R2159" s="116"/>
      <c r="S2159" s="116"/>
      <c r="T2159" s="116"/>
      <c r="U2159" s="116"/>
    </row>
    <row r="2160">
      <c r="A2160" s="5" t="s">
        <v>7807</v>
      </c>
      <c r="B2160" s="116"/>
      <c r="C2160" s="116"/>
      <c r="D2160" s="116"/>
      <c r="E2160" s="126"/>
      <c r="F2160" s="127"/>
      <c r="G2160" s="114"/>
      <c r="H2160" s="116"/>
      <c r="I2160" s="116"/>
      <c r="J2160" s="116"/>
      <c r="K2160" s="116"/>
      <c r="L2160" s="116"/>
      <c r="M2160" s="116"/>
      <c r="N2160" s="116"/>
      <c r="O2160" s="116"/>
      <c r="P2160" s="116"/>
      <c r="Q2160" s="116"/>
      <c r="R2160" s="116"/>
      <c r="S2160" s="116"/>
      <c r="T2160" s="116"/>
      <c r="U2160" s="116"/>
    </row>
    <row r="2161">
      <c r="A2161" s="5" t="s">
        <v>7808</v>
      </c>
      <c r="B2161" s="116"/>
      <c r="C2161" s="116"/>
      <c r="D2161" s="116"/>
      <c r="E2161" s="126"/>
      <c r="F2161" s="127"/>
      <c r="G2161" s="114"/>
      <c r="H2161" s="116"/>
      <c r="I2161" s="116"/>
      <c r="J2161" s="116"/>
      <c r="K2161" s="116"/>
      <c r="L2161" s="116"/>
      <c r="M2161" s="116"/>
      <c r="N2161" s="116"/>
      <c r="O2161" s="116"/>
      <c r="P2161" s="116"/>
      <c r="Q2161" s="116"/>
      <c r="R2161" s="116"/>
      <c r="S2161" s="116"/>
      <c r="T2161" s="116"/>
      <c r="U2161" s="116"/>
    </row>
    <row r="2162">
      <c r="A2162" s="5" t="s">
        <v>7809</v>
      </c>
      <c r="B2162" s="116"/>
      <c r="C2162" s="116"/>
      <c r="D2162" s="116"/>
      <c r="E2162" s="126"/>
      <c r="F2162" s="127"/>
      <c r="G2162" s="114"/>
      <c r="H2162" s="116"/>
      <c r="I2162" s="116"/>
      <c r="J2162" s="116"/>
      <c r="K2162" s="116"/>
      <c r="L2162" s="116"/>
      <c r="M2162" s="116"/>
      <c r="N2162" s="116"/>
      <c r="O2162" s="116"/>
      <c r="P2162" s="116"/>
      <c r="Q2162" s="116"/>
      <c r="R2162" s="116"/>
      <c r="S2162" s="116"/>
      <c r="T2162" s="116"/>
      <c r="U2162" s="116"/>
    </row>
    <row r="2163">
      <c r="A2163" s="5" t="s">
        <v>7810</v>
      </c>
      <c r="B2163" s="116"/>
      <c r="C2163" s="116"/>
      <c r="D2163" s="116"/>
      <c r="E2163" s="129"/>
      <c r="F2163" s="127"/>
      <c r="G2163" s="114"/>
      <c r="H2163" s="116"/>
      <c r="I2163" s="116"/>
      <c r="J2163" s="116"/>
      <c r="K2163" s="116"/>
      <c r="L2163" s="116"/>
      <c r="M2163" s="116"/>
      <c r="N2163" s="116"/>
      <c r="O2163" s="116"/>
      <c r="P2163" s="116"/>
      <c r="Q2163" s="116"/>
      <c r="R2163" s="116"/>
      <c r="S2163" s="116"/>
      <c r="T2163" s="116"/>
      <c r="U2163" s="116"/>
    </row>
    <row r="2164">
      <c r="A2164" s="5" t="s">
        <v>7811</v>
      </c>
      <c r="B2164" s="116"/>
      <c r="C2164" s="116"/>
      <c r="D2164" s="116"/>
      <c r="E2164" s="126"/>
      <c r="F2164" s="127"/>
      <c r="G2164" s="114"/>
      <c r="H2164" s="116"/>
      <c r="I2164" s="116"/>
      <c r="J2164" s="116"/>
      <c r="K2164" s="116"/>
      <c r="L2164" s="116"/>
      <c r="M2164" s="116"/>
      <c r="N2164" s="116"/>
      <c r="O2164" s="116"/>
      <c r="P2164" s="116"/>
      <c r="Q2164" s="116"/>
      <c r="R2164" s="116"/>
      <c r="S2164" s="116"/>
      <c r="T2164" s="116"/>
      <c r="U2164" s="116"/>
    </row>
    <row r="2165">
      <c r="A2165" s="5" t="s">
        <v>7812</v>
      </c>
      <c r="B2165" s="116"/>
      <c r="C2165" s="116"/>
      <c r="D2165" s="116"/>
      <c r="E2165" s="126"/>
      <c r="F2165" s="127"/>
      <c r="G2165" s="114"/>
      <c r="H2165" s="116"/>
      <c r="I2165" s="116"/>
      <c r="J2165" s="116"/>
      <c r="K2165" s="116"/>
      <c r="L2165" s="116"/>
      <c r="M2165" s="116"/>
      <c r="N2165" s="116"/>
      <c r="O2165" s="116"/>
      <c r="P2165" s="116"/>
      <c r="Q2165" s="116"/>
      <c r="R2165" s="116"/>
      <c r="S2165" s="116"/>
      <c r="T2165" s="116"/>
      <c r="U2165" s="116"/>
    </row>
    <row r="2166">
      <c r="A2166" s="5" t="s">
        <v>7813</v>
      </c>
      <c r="B2166" s="116"/>
      <c r="C2166" s="116"/>
      <c r="D2166" s="116"/>
      <c r="E2166" s="126"/>
      <c r="F2166" s="127"/>
      <c r="G2166" s="114"/>
      <c r="H2166" s="116"/>
      <c r="I2166" s="116"/>
      <c r="J2166" s="116"/>
      <c r="K2166" s="116"/>
      <c r="L2166" s="116"/>
      <c r="M2166" s="116"/>
      <c r="N2166" s="116"/>
      <c r="O2166" s="116"/>
      <c r="P2166" s="116"/>
      <c r="Q2166" s="116"/>
      <c r="R2166" s="116"/>
      <c r="S2166" s="116"/>
      <c r="T2166" s="116"/>
      <c r="U2166" s="116"/>
    </row>
    <row r="2167">
      <c r="A2167" s="5" t="s">
        <v>7814</v>
      </c>
      <c r="B2167" s="116"/>
      <c r="C2167" s="116"/>
      <c r="D2167" s="116"/>
      <c r="E2167" s="126"/>
      <c r="F2167" s="127"/>
      <c r="G2167" s="114"/>
      <c r="H2167" s="116"/>
      <c r="I2167" s="116"/>
      <c r="J2167" s="116"/>
      <c r="K2167" s="116"/>
      <c r="L2167" s="116"/>
      <c r="M2167" s="116"/>
      <c r="N2167" s="116"/>
      <c r="O2167" s="116"/>
      <c r="P2167" s="116"/>
      <c r="Q2167" s="116"/>
      <c r="R2167" s="116"/>
      <c r="S2167" s="116"/>
      <c r="T2167" s="116"/>
      <c r="U2167" s="116"/>
    </row>
    <row r="2168">
      <c r="A2168" s="5" t="s">
        <v>7815</v>
      </c>
      <c r="B2168" s="116"/>
      <c r="C2168" s="116"/>
      <c r="D2168" s="116"/>
      <c r="E2168" s="129"/>
      <c r="F2168" s="127"/>
      <c r="G2168" s="114"/>
      <c r="H2168" s="116"/>
      <c r="I2168" s="116"/>
      <c r="J2168" s="116"/>
      <c r="K2168" s="116"/>
      <c r="L2168" s="116"/>
      <c r="M2168" s="116"/>
      <c r="N2168" s="116"/>
      <c r="O2168" s="116"/>
      <c r="P2168" s="116"/>
      <c r="Q2168" s="116"/>
      <c r="R2168" s="116"/>
      <c r="S2168" s="116"/>
      <c r="T2168" s="116"/>
      <c r="U2168" s="116"/>
    </row>
    <row r="2169">
      <c r="A2169" s="5" t="s">
        <v>7816</v>
      </c>
      <c r="B2169" s="116"/>
      <c r="C2169" s="116"/>
      <c r="D2169" s="116"/>
      <c r="E2169" s="126"/>
      <c r="F2169" s="127"/>
      <c r="G2169" s="114"/>
      <c r="H2169" s="116"/>
      <c r="I2169" s="116"/>
      <c r="J2169" s="116"/>
      <c r="K2169" s="116"/>
      <c r="L2169" s="116"/>
      <c r="M2169" s="116"/>
      <c r="N2169" s="116"/>
      <c r="O2169" s="116"/>
      <c r="P2169" s="116"/>
      <c r="Q2169" s="116"/>
      <c r="R2169" s="116"/>
      <c r="S2169" s="116"/>
      <c r="T2169" s="116"/>
      <c r="U2169" s="116"/>
    </row>
    <row r="2170">
      <c r="A2170" s="5" t="s">
        <v>7817</v>
      </c>
      <c r="B2170" s="116"/>
      <c r="C2170" s="116"/>
      <c r="D2170" s="116"/>
      <c r="E2170" s="129"/>
      <c r="F2170" s="127"/>
      <c r="G2170" s="114"/>
      <c r="H2170" s="116"/>
      <c r="I2170" s="116"/>
      <c r="J2170" s="116"/>
      <c r="K2170" s="116"/>
      <c r="L2170" s="116"/>
      <c r="M2170" s="116"/>
      <c r="N2170" s="116"/>
      <c r="O2170" s="116"/>
      <c r="P2170" s="116"/>
      <c r="Q2170" s="116"/>
      <c r="R2170" s="116"/>
      <c r="S2170" s="116"/>
      <c r="T2170" s="116"/>
      <c r="U2170" s="116"/>
    </row>
    <row r="2171">
      <c r="A2171" s="5" t="s">
        <v>7818</v>
      </c>
      <c r="B2171" s="116"/>
      <c r="C2171" s="116"/>
      <c r="D2171" s="116"/>
      <c r="E2171" s="126"/>
      <c r="F2171" s="127"/>
      <c r="G2171" s="114"/>
      <c r="H2171" s="116"/>
      <c r="I2171" s="116"/>
      <c r="J2171" s="116"/>
      <c r="K2171" s="116"/>
      <c r="L2171" s="116"/>
      <c r="M2171" s="116"/>
      <c r="N2171" s="116"/>
      <c r="O2171" s="116"/>
      <c r="P2171" s="116"/>
      <c r="Q2171" s="116"/>
      <c r="R2171" s="116"/>
      <c r="S2171" s="116"/>
      <c r="T2171" s="116"/>
      <c r="U2171" s="116"/>
    </row>
    <row r="2172">
      <c r="A2172" s="5" t="s">
        <v>7819</v>
      </c>
      <c r="B2172" s="116"/>
      <c r="C2172" s="116"/>
      <c r="D2172" s="116"/>
      <c r="E2172" s="126"/>
      <c r="F2172" s="127"/>
      <c r="G2172" s="114"/>
      <c r="H2172" s="116"/>
      <c r="I2172" s="116"/>
      <c r="J2172" s="116"/>
      <c r="K2172" s="116"/>
      <c r="L2172" s="116"/>
      <c r="M2172" s="116"/>
      <c r="N2172" s="116"/>
      <c r="O2172" s="116"/>
      <c r="P2172" s="116"/>
      <c r="Q2172" s="116"/>
      <c r="R2172" s="116"/>
      <c r="S2172" s="116"/>
      <c r="T2172" s="116"/>
      <c r="U2172" s="116"/>
    </row>
    <row r="2173">
      <c r="A2173" s="5" t="s">
        <v>7820</v>
      </c>
      <c r="B2173" s="116"/>
      <c r="C2173" s="116"/>
      <c r="D2173" s="116"/>
      <c r="E2173" s="126"/>
      <c r="F2173" s="127"/>
      <c r="G2173" s="114"/>
      <c r="H2173" s="116"/>
      <c r="I2173" s="116"/>
      <c r="J2173" s="116"/>
      <c r="K2173" s="116"/>
      <c r="L2173" s="116"/>
      <c r="M2173" s="116"/>
      <c r="N2173" s="116"/>
      <c r="O2173" s="116"/>
      <c r="P2173" s="116"/>
      <c r="Q2173" s="116"/>
      <c r="R2173" s="116"/>
      <c r="S2173" s="116"/>
      <c r="T2173" s="116"/>
      <c r="U2173" s="116"/>
    </row>
    <row r="2174">
      <c r="A2174" s="5" t="s">
        <v>7821</v>
      </c>
      <c r="B2174" s="116"/>
      <c r="C2174" s="116"/>
      <c r="D2174" s="116"/>
      <c r="E2174" s="126"/>
      <c r="F2174" s="127"/>
      <c r="G2174" s="114"/>
      <c r="H2174" s="116"/>
      <c r="I2174" s="116"/>
      <c r="J2174" s="116"/>
      <c r="K2174" s="116"/>
      <c r="L2174" s="116"/>
      <c r="M2174" s="116"/>
      <c r="N2174" s="116"/>
      <c r="O2174" s="116"/>
      <c r="P2174" s="116"/>
      <c r="Q2174" s="116"/>
      <c r="R2174" s="116"/>
      <c r="S2174" s="116"/>
      <c r="T2174" s="116"/>
      <c r="U2174" s="116"/>
    </row>
    <row r="2175">
      <c r="A2175" s="5" t="s">
        <v>7822</v>
      </c>
      <c r="B2175" s="116"/>
      <c r="C2175" s="116"/>
      <c r="D2175" s="116"/>
      <c r="E2175" s="126"/>
      <c r="F2175" s="127"/>
      <c r="G2175" s="114"/>
      <c r="H2175" s="116"/>
      <c r="I2175" s="116"/>
      <c r="J2175" s="116"/>
      <c r="K2175" s="116"/>
      <c r="L2175" s="116"/>
      <c r="M2175" s="116"/>
      <c r="N2175" s="116"/>
      <c r="O2175" s="116"/>
      <c r="P2175" s="116"/>
      <c r="Q2175" s="116"/>
      <c r="R2175" s="116"/>
      <c r="S2175" s="116"/>
      <c r="T2175" s="116"/>
      <c r="U2175" s="116"/>
    </row>
    <row r="2176">
      <c r="A2176" s="5" t="s">
        <v>7823</v>
      </c>
      <c r="B2176" s="116"/>
      <c r="C2176" s="116"/>
      <c r="D2176" s="116"/>
      <c r="E2176" s="126"/>
      <c r="F2176" s="127"/>
      <c r="G2176" s="114"/>
      <c r="H2176" s="116"/>
      <c r="I2176" s="116"/>
      <c r="J2176" s="116"/>
      <c r="K2176" s="116"/>
      <c r="L2176" s="116"/>
      <c r="M2176" s="116"/>
      <c r="N2176" s="116"/>
      <c r="O2176" s="116"/>
      <c r="P2176" s="116"/>
      <c r="Q2176" s="116"/>
      <c r="R2176" s="116"/>
      <c r="S2176" s="116"/>
      <c r="T2176" s="116"/>
      <c r="U2176" s="116"/>
    </row>
    <row r="2177">
      <c r="A2177" s="5" t="s">
        <v>7824</v>
      </c>
      <c r="B2177" s="116"/>
      <c r="C2177" s="116"/>
      <c r="D2177" s="116"/>
      <c r="E2177" s="129"/>
      <c r="F2177" s="127"/>
      <c r="G2177" s="114"/>
      <c r="H2177" s="116"/>
      <c r="I2177" s="116"/>
      <c r="J2177" s="116"/>
      <c r="K2177" s="116"/>
      <c r="L2177" s="116"/>
      <c r="M2177" s="116"/>
      <c r="N2177" s="116"/>
      <c r="O2177" s="116"/>
      <c r="P2177" s="116"/>
      <c r="Q2177" s="116"/>
      <c r="R2177" s="116"/>
      <c r="S2177" s="116"/>
      <c r="T2177" s="116"/>
      <c r="U2177" s="116"/>
    </row>
    <row r="2178">
      <c r="A2178" s="5" t="s">
        <v>7825</v>
      </c>
      <c r="B2178" s="116"/>
      <c r="C2178" s="116"/>
      <c r="D2178" s="116"/>
      <c r="E2178" s="126"/>
      <c r="F2178" s="127"/>
      <c r="G2178" s="114"/>
      <c r="H2178" s="116"/>
      <c r="I2178" s="116"/>
      <c r="J2178" s="116"/>
      <c r="K2178" s="116"/>
      <c r="L2178" s="116"/>
      <c r="M2178" s="116"/>
      <c r="N2178" s="116"/>
      <c r="O2178" s="116"/>
      <c r="P2178" s="116"/>
      <c r="Q2178" s="116"/>
      <c r="R2178" s="116"/>
      <c r="S2178" s="116"/>
      <c r="T2178" s="116"/>
      <c r="U2178" s="116"/>
    </row>
    <row r="2179">
      <c r="A2179" s="5" t="s">
        <v>7826</v>
      </c>
      <c r="B2179" s="116"/>
      <c r="C2179" s="116"/>
      <c r="D2179" s="116"/>
      <c r="E2179" s="129"/>
      <c r="F2179" s="127"/>
      <c r="G2179" s="114"/>
      <c r="H2179" s="116"/>
      <c r="I2179" s="116"/>
      <c r="J2179" s="116"/>
      <c r="K2179" s="116"/>
      <c r="L2179" s="116"/>
      <c r="M2179" s="116"/>
      <c r="N2179" s="116"/>
      <c r="O2179" s="116"/>
      <c r="P2179" s="116"/>
      <c r="Q2179" s="116"/>
      <c r="R2179" s="116"/>
      <c r="S2179" s="116"/>
      <c r="T2179" s="116"/>
      <c r="U2179" s="116"/>
    </row>
    <row r="2180">
      <c r="A2180" s="5" t="s">
        <v>7827</v>
      </c>
      <c r="B2180" s="116"/>
      <c r="C2180" s="116"/>
      <c r="D2180" s="116"/>
      <c r="E2180" s="126"/>
      <c r="F2180" s="127"/>
      <c r="G2180" s="114"/>
      <c r="H2180" s="116"/>
      <c r="I2180" s="116"/>
      <c r="J2180" s="116"/>
      <c r="K2180" s="116"/>
      <c r="L2180" s="116"/>
      <c r="M2180" s="116"/>
      <c r="N2180" s="116"/>
      <c r="O2180" s="116"/>
      <c r="P2180" s="116"/>
      <c r="Q2180" s="116"/>
      <c r="R2180" s="116"/>
      <c r="S2180" s="116"/>
      <c r="T2180" s="116"/>
      <c r="U2180" s="116"/>
    </row>
    <row r="2181">
      <c r="A2181" s="5" t="s">
        <v>7828</v>
      </c>
      <c r="B2181" s="116"/>
      <c r="C2181" s="116"/>
      <c r="D2181" s="116"/>
      <c r="E2181" s="126"/>
      <c r="F2181" s="127"/>
      <c r="G2181" s="114"/>
      <c r="H2181" s="116"/>
      <c r="I2181" s="116"/>
      <c r="J2181" s="116"/>
      <c r="K2181" s="116"/>
      <c r="L2181" s="116"/>
      <c r="M2181" s="116"/>
      <c r="N2181" s="116"/>
      <c r="O2181" s="116"/>
      <c r="P2181" s="116"/>
      <c r="Q2181" s="116"/>
      <c r="R2181" s="116"/>
      <c r="S2181" s="116"/>
      <c r="T2181" s="116"/>
      <c r="U2181" s="116"/>
    </row>
    <row r="2182">
      <c r="A2182" s="5" t="s">
        <v>7829</v>
      </c>
      <c r="B2182" s="116"/>
      <c r="C2182" s="116"/>
      <c r="D2182" s="116"/>
      <c r="E2182" s="126"/>
      <c r="F2182" s="127"/>
      <c r="G2182" s="114"/>
      <c r="H2182" s="116"/>
      <c r="I2182" s="116"/>
      <c r="J2182" s="116"/>
      <c r="K2182" s="116"/>
      <c r="L2182" s="116"/>
      <c r="M2182" s="116"/>
      <c r="N2182" s="116"/>
      <c r="O2182" s="116"/>
      <c r="P2182" s="116"/>
      <c r="Q2182" s="116"/>
      <c r="R2182" s="116"/>
      <c r="S2182" s="116"/>
      <c r="T2182" s="116"/>
      <c r="U2182" s="116"/>
    </row>
    <row r="2183">
      <c r="A2183" s="5" t="s">
        <v>7830</v>
      </c>
      <c r="B2183" s="116"/>
      <c r="C2183" s="116"/>
      <c r="D2183" s="116"/>
      <c r="E2183" s="129"/>
      <c r="F2183" s="127"/>
      <c r="G2183" s="114"/>
      <c r="H2183" s="116"/>
      <c r="I2183" s="116"/>
      <c r="J2183" s="116"/>
      <c r="K2183" s="116"/>
      <c r="L2183" s="116"/>
      <c r="M2183" s="116"/>
      <c r="N2183" s="116"/>
      <c r="O2183" s="116"/>
      <c r="P2183" s="116"/>
      <c r="Q2183" s="116"/>
      <c r="R2183" s="116"/>
      <c r="S2183" s="116"/>
      <c r="T2183" s="116"/>
      <c r="U2183" s="116"/>
    </row>
    <row r="2184">
      <c r="A2184" s="5" t="s">
        <v>7831</v>
      </c>
      <c r="B2184" s="116"/>
      <c r="C2184" s="116"/>
      <c r="D2184" s="116"/>
      <c r="E2184" s="129"/>
      <c r="F2184" s="127"/>
      <c r="G2184" s="114"/>
      <c r="H2184" s="116"/>
      <c r="I2184" s="116"/>
      <c r="J2184" s="116"/>
      <c r="K2184" s="116"/>
      <c r="L2184" s="116"/>
      <c r="M2184" s="116"/>
      <c r="N2184" s="116"/>
      <c r="O2184" s="116"/>
      <c r="P2184" s="116"/>
      <c r="Q2184" s="116"/>
      <c r="R2184" s="116"/>
      <c r="S2184" s="116"/>
      <c r="T2184" s="116"/>
      <c r="U2184" s="116"/>
    </row>
    <row r="2185">
      <c r="A2185" s="5" t="s">
        <v>7832</v>
      </c>
      <c r="B2185" s="116"/>
      <c r="C2185" s="116"/>
      <c r="D2185" s="116"/>
      <c r="E2185" s="129"/>
      <c r="F2185" s="127"/>
      <c r="G2185" s="114"/>
      <c r="H2185" s="116"/>
      <c r="I2185" s="116"/>
      <c r="J2185" s="116"/>
      <c r="K2185" s="116"/>
      <c r="L2185" s="116"/>
      <c r="M2185" s="116"/>
      <c r="N2185" s="116"/>
      <c r="O2185" s="116"/>
      <c r="P2185" s="116"/>
      <c r="Q2185" s="116"/>
      <c r="R2185" s="116"/>
      <c r="S2185" s="116"/>
      <c r="T2185" s="116"/>
      <c r="U2185" s="116"/>
    </row>
    <row r="2186">
      <c r="A2186" s="5" t="s">
        <v>7833</v>
      </c>
      <c r="B2186" s="116"/>
      <c r="C2186" s="116"/>
      <c r="D2186" s="116"/>
      <c r="E2186" s="126"/>
      <c r="F2186" s="127"/>
      <c r="G2186" s="114"/>
      <c r="H2186" s="116"/>
      <c r="I2186" s="116"/>
      <c r="J2186" s="116"/>
      <c r="K2186" s="116"/>
      <c r="L2186" s="116"/>
      <c r="M2186" s="116"/>
      <c r="N2186" s="116"/>
      <c r="O2186" s="116"/>
      <c r="P2186" s="116"/>
      <c r="Q2186" s="116"/>
      <c r="R2186" s="116"/>
      <c r="S2186" s="116"/>
      <c r="T2186" s="116"/>
      <c r="U2186" s="116"/>
    </row>
    <row r="2187">
      <c r="A2187" s="5" t="s">
        <v>7834</v>
      </c>
      <c r="B2187" s="116"/>
      <c r="C2187" s="116"/>
      <c r="D2187" s="116"/>
      <c r="E2187" s="126"/>
      <c r="F2187" s="127"/>
      <c r="G2187" s="114"/>
      <c r="H2187" s="116"/>
      <c r="I2187" s="116"/>
      <c r="J2187" s="116"/>
      <c r="K2187" s="116"/>
      <c r="L2187" s="116"/>
      <c r="M2187" s="116"/>
      <c r="N2187" s="116"/>
      <c r="O2187" s="116"/>
      <c r="P2187" s="116"/>
      <c r="Q2187" s="116"/>
      <c r="R2187" s="116"/>
      <c r="S2187" s="116"/>
      <c r="T2187" s="116"/>
      <c r="U2187" s="116"/>
    </row>
    <row r="2188">
      <c r="A2188" s="5" t="s">
        <v>7835</v>
      </c>
      <c r="B2188" s="116"/>
      <c r="C2188" s="116"/>
      <c r="D2188" s="116"/>
      <c r="E2188" s="129"/>
      <c r="F2188" s="127"/>
      <c r="G2188" s="114"/>
      <c r="H2188" s="116"/>
      <c r="I2188" s="116"/>
      <c r="J2188" s="116"/>
      <c r="K2188" s="116"/>
      <c r="L2188" s="116"/>
      <c r="M2188" s="116"/>
      <c r="N2188" s="116"/>
      <c r="O2188" s="116"/>
      <c r="P2188" s="116"/>
      <c r="Q2188" s="116"/>
      <c r="R2188" s="116"/>
      <c r="S2188" s="116"/>
      <c r="T2188" s="116"/>
      <c r="U2188" s="116"/>
    </row>
    <row r="2189">
      <c r="A2189" s="5" t="s">
        <v>7836</v>
      </c>
      <c r="B2189" s="116"/>
      <c r="C2189" s="116"/>
      <c r="D2189" s="116"/>
      <c r="E2189" s="126"/>
      <c r="F2189" s="127"/>
      <c r="G2189" s="114"/>
      <c r="H2189" s="116"/>
      <c r="I2189" s="116"/>
      <c r="J2189" s="116"/>
      <c r="K2189" s="116"/>
      <c r="L2189" s="116"/>
      <c r="M2189" s="116"/>
      <c r="N2189" s="116"/>
      <c r="O2189" s="116"/>
      <c r="P2189" s="116"/>
      <c r="Q2189" s="116"/>
      <c r="R2189" s="116"/>
      <c r="S2189" s="116"/>
      <c r="T2189" s="116"/>
      <c r="U2189" s="116"/>
    </row>
    <row r="2190">
      <c r="A2190" s="5" t="s">
        <v>7837</v>
      </c>
      <c r="B2190" s="116"/>
      <c r="C2190" s="116"/>
      <c r="D2190" s="116"/>
      <c r="E2190" s="129"/>
      <c r="F2190" s="127"/>
      <c r="G2190" s="114"/>
      <c r="H2190" s="116"/>
      <c r="I2190" s="116"/>
      <c r="J2190" s="116"/>
      <c r="K2190" s="116"/>
      <c r="L2190" s="116"/>
      <c r="M2190" s="116"/>
      <c r="N2190" s="116"/>
      <c r="O2190" s="116"/>
      <c r="P2190" s="116"/>
      <c r="Q2190" s="116"/>
      <c r="R2190" s="116"/>
      <c r="S2190" s="116"/>
      <c r="T2190" s="116"/>
      <c r="U2190" s="116"/>
    </row>
    <row r="2191">
      <c r="A2191" s="5" t="s">
        <v>7838</v>
      </c>
      <c r="B2191" s="116"/>
      <c r="C2191" s="116"/>
      <c r="D2191" s="116"/>
      <c r="E2191" s="126"/>
      <c r="F2191" s="127"/>
      <c r="G2191" s="114"/>
      <c r="H2191" s="116"/>
      <c r="I2191" s="116"/>
      <c r="J2191" s="116"/>
      <c r="K2191" s="116"/>
      <c r="L2191" s="116"/>
      <c r="M2191" s="116"/>
      <c r="N2191" s="116"/>
      <c r="O2191" s="116"/>
      <c r="P2191" s="116"/>
      <c r="Q2191" s="116"/>
      <c r="R2191" s="116"/>
      <c r="S2191" s="116"/>
      <c r="T2191" s="116"/>
      <c r="U2191" s="116"/>
    </row>
    <row r="2192">
      <c r="A2192" s="5" t="s">
        <v>7839</v>
      </c>
      <c r="B2192" s="116"/>
      <c r="C2192" s="116"/>
      <c r="D2192" s="116"/>
      <c r="E2192" s="129"/>
      <c r="F2192" s="127"/>
      <c r="G2192" s="114"/>
      <c r="H2192" s="116"/>
      <c r="I2192" s="116"/>
      <c r="J2192" s="116"/>
      <c r="K2192" s="116"/>
      <c r="L2192" s="116"/>
      <c r="M2192" s="116"/>
      <c r="N2192" s="116"/>
      <c r="O2192" s="116"/>
      <c r="P2192" s="116"/>
      <c r="Q2192" s="116"/>
      <c r="R2192" s="116"/>
      <c r="S2192" s="116"/>
      <c r="T2192" s="116"/>
      <c r="U2192" s="116"/>
    </row>
    <row r="2193">
      <c r="A2193" s="5" t="s">
        <v>7840</v>
      </c>
      <c r="B2193" s="116"/>
      <c r="C2193" s="116"/>
      <c r="D2193" s="116"/>
      <c r="E2193" s="129"/>
      <c r="F2193" s="127"/>
      <c r="G2193" s="114"/>
      <c r="H2193" s="116"/>
      <c r="I2193" s="116"/>
      <c r="J2193" s="116"/>
      <c r="K2193" s="116"/>
      <c r="L2193" s="116"/>
      <c r="M2193" s="116"/>
      <c r="N2193" s="116"/>
      <c r="O2193" s="116"/>
      <c r="P2193" s="116"/>
      <c r="Q2193" s="116"/>
      <c r="R2193" s="116"/>
      <c r="S2193" s="116"/>
      <c r="T2193" s="116"/>
      <c r="U2193" s="116"/>
    </row>
    <row r="2194">
      <c r="A2194" s="5" t="s">
        <v>7841</v>
      </c>
      <c r="B2194" s="116"/>
      <c r="C2194" s="116"/>
      <c r="D2194" s="116"/>
      <c r="E2194" s="129"/>
      <c r="F2194" s="127"/>
      <c r="G2194" s="114"/>
      <c r="H2194" s="116"/>
      <c r="I2194" s="116"/>
      <c r="J2194" s="116"/>
      <c r="K2194" s="116"/>
      <c r="L2194" s="116"/>
      <c r="M2194" s="116"/>
      <c r="N2194" s="116"/>
      <c r="O2194" s="116"/>
      <c r="P2194" s="116"/>
      <c r="Q2194" s="116"/>
      <c r="R2194" s="116"/>
      <c r="S2194" s="116"/>
      <c r="T2194" s="116"/>
      <c r="U2194" s="116"/>
    </row>
    <row r="2195">
      <c r="A2195" s="128" t="s">
        <v>7842</v>
      </c>
      <c r="B2195" s="116"/>
      <c r="C2195" s="116"/>
      <c r="D2195" s="116"/>
      <c r="E2195" s="129"/>
      <c r="F2195" s="127"/>
      <c r="G2195" s="114"/>
      <c r="H2195" s="116"/>
      <c r="I2195" s="116"/>
      <c r="J2195" s="116"/>
      <c r="K2195" s="116"/>
      <c r="L2195" s="116"/>
      <c r="M2195" s="116"/>
      <c r="N2195" s="116"/>
      <c r="O2195" s="116"/>
      <c r="P2195" s="116"/>
      <c r="Q2195" s="116"/>
      <c r="R2195" s="116"/>
      <c r="S2195" s="116"/>
      <c r="T2195" s="116"/>
      <c r="U2195" s="116"/>
    </row>
    <row r="2196">
      <c r="A2196" s="5" t="s">
        <v>7843</v>
      </c>
      <c r="B2196" s="116"/>
      <c r="C2196" s="116"/>
      <c r="D2196" s="116"/>
      <c r="E2196" s="126"/>
      <c r="F2196" s="127"/>
      <c r="G2196" s="114"/>
      <c r="H2196" s="116"/>
      <c r="I2196" s="116"/>
      <c r="J2196" s="116"/>
      <c r="K2196" s="116"/>
      <c r="L2196" s="116"/>
      <c r="M2196" s="116"/>
      <c r="N2196" s="116"/>
      <c r="O2196" s="116"/>
      <c r="P2196" s="116"/>
      <c r="Q2196" s="116"/>
      <c r="R2196" s="116"/>
      <c r="S2196" s="116"/>
      <c r="T2196" s="116"/>
      <c r="U2196" s="116"/>
    </row>
    <row r="2197">
      <c r="A2197" s="5" t="s">
        <v>7844</v>
      </c>
      <c r="B2197" s="116"/>
      <c r="C2197" s="116"/>
      <c r="D2197" s="116"/>
      <c r="E2197" s="129"/>
      <c r="F2197" s="127"/>
      <c r="G2197" s="114"/>
      <c r="H2197" s="116"/>
      <c r="I2197" s="116"/>
      <c r="J2197" s="116"/>
      <c r="K2197" s="116"/>
      <c r="L2197" s="116"/>
      <c r="M2197" s="116"/>
      <c r="N2197" s="116"/>
      <c r="O2197" s="116"/>
      <c r="P2197" s="116"/>
      <c r="Q2197" s="116"/>
      <c r="R2197" s="116"/>
      <c r="S2197" s="116"/>
      <c r="T2197" s="116"/>
      <c r="U2197" s="116"/>
    </row>
    <row r="2198">
      <c r="A2198" s="5" t="s">
        <v>7845</v>
      </c>
      <c r="B2198" s="116"/>
      <c r="C2198" s="116"/>
      <c r="D2198" s="116"/>
      <c r="E2198" s="129"/>
      <c r="F2198" s="127"/>
      <c r="G2198" s="114"/>
      <c r="H2198" s="116"/>
      <c r="I2198" s="116"/>
      <c r="J2198" s="116"/>
      <c r="K2198" s="116"/>
      <c r="L2198" s="116"/>
      <c r="M2198" s="116"/>
      <c r="N2198" s="116"/>
      <c r="O2198" s="116"/>
      <c r="P2198" s="116"/>
      <c r="Q2198" s="116"/>
      <c r="R2198" s="116"/>
      <c r="S2198" s="116"/>
      <c r="T2198" s="116"/>
      <c r="U2198" s="116"/>
    </row>
    <row r="2199">
      <c r="A2199" s="5" t="s">
        <v>7846</v>
      </c>
      <c r="B2199" s="116"/>
      <c r="C2199" s="116"/>
      <c r="D2199" s="116"/>
      <c r="E2199" s="129"/>
      <c r="F2199" s="127"/>
      <c r="G2199" s="114"/>
      <c r="H2199" s="116"/>
      <c r="I2199" s="116"/>
      <c r="J2199" s="116"/>
      <c r="K2199" s="116"/>
      <c r="L2199" s="116"/>
      <c r="M2199" s="116"/>
      <c r="N2199" s="116"/>
      <c r="O2199" s="116"/>
      <c r="P2199" s="116"/>
      <c r="Q2199" s="116"/>
      <c r="R2199" s="116"/>
      <c r="S2199" s="116"/>
      <c r="T2199" s="116"/>
      <c r="U2199" s="116"/>
    </row>
    <row r="2200">
      <c r="A2200" s="5" t="s">
        <v>7847</v>
      </c>
      <c r="B2200" s="116"/>
      <c r="C2200" s="116"/>
      <c r="D2200" s="116"/>
      <c r="E2200" s="129"/>
      <c r="F2200" s="127"/>
      <c r="G2200" s="114"/>
      <c r="H2200" s="116"/>
      <c r="I2200" s="116"/>
      <c r="J2200" s="116"/>
      <c r="K2200" s="116"/>
      <c r="L2200" s="116"/>
      <c r="M2200" s="116"/>
      <c r="N2200" s="116"/>
      <c r="O2200" s="116"/>
      <c r="P2200" s="116"/>
      <c r="Q2200" s="116"/>
      <c r="R2200" s="116"/>
      <c r="S2200" s="116"/>
      <c r="T2200" s="116"/>
      <c r="U2200" s="116"/>
    </row>
    <row r="2201">
      <c r="A2201" s="5" t="s">
        <v>7848</v>
      </c>
      <c r="B2201" s="116"/>
      <c r="C2201" s="116"/>
      <c r="D2201" s="116"/>
      <c r="E2201" s="129"/>
      <c r="F2201" s="127"/>
      <c r="G2201" s="114"/>
      <c r="H2201" s="116"/>
      <c r="I2201" s="116"/>
      <c r="J2201" s="116"/>
      <c r="K2201" s="116"/>
      <c r="L2201" s="116"/>
      <c r="M2201" s="116"/>
      <c r="N2201" s="116"/>
      <c r="O2201" s="116"/>
      <c r="P2201" s="116"/>
      <c r="Q2201" s="116"/>
      <c r="R2201" s="116"/>
      <c r="S2201" s="116"/>
      <c r="T2201" s="116"/>
      <c r="U2201" s="116"/>
    </row>
    <row r="2202">
      <c r="A2202" s="5" t="s">
        <v>7849</v>
      </c>
      <c r="B2202" s="116"/>
      <c r="C2202" s="116"/>
      <c r="D2202" s="116"/>
      <c r="E2202" s="129"/>
      <c r="F2202" s="127"/>
      <c r="G2202" s="114"/>
      <c r="H2202" s="116"/>
      <c r="I2202" s="116"/>
      <c r="J2202" s="116"/>
      <c r="K2202" s="116"/>
      <c r="L2202" s="116"/>
      <c r="M2202" s="116"/>
      <c r="N2202" s="116"/>
      <c r="O2202" s="116"/>
      <c r="P2202" s="116"/>
      <c r="Q2202" s="116"/>
      <c r="R2202" s="116"/>
      <c r="S2202" s="116"/>
      <c r="T2202" s="116"/>
      <c r="U2202" s="116"/>
    </row>
    <row r="2203">
      <c r="A2203" s="5" t="s">
        <v>7850</v>
      </c>
      <c r="B2203" s="116"/>
      <c r="C2203" s="116"/>
      <c r="D2203" s="116"/>
      <c r="E2203" s="126"/>
      <c r="F2203" s="127"/>
      <c r="G2203" s="114"/>
      <c r="H2203" s="116"/>
      <c r="I2203" s="116"/>
      <c r="J2203" s="116"/>
      <c r="K2203" s="116"/>
      <c r="L2203" s="116"/>
      <c r="M2203" s="116"/>
      <c r="N2203" s="116"/>
      <c r="O2203" s="116"/>
      <c r="P2203" s="116"/>
      <c r="Q2203" s="116"/>
      <c r="R2203" s="116"/>
      <c r="S2203" s="116"/>
      <c r="T2203" s="116"/>
      <c r="U2203" s="116"/>
    </row>
    <row r="2204">
      <c r="A2204" s="5" t="s">
        <v>7851</v>
      </c>
      <c r="B2204" s="116"/>
      <c r="C2204" s="116"/>
      <c r="D2204" s="116"/>
      <c r="E2204" s="129"/>
      <c r="F2204" s="127"/>
      <c r="G2204" s="114"/>
      <c r="H2204" s="116"/>
      <c r="I2204" s="116"/>
      <c r="J2204" s="116"/>
      <c r="K2204" s="116"/>
      <c r="L2204" s="116"/>
      <c r="M2204" s="116"/>
      <c r="N2204" s="116"/>
      <c r="O2204" s="116"/>
      <c r="P2204" s="116"/>
      <c r="Q2204" s="116"/>
      <c r="R2204" s="116"/>
      <c r="S2204" s="116"/>
      <c r="T2204" s="116"/>
      <c r="U2204" s="116"/>
    </row>
    <row r="2205">
      <c r="A2205" s="5" t="s">
        <v>7852</v>
      </c>
      <c r="B2205" s="116"/>
      <c r="C2205" s="116"/>
      <c r="D2205" s="116"/>
      <c r="E2205" s="126"/>
      <c r="F2205" s="127"/>
      <c r="G2205" s="114"/>
      <c r="H2205" s="116"/>
      <c r="I2205" s="116"/>
      <c r="J2205" s="116"/>
      <c r="K2205" s="116"/>
      <c r="L2205" s="116"/>
      <c r="M2205" s="116"/>
      <c r="N2205" s="116"/>
      <c r="O2205" s="116"/>
      <c r="P2205" s="116"/>
      <c r="Q2205" s="116"/>
      <c r="R2205" s="116"/>
      <c r="S2205" s="116"/>
      <c r="T2205" s="116"/>
      <c r="U2205" s="116"/>
    </row>
    <row r="2206">
      <c r="A2206" s="5" t="s">
        <v>7853</v>
      </c>
      <c r="B2206" s="116"/>
      <c r="C2206" s="116"/>
      <c r="D2206" s="116"/>
      <c r="E2206" s="126"/>
      <c r="F2206" s="127"/>
      <c r="G2206" s="114"/>
      <c r="H2206" s="116"/>
      <c r="I2206" s="116"/>
      <c r="J2206" s="116"/>
      <c r="K2206" s="116"/>
      <c r="L2206" s="116"/>
      <c r="M2206" s="116"/>
      <c r="N2206" s="116"/>
      <c r="O2206" s="116"/>
      <c r="P2206" s="116"/>
      <c r="Q2206" s="116"/>
      <c r="R2206" s="116"/>
      <c r="S2206" s="116"/>
      <c r="T2206" s="116"/>
      <c r="U2206" s="116"/>
    </row>
    <row r="2207">
      <c r="A2207" s="5" t="s">
        <v>7854</v>
      </c>
      <c r="B2207" s="116"/>
      <c r="C2207" s="116"/>
      <c r="D2207" s="116"/>
      <c r="E2207" s="129"/>
      <c r="F2207" s="127"/>
      <c r="G2207" s="114"/>
      <c r="H2207" s="116"/>
      <c r="I2207" s="116"/>
      <c r="J2207" s="116"/>
      <c r="K2207" s="116"/>
      <c r="L2207" s="116"/>
      <c r="M2207" s="116"/>
      <c r="N2207" s="116"/>
      <c r="O2207" s="116"/>
      <c r="P2207" s="116"/>
      <c r="Q2207" s="116"/>
      <c r="R2207" s="116"/>
      <c r="S2207" s="116"/>
      <c r="T2207" s="116"/>
      <c r="U2207" s="116"/>
    </row>
    <row r="2208">
      <c r="A2208" s="5" t="s">
        <v>7855</v>
      </c>
      <c r="B2208" s="116"/>
      <c r="C2208" s="116"/>
      <c r="D2208" s="116"/>
      <c r="E2208" s="126"/>
      <c r="F2208" s="127"/>
      <c r="G2208" s="114"/>
      <c r="H2208" s="116"/>
      <c r="I2208" s="116"/>
      <c r="J2208" s="116"/>
      <c r="K2208" s="116"/>
      <c r="L2208" s="116"/>
      <c r="M2208" s="116"/>
      <c r="N2208" s="116"/>
      <c r="O2208" s="116"/>
      <c r="P2208" s="116"/>
      <c r="Q2208" s="116"/>
      <c r="R2208" s="116"/>
      <c r="S2208" s="116"/>
      <c r="T2208" s="116"/>
      <c r="U2208" s="116"/>
    </row>
    <row r="2209">
      <c r="A2209" s="5" t="s">
        <v>7856</v>
      </c>
      <c r="B2209" s="116"/>
      <c r="C2209" s="116"/>
      <c r="D2209" s="116"/>
      <c r="E2209" s="129"/>
      <c r="F2209" s="127"/>
      <c r="G2209" s="114"/>
      <c r="H2209" s="116"/>
      <c r="I2209" s="116"/>
      <c r="J2209" s="116"/>
      <c r="K2209" s="116"/>
      <c r="L2209" s="116"/>
      <c r="M2209" s="116"/>
      <c r="N2209" s="116"/>
      <c r="O2209" s="116"/>
      <c r="P2209" s="116"/>
      <c r="Q2209" s="116"/>
      <c r="R2209" s="116"/>
      <c r="S2209" s="116"/>
      <c r="T2209" s="116"/>
      <c r="U2209" s="116"/>
    </row>
    <row r="2210">
      <c r="A2210" s="5" t="s">
        <v>7857</v>
      </c>
      <c r="B2210" s="116"/>
      <c r="C2210" s="116"/>
      <c r="D2210" s="116"/>
      <c r="E2210" s="126"/>
      <c r="F2210" s="127"/>
      <c r="G2210" s="114"/>
      <c r="H2210" s="116"/>
      <c r="I2210" s="116"/>
      <c r="J2210" s="116"/>
      <c r="K2210" s="116"/>
      <c r="L2210" s="116"/>
      <c r="M2210" s="116"/>
      <c r="N2210" s="116"/>
      <c r="O2210" s="116"/>
      <c r="P2210" s="116"/>
      <c r="Q2210" s="116"/>
      <c r="R2210" s="116"/>
      <c r="S2210" s="116"/>
      <c r="T2210" s="116"/>
      <c r="U2210" s="116"/>
    </row>
    <row r="2211">
      <c r="A2211" s="5" t="s">
        <v>7858</v>
      </c>
      <c r="B2211" s="116"/>
      <c r="C2211" s="116"/>
      <c r="D2211" s="116"/>
      <c r="E2211" s="126"/>
      <c r="F2211" s="127"/>
      <c r="G2211" s="114"/>
      <c r="H2211" s="116"/>
      <c r="I2211" s="116"/>
      <c r="J2211" s="116"/>
      <c r="K2211" s="116"/>
      <c r="L2211" s="116"/>
      <c r="M2211" s="116"/>
      <c r="N2211" s="116"/>
      <c r="O2211" s="116"/>
      <c r="P2211" s="116"/>
      <c r="Q2211" s="116"/>
      <c r="R2211" s="116"/>
      <c r="S2211" s="116"/>
      <c r="T2211" s="116"/>
      <c r="U2211" s="116"/>
    </row>
    <row r="2212">
      <c r="A2212" s="5" t="s">
        <v>7859</v>
      </c>
      <c r="B2212" s="116"/>
      <c r="C2212" s="116"/>
      <c r="D2212" s="116"/>
      <c r="E2212" s="126"/>
      <c r="F2212" s="127"/>
      <c r="G2212" s="114"/>
      <c r="H2212" s="116"/>
      <c r="I2212" s="116"/>
      <c r="J2212" s="116"/>
      <c r="K2212" s="116"/>
      <c r="L2212" s="116"/>
      <c r="M2212" s="116"/>
      <c r="N2212" s="116"/>
      <c r="O2212" s="116"/>
      <c r="P2212" s="116"/>
      <c r="Q2212" s="116"/>
      <c r="R2212" s="116"/>
      <c r="S2212" s="116"/>
      <c r="T2212" s="116"/>
      <c r="U2212" s="116"/>
    </row>
    <row r="2213">
      <c r="A2213" s="5" t="s">
        <v>7860</v>
      </c>
      <c r="B2213" s="116"/>
      <c r="C2213" s="116"/>
      <c r="D2213" s="116"/>
      <c r="E2213" s="126"/>
      <c r="F2213" s="127"/>
      <c r="G2213" s="114"/>
      <c r="H2213" s="116"/>
      <c r="I2213" s="116"/>
      <c r="J2213" s="116"/>
      <c r="K2213" s="116"/>
      <c r="L2213" s="116"/>
      <c r="M2213" s="116"/>
      <c r="N2213" s="116"/>
      <c r="O2213" s="116"/>
      <c r="P2213" s="116"/>
      <c r="Q2213" s="116"/>
      <c r="R2213" s="116"/>
      <c r="S2213" s="116"/>
      <c r="T2213" s="116"/>
      <c r="U2213" s="116"/>
    </row>
    <row r="2214">
      <c r="A2214" s="5" t="s">
        <v>7861</v>
      </c>
      <c r="B2214" s="116"/>
      <c r="C2214" s="116"/>
      <c r="D2214" s="116"/>
      <c r="E2214" s="129"/>
      <c r="F2214" s="127"/>
      <c r="G2214" s="114"/>
      <c r="H2214" s="116"/>
      <c r="I2214" s="116"/>
      <c r="J2214" s="116"/>
      <c r="K2214" s="116"/>
      <c r="L2214" s="116"/>
      <c r="M2214" s="116"/>
      <c r="N2214" s="116"/>
      <c r="O2214" s="116"/>
      <c r="P2214" s="116"/>
      <c r="Q2214" s="116"/>
      <c r="R2214" s="116"/>
      <c r="S2214" s="116"/>
      <c r="T2214" s="116"/>
      <c r="U2214" s="116"/>
    </row>
    <row r="2215">
      <c r="A2215" s="5" t="s">
        <v>7862</v>
      </c>
      <c r="B2215" s="116"/>
      <c r="C2215" s="116"/>
      <c r="D2215" s="116"/>
      <c r="E2215" s="129"/>
      <c r="F2215" s="127"/>
      <c r="G2215" s="114"/>
      <c r="H2215" s="116"/>
      <c r="I2215" s="116"/>
      <c r="J2215" s="116"/>
      <c r="K2215" s="116"/>
      <c r="L2215" s="116"/>
      <c r="M2215" s="116"/>
      <c r="N2215" s="116"/>
      <c r="O2215" s="116"/>
      <c r="P2215" s="116"/>
      <c r="Q2215" s="116"/>
      <c r="R2215" s="116"/>
      <c r="S2215" s="116"/>
      <c r="T2215" s="116"/>
      <c r="U2215" s="116"/>
    </row>
    <row r="2216">
      <c r="A2216" s="5" t="s">
        <v>7863</v>
      </c>
      <c r="B2216" s="116"/>
      <c r="C2216" s="116"/>
      <c r="D2216" s="116"/>
      <c r="E2216" s="129"/>
      <c r="F2216" s="127"/>
      <c r="G2216" s="114"/>
      <c r="H2216" s="116"/>
      <c r="I2216" s="116"/>
      <c r="J2216" s="116"/>
      <c r="K2216" s="116"/>
      <c r="L2216" s="116"/>
      <c r="M2216" s="116"/>
      <c r="N2216" s="116"/>
      <c r="O2216" s="116"/>
      <c r="P2216" s="116"/>
      <c r="Q2216" s="116"/>
      <c r="R2216" s="116"/>
      <c r="S2216" s="116"/>
      <c r="T2216" s="116"/>
      <c r="U2216" s="116"/>
    </row>
    <row r="2217">
      <c r="A2217" s="5" t="s">
        <v>7864</v>
      </c>
      <c r="B2217" s="116"/>
      <c r="C2217" s="116"/>
      <c r="D2217" s="116"/>
      <c r="E2217" s="129"/>
      <c r="F2217" s="127"/>
      <c r="G2217" s="114"/>
      <c r="H2217" s="116"/>
      <c r="I2217" s="116"/>
      <c r="J2217" s="116"/>
      <c r="K2217" s="116"/>
      <c r="L2217" s="116"/>
      <c r="M2217" s="116"/>
      <c r="N2217" s="116"/>
      <c r="O2217" s="116"/>
      <c r="P2217" s="116"/>
      <c r="Q2217" s="116"/>
      <c r="R2217" s="116"/>
      <c r="S2217" s="116"/>
      <c r="T2217" s="116"/>
      <c r="U2217" s="116"/>
    </row>
    <row r="2218">
      <c r="A2218" s="5" t="s">
        <v>7865</v>
      </c>
      <c r="B2218" s="116"/>
      <c r="C2218" s="116"/>
      <c r="D2218" s="116"/>
      <c r="E2218" s="129"/>
      <c r="F2218" s="127"/>
      <c r="G2218" s="114"/>
      <c r="H2218" s="116"/>
      <c r="I2218" s="116"/>
      <c r="J2218" s="116"/>
      <c r="K2218" s="116"/>
      <c r="L2218" s="116"/>
      <c r="M2218" s="116"/>
      <c r="N2218" s="116"/>
      <c r="O2218" s="116"/>
      <c r="P2218" s="116"/>
      <c r="Q2218" s="116"/>
      <c r="R2218" s="116"/>
      <c r="S2218" s="116"/>
      <c r="T2218" s="116"/>
      <c r="U2218" s="116"/>
    </row>
    <row r="2219">
      <c r="A2219" s="5" t="s">
        <v>7866</v>
      </c>
      <c r="B2219" s="116"/>
      <c r="C2219" s="116"/>
      <c r="D2219" s="116"/>
      <c r="E2219" s="126"/>
      <c r="F2219" s="127"/>
      <c r="G2219" s="114"/>
      <c r="H2219" s="116"/>
      <c r="I2219" s="116"/>
      <c r="J2219" s="116"/>
      <c r="K2219" s="116"/>
      <c r="L2219" s="116"/>
      <c r="M2219" s="116"/>
      <c r="N2219" s="116"/>
      <c r="O2219" s="116"/>
      <c r="P2219" s="116"/>
      <c r="Q2219" s="116"/>
      <c r="R2219" s="116"/>
      <c r="S2219" s="116"/>
      <c r="T2219" s="116"/>
      <c r="U2219" s="116"/>
    </row>
    <row r="2220">
      <c r="A2220" s="5" t="s">
        <v>7867</v>
      </c>
      <c r="B2220" s="116"/>
      <c r="C2220" s="116"/>
      <c r="D2220" s="116"/>
      <c r="E2220" s="126"/>
      <c r="F2220" s="127"/>
      <c r="G2220" s="114"/>
      <c r="H2220" s="116"/>
      <c r="I2220" s="116"/>
      <c r="J2220" s="116"/>
      <c r="K2220" s="116"/>
      <c r="L2220" s="116"/>
      <c r="M2220" s="116"/>
      <c r="N2220" s="116"/>
      <c r="O2220" s="116"/>
      <c r="P2220" s="116"/>
      <c r="Q2220" s="116"/>
      <c r="R2220" s="116"/>
      <c r="S2220" s="116"/>
      <c r="T2220" s="116"/>
      <c r="U2220" s="116"/>
    </row>
    <row r="2221">
      <c r="A2221" s="5" t="s">
        <v>7868</v>
      </c>
      <c r="B2221" s="116"/>
      <c r="C2221" s="116"/>
      <c r="D2221" s="116"/>
      <c r="E2221" s="126"/>
      <c r="F2221" s="127"/>
      <c r="G2221" s="114"/>
      <c r="H2221" s="116"/>
      <c r="I2221" s="116"/>
      <c r="J2221" s="116"/>
      <c r="K2221" s="116"/>
      <c r="L2221" s="116"/>
      <c r="M2221" s="116"/>
      <c r="N2221" s="116"/>
      <c r="O2221" s="116"/>
      <c r="P2221" s="116"/>
      <c r="Q2221" s="116"/>
      <c r="R2221" s="116"/>
      <c r="S2221" s="116"/>
      <c r="T2221" s="116"/>
      <c r="U2221" s="116"/>
    </row>
    <row r="2222">
      <c r="A2222" s="5" t="s">
        <v>7869</v>
      </c>
      <c r="B2222" s="116"/>
      <c r="C2222" s="116"/>
      <c r="D2222" s="116"/>
      <c r="E2222" s="126"/>
      <c r="F2222" s="127"/>
      <c r="G2222" s="114"/>
      <c r="H2222" s="116"/>
      <c r="I2222" s="116"/>
      <c r="J2222" s="116"/>
      <c r="K2222" s="116"/>
      <c r="L2222" s="116"/>
      <c r="M2222" s="116"/>
      <c r="N2222" s="116"/>
      <c r="O2222" s="116"/>
      <c r="P2222" s="116"/>
      <c r="Q2222" s="116"/>
      <c r="R2222" s="116"/>
      <c r="S2222" s="116"/>
      <c r="T2222" s="116"/>
      <c r="U2222" s="116"/>
    </row>
    <row r="2223">
      <c r="A2223" s="5" t="s">
        <v>7870</v>
      </c>
      <c r="B2223" s="116"/>
      <c r="C2223" s="116"/>
      <c r="D2223" s="116"/>
      <c r="E2223" s="126"/>
      <c r="F2223" s="127"/>
      <c r="G2223" s="114"/>
      <c r="H2223" s="116"/>
      <c r="I2223" s="116"/>
      <c r="J2223" s="116"/>
      <c r="K2223" s="116"/>
      <c r="L2223" s="116"/>
      <c r="M2223" s="116"/>
      <c r="N2223" s="116"/>
      <c r="O2223" s="116"/>
      <c r="P2223" s="116"/>
      <c r="Q2223" s="116"/>
      <c r="R2223" s="116"/>
      <c r="S2223" s="116"/>
      <c r="T2223" s="116"/>
      <c r="U2223" s="116"/>
    </row>
    <row r="2224">
      <c r="A2224" s="5" t="s">
        <v>7871</v>
      </c>
      <c r="B2224" s="116"/>
      <c r="C2224" s="116"/>
      <c r="D2224" s="116"/>
      <c r="E2224" s="126"/>
      <c r="F2224" s="127"/>
      <c r="G2224" s="114"/>
      <c r="H2224" s="116"/>
      <c r="I2224" s="116"/>
      <c r="J2224" s="116"/>
      <c r="K2224" s="116"/>
      <c r="L2224" s="116"/>
      <c r="M2224" s="116"/>
      <c r="N2224" s="116"/>
      <c r="O2224" s="116"/>
      <c r="P2224" s="116"/>
      <c r="Q2224" s="116"/>
      <c r="R2224" s="116"/>
      <c r="S2224" s="116"/>
      <c r="T2224" s="116"/>
      <c r="U2224" s="116"/>
    </row>
    <row r="2225">
      <c r="A2225" s="5" t="s">
        <v>7872</v>
      </c>
      <c r="B2225" s="116"/>
      <c r="C2225" s="116"/>
      <c r="D2225" s="116"/>
      <c r="E2225" s="126"/>
      <c r="F2225" s="127"/>
      <c r="G2225" s="114"/>
      <c r="H2225" s="116"/>
      <c r="I2225" s="116"/>
      <c r="J2225" s="116"/>
      <c r="K2225" s="116"/>
      <c r="L2225" s="116"/>
      <c r="M2225" s="116"/>
      <c r="N2225" s="116"/>
      <c r="O2225" s="116"/>
      <c r="P2225" s="116"/>
      <c r="Q2225" s="116"/>
      <c r="R2225" s="116"/>
      <c r="S2225" s="116"/>
      <c r="T2225" s="116"/>
      <c r="U2225" s="116"/>
    </row>
    <row r="2226">
      <c r="A2226" s="5" t="s">
        <v>1967</v>
      </c>
      <c r="B2226" s="5" t="s">
        <v>7873</v>
      </c>
      <c r="C2226" s="116"/>
      <c r="D2226" s="116"/>
      <c r="E2226" s="126"/>
      <c r="F2226" s="127"/>
      <c r="G2226" s="114"/>
      <c r="H2226" s="116"/>
      <c r="I2226" s="116"/>
      <c r="J2226" s="116"/>
      <c r="K2226" s="116"/>
      <c r="L2226" s="116"/>
      <c r="M2226" s="116"/>
      <c r="N2226" s="116"/>
      <c r="O2226" s="116"/>
      <c r="P2226" s="116"/>
      <c r="Q2226" s="116"/>
      <c r="R2226" s="116"/>
      <c r="S2226" s="116"/>
      <c r="T2226" s="116"/>
      <c r="U2226" s="116"/>
    </row>
    <row r="2227">
      <c r="A2227" s="5" t="s">
        <v>7874</v>
      </c>
      <c r="B2227" s="5" t="s">
        <v>7875</v>
      </c>
      <c r="C2227" s="5" t="s">
        <v>605</v>
      </c>
      <c r="D2227" s="5">
        <v>2013.0</v>
      </c>
      <c r="E2227" s="112">
        <v>133.0</v>
      </c>
      <c r="F2227" s="113" t="s">
        <v>7876</v>
      </c>
      <c r="G2227" s="113" t="s">
        <v>7877</v>
      </c>
      <c r="H2227" s="116"/>
      <c r="I2227" s="116"/>
      <c r="J2227" s="116"/>
      <c r="K2227" s="116"/>
      <c r="L2227" s="116"/>
      <c r="M2227" s="116"/>
      <c r="N2227" s="116"/>
      <c r="O2227" s="116"/>
      <c r="P2227" s="116"/>
      <c r="Q2227" s="116"/>
      <c r="R2227" s="116"/>
      <c r="S2227" s="116"/>
      <c r="T2227" s="116"/>
      <c r="U2227" s="116"/>
    </row>
    <row r="2228">
      <c r="A2228" s="5" t="s">
        <v>7878</v>
      </c>
      <c r="B2228" s="5" t="s">
        <v>7879</v>
      </c>
      <c r="C2228" s="116"/>
      <c r="D2228" s="116"/>
      <c r="E2228" s="126"/>
      <c r="F2228" s="127"/>
      <c r="G2228" s="114"/>
      <c r="H2228" s="116"/>
      <c r="I2228" s="116"/>
      <c r="J2228" s="116"/>
      <c r="K2228" s="116"/>
      <c r="L2228" s="116"/>
      <c r="M2228" s="116"/>
      <c r="N2228" s="116"/>
      <c r="O2228" s="116"/>
      <c r="P2228" s="116"/>
      <c r="Q2228" s="116"/>
      <c r="R2228" s="116"/>
      <c r="S2228" s="116"/>
      <c r="T2228" s="116"/>
      <c r="U2228" s="116"/>
    </row>
    <row r="2229">
      <c r="A2229" s="5" t="s">
        <v>7880</v>
      </c>
      <c r="B2229" s="5" t="s">
        <v>7881</v>
      </c>
      <c r="C2229" s="116"/>
      <c r="D2229" s="116"/>
      <c r="E2229" s="126"/>
      <c r="F2229" s="127"/>
      <c r="G2229" s="125" t="s">
        <v>7882</v>
      </c>
      <c r="H2229" s="116"/>
      <c r="I2229" s="116"/>
      <c r="J2229" s="116"/>
      <c r="K2229" s="116"/>
      <c r="L2229" s="116"/>
      <c r="M2229" s="116"/>
      <c r="N2229" s="116"/>
      <c r="O2229" s="116"/>
      <c r="P2229" s="116"/>
      <c r="Q2229" s="116"/>
      <c r="R2229" s="116"/>
      <c r="S2229" s="116"/>
      <c r="T2229" s="116"/>
      <c r="U2229" s="116"/>
    </row>
  </sheetData>
  <customSheetViews>
    <customSheetView guid="{52211F97-8B6C-46B5-9AA1-09FF8BAD2D9C}" filter="1" showAutoFilter="1">
      <autoFilter ref="$A$1:$U$389">
        <sortState ref="A1:U389">
          <sortCondition descending="1" ref="E1:E389"/>
        </sortState>
      </autoFilter>
    </customSheetView>
  </customSheetViews>
  <conditionalFormatting sqref="B2:U704">
    <cfRule type="containsText" dxfId="2" priority="1" operator="containsText" text="N/A">
      <formula>NOT(ISERROR(SEARCH(("N/A"),(B2))))</formula>
    </cfRule>
  </conditionalFormatting>
  <conditionalFormatting sqref="A2:A2229">
    <cfRule type="expression" dxfId="0" priority="2">
      <formula>countifs($A:$A,$A2)&gt;1</formula>
    </cfRule>
  </conditionalFormatting>
  <conditionalFormatting sqref="B1:B2229 C206:F206">
    <cfRule type="containsBlanks" dxfId="1" priority="3">
      <formula>LEN(TRIM(B1))=0</formula>
    </cfRule>
  </conditionalFormatting>
  <conditionalFormatting sqref="B1:B2229 C206:F206">
    <cfRule type="expression" dxfId="0" priority="4">
      <formula>countifs($B:$B,$B2)&gt;1</formula>
    </cfRule>
  </conditionalFormatting>
  <hyperlinks>
    <hyperlink r:id="rId1" ref="F2"/>
    <hyperlink r:id="rId2" ref="F3"/>
    <hyperlink r:id="rId3" ref="F4"/>
    <hyperlink r:id="rId4" ref="F5"/>
    <hyperlink r:id="rId5" ref="F6"/>
    <hyperlink r:id="rId6" ref="F7"/>
    <hyperlink r:id="rId7" ref="F8"/>
    <hyperlink r:id="rId8" ref="F9"/>
    <hyperlink r:id="rId9" ref="F10"/>
    <hyperlink r:id="rId10" ref="F11"/>
    <hyperlink r:id="rId11" ref="F12"/>
    <hyperlink r:id="rId12" ref="F13"/>
    <hyperlink r:id="rId13" ref="F14"/>
    <hyperlink r:id="rId14" ref="F15"/>
    <hyperlink r:id="rId15" ref="F16"/>
    <hyperlink r:id="rId16" ref="F17"/>
    <hyperlink r:id="rId17" ref="F18"/>
    <hyperlink r:id="rId18" ref="F19"/>
    <hyperlink r:id="rId19" ref="G19"/>
    <hyperlink r:id="rId20" ref="F20"/>
    <hyperlink r:id="rId21" ref="F21"/>
    <hyperlink r:id="rId22" ref="F22"/>
    <hyperlink r:id="rId23" ref="F23"/>
    <hyperlink r:id="rId24" ref="F24"/>
    <hyperlink r:id="rId25" ref="F25"/>
    <hyperlink r:id="rId26" ref="F26"/>
    <hyperlink r:id="rId27" ref="F27"/>
    <hyperlink r:id="rId28" ref="F28"/>
    <hyperlink r:id="rId29" ref="F29"/>
    <hyperlink r:id="rId30" ref="F30"/>
    <hyperlink r:id="rId31" ref="F32"/>
    <hyperlink r:id="rId32" ref="F33"/>
    <hyperlink r:id="rId33" ref="F34"/>
    <hyperlink r:id="rId34" ref="F35"/>
    <hyperlink r:id="rId35" ref="B36"/>
    <hyperlink r:id="rId36" ref="F36"/>
    <hyperlink r:id="rId37" ref="F37"/>
    <hyperlink r:id="rId38" ref="F38"/>
    <hyperlink r:id="rId39" location="notre-dame-photometric-stereo-iris-dataset-wacv-2019" ref="G38"/>
    <hyperlink r:id="rId40" ref="F39"/>
    <hyperlink r:id="rId41" ref="F40"/>
    <hyperlink r:id="rId42" ref="F41"/>
    <hyperlink r:id="rId43" ref="F43"/>
    <hyperlink r:id="rId44" ref="F44"/>
    <hyperlink r:id="rId45" ref="F45"/>
    <hyperlink r:id="rId46" ref="F46"/>
    <hyperlink r:id="rId47" ref="F47"/>
    <hyperlink r:id="rId48" ref="F48"/>
    <hyperlink r:id="rId49" ref="F49"/>
    <hyperlink r:id="rId50" ref="F51"/>
    <hyperlink r:id="rId51" ref="F52"/>
    <hyperlink r:id="rId52" ref="F53"/>
    <hyperlink r:id="rId53" ref="F54"/>
    <hyperlink r:id="rId54" ref="F55"/>
    <hyperlink r:id="rId55" ref="F56"/>
    <hyperlink r:id="rId56" ref="F57"/>
    <hyperlink r:id="rId57" ref="F58"/>
    <hyperlink r:id="rId58" ref="F59"/>
    <hyperlink r:id="rId59" ref="F60"/>
    <hyperlink r:id="rId60" ref="F61"/>
    <hyperlink r:id="rId61" ref="F62"/>
    <hyperlink r:id="rId62" ref="F63"/>
    <hyperlink r:id="rId63" ref="F64"/>
    <hyperlink r:id="rId64" ref="F65"/>
    <hyperlink r:id="rId65" ref="F66"/>
    <hyperlink r:id="rId66" ref="F67"/>
    <hyperlink r:id="rId67" ref="F68"/>
    <hyperlink r:id="rId68" ref="F69"/>
    <hyperlink r:id="rId69" ref="F70"/>
    <hyperlink r:id="rId70" ref="F71"/>
    <hyperlink r:id="rId71" ref="F72"/>
    <hyperlink r:id="rId72" ref="G72"/>
    <hyperlink r:id="rId73" ref="F73"/>
    <hyperlink r:id="rId74" ref="F74"/>
    <hyperlink r:id="rId75" ref="F75"/>
    <hyperlink r:id="rId76" ref="F76"/>
    <hyperlink r:id="rId77" ref="F77"/>
    <hyperlink r:id="rId78" ref="F78"/>
    <hyperlink r:id="rId79" ref="F79"/>
    <hyperlink r:id="rId80" ref="F80"/>
    <hyperlink r:id="rId81" ref="F81"/>
    <hyperlink r:id="rId82" ref="F82"/>
    <hyperlink r:id="rId83" ref="F83"/>
    <hyperlink r:id="rId84" ref="F84"/>
    <hyperlink r:id="rId85" ref="F85"/>
    <hyperlink r:id="rId86" ref="F86"/>
    <hyperlink r:id="rId87" ref="F87"/>
    <hyperlink r:id="rId88" ref="F89"/>
    <hyperlink r:id="rId89" ref="F90"/>
    <hyperlink r:id="rId90" ref="F91"/>
    <hyperlink r:id="rId91" ref="F92"/>
    <hyperlink r:id="rId92" ref="F93"/>
    <hyperlink r:id="rId93" ref="F94"/>
    <hyperlink r:id="rId94" ref="F95"/>
    <hyperlink r:id="rId95" ref="F96"/>
    <hyperlink r:id="rId96" ref="F97"/>
    <hyperlink r:id="rId97" ref="F98"/>
    <hyperlink r:id="rId98" ref="F99"/>
    <hyperlink r:id="rId99" ref="F100"/>
    <hyperlink r:id="rId100" ref="F101"/>
    <hyperlink r:id="rId101" ref="F102"/>
    <hyperlink r:id="rId102" ref="F103"/>
    <hyperlink r:id="rId103" ref="F104"/>
    <hyperlink r:id="rId104" ref="F105"/>
    <hyperlink r:id="rId105" ref="F106"/>
    <hyperlink r:id="rId106" ref="F107"/>
    <hyperlink r:id="rId107" ref="F108"/>
    <hyperlink r:id="rId108" ref="F109"/>
    <hyperlink r:id="rId109" ref="F110"/>
    <hyperlink r:id="rId110" ref="F111"/>
    <hyperlink r:id="rId111" ref="G111"/>
    <hyperlink r:id="rId112" ref="F112"/>
    <hyperlink r:id="rId113" ref="F113"/>
    <hyperlink r:id="rId114" ref="F114"/>
    <hyperlink r:id="rId115" ref="F115"/>
    <hyperlink r:id="rId116" ref="F116"/>
    <hyperlink r:id="rId117" ref="F117"/>
    <hyperlink r:id="rId118" ref="F118"/>
    <hyperlink r:id="rId119" ref="F120"/>
    <hyperlink r:id="rId120" ref="F121"/>
    <hyperlink r:id="rId121" ref="F122"/>
    <hyperlink r:id="rId122" ref="F123"/>
    <hyperlink r:id="rId123" ref="F124"/>
    <hyperlink r:id="rId124" ref="F125"/>
    <hyperlink r:id="rId125" ref="F126"/>
    <hyperlink r:id="rId126" ref="F127"/>
    <hyperlink r:id="rId127" ref="F128"/>
    <hyperlink r:id="rId128" ref="F129"/>
    <hyperlink r:id="rId129" ref="F130"/>
    <hyperlink r:id="rId130" ref="F132"/>
    <hyperlink r:id="rId131" ref="F134"/>
    <hyperlink r:id="rId132" ref="F135"/>
    <hyperlink r:id="rId133" ref="F136"/>
    <hyperlink r:id="rId134" ref="F137"/>
    <hyperlink r:id="rId135" ref="F138"/>
    <hyperlink r:id="rId136" ref="F139"/>
    <hyperlink r:id="rId137" ref="F140"/>
    <hyperlink r:id="rId138" ref="F142"/>
    <hyperlink r:id="rId139" ref="F143"/>
    <hyperlink r:id="rId140" ref="F145"/>
    <hyperlink r:id="rId141" ref="F146"/>
    <hyperlink r:id="rId142" ref="F147"/>
    <hyperlink r:id="rId143" ref="F148"/>
    <hyperlink r:id="rId144" ref="G148"/>
    <hyperlink r:id="rId145" ref="F149"/>
    <hyperlink r:id="rId146" ref="F150"/>
    <hyperlink r:id="rId147" ref="F151"/>
    <hyperlink r:id="rId148" ref="F152"/>
    <hyperlink r:id="rId149" ref="F153"/>
    <hyperlink r:id="rId150" ref="F156"/>
    <hyperlink r:id="rId151" ref="F157"/>
    <hyperlink r:id="rId152" ref="F158"/>
    <hyperlink r:id="rId153" ref="F159"/>
    <hyperlink r:id="rId154" ref="F161"/>
    <hyperlink r:id="rId155" ref="F162"/>
    <hyperlink r:id="rId156" ref="F163"/>
    <hyperlink r:id="rId157" ref="F164"/>
    <hyperlink r:id="rId158" ref="F165"/>
    <hyperlink r:id="rId159" ref="F167"/>
    <hyperlink r:id="rId160" ref="F169"/>
    <hyperlink r:id="rId161" ref="F170"/>
    <hyperlink r:id="rId162" ref="F171"/>
    <hyperlink r:id="rId163" ref="F172"/>
    <hyperlink r:id="rId164" ref="F173"/>
    <hyperlink r:id="rId165" ref="F174"/>
    <hyperlink r:id="rId166" ref="F175"/>
    <hyperlink r:id="rId167" ref="F176"/>
    <hyperlink r:id="rId168" ref="F177"/>
    <hyperlink r:id="rId169" ref="F178"/>
    <hyperlink r:id="rId170" ref="F179"/>
    <hyperlink r:id="rId171" ref="F182"/>
    <hyperlink r:id="rId172" ref="F183"/>
    <hyperlink r:id="rId173" ref="G183"/>
    <hyperlink r:id="rId174" ref="F184"/>
    <hyperlink r:id="rId175" ref="F185"/>
    <hyperlink r:id="rId176" ref="F186"/>
    <hyperlink r:id="rId177" ref="F187"/>
    <hyperlink r:id="rId178" ref="F188"/>
    <hyperlink r:id="rId179" ref="F189"/>
    <hyperlink r:id="rId180" ref="F192"/>
    <hyperlink r:id="rId181" ref="F193"/>
    <hyperlink r:id="rId182" ref="F194"/>
    <hyperlink r:id="rId183" ref="F195"/>
    <hyperlink r:id="rId184" ref="F196"/>
    <hyperlink r:id="rId185" ref="F197"/>
    <hyperlink r:id="rId186" ref="F198"/>
    <hyperlink r:id="rId187" ref="F199"/>
    <hyperlink r:id="rId188" ref="F200"/>
    <hyperlink r:id="rId189" ref="F201"/>
    <hyperlink r:id="rId190" ref="F202"/>
    <hyperlink r:id="rId191" ref="F209"/>
    <hyperlink r:id="rId192" ref="F210"/>
    <hyperlink r:id="rId193" ref="F211"/>
    <hyperlink r:id="rId194" ref="F213"/>
    <hyperlink r:id="rId195" ref="F214"/>
    <hyperlink r:id="rId196" ref="F216"/>
    <hyperlink r:id="rId197" ref="F217"/>
    <hyperlink r:id="rId198" ref="F218"/>
    <hyperlink r:id="rId199" ref="F219"/>
    <hyperlink r:id="rId200" ref="F220"/>
    <hyperlink r:id="rId201" ref="F221"/>
    <hyperlink r:id="rId202" ref="F222"/>
    <hyperlink r:id="rId203" ref="F223"/>
    <hyperlink r:id="rId204" ref="F224"/>
    <hyperlink r:id="rId205" ref="F225"/>
    <hyperlink r:id="rId206" ref="F226"/>
    <hyperlink r:id="rId207" ref="F227"/>
    <hyperlink r:id="rId208" ref="F228"/>
    <hyperlink r:id="rId209" ref="F229"/>
    <hyperlink r:id="rId210" ref="F230"/>
    <hyperlink r:id="rId211" ref="F231"/>
    <hyperlink r:id="rId212" ref="F232"/>
    <hyperlink r:id="rId213" ref="F233"/>
    <hyperlink r:id="rId214" ref="F234"/>
    <hyperlink r:id="rId215" ref="F235"/>
    <hyperlink r:id="rId216" ref="F236"/>
    <hyperlink r:id="rId217" ref="F237"/>
    <hyperlink r:id="rId218" ref="F238"/>
    <hyperlink r:id="rId219" ref="F239"/>
    <hyperlink r:id="rId220" ref="F240"/>
    <hyperlink r:id="rId221" ref="F241"/>
    <hyperlink r:id="rId222" ref="F243"/>
    <hyperlink r:id="rId223" ref="F244"/>
    <hyperlink r:id="rId224" ref="F245"/>
    <hyperlink r:id="rId225" ref="F246"/>
    <hyperlink r:id="rId226" ref="F247"/>
    <hyperlink r:id="rId227" ref="F248"/>
    <hyperlink r:id="rId228" ref="F249"/>
    <hyperlink r:id="rId229" ref="F250"/>
    <hyperlink r:id="rId230" ref="F251"/>
    <hyperlink r:id="rId231" ref="F252"/>
    <hyperlink r:id="rId232" ref="F254"/>
    <hyperlink r:id="rId233" ref="F255"/>
    <hyperlink r:id="rId234" ref="F256"/>
    <hyperlink r:id="rId235" ref="F257"/>
    <hyperlink r:id="rId236" ref="F258"/>
    <hyperlink r:id="rId237" ref="F259"/>
    <hyperlink r:id="rId238" ref="F260"/>
    <hyperlink r:id="rId239" ref="F261"/>
    <hyperlink r:id="rId240" ref="F262"/>
    <hyperlink r:id="rId241" ref="F263"/>
    <hyperlink r:id="rId242" ref="F264"/>
    <hyperlink r:id="rId243" ref="F265"/>
    <hyperlink r:id="rId244" ref="F268"/>
    <hyperlink r:id="rId245" ref="F269"/>
    <hyperlink r:id="rId246" ref="F270"/>
    <hyperlink r:id="rId247" ref="F271"/>
    <hyperlink r:id="rId248" ref="F272"/>
    <hyperlink r:id="rId249" ref="F273"/>
    <hyperlink r:id="rId250" ref="F274"/>
    <hyperlink r:id="rId251" ref="F275"/>
    <hyperlink r:id="rId252" ref="F277"/>
    <hyperlink r:id="rId253" ref="F278"/>
    <hyperlink r:id="rId254" ref="F279"/>
    <hyperlink r:id="rId255" ref="F280"/>
    <hyperlink r:id="rId256" ref="F281"/>
    <hyperlink r:id="rId257" ref="F282"/>
    <hyperlink r:id="rId258" ref="F283"/>
    <hyperlink r:id="rId259" ref="F284"/>
    <hyperlink r:id="rId260" ref="F285"/>
    <hyperlink r:id="rId261" ref="F286"/>
    <hyperlink r:id="rId262" ref="F287"/>
    <hyperlink r:id="rId263" ref="F288"/>
    <hyperlink r:id="rId264" ref="F289"/>
    <hyperlink r:id="rId265" ref="F290"/>
    <hyperlink r:id="rId266" ref="F291"/>
    <hyperlink r:id="rId267" ref="F292"/>
    <hyperlink r:id="rId268" ref="F293"/>
    <hyperlink r:id="rId269" ref="F294"/>
    <hyperlink r:id="rId270" ref="F295"/>
    <hyperlink r:id="rId271" ref="F296"/>
    <hyperlink r:id="rId272" ref="F297"/>
    <hyperlink r:id="rId273" ref="F298"/>
    <hyperlink r:id="rId274" ref="F299"/>
    <hyperlink r:id="rId275" ref="F300"/>
    <hyperlink r:id="rId276" ref="F301"/>
    <hyperlink r:id="rId277" ref="F302"/>
    <hyperlink r:id="rId278" ref="F303"/>
    <hyperlink r:id="rId279" ref="F304"/>
    <hyperlink r:id="rId280" ref="F305"/>
    <hyperlink r:id="rId281" ref="F306"/>
    <hyperlink r:id="rId282" ref="F307"/>
    <hyperlink r:id="rId283" ref="F308"/>
    <hyperlink r:id="rId284" ref="F309"/>
    <hyperlink r:id="rId285" ref="F310"/>
    <hyperlink r:id="rId286" ref="F311"/>
    <hyperlink r:id="rId287" ref="F313"/>
    <hyperlink r:id="rId288" ref="F314"/>
    <hyperlink r:id="rId289" ref="F315"/>
    <hyperlink r:id="rId290" ref="F316"/>
    <hyperlink r:id="rId291" ref="F317"/>
    <hyperlink r:id="rId292" ref="F318"/>
    <hyperlink r:id="rId293" ref="F319"/>
    <hyperlink r:id="rId294" ref="F320"/>
    <hyperlink r:id="rId295" ref="F321"/>
    <hyperlink r:id="rId296" ref="F322"/>
    <hyperlink r:id="rId297" ref="F323"/>
    <hyperlink r:id="rId298" ref="F324"/>
    <hyperlink r:id="rId299" ref="F325"/>
    <hyperlink r:id="rId300" ref="F326"/>
    <hyperlink r:id="rId301" ref="F327"/>
    <hyperlink r:id="rId302" ref="F328"/>
    <hyperlink r:id="rId303" ref="F329"/>
    <hyperlink r:id="rId304" ref="F331"/>
    <hyperlink r:id="rId305" ref="F332"/>
    <hyperlink r:id="rId306" ref="F333"/>
    <hyperlink r:id="rId307" ref="F334"/>
    <hyperlink r:id="rId308" ref="F335"/>
    <hyperlink r:id="rId309" ref="F336"/>
    <hyperlink r:id="rId310" ref="F337"/>
    <hyperlink r:id="rId311" ref="F338"/>
    <hyperlink r:id="rId312" ref="F339"/>
    <hyperlink r:id="rId313" ref="F340"/>
    <hyperlink r:id="rId314" ref="F341"/>
    <hyperlink r:id="rId315" ref="F342"/>
    <hyperlink r:id="rId316" ref="F343"/>
    <hyperlink r:id="rId317" ref="F344"/>
    <hyperlink r:id="rId318" ref="F345"/>
    <hyperlink r:id="rId319" ref="F346"/>
    <hyperlink r:id="rId320" ref="F347"/>
    <hyperlink r:id="rId321" ref="F349"/>
    <hyperlink r:id="rId322" ref="F350"/>
    <hyperlink r:id="rId323" ref="F351"/>
    <hyperlink r:id="rId324" ref="F352"/>
    <hyperlink r:id="rId325" ref="F353"/>
    <hyperlink r:id="rId326" ref="F354"/>
    <hyperlink r:id="rId327" ref="F355"/>
    <hyperlink r:id="rId328" ref="F356"/>
    <hyperlink r:id="rId329" ref="F357"/>
    <hyperlink r:id="rId330" ref="F360"/>
    <hyperlink r:id="rId331" ref="F361"/>
    <hyperlink r:id="rId332" ref="F363"/>
    <hyperlink r:id="rId333" ref="F364"/>
    <hyperlink r:id="rId334" ref="F365"/>
    <hyperlink r:id="rId335" ref="F366"/>
    <hyperlink r:id="rId336" ref="F367"/>
    <hyperlink r:id="rId337" ref="G367"/>
    <hyperlink r:id="rId338" ref="F368"/>
    <hyperlink r:id="rId339" ref="F369"/>
    <hyperlink r:id="rId340" ref="F370"/>
    <hyperlink r:id="rId341" ref="F372"/>
    <hyperlink r:id="rId342" ref="F373"/>
    <hyperlink r:id="rId343" ref="G373"/>
    <hyperlink r:id="rId344" ref="F374"/>
    <hyperlink r:id="rId345" ref="G374"/>
    <hyperlink r:id="rId346" ref="F375"/>
    <hyperlink r:id="rId347" ref="G375"/>
    <hyperlink r:id="rId348" ref="F376"/>
    <hyperlink r:id="rId349" ref="G376"/>
    <hyperlink r:id="rId350" ref="F377"/>
    <hyperlink r:id="rId351" ref="F378"/>
    <hyperlink r:id="rId352" ref="F379"/>
    <hyperlink r:id="rId353" ref="G379"/>
    <hyperlink r:id="rId354" ref="F380"/>
    <hyperlink r:id="rId355" ref="F382"/>
    <hyperlink r:id="rId356" ref="G382"/>
    <hyperlink r:id="rId357" ref="F384"/>
    <hyperlink r:id="rId358" ref="F385"/>
    <hyperlink r:id="rId359" ref="F386"/>
    <hyperlink r:id="rId360" ref="F387"/>
    <hyperlink r:id="rId361" ref="F388"/>
    <hyperlink r:id="rId362" ref="F390"/>
    <hyperlink r:id="rId363" ref="F391"/>
    <hyperlink r:id="rId364" ref="F392"/>
    <hyperlink r:id="rId365" ref="F393"/>
    <hyperlink r:id="rId366" ref="F395"/>
    <hyperlink r:id="rId367" ref="F396"/>
    <hyperlink r:id="rId368" ref="F397"/>
    <hyperlink r:id="rId369" ref="F398"/>
    <hyperlink r:id="rId370" ref="F399"/>
    <hyperlink r:id="rId371" ref="F400"/>
    <hyperlink r:id="rId372" ref="F401"/>
    <hyperlink r:id="rId373" ref="F402"/>
    <hyperlink r:id="rId374" ref="F403"/>
    <hyperlink r:id="rId375" ref="F405"/>
    <hyperlink r:id="rId376" ref="F406"/>
    <hyperlink r:id="rId377" ref="F407"/>
    <hyperlink r:id="rId378" ref="F408"/>
    <hyperlink r:id="rId379" ref="F410"/>
    <hyperlink r:id="rId380" ref="F411"/>
    <hyperlink r:id="rId381" ref="F412"/>
    <hyperlink r:id="rId382" ref="F413"/>
    <hyperlink r:id="rId383" ref="F414"/>
    <hyperlink r:id="rId384" ref="F415"/>
    <hyperlink r:id="rId385" ref="F417"/>
    <hyperlink r:id="rId386" ref="F419"/>
    <hyperlink r:id="rId387" ref="F420"/>
    <hyperlink r:id="rId388" ref="F421"/>
    <hyperlink r:id="rId389" ref="F423"/>
    <hyperlink r:id="rId390" ref="F424"/>
    <hyperlink r:id="rId391" ref="F425"/>
    <hyperlink r:id="rId392" ref="F427"/>
    <hyperlink r:id="rId393" ref="F428"/>
    <hyperlink r:id="rId394" ref="F429"/>
    <hyperlink r:id="rId395" ref="F430"/>
    <hyperlink r:id="rId396" ref="F431"/>
    <hyperlink r:id="rId397" ref="B432"/>
    <hyperlink r:id="rId398" ref="F432"/>
    <hyperlink r:id="rId399" ref="F433"/>
    <hyperlink r:id="rId400" ref="F434"/>
    <hyperlink r:id="rId401" ref="F435"/>
    <hyperlink r:id="rId402" ref="F436"/>
    <hyperlink r:id="rId403" ref="F437"/>
    <hyperlink r:id="rId404" ref="F438"/>
    <hyperlink r:id="rId405" ref="F439"/>
    <hyperlink r:id="rId406" ref="F440"/>
    <hyperlink r:id="rId407" ref="F441"/>
    <hyperlink r:id="rId408" ref="F442"/>
    <hyperlink r:id="rId409" ref="F443"/>
    <hyperlink r:id="rId410" ref="F444"/>
    <hyperlink r:id="rId411" ref="F445"/>
    <hyperlink r:id="rId412" ref="F446"/>
    <hyperlink r:id="rId413" ref="F447"/>
    <hyperlink r:id="rId414" ref="F448"/>
    <hyperlink r:id="rId415" ref="F449"/>
    <hyperlink r:id="rId416" ref="F450"/>
    <hyperlink r:id="rId417" ref="F451"/>
    <hyperlink r:id="rId418" ref="F452"/>
    <hyperlink r:id="rId419" ref="F453"/>
    <hyperlink r:id="rId420" ref="F454"/>
    <hyperlink r:id="rId421" ref="F455"/>
    <hyperlink r:id="rId422" ref="F456"/>
    <hyperlink r:id="rId423" ref="F458"/>
    <hyperlink r:id="rId424" ref="F459"/>
    <hyperlink r:id="rId425" ref="F460"/>
    <hyperlink r:id="rId426" ref="F461"/>
    <hyperlink r:id="rId427" ref="F462"/>
    <hyperlink r:id="rId428" ref="F463"/>
    <hyperlink r:id="rId429" ref="F464"/>
    <hyperlink r:id="rId430" ref="F465"/>
    <hyperlink r:id="rId431" ref="F466"/>
    <hyperlink r:id="rId432" ref="F467"/>
    <hyperlink r:id="rId433" ref="F468"/>
    <hyperlink r:id="rId434" ref="F469"/>
    <hyperlink r:id="rId435" ref="F470"/>
    <hyperlink r:id="rId436" ref="F471"/>
    <hyperlink r:id="rId437" ref="F472"/>
    <hyperlink r:id="rId438" ref="F473"/>
    <hyperlink r:id="rId439" ref="F474"/>
    <hyperlink r:id="rId440" ref="F475"/>
    <hyperlink r:id="rId441" ref="F476"/>
    <hyperlink r:id="rId442" ref="F477"/>
    <hyperlink r:id="rId443" ref="F478"/>
    <hyperlink r:id="rId444" ref="F479"/>
    <hyperlink r:id="rId445" ref="F480"/>
    <hyperlink r:id="rId446" ref="F481"/>
    <hyperlink r:id="rId447" ref="F482"/>
    <hyperlink r:id="rId448" ref="F483"/>
    <hyperlink r:id="rId449" ref="F484"/>
    <hyperlink r:id="rId450" ref="F485"/>
    <hyperlink r:id="rId451" ref="F486"/>
    <hyperlink r:id="rId452" ref="F487"/>
    <hyperlink r:id="rId453" ref="F488"/>
    <hyperlink r:id="rId454" ref="F489"/>
    <hyperlink r:id="rId455" ref="F490"/>
    <hyperlink r:id="rId456" ref="F491"/>
    <hyperlink r:id="rId457" ref="F492"/>
    <hyperlink r:id="rId458" ref="F493"/>
    <hyperlink r:id="rId459" ref="F494"/>
    <hyperlink r:id="rId460" ref="F495"/>
    <hyperlink r:id="rId461" ref="F497"/>
    <hyperlink r:id="rId462" ref="F498"/>
    <hyperlink r:id="rId463" ref="F499"/>
    <hyperlink r:id="rId464" ref="F500"/>
    <hyperlink r:id="rId465" ref="F501"/>
    <hyperlink r:id="rId466" ref="F502"/>
    <hyperlink r:id="rId467" ref="F503"/>
    <hyperlink r:id="rId468" ref="F504"/>
    <hyperlink r:id="rId469" ref="F505"/>
    <hyperlink r:id="rId470" ref="F506"/>
    <hyperlink r:id="rId471" ref="F507"/>
    <hyperlink r:id="rId472" ref="F508"/>
    <hyperlink r:id="rId473" ref="F509"/>
    <hyperlink r:id="rId474" ref="F510"/>
    <hyperlink r:id="rId475" ref="F511"/>
    <hyperlink r:id="rId476" ref="F512"/>
    <hyperlink r:id="rId477" ref="F513"/>
    <hyperlink r:id="rId478" ref="F514"/>
    <hyperlink r:id="rId479" ref="F515"/>
    <hyperlink r:id="rId480" ref="B516"/>
    <hyperlink r:id="rId481" ref="F516"/>
    <hyperlink r:id="rId482" ref="F517"/>
    <hyperlink r:id="rId483" ref="F518"/>
    <hyperlink r:id="rId484" ref="F520"/>
    <hyperlink r:id="rId485" ref="F521"/>
    <hyperlink r:id="rId486" ref="F522"/>
    <hyperlink r:id="rId487" ref="G522"/>
    <hyperlink r:id="rId488" ref="F523"/>
    <hyperlink r:id="rId489" ref="F525"/>
    <hyperlink r:id="rId490" ref="F526"/>
    <hyperlink r:id="rId491" ref="F527"/>
    <hyperlink r:id="rId492" ref="F529"/>
    <hyperlink r:id="rId493" ref="F530"/>
    <hyperlink r:id="rId494" ref="F531"/>
    <hyperlink r:id="rId495" ref="F532"/>
    <hyperlink r:id="rId496" ref="F533"/>
    <hyperlink r:id="rId497" ref="F534"/>
    <hyperlink r:id="rId498" ref="G534"/>
    <hyperlink r:id="rId499" ref="F535"/>
    <hyperlink r:id="rId500" ref="F536"/>
    <hyperlink r:id="rId501" ref="F537"/>
    <hyperlink r:id="rId502" ref="F538"/>
    <hyperlink r:id="rId503" ref="F539"/>
    <hyperlink r:id="rId504" ref="F540"/>
    <hyperlink r:id="rId505" ref="F541"/>
    <hyperlink r:id="rId506" ref="F542"/>
    <hyperlink r:id="rId507" ref="F543"/>
    <hyperlink r:id="rId508" ref="F544"/>
    <hyperlink r:id="rId509" ref="F546"/>
    <hyperlink r:id="rId510" ref="F547"/>
    <hyperlink r:id="rId511" ref="F549"/>
    <hyperlink r:id="rId512" ref="F550"/>
    <hyperlink r:id="rId513" ref="F551"/>
    <hyperlink r:id="rId514" ref="F552"/>
    <hyperlink r:id="rId515" ref="F554"/>
    <hyperlink r:id="rId516" ref="F555"/>
    <hyperlink r:id="rId517" ref="F556"/>
    <hyperlink r:id="rId518" ref="F557"/>
    <hyperlink r:id="rId519" ref="F558"/>
    <hyperlink r:id="rId520" ref="F560"/>
    <hyperlink r:id="rId521" ref="F561"/>
    <hyperlink r:id="rId522" ref="F562"/>
    <hyperlink r:id="rId523" ref="F563"/>
    <hyperlink r:id="rId524" ref="F564"/>
    <hyperlink r:id="rId525" ref="F565"/>
    <hyperlink r:id="rId526" ref="F566"/>
    <hyperlink r:id="rId527" ref="F567"/>
    <hyperlink r:id="rId528" ref="F568"/>
    <hyperlink r:id="rId529" ref="F569"/>
    <hyperlink r:id="rId530" ref="F570"/>
    <hyperlink r:id="rId531" ref="F571"/>
    <hyperlink r:id="rId532" ref="F572"/>
    <hyperlink r:id="rId533" ref="F573"/>
    <hyperlink r:id="rId534" ref="F574"/>
    <hyperlink r:id="rId535" ref="F575"/>
    <hyperlink r:id="rId536" ref="F576"/>
    <hyperlink r:id="rId537" ref="F577"/>
    <hyperlink r:id="rId538" ref="F578"/>
    <hyperlink r:id="rId539" ref="F579"/>
    <hyperlink r:id="rId540" ref="F580"/>
    <hyperlink r:id="rId541" ref="F581"/>
    <hyperlink r:id="rId542" ref="F582"/>
    <hyperlink r:id="rId543" ref="F583"/>
    <hyperlink r:id="rId544" ref="B584"/>
    <hyperlink r:id="rId545" ref="F584"/>
    <hyperlink r:id="rId546" ref="F585"/>
    <hyperlink r:id="rId547" ref="F587"/>
    <hyperlink r:id="rId548" ref="F588"/>
    <hyperlink r:id="rId549" ref="F589"/>
    <hyperlink r:id="rId550" ref="F590"/>
    <hyperlink r:id="rId551" ref="F591"/>
    <hyperlink r:id="rId552" ref="F592"/>
    <hyperlink r:id="rId553" ref="F593"/>
    <hyperlink r:id="rId554" ref="F594"/>
    <hyperlink r:id="rId555" ref="F595"/>
    <hyperlink r:id="rId556" ref="F596"/>
    <hyperlink r:id="rId557" ref="F597"/>
    <hyperlink r:id="rId558" ref="F598"/>
    <hyperlink r:id="rId559" ref="F599"/>
    <hyperlink r:id="rId560" ref="F600"/>
    <hyperlink r:id="rId561" ref="F602"/>
    <hyperlink r:id="rId562" ref="F603"/>
    <hyperlink r:id="rId563" ref="F604"/>
    <hyperlink r:id="rId564" ref="F605"/>
    <hyperlink r:id="rId565" ref="F606"/>
    <hyperlink r:id="rId566" ref="F607"/>
    <hyperlink r:id="rId567" ref="F608"/>
    <hyperlink r:id="rId568" ref="F609"/>
    <hyperlink r:id="rId569" ref="F610"/>
    <hyperlink r:id="rId570" ref="F611"/>
    <hyperlink r:id="rId571" ref="F612"/>
    <hyperlink r:id="rId572" ref="F613"/>
    <hyperlink r:id="rId573" ref="F614"/>
    <hyperlink r:id="rId574" ref="A615"/>
    <hyperlink r:id="rId575" ref="F615"/>
    <hyperlink r:id="rId576" ref="F616"/>
    <hyperlink r:id="rId577" ref="F618"/>
    <hyperlink r:id="rId578" ref="F619"/>
    <hyperlink r:id="rId579" ref="F620"/>
    <hyperlink r:id="rId580" ref="F621"/>
    <hyperlink r:id="rId581" ref="F622"/>
    <hyperlink r:id="rId582" ref="F623"/>
    <hyperlink r:id="rId583" ref="F624"/>
    <hyperlink r:id="rId584" ref="F625"/>
    <hyperlink r:id="rId585" ref="F626"/>
    <hyperlink r:id="rId586" ref="F627"/>
    <hyperlink r:id="rId587" ref="F628"/>
    <hyperlink r:id="rId588" ref="F629"/>
    <hyperlink r:id="rId589" ref="F630"/>
    <hyperlink r:id="rId590" ref="F631"/>
    <hyperlink r:id="rId591" ref="F632"/>
    <hyperlink r:id="rId592" ref="F633"/>
    <hyperlink r:id="rId593" ref="F634"/>
    <hyperlink r:id="rId594" ref="F635"/>
    <hyperlink r:id="rId595" ref="F636"/>
    <hyperlink r:id="rId596" ref="F637"/>
    <hyperlink r:id="rId597" ref="F638"/>
    <hyperlink r:id="rId598" ref="F639"/>
    <hyperlink r:id="rId599" ref="F640"/>
    <hyperlink r:id="rId600" ref="F641"/>
    <hyperlink r:id="rId601" ref="F642"/>
    <hyperlink r:id="rId602" ref="F643"/>
    <hyperlink r:id="rId603" ref="F644"/>
    <hyperlink r:id="rId604" ref="F646"/>
    <hyperlink r:id="rId605" ref="F647"/>
    <hyperlink r:id="rId606" ref="F648"/>
    <hyperlink r:id="rId607" ref="F649"/>
    <hyperlink r:id="rId608" ref="F650"/>
    <hyperlink r:id="rId609" ref="F651"/>
    <hyperlink r:id="rId610" ref="F653"/>
    <hyperlink r:id="rId611" ref="F654"/>
    <hyperlink r:id="rId612" ref="F655"/>
    <hyperlink r:id="rId613" ref="F657"/>
    <hyperlink r:id="rId614" ref="F658"/>
    <hyperlink r:id="rId615" ref="F659"/>
    <hyperlink r:id="rId616" ref="B660"/>
    <hyperlink r:id="rId617" ref="F660"/>
    <hyperlink r:id="rId618" ref="F661"/>
    <hyperlink r:id="rId619" ref="F662"/>
    <hyperlink r:id="rId620" ref="F663"/>
    <hyperlink r:id="rId621" ref="F665"/>
    <hyperlink r:id="rId622" ref="F666"/>
    <hyperlink r:id="rId623" ref="F667"/>
    <hyperlink r:id="rId624" ref="G668"/>
    <hyperlink r:id="rId625" ref="F669"/>
    <hyperlink r:id="rId626" ref="G669"/>
    <hyperlink r:id="rId627" ref="F670"/>
    <hyperlink r:id="rId628" ref="G670"/>
    <hyperlink r:id="rId629" ref="F671"/>
    <hyperlink r:id="rId630" ref="G671"/>
    <hyperlink r:id="rId631" ref="F672"/>
    <hyperlink r:id="rId632" ref="G672"/>
    <hyperlink r:id="rId633" ref="F673"/>
    <hyperlink r:id="rId634" ref="F674"/>
    <hyperlink r:id="rId635" ref="F675"/>
    <hyperlink r:id="rId636" ref="F676"/>
    <hyperlink r:id="rId637" ref="F677"/>
    <hyperlink r:id="rId638" ref="F678"/>
    <hyperlink r:id="rId639" ref="F679"/>
    <hyperlink r:id="rId640" ref="F680"/>
    <hyperlink r:id="rId641" ref="F681"/>
    <hyperlink r:id="rId642" ref="G681"/>
    <hyperlink r:id="rId643" ref="F683"/>
    <hyperlink r:id="rId644" ref="F684"/>
    <hyperlink r:id="rId645" ref="F685"/>
    <hyperlink r:id="rId646" ref="F686"/>
    <hyperlink r:id="rId647" ref="F687"/>
    <hyperlink r:id="rId648" ref="F688"/>
    <hyperlink r:id="rId649" ref="F689"/>
    <hyperlink r:id="rId650" ref="F690"/>
    <hyperlink r:id="rId651" ref="G690"/>
    <hyperlink r:id="rId652" ref="F691"/>
    <hyperlink r:id="rId653" ref="F692"/>
    <hyperlink r:id="rId654" ref="F695"/>
    <hyperlink r:id="rId655" ref="G696"/>
    <hyperlink r:id="rId656" ref="F697"/>
    <hyperlink r:id="rId657" ref="F698"/>
    <hyperlink r:id="rId658" ref="F699"/>
    <hyperlink r:id="rId659" ref="F700"/>
    <hyperlink r:id="rId660" ref="F701"/>
    <hyperlink r:id="rId661" ref="F702"/>
    <hyperlink r:id="rId662" ref="F704"/>
    <hyperlink r:id="rId663" ref="F705"/>
    <hyperlink r:id="rId664" ref="F706"/>
    <hyperlink r:id="rId665" ref="F707"/>
    <hyperlink r:id="rId666" ref="F708"/>
    <hyperlink r:id="rId667" ref="F709"/>
    <hyperlink r:id="rId668" ref="F711"/>
    <hyperlink r:id="rId669" ref="F712"/>
    <hyperlink r:id="rId670" ref="F713"/>
    <hyperlink r:id="rId671" ref="F714"/>
    <hyperlink r:id="rId672" ref="F715"/>
    <hyperlink r:id="rId673" ref="F716"/>
    <hyperlink r:id="rId674" ref="F717"/>
    <hyperlink r:id="rId675" ref="F718"/>
    <hyperlink r:id="rId676" ref="F719"/>
    <hyperlink r:id="rId677" ref="F720"/>
    <hyperlink r:id="rId678" ref="F721"/>
    <hyperlink r:id="rId679" ref="F722"/>
    <hyperlink r:id="rId680" ref="F723"/>
    <hyperlink r:id="rId681" ref="F724"/>
    <hyperlink r:id="rId682" ref="F725"/>
    <hyperlink r:id="rId683" ref="F726"/>
    <hyperlink r:id="rId684" ref="G726"/>
    <hyperlink r:id="rId685" ref="F727"/>
    <hyperlink r:id="rId686" ref="F728"/>
    <hyperlink r:id="rId687" ref="F729"/>
    <hyperlink r:id="rId688" ref="F730"/>
    <hyperlink r:id="rId689" ref="F731"/>
    <hyperlink r:id="rId690" ref="F732"/>
    <hyperlink r:id="rId691" ref="F733"/>
    <hyperlink r:id="rId692" ref="F734"/>
    <hyperlink r:id="rId693" ref="F735"/>
    <hyperlink r:id="rId694" ref="F736"/>
    <hyperlink r:id="rId695" ref="F737"/>
    <hyperlink r:id="rId696" ref="F738"/>
    <hyperlink r:id="rId697" ref="F739"/>
    <hyperlink r:id="rId698" ref="F740"/>
    <hyperlink r:id="rId699" ref="F741"/>
    <hyperlink r:id="rId700" ref="F742"/>
    <hyperlink r:id="rId701" ref="F743"/>
    <hyperlink r:id="rId702" ref="F744"/>
    <hyperlink r:id="rId703" ref="F745"/>
    <hyperlink r:id="rId704" ref="F746"/>
    <hyperlink r:id="rId705" ref="F747"/>
    <hyperlink r:id="rId706" ref="F748"/>
    <hyperlink r:id="rId707" ref="F749"/>
    <hyperlink r:id="rId708" ref="F750"/>
    <hyperlink r:id="rId709" ref="F751"/>
    <hyperlink r:id="rId710" ref="F752"/>
    <hyperlink r:id="rId711" ref="F753"/>
    <hyperlink r:id="rId712" ref="F754"/>
    <hyperlink r:id="rId713" ref="F755"/>
    <hyperlink r:id="rId714" ref="F756"/>
    <hyperlink r:id="rId715" ref="F757"/>
    <hyperlink r:id="rId716" ref="F758"/>
    <hyperlink r:id="rId717" ref="F759"/>
    <hyperlink r:id="rId718" ref="F760"/>
    <hyperlink r:id="rId719" ref="F762"/>
    <hyperlink r:id="rId720" ref="F763"/>
    <hyperlink r:id="rId721" ref="F764"/>
    <hyperlink r:id="rId722" ref="F765"/>
    <hyperlink r:id="rId723" ref="F766"/>
    <hyperlink r:id="rId724" ref="F767"/>
    <hyperlink r:id="rId725" ref="F768"/>
    <hyperlink r:id="rId726" ref="F769"/>
    <hyperlink r:id="rId727" ref="F770"/>
    <hyperlink r:id="rId728" ref="F772"/>
    <hyperlink r:id="rId729" ref="F773"/>
    <hyperlink r:id="rId730" ref="F774"/>
    <hyperlink r:id="rId731" ref="F775"/>
    <hyperlink r:id="rId732" ref="F776"/>
    <hyperlink r:id="rId733" ref="G776"/>
    <hyperlink r:id="rId734" ref="F777"/>
    <hyperlink r:id="rId735" ref="F778"/>
    <hyperlink r:id="rId736" ref="F781"/>
    <hyperlink r:id="rId737" ref="F782"/>
    <hyperlink r:id="rId738" ref="F783"/>
    <hyperlink r:id="rId739" ref="F784"/>
    <hyperlink r:id="rId740" ref="F787"/>
    <hyperlink r:id="rId741" ref="F790"/>
    <hyperlink r:id="rId742" ref="F791"/>
    <hyperlink r:id="rId743" ref="F792"/>
    <hyperlink r:id="rId744" ref="F793"/>
    <hyperlink r:id="rId745" ref="F794"/>
    <hyperlink r:id="rId746" ref="F795"/>
    <hyperlink r:id="rId747" ref="F796"/>
    <hyperlink r:id="rId748" ref="F797"/>
    <hyperlink r:id="rId749" ref="F798"/>
    <hyperlink r:id="rId750" ref="F799"/>
    <hyperlink r:id="rId751" ref="F800"/>
    <hyperlink r:id="rId752" ref="F801"/>
    <hyperlink r:id="rId753" ref="F802"/>
    <hyperlink r:id="rId754" ref="F803"/>
    <hyperlink r:id="rId755" ref="F804"/>
    <hyperlink r:id="rId756" ref="F805"/>
    <hyperlink r:id="rId757" ref="F806"/>
    <hyperlink r:id="rId758" ref="F807"/>
    <hyperlink r:id="rId759" ref="F808"/>
    <hyperlink r:id="rId760" ref="F809"/>
    <hyperlink r:id="rId761" ref="F811"/>
    <hyperlink r:id="rId762" ref="F812"/>
    <hyperlink r:id="rId763" ref="F813"/>
    <hyperlink r:id="rId764" ref="F814"/>
    <hyperlink r:id="rId765" ref="F815"/>
    <hyperlink r:id="rId766" ref="F817"/>
    <hyperlink r:id="rId767" ref="G818"/>
    <hyperlink r:id="rId768" ref="F820"/>
    <hyperlink r:id="rId769" ref="F821"/>
    <hyperlink r:id="rId770" ref="F822"/>
    <hyperlink r:id="rId771" ref="F823"/>
    <hyperlink r:id="rId772" ref="F824"/>
    <hyperlink r:id="rId773" ref="F825"/>
    <hyperlink r:id="rId774" ref="F826"/>
    <hyperlink r:id="rId775" ref="F827"/>
    <hyperlink r:id="rId776" ref="F829"/>
    <hyperlink r:id="rId777" ref="F830"/>
    <hyperlink r:id="rId778" ref="F831"/>
    <hyperlink r:id="rId779" ref="F832"/>
    <hyperlink r:id="rId780" ref="F833"/>
    <hyperlink r:id="rId781" ref="F834"/>
    <hyperlink r:id="rId782" ref="F835"/>
    <hyperlink r:id="rId783" ref="F836"/>
    <hyperlink r:id="rId784" ref="F837"/>
    <hyperlink r:id="rId785" ref="F838"/>
    <hyperlink r:id="rId786" ref="F839"/>
    <hyperlink r:id="rId787" ref="F841"/>
    <hyperlink r:id="rId788" ref="F842"/>
    <hyperlink r:id="rId789" ref="F843"/>
    <hyperlink r:id="rId790" ref="F845"/>
    <hyperlink r:id="rId791" ref="F846"/>
    <hyperlink r:id="rId792" ref="F847"/>
    <hyperlink r:id="rId793" ref="F848"/>
    <hyperlink r:id="rId794" ref="F849"/>
    <hyperlink r:id="rId795" ref="F850"/>
    <hyperlink r:id="rId796" ref="F851"/>
    <hyperlink r:id="rId797" ref="F852"/>
    <hyperlink r:id="rId798" ref="F854"/>
    <hyperlink r:id="rId799" ref="F855"/>
    <hyperlink r:id="rId800" ref="F856"/>
    <hyperlink r:id="rId801" ref="F857"/>
    <hyperlink r:id="rId802" ref="F858"/>
    <hyperlink r:id="rId803" ref="F859"/>
    <hyperlink r:id="rId804" ref="F860"/>
    <hyperlink r:id="rId805" ref="F861"/>
    <hyperlink r:id="rId806" ref="F862"/>
    <hyperlink r:id="rId807" ref="F863"/>
    <hyperlink r:id="rId808" ref="F864"/>
    <hyperlink r:id="rId809" ref="F865"/>
    <hyperlink r:id="rId810" ref="F866"/>
    <hyperlink r:id="rId811" ref="F867"/>
    <hyperlink r:id="rId812" ref="F868"/>
    <hyperlink r:id="rId813" ref="F869"/>
    <hyperlink r:id="rId814" ref="F870"/>
    <hyperlink r:id="rId815" ref="F872"/>
    <hyperlink r:id="rId816" ref="F874"/>
    <hyperlink r:id="rId817" ref="F875"/>
    <hyperlink r:id="rId818" ref="F876"/>
    <hyperlink r:id="rId819" ref="F877"/>
    <hyperlink r:id="rId820" ref="F878"/>
    <hyperlink r:id="rId821" ref="F879"/>
    <hyperlink r:id="rId822" ref="F880"/>
    <hyperlink r:id="rId823" ref="F881"/>
    <hyperlink r:id="rId824" ref="F882"/>
    <hyperlink r:id="rId825" ref="F883"/>
    <hyperlink r:id="rId826" ref="F884"/>
    <hyperlink r:id="rId827" ref="F885"/>
    <hyperlink r:id="rId828" ref="F886"/>
    <hyperlink r:id="rId829" ref="F887"/>
    <hyperlink r:id="rId830" ref="F888"/>
    <hyperlink r:id="rId831" ref="F889"/>
    <hyperlink r:id="rId832" ref="F890"/>
    <hyperlink r:id="rId833" ref="F891"/>
    <hyperlink r:id="rId834" ref="F892"/>
    <hyperlink r:id="rId835" ref="F893"/>
    <hyperlink r:id="rId836" ref="F895"/>
    <hyperlink r:id="rId837" ref="F896"/>
    <hyperlink r:id="rId838" ref="F897"/>
    <hyperlink r:id="rId839" ref="F898"/>
    <hyperlink r:id="rId840" ref="F899"/>
    <hyperlink r:id="rId841" ref="F900"/>
    <hyperlink r:id="rId842" ref="F901"/>
    <hyperlink r:id="rId843" ref="F902"/>
    <hyperlink r:id="rId844" ref="F903"/>
    <hyperlink r:id="rId845" ref="F904"/>
    <hyperlink r:id="rId846" ref="F905"/>
    <hyperlink r:id="rId847" ref="F906"/>
    <hyperlink r:id="rId848" ref="F907"/>
    <hyperlink r:id="rId849" ref="F908"/>
    <hyperlink r:id="rId850" ref="F909"/>
    <hyperlink r:id="rId851" ref="F910"/>
    <hyperlink r:id="rId852" ref="F911"/>
    <hyperlink r:id="rId853" ref="F912"/>
    <hyperlink r:id="rId854" ref="F914"/>
    <hyperlink r:id="rId855" ref="F915"/>
    <hyperlink r:id="rId856" ref="F916"/>
    <hyperlink r:id="rId857" ref="F917"/>
    <hyperlink r:id="rId858" ref="F918"/>
    <hyperlink r:id="rId859" ref="F919"/>
    <hyperlink r:id="rId860" ref="F920"/>
    <hyperlink r:id="rId861" ref="F921"/>
    <hyperlink r:id="rId862" ref="F922"/>
    <hyperlink r:id="rId863" ref="F923"/>
    <hyperlink r:id="rId864" ref="F924"/>
    <hyperlink r:id="rId865" ref="F925"/>
    <hyperlink r:id="rId866" ref="F926"/>
    <hyperlink r:id="rId867" ref="F927"/>
    <hyperlink r:id="rId868" ref="F928"/>
    <hyperlink r:id="rId869" ref="F929"/>
    <hyperlink r:id="rId870" ref="F930"/>
    <hyperlink r:id="rId871" ref="F931"/>
    <hyperlink r:id="rId872" ref="F933"/>
    <hyperlink r:id="rId873" ref="F934"/>
    <hyperlink r:id="rId874" ref="F935"/>
    <hyperlink r:id="rId875" ref="F936"/>
    <hyperlink r:id="rId876" ref="F937"/>
    <hyperlink r:id="rId877" ref="F939"/>
    <hyperlink r:id="rId878" ref="F940"/>
    <hyperlink r:id="rId879" ref="F941"/>
    <hyperlink r:id="rId880" ref="F942"/>
    <hyperlink r:id="rId881" ref="F943"/>
    <hyperlink r:id="rId882" ref="F944"/>
    <hyperlink r:id="rId883" ref="F946"/>
    <hyperlink r:id="rId884" ref="F947"/>
    <hyperlink r:id="rId885" ref="F948"/>
    <hyperlink r:id="rId886" location="home" ref="G948"/>
    <hyperlink r:id="rId887" ref="F949"/>
    <hyperlink r:id="rId888" ref="F950"/>
    <hyperlink r:id="rId889" ref="F951"/>
    <hyperlink r:id="rId890" ref="G951"/>
    <hyperlink r:id="rId891" ref="F952"/>
    <hyperlink r:id="rId892" ref="F953"/>
    <hyperlink r:id="rId893" ref="F954"/>
    <hyperlink r:id="rId894" ref="F955"/>
    <hyperlink r:id="rId895" ref="F956"/>
    <hyperlink r:id="rId896" ref="F957"/>
    <hyperlink r:id="rId897" ref="F958"/>
    <hyperlink r:id="rId898" ref="F961"/>
    <hyperlink r:id="rId899" ref="F962"/>
    <hyperlink r:id="rId900" ref="F964"/>
    <hyperlink r:id="rId901" ref="F965"/>
    <hyperlink r:id="rId902" ref="F967"/>
    <hyperlink r:id="rId903" ref="F968"/>
    <hyperlink r:id="rId904" ref="F969"/>
    <hyperlink r:id="rId905" ref="F970"/>
    <hyperlink r:id="rId906" ref="F971"/>
    <hyperlink r:id="rId907" ref="F972"/>
    <hyperlink r:id="rId908" ref="F973"/>
    <hyperlink r:id="rId909" ref="F974"/>
    <hyperlink r:id="rId910" ref="F975"/>
    <hyperlink r:id="rId911" ref="F976"/>
    <hyperlink r:id="rId912" ref="F977"/>
    <hyperlink r:id="rId913" ref="F978"/>
    <hyperlink r:id="rId914" ref="F979"/>
    <hyperlink r:id="rId915" ref="F981"/>
    <hyperlink r:id="rId916" ref="F982"/>
    <hyperlink r:id="rId917" ref="F983"/>
    <hyperlink r:id="rId918" ref="F984"/>
    <hyperlink r:id="rId919" ref="F985"/>
    <hyperlink r:id="rId920" ref="F986"/>
    <hyperlink r:id="rId921" ref="F987"/>
    <hyperlink r:id="rId922" ref="F988"/>
    <hyperlink r:id="rId923" ref="F989"/>
    <hyperlink r:id="rId924" ref="F990"/>
    <hyperlink r:id="rId925" ref="F991"/>
    <hyperlink r:id="rId926" ref="F992"/>
    <hyperlink r:id="rId927" ref="F993"/>
    <hyperlink r:id="rId928" ref="F995"/>
    <hyperlink r:id="rId929" ref="F996"/>
    <hyperlink r:id="rId930" ref="F997"/>
    <hyperlink r:id="rId931" ref="F998"/>
    <hyperlink r:id="rId932" ref="F999"/>
    <hyperlink r:id="rId933" ref="F1000"/>
    <hyperlink r:id="rId934" ref="F1001"/>
    <hyperlink r:id="rId935" ref="F1002"/>
    <hyperlink r:id="rId936" ref="F1003"/>
    <hyperlink r:id="rId937" ref="F1004"/>
    <hyperlink r:id="rId938" ref="F1005"/>
    <hyperlink r:id="rId939" ref="F1006"/>
    <hyperlink r:id="rId940" ref="F1007"/>
    <hyperlink r:id="rId941" ref="F1008"/>
    <hyperlink r:id="rId942" ref="F1009"/>
    <hyperlink r:id="rId943" ref="F1010"/>
    <hyperlink r:id="rId944" ref="F1012"/>
    <hyperlink r:id="rId945" ref="F1013"/>
    <hyperlink r:id="rId946" ref="F1014"/>
    <hyperlink r:id="rId947" ref="F1015"/>
    <hyperlink r:id="rId948" ref="F1016"/>
    <hyperlink r:id="rId949" ref="F1017"/>
    <hyperlink r:id="rId950" ref="F1018"/>
    <hyperlink r:id="rId951" ref="F1019"/>
    <hyperlink r:id="rId952" ref="F1020"/>
    <hyperlink r:id="rId953" ref="F1021"/>
    <hyperlink r:id="rId954" ref="F1022"/>
    <hyperlink r:id="rId955" ref="F1023"/>
    <hyperlink r:id="rId956" ref="F1024"/>
    <hyperlink r:id="rId957" ref="F1025"/>
    <hyperlink r:id="rId958" ref="F1026"/>
    <hyperlink r:id="rId959" ref="F1027"/>
    <hyperlink r:id="rId960" ref="F1028"/>
    <hyperlink r:id="rId961" ref="F1030"/>
    <hyperlink r:id="rId962" ref="F1031"/>
    <hyperlink r:id="rId963" ref="F1032"/>
    <hyperlink r:id="rId964" ref="F1033"/>
    <hyperlink r:id="rId965" ref="F1034"/>
    <hyperlink r:id="rId966" ref="F1035"/>
    <hyperlink r:id="rId967" ref="F1036"/>
    <hyperlink r:id="rId968" ref="F1037"/>
    <hyperlink r:id="rId969" ref="F1038"/>
    <hyperlink r:id="rId970" ref="F1039"/>
    <hyperlink r:id="rId971" ref="F1040"/>
    <hyperlink r:id="rId972" ref="F1041"/>
    <hyperlink r:id="rId973" ref="F1043"/>
    <hyperlink r:id="rId974" ref="F1044"/>
    <hyperlink r:id="rId975" ref="F1045"/>
    <hyperlink r:id="rId976" ref="F1046"/>
    <hyperlink r:id="rId977" ref="F1047"/>
    <hyperlink r:id="rId978" ref="F1048"/>
    <hyperlink r:id="rId979" ref="F1049"/>
    <hyperlink r:id="rId980" ref="F1050"/>
    <hyperlink r:id="rId981" ref="F1051"/>
    <hyperlink r:id="rId982" ref="F1052"/>
    <hyperlink r:id="rId983" ref="F1053"/>
    <hyperlink r:id="rId984" ref="F1054"/>
    <hyperlink r:id="rId985" ref="F1055"/>
    <hyperlink r:id="rId986" ref="F1056"/>
    <hyperlink r:id="rId987" ref="F1057"/>
    <hyperlink r:id="rId988" ref="F1058"/>
    <hyperlink r:id="rId989" ref="F1059"/>
    <hyperlink r:id="rId990" ref="F1061"/>
    <hyperlink r:id="rId991" ref="F1062"/>
    <hyperlink r:id="rId992" ref="F1063"/>
    <hyperlink r:id="rId993" ref="F1065"/>
    <hyperlink r:id="rId994" ref="F1066"/>
    <hyperlink r:id="rId995" ref="F1067"/>
    <hyperlink r:id="rId996" ref="F1068"/>
    <hyperlink r:id="rId997" ref="F1069"/>
    <hyperlink r:id="rId998" ref="F1070"/>
    <hyperlink r:id="rId999" ref="F1071"/>
    <hyperlink r:id="rId1000" ref="F1072"/>
    <hyperlink r:id="rId1001" ref="F1073"/>
    <hyperlink r:id="rId1002" ref="F1074"/>
    <hyperlink r:id="rId1003" ref="F1075"/>
    <hyperlink r:id="rId1004" ref="F1076"/>
    <hyperlink r:id="rId1005" ref="F1077"/>
    <hyperlink r:id="rId1006" ref="F1078"/>
    <hyperlink r:id="rId1007" ref="F1079"/>
    <hyperlink r:id="rId1008" ref="F1080"/>
    <hyperlink r:id="rId1009" ref="F1081"/>
    <hyperlink r:id="rId1010" ref="F1082"/>
    <hyperlink r:id="rId1011" ref="F1083"/>
    <hyperlink r:id="rId1012" ref="F1084"/>
    <hyperlink r:id="rId1013" ref="F1086"/>
    <hyperlink r:id="rId1014" ref="F1087"/>
    <hyperlink r:id="rId1015" ref="G1087"/>
    <hyperlink r:id="rId1016" ref="F1090"/>
    <hyperlink r:id="rId1017" ref="F1091"/>
    <hyperlink r:id="rId1018" ref="F1092"/>
    <hyperlink r:id="rId1019" ref="F1093"/>
    <hyperlink r:id="rId1020" ref="F1094"/>
    <hyperlink r:id="rId1021" ref="F1095"/>
    <hyperlink r:id="rId1022" ref="F1099"/>
    <hyperlink r:id="rId1023" ref="F1100"/>
    <hyperlink r:id="rId1024" ref="F1101"/>
    <hyperlink r:id="rId1025" ref="F1102"/>
    <hyperlink r:id="rId1026" ref="F1103"/>
    <hyperlink r:id="rId1027" ref="F1104"/>
    <hyperlink r:id="rId1028" ref="F1105"/>
    <hyperlink r:id="rId1029" ref="F1107"/>
    <hyperlink r:id="rId1030" ref="F1108"/>
    <hyperlink r:id="rId1031" ref="F1109"/>
    <hyperlink r:id="rId1032" ref="F1110"/>
    <hyperlink r:id="rId1033" ref="F1111"/>
    <hyperlink r:id="rId1034" ref="F1112"/>
    <hyperlink r:id="rId1035" ref="F1113"/>
    <hyperlink r:id="rId1036" ref="F1114"/>
    <hyperlink r:id="rId1037" ref="F1115"/>
    <hyperlink r:id="rId1038" ref="F1116"/>
    <hyperlink r:id="rId1039" ref="F1117"/>
    <hyperlink r:id="rId1040" ref="F1119"/>
    <hyperlink r:id="rId1041" ref="F1120"/>
    <hyperlink r:id="rId1042" ref="F1121"/>
    <hyperlink r:id="rId1043" ref="F1124"/>
    <hyperlink r:id="rId1044" ref="F1125"/>
    <hyperlink r:id="rId1045" ref="F1126"/>
    <hyperlink r:id="rId1046" ref="F1127"/>
    <hyperlink r:id="rId1047" ref="F1128"/>
    <hyperlink r:id="rId1048" ref="G1129"/>
    <hyperlink r:id="rId1049" ref="G1130"/>
    <hyperlink r:id="rId1050" ref="G1131"/>
    <hyperlink r:id="rId1051" ref="G1133"/>
    <hyperlink r:id="rId1052" ref="G1134"/>
    <hyperlink r:id="rId1053" ref="G1135"/>
    <hyperlink r:id="rId1054" ref="G1136"/>
    <hyperlink r:id="rId1055" ref="G1137"/>
    <hyperlink r:id="rId1056" location="utd-data-collection" ref="G1138"/>
    <hyperlink r:id="rId1057" ref="G1140"/>
    <hyperlink r:id="rId1058" ref="G1143"/>
    <hyperlink r:id="rId1059" ref="G1144"/>
    <hyperlink r:id="rId1060" ref="B1156"/>
    <hyperlink r:id="rId1061" ref="G1156"/>
    <hyperlink r:id="rId1062" ref="B1158"/>
    <hyperlink r:id="rId1063" ref="G1158"/>
    <hyperlink r:id="rId1064" ref="B1159"/>
    <hyperlink r:id="rId1065" ref="G1159"/>
    <hyperlink r:id="rId1066" ref="B1160"/>
    <hyperlink r:id="rId1067" ref="B1161"/>
    <hyperlink r:id="rId1068" ref="B1162"/>
    <hyperlink r:id="rId1069" ref="B1163"/>
    <hyperlink r:id="rId1070" ref="B1164"/>
    <hyperlink r:id="rId1071" ref="B1165"/>
    <hyperlink r:id="rId1072" ref="G1165"/>
    <hyperlink r:id="rId1073" ref="B1167"/>
    <hyperlink r:id="rId1074" ref="G1167"/>
    <hyperlink r:id="rId1075" ref="B1168"/>
    <hyperlink r:id="rId1076" ref="G1168"/>
    <hyperlink r:id="rId1077" ref="B1169"/>
    <hyperlink r:id="rId1078" ref="G1169"/>
    <hyperlink r:id="rId1079" ref="G1171"/>
    <hyperlink r:id="rId1080" ref="G1174"/>
    <hyperlink r:id="rId1081" ref="B1177"/>
    <hyperlink r:id="rId1082" ref="G1177"/>
    <hyperlink r:id="rId1083" ref="G1178"/>
    <hyperlink r:id="rId1084" ref="B1179"/>
    <hyperlink r:id="rId1085" ref="G1179"/>
    <hyperlink r:id="rId1086" ref="F1180"/>
    <hyperlink r:id="rId1087" ref="F1181"/>
    <hyperlink r:id="rId1088" ref="F1182"/>
    <hyperlink r:id="rId1089" ref="G1182"/>
    <hyperlink r:id="rId1090" ref="F1183"/>
    <hyperlink r:id="rId1091" ref="F1184"/>
    <hyperlink r:id="rId1092" ref="F1185"/>
    <hyperlink r:id="rId1093" ref="F1186"/>
    <hyperlink r:id="rId1094" ref="F1187"/>
    <hyperlink r:id="rId1095" ref="F1188"/>
    <hyperlink r:id="rId1096" ref="F1189"/>
    <hyperlink r:id="rId1097" ref="F1190"/>
    <hyperlink r:id="rId1098" ref="F1191"/>
    <hyperlink r:id="rId1099" ref="F1192"/>
    <hyperlink r:id="rId1100" ref="F1193"/>
    <hyperlink r:id="rId1101" ref="F1194"/>
    <hyperlink r:id="rId1102" ref="F1195"/>
    <hyperlink r:id="rId1103" ref="F1196"/>
    <hyperlink r:id="rId1104" ref="F1197"/>
    <hyperlink r:id="rId1105" ref="F1199"/>
    <hyperlink r:id="rId1106" ref="G1199"/>
    <hyperlink r:id="rId1107" ref="F1202"/>
    <hyperlink r:id="rId1108" ref="F1203"/>
    <hyperlink r:id="rId1109" ref="F1204"/>
    <hyperlink r:id="rId1110" ref="F1205"/>
    <hyperlink r:id="rId1111" ref="F1206"/>
    <hyperlink r:id="rId1112" ref="F1207"/>
    <hyperlink r:id="rId1113" ref="F1208"/>
    <hyperlink r:id="rId1114" ref="F1209"/>
    <hyperlink r:id="rId1115" ref="F1210"/>
    <hyperlink r:id="rId1116" ref="G1214"/>
    <hyperlink r:id="rId1117" ref="F1406"/>
    <hyperlink r:id="rId1118" ref="G1406"/>
    <hyperlink r:id="rId1119" ref="F1407"/>
    <hyperlink r:id="rId1120" ref="F1408"/>
    <hyperlink r:id="rId1121" ref="F1409"/>
    <hyperlink r:id="rId1122" ref="F1410"/>
    <hyperlink r:id="rId1123" ref="F1411"/>
    <hyperlink r:id="rId1124" ref="F1412"/>
    <hyperlink r:id="rId1125" ref="F1414"/>
    <hyperlink r:id="rId1126" ref="F1415"/>
    <hyperlink r:id="rId1127" ref="F1416"/>
    <hyperlink r:id="rId1128" ref="F1417"/>
    <hyperlink r:id="rId1129" ref="F1418"/>
    <hyperlink r:id="rId1130" ref="F1419"/>
    <hyperlink r:id="rId1131" ref="F1420"/>
    <hyperlink r:id="rId1132" ref="F1421"/>
    <hyperlink r:id="rId1133" ref="F1422"/>
    <hyperlink r:id="rId1134" ref="F1423"/>
    <hyperlink r:id="rId1135" ref="F1424"/>
    <hyperlink r:id="rId1136" ref="F1425"/>
    <hyperlink r:id="rId1137" ref="F1426"/>
    <hyperlink r:id="rId1138" ref="F1427"/>
    <hyperlink r:id="rId1139" ref="F1428"/>
    <hyperlink r:id="rId1140" ref="F1429"/>
    <hyperlink r:id="rId1141" ref="F1430"/>
    <hyperlink r:id="rId1142" ref="B1431"/>
    <hyperlink r:id="rId1143" ref="F1431"/>
    <hyperlink r:id="rId1144" ref="F1432"/>
    <hyperlink r:id="rId1145" ref="F1433"/>
    <hyperlink r:id="rId1146" ref="F1434"/>
    <hyperlink r:id="rId1147" ref="F1435"/>
    <hyperlink r:id="rId1148" ref="F1436"/>
    <hyperlink r:id="rId1149" ref="F1437"/>
    <hyperlink r:id="rId1150" ref="F1438"/>
    <hyperlink r:id="rId1151" ref="F1439"/>
    <hyperlink r:id="rId1152" ref="F1440"/>
    <hyperlink r:id="rId1153" ref="F1441"/>
    <hyperlink r:id="rId1154" ref="F1442"/>
    <hyperlink r:id="rId1155" ref="F1444"/>
    <hyperlink r:id="rId1156" ref="F1445"/>
    <hyperlink r:id="rId1157" ref="F1446"/>
    <hyperlink r:id="rId1158" ref="F1447"/>
    <hyperlink r:id="rId1159" ref="F1448"/>
    <hyperlink r:id="rId1160" ref="F1449"/>
    <hyperlink r:id="rId1161" ref="F1450"/>
    <hyperlink r:id="rId1162" ref="F1451"/>
    <hyperlink r:id="rId1163" ref="F1452"/>
    <hyperlink r:id="rId1164" ref="F1453"/>
    <hyperlink r:id="rId1165" ref="F1454"/>
    <hyperlink r:id="rId1166" ref="F1457"/>
    <hyperlink r:id="rId1167" ref="F1458"/>
    <hyperlink r:id="rId1168" ref="F1459"/>
    <hyperlink r:id="rId1169" ref="F1460"/>
    <hyperlink r:id="rId1170" ref="F1461"/>
    <hyperlink r:id="rId1171" ref="G1461"/>
    <hyperlink r:id="rId1172" ref="F1462"/>
    <hyperlink r:id="rId1173" ref="F1463"/>
    <hyperlink r:id="rId1174" ref="F1464"/>
    <hyperlink r:id="rId1175" ref="F1465"/>
    <hyperlink r:id="rId1176" ref="F1466"/>
    <hyperlink r:id="rId1177" ref="F1467"/>
    <hyperlink r:id="rId1178" ref="F1469"/>
    <hyperlink r:id="rId1179" ref="F1470"/>
    <hyperlink r:id="rId1180" ref="F1471"/>
    <hyperlink r:id="rId1181" ref="F1472"/>
    <hyperlink r:id="rId1182" ref="F1473"/>
    <hyperlink r:id="rId1183" ref="F1474"/>
    <hyperlink r:id="rId1184" ref="F1475"/>
    <hyperlink r:id="rId1185" ref="F1476"/>
    <hyperlink r:id="rId1186" ref="F1477"/>
    <hyperlink r:id="rId1187" ref="F1478"/>
    <hyperlink r:id="rId1188" ref="F1479"/>
    <hyperlink r:id="rId1189" ref="F1480"/>
    <hyperlink r:id="rId1190" ref="F1481"/>
    <hyperlink r:id="rId1191" ref="F1483"/>
    <hyperlink r:id="rId1192" ref="G1483"/>
    <hyperlink r:id="rId1193" ref="F1484"/>
    <hyperlink r:id="rId1194" ref="F1485"/>
    <hyperlink r:id="rId1195" ref="F1486"/>
    <hyperlink r:id="rId1196" ref="F1487"/>
    <hyperlink r:id="rId1197" ref="F1488"/>
    <hyperlink r:id="rId1198" ref="F1489"/>
    <hyperlink r:id="rId1199" ref="F1490"/>
    <hyperlink r:id="rId1200" ref="F1491"/>
    <hyperlink r:id="rId1201" ref="F1492"/>
    <hyperlink r:id="rId1202" ref="F1493"/>
    <hyperlink r:id="rId1203" ref="F1494"/>
    <hyperlink r:id="rId1204" ref="F1497"/>
    <hyperlink r:id="rId1205" ref="F1498"/>
    <hyperlink r:id="rId1206" ref="F1499"/>
    <hyperlink r:id="rId1207" ref="F1500"/>
    <hyperlink r:id="rId1208" ref="F1501"/>
    <hyperlink r:id="rId1209" ref="F1502"/>
    <hyperlink r:id="rId1210" ref="F1503"/>
    <hyperlink r:id="rId1211" ref="F1504"/>
    <hyperlink r:id="rId1212" ref="F1505"/>
    <hyperlink r:id="rId1213" ref="F1506"/>
    <hyperlink r:id="rId1214" ref="F1507"/>
    <hyperlink r:id="rId1215" ref="F1508"/>
    <hyperlink r:id="rId1216" ref="F1510"/>
    <hyperlink r:id="rId1217" ref="F1511"/>
    <hyperlink r:id="rId1218" ref="F1512"/>
    <hyperlink r:id="rId1219" ref="F1513"/>
    <hyperlink r:id="rId1220" ref="F1514"/>
    <hyperlink r:id="rId1221" ref="F1515"/>
    <hyperlink r:id="rId1222" ref="F1517"/>
    <hyperlink r:id="rId1223" ref="F1520"/>
    <hyperlink r:id="rId1224" ref="F1521"/>
    <hyperlink r:id="rId1225" ref="F1522"/>
    <hyperlink r:id="rId1226" ref="F1523"/>
    <hyperlink r:id="rId1227" ref="F1525"/>
    <hyperlink r:id="rId1228" ref="F1526"/>
    <hyperlink r:id="rId1229" ref="F1527"/>
    <hyperlink r:id="rId1230" ref="F1528"/>
    <hyperlink r:id="rId1231" ref="F1529"/>
    <hyperlink r:id="rId1232" ref="F1530"/>
    <hyperlink r:id="rId1233" ref="F1531"/>
    <hyperlink r:id="rId1234" ref="F1532"/>
    <hyperlink r:id="rId1235" ref="F1533"/>
    <hyperlink r:id="rId1236" ref="F1534"/>
    <hyperlink r:id="rId1237" ref="F1535"/>
    <hyperlink r:id="rId1238" ref="F1536"/>
    <hyperlink r:id="rId1239" ref="F1538"/>
    <hyperlink r:id="rId1240" ref="F1539"/>
    <hyperlink r:id="rId1241" ref="F1540"/>
    <hyperlink r:id="rId1242" ref="F1541"/>
    <hyperlink r:id="rId1243" ref="F1542"/>
    <hyperlink r:id="rId1244" ref="F1543"/>
    <hyperlink r:id="rId1245" ref="F1544"/>
    <hyperlink r:id="rId1246" ref="F1545"/>
    <hyperlink r:id="rId1247" ref="F1546"/>
    <hyperlink r:id="rId1248" ref="F1547"/>
    <hyperlink r:id="rId1249" ref="F1548"/>
    <hyperlink r:id="rId1250" ref="F1550"/>
    <hyperlink r:id="rId1251" ref="F1551"/>
    <hyperlink r:id="rId1252" ref="F1552"/>
    <hyperlink r:id="rId1253" ref="F1553"/>
    <hyperlink r:id="rId1254" ref="F1554"/>
    <hyperlink r:id="rId1255" ref="F1555"/>
    <hyperlink r:id="rId1256" ref="F1556"/>
    <hyperlink r:id="rId1257" ref="F1557"/>
    <hyperlink r:id="rId1258" ref="F1558"/>
    <hyperlink r:id="rId1259" ref="F1559"/>
    <hyperlink r:id="rId1260" ref="F1560"/>
    <hyperlink r:id="rId1261" ref="F1562"/>
    <hyperlink r:id="rId1262" ref="F1563"/>
    <hyperlink r:id="rId1263" ref="F1564"/>
    <hyperlink r:id="rId1264" ref="F1565"/>
    <hyperlink r:id="rId1265" ref="F1566"/>
    <hyperlink r:id="rId1266" ref="F1567"/>
    <hyperlink r:id="rId1267" ref="F1568"/>
    <hyperlink r:id="rId1268" ref="F1569"/>
    <hyperlink r:id="rId1269" ref="F1570"/>
    <hyperlink r:id="rId1270" ref="F1571"/>
    <hyperlink r:id="rId1271" ref="F1572"/>
    <hyperlink r:id="rId1272" ref="F1573"/>
    <hyperlink r:id="rId1273" ref="F1574"/>
    <hyperlink r:id="rId1274" ref="F1575"/>
    <hyperlink r:id="rId1275" ref="F1576"/>
    <hyperlink r:id="rId1276" ref="F1577"/>
    <hyperlink r:id="rId1277" ref="F1578"/>
    <hyperlink r:id="rId1278" ref="F1579"/>
    <hyperlink r:id="rId1279" ref="F1580"/>
    <hyperlink r:id="rId1280" ref="F1581"/>
    <hyperlink r:id="rId1281" ref="F1582"/>
    <hyperlink r:id="rId1282" ref="F1583"/>
    <hyperlink r:id="rId1283" ref="F1584"/>
    <hyperlink r:id="rId1284" ref="F1585"/>
    <hyperlink r:id="rId1285" ref="F1586"/>
    <hyperlink r:id="rId1286" ref="F1587"/>
    <hyperlink r:id="rId1287" ref="F1589"/>
    <hyperlink r:id="rId1288" ref="F1590"/>
    <hyperlink r:id="rId1289" ref="F1591"/>
    <hyperlink r:id="rId1290" ref="F1592"/>
    <hyperlink r:id="rId1291" ref="F1593"/>
    <hyperlink r:id="rId1292" ref="G1593"/>
    <hyperlink r:id="rId1293" ref="F1595"/>
    <hyperlink r:id="rId1294" ref="F1596"/>
    <hyperlink r:id="rId1295" ref="F1597"/>
    <hyperlink r:id="rId1296" ref="F1598"/>
    <hyperlink r:id="rId1297" ref="F1599"/>
    <hyperlink r:id="rId1298" ref="F1600"/>
    <hyperlink r:id="rId1299" ref="F1601"/>
    <hyperlink r:id="rId1300" ref="F1602"/>
    <hyperlink r:id="rId1301" ref="F1603"/>
    <hyperlink r:id="rId1302" ref="F1604"/>
    <hyperlink r:id="rId1303" ref="F1605"/>
    <hyperlink r:id="rId1304" ref="F1606"/>
    <hyperlink r:id="rId1305" ref="F1607"/>
    <hyperlink r:id="rId1306" ref="F1608"/>
    <hyperlink r:id="rId1307" ref="F1609"/>
    <hyperlink r:id="rId1308" ref="F1610"/>
    <hyperlink r:id="rId1309" ref="F1611"/>
    <hyperlink r:id="rId1310" ref="G1611"/>
    <hyperlink r:id="rId1311" ref="F1612"/>
    <hyperlink r:id="rId1312" ref="F1613"/>
    <hyperlink r:id="rId1313" ref="F1614"/>
    <hyperlink r:id="rId1314" ref="G1614"/>
    <hyperlink r:id="rId1315" ref="F1615"/>
    <hyperlink r:id="rId1316" ref="F1616"/>
    <hyperlink r:id="rId1317" ref="F1618"/>
    <hyperlink r:id="rId1318" ref="F1619"/>
    <hyperlink r:id="rId1319" ref="F1620"/>
    <hyperlink r:id="rId1320" ref="F1622"/>
    <hyperlink r:id="rId1321" ref="F1623"/>
    <hyperlink r:id="rId1322" ref="F1624"/>
    <hyperlink r:id="rId1323" ref="F1625"/>
    <hyperlink r:id="rId1324" ref="F1626"/>
    <hyperlink r:id="rId1325" ref="F1627"/>
    <hyperlink r:id="rId1326" ref="F1628"/>
    <hyperlink r:id="rId1327" ref="F1629"/>
    <hyperlink r:id="rId1328" ref="F1630"/>
    <hyperlink r:id="rId1329" ref="A1632"/>
    <hyperlink r:id="rId1330" ref="F1632"/>
    <hyperlink r:id="rId1331" ref="F1633"/>
    <hyperlink r:id="rId1332" ref="F1634"/>
    <hyperlink r:id="rId1333" ref="F1635"/>
    <hyperlink r:id="rId1334" ref="F1636"/>
    <hyperlink r:id="rId1335" ref="F1637"/>
    <hyperlink r:id="rId1336" ref="F1638"/>
    <hyperlink r:id="rId1337" ref="F1643"/>
    <hyperlink r:id="rId1338" ref="F1645"/>
    <hyperlink r:id="rId1339" ref="F1646"/>
    <hyperlink r:id="rId1340" ref="F1647"/>
    <hyperlink r:id="rId1341" ref="F1648"/>
    <hyperlink r:id="rId1342" ref="F1649"/>
    <hyperlink r:id="rId1343" ref="F1650"/>
    <hyperlink r:id="rId1344" ref="F1651"/>
    <hyperlink r:id="rId1345" ref="F1652"/>
    <hyperlink r:id="rId1346" ref="F1653"/>
    <hyperlink r:id="rId1347" ref="F1654"/>
    <hyperlink r:id="rId1348" ref="F1655"/>
    <hyperlink r:id="rId1349" ref="F1656"/>
    <hyperlink r:id="rId1350" ref="F1657"/>
    <hyperlink r:id="rId1351" ref="F1658"/>
    <hyperlink r:id="rId1352" ref="F1660"/>
    <hyperlink r:id="rId1353" ref="F1661"/>
    <hyperlink r:id="rId1354" ref="F1663"/>
    <hyperlink r:id="rId1355" ref="F1664"/>
    <hyperlink r:id="rId1356" ref="F1665"/>
    <hyperlink r:id="rId1357" ref="F1666"/>
    <hyperlink r:id="rId1358" ref="F1667"/>
    <hyperlink r:id="rId1359" ref="F1668"/>
    <hyperlink r:id="rId1360" ref="F1669"/>
    <hyperlink r:id="rId1361" ref="F1670"/>
    <hyperlink r:id="rId1362" ref="F1671"/>
    <hyperlink r:id="rId1363" ref="F1672"/>
    <hyperlink r:id="rId1364" ref="F1673"/>
    <hyperlink r:id="rId1365" ref="F1674"/>
    <hyperlink r:id="rId1366" ref="F1675"/>
    <hyperlink r:id="rId1367" ref="F1676"/>
    <hyperlink r:id="rId1368" ref="F1677"/>
    <hyperlink r:id="rId1369" ref="F1678"/>
    <hyperlink r:id="rId1370" ref="F1679"/>
    <hyperlink r:id="rId1371" ref="F1680"/>
    <hyperlink r:id="rId1372" ref="F1681"/>
    <hyperlink r:id="rId1373" ref="F1682"/>
    <hyperlink r:id="rId1374" ref="F1683"/>
    <hyperlink r:id="rId1375" ref="F1684"/>
    <hyperlink r:id="rId1376" ref="F1685"/>
    <hyperlink r:id="rId1377" ref="F1686"/>
    <hyperlink r:id="rId1378" ref="F1687"/>
    <hyperlink r:id="rId1379" ref="F1688"/>
    <hyperlink r:id="rId1380" ref="F1689"/>
    <hyperlink r:id="rId1381" ref="F1690"/>
    <hyperlink r:id="rId1382" ref="F1691"/>
    <hyperlink r:id="rId1383" ref="F1692"/>
    <hyperlink r:id="rId1384" ref="F1693"/>
    <hyperlink r:id="rId1385" ref="F1695"/>
    <hyperlink r:id="rId1386" ref="F1696"/>
    <hyperlink r:id="rId1387" ref="F1698"/>
    <hyperlink r:id="rId1388" ref="F1700"/>
    <hyperlink r:id="rId1389" ref="F1701"/>
    <hyperlink r:id="rId1390" ref="F1702"/>
    <hyperlink r:id="rId1391" ref="F1704"/>
    <hyperlink r:id="rId1392" ref="F1705"/>
    <hyperlink r:id="rId1393" ref="F1707"/>
    <hyperlink r:id="rId1394" ref="F1708"/>
    <hyperlink r:id="rId1395" ref="F1709"/>
    <hyperlink r:id="rId1396" ref="F1710"/>
    <hyperlink r:id="rId1397" ref="F1711"/>
    <hyperlink r:id="rId1398" ref="F1712"/>
    <hyperlink r:id="rId1399" ref="F1713"/>
    <hyperlink r:id="rId1400" ref="F1714"/>
    <hyperlink r:id="rId1401" ref="F1715"/>
    <hyperlink r:id="rId1402" ref="F1716"/>
    <hyperlink r:id="rId1403" ref="F1717"/>
    <hyperlink r:id="rId1404" ref="F1719"/>
    <hyperlink r:id="rId1405" ref="F1720"/>
    <hyperlink r:id="rId1406" ref="F1721"/>
    <hyperlink r:id="rId1407" ref="F1722"/>
    <hyperlink r:id="rId1408" ref="F1723"/>
    <hyperlink r:id="rId1409" ref="F1724"/>
    <hyperlink r:id="rId1410" ref="F1725"/>
    <hyperlink r:id="rId1411" ref="F1726"/>
    <hyperlink r:id="rId1412" ref="F1727"/>
    <hyperlink r:id="rId1413" ref="F1728"/>
    <hyperlink r:id="rId1414" ref="F1729"/>
    <hyperlink r:id="rId1415" ref="G1729"/>
    <hyperlink r:id="rId1416" ref="F1730"/>
    <hyperlink r:id="rId1417" ref="F1731"/>
    <hyperlink r:id="rId1418" ref="F1733"/>
    <hyperlink r:id="rId1419" ref="F1735"/>
    <hyperlink r:id="rId1420" ref="F1736"/>
    <hyperlink r:id="rId1421" ref="F1737"/>
    <hyperlink r:id="rId1422" ref="F1739"/>
    <hyperlink r:id="rId1423" ref="F1740"/>
    <hyperlink r:id="rId1424" ref="F1741"/>
    <hyperlink r:id="rId1425" ref="F1742"/>
    <hyperlink r:id="rId1426" ref="F1743"/>
    <hyperlink r:id="rId1427" ref="F1744"/>
    <hyperlink r:id="rId1428" ref="F1745"/>
    <hyperlink r:id="rId1429" ref="F1746"/>
    <hyperlink r:id="rId1430" ref="F1747"/>
    <hyperlink r:id="rId1431" ref="F1748"/>
    <hyperlink r:id="rId1432" ref="F1749"/>
    <hyperlink r:id="rId1433" ref="F1750"/>
    <hyperlink r:id="rId1434" ref="F1751"/>
    <hyperlink r:id="rId1435" ref="F1752"/>
    <hyperlink r:id="rId1436" ref="F1753"/>
    <hyperlink r:id="rId1437" ref="G1753"/>
    <hyperlink r:id="rId1438" ref="F1754"/>
    <hyperlink r:id="rId1439" ref="F1755"/>
    <hyperlink r:id="rId1440" ref="F1756"/>
    <hyperlink r:id="rId1441" ref="F1757"/>
    <hyperlink r:id="rId1442" ref="F1758"/>
    <hyperlink r:id="rId1443" ref="F1759"/>
    <hyperlink r:id="rId1444" ref="F1760"/>
    <hyperlink r:id="rId1445" ref="F1764"/>
    <hyperlink r:id="rId1446" ref="F1765"/>
    <hyperlink r:id="rId1447" ref="F1766"/>
    <hyperlink r:id="rId1448" ref="F1767"/>
    <hyperlink r:id="rId1449" ref="F1769"/>
    <hyperlink r:id="rId1450" ref="F1770"/>
    <hyperlink r:id="rId1451" ref="F1771"/>
    <hyperlink r:id="rId1452" ref="F1772"/>
    <hyperlink r:id="rId1453" ref="F1773"/>
    <hyperlink r:id="rId1454" ref="F1774"/>
    <hyperlink r:id="rId1455" ref="F1775"/>
    <hyperlink r:id="rId1456" ref="F1776"/>
    <hyperlink r:id="rId1457" ref="F1777"/>
    <hyperlink r:id="rId1458" ref="F1778"/>
    <hyperlink r:id="rId1459" ref="F1779"/>
    <hyperlink r:id="rId1460" ref="F1780"/>
    <hyperlink r:id="rId1461" ref="F1781"/>
    <hyperlink r:id="rId1462" ref="F1782"/>
    <hyperlink r:id="rId1463" ref="F1783"/>
    <hyperlink r:id="rId1464" ref="F1784"/>
    <hyperlink r:id="rId1465" ref="F1785"/>
    <hyperlink r:id="rId1466" ref="F1786"/>
    <hyperlink r:id="rId1467" ref="F1787"/>
    <hyperlink r:id="rId1468" ref="F1788"/>
    <hyperlink r:id="rId1469" ref="F1789"/>
    <hyperlink r:id="rId1470" ref="F1790"/>
    <hyperlink r:id="rId1471" ref="F1791"/>
    <hyperlink r:id="rId1472" ref="F1792"/>
    <hyperlink r:id="rId1473" ref="F1793"/>
    <hyperlink r:id="rId1474" ref="F1795"/>
    <hyperlink r:id="rId1475" ref="F1796"/>
    <hyperlink r:id="rId1476" ref="F1797"/>
    <hyperlink r:id="rId1477" ref="F1798"/>
    <hyperlink r:id="rId1478" ref="G1798"/>
    <hyperlink r:id="rId1479" ref="F1799"/>
    <hyperlink r:id="rId1480" ref="F1800"/>
    <hyperlink r:id="rId1481" ref="F1801"/>
    <hyperlink r:id="rId1482" ref="F1802"/>
    <hyperlink r:id="rId1483" ref="F1803"/>
    <hyperlink r:id="rId1484" ref="F1804"/>
    <hyperlink r:id="rId1485" ref="F1805"/>
    <hyperlink r:id="rId1486" ref="F1807"/>
    <hyperlink r:id="rId1487" ref="F1809"/>
    <hyperlink r:id="rId1488" ref="F1811"/>
    <hyperlink r:id="rId1489" ref="F1812"/>
    <hyperlink r:id="rId1490" ref="F1813"/>
    <hyperlink r:id="rId1491" ref="F1814"/>
    <hyperlink r:id="rId1492" ref="F1815"/>
    <hyperlink r:id="rId1493" ref="F1816"/>
    <hyperlink r:id="rId1494" ref="F1817"/>
    <hyperlink r:id="rId1495" ref="F1819"/>
    <hyperlink r:id="rId1496" ref="F1820"/>
    <hyperlink r:id="rId1497" ref="F1821"/>
    <hyperlink r:id="rId1498" ref="F1822"/>
    <hyperlink r:id="rId1499" ref="F1823"/>
    <hyperlink r:id="rId1500" ref="F1825"/>
    <hyperlink r:id="rId1501" ref="F1827"/>
    <hyperlink r:id="rId1502" ref="F1828"/>
    <hyperlink r:id="rId1503" ref="F1829"/>
    <hyperlink r:id="rId1504" ref="F1830"/>
    <hyperlink r:id="rId1505" ref="F1831"/>
    <hyperlink r:id="rId1506" ref="F1832"/>
    <hyperlink r:id="rId1507" ref="F1834"/>
    <hyperlink r:id="rId1508" ref="F1835"/>
    <hyperlink r:id="rId1509" ref="F1836"/>
    <hyperlink r:id="rId1510" ref="F1837"/>
    <hyperlink r:id="rId1511" ref="F1838"/>
    <hyperlink r:id="rId1512" ref="F1839"/>
    <hyperlink r:id="rId1513" ref="F1840"/>
    <hyperlink r:id="rId1514" ref="F1841"/>
    <hyperlink r:id="rId1515" ref="F1842"/>
    <hyperlink r:id="rId1516" ref="F1843"/>
    <hyperlink r:id="rId1517" ref="F1844"/>
    <hyperlink r:id="rId1518" ref="F1845"/>
    <hyperlink r:id="rId1519" ref="F1846"/>
    <hyperlink r:id="rId1520" ref="F1847"/>
    <hyperlink r:id="rId1521" ref="F1848"/>
    <hyperlink r:id="rId1522" ref="F1849"/>
    <hyperlink r:id="rId1523" ref="F1850"/>
    <hyperlink r:id="rId1524" ref="F1851"/>
    <hyperlink r:id="rId1525" ref="F1853"/>
    <hyperlink r:id="rId1526" ref="F1854"/>
    <hyperlink r:id="rId1527" ref="F1855"/>
    <hyperlink r:id="rId1528" ref="F1856"/>
    <hyperlink r:id="rId1529" ref="F1857"/>
    <hyperlink r:id="rId1530" ref="F1858"/>
    <hyperlink r:id="rId1531" ref="F1859"/>
    <hyperlink r:id="rId1532" ref="F1860"/>
    <hyperlink r:id="rId1533" ref="F1861"/>
    <hyperlink r:id="rId1534" ref="F1862"/>
    <hyperlink r:id="rId1535" ref="F1863"/>
    <hyperlink r:id="rId1536" ref="F1866"/>
    <hyperlink r:id="rId1537" ref="F1868"/>
    <hyperlink r:id="rId1538" ref="F1869"/>
    <hyperlink r:id="rId1539" ref="F1870"/>
    <hyperlink r:id="rId1540" ref="F1871"/>
    <hyperlink r:id="rId1541" ref="F1872"/>
    <hyperlink r:id="rId1542" ref="F1873"/>
    <hyperlink r:id="rId1543" ref="F1874"/>
    <hyperlink r:id="rId1544" ref="F1875"/>
    <hyperlink r:id="rId1545" ref="F1877"/>
    <hyperlink r:id="rId1546" ref="F1878"/>
    <hyperlink r:id="rId1547" ref="F1879"/>
    <hyperlink r:id="rId1548" ref="F1880"/>
    <hyperlink r:id="rId1549" ref="F1881"/>
    <hyperlink r:id="rId1550" ref="G1881"/>
    <hyperlink r:id="rId1551" ref="F1882"/>
    <hyperlink r:id="rId1552" ref="F1883"/>
    <hyperlink r:id="rId1553" ref="F1884"/>
    <hyperlink r:id="rId1554" ref="F1885"/>
    <hyperlink r:id="rId1555" ref="F1886"/>
    <hyperlink r:id="rId1556" ref="F1887"/>
    <hyperlink r:id="rId1557" ref="F1888"/>
    <hyperlink r:id="rId1558" ref="F1889"/>
    <hyperlink r:id="rId1559" ref="F1890"/>
    <hyperlink r:id="rId1560" ref="F1891"/>
    <hyperlink r:id="rId1561" ref="F1892"/>
    <hyperlink r:id="rId1562" ref="F1893"/>
    <hyperlink r:id="rId1563" ref="F1894"/>
    <hyperlink r:id="rId1564" ref="F1895"/>
    <hyperlink r:id="rId1565" ref="F1896"/>
    <hyperlink r:id="rId1566" ref="F1897"/>
    <hyperlink r:id="rId1567" ref="F1898"/>
    <hyperlink r:id="rId1568" ref="G1898"/>
    <hyperlink r:id="rId1569" ref="F1899"/>
    <hyperlink r:id="rId1570" ref="F1900"/>
    <hyperlink r:id="rId1571" ref="F1901"/>
    <hyperlink r:id="rId1572" ref="F1903"/>
    <hyperlink r:id="rId1573" ref="F1904"/>
    <hyperlink r:id="rId1574" ref="F1905"/>
    <hyperlink r:id="rId1575" ref="F1906"/>
    <hyperlink r:id="rId1576" ref="F1908"/>
    <hyperlink r:id="rId1577" ref="F1909"/>
    <hyperlink r:id="rId1578" ref="F1910"/>
    <hyperlink r:id="rId1579" ref="F1911"/>
    <hyperlink r:id="rId1580" ref="F1912"/>
    <hyperlink r:id="rId1581" ref="F1913"/>
    <hyperlink r:id="rId1582" ref="F1914"/>
    <hyperlink r:id="rId1583" ref="F1916"/>
    <hyperlink r:id="rId1584" ref="F1917"/>
    <hyperlink r:id="rId1585" ref="F1918"/>
    <hyperlink r:id="rId1586" ref="F1919"/>
    <hyperlink r:id="rId1587" ref="F1920"/>
    <hyperlink r:id="rId1588" ref="F1921"/>
    <hyperlink r:id="rId1589" ref="F1922"/>
    <hyperlink r:id="rId1590" ref="F1923"/>
    <hyperlink r:id="rId1591" ref="F1924"/>
    <hyperlink r:id="rId1592" ref="F1925"/>
    <hyperlink r:id="rId1593" ref="F1926"/>
    <hyperlink r:id="rId1594" ref="F1927"/>
    <hyperlink r:id="rId1595" ref="F1928"/>
    <hyperlink r:id="rId1596" ref="F1929"/>
    <hyperlink r:id="rId1597" ref="F1930"/>
    <hyperlink r:id="rId1598" ref="F1932"/>
    <hyperlink r:id="rId1599" ref="F1933"/>
    <hyperlink r:id="rId1600" ref="F1934"/>
    <hyperlink r:id="rId1601" ref="F1935"/>
    <hyperlink r:id="rId1602" ref="F1936"/>
    <hyperlink r:id="rId1603" ref="F1937"/>
    <hyperlink r:id="rId1604" ref="F1938"/>
    <hyperlink r:id="rId1605" ref="F1939"/>
    <hyperlink r:id="rId1606" ref="F1940"/>
    <hyperlink r:id="rId1607" ref="F1941"/>
    <hyperlink r:id="rId1608" ref="F1942"/>
    <hyperlink r:id="rId1609" ref="F1944"/>
    <hyperlink r:id="rId1610" ref="F1945"/>
    <hyperlink r:id="rId1611" ref="F1946"/>
    <hyperlink r:id="rId1612" ref="F1947"/>
    <hyperlink r:id="rId1613" ref="F1948"/>
    <hyperlink r:id="rId1614" ref="F1949"/>
    <hyperlink r:id="rId1615" ref="F1950"/>
    <hyperlink r:id="rId1616" ref="F1951"/>
    <hyperlink r:id="rId1617" ref="F1952"/>
    <hyperlink r:id="rId1618" ref="F1953"/>
    <hyperlink r:id="rId1619" ref="F1954"/>
    <hyperlink r:id="rId1620" ref="F1955"/>
    <hyperlink r:id="rId1621" ref="F1956"/>
    <hyperlink r:id="rId1622" ref="F1957"/>
    <hyperlink r:id="rId1623" ref="F1958"/>
    <hyperlink r:id="rId1624" ref="F1960"/>
    <hyperlink r:id="rId1625" ref="F1961"/>
    <hyperlink r:id="rId1626" ref="F1963"/>
    <hyperlink r:id="rId1627" ref="F1964"/>
    <hyperlink r:id="rId1628" ref="F1965"/>
    <hyperlink r:id="rId1629" ref="F1966"/>
    <hyperlink r:id="rId1630" ref="F1967"/>
    <hyperlink r:id="rId1631" ref="F1968"/>
    <hyperlink r:id="rId1632" ref="F1969"/>
    <hyperlink r:id="rId1633" ref="F1970"/>
    <hyperlink r:id="rId1634" ref="F1972"/>
    <hyperlink r:id="rId1635" ref="F1973"/>
    <hyperlink r:id="rId1636" ref="F1974"/>
    <hyperlink r:id="rId1637" ref="F1975"/>
    <hyperlink r:id="rId1638" ref="F1976"/>
    <hyperlink r:id="rId1639" ref="F1977"/>
    <hyperlink r:id="rId1640" ref="F1978"/>
    <hyperlink r:id="rId1641" ref="F1979"/>
    <hyperlink r:id="rId1642" ref="F1980"/>
    <hyperlink r:id="rId1643" ref="F1981"/>
    <hyperlink r:id="rId1644" ref="F1982"/>
    <hyperlink r:id="rId1645" ref="F1983"/>
    <hyperlink r:id="rId1646" ref="F1984"/>
    <hyperlink r:id="rId1647" ref="F1985"/>
    <hyperlink r:id="rId1648" ref="F1986"/>
    <hyperlink r:id="rId1649" ref="F1987"/>
    <hyperlink r:id="rId1650" ref="F1988"/>
    <hyperlink r:id="rId1651" ref="F1989"/>
    <hyperlink r:id="rId1652" ref="F1990"/>
    <hyperlink r:id="rId1653" ref="F1991"/>
    <hyperlink r:id="rId1654" ref="F1992"/>
    <hyperlink r:id="rId1655" ref="F1993"/>
    <hyperlink r:id="rId1656" ref="F1994"/>
    <hyperlink r:id="rId1657" ref="F1995"/>
    <hyperlink r:id="rId1658" ref="F1996"/>
    <hyperlink r:id="rId1659" ref="F1997"/>
    <hyperlink r:id="rId1660" ref="F1998"/>
    <hyperlink r:id="rId1661" ref="F1999"/>
    <hyperlink r:id="rId1662" ref="F2000"/>
    <hyperlink r:id="rId1663" ref="F2001"/>
    <hyperlink r:id="rId1664" ref="F2002"/>
    <hyperlink r:id="rId1665" ref="F2003"/>
    <hyperlink r:id="rId1666" ref="F2004"/>
    <hyperlink r:id="rId1667" ref="F2005"/>
    <hyperlink r:id="rId1668" ref="F2006"/>
    <hyperlink r:id="rId1669" ref="F2007"/>
    <hyperlink r:id="rId1670" ref="F2009"/>
    <hyperlink r:id="rId1671" ref="F2010"/>
    <hyperlink r:id="rId1672" ref="F2011"/>
    <hyperlink r:id="rId1673" ref="F2012"/>
    <hyperlink r:id="rId1674" ref="F2013"/>
    <hyperlink r:id="rId1675" ref="F2015"/>
    <hyperlink r:id="rId1676" ref="F2016"/>
    <hyperlink r:id="rId1677" ref="F2017"/>
    <hyperlink r:id="rId1678" ref="F2018"/>
    <hyperlink r:id="rId1679" ref="F2019"/>
    <hyperlink r:id="rId1680" ref="F2020"/>
    <hyperlink r:id="rId1681" ref="F2021"/>
    <hyperlink r:id="rId1682" ref="F2022"/>
    <hyperlink r:id="rId1683" ref="F2023"/>
    <hyperlink r:id="rId1684" ref="F2024"/>
    <hyperlink r:id="rId1685" ref="F2025"/>
    <hyperlink r:id="rId1686" ref="F2026"/>
    <hyperlink r:id="rId1687" ref="F2027"/>
    <hyperlink r:id="rId1688" ref="F2028"/>
    <hyperlink r:id="rId1689" ref="F2030"/>
    <hyperlink r:id="rId1690" ref="F2031"/>
    <hyperlink r:id="rId1691" ref="F2032"/>
    <hyperlink r:id="rId1692" ref="F2034"/>
    <hyperlink r:id="rId1693" ref="F2035"/>
    <hyperlink r:id="rId1694" ref="F2036"/>
    <hyperlink r:id="rId1695" ref="F2037"/>
    <hyperlink r:id="rId1696" ref="F2038"/>
    <hyperlink r:id="rId1697" ref="F2039"/>
    <hyperlink r:id="rId1698" ref="G2039"/>
    <hyperlink r:id="rId1699" ref="F2040"/>
    <hyperlink r:id="rId1700" ref="F2041"/>
    <hyperlink r:id="rId1701" ref="F2042"/>
    <hyperlink r:id="rId1702" ref="F2043"/>
    <hyperlink r:id="rId1703" ref="F2044"/>
    <hyperlink r:id="rId1704" ref="F2045"/>
    <hyperlink r:id="rId1705" ref="F2046"/>
    <hyperlink r:id="rId1706" ref="F2047"/>
    <hyperlink r:id="rId1707" ref="F2048"/>
    <hyperlink r:id="rId1708" ref="F2049"/>
    <hyperlink r:id="rId1709" ref="F2050"/>
    <hyperlink r:id="rId1710" ref="F2052"/>
    <hyperlink r:id="rId1711" ref="F2053"/>
    <hyperlink r:id="rId1712" ref="F2054"/>
    <hyperlink r:id="rId1713" ref="F2055"/>
    <hyperlink r:id="rId1714" ref="F2056"/>
    <hyperlink r:id="rId1715" ref="F2057"/>
    <hyperlink r:id="rId1716" ref="F2058"/>
    <hyperlink r:id="rId1717" ref="F2059"/>
    <hyperlink r:id="rId1718" ref="F2060"/>
    <hyperlink r:id="rId1719" ref="F2061"/>
    <hyperlink r:id="rId1720" ref="F2062"/>
    <hyperlink r:id="rId1721" ref="F2063"/>
    <hyperlink r:id="rId1722" ref="F2064"/>
    <hyperlink r:id="rId1723" ref="G2064"/>
    <hyperlink r:id="rId1724" ref="F2065"/>
    <hyperlink r:id="rId1725" ref="F2066"/>
    <hyperlink r:id="rId1726" ref="F2067"/>
    <hyperlink r:id="rId1727" ref="F2068"/>
    <hyperlink r:id="rId1728" ref="F2069"/>
    <hyperlink r:id="rId1729" ref="F2070"/>
    <hyperlink r:id="rId1730" ref="F2071"/>
    <hyperlink r:id="rId1731" ref="F2072"/>
    <hyperlink r:id="rId1732" ref="F2074"/>
    <hyperlink r:id="rId1733" ref="F2075"/>
    <hyperlink r:id="rId1734" ref="F2077"/>
    <hyperlink r:id="rId1735" ref="F2078"/>
    <hyperlink r:id="rId1736" ref="F2079"/>
    <hyperlink r:id="rId1737" ref="F2080"/>
    <hyperlink r:id="rId1738" ref="F2081"/>
    <hyperlink r:id="rId1739" ref="F2083"/>
    <hyperlink r:id="rId1740" ref="F2084"/>
    <hyperlink r:id="rId1741" ref="F2085"/>
    <hyperlink r:id="rId1742" ref="F2086"/>
    <hyperlink r:id="rId1743" ref="F2087"/>
    <hyperlink r:id="rId1744" ref="F2088"/>
    <hyperlink r:id="rId1745" ref="F2089"/>
    <hyperlink r:id="rId1746" ref="F2090"/>
    <hyperlink r:id="rId1747" ref="F2091"/>
    <hyperlink r:id="rId1748" ref="F2092"/>
    <hyperlink r:id="rId1749" ref="F2093"/>
    <hyperlink r:id="rId1750" ref="F2094"/>
    <hyperlink r:id="rId1751" ref="F2095"/>
    <hyperlink r:id="rId1752" ref="F2096"/>
    <hyperlink r:id="rId1753" ref="F2097"/>
    <hyperlink r:id="rId1754" ref="F2098"/>
    <hyperlink r:id="rId1755" ref="F2099"/>
    <hyperlink r:id="rId1756" ref="F2100"/>
    <hyperlink r:id="rId1757" ref="G2100"/>
    <hyperlink r:id="rId1758" ref="F2101"/>
    <hyperlink r:id="rId1759" ref="F2102"/>
    <hyperlink r:id="rId1760" ref="F2103"/>
    <hyperlink r:id="rId1761" ref="F2104"/>
    <hyperlink r:id="rId1762" ref="F2105"/>
    <hyperlink r:id="rId1763" ref="F2106"/>
    <hyperlink r:id="rId1764" ref="F2107"/>
    <hyperlink r:id="rId1765" ref="F2108"/>
    <hyperlink r:id="rId1766" ref="F2109"/>
    <hyperlink r:id="rId1767" ref="F2110"/>
    <hyperlink r:id="rId1768" ref="F2113"/>
    <hyperlink r:id="rId1769" ref="F2114"/>
    <hyperlink r:id="rId1770" ref="F2115"/>
    <hyperlink r:id="rId1771" ref="F2116"/>
    <hyperlink r:id="rId1772" ref="F2117"/>
    <hyperlink r:id="rId1773" ref="F2119"/>
    <hyperlink r:id="rId1774" ref="F2120"/>
    <hyperlink r:id="rId1775" ref="F2121"/>
    <hyperlink r:id="rId1776" ref="F2122"/>
    <hyperlink r:id="rId1777" ref="F2123"/>
    <hyperlink r:id="rId1778" ref="F2124"/>
    <hyperlink r:id="rId1779" ref="F2125"/>
    <hyperlink r:id="rId1780" ref="F2126"/>
    <hyperlink r:id="rId1781" ref="F2127"/>
    <hyperlink r:id="rId1782" ref="F2128"/>
    <hyperlink r:id="rId1783" ref="F2129"/>
    <hyperlink r:id="rId1784" ref="F2130"/>
    <hyperlink r:id="rId1785" ref="F2131"/>
    <hyperlink r:id="rId1786" ref="F2132"/>
    <hyperlink r:id="rId1787" ref="F2133"/>
    <hyperlink r:id="rId1788" ref="F2134"/>
    <hyperlink r:id="rId1789" ref="F2136"/>
    <hyperlink r:id="rId1790" ref="G2136"/>
    <hyperlink r:id="rId1791" ref="F2137"/>
    <hyperlink r:id="rId1792" ref="F2138"/>
    <hyperlink r:id="rId1793" ref="F2227"/>
    <hyperlink r:id="rId1794" ref="G2227"/>
    <hyperlink r:id="rId1795" ref="G2229"/>
  </hyperlinks>
  <drawing r:id="rId1796"/>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26.5"/>
    <col customWidth="1" min="2" max="3" width="31.63"/>
    <col customWidth="1" min="4" max="4" width="13.0"/>
    <col customWidth="1" min="5" max="5" width="31.75"/>
  </cols>
  <sheetData>
    <row r="1">
      <c r="A1" s="158" t="s">
        <v>7883</v>
      </c>
      <c r="B1" s="158" t="s">
        <v>7884</v>
      </c>
      <c r="C1" s="158" t="s">
        <v>7885</v>
      </c>
      <c r="D1" s="158" t="s">
        <v>7886</v>
      </c>
      <c r="E1" s="158" t="s">
        <v>7887</v>
      </c>
      <c r="F1" s="158" t="s">
        <v>7888</v>
      </c>
      <c r="G1" s="159"/>
      <c r="H1" s="159"/>
      <c r="I1" s="159"/>
      <c r="J1" s="159"/>
      <c r="K1" s="159"/>
      <c r="L1" s="159"/>
      <c r="M1" s="159"/>
      <c r="N1" s="159"/>
      <c r="O1" s="159"/>
      <c r="P1" s="159"/>
      <c r="Q1" s="159"/>
      <c r="R1" s="159"/>
      <c r="S1" s="159"/>
      <c r="T1" s="159"/>
      <c r="U1" s="159"/>
      <c r="V1" s="159"/>
      <c r="W1" s="159"/>
      <c r="X1" s="159"/>
      <c r="Y1" s="159"/>
      <c r="Z1" s="159"/>
      <c r="AA1" s="159"/>
      <c r="AB1" s="159"/>
    </row>
    <row r="2">
      <c r="A2" s="160" t="s">
        <v>7889</v>
      </c>
      <c r="B2" s="160" t="s">
        <v>7890</v>
      </c>
      <c r="C2" s="160" t="s">
        <v>7891</v>
      </c>
      <c r="D2" s="160">
        <v>28.0</v>
      </c>
      <c r="E2" s="160" t="s">
        <v>7892</v>
      </c>
      <c r="F2" s="160" t="s">
        <v>7893</v>
      </c>
      <c r="G2" s="161"/>
      <c r="H2" s="161"/>
      <c r="I2" s="161"/>
      <c r="J2" s="161"/>
      <c r="K2" s="161"/>
      <c r="L2" s="161"/>
      <c r="M2" s="161"/>
      <c r="N2" s="161"/>
      <c r="O2" s="161"/>
      <c r="P2" s="161"/>
      <c r="Q2" s="161"/>
      <c r="R2" s="161"/>
      <c r="S2" s="161"/>
      <c r="T2" s="161"/>
      <c r="U2" s="161"/>
      <c r="V2" s="161"/>
      <c r="W2" s="161"/>
      <c r="X2" s="161"/>
      <c r="Y2" s="161"/>
      <c r="Z2" s="161"/>
      <c r="AA2" s="161"/>
      <c r="AB2" s="161"/>
    </row>
    <row r="3">
      <c r="E3" s="160" t="s">
        <v>7894</v>
      </c>
      <c r="F3" s="160" t="s">
        <v>7895</v>
      </c>
      <c r="G3" s="161"/>
      <c r="H3" s="161"/>
      <c r="I3" s="161"/>
      <c r="J3" s="161"/>
      <c r="K3" s="161"/>
      <c r="L3" s="161"/>
      <c r="M3" s="161"/>
      <c r="N3" s="161"/>
      <c r="O3" s="161"/>
      <c r="P3" s="161"/>
      <c r="Q3" s="161"/>
      <c r="R3" s="161"/>
      <c r="S3" s="161"/>
      <c r="T3" s="161"/>
      <c r="U3" s="161"/>
      <c r="V3" s="161"/>
      <c r="W3" s="161"/>
      <c r="X3" s="161"/>
      <c r="Y3" s="161"/>
      <c r="Z3" s="161"/>
      <c r="AA3" s="161"/>
      <c r="AB3" s="161"/>
    </row>
    <row r="4">
      <c r="E4" s="160" t="s">
        <v>7896</v>
      </c>
      <c r="F4" s="160" t="s">
        <v>7897</v>
      </c>
      <c r="G4" s="161"/>
      <c r="H4" s="161"/>
      <c r="I4" s="161"/>
      <c r="J4" s="161"/>
      <c r="K4" s="161"/>
      <c r="L4" s="161"/>
      <c r="M4" s="161"/>
      <c r="N4" s="161"/>
      <c r="O4" s="161"/>
      <c r="P4" s="161"/>
      <c r="Q4" s="161"/>
      <c r="R4" s="161"/>
      <c r="S4" s="161"/>
      <c r="T4" s="161"/>
      <c r="U4" s="161"/>
      <c r="V4" s="161"/>
      <c r="W4" s="161"/>
      <c r="X4" s="161"/>
      <c r="Y4" s="161"/>
      <c r="Z4" s="161"/>
      <c r="AA4" s="161"/>
      <c r="AB4" s="161"/>
    </row>
    <row r="5">
      <c r="E5" s="160" t="s">
        <v>7898</v>
      </c>
      <c r="F5" s="160" t="s">
        <v>7899</v>
      </c>
      <c r="G5" s="161"/>
      <c r="H5" s="161"/>
      <c r="I5" s="161"/>
      <c r="J5" s="161"/>
      <c r="K5" s="161"/>
      <c r="L5" s="161"/>
      <c r="M5" s="161"/>
      <c r="N5" s="161"/>
      <c r="O5" s="161"/>
      <c r="P5" s="161"/>
      <c r="Q5" s="161"/>
      <c r="R5" s="161"/>
      <c r="S5" s="161"/>
      <c r="T5" s="161"/>
      <c r="U5" s="161"/>
      <c r="V5" s="161"/>
      <c r="W5" s="161"/>
      <c r="X5" s="161"/>
      <c r="Y5" s="161"/>
      <c r="Z5" s="161"/>
      <c r="AA5" s="161"/>
      <c r="AB5" s="161"/>
    </row>
    <row r="6">
      <c r="E6" s="160" t="s">
        <v>7900</v>
      </c>
      <c r="F6" s="160" t="s">
        <v>7901</v>
      </c>
      <c r="G6" s="161"/>
      <c r="H6" s="161"/>
      <c r="I6" s="161"/>
      <c r="J6" s="161"/>
      <c r="K6" s="161"/>
      <c r="L6" s="161"/>
      <c r="M6" s="161"/>
      <c r="N6" s="161"/>
      <c r="O6" s="161"/>
      <c r="P6" s="161"/>
      <c r="Q6" s="161"/>
      <c r="R6" s="161"/>
      <c r="S6" s="161"/>
      <c r="T6" s="161"/>
      <c r="U6" s="161"/>
      <c r="V6" s="161"/>
      <c r="W6" s="161"/>
      <c r="X6" s="161"/>
      <c r="Y6" s="161"/>
      <c r="Z6" s="161"/>
      <c r="AA6" s="161"/>
      <c r="AB6" s="161"/>
    </row>
    <row r="7">
      <c r="A7" s="160" t="s">
        <v>622</v>
      </c>
      <c r="B7" s="160" t="s">
        <v>413</v>
      </c>
      <c r="C7" s="160" t="s">
        <v>7902</v>
      </c>
      <c r="D7" s="160">
        <v>478.0</v>
      </c>
      <c r="E7" s="160" t="s">
        <v>7903</v>
      </c>
      <c r="F7" s="160" t="s">
        <v>7904</v>
      </c>
      <c r="G7" s="161"/>
      <c r="H7" s="161"/>
      <c r="I7" s="161"/>
      <c r="J7" s="161"/>
      <c r="K7" s="161"/>
      <c r="L7" s="161"/>
      <c r="M7" s="161"/>
      <c r="N7" s="161"/>
      <c r="O7" s="161"/>
      <c r="P7" s="161"/>
      <c r="Q7" s="161"/>
      <c r="R7" s="161"/>
      <c r="S7" s="161"/>
      <c r="T7" s="161"/>
      <c r="U7" s="161"/>
      <c r="V7" s="161"/>
      <c r="W7" s="161"/>
      <c r="X7" s="161"/>
      <c r="Y7" s="161"/>
      <c r="Z7" s="161"/>
      <c r="AA7" s="161"/>
      <c r="AB7" s="161"/>
    </row>
    <row r="8">
      <c r="E8" s="160" t="s">
        <v>7905</v>
      </c>
      <c r="F8" s="160" t="s">
        <v>7904</v>
      </c>
      <c r="G8" s="161"/>
      <c r="H8" s="161"/>
      <c r="I8" s="161"/>
      <c r="J8" s="161"/>
      <c r="K8" s="161"/>
      <c r="L8" s="161"/>
      <c r="M8" s="161"/>
      <c r="N8" s="161"/>
      <c r="O8" s="161"/>
      <c r="P8" s="161"/>
      <c r="Q8" s="161"/>
      <c r="R8" s="161"/>
      <c r="S8" s="161"/>
      <c r="T8" s="161"/>
      <c r="U8" s="161"/>
      <c r="V8" s="161"/>
      <c r="W8" s="161"/>
      <c r="X8" s="161"/>
      <c r="Y8" s="161"/>
      <c r="Z8" s="161"/>
      <c r="AA8" s="161"/>
      <c r="AB8" s="161"/>
    </row>
    <row r="9">
      <c r="E9" s="160" t="s">
        <v>7906</v>
      </c>
      <c r="F9" s="160" t="s">
        <v>7907</v>
      </c>
      <c r="G9" s="161"/>
      <c r="H9" s="161"/>
      <c r="I9" s="161"/>
      <c r="J9" s="161"/>
      <c r="K9" s="161"/>
      <c r="L9" s="161"/>
      <c r="M9" s="161"/>
      <c r="N9" s="161"/>
      <c r="O9" s="161"/>
      <c r="P9" s="161"/>
      <c r="Q9" s="161"/>
      <c r="R9" s="161"/>
      <c r="S9" s="161"/>
      <c r="T9" s="161"/>
      <c r="U9" s="161"/>
      <c r="V9" s="161"/>
      <c r="W9" s="161"/>
      <c r="X9" s="161"/>
      <c r="Y9" s="161"/>
      <c r="Z9" s="161"/>
      <c r="AA9" s="161"/>
      <c r="AB9" s="161"/>
    </row>
    <row r="10">
      <c r="E10" s="160" t="s">
        <v>7908</v>
      </c>
      <c r="F10" s="160" t="s">
        <v>413</v>
      </c>
      <c r="G10" s="161"/>
      <c r="H10" s="161"/>
      <c r="I10" s="161"/>
      <c r="J10" s="161"/>
      <c r="K10" s="161"/>
      <c r="L10" s="161"/>
      <c r="M10" s="161"/>
      <c r="N10" s="161"/>
      <c r="O10" s="161"/>
      <c r="P10" s="161"/>
      <c r="Q10" s="161"/>
      <c r="R10" s="161"/>
      <c r="S10" s="161"/>
      <c r="T10" s="161"/>
      <c r="U10" s="161"/>
      <c r="V10" s="161"/>
      <c r="W10" s="161"/>
      <c r="X10" s="161"/>
      <c r="Y10" s="161"/>
      <c r="Z10" s="161"/>
      <c r="AA10" s="161"/>
      <c r="AB10" s="161"/>
    </row>
    <row r="11">
      <c r="E11" s="160" t="s">
        <v>7909</v>
      </c>
      <c r="F11" s="160" t="s">
        <v>7910</v>
      </c>
      <c r="G11" s="161"/>
      <c r="H11" s="161"/>
      <c r="I11" s="161"/>
      <c r="J11" s="161"/>
      <c r="K11" s="161"/>
      <c r="L11" s="161"/>
      <c r="M11" s="161"/>
      <c r="N11" s="161"/>
      <c r="O11" s="161"/>
      <c r="P11" s="161"/>
      <c r="Q11" s="161"/>
      <c r="R11" s="161"/>
      <c r="S11" s="161"/>
      <c r="T11" s="161"/>
      <c r="U11" s="161"/>
      <c r="V11" s="161"/>
      <c r="W11" s="161"/>
      <c r="X11" s="161"/>
      <c r="Y11" s="161"/>
      <c r="Z11" s="161"/>
      <c r="AA11" s="161"/>
      <c r="AB11" s="161"/>
    </row>
    <row r="12">
      <c r="A12" s="160" t="s">
        <v>871</v>
      </c>
      <c r="B12" s="160"/>
      <c r="C12" s="160" t="s">
        <v>7911</v>
      </c>
      <c r="D12" s="160"/>
      <c r="E12" s="161"/>
      <c r="F12" s="161"/>
      <c r="G12" s="161"/>
      <c r="H12" s="161"/>
      <c r="I12" s="161"/>
      <c r="J12" s="161"/>
      <c r="K12" s="161"/>
      <c r="L12" s="161"/>
      <c r="M12" s="161"/>
      <c r="N12" s="161"/>
      <c r="O12" s="161"/>
      <c r="P12" s="161"/>
      <c r="Q12" s="161"/>
      <c r="R12" s="161"/>
      <c r="S12" s="161"/>
      <c r="T12" s="161"/>
      <c r="U12" s="161"/>
      <c r="V12" s="161"/>
      <c r="W12" s="161"/>
      <c r="X12" s="161"/>
      <c r="Y12" s="161"/>
      <c r="Z12" s="161"/>
      <c r="AA12" s="161"/>
      <c r="AB12" s="161"/>
    </row>
    <row r="13">
      <c r="A13" s="160" t="s">
        <v>1157</v>
      </c>
      <c r="B13" s="160"/>
      <c r="C13" s="160" t="s">
        <v>7912</v>
      </c>
      <c r="D13" s="160"/>
      <c r="E13" s="161"/>
      <c r="F13" s="161"/>
      <c r="G13" s="161"/>
      <c r="H13" s="161"/>
      <c r="I13" s="161"/>
      <c r="J13" s="161"/>
      <c r="K13" s="161"/>
      <c r="L13" s="161"/>
      <c r="M13" s="161"/>
      <c r="N13" s="161"/>
      <c r="O13" s="161"/>
      <c r="P13" s="161"/>
      <c r="Q13" s="161"/>
      <c r="R13" s="161"/>
      <c r="S13" s="161"/>
      <c r="T13" s="161"/>
      <c r="U13" s="161"/>
      <c r="V13" s="161"/>
      <c r="W13" s="161"/>
      <c r="X13" s="161"/>
      <c r="Y13" s="161"/>
      <c r="Z13" s="161"/>
      <c r="AA13" s="161"/>
      <c r="AB13" s="161"/>
    </row>
    <row r="14">
      <c r="A14" s="160" t="s">
        <v>1390</v>
      </c>
      <c r="B14" s="160"/>
      <c r="C14" s="160" t="s">
        <v>7913</v>
      </c>
      <c r="D14" s="160"/>
      <c r="E14" s="161"/>
      <c r="F14" s="161"/>
      <c r="G14" s="161"/>
      <c r="H14" s="161"/>
      <c r="I14" s="161"/>
      <c r="J14" s="161"/>
      <c r="K14" s="161"/>
      <c r="L14" s="161"/>
      <c r="M14" s="161"/>
      <c r="N14" s="161"/>
      <c r="O14" s="161"/>
      <c r="P14" s="161"/>
      <c r="Q14" s="161"/>
      <c r="R14" s="161"/>
      <c r="S14" s="161"/>
      <c r="T14" s="161"/>
      <c r="U14" s="161"/>
      <c r="V14" s="161"/>
      <c r="W14" s="161"/>
      <c r="X14" s="161"/>
      <c r="Y14" s="161"/>
      <c r="Z14" s="161"/>
      <c r="AA14" s="161"/>
      <c r="AB14" s="161"/>
    </row>
    <row r="15">
      <c r="A15" s="160" t="s">
        <v>1732</v>
      </c>
      <c r="B15" s="160"/>
      <c r="C15" s="160" t="s">
        <v>7914</v>
      </c>
      <c r="D15" s="160"/>
      <c r="E15" s="161"/>
      <c r="F15" s="161"/>
      <c r="G15" s="161"/>
      <c r="H15" s="161"/>
      <c r="I15" s="161"/>
      <c r="J15" s="161"/>
      <c r="K15" s="161"/>
      <c r="L15" s="161"/>
      <c r="M15" s="161"/>
      <c r="N15" s="161"/>
      <c r="O15" s="161"/>
      <c r="P15" s="161"/>
      <c r="Q15" s="161"/>
      <c r="R15" s="161"/>
      <c r="S15" s="161"/>
      <c r="T15" s="161"/>
      <c r="U15" s="161"/>
      <c r="V15" s="161"/>
      <c r="W15" s="161"/>
      <c r="X15" s="161"/>
      <c r="Y15" s="161"/>
      <c r="Z15" s="161"/>
      <c r="AA15" s="161"/>
      <c r="AB15" s="161"/>
    </row>
    <row r="16">
      <c r="A16" s="161"/>
      <c r="B16" s="161"/>
      <c r="C16" s="161"/>
      <c r="D16" s="161"/>
      <c r="E16" s="161"/>
      <c r="F16" s="161"/>
      <c r="G16" s="161"/>
      <c r="H16" s="161"/>
      <c r="I16" s="161"/>
      <c r="J16" s="161"/>
      <c r="K16" s="161"/>
      <c r="L16" s="161"/>
      <c r="M16" s="161"/>
      <c r="N16" s="161"/>
      <c r="O16" s="161"/>
      <c r="P16" s="161"/>
      <c r="Q16" s="161"/>
      <c r="R16" s="161"/>
      <c r="S16" s="161"/>
      <c r="T16" s="161"/>
      <c r="U16" s="161"/>
      <c r="V16" s="161"/>
      <c r="W16" s="161"/>
      <c r="X16" s="161"/>
      <c r="Y16" s="161"/>
      <c r="Z16" s="161"/>
      <c r="AA16" s="161"/>
      <c r="AB16" s="161"/>
    </row>
    <row r="17">
      <c r="A17" s="161"/>
      <c r="B17" s="161"/>
      <c r="C17" s="161"/>
      <c r="D17" s="161"/>
      <c r="E17" s="161"/>
      <c r="F17" s="161"/>
      <c r="G17" s="161"/>
      <c r="H17" s="161"/>
      <c r="I17" s="161"/>
      <c r="J17" s="161"/>
      <c r="K17" s="161"/>
      <c r="L17" s="161"/>
      <c r="M17" s="161"/>
      <c r="N17" s="161"/>
      <c r="O17" s="161"/>
      <c r="P17" s="161"/>
      <c r="Q17" s="161"/>
      <c r="R17" s="161"/>
      <c r="S17" s="161"/>
      <c r="T17" s="161"/>
      <c r="U17" s="161"/>
      <c r="V17" s="161"/>
      <c r="W17" s="161"/>
      <c r="X17" s="161"/>
      <c r="Y17" s="161"/>
      <c r="Z17" s="161"/>
      <c r="AA17" s="161"/>
      <c r="AB17" s="161"/>
    </row>
    <row r="18">
      <c r="A18" s="161"/>
      <c r="B18" s="161"/>
      <c r="C18" s="161"/>
      <c r="D18" s="161"/>
      <c r="E18" s="161"/>
      <c r="F18" s="161"/>
      <c r="G18" s="161"/>
      <c r="H18" s="161"/>
      <c r="I18" s="161"/>
      <c r="J18" s="161"/>
      <c r="K18" s="161"/>
      <c r="L18" s="161"/>
      <c r="M18" s="161"/>
      <c r="N18" s="161"/>
      <c r="O18" s="161"/>
      <c r="P18" s="161"/>
      <c r="Q18" s="161"/>
      <c r="R18" s="161"/>
      <c r="S18" s="161"/>
      <c r="T18" s="161"/>
      <c r="U18" s="161"/>
      <c r="V18" s="161"/>
      <c r="W18" s="161"/>
      <c r="X18" s="161"/>
      <c r="Y18" s="161"/>
      <c r="Z18" s="161"/>
      <c r="AA18" s="161"/>
      <c r="AB18" s="161"/>
    </row>
    <row r="19">
      <c r="A19" s="161"/>
      <c r="B19" s="161"/>
      <c r="C19" s="161"/>
      <c r="D19" s="161"/>
      <c r="E19" s="161"/>
      <c r="F19" s="161"/>
      <c r="G19" s="161"/>
      <c r="H19" s="161"/>
      <c r="I19" s="161"/>
      <c r="J19" s="161"/>
      <c r="K19" s="161"/>
      <c r="L19" s="161"/>
      <c r="M19" s="161"/>
      <c r="N19" s="161"/>
      <c r="O19" s="161"/>
      <c r="P19" s="161"/>
      <c r="Q19" s="161"/>
      <c r="R19" s="161"/>
      <c r="S19" s="161"/>
      <c r="T19" s="161"/>
      <c r="U19" s="161"/>
      <c r="V19" s="161"/>
      <c r="W19" s="161"/>
      <c r="X19" s="161"/>
      <c r="Y19" s="161"/>
      <c r="Z19" s="161"/>
      <c r="AA19" s="161"/>
      <c r="AB19" s="161"/>
    </row>
    <row r="20">
      <c r="A20" s="161"/>
      <c r="B20" s="161"/>
      <c r="C20" s="161"/>
      <c r="D20" s="161"/>
      <c r="E20" s="161"/>
      <c r="F20" s="161"/>
      <c r="G20" s="161"/>
      <c r="H20" s="161"/>
      <c r="I20" s="161"/>
      <c r="J20" s="161"/>
      <c r="K20" s="161"/>
      <c r="L20" s="161"/>
      <c r="M20" s="161"/>
      <c r="N20" s="161"/>
      <c r="O20" s="161"/>
      <c r="P20" s="161"/>
      <c r="Q20" s="161"/>
      <c r="R20" s="161"/>
      <c r="S20" s="161"/>
      <c r="T20" s="161"/>
      <c r="U20" s="161"/>
      <c r="V20" s="161"/>
      <c r="W20" s="161"/>
      <c r="X20" s="161"/>
      <c r="Y20" s="161"/>
      <c r="Z20" s="161"/>
      <c r="AA20" s="161"/>
      <c r="AB20" s="161"/>
    </row>
    <row r="21">
      <c r="A21" s="161"/>
      <c r="B21" s="161"/>
      <c r="C21" s="161"/>
      <c r="D21" s="161"/>
      <c r="E21" s="161"/>
      <c r="F21" s="161"/>
      <c r="G21" s="161"/>
      <c r="H21" s="161"/>
      <c r="I21" s="161"/>
      <c r="J21" s="161"/>
      <c r="K21" s="161"/>
      <c r="L21" s="161"/>
      <c r="M21" s="161"/>
      <c r="N21" s="161"/>
      <c r="O21" s="161"/>
      <c r="P21" s="161"/>
      <c r="Q21" s="161"/>
      <c r="R21" s="161"/>
      <c r="S21" s="161"/>
      <c r="T21" s="161"/>
      <c r="U21" s="161"/>
      <c r="V21" s="161"/>
      <c r="W21" s="161"/>
      <c r="X21" s="161"/>
      <c r="Y21" s="161"/>
      <c r="Z21" s="161"/>
      <c r="AA21" s="161"/>
      <c r="AB21" s="161"/>
    </row>
    <row r="22">
      <c r="A22" s="161"/>
      <c r="B22" s="161"/>
      <c r="C22" s="161"/>
      <c r="D22" s="161"/>
      <c r="E22" s="161"/>
      <c r="F22" s="161"/>
      <c r="G22" s="161"/>
      <c r="H22" s="161"/>
      <c r="I22" s="161"/>
      <c r="J22" s="161"/>
      <c r="K22" s="161"/>
      <c r="L22" s="161"/>
      <c r="M22" s="161"/>
      <c r="N22" s="161"/>
      <c r="O22" s="161"/>
      <c r="P22" s="161"/>
      <c r="Q22" s="161"/>
      <c r="R22" s="161"/>
      <c r="S22" s="161"/>
      <c r="T22" s="161"/>
      <c r="U22" s="161"/>
      <c r="V22" s="161"/>
      <c r="W22" s="161"/>
      <c r="X22" s="161"/>
      <c r="Y22" s="161"/>
      <c r="Z22" s="161"/>
      <c r="AA22" s="161"/>
      <c r="AB22" s="161"/>
    </row>
    <row r="23">
      <c r="A23" s="161"/>
      <c r="B23" s="161"/>
      <c r="C23" s="161"/>
      <c r="D23" s="161"/>
      <c r="E23" s="161"/>
      <c r="F23" s="161"/>
      <c r="G23" s="161"/>
      <c r="H23" s="161"/>
      <c r="I23" s="161"/>
      <c r="J23" s="161"/>
      <c r="K23" s="161"/>
      <c r="L23" s="161"/>
      <c r="M23" s="161"/>
      <c r="N23" s="161"/>
      <c r="O23" s="161"/>
      <c r="P23" s="161"/>
      <c r="Q23" s="161"/>
      <c r="R23" s="161"/>
      <c r="S23" s="161"/>
      <c r="T23" s="161"/>
      <c r="U23" s="161"/>
      <c r="V23" s="161"/>
      <c r="W23" s="161"/>
      <c r="X23" s="161"/>
      <c r="Y23" s="161"/>
      <c r="Z23" s="161"/>
      <c r="AA23" s="161"/>
      <c r="AB23" s="161"/>
    </row>
    <row r="24">
      <c r="A24" s="161"/>
      <c r="B24" s="161"/>
      <c r="C24" s="161"/>
      <c r="D24" s="161"/>
      <c r="E24" s="161"/>
      <c r="F24" s="161"/>
      <c r="G24" s="161"/>
      <c r="H24" s="161"/>
      <c r="I24" s="161"/>
      <c r="J24" s="161"/>
      <c r="K24" s="161"/>
      <c r="L24" s="161"/>
      <c r="M24" s="161"/>
      <c r="N24" s="161"/>
      <c r="O24" s="161"/>
      <c r="P24" s="161"/>
      <c r="Q24" s="161"/>
      <c r="R24" s="161"/>
      <c r="S24" s="161"/>
      <c r="T24" s="161"/>
      <c r="U24" s="161"/>
      <c r="V24" s="161"/>
      <c r="W24" s="161"/>
      <c r="X24" s="161"/>
      <c r="Y24" s="161"/>
      <c r="Z24" s="161"/>
      <c r="AA24" s="161"/>
      <c r="AB24" s="161"/>
    </row>
    <row r="25">
      <c r="A25" s="161"/>
      <c r="B25" s="161"/>
      <c r="C25" s="161"/>
      <c r="D25" s="161"/>
      <c r="E25" s="161"/>
      <c r="F25" s="161"/>
      <c r="G25" s="161"/>
      <c r="H25" s="161"/>
      <c r="I25" s="161"/>
      <c r="J25" s="161"/>
      <c r="K25" s="161"/>
      <c r="L25" s="161"/>
      <c r="M25" s="161"/>
      <c r="N25" s="161"/>
      <c r="O25" s="161"/>
      <c r="P25" s="161"/>
      <c r="Q25" s="161"/>
      <c r="R25" s="161"/>
      <c r="S25" s="161"/>
      <c r="T25" s="161"/>
      <c r="U25" s="161"/>
      <c r="V25" s="161"/>
      <c r="W25" s="161"/>
      <c r="X25" s="161"/>
      <c r="Y25" s="161"/>
      <c r="Z25" s="161"/>
      <c r="AA25" s="161"/>
      <c r="AB25" s="161"/>
    </row>
    <row r="26">
      <c r="A26" s="161"/>
      <c r="B26" s="161"/>
      <c r="C26" s="161"/>
      <c r="D26" s="161"/>
      <c r="E26" s="161"/>
      <c r="F26" s="161"/>
      <c r="G26" s="161"/>
      <c r="H26" s="161"/>
      <c r="I26" s="161"/>
      <c r="J26" s="161"/>
      <c r="K26" s="161"/>
      <c r="L26" s="161"/>
      <c r="M26" s="161"/>
      <c r="N26" s="161"/>
      <c r="O26" s="161"/>
      <c r="P26" s="161"/>
      <c r="Q26" s="161"/>
      <c r="R26" s="161"/>
      <c r="S26" s="161"/>
      <c r="T26" s="161"/>
      <c r="U26" s="161"/>
      <c r="V26" s="161"/>
      <c r="W26" s="161"/>
      <c r="X26" s="161"/>
      <c r="Y26" s="161"/>
      <c r="Z26" s="161"/>
      <c r="AA26" s="161"/>
      <c r="AB26" s="161"/>
    </row>
    <row r="27">
      <c r="A27" s="161"/>
      <c r="B27" s="161"/>
      <c r="C27" s="161"/>
      <c r="D27" s="161"/>
      <c r="E27" s="161"/>
      <c r="F27" s="161"/>
      <c r="G27" s="161"/>
      <c r="H27" s="161"/>
      <c r="I27" s="161"/>
      <c r="J27" s="161"/>
      <c r="K27" s="161"/>
      <c r="L27" s="161"/>
      <c r="M27" s="161"/>
      <c r="N27" s="161"/>
      <c r="O27" s="161"/>
      <c r="P27" s="161"/>
      <c r="Q27" s="161"/>
      <c r="R27" s="161"/>
      <c r="S27" s="161"/>
      <c r="T27" s="161"/>
      <c r="U27" s="161"/>
      <c r="V27" s="161"/>
      <c r="W27" s="161"/>
      <c r="X27" s="161"/>
      <c r="Y27" s="161"/>
      <c r="Z27" s="161"/>
      <c r="AA27" s="161"/>
      <c r="AB27" s="161"/>
    </row>
    <row r="28">
      <c r="A28" s="161"/>
      <c r="B28" s="161"/>
      <c r="C28" s="161"/>
      <c r="D28" s="161"/>
      <c r="E28" s="161"/>
      <c r="F28" s="161"/>
      <c r="G28" s="161"/>
      <c r="H28" s="161"/>
      <c r="I28" s="161"/>
      <c r="J28" s="161"/>
      <c r="K28" s="161"/>
      <c r="L28" s="161"/>
      <c r="M28" s="161"/>
      <c r="N28" s="161"/>
      <c r="O28" s="161"/>
      <c r="P28" s="161"/>
      <c r="Q28" s="161"/>
      <c r="R28" s="161"/>
      <c r="S28" s="161"/>
      <c r="T28" s="161"/>
      <c r="U28" s="161"/>
      <c r="V28" s="161"/>
      <c r="W28" s="161"/>
      <c r="X28" s="161"/>
      <c r="Y28" s="161"/>
      <c r="Z28" s="161"/>
      <c r="AA28" s="161"/>
      <c r="AB28" s="161"/>
    </row>
    <row r="29">
      <c r="A29" s="161"/>
      <c r="B29" s="161"/>
      <c r="C29" s="161"/>
      <c r="D29" s="161"/>
      <c r="E29" s="161"/>
      <c r="F29" s="161"/>
      <c r="G29" s="161"/>
      <c r="H29" s="161"/>
      <c r="I29" s="161"/>
      <c r="J29" s="161"/>
      <c r="K29" s="161"/>
      <c r="L29" s="161"/>
      <c r="M29" s="161"/>
      <c r="N29" s="161"/>
      <c r="O29" s="161"/>
      <c r="P29" s="161"/>
      <c r="Q29" s="161"/>
      <c r="R29" s="161"/>
      <c r="S29" s="161"/>
      <c r="T29" s="161"/>
      <c r="U29" s="161"/>
      <c r="V29" s="161"/>
      <c r="W29" s="161"/>
      <c r="X29" s="161"/>
      <c r="Y29" s="161"/>
      <c r="Z29" s="161"/>
      <c r="AA29" s="161"/>
      <c r="AB29" s="161"/>
    </row>
    <row r="30">
      <c r="A30" s="161"/>
      <c r="B30" s="161"/>
      <c r="C30" s="161"/>
      <c r="D30" s="161"/>
      <c r="E30" s="161"/>
      <c r="F30" s="161"/>
      <c r="G30" s="161"/>
      <c r="H30" s="161"/>
      <c r="I30" s="161"/>
      <c r="J30" s="161"/>
      <c r="K30" s="161"/>
      <c r="L30" s="161"/>
      <c r="M30" s="161"/>
      <c r="N30" s="161"/>
      <c r="O30" s="161"/>
      <c r="P30" s="161"/>
      <c r="Q30" s="161"/>
      <c r="R30" s="161"/>
      <c r="S30" s="161"/>
      <c r="T30" s="161"/>
      <c r="U30" s="161"/>
      <c r="V30" s="161"/>
      <c r="W30" s="161"/>
      <c r="X30" s="161"/>
      <c r="Y30" s="161"/>
      <c r="Z30" s="161"/>
      <c r="AA30" s="161"/>
      <c r="AB30" s="161"/>
    </row>
    <row r="31">
      <c r="A31" s="161"/>
      <c r="B31" s="161"/>
      <c r="C31" s="161"/>
      <c r="D31" s="161"/>
      <c r="E31" s="161"/>
      <c r="F31" s="161"/>
      <c r="G31" s="161"/>
      <c r="H31" s="161"/>
      <c r="I31" s="161"/>
      <c r="J31" s="161"/>
      <c r="K31" s="161"/>
      <c r="L31" s="161"/>
      <c r="M31" s="161"/>
      <c r="N31" s="161"/>
      <c r="O31" s="161"/>
      <c r="P31" s="161"/>
      <c r="Q31" s="161"/>
      <c r="R31" s="161"/>
      <c r="S31" s="161"/>
      <c r="T31" s="161"/>
      <c r="U31" s="161"/>
      <c r="V31" s="161"/>
      <c r="W31" s="161"/>
      <c r="X31" s="161"/>
      <c r="Y31" s="161"/>
      <c r="Z31" s="161"/>
      <c r="AA31" s="161"/>
      <c r="AB31" s="161"/>
    </row>
    <row r="32">
      <c r="A32" s="161"/>
      <c r="B32" s="161"/>
      <c r="C32" s="161"/>
      <c r="D32" s="161"/>
      <c r="E32" s="161"/>
      <c r="F32" s="161"/>
      <c r="G32" s="161"/>
      <c r="H32" s="161"/>
      <c r="I32" s="161"/>
      <c r="J32" s="161"/>
      <c r="K32" s="161"/>
      <c r="L32" s="161"/>
      <c r="M32" s="161"/>
      <c r="N32" s="161"/>
      <c r="O32" s="161"/>
      <c r="P32" s="161"/>
      <c r="Q32" s="161"/>
      <c r="R32" s="161"/>
      <c r="S32" s="161"/>
      <c r="T32" s="161"/>
      <c r="U32" s="161"/>
      <c r="V32" s="161"/>
      <c r="W32" s="161"/>
      <c r="X32" s="161"/>
      <c r="Y32" s="161"/>
      <c r="Z32" s="161"/>
      <c r="AA32" s="161"/>
      <c r="AB32" s="161"/>
    </row>
    <row r="33">
      <c r="A33" s="161"/>
      <c r="B33" s="161"/>
      <c r="C33" s="161"/>
      <c r="D33" s="161"/>
      <c r="E33" s="161"/>
      <c r="F33" s="161"/>
      <c r="G33" s="161"/>
      <c r="H33" s="161"/>
      <c r="I33" s="161"/>
      <c r="J33" s="161"/>
      <c r="K33" s="161"/>
      <c r="L33" s="161"/>
      <c r="M33" s="161"/>
      <c r="N33" s="161"/>
      <c r="O33" s="161"/>
      <c r="P33" s="161"/>
      <c r="Q33" s="161"/>
      <c r="R33" s="161"/>
      <c r="S33" s="161"/>
      <c r="T33" s="161"/>
      <c r="U33" s="161"/>
      <c r="V33" s="161"/>
      <c r="W33" s="161"/>
      <c r="X33" s="161"/>
      <c r="Y33" s="161"/>
      <c r="Z33" s="161"/>
      <c r="AA33" s="161"/>
      <c r="AB33" s="161"/>
    </row>
    <row r="34">
      <c r="A34" s="161"/>
      <c r="B34" s="161"/>
      <c r="C34" s="161"/>
      <c r="D34" s="161"/>
      <c r="E34" s="161"/>
      <c r="F34" s="161"/>
      <c r="G34" s="161"/>
      <c r="H34" s="161"/>
      <c r="I34" s="161"/>
      <c r="J34" s="161"/>
      <c r="K34" s="161"/>
      <c r="L34" s="161"/>
      <c r="M34" s="161"/>
      <c r="N34" s="161"/>
      <c r="O34" s="161"/>
      <c r="P34" s="161"/>
      <c r="Q34" s="161"/>
      <c r="R34" s="161"/>
      <c r="S34" s="161"/>
      <c r="T34" s="161"/>
      <c r="U34" s="161"/>
      <c r="V34" s="161"/>
      <c r="W34" s="161"/>
      <c r="X34" s="161"/>
      <c r="Y34" s="161"/>
      <c r="Z34" s="161"/>
      <c r="AA34" s="161"/>
      <c r="AB34" s="161"/>
    </row>
    <row r="35">
      <c r="A35" s="161"/>
      <c r="B35" s="161"/>
      <c r="C35" s="161"/>
      <c r="D35" s="161"/>
      <c r="E35" s="161"/>
      <c r="F35" s="161"/>
      <c r="G35" s="161"/>
      <c r="H35" s="161"/>
      <c r="I35" s="161"/>
      <c r="J35" s="161"/>
      <c r="K35" s="161"/>
      <c r="L35" s="161"/>
      <c r="M35" s="161"/>
      <c r="N35" s="161"/>
      <c r="O35" s="161"/>
      <c r="P35" s="161"/>
      <c r="Q35" s="161"/>
      <c r="R35" s="161"/>
      <c r="S35" s="161"/>
      <c r="T35" s="161"/>
      <c r="U35" s="161"/>
      <c r="V35" s="161"/>
      <c r="W35" s="161"/>
      <c r="X35" s="161"/>
      <c r="Y35" s="161"/>
      <c r="Z35" s="161"/>
      <c r="AA35" s="161"/>
      <c r="AB35" s="161"/>
    </row>
    <row r="36">
      <c r="A36" s="161"/>
      <c r="B36" s="161"/>
      <c r="C36" s="161"/>
      <c r="D36" s="161"/>
      <c r="E36" s="161"/>
      <c r="F36" s="161"/>
      <c r="G36" s="161"/>
      <c r="H36" s="161"/>
      <c r="I36" s="161"/>
      <c r="J36" s="161"/>
      <c r="K36" s="161"/>
      <c r="L36" s="161"/>
      <c r="M36" s="161"/>
      <c r="N36" s="161"/>
      <c r="O36" s="161"/>
      <c r="P36" s="161"/>
      <c r="Q36" s="161"/>
      <c r="R36" s="161"/>
      <c r="S36" s="161"/>
      <c r="T36" s="161"/>
      <c r="U36" s="161"/>
      <c r="V36" s="161"/>
      <c r="W36" s="161"/>
      <c r="X36" s="161"/>
      <c r="Y36" s="161"/>
      <c r="Z36" s="161"/>
      <c r="AA36" s="161"/>
      <c r="AB36" s="161"/>
    </row>
    <row r="37">
      <c r="A37" s="161"/>
      <c r="B37" s="161"/>
      <c r="C37" s="161"/>
      <c r="D37" s="161"/>
      <c r="E37" s="161"/>
      <c r="F37" s="161"/>
      <c r="G37" s="161"/>
      <c r="H37" s="161"/>
      <c r="I37" s="161"/>
      <c r="J37" s="161"/>
      <c r="K37" s="161"/>
      <c r="L37" s="161"/>
      <c r="M37" s="161"/>
      <c r="N37" s="161"/>
      <c r="O37" s="161"/>
      <c r="P37" s="161"/>
      <c r="Q37" s="161"/>
      <c r="R37" s="161"/>
      <c r="S37" s="161"/>
      <c r="T37" s="161"/>
      <c r="U37" s="161"/>
      <c r="V37" s="161"/>
      <c r="W37" s="161"/>
      <c r="X37" s="161"/>
      <c r="Y37" s="161"/>
      <c r="Z37" s="161"/>
      <c r="AA37" s="161"/>
      <c r="AB37" s="161"/>
    </row>
    <row r="38">
      <c r="A38" s="161"/>
      <c r="B38" s="161"/>
      <c r="C38" s="161"/>
      <c r="D38" s="161"/>
      <c r="E38" s="161"/>
      <c r="F38" s="161"/>
      <c r="G38" s="161"/>
      <c r="H38" s="161"/>
      <c r="I38" s="161"/>
      <c r="J38" s="161"/>
      <c r="K38" s="161"/>
      <c r="L38" s="161"/>
      <c r="M38" s="161"/>
      <c r="N38" s="161"/>
      <c r="O38" s="161"/>
      <c r="P38" s="161"/>
      <c r="Q38" s="161"/>
      <c r="R38" s="161"/>
      <c r="S38" s="161"/>
      <c r="T38" s="161"/>
      <c r="U38" s="161"/>
      <c r="V38" s="161"/>
      <c r="W38" s="161"/>
      <c r="X38" s="161"/>
      <c r="Y38" s="161"/>
      <c r="Z38" s="161"/>
      <c r="AA38" s="161"/>
      <c r="AB38" s="161"/>
    </row>
    <row r="39">
      <c r="A39" s="161"/>
      <c r="B39" s="161"/>
      <c r="C39" s="161"/>
      <c r="D39" s="161"/>
      <c r="E39" s="161"/>
      <c r="F39" s="161"/>
      <c r="G39" s="161"/>
      <c r="H39" s="161"/>
      <c r="I39" s="161"/>
      <c r="J39" s="161"/>
      <c r="K39" s="161"/>
      <c r="L39" s="161"/>
      <c r="M39" s="161"/>
      <c r="N39" s="161"/>
      <c r="O39" s="161"/>
      <c r="P39" s="161"/>
      <c r="Q39" s="161"/>
      <c r="R39" s="161"/>
      <c r="S39" s="161"/>
      <c r="T39" s="161"/>
      <c r="U39" s="161"/>
      <c r="V39" s="161"/>
      <c r="W39" s="161"/>
      <c r="X39" s="161"/>
      <c r="Y39" s="161"/>
      <c r="Z39" s="161"/>
      <c r="AA39" s="161"/>
      <c r="AB39" s="161"/>
    </row>
    <row r="40">
      <c r="A40" s="161"/>
      <c r="B40" s="161"/>
      <c r="C40" s="161"/>
      <c r="D40" s="161"/>
      <c r="E40" s="161"/>
      <c r="F40" s="161"/>
      <c r="G40" s="161"/>
      <c r="H40" s="161"/>
      <c r="I40" s="161"/>
      <c r="J40" s="161"/>
      <c r="K40" s="161"/>
      <c r="L40" s="161"/>
      <c r="M40" s="161"/>
      <c r="N40" s="161"/>
      <c r="O40" s="161"/>
      <c r="P40" s="161"/>
      <c r="Q40" s="161"/>
      <c r="R40" s="161"/>
      <c r="S40" s="161"/>
      <c r="T40" s="161"/>
      <c r="U40" s="161"/>
      <c r="V40" s="161"/>
      <c r="W40" s="161"/>
      <c r="X40" s="161"/>
      <c r="Y40" s="161"/>
      <c r="Z40" s="161"/>
      <c r="AA40" s="161"/>
      <c r="AB40" s="161"/>
    </row>
    <row r="41">
      <c r="A41" s="161"/>
      <c r="B41" s="161"/>
      <c r="C41" s="161"/>
      <c r="D41" s="161"/>
      <c r="E41" s="161"/>
      <c r="F41" s="161"/>
      <c r="G41" s="161"/>
      <c r="H41" s="161"/>
      <c r="I41" s="161"/>
      <c r="J41" s="161"/>
      <c r="K41" s="161"/>
      <c r="L41" s="161"/>
      <c r="M41" s="161"/>
      <c r="N41" s="161"/>
      <c r="O41" s="161"/>
      <c r="P41" s="161"/>
      <c r="Q41" s="161"/>
      <c r="R41" s="161"/>
      <c r="S41" s="161"/>
      <c r="T41" s="161"/>
      <c r="U41" s="161"/>
      <c r="V41" s="161"/>
      <c r="W41" s="161"/>
      <c r="X41" s="161"/>
      <c r="Y41" s="161"/>
      <c r="Z41" s="161"/>
      <c r="AA41" s="161"/>
      <c r="AB41" s="161"/>
    </row>
    <row r="42">
      <c r="A42" s="161"/>
      <c r="B42" s="161"/>
      <c r="C42" s="161"/>
      <c r="D42" s="161"/>
      <c r="E42" s="161"/>
      <c r="F42" s="161"/>
      <c r="G42" s="161"/>
      <c r="H42" s="161"/>
      <c r="I42" s="161"/>
      <c r="J42" s="161"/>
      <c r="K42" s="161"/>
      <c r="L42" s="161"/>
      <c r="M42" s="161"/>
      <c r="N42" s="161"/>
      <c r="O42" s="161"/>
      <c r="P42" s="161"/>
      <c r="Q42" s="161"/>
      <c r="R42" s="161"/>
      <c r="S42" s="161"/>
      <c r="T42" s="161"/>
      <c r="U42" s="161"/>
      <c r="V42" s="161"/>
      <c r="W42" s="161"/>
      <c r="X42" s="161"/>
      <c r="Y42" s="161"/>
      <c r="Z42" s="161"/>
      <c r="AA42" s="161"/>
      <c r="AB42" s="161"/>
    </row>
    <row r="43">
      <c r="A43" s="161"/>
      <c r="B43" s="161"/>
      <c r="C43" s="161"/>
      <c r="D43" s="161"/>
      <c r="E43" s="161"/>
      <c r="F43" s="161"/>
      <c r="G43" s="161"/>
      <c r="H43" s="161"/>
      <c r="I43" s="161"/>
      <c r="J43" s="161"/>
      <c r="K43" s="161"/>
      <c r="L43" s="161"/>
      <c r="M43" s="161"/>
      <c r="N43" s="161"/>
      <c r="O43" s="161"/>
      <c r="P43" s="161"/>
      <c r="Q43" s="161"/>
      <c r="R43" s="161"/>
      <c r="S43" s="161"/>
      <c r="T43" s="161"/>
      <c r="U43" s="161"/>
      <c r="V43" s="161"/>
      <c r="W43" s="161"/>
      <c r="X43" s="161"/>
      <c r="Y43" s="161"/>
      <c r="Z43" s="161"/>
      <c r="AA43" s="161"/>
      <c r="AB43" s="161"/>
    </row>
    <row r="44">
      <c r="A44" s="161"/>
      <c r="B44" s="161"/>
      <c r="C44" s="161"/>
      <c r="D44" s="161"/>
      <c r="E44" s="161"/>
      <c r="F44" s="161"/>
      <c r="G44" s="161"/>
      <c r="H44" s="161"/>
      <c r="I44" s="161"/>
      <c r="J44" s="161"/>
      <c r="K44" s="161"/>
      <c r="L44" s="161"/>
      <c r="M44" s="161"/>
      <c r="N44" s="161"/>
      <c r="O44" s="161"/>
      <c r="P44" s="161"/>
      <c r="Q44" s="161"/>
      <c r="R44" s="161"/>
      <c r="S44" s="161"/>
      <c r="T44" s="161"/>
      <c r="U44" s="161"/>
      <c r="V44" s="161"/>
      <c r="W44" s="161"/>
      <c r="X44" s="161"/>
      <c r="Y44" s="161"/>
      <c r="Z44" s="161"/>
      <c r="AA44" s="161"/>
      <c r="AB44" s="161"/>
    </row>
    <row r="45">
      <c r="A45" s="161"/>
      <c r="B45" s="161"/>
      <c r="C45" s="161"/>
      <c r="D45" s="161"/>
      <c r="E45" s="161"/>
      <c r="F45" s="161"/>
      <c r="G45" s="161"/>
      <c r="H45" s="161"/>
      <c r="I45" s="161"/>
      <c r="J45" s="161"/>
      <c r="K45" s="161"/>
      <c r="L45" s="161"/>
      <c r="M45" s="161"/>
      <c r="N45" s="161"/>
      <c r="O45" s="161"/>
      <c r="P45" s="161"/>
      <c r="Q45" s="161"/>
      <c r="R45" s="161"/>
      <c r="S45" s="161"/>
      <c r="T45" s="161"/>
      <c r="U45" s="161"/>
      <c r="V45" s="161"/>
      <c r="W45" s="161"/>
      <c r="X45" s="161"/>
      <c r="Y45" s="161"/>
      <c r="Z45" s="161"/>
      <c r="AA45" s="161"/>
      <c r="AB45" s="161"/>
    </row>
    <row r="46">
      <c r="A46" s="161"/>
      <c r="B46" s="161"/>
      <c r="C46" s="161"/>
      <c r="D46" s="161"/>
      <c r="E46" s="161"/>
      <c r="F46" s="161"/>
      <c r="G46" s="161"/>
      <c r="H46" s="161"/>
      <c r="I46" s="161"/>
      <c r="J46" s="161"/>
      <c r="K46" s="161"/>
      <c r="L46" s="161"/>
      <c r="M46" s="161"/>
      <c r="N46" s="161"/>
      <c r="O46" s="161"/>
      <c r="P46" s="161"/>
      <c r="Q46" s="161"/>
      <c r="R46" s="161"/>
      <c r="S46" s="161"/>
      <c r="T46" s="161"/>
      <c r="U46" s="161"/>
      <c r="V46" s="161"/>
      <c r="W46" s="161"/>
      <c r="X46" s="161"/>
      <c r="Y46" s="161"/>
      <c r="Z46" s="161"/>
      <c r="AA46" s="161"/>
      <c r="AB46" s="161"/>
    </row>
    <row r="47">
      <c r="A47" s="161"/>
      <c r="B47" s="161"/>
      <c r="C47" s="161"/>
      <c r="D47" s="161"/>
      <c r="E47" s="161"/>
      <c r="F47" s="161"/>
      <c r="G47" s="161"/>
      <c r="H47" s="161"/>
      <c r="I47" s="161"/>
      <c r="J47" s="161"/>
      <c r="K47" s="161"/>
      <c r="L47" s="161"/>
      <c r="M47" s="161"/>
      <c r="N47" s="161"/>
      <c r="O47" s="161"/>
      <c r="P47" s="161"/>
      <c r="Q47" s="161"/>
      <c r="R47" s="161"/>
      <c r="S47" s="161"/>
      <c r="T47" s="161"/>
      <c r="U47" s="161"/>
      <c r="V47" s="161"/>
      <c r="W47" s="161"/>
      <c r="X47" s="161"/>
      <c r="Y47" s="161"/>
      <c r="Z47" s="161"/>
      <c r="AA47" s="161"/>
      <c r="AB47" s="161"/>
    </row>
    <row r="48">
      <c r="A48" s="161"/>
      <c r="B48" s="161"/>
      <c r="C48" s="161"/>
      <c r="D48" s="161"/>
      <c r="E48" s="161"/>
      <c r="F48" s="161"/>
      <c r="G48" s="161"/>
      <c r="H48" s="161"/>
      <c r="I48" s="161"/>
      <c r="J48" s="161"/>
      <c r="K48" s="161"/>
      <c r="L48" s="161"/>
      <c r="M48" s="161"/>
      <c r="N48" s="161"/>
      <c r="O48" s="161"/>
      <c r="P48" s="161"/>
      <c r="Q48" s="161"/>
      <c r="R48" s="161"/>
      <c r="S48" s="161"/>
      <c r="T48" s="161"/>
      <c r="U48" s="161"/>
      <c r="V48" s="161"/>
      <c r="W48" s="161"/>
      <c r="X48" s="161"/>
      <c r="Y48" s="161"/>
      <c r="Z48" s="161"/>
      <c r="AA48" s="161"/>
      <c r="AB48" s="161"/>
    </row>
    <row r="49">
      <c r="A49" s="161"/>
      <c r="B49" s="161"/>
      <c r="C49" s="161"/>
      <c r="D49" s="161"/>
      <c r="E49" s="161"/>
      <c r="F49" s="161"/>
      <c r="G49" s="161"/>
      <c r="H49" s="161"/>
      <c r="I49" s="161"/>
      <c r="J49" s="161"/>
      <c r="K49" s="161"/>
      <c r="L49" s="161"/>
      <c r="M49" s="161"/>
      <c r="N49" s="161"/>
      <c r="O49" s="161"/>
      <c r="P49" s="161"/>
      <c r="Q49" s="161"/>
      <c r="R49" s="161"/>
      <c r="S49" s="161"/>
      <c r="T49" s="161"/>
      <c r="U49" s="161"/>
      <c r="V49" s="161"/>
      <c r="W49" s="161"/>
      <c r="X49" s="161"/>
      <c r="Y49" s="161"/>
      <c r="Z49" s="161"/>
      <c r="AA49" s="161"/>
      <c r="AB49" s="161"/>
    </row>
    <row r="50">
      <c r="A50" s="161"/>
      <c r="B50" s="161"/>
      <c r="C50" s="161"/>
      <c r="D50" s="161"/>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row>
    <row r="51">
      <c r="A51" s="161"/>
      <c r="B51" s="161"/>
      <c r="C51" s="161"/>
      <c r="D51" s="161"/>
      <c r="E51" s="161"/>
      <c r="F51" s="161"/>
      <c r="G51" s="161"/>
      <c r="H51" s="161"/>
      <c r="I51" s="161"/>
      <c r="J51" s="161"/>
      <c r="K51" s="161"/>
      <c r="L51" s="161"/>
      <c r="M51" s="161"/>
      <c r="N51" s="161"/>
      <c r="O51" s="161"/>
      <c r="P51" s="161"/>
      <c r="Q51" s="161"/>
      <c r="R51" s="161"/>
      <c r="S51" s="161"/>
      <c r="T51" s="161"/>
      <c r="U51" s="161"/>
      <c r="V51" s="161"/>
      <c r="W51" s="161"/>
      <c r="X51" s="161"/>
      <c r="Y51" s="161"/>
      <c r="Z51" s="161"/>
      <c r="AA51" s="161"/>
      <c r="AB51" s="161"/>
    </row>
    <row r="52">
      <c r="A52" s="161"/>
      <c r="B52" s="161"/>
      <c r="C52" s="161"/>
      <c r="D52" s="161"/>
      <c r="E52" s="161"/>
      <c r="F52" s="161"/>
      <c r="G52" s="161"/>
      <c r="H52" s="161"/>
      <c r="I52" s="161"/>
      <c r="J52" s="161"/>
      <c r="K52" s="161"/>
      <c r="L52" s="161"/>
      <c r="M52" s="161"/>
      <c r="N52" s="161"/>
      <c r="O52" s="161"/>
      <c r="P52" s="161"/>
      <c r="Q52" s="161"/>
      <c r="R52" s="161"/>
      <c r="S52" s="161"/>
      <c r="T52" s="161"/>
      <c r="U52" s="161"/>
      <c r="V52" s="161"/>
      <c r="W52" s="161"/>
      <c r="X52" s="161"/>
      <c r="Y52" s="161"/>
      <c r="Z52" s="161"/>
      <c r="AA52" s="161"/>
      <c r="AB52" s="161"/>
    </row>
    <row r="53">
      <c r="A53" s="161"/>
      <c r="B53" s="161"/>
      <c r="C53" s="161"/>
      <c r="D53" s="161"/>
      <c r="E53" s="161"/>
      <c r="F53" s="161"/>
      <c r="G53" s="161"/>
      <c r="H53" s="161"/>
      <c r="I53" s="161"/>
      <c r="J53" s="161"/>
      <c r="K53" s="161"/>
      <c r="L53" s="161"/>
      <c r="M53" s="161"/>
      <c r="N53" s="161"/>
      <c r="O53" s="161"/>
      <c r="P53" s="161"/>
      <c r="Q53" s="161"/>
      <c r="R53" s="161"/>
      <c r="S53" s="161"/>
      <c r="T53" s="161"/>
      <c r="U53" s="161"/>
      <c r="V53" s="161"/>
      <c r="W53" s="161"/>
      <c r="X53" s="161"/>
      <c r="Y53" s="161"/>
      <c r="Z53" s="161"/>
      <c r="AA53" s="161"/>
      <c r="AB53" s="161"/>
    </row>
    <row r="54">
      <c r="A54" s="161"/>
      <c r="B54" s="161"/>
      <c r="C54" s="161"/>
      <c r="D54" s="161"/>
      <c r="E54" s="161"/>
      <c r="F54" s="161"/>
      <c r="G54" s="161"/>
      <c r="H54" s="161"/>
      <c r="I54" s="161"/>
      <c r="J54" s="161"/>
      <c r="K54" s="161"/>
      <c r="L54" s="161"/>
      <c r="M54" s="161"/>
      <c r="N54" s="161"/>
      <c r="O54" s="161"/>
      <c r="P54" s="161"/>
      <c r="Q54" s="161"/>
      <c r="R54" s="161"/>
      <c r="S54" s="161"/>
      <c r="T54" s="161"/>
      <c r="U54" s="161"/>
      <c r="V54" s="161"/>
      <c r="W54" s="161"/>
      <c r="X54" s="161"/>
      <c r="Y54" s="161"/>
      <c r="Z54" s="161"/>
      <c r="AA54" s="161"/>
      <c r="AB54" s="161"/>
    </row>
    <row r="55">
      <c r="A55" s="161"/>
      <c r="B55" s="161"/>
      <c r="C55" s="161"/>
      <c r="D55" s="161"/>
      <c r="E55" s="161"/>
      <c r="F55" s="161"/>
      <c r="G55" s="161"/>
      <c r="H55" s="161"/>
      <c r="I55" s="161"/>
      <c r="J55" s="161"/>
      <c r="K55" s="161"/>
      <c r="L55" s="161"/>
      <c r="M55" s="161"/>
      <c r="N55" s="161"/>
      <c r="O55" s="161"/>
      <c r="P55" s="161"/>
      <c r="Q55" s="161"/>
      <c r="R55" s="161"/>
      <c r="S55" s="161"/>
      <c r="T55" s="161"/>
      <c r="U55" s="161"/>
      <c r="V55" s="161"/>
      <c r="W55" s="161"/>
      <c r="X55" s="161"/>
      <c r="Y55" s="161"/>
      <c r="Z55" s="161"/>
      <c r="AA55" s="161"/>
      <c r="AB55" s="161"/>
    </row>
    <row r="56">
      <c r="A56" s="161"/>
      <c r="B56" s="161"/>
      <c r="C56" s="161"/>
      <c r="D56" s="161"/>
      <c r="E56" s="161"/>
      <c r="F56" s="161"/>
      <c r="G56" s="161"/>
      <c r="H56" s="161"/>
      <c r="I56" s="161"/>
      <c r="J56" s="161"/>
      <c r="K56" s="161"/>
      <c r="L56" s="161"/>
      <c r="M56" s="161"/>
      <c r="N56" s="161"/>
      <c r="O56" s="161"/>
      <c r="P56" s="161"/>
      <c r="Q56" s="161"/>
      <c r="R56" s="161"/>
      <c r="S56" s="161"/>
      <c r="T56" s="161"/>
      <c r="U56" s="161"/>
      <c r="V56" s="161"/>
      <c r="W56" s="161"/>
      <c r="X56" s="161"/>
      <c r="Y56" s="161"/>
      <c r="Z56" s="161"/>
      <c r="AA56" s="161"/>
      <c r="AB56" s="161"/>
    </row>
    <row r="57">
      <c r="A57" s="161"/>
      <c r="B57" s="161"/>
      <c r="C57" s="161"/>
      <c r="D57" s="161"/>
      <c r="E57" s="161"/>
      <c r="F57" s="161"/>
      <c r="G57" s="161"/>
      <c r="H57" s="161"/>
      <c r="I57" s="161"/>
      <c r="J57" s="161"/>
      <c r="K57" s="161"/>
      <c r="L57" s="161"/>
      <c r="M57" s="161"/>
      <c r="N57" s="161"/>
      <c r="O57" s="161"/>
      <c r="P57" s="161"/>
      <c r="Q57" s="161"/>
      <c r="R57" s="161"/>
      <c r="S57" s="161"/>
      <c r="T57" s="161"/>
      <c r="U57" s="161"/>
      <c r="V57" s="161"/>
      <c r="W57" s="161"/>
      <c r="X57" s="161"/>
      <c r="Y57" s="161"/>
      <c r="Z57" s="161"/>
      <c r="AA57" s="161"/>
      <c r="AB57" s="161"/>
    </row>
    <row r="58">
      <c r="A58" s="161"/>
      <c r="B58" s="161"/>
      <c r="C58" s="161"/>
      <c r="D58" s="161"/>
      <c r="E58" s="161"/>
      <c r="F58" s="161"/>
      <c r="G58" s="161"/>
      <c r="H58" s="161"/>
      <c r="I58" s="161"/>
      <c r="J58" s="161"/>
      <c r="K58" s="161"/>
      <c r="L58" s="161"/>
      <c r="M58" s="161"/>
      <c r="N58" s="161"/>
      <c r="O58" s="161"/>
      <c r="P58" s="161"/>
      <c r="Q58" s="161"/>
      <c r="R58" s="161"/>
      <c r="S58" s="161"/>
      <c r="T58" s="161"/>
      <c r="U58" s="161"/>
      <c r="V58" s="161"/>
      <c r="W58" s="161"/>
      <c r="X58" s="161"/>
      <c r="Y58" s="161"/>
      <c r="Z58" s="161"/>
      <c r="AA58" s="161"/>
      <c r="AB58" s="161"/>
    </row>
    <row r="59">
      <c r="A59" s="161"/>
      <c r="B59" s="161"/>
      <c r="C59" s="161"/>
      <c r="D59" s="161"/>
      <c r="E59" s="161"/>
      <c r="F59" s="161"/>
      <c r="G59" s="161"/>
      <c r="H59" s="161"/>
      <c r="I59" s="161"/>
      <c r="J59" s="161"/>
      <c r="K59" s="161"/>
      <c r="L59" s="161"/>
      <c r="M59" s="161"/>
      <c r="N59" s="161"/>
      <c r="O59" s="161"/>
      <c r="P59" s="161"/>
      <c r="Q59" s="161"/>
      <c r="R59" s="161"/>
      <c r="S59" s="161"/>
      <c r="T59" s="161"/>
      <c r="U59" s="161"/>
      <c r="V59" s="161"/>
      <c r="W59" s="161"/>
      <c r="X59" s="161"/>
      <c r="Y59" s="161"/>
      <c r="Z59" s="161"/>
      <c r="AA59" s="161"/>
      <c r="AB59" s="161"/>
    </row>
    <row r="60">
      <c r="A60" s="161"/>
      <c r="B60" s="161"/>
      <c r="C60" s="161"/>
      <c r="D60" s="161"/>
      <c r="E60" s="161"/>
      <c r="F60" s="161"/>
      <c r="G60" s="161"/>
      <c r="H60" s="161"/>
      <c r="I60" s="161"/>
      <c r="J60" s="161"/>
      <c r="K60" s="161"/>
      <c r="L60" s="161"/>
      <c r="M60" s="161"/>
      <c r="N60" s="161"/>
      <c r="O60" s="161"/>
      <c r="P60" s="161"/>
      <c r="Q60" s="161"/>
      <c r="R60" s="161"/>
      <c r="S60" s="161"/>
      <c r="T60" s="161"/>
      <c r="U60" s="161"/>
      <c r="V60" s="161"/>
      <c r="W60" s="161"/>
      <c r="X60" s="161"/>
      <c r="Y60" s="161"/>
      <c r="Z60" s="161"/>
      <c r="AA60" s="161"/>
      <c r="AB60" s="161"/>
    </row>
    <row r="61">
      <c r="A61" s="161"/>
      <c r="B61" s="161"/>
      <c r="C61" s="161"/>
      <c r="D61" s="161"/>
      <c r="E61" s="161"/>
      <c r="F61" s="161"/>
      <c r="G61" s="161"/>
      <c r="H61" s="161"/>
      <c r="I61" s="161"/>
      <c r="J61" s="161"/>
      <c r="K61" s="161"/>
      <c r="L61" s="161"/>
      <c r="M61" s="161"/>
      <c r="N61" s="161"/>
      <c r="O61" s="161"/>
      <c r="P61" s="161"/>
      <c r="Q61" s="161"/>
      <c r="R61" s="161"/>
      <c r="S61" s="161"/>
      <c r="T61" s="161"/>
      <c r="U61" s="161"/>
      <c r="V61" s="161"/>
      <c r="W61" s="161"/>
      <c r="X61" s="161"/>
      <c r="Y61" s="161"/>
      <c r="Z61" s="161"/>
      <c r="AA61" s="161"/>
      <c r="AB61" s="161"/>
    </row>
    <row r="62">
      <c r="A62" s="161"/>
      <c r="B62" s="161"/>
      <c r="C62" s="161"/>
      <c r="D62" s="161"/>
      <c r="E62" s="161"/>
      <c r="F62" s="161"/>
      <c r="G62" s="161"/>
      <c r="H62" s="161"/>
      <c r="I62" s="161"/>
      <c r="J62" s="161"/>
      <c r="K62" s="161"/>
      <c r="L62" s="161"/>
      <c r="M62" s="161"/>
      <c r="N62" s="161"/>
      <c r="O62" s="161"/>
      <c r="P62" s="161"/>
      <c r="Q62" s="161"/>
      <c r="R62" s="161"/>
      <c r="S62" s="161"/>
      <c r="T62" s="161"/>
      <c r="U62" s="161"/>
      <c r="V62" s="161"/>
      <c r="W62" s="161"/>
      <c r="X62" s="161"/>
      <c r="Y62" s="161"/>
      <c r="Z62" s="161"/>
      <c r="AA62" s="161"/>
      <c r="AB62" s="161"/>
    </row>
    <row r="63">
      <c r="A63" s="161"/>
      <c r="B63" s="161"/>
      <c r="C63" s="161"/>
      <c r="D63" s="161"/>
      <c r="E63" s="161"/>
      <c r="F63" s="161"/>
      <c r="G63" s="161"/>
      <c r="H63" s="161"/>
      <c r="I63" s="161"/>
      <c r="J63" s="161"/>
      <c r="K63" s="161"/>
      <c r="L63" s="161"/>
      <c r="M63" s="161"/>
      <c r="N63" s="161"/>
      <c r="O63" s="161"/>
      <c r="P63" s="161"/>
      <c r="Q63" s="161"/>
      <c r="R63" s="161"/>
      <c r="S63" s="161"/>
      <c r="T63" s="161"/>
      <c r="U63" s="161"/>
      <c r="V63" s="161"/>
      <c r="W63" s="161"/>
      <c r="X63" s="161"/>
      <c r="Y63" s="161"/>
      <c r="Z63" s="161"/>
      <c r="AA63" s="161"/>
      <c r="AB63" s="161"/>
    </row>
    <row r="64">
      <c r="A64" s="161"/>
      <c r="B64" s="161"/>
      <c r="C64" s="161"/>
      <c r="D64" s="161"/>
      <c r="E64" s="161"/>
      <c r="F64" s="161"/>
      <c r="G64" s="161"/>
      <c r="H64" s="161"/>
      <c r="I64" s="161"/>
      <c r="J64" s="161"/>
      <c r="K64" s="161"/>
      <c r="L64" s="161"/>
      <c r="M64" s="161"/>
      <c r="N64" s="161"/>
      <c r="O64" s="161"/>
      <c r="P64" s="161"/>
      <c r="Q64" s="161"/>
      <c r="R64" s="161"/>
      <c r="S64" s="161"/>
      <c r="T64" s="161"/>
      <c r="U64" s="161"/>
      <c r="V64" s="161"/>
      <c r="W64" s="161"/>
      <c r="X64" s="161"/>
      <c r="Y64" s="161"/>
      <c r="Z64" s="161"/>
      <c r="AA64" s="161"/>
      <c r="AB64" s="161"/>
    </row>
    <row r="65">
      <c r="A65" s="161"/>
      <c r="B65" s="161"/>
      <c r="C65" s="161"/>
      <c r="D65" s="161"/>
      <c r="E65" s="161"/>
      <c r="F65" s="161"/>
      <c r="G65" s="161"/>
      <c r="H65" s="161"/>
      <c r="I65" s="161"/>
      <c r="J65" s="161"/>
      <c r="K65" s="161"/>
      <c r="L65" s="161"/>
      <c r="M65" s="161"/>
      <c r="N65" s="161"/>
      <c r="O65" s="161"/>
      <c r="P65" s="161"/>
      <c r="Q65" s="161"/>
      <c r="R65" s="161"/>
      <c r="S65" s="161"/>
      <c r="T65" s="161"/>
      <c r="U65" s="161"/>
      <c r="V65" s="161"/>
      <c r="W65" s="161"/>
      <c r="X65" s="161"/>
      <c r="Y65" s="161"/>
      <c r="Z65" s="161"/>
      <c r="AA65" s="161"/>
      <c r="AB65" s="161"/>
    </row>
    <row r="66">
      <c r="A66" s="161"/>
      <c r="B66" s="161"/>
      <c r="C66" s="161"/>
      <c r="D66" s="161"/>
      <c r="E66" s="161"/>
      <c r="F66" s="161"/>
      <c r="G66" s="161"/>
      <c r="H66" s="161"/>
      <c r="I66" s="161"/>
      <c r="J66" s="161"/>
      <c r="K66" s="161"/>
      <c r="L66" s="161"/>
      <c r="M66" s="161"/>
      <c r="N66" s="161"/>
      <c r="O66" s="161"/>
      <c r="P66" s="161"/>
      <c r="Q66" s="161"/>
      <c r="R66" s="161"/>
      <c r="S66" s="161"/>
      <c r="T66" s="161"/>
      <c r="U66" s="161"/>
      <c r="V66" s="161"/>
      <c r="W66" s="161"/>
      <c r="X66" s="161"/>
      <c r="Y66" s="161"/>
      <c r="Z66" s="161"/>
      <c r="AA66" s="161"/>
      <c r="AB66" s="161"/>
    </row>
    <row r="67">
      <c r="A67" s="161"/>
      <c r="B67" s="161"/>
      <c r="C67" s="161"/>
      <c r="D67" s="161"/>
      <c r="E67" s="161"/>
      <c r="F67" s="161"/>
      <c r="G67" s="161"/>
      <c r="H67" s="161"/>
      <c r="I67" s="161"/>
      <c r="J67" s="161"/>
      <c r="K67" s="161"/>
      <c r="L67" s="161"/>
      <c r="M67" s="161"/>
      <c r="N67" s="161"/>
      <c r="O67" s="161"/>
      <c r="P67" s="161"/>
      <c r="Q67" s="161"/>
      <c r="R67" s="161"/>
      <c r="S67" s="161"/>
      <c r="T67" s="161"/>
      <c r="U67" s="161"/>
      <c r="V67" s="161"/>
      <c r="W67" s="161"/>
      <c r="X67" s="161"/>
      <c r="Y67" s="161"/>
      <c r="Z67" s="161"/>
      <c r="AA67" s="161"/>
      <c r="AB67" s="161"/>
    </row>
    <row r="68">
      <c r="A68" s="161"/>
      <c r="B68" s="161"/>
      <c r="C68" s="161"/>
      <c r="D68" s="161"/>
      <c r="E68" s="161"/>
      <c r="F68" s="161"/>
      <c r="G68" s="161"/>
      <c r="H68" s="161"/>
      <c r="I68" s="161"/>
      <c r="J68" s="161"/>
      <c r="K68" s="161"/>
      <c r="L68" s="161"/>
      <c r="M68" s="161"/>
      <c r="N68" s="161"/>
      <c r="O68" s="161"/>
      <c r="P68" s="161"/>
      <c r="Q68" s="161"/>
      <c r="R68" s="161"/>
      <c r="S68" s="161"/>
      <c r="T68" s="161"/>
      <c r="U68" s="161"/>
      <c r="V68" s="161"/>
      <c r="W68" s="161"/>
      <c r="X68" s="161"/>
      <c r="Y68" s="161"/>
      <c r="Z68" s="161"/>
      <c r="AA68" s="161"/>
      <c r="AB68" s="161"/>
    </row>
    <row r="69">
      <c r="A69" s="161"/>
      <c r="B69" s="161"/>
      <c r="C69" s="161"/>
      <c r="D69" s="161"/>
      <c r="E69" s="161"/>
      <c r="F69" s="161"/>
      <c r="G69" s="161"/>
      <c r="H69" s="161"/>
      <c r="I69" s="161"/>
      <c r="J69" s="161"/>
      <c r="K69" s="161"/>
      <c r="L69" s="161"/>
      <c r="M69" s="161"/>
      <c r="N69" s="161"/>
      <c r="O69" s="161"/>
      <c r="P69" s="161"/>
      <c r="Q69" s="161"/>
      <c r="R69" s="161"/>
      <c r="S69" s="161"/>
      <c r="T69" s="161"/>
      <c r="U69" s="161"/>
      <c r="V69" s="161"/>
      <c r="W69" s="161"/>
      <c r="X69" s="161"/>
      <c r="Y69" s="161"/>
      <c r="Z69" s="161"/>
      <c r="AA69" s="161"/>
      <c r="AB69" s="161"/>
    </row>
    <row r="70">
      <c r="A70" s="161"/>
      <c r="B70" s="161"/>
      <c r="C70" s="161"/>
      <c r="D70" s="161"/>
      <c r="E70" s="161"/>
      <c r="F70" s="161"/>
      <c r="G70" s="161"/>
      <c r="H70" s="161"/>
      <c r="I70" s="161"/>
      <c r="J70" s="161"/>
      <c r="K70" s="161"/>
      <c r="L70" s="161"/>
      <c r="M70" s="161"/>
      <c r="N70" s="161"/>
      <c r="O70" s="161"/>
      <c r="P70" s="161"/>
      <c r="Q70" s="161"/>
      <c r="R70" s="161"/>
      <c r="S70" s="161"/>
      <c r="T70" s="161"/>
      <c r="U70" s="161"/>
      <c r="V70" s="161"/>
      <c r="W70" s="161"/>
      <c r="X70" s="161"/>
      <c r="Y70" s="161"/>
      <c r="Z70" s="161"/>
      <c r="AA70" s="161"/>
      <c r="AB70" s="161"/>
    </row>
    <row r="71">
      <c r="A71" s="161"/>
      <c r="B71" s="161"/>
      <c r="C71" s="161"/>
      <c r="D71" s="161"/>
      <c r="E71" s="161"/>
      <c r="F71" s="161"/>
      <c r="G71" s="161"/>
      <c r="H71" s="161"/>
      <c r="I71" s="161"/>
      <c r="J71" s="161"/>
      <c r="K71" s="161"/>
      <c r="L71" s="161"/>
      <c r="M71" s="161"/>
      <c r="N71" s="161"/>
      <c r="O71" s="161"/>
      <c r="P71" s="161"/>
      <c r="Q71" s="161"/>
      <c r="R71" s="161"/>
      <c r="S71" s="161"/>
      <c r="T71" s="161"/>
      <c r="U71" s="161"/>
      <c r="V71" s="161"/>
      <c r="W71" s="161"/>
      <c r="X71" s="161"/>
      <c r="Y71" s="161"/>
      <c r="Z71" s="161"/>
      <c r="AA71" s="161"/>
      <c r="AB71" s="161"/>
    </row>
    <row r="72">
      <c r="A72" s="161"/>
      <c r="B72" s="161"/>
      <c r="C72" s="161"/>
      <c r="D72" s="161"/>
      <c r="E72" s="161"/>
      <c r="F72" s="161"/>
      <c r="G72" s="161"/>
      <c r="H72" s="161"/>
      <c r="I72" s="161"/>
      <c r="J72" s="161"/>
      <c r="K72" s="161"/>
      <c r="L72" s="161"/>
      <c r="M72" s="161"/>
      <c r="N72" s="161"/>
      <c r="O72" s="161"/>
      <c r="P72" s="161"/>
      <c r="Q72" s="161"/>
      <c r="R72" s="161"/>
      <c r="S72" s="161"/>
      <c r="T72" s="161"/>
      <c r="U72" s="161"/>
      <c r="V72" s="161"/>
      <c r="W72" s="161"/>
      <c r="X72" s="161"/>
      <c r="Y72" s="161"/>
      <c r="Z72" s="161"/>
      <c r="AA72" s="161"/>
      <c r="AB72" s="161"/>
    </row>
    <row r="73">
      <c r="A73" s="161"/>
      <c r="B73" s="161"/>
      <c r="C73" s="161"/>
      <c r="D73" s="161"/>
      <c r="E73" s="161"/>
      <c r="F73" s="161"/>
      <c r="G73" s="161"/>
      <c r="H73" s="161"/>
      <c r="I73" s="161"/>
      <c r="J73" s="161"/>
      <c r="K73" s="161"/>
      <c r="L73" s="161"/>
      <c r="M73" s="161"/>
      <c r="N73" s="161"/>
      <c r="O73" s="161"/>
      <c r="P73" s="161"/>
      <c r="Q73" s="161"/>
      <c r="R73" s="161"/>
      <c r="S73" s="161"/>
      <c r="T73" s="161"/>
      <c r="U73" s="161"/>
      <c r="V73" s="161"/>
      <c r="W73" s="161"/>
      <c r="X73" s="161"/>
      <c r="Y73" s="161"/>
      <c r="Z73" s="161"/>
      <c r="AA73" s="161"/>
      <c r="AB73" s="161"/>
    </row>
    <row r="74">
      <c r="A74" s="161"/>
      <c r="B74" s="161"/>
      <c r="C74" s="161"/>
      <c r="D74" s="161"/>
      <c r="E74" s="161"/>
      <c r="F74" s="161"/>
      <c r="G74" s="161"/>
      <c r="H74" s="161"/>
      <c r="I74" s="161"/>
      <c r="J74" s="161"/>
      <c r="K74" s="161"/>
      <c r="L74" s="161"/>
      <c r="M74" s="161"/>
      <c r="N74" s="161"/>
      <c r="O74" s="161"/>
      <c r="P74" s="161"/>
      <c r="Q74" s="161"/>
      <c r="R74" s="161"/>
      <c r="S74" s="161"/>
      <c r="T74" s="161"/>
      <c r="U74" s="161"/>
      <c r="V74" s="161"/>
      <c r="W74" s="161"/>
      <c r="X74" s="161"/>
      <c r="Y74" s="161"/>
      <c r="Z74" s="161"/>
      <c r="AA74" s="161"/>
      <c r="AB74" s="161"/>
    </row>
    <row r="75">
      <c r="A75" s="161"/>
      <c r="B75" s="161"/>
      <c r="C75" s="161"/>
      <c r="D75" s="161"/>
      <c r="E75" s="161"/>
      <c r="F75" s="161"/>
      <c r="G75" s="161"/>
      <c r="H75" s="161"/>
      <c r="I75" s="161"/>
      <c r="J75" s="161"/>
      <c r="K75" s="161"/>
      <c r="L75" s="161"/>
      <c r="M75" s="161"/>
      <c r="N75" s="161"/>
      <c r="O75" s="161"/>
      <c r="P75" s="161"/>
      <c r="Q75" s="161"/>
      <c r="R75" s="161"/>
      <c r="S75" s="161"/>
      <c r="T75" s="161"/>
      <c r="U75" s="161"/>
      <c r="V75" s="161"/>
      <c r="W75" s="161"/>
      <c r="X75" s="161"/>
      <c r="Y75" s="161"/>
      <c r="Z75" s="161"/>
      <c r="AA75" s="161"/>
      <c r="AB75" s="161"/>
    </row>
    <row r="76">
      <c r="A76" s="161"/>
      <c r="B76" s="161"/>
      <c r="C76" s="161"/>
      <c r="D76" s="161"/>
      <c r="E76" s="161"/>
      <c r="F76" s="161"/>
      <c r="G76" s="161"/>
      <c r="H76" s="161"/>
      <c r="I76" s="161"/>
      <c r="J76" s="161"/>
      <c r="K76" s="161"/>
      <c r="L76" s="161"/>
      <c r="M76" s="161"/>
      <c r="N76" s="161"/>
      <c r="O76" s="161"/>
      <c r="P76" s="161"/>
      <c r="Q76" s="161"/>
      <c r="R76" s="161"/>
      <c r="S76" s="161"/>
      <c r="T76" s="161"/>
      <c r="U76" s="161"/>
      <c r="V76" s="161"/>
      <c r="W76" s="161"/>
      <c r="X76" s="161"/>
      <c r="Y76" s="161"/>
      <c r="Z76" s="161"/>
      <c r="AA76" s="161"/>
      <c r="AB76" s="161"/>
    </row>
    <row r="77">
      <c r="A77" s="161"/>
      <c r="B77" s="161"/>
      <c r="C77" s="161"/>
      <c r="D77" s="161"/>
      <c r="E77" s="161"/>
      <c r="F77" s="161"/>
      <c r="G77" s="161"/>
      <c r="H77" s="161"/>
      <c r="I77" s="161"/>
      <c r="J77" s="161"/>
      <c r="K77" s="161"/>
      <c r="L77" s="161"/>
      <c r="M77" s="161"/>
      <c r="N77" s="161"/>
      <c r="O77" s="161"/>
      <c r="P77" s="161"/>
      <c r="Q77" s="161"/>
      <c r="R77" s="161"/>
      <c r="S77" s="161"/>
      <c r="T77" s="161"/>
      <c r="U77" s="161"/>
      <c r="V77" s="161"/>
      <c r="W77" s="161"/>
      <c r="X77" s="161"/>
      <c r="Y77" s="161"/>
      <c r="Z77" s="161"/>
      <c r="AA77" s="161"/>
      <c r="AB77" s="161"/>
    </row>
    <row r="78">
      <c r="A78" s="161"/>
      <c r="B78" s="161"/>
      <c r="C78" s="161"/>
      <c r="D78" s="161"/>
      <c r="E78" s="161"/>
      <c r="F78" s="161"/>
      <c r="G78" s="161"/>
      <c r="H78" s="161"/>
      <c r="I78" s="161"/>
      <c r="J78" s="161"/>
      <c r="K78" s="161"/>
      <c r="L78" s="161"/>
      <c r="M78" s="161"/>
      <c r="N78" s="161"/>
      <c r="O78" s="161"/>
      <c r="P78" s="161"/>
      <c r="Q78" s="161"/>
      <c r="R78" s="161"/>
      <c r="S78" s="161"/>
      <c r="T78" s="161"/>
      <c r="U78" s="161"/>
      <c r="V78" s="161"/>
      <c r="W78" s="161"/>
      <c r="X78" s="161"/>
      <c r="Y78" s="161"/>
      <c r="Z78" s="161"/>
      <c r="AA78" s="161"/>
      <c r="AB78" s="161"/>
    </row>
    <row r="79">
      <c r="A79" s="161"/>
      <c r="B79" s="161"/>
      <c r="C79" s="161"/>
      <c r="D79" s="161"/>
      <c r="E79" s="161"/>
      <c r="F79" s="161"/>
      <c r="G79" s="161"/>
      <c r="H79" s="161"/>
      <c r="I79" s="161"/>
      <c r="J79" s="161"/>
      <c r="K79" s="161"/>
      <c r="L79" s="161"/>
      <c r="M79" s="161"/>
      <c r="N79" s="161"/>
      <c r="O79" s="161"/>
      <c r="P79" s="161"/>
      <c r="Q79" s="161"/>
      <c r="R79" s="161"/>
      <c r="S79" s="161"/>
      <c r="T79" s="161"/>
      <c r="U79" s="161"/>
      <c r="V79" s="161"/>
      <c r="W79" s="161"/>
      <c r="X79" s="161"/>
      <c r="Y79" s="161"/>
      <c r="Z79" s="161"/>
      <c r="AA79" s="161"/>
      <c r="AB79" s="161"/>
    </row>
    <row r="80">
      <c r="A80" s="161"/>
      <c r="B80" s="161"/>
      <c r="C80" s="161"/>
      <c r="D80" s="161"/>
      <c r="E80" s="161"/>
      <c r="F80" s="161"/>
      <c r="G80" s="161"/>
      <c r="H80" s="161"/>
      <c r="I80" s="161"/>
      <c r="J80" s="161"/>
      <c r="K80" s="161"/>
      <c r="L80" s="161"/>
      <c r="M80" s="161"/>
      <c r="N80" s="161"/>
      <c r="O80" s="161"/>
      <c r="P80" s="161"/>
      <c r="Q80" s="161"/>
      <c r="R80" s="161"/>
      <c r="S80" s="161"/>
      <c r="T80" s="161"/>
      <c r="U80" s="161"/>
      <c r="V80" s="161"/>
      <c r="W80" s="161"/>
      <c r="X80" s="161"/>
      <c r="Y80" s="161"/>
      <c r="Z80" s="161"/>
      <c r="AA80" s="161"/>
      <c r="AB80" s="161"/>
    </row>
    <row r="81">
      <c r="A81" s="161"/>
      <c r="B81" s="161"/>
      <c r="C81" s="161"/>
      <c r="D81" s="161"/>
      <c r="E81" s="161"/>
      <c r="F81" s="161"/>
      <c r="G81" s="161"/>
      <c r="H81" s="161"/>
      <c r="I81" s="161"/>
      <c r="J81" s="161"/>
      <c r="K81" s="161"/>
      <c r="L81" s="161"/>
      <c r="M81" s="161"/>
      <c r="N81" s="161"/>
      <c r="O81" s="161"/>
      <c r="P81" s="161"/>
      <c r="Q81" s="161"/>
      <c r="R81" s="161"/>
      <c r="S81" s="161"/>
      <c r="T81" s="161"/>
      <c r="U81" s="161"/>
      <c r="V81" s="161"/>
      <c r="W81" s="161"/>
      <c r="X81" s="161"/>
      <c r="Y81" s="161"/>
      <c r="Z81" s="161"/>
      <c r="AA81" s="161"/>
      <c r="AB81" s="161"/>
    </row>
    <row r="82">
      <c r="A82" s="161"/>
      <c r="B82" s="161"/>
      <c r="C82" s="161"/>
      <c r="D82" s="161"/>
      <c r="E82" s="161"/>
      <c r="F82" s="161"/>
      <c r="G82" s="161"/>
      <c r="H82" s="161"/>
      <c r="I82" s="161"/>
      <c r="J82" s="161"/>
      <c r="K82" s="161"/>
      <c r="L82" s="161"/>
      <c r="M82" s="161"/>
      <c r="N82" s="161"/>
      <c r="O82" s="161"/>
      <c r="P82" s="161"/>
      <c r="Q82" s="161"/>
      <c r="R82" s="161"/>
      <c r="S82" s="161"/>
      <c r="T82" s="161"/>
      <c r="U82" s="161"/>
      <c r="V82" s="161"/>
      <c r="W82" s="161"/>
      <c r="X82" s="161"/>
      <c r="Y82" s="161"/>
      <c r="Z82" s="161"/>
      <c r="AA82" s="161"/>
      <c r="AB82" s="161"/>
    </row>
    <row r="83">
      <c r="A83" s="161"/>
      <c r="B83" s="161"/>
      <c r="C83" s="161"/>
      <c r="D83" s="161"/>
      <c r="E83" s="161"/>
      <c r="F83" s="161"/>
      <c r="G83" s="161"/>
      <c r="H83" s="161"/>
      <c r="I83" s="161"/>
      <c r="J83" s="161"/>
      <c r="K83" s="161"/>
      <c r="L83" s="161"/>
      <c r="M83" s="161"/>
      <c r="N83" s="161"/>
      <c r="O83" s="161"/>
      <c r="P83" s="161"/>
      <c r="Q83" s="161"/>
      <c r="R83" s="161"/>
      <c r="S83" s="161"/>
      <c r="T83" s="161"/>
      <c r="U83" s="161"/>
      <c r="V83" s="161"/>
      <c r="W83" s="161"/>
      <c r="X83" s="161"/>
      <c r="Y83" s="161"/>
      <c r="Z83" s="161"/>
      <c r="AA83" s="161"/>
      <c r="AB83" s="161"/>
    </row>
    <row r="84">
      <c r="A84" s="161"/>
      <c r="B84" s="161"/>
      <c r="C84" s="161"/>
      <c r="D84" s="161"/>
      <c r="E84" s="161"/>
      <c r="F84" s="161"/>
      <c r="G84" s="161"/>
      <c r="H84" s="161"/>
      <c r="I84" s="161"/>
      <c r="J84" s="161"/>
      <c r="K84" s="161"/>
      <c r="L84" s="161"/>
      <c r="M84" s="161"/>
      <c r="N84" s="161"/>
      <c r="O84" s="161"/>
      <c r="P84" s="161"/>
      <c r="Q84" s="161"/>
      <c r="R84" s="161"/>
      <c r="S84" s="161"/>
      <c r="T84" s="161"/>
      <c r="U84" s="161"/>
      <c r="V84" s="161"/>
      <c r="W84" s="161"/>
      <c r="X84" s="161"/>
      <c r="Y84" s="161"/>
      <c r="Z84" s="161"/>
      <c r="AA84" s="161"/>
      <c r="AB84" s="161"/>
    </row>
    <row r="85">
      <c r="A85" s="161"/>
      <c r="B85" s="161"/>
      <c r="C85" s="161"/>
      <c r="D85" s="161"/>
      <c r="E85" s="161"/>
      <c r="F85" s="161"/>
      <c r="G85" s="161"/>
      <c r="H85" s="161"/>
      <c r="I85" s="161"/>
      <c r="J85" s="161"/>
      <c r="K85" s="161"/>
      <c r="L85" s="161"/>
      <c r="M85" s="161"/>
      <c r="N85" s="161"/>
      <c r="O85" s="161"/>
      <c r="P85" s="161"/>
      <c r="Q85" s="161"/>
      <c r="R85" s="161"/>
      <c r="S85" s="161"/>
      <c r="T85" s="161"/>
      <c r="U85" s="161"/>
      <c r="V85" s="161"/>
      <c r="W85" s="161"/>
      <c r="X85" s="161"/>
      <c r="Y85" s="161"/>
      <c r="Z85" s="161"/>
      <c r="AA85" s="161"/>
      <c r="AB85" s="161"/>
    </row>
    <row r="86">
      <c r="A86" s="161"/>
      <c r="B86" s="161"/>
      <c r="C86" s="161"/>
      <c r="D86" s="161"/>
      <c r="E86" s="161"/>
      <c r="F86" s="161"/>
      <c r="G86" s="161"/>
      <c r="H86" s="161"/>
      <c r="I86" s="161"/>
      <c r="J86" s="161"/>
      <c r="K86" s="161"/>
      <c r="L86" s="161"/>
      <c r="M86" s="161"/>
      <c r="N86" s="161"/>
      <c r="O86" s="161"/>
      <c r="P86" s="161"/>
      <c r="Q86" s="161"/>
      <c r="R86" s="161"/>
      <c r="S86" s="161"/>
      <c r="T86" s="161"/>
      <c r="U86" s="161"/>
      <c r="V86" s="161"/>
      <c r="W86" s="161"/>
      <c r="X86" s="161"/>
      <c r="Y86" s="161"/>
      <c r="Z86" s="161"/>
      <c r="AA86" s="161"/>
      <c r="AB86" s="161"/>
    </row>
    <row r="87">
      <c r="A87" s="161"/>
      <c r="B87" s="161"/>
      <c r="C87" s="161"/>
      <c r="D87" s="161"/>
      <c r="E87" s="161"/>
      <c r="F87" s="161"/>
      <c r="G87" s="161"/>
      <c r="H87" s="161"/>
      <c r="I87" s="161"/>
      <c r="J87" s="161"/>
      <c r="K87" s="161"/>
      <c r="L87" s="161"/>
      <c r="M87" s="161"/>
      <c r="N87" s="161"/>
      <c r="O87" s="161"/>
      <c r="P87" s="161"/>
      <c r="Q87" s="161"/>
      <c r="R87" s="161"/>
      <c r="S87" s="161"/>
      <c r="T87" s="161"/>
      <c r="U87" s="161"/>
      <c r="V87" s="161"/>
      <c r="W87" s="161"/>
      <c r="X87" s="161"/>
      <c r="Y87" s="161"/>
      <c r="Z87" s="161"/>
      <c r="AA87" s="161"/>
      <c r="AB87" s="161"/>
    </row>
    <row r="88">
      <c r="A88" s="161"/>
      <c r="B88" s="161"/>
      <c r="C88" s="161"/>
      <c r="D88" s="161"/>
      <c r="E88" s="161"/>
      <c r="F88" s="161"/>
      <c r="G88" s="161"/>
      <c r="H88" s="161"/>
      <c r="I88" s="161"/>
      <c r="J88" s="161"/>
      <c r="K88" s="161"/>
      <c r="L88" s="161"/>
      <c r="M88" s="161"/>
      <c r="N88" s="161"/>
      <c r="O88" s="161"/>
      <c r="P88" s="161"/>
      <c r="Q88" s="161"/>
      <c r="R88" s="161"/>
      <c r="S88" s="161"/>
      <c r="T88" s="161"/>
      <c r="U88" s="161"/>
      <c r="V88" s="161"/>
      <c r="W88" s="161"/>
      <c r="X88" s="161"/>
      <c r="Y88" s="161"/>
      <c r="Z88" s="161"/>
      <c r="AA88" s="161"/>
      <c r="AB88" s="161"/>
    </row>
    <row r="89">
      <c r="A89" s="161"/>
      <c r="B89" s="161"/>
      <c r="C89" s="161"/>
      <c r="D89" s="161"/>
      <c r="E89" s="161"/>
      <c r="F89" s="161"/>
      <c r="G89" s="161"/>
      <c r="H89" s="161"/>
      <c r="I89" s="161"/>
      <c r="J89" s="161"/>
      <c r="K89" s="161"/>
      <c r="L89" s="161"/>
      <c r="M89" s="161"/>
      <c r="N89" s="161"/>
      <c r="O89" s="161"/>
      <c r="P89" s="161"/>
      <c r="Q89" s="161"/>
      <c r="R89" s="161"/>
      <c r="S89" s="161"/>
      <c r="T89" s="161"/>
      <c r="U89" s="161"/>
      <c r="V89" s="161"/>
      <c r="W89" s="161"/>
      <c r="X89" s="161"/>
      <c r="Y89" s="161"/>
      <c r="Z89" s="161"/>
      <c r="AA89" s="161"/>
      <c r="AB89" s="161"/>
    </row>
    <row r="90">
      <c r="A90" s="161"/>
      <c r="B90" s="161"/>
      <c r="C90" s="161"/>
      <c r="D90" s="161"/>
      <c r="E90" s="161"/>
      <c r="F90" s="161"/>
      <c r="G90" s="161"/>
      <c r="H90" s="161"/>
      <c r="I90" s="161"/>
      <c r="J90" s="161"/>
      <c r="K90" s="161"/>
      <c r="L90" s="161"/>
      <c r="M90" s="161"/>
      <c r="N90" s="161"/>
      <c r="O90" s="161"/>
      <c r="P90" s="161"/>
      <c r="Q90" s="161"/>
      <c r="R90" s="161"/>
      <c r="S90" s="161"/>
      <c r="T90" s="161"/>
      <c r="U90" s="161"/>
      <c r="V90" s="161"/>
      <c r="W90" s="161"/>
      <c r="X90" s="161"/>
      <c r="Y90" s="161"/>
      <c r="Z90" s="161"/>
      <c r="AA90" s="161"/>
      <c r="AB90" s="161"/>
    </row>
    <row r="91">
      <c r="A91" s="161"/>
      <c r="B91" s="161"/>
      <c r="C91" s="161"/>
      <c r="D91" s="161"/>
      <c r="E91" s="161"/>
      <c r="F91" s="161"/>
      <c r="G91" s="161"/>
      <c r="H91" s="161"/>
      <c r="I91" s="161"/>
      <c r="J91" s="161"/>
      <c r="K91" s="161"/>
      <c r="L91" s="161"/>
      <c r="M91" s="161"/>
      <c r="N91" s="161"/>
      <c r="O91" s="161"/>
      <c r="P91" s="161"/>
      <c r="Q91" s="161"/>
      <c r="R91" s="161"/>
      <c r="S91" s="161"/>
      <c r="T91" s="161"/>
      <c r="U91" s="161"/>
      <c r="V91" s="161"/>
      <c r="W91" s="161"/>
      <c r="X91" s="161"/>
      <c r="Y91" s="161"/>
      <c r="Z91" s="161"/>
      <c r="AA91" s="161"/>
      <c r="AB91" s="161"/>
    </row>
    <row r="92">
      <c r="A92" s="161"/>
      <c r="B92" s="161"/>
      <c r="C92" s="161"/>
      <c r="D92" s="161"/>
      <c r="E92" s="161"/>
      <c r="F92" s="161"/>
      <c r="G92" s="161"/>
      <c r="H92" s="161"/>
      <c r="I92" s="161"/>
      <c r="J92" s="161"/>
      <c r="K92" s="161"/>
      <c r="L92" s="161"/>
      <c r="M92" s="161"/>
      <c r="N92" s="161"/>
      <c r="O92" s="161"/>
      <c r="P92" s="161"/>
      <c r="Q92" s="161"/>
      <c r="R92" s="161"/>
      <c r="S92" s="161"/>
      <c r="T92" s="161"/>
      <c r="U92" s="161"/>
      <c r="V92" s="161"/>
      <c r="W92" s="161"/>
      <c r="X92" s="161"/>
      <c r="Y92" s="161"/>
      <c r="Z92" s="161"/>
      <c r="AA92" s="161"/>
      <c r="AB92" s="161"/>
    </row>
    <row r="93">
      <c r="A93" s="161"/>
      <c r="B93" s="161"/>
      <c r="C93" s="161"/>
      <c r="D93" s="161"/>
      <c r="E93" s="161"/>
      <c r="F93" s="161"/>
      <c r="G93" s="161"/>
      <c r="H93" s="161"/>
      <c r="I93" s="161"/>
      <c r="J93" s="161"/>
      <c r="K93" s="161"/>
      <c r="L93" s="161"/>
      <c r="M93" s="161"/>
      <c r="N93" s="161"/>
      <c r="O93" s="161"/>
      <c r="P93" s="161"/>
      <c r="Q93" s="161"/>
      <c r="R93" s="161"/>
      <c r="S93" s="161"/>
      <c r="T93" s="161"/>
      <c r="U93" s="161"/>
      <c r="V93" s="161"/>
      <c r="W93" s="161"/>
      <c r="X93" s="161"/>
      <c r="Y93" s="161"/>
      <c r="Z93" s="161"/>
      <c r="AA93" s="161"/>
      <c r="AB93" s="161"/>
    </row>
    <row r="94">
      <c r="A94" s="161"/>
      <c r="B94" s="161"/>
      <c r="C94" s="161"/>
      <c r="D94" s="161"/>
      <c r="E94" s="161"/>
      <c r="F94" s="161"/>
      <c r="G94" s="161"/>
      <c r="H94" s="161"/>
      <c r="I94" s="161"/>
      <c r="J94" s="161"/>
      <c r="K94" s="161"/>
      <c r="L94" s="161"/>
      <c r="M94" s="161"/>
      <c r="N94" s="161"/>
      <c r="O94" s="161"/>
      <c r="P94" s="161"/>
      <c r="Q94" s="161"/>
      <c r="R94" s="161"/>
      <c r="S94" s="161"/>
      <c r="T94" s="161"/>
      <c r="U94" s="161"/>
      <c r="V94" s="161"/>
      <c r="W94" s="161"/>
      <c r="X94" s="161"/>
      <c r="Y94" s="161"/>
      <c r="Z94" s="161"/>
      <c r="AA94" s="161"/>
      <c r="AB94" s="161"/>
    </row>
    <row r="95">
      <c r="A95" s="161"/>
      <c r="B95" s="161"/>
      <c r="C95" s="161"/>
      <c r="D95" s="161"/>
      <c r="E95" s="161"/>
      <c r="F95" s="161"/>
      <c r="G95" s="161"/>
      <c r="H95" s="161"/>
      <c r="I95" s="161"/>
      <c r="J95" s="161"/>
      <c r="K95" s="161"/>
      <c r="L95" s="161"/>
      <c r="M95" s="161"/>
      <c r="N95" s="161"/>
      <c r="O95" s="161"/>
      <c r="P95" s="161"/>
      <c r="Q95" s="161"/>
      <c r="R95" s="161"/>
      <c r="S95" s="161"/>
      <c r="T95" s="161"/>
      <c r="U95" s="161"/>
      <c r="V95" s="161"/>
      <c r="W95" s="161"/>
      <c r="X95" s="161"/>
      <c r="Y95" s="161"/>
      <c r="Z95" s="161"/>
      <c r="AA95" s="161"/>
      <c r="AB95" s="161"/>
    </row>
    <row r="96">
      <c r="A96" s="161"/>
      <c r="B96" s="161"/>
      <c r="C96" s="161"/>
      <c r="D96" s="161"/>
      <c r="E96" s="161"/>
      <c r="F96" s="161"/>
      <c r="G96" s="161"/>
      <c r="H96" s="161"/>
      <c r="I96" s="161"/>
      <c r="J96" s="161"/>
      <c r="K96" s="161"/>
      <c r="L96" s="161"/>
      <c r="M96" s="161"/>
      <c r="N96" s="161"/>
      <c r="O96" s="161"/>
      <c r="P96" s="161"/>
      <c r="Q96" s="161"/>
      <c r="R96" s="161"/>
      <c r="S96" s="161"/>
      <c r="T96" s="161"/>
      <c r="U96" s="161"/>
      <c r="V96" s="161"/>
      <c r="W96" s="161"/>
      <c r="X96" s="161"/>
      <c r="Y96" s="161"/>
      <c r="Z96" s="161"/>
      <c r="AA96" s="161"/>
      <c r="AB96" s="161"/>
    </row>
    <row r="97">
      <c r="A97" s="161"/>
      <c r="B97" s="161"/>
      <c r="C97" s="161"/>
      <c r="D97" s="161"/>
      <c r="E97" s="161"/>
      <c r="F97" s="161"/>
      <c r="G97" s="161"/>
      <c r="H97" s="161"/>
      <c r="I97" s="161"/>
      <c r="J97" s="161"/>
      <c r="K97" s="161"/>
      <c r="L97" s="161"/>
      <c r="M97" s="161"/>
      <c r="N97" s="161"/>
      <c r="O97" s="161"/>
      <c r="P97" s="161"/>
      <c r="Q97" s="161"/>
      <c r="R97" s="161"/>
      <c r="S97" s="161"/>
      <c r="T97" s="161"/>
      <c r="U97" s="161"/>
      <c r="V97" s="161"/>
      <c r="W97" s="161"/>
      <c r="X97" s="161"/>
      <c r="Y97" s="161"/>
      <c r="Z97" s="161"/>
      <c r="AA97" s="161"/>
      <c r="AB97" s="161"/>
    </row>
    <row r="98">
      <c r="A98" s="161"/>
      <c r="B98" s="161"/>
      <c r="C98" s="161"/>
      <c r="D98" s="161"/>
      <c r="E98" s="161"/>
      <c r="F98" s="161"/>
      <c r="G98" s="161"/>
      <c r="H98" s="161"/>
      <c r="I98" s="161"/>
      <c r="J98" s="161"/>
      <c r="K98" s="161"/>
      <c r="L98" s="161"/>
      <c r="M98" s="161"/>
      <c r="N98" s="161"/>
      <c r="O98" s="161"/>
      <c r="P98" s="161"/>
      <c r="Q98" s="161"/>
      <c r="R98" s="161"/>
      <c r="S98" s="161"/>
      <c r="T98" s="161"/>
      <c r="U98" s="161"/>
      <c r="V98" s="161"/>
      <c r="W98" s="161"/>
      <c r="X98" s="161"/>
      <c r="Y98" s="161"/>
      <c r="Z98" s="161"/>
      <c r="AA98" s="161"/>
      <c r="AB98" s="161"/>
    </row>
    <row r="99">
      <c r="A99" s="161"/>
      <c r="B99" s="161"/>
      <c r="C99" s="161"/>
      <c r="D99" s="161"/>
      <c r="E99" s="161"/>
      <c r="F99" s="161"/>
      <c r="G99" s="161"/>
      <c r="H99" s="161"/>
      <c r="I99" s="161"/>
      <c r="J99" s="161"/>
      <c r="K99" s="161"/>
      <c r="L99" s="161"/>
      <c r="M99" s="161"/>
      <c r="N99" s="161"/>
      <c r="O99" s="161"/>
      <c r="P99" s="161"/>
      <c r="Q99" s="161"/>
      <c r="R99" s="161"/>
      <c r="S99" s="161"/>
      <c r="T99" s="161"/>
      <c r="U99" s="161"/>
      <c r="V99" s="161"/>
      <c r="W99" s="161"/>
      <c r="X99" s="161"/>
      <c r="Y99" s="161"/>
      <c r="Z99" s="161"/>
      <c r="AA99" s="161"/>
      <c r="AB99" s="161"/>
    </row>
    <row r="100">
      <c r="A100" s="161"/>
      <c r="B100" s="161"/>
      <c r="C100" s="161"/>
      <c r="D100" s="161"/>
      <c r="E100" s="161"/>
      <c r="F100" s="161"/>
      <c r="G100" s="161"/>
      <c r="H100" s="161"/>
      <c r="I100" s="161"/>
      <c r="J100" s="161"/>
      <c r="K100" s="161"/>
      <c r="L100" s="161"/>
      <c r="M100" s="161"/>
      <c r="N100" s="161"/>
      <c r="O100" s="161"/>
      <c r="P100" s="161"/>
      <c r="Q100" s="161"/>
      <c r="R100" s="161"/>
      <c r="S100" s="161"/>
      <c r="T100" s="161"/>
      <c r="U100" s="161"/>
      <c r="V100" s="161"/>
      <c r="W100" s="161"/>
      <c r="X100" s="161"/>
      <c r="Y100" s="161"/>
      <c r="Z100" s="161"/>
      <c r="AA100" s="161"/>
      <c r="AB100" s="161"/>
    </row>
    <row r="101">
      <c r="A101" s="161"/>
      <c r="B101" s="161"/>
      <c r="C101" s="161"/>
      <c r="D101" s="161"/>
      <c r="E101" s="161"/>
      <c r="F101" s="161"/>
      <c r="G101" s="161"/>
      <c r="H101" s="161"/>
      <c r="I101" s="161"/>
      <c r="J101" s="161"/>
      <c r="K101" s="161"/>
      <c r="L101" s="161"/>
      <c r="M101" s="161"/>
      <c r="N101" s="161"/>
      <c r="O101" s="161"/>
      <c r="P101" s="161"/>
      <c r="Q101" s="161"/>
      <c r="R101" s="161"/>
      <c r="S101" s="161"/>
      <c r="T101" s="161"/>
      <c r="U101" s="161"/>
      <c r="V101" s="161"/>
      <c r="W101" s="161"/>
      <c r="X101" s="161"/>
      <c r="Y101" s="161"/>
      <c r="Z101" s="161"/>
      <c r="AA101" s="161"/>
      <c r="AB101" s="161"/>
    </row>
    <row r="102">
      <c r="A102" s="161"/>
      <c r="B102" s="161"/>
      <c r="C102" s="161"/>
      <c r="D102" s="161"/>
      <c r="E102" s="161"/>
      <c r="F102" s="161"/>
      <c r="G102" s="161"/>
      <c r="H102" s="161"/>
      <c r="I102" s="161"/>
      <c r="J102" s="161"/>
      <c r="K102" s="161"/>
      <c r="L102" s="161"/>
      <c r="M102" s="161"/>
      <c r="N102" s="161"/>
      <c r="O102" s="161"/>
      <c r="P102" s="161"/>
      <c r="Q102" s="161"/>
      <c r="R102" s="161"/>
      <c r="S102" s="161"/>
      <c r="T102" s="161"/>
      <c r="U102" s="161"/>
      <c r="V102" s="161"/>
      <c r="W102" s="161"/>
      <c r="X102" s="161"/>
      <c r="Y102" s="161"/>
      <c r="Z102" s="161"/>
      <c r="AA102" s="161"/>
      <c r="AB102" s="161"/>
    </row>
    <row r="103">
      <c r="A103" s="161"/>
      <c r="B103" s="161"/>
      <c r="C103" s="161"/>
      <c r="D103" s="161"/>
      <c r="E103" s="161"/>
      <c r="F103" s="161"/>
      <c r="G103" s="161"/>
      <c r="H103" s="161"/>
      <c r="I103" s="161"/>
      <c r="J103" s="161"/>
      <c r="K103" s="161"/>
      <c r="L103" s="161"/>
      <c r="M103" s="161"/>
      <c r="N103" s="161"/>
      <c r="O103" s="161"/>
      <c r="P103" s="161"/>
      <c r="Q103" s="161"/>
      <c r="R103" s="161"/>
      <c r="S103" s="161"/>
      <c r="T103" s="161"/>
      <c r="U103" s="161"/>
      <c r="V103" s="161"/>
      <c r="W103" s="161"/>
      <c r="X103" s="161"/>
      <c r="Y103" s="161"/>
      <c r="Z103" s="161"/>
      <c r="AA103" s="161"/>
      <c r="AB103" s="161"/>
    </row>
    <row r="104">
      <c r="A104" s="161"/>
      <c r="B104" s="161"/>
      <c r="C104" s="161"/>
      <c r="D104" s="161"/>
      <c r="E104" s="161"/>
      <c r="F104" s="161"/>
      <c r="G104" s="161"/>
      <c r="H104" s="161"/>
      <c r="I104" s="161"/>
      <c r="J104" s="161"/>
      <c r="K104" s="161"/>
      <c r="L104" s="161"/>
      <c r="M104" s="161"/>
      <c r="N104" s="161"/>
      <c r="O104" s="161"/>
      <c r="P104" s="161"/>
      <c r="Q104" s="161"/>
      <c r="R104" s="161"/>
      <c r="S104" s="161"/>
      <c r="T104" s="161"/>
      <c r="U104" s="161"/>
      <c r="V104" s="161"/>
      <c r="W104" s="161"/>
      <c r="X104" s="161"/>
      <c r="Y104" s="161"/>
      <c r="Z104" s="161"/>
      <c r="AA104" s="161"/>
      <c r="AB104" s="161"/>
    </row>
    <row r="105">
      <c r="A105" s="161"/>
      <c r="B105" s="161"/>
      <c r="C105" s="161"/>
      <c r="D105" s="161"/>
      <c r="E105" s="161"/>
      <c r="F105" s="161"/>
      <c r="G105" s="161"/>
      <c r="H105" s="161"/>
      <c r="I105" s="161"/>
      <c r="J105" s="161"/>
      <c r="K105" s="161"/>
      <c r="L105" s="161"/>
      <c r="M105" s="161"/>
      <c r="N105" s="161"/>
      <c r="O105" s="161"/>
      <c r="P105" s="161"/>
      <c r="Q105" s="161"/>
      <c r="R105" s="161"/>
      <c r="S105" s="161"/>
      <c r="T105" s="161"/>
      <c r="U105" s="161"/>
      <c r="V105" s="161"/>
      <c r="W105" s="161"/>
      <c r="X105" s="161"/>
      <c r="Y105" s="161"/>
      <c r="Z105" s="161"/>
      <c r="AA105" s="161"/>
      <c r="AB105" s="161"/>
    </row>
    <row r="106">
      <c r="A106" s="161"/>
      <c r="B106" s="161"/>
      <c r="C106" s="161"/>
      <c r="D106" s="161"/>
      <c r="E106" s="161"/>
      <c r="F106" s="161"/>
      <c r="G106" s="161"/>
      <c r="H106" s="161"/>
      <c r="I106" s="161"/>
      <c r="J106" s="161"/>
      <c r="K106" s="161"/>
      <c r="L106" s="161"/>
      <c r="M106" s="161"/>
      <c r="N106" s="161"/>
      <c r="O106" s="161"/>
      <c r="P106" s="161"/>
      <c r="Q106" s="161"/>
      <c r="R106" s="161"/>
      <c r="S106" s="161"/>
      <c r="T106" s="161"/>
      <c r="U106" s="161"/>
      <c r="V106" s="161"/>
      <c r="W106" s="161"/>
      <c r="X106" s="161"/>
      <c r="Y106" s="161"/>
      <c r="Z106" s="161"/>
      <c r="AA106" s="161"/>
      <c r="AB106" s="161"/>
    </row>
    <row r="107">
      <c r="A107" s="161"/>
      <c r="B107" s="161"/>
      <c r="C107" s="161"/>
      <c r="D107" s="161"/>
      <c r="E107" s="161"/>
      <c r="F107" s="161"/>
      <c r="G107" s="161"/>
      <c r="H107" s="161"/>
      <c r="I107" s="161"/>
      <c r="J107" s="161"/>
      <c r="K107" s="161"/>
      <c r="L107" s="161"/>
      <c r="M107" s="161"/>
      <c r="N107" s="161"/>
      <c r="O107" s="161"/>
      <c r="P107" s="161"/>
      <c r="Q107" s="161"/>
      <c r="R107" s="161"/>
      <c r="S107" s="161"/>
      <c r="T107" s="161"/>
      <c r="U107" s="161"/>
      <c r="V107" s="161"/>
      <c r="W107" s="161"/>
      <c r="X107" s="161"/>
      <c r="Y107" s="161"/>
      <c r="Z107" s="161"/>
      <c r="AA107" s="161"/>
      <c r="AB107" s="161"/>
    </row>
    <row r="108">
      <c r="A108" s="161"/>
      <c r="B108" s="161"/>
      <c r="C108" s="161"/>
      <c r="D108" s="161"/>
      <c r="E108" s="161"/>
      <c r="F108" s="161"/>
      <c r="G108" s="161"/>
      <c r="H108" s="161"/>
      <c r="I108" s="161"/>
      <c r="J108" s="161"/>
      <c r="K108" s="161"/>
      <c r="L108" s="161"/>
      <c r="M108" s="161"/>
      <c r="N108" s="161"/>
      <c r="O108" s="161"/>
      <c r="P108" s="161"/>
      <c r="Q108" s="161"/>
      <c r="R108" s="161"/>
      <c r="S108" s="161"/>
      <c r="T108" s="161"/>
      <c r="U108" s="161"/>
      <c r="V108" s="161"/>
      <c r="W108" s="161"/>
      <c r="X108" s="161"/>
      <c r="Y108" s="161"/>
      <c r="Z108" s="161"/>
      <c r="AA108" s="161"/>
      <c r="AB108" s="161"/>
    </row>
    <row r="109">
      <c r="A109" s="161"/>
      <c r="B109" s="161"/>
      <c r="C109" s="161"/>
      <c r="D109" s="161"/>
      <c r="E109" s="161"/>
      <c r="F109" s="161"/>
      <c r="G109" s="161"/>
      <c r="H109" s="161"/>
      <c r="I109" s="161"/>
      <c r="J109" s="161"/>
      <c r="K109" s="161"/>
      <c r="L109" s="161"/>
      <c r="M109" s="161"/>
      <c r="N109" s="161"/>
      <c r="O109" s="161"/>
      <c r="P109" s="161"/>
      <c r="Q109" s="161"/>
      <c r="R109" s="161"/>
      <c r="S109" s="161"/>
      <c r="T109" s="161"/>
      <c r="U109" s="161"/>
      <c r="V109" s="161"/>
      <c r="W109" s="161"/>
      <c r="X109" s="161"/>
      <c r="Y109" s="161"/>
      <c r="Z109" s="161"/>
      <c r="AA109" s="161"/>
      <c r="AB109" s="161"/>
    </row>
    <row r="110">
      <c r="A110" s="161"/>
      <c r="B110" s="161"/>
      <c r="C110" s="161"/>
      <c r="D110" s="161"/>
      <c r="E110" s="161"/>
      <c r="F110" s="161"/>
      <c r="G110" s="161"/>
      <c r="H110" s="161"/>
      <c r="I110" s="161"/>
      <c r="J110" s="161"/>
      <c r="K110" s="161"/>
      <c r="L110" s="161"/>
      <c r="M110" s="161"/>
      <c r="N110" s="161"/>
      <c r="O110" s="161"/>
      <c r="P110" s="161"/>
      <c r="Q110" s="161"/>
      <c r="R110" s="161"/>
      <c r="S110" s="161"/>
      <c r="T110" s="161"/>
      <c r="U110" s="161"/>
      <c r="V110" s="161"/>
      <c r="W110" s="161"/>
      <c r="X110" s="161"/>
      <c r="Y110" s="161"/>
      <c r="Z110" s="161"/>
      <c r="AA110" s="161"/>
      <c r="AB110" s="161"/>
    </row>
    <row r="111">
      <c r="A111" s="161"/>
      <c r="B111" s="161"/>
      <c r="C111" s="161"/>
      <c r="D111" s="161"/>
      <c r="E111" s="161"/>
      <c r="F111" s="161"/>
      <c r="G111" s="161"/>
      <c r="H111" s="161"/>
      <c r="I111" s="161"/>
      <c r="J111" s="161"/>
      <c r="K111" s="161"/>
      <c r="L111" s="161"/>
      <c r="M111" s="161"/>
      <c r="N111" s="161"/>
      <c r="O111" s="161"/>
      <c r="P111" s="161"/>
      <c r="Q111" s="161"/>
      <c r="R111" s="161"/>
      <c r="S111" s="161"/>
      <c r="T111" s="161"/>
      <c r="U111" s="161"/>
      <c r="V111" s="161"/>
      <c r="W111" s="161"/>
      <c r="X111" s="161"/>
      <c r="Y111" s="161"/>
      <c r="Z111" s="161"/>
      <c r="AA111" s="161"/>
      <c r="AB111" s="161"/>
    </row>
    <row r="112">
      <c r="A112" s="161"/>
      <c r="B112" s="161"/>
      <c r="C112" s="161"/>
      <c r="D112" s="161"/>
      <c r="E112" s="161"/>
      <c r="F112" s="161"/>
      <c r="G112" s="161"/>
      <c r="H112" s="161"/>
      <c r="I112" s="161"/>
      <c r="J112" s="161"/>
      <c r="K112" s="161"/>
      <c r="L112" s="161"/>
      <c r="M112" s="161"/>
      <c r="N112" s="161"/>
      <c r="O112" s="161"/>
      <c r="P112" s="161"/>
      <c r="Q112" s="161"/>
      <c r="R112" s="161"/>
      <c r="S112" s="161"/>
      <c r="T112" s="161"/>
      <c r="U112" s="161"/>
      <c r="V112" s="161"/>
      <c r="W112" s="161"/>
      <c r="X112" s="161"/>
      <c r="Y112" s="161"/>
      <c r="Z112" s="161"/>
      <c r="AA112" s="161"/>
      <c r="AB112" s="161"/>
    </row>
    <row r="113">
      <c r="A113" s="161"/>
      <c r="B113" s="161"/>
      <c r="C113" s="161"/>
      <c r="D113" s="161"/>
      <c r="E113" s="161"/>
      <c r="F113" s="161"/>
      <c r="G113" s="161"/>
      <c r="H113" s="161"/>
      <c r="I113" s="161"/>
      <c r="J113" s="161"/>
      <c r="K113" s="161"/>
      <c r="L113" s="161"/>
      <c r="M113" s="161"/>
      <c r="N113" s="161"/>
      <c r="O113" s="161"/>
      <c r="P113" s="161"/>
      <c r="Q113" s="161"/>
      <c r="R113" s="161"/>
      <c r="S113" s="161"/>
      <c r="T113" s="161"/>
      <c r="U113" s="161"/>
      <c r="V113" s="161"/>
      <c r="W113" s="161"/>
      <c r="X113" s="161"/>
      <c r="Y113" s="161"/>
      <c r="Z113" s="161"/>
      <c r="AA113" s="161"/>
      <c r="AB113" s="161"/>
    </row>
    <row r="114">
      <c r="A114" s="161"/>
      <c r="B114" s="161"/>
      <c r="C114" s="161"/>
      <c r="D114" s="161"/>
      <c r="E114" s="161"/>
      <c r="F114" s="161"/>
      <c r="G114" s="161"/>
      <c r="H114" s="161"/>
      <c r="I114" s="161"/>
      <c r="J114" s="161"/>
      <c r="K114" s="161"/>
      <c r="L114" s="161"/>
      <c r="M114" s="161"/>
      <c r="N114" s="161"/>
      <c r="O114" s="161"/>
      <c r="P114" s="161"/>
      <c r="Q114" s="161"/>
      <c r="R114" s="161"/>
      <c r="S114" s="161"/>
      <c r="T114" s="161"/>
      <c r="U114" s="161"/>
      <c r="V114" s="161"/>
      <c r="W114" s="161"/>
      <c r="X114" s="161"/>
      <c r="Y114" s="161"/>
      <c r="Z114" s="161"/>
      <c r="AA114" s="161"/>
      <c r="AB114" s="161"/>
    </row>
    <row r="115">
      <c r="A115" s="161"/>
      <c r="B115" s="161"/>
      <c r="C115" s="161"/>
      <c r="D115" s="161"/>
      <c r="E115" s="161"/>
      <c r="F115" s="161"/>
      <c r="G115" s="161"/>
      <c r="H115" s="161"/>
      <c r="I115" s="161"/>
      <c r="J115" s="161"/>
      <c r="K115" s="161"/>
      <c r="L115" s="161"/>
      <c r="M115" s="161"/>
      <c r="N115" s="161"/>
      <c r="O115" s="161"/>
      <c r="P115" s="161"/>
      <c r="Q115" s="161"/>
      <c r="R115" s="161"/>
      <c r="S115" s="161"/>
      <c r="T115" s="161"/>
      <c r="U115" s="161"/>
      <c r="V115" s="161"/>
      <c r="W115" s="161"/>
      <c r="X115" s="161"/>
      <c r="Y115" s="161"/>
      <c r="Z115" s="161"/>
      <c r="AA115" s="161"/>
      <c r="AB115" s="161"/>
    </row>
    <row r="116">
      <c r="A116" s="161"/>
      <c r="B116" s="161"/>
      <c r="C116" s="161"/>
      <c r="D116" s="161"/>
      <c r="E116" s="161"/>
      <c r="F116" s="161"/>
      <c r="G116" s="161"/>
      <c r="H116" s="161"/>
      <c r="I116" s="161"/>
      <c r="J116" s="161"/>
      <c r="K116" s="161"/>
      <c r="L116" s="161"/>
      <c r="M116" s="161"/>
      <c r="N116" s="161"/>
      <c r="O116" s="161"/>
      <c r="P116" s="161"/>
      <c r="Q116" s="161"/>
      <c r="R116" s="161"/>
      <c r="S116" s="161"/>
      <c r="T116" s="161"/>
      <c r="U116" s="161"/>
      <c r="V116" s="161"/>
      <c r="W116" s="161"/>
      <c r="X116" s="161"/>
      <c r="Y116" s="161"/>
      <c r="Z116" s="161"/>
      <c r="AA116" s="161"/>
      <c r="AB116" s="161"/>
    </row>
    <row r="117">
      <c r="A117" s="161"/>
      <c r="B117" s="161"/>
      <c r="C117" s="161"/>
      <c r="D117" s="161"/>
      <c r="E117" s="161"/>
      <c r="F117" s="161"/>
      <c r="G117" s="161"/>
      <c r="H117" s="161"/>
      <c r="I117" s="161"/>
      <c r="J117" s="161"/>
      <c r="K117" s="161"/>
      <c r="L117" s="161"/>
      <c r="M117" s="161"/>
      <c r="N117" s="161"/>
      <c r="O117" s="161"/>
      <c r="P117" s="161"/>
      <c r="Q117" s="161"/>
      <c r="R117" s="161"/>
      <c r="S117" s="161"/>
      <c r="T117" s="161"/>
      <c r="U117" s="161"/>
      <c r="V117" s="161"/>
      <c r="W117" s="161"/>
      <c r="X117" s="161"/>
      <c r="Y117" s="161"/>
      <c r="Z117" s="161"/>
      <c r="AA117" s="161"/>
      <c r="AB117" s="161"/>
    </row>
    <row r="118">
      <c r="A118" s="161"/>
      <c r="B118" s="161"/>
      <c r="C118" s="161"/>
      <c r="D118" s="161"/>
      <c r="E118" s="161"/>
      <c r="F118" s="161"/>
      <c r="G118" s="161"/>
      <c r="H118" s="161"/>
      <c r="I118" s="161"/>
      <c r="J118" s="161"/>
      <c r="K118" s="161"/>
      <c r="L118" s="161"/>
      <c r="M118" s="161"/>
      <c r="N118" s="161"/>
      <c r="O118" s="161"/>
      <c r="P118" s="161"/>
      <c r="Q118" s="161"/>
      <c r="R118" s="161"/>
      <c r="S118" s="161"/>
      <c r="T118" s="161"/>
      <c r="U118" s="161"/>
      <c r="V118" s="161"/>
      <c r="W118" s="161"/>
      <c r="X118" s="161"/>
      <c r="Y118" s="161"/>
      <c r="Z118" s="161"/>
      <c r="AA118" s="161"/>
      <c r="AB118" s="161"/>
    </row>
    <row r="119">
      <c r="A119" s="161"/>
      <c r="B119" s="161"/>
      <c r="C119" s="161"/>
      <c r="D119" s="161"/>
      <c r="E119" s="161"/>
      <c r="F119" s="161"/>
      <c r="G119" s="161"/>
      <c r="H119" s="161"/>
      <c r="I119" s="161"/>
      <c r="J119" s="161"/>
      <c r="K119" s="161"/>
      <c r="L119" s="161"/>
      <c r="M119" s="161"/>
      <c r="N119" s="161"/>
      <c r="O119" s="161"/>
      <c r="P119" s="161"/>
      <c r="Q119" s="161"/>
      <c r="R119" s="161"/>
      <c r="S119" s="161"/>
      <c r="T119" s="161"/>
      <c r="U119" s="161"/>
      <c r="V119" s="161"/>
      <c r="W119" s="161"/>
      <c r="X119" s="161"/>
      <c r="Y119" s="161"/>
      <c r="Z119" s="161"/>
      <c r="AA119" s="161"/>
      <c r="AB119" s="161"/>
    </row>
    <row r="120">
      <c r="A120" s="161"/>
      <c r="B120" s="161"/>
      <c r="C120" s="161"/>
      <c r="D120" s="161"/>
      <c r="E120" s="161"/>
      <c r="F120" s="161"/>
      <c r="G120" s="161"/>
      <c r="H120" s="161"/>
      <c r="I120" s="161"/>
      <c r="J120" s="161"/>
      <c r="K120" s="161"/>
      <c r="L120" s="161"/>
      <c r="M120" s="161"/>
      <c r="N120" s="161"/>
      <c r="O120" s="161"/>
      <c r="P120" s="161"/>
      <c r="Q120" s="161"/>
      <c r="R120" s="161"/>
      <c r="S120" s="161"/>
      <c r="T120" s="161"/>
      <c r="U120" s="161"/>
      <c r="V120" s="161"/>
      <c r="W120" s="161"/>
      <c r="X120" s="161"/>
      <c r="Y120" s="161"/>
      <c r="Z120" s="161"/>
      <c r="AA120" s="161"/>
      <c r="AB120" s="161"/>
    </row>
    <row r="121">
      <c r="A121" s="161"/>
      <c r="B121" s="161"/>
      <c r="C121" s="161"/>
      <c r="D121" s="161"/>
      <c r="E121" s="161"/>
      <c r="F121" s="161"/>
      <c r="G121" s="161"/>
      <c r="H121" s="161"/>
      <c r="I121" s="161"/>
      <c r="J121" s="161"/>
      <c r="K121" s="161"/>
      <c r="L121" s="161"/>
      <c r="M121" s="161"/>
      <c r="N121" s="161"/>
      <c r="O121" s="161"/>
      <c r="P121" s="161"/>
      <c r="Q121" s="161"/>
      <c r="R121" s="161"/>
      <c r="S121" s="161"/>
      <c r="T121" s="161"/>
      <c r="U121" s="161"/>
      <c r="V121" s="161"/>
      <c r="W121" s="161"/>
      <c r="X121" s="161"/>
      <c r="Y121" s="161"/>
      <c r="Z121" s="161"/>
      <c r="AA121" s="161"/>
      <c r="AB121" s="161"/>
    </row>
    <row r="122">
      <c r="A122" s="161"/>
      <c r="B122" s="161"/>
      <c r="C122" s="161"/>
      <c r="D122" s="161"/>
      <c r="E122" s="161"/>
      <c r="F122" s="161"/>
      <c r="G122" s="161"/>
      <c r="H122" s="161"/>
      <c r="I122" s="161"/>
      <c r="J122" s="161"/>
      <c r="K122" s="161"/>
      <c r="L122" s="161"/>
      <c r="M122" s="161"/>
      <c r="N122" s="161"/>
      <c r="O122" s="161"/>
      <c r="P122" s="161"/>
      <c r="Q122" s="161"/>
      <c r="R122" s="161"/>
      <c r="S122" s="161"/>
      <c r="T122" s="161"/>
      <c r="U122" s="161"/>
      <c r="V122" s="161"/>
      <c r="W122" s="161"/>
      <c r="X122" s="161"/>
      <c r="Y122" s="161"/>
      <c r="Z122" s="161"/>
      <c r="AA122" s="161"/>
      <c r="AB122" s="161"/>
    </row>
    <row r="123">
      <c r="A123" s="161"/>
      <c r="B123" s="161"/>
      <c r="C123" s="161"/>
      <c r="D123" s="161"/>
      <c r="E123" s="161"/>
      <c r="F123" s="161"/>
      <c r="G123" s="161"/>
      <c r="H123" s="161"/>
      <c r="I123" s="161"/>
      <c r="J123" s="161"/>
      <c r="K123" s="161"/>
      <c r="L123" s="161"/>
      <c r="M123" s="161"/>
      <c r="N123" s="161"/>
      <c r="O123" s="161"/>
      <c r="P123" s="161"/>
      <c r="Q123" s="161"/>
      <c r="R123" s="161"/>
      <c r="S123" s="161"/>
      <c r="T123" s="161"/>
      <c r="U123" s="161"/>
      <c r="V123" s="161"/>
      <c r="W123" s="161"/>
      <c r="X123" s="161"/>
      <c r="Y123" s="161"/>
      <c r="Z123" s="161"/>
      <c r="AA123" s="161"/>
      <c r="AB123" s="161"/>
    </row>
    <row r="124">
      <c r="A124" s="161"/>
      <c r="B124" s="161"/>
      <c r="C124" s="161"/>
      <c r="D124" s="161"/>
      <c r="E124" s="161"/>
      <c r="F124" s="161"/>
      <c r="G124" s="161"/>
      <c r="H124" s="161"/>
      <c r="I124" s="161"/>
      <c r="J124" s="161"/>
      <c r="K124" s="161"/>
      <c r="L124" s="161"/>
      <c r="M124" s="161"/>
      <c r="N124" s="161"/>
      <c r="O124" s="161"/>
      <c r="P124" s="161"/>
      <c r="Q124" s="161"/>
      <c r="R124" s="161"/>
      <c r="S124" s="161"/>
      <c r="T124" s="161"/>
      <c r="U124" s="161"/>
      <c r="V124" s="161"/>
      <c r="W124" s="161"/>
      <c r="X124" s="161"/>
      <c r="Y124" s="161"/>
      <c r="Z124" s="161"/>
      <c r="AA124" s="161"/>
      <c r="AB124" s="161"/>
    </row>
    <row r="125">
      <c r="A125" s="161"/>
      <c r="B125" s="161"/>
      <c r="C125" s="161"/>
      <c r="D125" s="161"/>
      <c r="E125" s="161"/>
      <c r="F125" s="161"/>
      <c r="G125" s="161"/>
      <c r="H125" s="161"/>
      <c r="I125" s="161"/>
      <c r="J125" s="161"/>
      <c r="K125" s="161"/>
      <c r="L125" s="161"/>
      <c r="M125" s="161"/>
      <c r="N125" s="161"/>
      <c r="O125" s="161"/>
      <c r="P125" s="161"/>
      <c r="Q125" s="161"/>
      <c r="R125" s="161"/>
      <c r="S125" s="161"/>
      <c r="T125" s="161"/>
      <c r="U125" s="161"/>
      <c r="V125" s="161"/>
      <c r="W125" s="161"/>
      <c r="X125" s="161"/>
      <c r="Y125" s="161"/>
      <c r="Z125" s="161"/>
      <c r="AA125" s="161"/>
      <c r="AB125" s="161"/>
    </row>
    <row r="126">
      <c r="A126" s="161"/>
      <c r="B126" s="161"/>
      <c r="C126" s="161"/>
      <c r="D126" s="161"/>
      <c r="E126" s="161"/>
      <c r="F126" s="161"/>
      <c r="G126" s="161"/>
      <c r="H126" s="161"/>
      <c r="I126" s="161"/>
      <c r="J126" s="161"/>
      <c r="K126" s="161"/>
      <c r="L126" s="161"/>
      <c r="M126" s="161"/>
      <c r="N126" s="161"/>
      <c r="O126" s="161"/>
      <c r="P126" s="161"/>
      <c r="Q126" s="161"/>
      <c r="R126" s="161"/>
      <c r="S126" s="161"/>
      <c r="T126" s="161"/>
      <c r="U126" s="161"/>
      <c r="V126" s="161"/>
      <c r="W126" s="161"/>
      <c r="X126" s="161"/>
      <c r="Y126" s="161"/>
      <c r="Z126" s="161"/>
      <c r="AA126" s="161"/>
      <c r="AB126" s="161"/>
    </row>
    <row r="127">
      <c r="A127" s="161"/>
      <c r="B127" s="161"/>
      <c r="C127" s="161"/>
      <c r="D127" s="161"/>
      <c r="E127" s="161"/>
      <c r="F127" s="161"/>
      <c r="G127" s="161"/>
      <c r="H127" s="161"/>
      <c r="I127" s="161"/>
      <c r="J127" s="161"/>
      <c r="K127" s="161"/>
      <c r="L127" s="161"/>
      <c r="M127" s="161"/>
      <c r="N127" s="161"/>
      <c r="O127" s="161"/>
      <c r="P127" s="161"/>
      <c r="Q127" s="161"/>
      <c r="R127" s="161"/>
      <c r="S127" s="161"/>
      <c r="T127" s="161"/>
      <c r="U127" s="161"/>
      <c r="V127" s="161"/>
      <c r="W127" s="161"/>
      <c r="X127" s="161"/>
      <c r="Y127" s="161"/>
      <c r="Z127" s="161"/>
      <c r="AA127" s="161"/>
      <c r="AB127" s="161"/>
    </row>
    <row r="128">
      <c r="A128" s="161"/>
      <c r="B128" s="161"/>
      <c r="C128" s="161"/>
      <c r="D128" s="161"/>
      <c r="E128" s="161"/>
      <c r="F128" s="161"/>
      <c r="G128" s="161"/>
      <c r="H128" s="161"/>
      <c r="I128" s="161"/>
      <c r="J128" s="161"/>
      <c r="K128" s="161"/>
      <c r="L128" s="161"/>
      <c r="M128" s="161"/>
      <c r="N128" s="161"/>
      <c r="O128" s="161"/>
      <c r="P128" s="161"/>
      <c r="Q128" s="161"/>
      <c r="R128" s="161"/>
      <c r="S128" s="161"/>
      <c r="T128" s="161"/>
      <c r="U128" s="161"/>
      <c r="V128" s="161"/>
      <c r="W128" s="161"/>
      <c r="X128" s="161"/>
      <c r="Y128" s="161"/>
      <c r="Z128" s="161"/>
      <c r="AA128" s="161"/>
      <c r="AB128" s="161"/>
    </row>
    <row r="129">
      <c r="A129" s="161"/>
      <c r="B129" s="161"/>
      <c r="C129" s="161"/>
      <c r="D129" s="161"/>
      <c r="E129" s="161"/>
      <c r="F129" s="161"/>
      <c r="G129" s="161"/>
      <c r="H129" s="161"/>
      <c r="I129" s="161"/>
      <c r="J129" s="161"/>
      <c r="K129" s="161"/>
      <c r="L129" s="161"/>
      <c r="M129" s="161"/>
      <c r="N129" s="161"/>
      <c r="O129" s="161"/>
      <c r="P129" s="161"/>
      <c r="Q129" s="161"/>
      <c r="R129" s="161"/>
      <c r="S129" s="161"/>
      <c r="T129" s="161"/>
      <c r="U129" s="161"/>
      <c r="V129" s="161"/>
      <c r="W129" s="161"/>
      <c r="X129" s="161"/>
      <c r="Y129" s="161"/>
      <c r="Z129" s="161"/>
      <c r="AA129" s="161"/>
      <c r="AB129" s="161"/>
    </row>
    <row r="130">
      <c r="A130" s="161"/>
      <c r="B130" s="161"/>
      <c r="C130" s="161"/>
      <c r="D130" s="161"/>
      <c r="E130" s="161"/>
      <c r="F130" s="161"/>
      <c r="G130" s="161"/>
      <c r="H130" s="161"/>
      <c r="I130" s="161"/>
      <c r="J130" s="161"/>
      <c r="K130" s="161"/>
      <c r="L130" s="161"/>
      <c r="M130" s="161"/>
      <c r="N130" s="161"/>
      <c r="O130" s="161"/>
      <c r="P130" s="161"/>
      <c r="Q130" s="161"/>
      <c r="R130" s="161"/>
      <c r="S130" s="161"/>
      <c r="T130" s="161"/>
      <c r="U130" s="161"/>
      <c r="V130" s="161"/>
      <c r="W130" s="161"/>
      <c r="X130" s="161"/>
      <c r="Y130" s="161"/>
      <c r="Z130" s="161"/>
      <c r="AA130" s="161"/>
      <c r="AB130" s="161"/>
    </row>
    <row r="131">
      <c r="A131" s="161"/>
      <c r="B131" s="161"/>
      <c r="C131" s="161"/>
      <c r="D131" s="161"/>
      <c r="E131" s="161"/>
      <c r="F131" s="161"/>
      <c r="G131" s="161"/>
      <c r="H131" s="161"/>
      <c r="I131" s="161"/>
      <c r="J131" s="161"/>
      <c r="K131" s="161"/>
      <c r="L131" s="161"/>
      <c r="M131" s="161"/>
      <c r="N131" s="161"/>
      <c r="O131" s="161"/>
      <c r="P131" s="161"/>
      <c r="Q131" s="161"/>
      <c r="R131" s="161"/>
      <c r="S131" s="161"/>
      <c r="T131" s="161"/>
      <c r="U131" s="161"/>
      <c r="V131" s="161"/>
      <c r="W131" s="161"/>
      <c r="X131" s="161"/>
      <c r="Y131" s="161"/>
      <c r="Z131" s="161"/>
      <c r="AA131" s="161"/>
      <c r="AB131" s="161"/>
    </row>
    <row r="132">
      <c r="A132" s="161"/>
      <c r="B132" s="161"/>
      <c r="C132" s="161"/>
      <c r="D132" s="161"/>
      <c r="E132" s="161"/>
      <c r="F132" s="161"/>
      <c r="G132" s="161"/>
      <c r="H132" s="161"/>
      <c r="I132" s="161"/>
      <c r="J132" s="161"/>
      <c r="K132" s="161"/>
      <c r="L132" s="161"/>
      <c r="M132" s="161"/>
      <c r="N132" s="161"/>
      <c r="O132" s="161"/>
      <c r="P132" s="161"/>
      <c r="Q132" s="161"/>
      <c r="R132" s="161"/>
      <c r="S132" s="161"/>
      <c r="T132" s="161"/>
      <c r="U132" s="161"/>
      <c r="V132" s="161"/>
      <c r="W132" s="161"/>
      <c r="X132" s="161"/>
      <c r="Y132" s="161"/>
      <c r="Z132" s="161"/>
      <c r="AA132" s="161"/>
      <c r="AB132" s="161"/>
    </row>
    <row r="133">
      <c r="A133" s="161"/>
      <c r="B133" s="161"/>
      <c r="C133" s="161"/>
      <c r="D133" s="161"/>
      <c r="E133" s="161"/>
      <c r="F133" s="161"/>
      <c r="G133" s="161"/>
      <c r="H133" s="161"/>
      <c r="I133" s="161"/>
      <c r="J133" s="161"/>
      <c r="K133" s="161"/>
      <c r="L133" s="161"/>
      <c r="M133" s="161"/>
      <c r="N133" s="161"/>
      <c r="O133" s="161"/>
      <c r="P133" s="161"/>
      <c r="Q133" s="161"/>
      <c r="R133" s="161"/>
      <c r="S133" s="161"/>
      <c r="T133" s="161"/>
      <c r="U133" s="161"/>
      <c r="V133" s="161"/>
      <c r="W133" s="161"/>
      <c r="X133" s="161"/>
      <c r="Y133" s="161"/>
      <c r="Z133" s="161"/>
      <c r="AA133" s="161"/>
      <c r="AB133" s="161"/>
    </row>
    <row r="134">
      <c r="A134" s="161"/>
      <c r="B134" s="161"/>
      <c r="C134" s="161"/>
      <c r="D134" s="161"/>
      <c r="E134" s="161"/>
      <c r="F134" s="161"/>
      <c r="G134" s="161"/>
      <c r="H134" s="161"/>
      <c r="I134" s="161"/>
      <c r="J134" s="161"/>
      <c r="K134" s="161"/>
      <c r="L134" s="161"/>
      <c r="M134" s="161"/>
      <c r="N134" s="161"/>
      <c r="O134" s="161"/>
      <c r="P134" s="161"/>
      <c r="Q134" s="161"/>
      <c r="R134" s="161"/>
      <c r="S134" s="161"/>
      <c r="T134" s="161"/>
      <c r="U134" s="161"/>
      <c r="V134" s="161"/>
      <c r="W134" s="161"/>
      <c r="X134" s="161"/>
      <c r="Y134" s="161"/>
      <c r="Z134" s="161"/>
      <c r="AA134" s="161"/>
      <c r="AB134" s="161"/>
    </row>
    <row r="135">
      <c r="A135" s="161"/>
      <c r="B135" s="161"/>
      <c r="C135" s="161"/>
      <c r="D135" s="161"/>
      <c r="E135" s="161"/>
      <c r="F135" s="161"/>
      <c r="G135" s="161"/>
      <c r="H135" s="161"/>
      <c r="I135" s="161"/>
      <c r="J135" s="161"/>
      <c r="K135" s="161"/>
      <c r="L135" s="161"/>
      <c r="M135" s="161"/>
      <c r="N135" s="161"/>
      <c r="O135" s="161"/>
      <c r="P135" s="161"/>
      <c r="Q135" s="161"/>
      <c r="R135" s="161"/>
      <c r="S135" s="161"/>
      <c r="T135" s="161"/>
      <c r="U135" s="161"/>
      <c r="V135" s="161"/>
      <c r="W135" s="161"/>
      <c r="X135" s="161"/>
      <c r="Y135" s="161"/>
      <c r="Z135" s="161"/>
      <c r="AA135" s="161"/>
      <c r="AB135" s="161"/>
    </row>
    <row r="136">
      <c r="A136" s="161"/>
      <c r="B136" s="161"/>
      <c r="C136" s="161"/>
      <c r="D136" s="161"/>
      <c r="E136" s="161"/>
      <c r="F136" s="161"/>
      <c r="G136" s="161"/>
      <c r="H136" s="161"/>
      <c r="I136" s="161"/>
      <c r="J136" s="161"/>
      <c r="K136" s="161"/>
      <c r="L136" s="161"/>
      <c r="M136" s="161"/>
      <c r="N136" s="161"/>
      <c r="O136" s="161"/>
      <c r="P136" s="161"/>
      <c r="Q136" s="161"/>
      <c r="R136" s="161"/>
      <c r="S136" s="161"/>
      <c r="T136" s="161"/>
      <c r="U136" s="161"/>
      <c r="V136" s="161"/>
      <c r="W136" s="161"/>
      <c r="X136" s="161"/>
      <c r="Y136" s="161"/>
      <c r="Z136" s="161"/>
      <c r="AA136" s="161"/>
      <c r="AB136" s="161"/>
    </row>
    <row r="137">
      <c r="A137" s="161"/>
      <c r="B137" s="161"/>
      <c r="C137" s="161"/>
      <c r="D137" s="161"/>
      <c r="E137" s="161"/>
      <c r="F137" s="161"/>
      <c r="G137" s="161"/>
      <c r="H137" s="161"/>
      <c r="I137" s="161"/>
      <c r="J137" s="161"/>
      <c r="K137" s="161"/>
      <c r="L137" s="161"/>
      <c r="M137" s="161"/>
      <c r="N137" s="161"/>
      <c r="O137" s="161"/>
      <c r="P137" s="161"/>
      <c r="Q137" s="161"/>
      <c r="R137" s="161"/>
      <c r="S137" s="161"/>
      <c r="T137" s="161"/>
      <c r="U137" s="161"/>
      <c r="V137" s="161"/>
      <c r="W137" s="161"/>
      <c r="X137" s="161"/>
      <c r="Y137" s="161"/>
      <c r="Z137" s="161"/>
      <c r="AA137" s="161"/>
      <c r="AB137" s="161"/>
    </row>
    <row r="138">
      <c r="A138" s="161"/>
      <c r="B138" s="161"/>
      <c r="C138" s="161"/>
      <c r="D138" s="161"/>
      <c r="E138" s="161"/>
      <c r="F138" s="161"/>
      <c r="G138" s="161"/>
      <c r="H138" s="161"/>
      <c r="I138" s="161"/>
      <c r="J138" s="161"/>
      <c r="K138" s="161"/>
      <c r="L138" s="161"/>
      <c r="M138" s="161"/>
      <c r="N138" s="161"/>
      <c r="O138" s="161"/>
      <c r="P138" s="161"/>
      <c r="Q138" s="161"/>
      <c r="R138" s="161"/>
      <c r="S138" s="161"/>
      <c r="T138" s="161"/>
      <c r="U138" s="161"/>
      <c r="V138" s="161"/>
      <c r="W138" s="161"/>
      <c r="X138" s="161"/>
      <c r="Y138" s="161"/>
      <c r="Z138" s="161"/>
      <c r="AA138" s="161"/>
      <c r="AB138" s="161"/>
    </row>
    <row r="139">
      <c r="A139" s="161"/>
      <c r="B139" s="161"/>
      <c r="C139" s="161"/>
      <c r="D139" s="161"/>
      <c r="E139" s="161"/>
      <c r="F139" s="161"/>
      <c r="G139" s="161"/>
      <c r="H139" s="161"/>
      <c r="I139" s="161"/>
      <c r="J139" s="161"/>
      <c r="K139" s="161"/>
      <c r="L139" s="161"/>
      <c r="M139" s="161"/>
      <c r="N139" s="161"/>
      <c r="O139" s="161"/>
      <c r="P139" s="161"/>
      <c r="Q139" s="161"/>
      <c r="R139" s="161"/>
      <c r="S139" s="161"/>
      <c r="T139" s="161"/>
      <c r="U139" s="161"/>
      <c r="V139" s="161"/>
      <c r="W139" s="161"/>
      <c r="X139" s="161"/>
      <c r="Y139" s="161"/>
      <c r="Z139" s="161"/>
      <c r="AA139" s="161"/>
      <c r="AB139" s="161"/>
    </row>
    <row r="140">
      <c r="A140" s="161"/>
      <c r="B140" s="161"/>
      <c r="C140" s="161"/>
      <c r="D140" s="161"/>
      <c r="E140" s="161"/>
      <c r="F140" s="161"/>
      <c r="G140" s="161"/>
      <c r="H140" s="161"/>
      <c r="I140" s="161"/>
      <c r="J140" s="161"/>
      <c r="K140" s="161"/>
      <c r="L140" s="161"/>
      <c r="M140" s="161"/>
      <c r="N140" s="161"/>
      <c r="O140" s="161"/>
      <c r="P140" s="161"/>
      <c r="Q140" s="161"/>
      <c r="R140" s="161"/>
      <c r="S140" s="161"/>
      <c r="T140" s="161"/>
      <c r="U140" s="161"/>
      <c r="V140" s="161"/>
      <c r="W140" s="161"/>
      <c r="X140" s="161"/>
      <c r="Y140" s="161"/>
      <c r="Z140" s="161"/>
      <c r="AA140" s="161"/>
      <c r="AB140" s="161"/>
    </row>
    <row r="141">
      <c r="A141" s="161"/>
      <c r="B141" s="161"/>
      <c r="C141" s="161"/>
      <c r="D141" s="161"/>
      <c r="E141" s="161"/>
      <c r="F141" s="161"/>
      <c r="G141" s="161"/>
      <c r="H141" s="161"/>
      <c r="I141" s="161"/>
      <c r="J141" s="161"/>
      <c r="K141" s="161"/>
      <c r="L141" s="161"/>
      <c r="M141" s="161"/>
      <c r="N141" s="161"/>
      <c r="O141" s="161"/>
      <c r="P141" s="161"/>
      <c r="Q141" s="161"/>
      <c r="R141" s="161"/>
      <c r="S141" s="161"/>
      <c r="T141" s="161"/>
      <c r="U141" s="161"/>
      <c r="V141" s="161"/>
      <c r="W141" s="161"/>
      <c r="X141" s="161"/>
      <c r="Y141" s="161"/>
      <c r="Z141" s="161"/>
      <c r="AA141" s="161"/>
      <c r="AB141" s="161"/>
    </row>
    <row r="142">
      <c r="A142" s="161"/>
      <c r="B142" s="161"/>
      <c r="C142" s="161"/>
      <c r="D142" s="161"/>
      <c r="E142" s="161"/>
      <c r="F142" s="161"/>
      <c r="G142" s="161"/>
      <c r="H142" s="161"/>
      <c r="I142" s="161"/>
      <c r="J142" s="161"/>
      <c r="K142" s="161"/>
      <c r="L142" s="161"/>
      <c r="M142" s="161"/>
      <c r="N142" s="161"/>
      <c r="O142" s="161"/>
      <c r="P142" s="161"/>
      <c r="Q142" s="161"/>
      <c r="R142" s="161"/>
      <c r="S142" s="161"/>
      <c r="T142" s="161"/>
      <c r="U142" s="161"/>
      <c r="V142" s="161"/>
      <c r="W142" s="161"/>
      <c r="X142" s="161"/>
      <c r="Y142" s="161"/>
      <c r="Z142" s="161"/>
      <c r="AA142" s="161"/>
      <c r="AB142" s="161"/>
    </row>
    <row r="143">
      <c r="A143" s="161"/>
      <c r="B143" s="161"/>
      <c r="C143" s="161"/>
      <c r="D143" s="161"/>
      <c r="E143" s="161"/>
      <c r="F143" s="161"/>
      <c r="G143" s="161"/>
      <c r="H143" s="161"/>
      <c r="I143" s="161"/>
      <c r="J143" s="161"/>
      <c r="K143" s="161"/>
      <c r="L143" s="161"/>
      <c r="M143" s="161"/>
      <c r="N143" s="161"/>
      <c r="O143" s="161"/>
      <c r="P143" s="161"/>
      <c r="Q143" s="161"/>
      <c r="R143" s="161"/>
      <c r="S143" s="161"/>
      <c r="T143" s="161"/>
      <c r="U143" s="161"/>
      <c r="V143" s="161"/>
      <c r="W143" s="161"/>
      <c r="X143" s="161"/>
      <c r="Y143" s="161"/>
      <c r="Z143" s="161"/>
      <c r="AA143" s="161"/>
      <c r="AB143" s="161"/>
    </row>
    <row r="144">
      <c r="A144" s="161"/>
      <c r="B144" s="161"/>
      <c r="C144" s="161"/>
      <c r="D144" s="161"/>
      <c r="E144" s="161"/>
      <c r="F144" s="161"/>
      <c r="G144" s="161"/>
      <c r="H144" s="161"/>
      <c r="I144" s="161"/>
      <c r="J144" s="161"/>
      <c r="K144" s="161"/>
      <c r="L144" s="161"/>
      <c r="M144" s="161"/>
      <c r="N144" s="161"/>
      <c r="O144" s="161"/>
      <c r="P144" s="161"/>
      <c r="Q144" s="161"/>
      <c r="R144" s="161"/>
      <c r="S144" s="161"/>
      <c r="T144" s="161"/>
      <c r="U144" s="161"/>
      <c r="V144" s="161"/>
      <c r="W144" s="161"/>
      <c r="X144" s="161"/>
      <c r="Y144" s="161"/>
      <c r="Z144" s="161"/>
      <c r="AA144" s="161"/>
      <c r="AB144" s="161"/>
    </row>
    <row r="145">
      <c r="A145" s="161"/>
      <c r="B145" s="161"/>
      <c r="C145" s="161"/>
      <c r="D145" s="161"/>
      <c r="E145" s="161"/>
      <c r="F145" s="161"/>
      <c r="G145" s="161"/>
      <c r="H145" s="161"/>
      <c r="I145" s="161"/>
      <c r="J145" s="161"/>
      <c r="K145" s="161"/>
      <c r="L145" s="161"/>
      <c r="M145" s="161"/>
      <c r="N145" s="161"/>
      <c r="O145" s="161"/>
      <c r="P145" s="161"/>
      <c r="Q145" s="161"/>
      <c r="R145" s="161"/>
      <c r="S145" s="161"/>
      <c r="T145" s="161"/>
      <c r="U145" s="161"/>
      <c r="V145" s="161"/>
      <c r="W145" s="161"/>
      <c r="X145" s="161"/>
      <c r="Y145" s="161"/>
      <c r="Z145" s="161"/>
      <c r="AA145" s="161"/>
      <c r="AB145" s="161"/>
    </row>
    <row r="146">
      <c r="A146" s="161"/>
      <c r="B146" s="161"/>
      <c r="C146" s="161"/>
      <c r="D146" s="161"/>
      <c r="E146" s="161"/>
      <c r="F146" s="161"/>
      <c r="G146" s="161"/>
      <c r="H146" s="161"/>
      <c r="I146" s="161"/>
      <c r="J146" s="161"/>
      <c r="K146" s="161"/>
      <c r="L146" s="161"/>
      <c r="M146" s="161"/>
      <c r="N146" s="161"/>
      <c r="O146" s="161"/>
      <c r="P146" s="161"/>
      <c r="Q146" s="161"/>
      <c r="R146" s="161"/>
      <c r="S146" s="161"/>
      <c r="T146" s="161"/>
      <c r="U146" s="161"/>
      <c r="V146" s="161"/>
      <c r="W146" s="161"/>
      <c r="X146" s="161"/>
      <c r="Y146" s="161"/>
      <c r="Z146" s="161"/>
      <c r="AA146" s="161"/>
      <c r="AB146" s="161"/>
    </row>
    <row r="147">
      <c r="A147" s="161"/>
      <c r="B147" s="161"/>
      <c r="C147" s="161"/>
      <c r="D147" s="161"/>
      <c r="E147" s="161"/>
      <c r="F147" s="161"/>
      <c r="G147" s="161"/>
      <c r="H147" s="161"/>
      <c r="I147" s="161"/>
      <c r="J147" s="161"/>
      <c r="K147" s="161"/>
      <c r="L147" s="161"/>
      <c r="M147" s="161"/>
      <c r="N147" s="161"/>
      <c r="O147" s="161"/>
      <c r="P147" s="161"/>
      <c r="Q147" s="161"/>
      <c r="R147" s="161"/>
      <c r="S147" s="161"/>
      <c r="T147" s="161"/>
      <c r="U147" s="161"/>
      <c r="V147" s="161"/>
      <c r="W147" s="161"/>
      <c r="X147" s="161"/>
      <c r="Y147" s="161"/>
      <c r="Z147" s="161"/>
      <c r="AA147" s="161"/>
      <c r="AB147" s="161"/>
    </row>
    <row r="148">
      <c r="A148" s="161"/>
      <c r="B148" s="161"/>
      <c r="C148" s="161"/>
      <c r="D148" s="161"/>
      <c r="E148" s="161"/>
      <c r="F148" s="161"/>
      <c r="G148" s="161"/>
      <c r="H148" s="161"/>
      <c r="I148" s="161"/>
      <c r="J148" s="161"/>
      <c r="K148" s="161"/>
      <c r="L148" s="161"/>
      <c r="M148" s="161"/>
      <c r="N148" s="161"/>
      <c r="O148" s="161"/>
      <c r="P148" s="161"/>
      <c r="Q148" s="161"/>
      <c r="R148" s="161"/>
      <c r="S148" s="161"/>
      <c r="T148" s="161"/>
      <c r="U148" s="161"/>
      <c r="V148" s="161"/>
      <c r="W148" s="161"/>
      <c r="X148" s="161"/>
      <c r="Y148" s="161"/>
      <c r="Z148" s="161"/>
      <c r="AA148" s="161"/>
      <c r="AB148" s="161"/>
    </row>
    <row r="149">
      <c r="A149" s="161"/>
      <c r="B149" s="161"/>
      <c r="C149" s="161"/>
      <c r="D149" s="161"/>
      <c r="E149" s="161"/>
      <c r="F149" s="161"/>
      <c r="G149" s="161"/>
      <c r="H149" s="161"/>
      <c r="I149" s="161"/>
      <c r="J149" s="161"/>
      <c r="K149" s="161"/>
      <c r="L149" s="161"/>
      <c r="M149" s="161"/>
      <c r="N149" s="161"/>
      <c r="O149" s="161"/>
      <c r="P149" s="161"/>
      <c r="Q149" s="161"/>
      <c r="R149" s="161"/>
      <c r="S149" s="161"/>
      <c r="T149" s="161"/>
      <c r="U149" s="161"/>
      <c r="V149" s="161"/>
      <c r="W149" s="161"/>
      <c r="X149" s="161"/>
      <c r="Y149" s="161"/>
      <c r="Z149" s="161"/>
      <c r="AA149" s="161"/>
      <c r="AB149" s="161"/>
    </row>
    <row r="150">
      <c r="A150" s="161"/>
      <c r="B150" s="161"/>
      <c r="C150" s="161"/>
      <c r="D150" s="161"/>
      <c r="E150" s="161"/>
      <c r="F150" s="161"/>
      <c r="G150" s="161"/>
      <c r="H150" s="161"/>
      <c r="I150" s="161"/>
      <c r="J150" s="161"/>
      <c r="K150" s="161"/>
      <c r="L150" s="161"/>
      <c r="M150" s="161"/>
      <c r="N150" s="161"/>
      <c r="O150" s="161"/>
      <c r="P150" s="161"/>
      <c r="Q150" s="161"/>
      <c r="R150" s="161"/>
      <c r="S150" s="161"/>
      <c r="T150" s="161"/>
      <c r="U150" s="161"/>
      <c r="V150" s="161"/>
      <c r="W150" s="161"/>
      <c r="X150" s="161"/>
      <c r="Y150" s="161"/>
      <c r="Z150" s="161"/>
      <c r="AA150" s="161"/>
      <c r="AB150" s="161"/>
    </row>
    <row r="151">
      <c r="A151" s="161"/>
      <c r="B151" s="161"/>
      <c r="C151" s="161"/>
      <c r="D151" s="161"/>
      <c r="E151" s="161"/>
      <c r="F151" s="161"/>
      <c r="G151" s="161"/>
      <c r="H151" s="161"/>
      <c r="I151" s="161"/>
      <c r="J151" s="161"/>
      <c r="K151" s="161"/>
      <c r="L151" s="161"/>
      <c r="M151" s="161"/>
      <c r="N151" s="161"/>
      <c r="O151" s="161"/>
      <c r="P151" s="161"/>
      <c r="Q151" s="161"/>
      <c r="R151" s="161"/>
      <c r="S151" s="161"/>
      <c r="T151" s="161"/>
      <c r="U151" s="161"/>
      <c r="V151" s="161"/>
      <c r="W151" s="161"/>
      <c r="X151" s="161"/>
      <c r="Y151" s="161"/>
      <c r="Z151" s="161"/>
      <c r="AA151" s="161"/>
      <c r="AB151" s="161"/>
    </row>
    <row r="152">
      <c r="A152" s="161"/>
      <c r="B152" s="161"/>
      <c r="C152" s="161"/>
      <c r="D152" s="161"/>
      <c r="E152" s="161"/>
      <c r="F152" s="161"/>
      <c r="G152" s="161"/>
      <c r="H152" s="161"/>
      <c r="I152" s="161"/>
      <c r="J152" s="161"/>
      <c r="K152" s="161"/>
      <c r="L152" s="161"/>
      <c r="M152" s="161"/>
      <c r="N152" s="161"/>
      <c r="O152" s="161"/>
      <c r="P152" s="161"/>
      <c r="Q152" s="161"/>
      <c r="R152" s="161"/>
      <c r="S152" s="161"/>
      <c r="T152" s="161"/>
      <c r="U152" s="161"/>
      <c r="V152" s="161"/>
      <c r="W152" s="161"/>
      <c r="X152" s="161"/>
      <c r="Y152" s="161"/>
      <c r="Z152" s="161"/>
      <c r="AA152" s="161"/>
      <c r="AB152" s="161"/>
    </row>
    <row r="153">
      <c r="A153" s="161"/>
      <c r="B153" s="161"/>
      <c r="C153" s="161"/>
      <c r="D153" s="161"/>
      <c r="E153" s="161"/>
      <c r="F153" s="161"/>
      <c r="G153" s="161"/>
      <c r="H153" s="161"/>
      <c r="I153" s="161"/>
      <c r="J153" s="161"/>
      <c r="K153" s="161"/>
      <c r="L153" s="161"/>
      <c r="M153" s="161"/>
      <c r="N153" s="161"/>
      <c r="O153" s="161"/>
      <c r="P153" s="161"/>
      <c r="Q153" s="161"/>
      <c r="R153" s="161"/>
      <c r="S153" s="161"/>
      <c r="T153" s="161"/>
      <c r="U153" s="161"/>
      <c r="V153" s="161"/>
      <c r="W153" s="161"/>
      <c r="X153" s="161"/>
      <c r="Y153" s="161"/>
      <c r="Z153" s="161"/>
      <c r="AA153" s="161"/>
      <c r="AB153" s="161"/>
    </row>
    <row r="154">
      <c r="A154" s="161"/>
      <c r="B154" s="161"/>
      <c r="C154" s="161"/>
      <c r="D154" s="161"/>
      <c r="E154" s="161"/>
      <c r="F154" s="161"/>
      <c r="G154" s="161"/>
      <c r="H154" s="161"/>
      <c r="I154" s="161"/>
      <c r="J154" s="161"/>
      <c r="K154" s="161"/>
      <c r="L154" s="161"/>
      <c r="M154" s="161"/>
      <c r="N154" s="161"/>
      <c r="O154" s="161"/>
      <c r="P154" s="161"/>
      <c r="Q154" s="161"/>
      <c r="R154" s="161"/>
      <c r="S154" s="161"/>
      <c r="T154" s="161"/>
      <c r="U154" s="161"/>
      <c r="V154" s="161"/>
      <c r="W154" s="161"/>
      <c r="X154" s="161"/>
      <c r="Y154" s="161"/>
      <c r="Z154" s="161"/>
      <c r="AA154" s="161"/>
      <c r="AB154" s="161"/>
    </row>
    <row r="155">
      <c r="A155" s="161"/>
      <c r="B155" s="161"/>
      <c r="C155" s="161"/>
      <c r="D155" s="161"/>
      <c r="E155" s="161"/>
      <c r="F155" s="161"/>
      <c r="G155" s="161"/>
      <c r="H155" s="161"/>
      <c r="I155" s="161"/>
      <c r="J155" s="161"/>
      <c r="K155" s="161"/>
      <c r="L155" s="161"/>
      <c r="M155" s="161"/>
      <c r="N155" s="161"/>
      <c r="O155" s="161"/>
      <c r="P155" s="161"/>
      <c r="Q155" s="161"/>
      <c r="R155" s="161"/>
      <c r="S155" s="161"/>
      <c r="T155" s="161"/>
      <c r="U155" s="161"/>
      <c r="V155" s="161"/>
      <c r="W155" s="161"/>
      <c r="X155" s="161"/>
      <c r="Y155" s="161"/>
      <c r="Z155" s="161"/>
      <c r="AA155" s="161"/>
      <c r="AB155" s="161"/>
    </row>
    <row r="156">
      <c r="A156" s="161"/>
      <c r="B156" s="161"/>
      <c r="C156" s="161"/>
      <c r="D156" s="161"/>
      <c r="E156" s="161"/>
      <c r="F156" s="161"/>
      <c r="G156" s="161"/>
      <c r="H156" s="161"/>
      <c r="I156" s="161"/>
      <c r="J156" s="161"/>
      <c r="K156" s="161"/>
      <c r="L156" s="161"/>
      <c r="M156" s="161"/>
      <c r="N156" s="161"/>
      <c r="O156" s="161"/>
      <c r="P156" s="161"/>
      <c r="Q156" s="161"/>
      <c r="R156" s="161"/>
      <c r="S156" s="161"/>
      <c r="T156" s="161"/>
      <c r="U156" s="161"/>
      <c r="V156" s="161"/>
      <c r="W156" s="161"/>
      <c r="X156" s="161"/>
      <c r="Y156" s="161"/>
      <c r="Z156" s="161"/>
      <c r="AA156" s="161"/>
      <c r="AB156" s="161"/>
    </row>
    <row r="157">
      <c r="A157" s="161"/>
      <c r="B157" s="161"/>
      <c r="C157" s="161"/>
      <c r="D157" s="161"/>
      <c r="E157" s="161"/>
      <c r="F157" s="161"/>
      <c r="G157" s="161"/>
      <c r="H157" s="161"/>
      <c r="I157" s="161"/>
      <c r="J157" s="161"/>
      <c r="K157" s="161"/>
      <c r="L157" s="161"/>
      <c r="M157" s="161"/>
      <c r="N157" s="161"/>
      <c r="O157" s="161"/>
      <c r="P157" s="161"/>
      <c r="Q157" s="161"/>
      <c r="R157" s="161"/>
      <c r="S157" s="161"/>
      <c r="T157" s="161"/>
      <c r="U157" s="161"/>
      <c r="V157" s="161"/>
      <c r="W157" s="161"/>
      <c r="X157" s="161"/>
      <c r="Y157" s="161"/>
      <c r="Z157" s="161"/>
      <c r="AA157" s="161"/>
      <c r="AB157" s="161"/>
    </row>
    <row r="158">
      <c r="A158" s="161"/>
      <c r="B158" s="161"/>
      <c r="C158" s="161"/>
      <c r="D158" s="161"/>
      <c r="E158" s="161"/>
      <c r="F158" s="161"/>
      <c r="G158" s="161"/>
      <c r="H158" s="161"/>
      <c r="I158" s="161"/>
      <c r="J158" s="161"/>
      <c r="K158" s="161"/>
      <c r="L158" s="161"/>
      <c r="M158" s="161"/>
      <c r="N158" s="161"/>
      <c r="O158" s="161"/>
      <c r="P158" s="161"/>
      <c r="Q158" s="161"/>
      <c r="R158" s="161"/>
      <c r="S158" s="161"/>
      <c r="T158" s="161"/>
      <c r="U158" s="161"/>
      <c r="V158" s="161"/>
      <c r="W158" s="161"/>
      <c r="X158" s="161"/>
      <c r="Y158" s="161"/>
      <c r="Z158" s="161"/>
      <c r="AA158" s="161"/>
      <c r="AB158" s="161"/>
    </row>
    <row r="159">
      <c r="A159" s="161"/>
      <c r="B159" s="161"/>
      <c r="C159" s="161"/>
      <c r="D159" s="161"/>
      <c r="E159" s="161"/>
      <c r="F159" s="161"/>
      <c r="G159" s="161"/>
      <c r="H159" s="161"/>
      <c r="I159" s="161"/>
      <c r="J159" s="161"/>
      <c r="K159" s="161"/>
      <c r="L159" s="161"/>
      <c r="M159" s="161"/>
      <c r="N159" s="161"/>
      <c r="O159" s="161"/>
      <c r="P159" s="161"/>
      <c r="Q159" s="161"/>
      <c r="R159" s="161"/>
      <c r="S159" s="161"/>
      <c r="T159" s="161"/>
      <c r="U159" s="161"/>
      <c r="V159" s="161"/>
      <c r="W159" s="161"/>
      <c r="X159" s="161"/>
      <c r="Y159" s="161"/>
      <c r="Z159" s="161"/>
      <c r="AA159" s="161"/>
      <c r="AB159" s="161"/>
    </row>
    <row r="160">
      <c r="A160" s="161"/>
      <c r="B160" s="161"/>
      <c r="C160" s="161"/>
      <c r="D160" s="161"/>
      <c r="E160" s="161"/>
      <c r="F160" s="161"/>
      <c r="G160" s="161"/>
      <c r="H160" s="161"/>
      <c r="I160" s="161"/>
      <c r="J160" s="161"/>
      <c r="K160" s="161"/>
      <c r="L160" s="161"/>
      <c r="M160" s="161"/>
      <c r="N160" s="161"/>
      <c r="O160" s="161"/>
      <c r="P160" s="161"/>
      <c r="Q160" s="161"/>
      <c r="R160" s="161"/>
      <c r="S160" s="161"/>
      <c r="T160" s="161"/>
      <c r="U160" s="161"/>
      <c r="V160" s="161"/>
      <c r="W160" s="161"/>
      <c r="X160" s="161"/>
      <c r="Y160" s="161"/>
      <c r="Z160" s="161"/>
      <c r="AA160" s="161"/>
      <c r="AB160" s="161"/>
    </row>
    <row r="161">
      <c r="A161" s="161"/>
      <c r="B161" s="161"/>
      <c r="C161" s="161"/>
      <c r="D161" s="161"/>
      <c r="E161" s="161"/>
      <c r="F161" s="161"/>
      <c r="G161" s="161"/>
      <c r="H161" s="161"/>
      <c r="I161" s="161"/>
      <c r="J161" s="161"/>
      <c r="K161" s="161"/>
      <c r="L161" s="161"/>
      <c r="M161" s="161"/>
      <c r="N161" s="161"/>
      <c r="O161" s="161"/>
      <c r="P161" s="161"/>
      <c r="Q161" s="161"/>
      <c r="R161" s="161"/>
      <c r="S161" s="161"/>
      <c r="T161" s="161"/>
      <c r="U161" s="161"/>
      <c r="V161" s="161"/>
      <c r="W161" s="161"/>
      <c r="X161" s="161"/>
      <c r="Y161" s="161"/>
      <c r="Z161" s="161"/>
      <c r="AA161" s="161"/>
      <c r="AB161" s="161"/>
    </row>
    <row r="162">
      <c r="A162" s="161"/>
      <c r="B162" s="161"/>
      <c r="C162" s="161"/>
      <c r="D162" s="161"/>
      <c r="E162" s="161"/>
      <c r="F162" s="161"/>
      <c r="G162" s="161"/>
      <c r="H162" s="161"/>
      <c r="I162" s="161"/>
      <c r="J162" s="161"/>
      <c r="K162" s="161"/>
      <c r="L162" s="161"/>
      <c r="M162" s="161"/>
      <c r="N162" s="161"/>
      <c r="O162" s="161"/>
      <c r="P162" s="161"/>
      <c r="Q162" s="161"/>
      <c r="R162" s="161"/>
      <c r="S162" s="161"/>
      <c r="T162" s="161"/>
      <c r="U162" s="161"/>
      <c r="V162" s="161"/>
      <c r="W162" s="161"/>
      <c r="X162" s="161"/>
      <c r="Y162" s="161"/>
      <c r="Z162" s="161"/>
      <c r="AA162" s="161"/>
      <c r="AB162" s="161"/>
    </row>
    <row r="163">
      <c r="A163" s="161"/>
      <c r="B163" s="161"/>
      <c r="C163" s="161"/>
      <c r="D163" s="161"/>
      <c r="E163" s="161"/>
      <c r="F163" s="161"/>
      <c r="G163" s="161"/>
      <c r="H163" s="161"/>
      <c r="I163" s="161"/>
      <c r="J163" s="161"/>
      <c r="K163" s="161"/>
      <c r="L163" s="161"/>
      <c r="M163" s="161"/>
      <c r="N163" s="161"/>
      <c r="O163" s="161"/>
      <c r="P163" s="161"/>
      <c r="Q163" s="161"/>
      <c r="R163" s="161"/>
      <c r="S163" s="161"/>
      <c r="T163" s="161"/>
      <c r="U163" s="161"/>
      <c r="V163" s="161"/>
      <c r="W163" s="161"/>
      <c r="X163" s="161"/>
      <c r="Y163" s="161"/>
      <c r="Z163" s="161"/>
      <c r="AA163" s="161"/>
      <c r="AB163" s="161"/>
    </row>
    <row r="164">
      <c r="A164" s="161"/>
      <c r="B164" s="161"/>
      <c r="C164" s="161"/>
      <c r="D164" s="161"/>
      <c r="E164" s="161"/>
      <c r="F164" s="161"/>
      <c r="G164" s="161"/>
      <c r="H164" s="161"/>
      <c r="I164" s="161"/>
      <c r="J164" s="161"/>
      <c r="K164" s="161"/>
      <c r="L164" s="161"/>
      <c r="M164" s="161"/>
      <c r="N164" s="161"/>
      <c r="O164" s="161"/>
      <c r="P164" s="161"/>
      <c r="Q164" s="161"/>
      <c r="R164" s="161"/>
      <c r="S164" s="161"/>
      <c r="T164" s="161"/>
      <c r="U164" s="161"/>
      <c r="V164" s="161"/>
      <c r="W164" s="161"/>
      <c r="X164" s="161"/>
      <c r="Y164" s="161"/>
      <c r="Z164" s="161"/>
      <c r="AA164" s="161"/>
      <c r="AB164" s="161"/>
    </row>
    <row r="165">
      <c r="A165" s="161"/>
      <c r="B165" s="161"/>
      <c r="C165" s="161"/>
      <c r="D165" s="161"/>
      <c r="E165" s="161"/>
      <c r="F165" s="161"/>
      <c r="G165" s="161"/>
      <c r="H165" s="161"/>
      <c r="I165" s="161"/>
      <c r="J165" s="161"/>
      <c r="K165" s="161"/>
      <c r="L165" s="161"/>
      <c r="M165" s="161"/>
      <c r="N165" s="161"/>
      <c r="O165" s="161"/>
      <c r="P165" s="161"/>
      <c r="Q165" s="161"/>
      <c r="R165" s="161"/>
      <c r="S165" s="161"/>
      <c r="T165" s="161"/>
      <c r="U165" s="161"/>
      <c r="V165" s="161"/>
      <c r="W165" s="161"/>
      <c r="X165" s="161"/>
      <c r="Y165" s="161"/>
      <c r="Z165" s="161"/>
      <c r="AA165" s="161"/>
      <c r="AB165" s="161"/>
    </row>
    <row r="166">
      <c r="A166" s="161"/>
      <c r="B166" s="161"/>
      <c r="C166" s="161"/>
      <c r="D166" s="161"/>
      <c r="E166" s="161"/>
      <c r="F166" s="161"/>
      <c r="G166" s="161"/>
      <c r="H166" s="161"/>
      <c r="I166" s="161"/>
      <c r="J166" s="161"/>
      <c r="K166" s="161"/>
      <c r="L166" s="161"/>
      <c r="M166" s="161"/>
      <c r="N166" s="161"/>
      <c r="O166" s="161"/>
      <c r="P166" s="161"/>
      <c r="Q166" s="161"/>
      <c r="R166" s="161"/>
      <c r="S166" s="161"/>
      <c r="T166" s="161"/>
      <c r="U166" s="161"/>
      <c r="V166" s="161"/>
      <c r="W166" s="161"/>
      <c r="X166" s="161"/>
      <c r="Y166" s="161"/>
      <c r="Z166" s="161"/>
      <c r="AA166" s="161"/>
      <c r="AB166" s="161"/>
    </row>
    <row r="167">
      <c r="A167" s="161"/>
      <c r="B167" s="161"/>
      <c r="C167" s="161"/>
      <c r="D167" s="161"/>
      <c r="E167" s="161"/>
      <c r="F167" s="161"/>
      <c r="G167" s="161"/>
      <c r="H167" s="161"/>
      <c r="I167" s="161"/>
      <c r="J167" s="161"/>
      <c r="K167" s="161"/>
      <c r="L167" s="161"/>
      <c r="M167" s="161"/>
      <c r="N167" s="161"/>
      <c r="O167" s="161"/>
      <c r="P167" s="161"/>
      <c r="Q167" s="161"/>
      <c r="R167" s="161"/>
      <c r="S167" s="161"/>
      <c r="T167" s="161"/>
      <c r="U167" s="161"/>
      <c r="V167" s="161"/>
      <c r="W167" s="161"/>
      <c r="X167" s="161"/>
      <c r="Y167" s="161"/>
      <c r="Z167" s="161"/>
      <c r="AA167" s="161"/>
      <c r="AB167" s="161"/>
    </row>
    <row r="168">
      <c r="A168" s="161"/>
      <c r="B168" s="161"/>
      <c r="C168" s="161"/>
      <c r="D168" s="161"/>
      <c r="E168" s="161"/>
      <c r="F168" s="161"/>
      <c r="G168" s="161"/>
      <c r="H168" s="161"/>
      <c r="I168" s="161"/>
      <c r="J168" s="161"/>
      <c r="K168" s="161"/>
      <c r="L168" s="161"/>
      <c r="M168" s="161"/>
      <c r="N168" s="161"/>
      <c r="O168" s="161"/>
      <c r="P168" s="161"/>
      <c r="Q168" s="161"/>
      <c r="R168" s="161"/>
      <c r="S168" s="161"/>
      <c r="T168" s="161"/>
      <c r="U168" s="161"/>
      <c r="V168" s="161"/>
      <c r="W168" s="161"/>
      <c r="X168" s="161"/>
      <c r="Y168" s="161"/>
      <c r="Z168" s="161"/>
      <c r="AA168" s="161"/>
      <c r="AB168" s="161"/>
    </row>
    <row r="169">
      <c r="A169" s="161"/>
      <c r="B169" s="161"/>
      <c r="C169" s="161"/>
      <c r="D169" s="161"/>
      <c r="E169" s="161"/>
      <c r="F169" s="161"/>
      <c r="G169" s="161"/>
      <c r="H169" s="161"/>
      <c r="I169" s="161"/>
      <c r="J169" s="161"/>
      <c r="K169" s="161"/>
      <c r="L169" s="161"/>
      <c r="M169" s="161"/>
      <c r="N169" s="161"/>
      <c r="O169" s="161"/>
      <c r="P169" s="161"/>
      <c r="Q169" s="161"/>
      <c r="R169" s="161"/>
      <c r="S169" s="161"/>
      <c r="T169" s="161"/>
      <c r="U169" s="161"/>
      <c r="V169" s="161"/>
      <c r="W169" s="161"/>
      <c r="X169" s="161"/>
      <c r="Y169" s="161"/>
      <c r="Z169" s="161"/>
      <c r="AA169" s="161"/>
      <c r="AB169" s="161"/>
    </row>
    <row r="170">
      <c r="A170" s="161"/>
      <c r="B170" s="161"/>
      <c r="C170" s="161"/>
      <c r="D170" s="161"/>
      <c r="E170" s="161"/>
      <c r="F170" s="161"/>
      <c r="G170" s="161"/>
      <c r="H170" s="161"/>
      <c r="I170" s="161"/>
      <c r="J170" s="161"/>
      <c r="K170" s="161"/>
      <c r="L170" s="161"/>
      <c r="M170" s="161"/>
      <c r="N170" s="161"/>
      <c r="O170" s="161"/>
      <c r="P170" s="161"/>
      <c r="Q170" s="161"/>
      <c r="R170" s="161"/>
      <c r="S170" s="161"/>
      <c r="T170" s="161"/>
      <c r="U170" s="161"/>
      <c r="V170" s="161"/>
      <c r="W170" s="161"/>
      <c r="X170" s="161"/>
      <c r="Y170" s="161"/>
      <c r="Z170" s="161"/>
      <c r="AA170" s="161"/>
      <c r="AB170" s="161"/>
    </row>
    <row r="171">
      <c r="A171" s="161"/>
      <c r="B171" s="161"/>
      <c r="C171" s="161"/>
      <c r="D171" s="161"/>
      <c r="E171" s="161"/>
      <c r="F171" s="161"/>
      <c r="G171" s="161"/>
      <c r="H171" s="161"/>
      <c r="I171" s="161"/>
      <c r="J171" s="161"/>
      <c r="K171" s="161"/>
      <c r="L171" s="161"/>
      <c r="M171" s="161"/>
      <c r="N171" s="161"/>
      <c r="O171" s="161"/>
      <c r="P171" s="161"/>
      <c r="Q171" s="161"/>
      <c r="R171" s="161"/>
      <c r="S171" s="161"/>
      <c r="T171" s="161"/>
      <c r="U171" s="161"/>
      <c r="V171" s="161"/>
      <c r="W171" s="161"/>
      <c r="X171" s="161"/>
      <c r="Y171" s="161"/>
      <c r="Z171" s="161"/>
      <c r="AA171" s="161"/>
      <c r="AB171" s="161"/>
    </row>
    <row r="172">
      <c r="A172" s="161"/>
      <c r="B172" s="161"/>
      <c r="C172" s="161"/>
      <c r="D172" s="161"/>
      <c r="E172" s="161"/>
      <c r="F172" s="161"/>
      <c r="G172" s="161"/>
      <c r="H172" s="161"/>
      <c r="I172" s="161"/>
      <c r="J172" s="161"/>
      <c r="K172" s="161"/>
      <c r="L172" s="161"/>
      <c r="M172" s="161"/>
      <c r="N172" s="161"/>
      <c r="O172" s="161"/>
      <c r="P172" s="161"/>
      <c r="Q172" s="161"/>
      <c r="R172" s="161"/>
      <c r="S172" s="161"/>
      <c r="T172" s="161"/>
      <c r="U172" s="161"/>
      <c r="V172" s="161"/>
      <c r="W172" s="161"/>
      <c r="X172" s="161"/>
      <c r="Y172" s="161"/>
      <c r="Z172" s="161"/>
      <c r="AA172" s="161"/>
      <c r="AB172" s="161"/>
    </row>
    <row r="173">
      <c r="A173" s="161"/>
      <c r="B173" s="161"/>
      <c r="C173" s="161"/>
      <c r="D173" s="161"/>
      <c r="E173" s="161"/>
      <c r="F173" s="161"/>
      <c r="G173" s="161"/>
      <c r="H173" s="161"/>
      <c r="I173" s="161"/>
      <c r="J173" s="161"/>
      <c r="K173" s="161"/>
      <c r="L173" s="161"/>
      <c r="M173" s="161"/>
      <c r="N173" s="161"/>
      <c r="O173" s="161"/>
      <c r="P173" s="161"/>
      <c r="Q173" s="161"/>
      <c r="R173" s="161"/>
      <c r="S173" s="161"/>
      <c r="T173" s="161"/>
      <c r="U173" s="161"/>
      <c r="V173" s="161"/>
      <c r="W173" s="161"/>
      <c r="X173" s="161"/>
      <c r="Y173" s="161"/>
      <c r="Z173" s="161"/>
      <c r="AA173" s="161"/>
      <c r="AB173" s="161"/>
    </row>
    <row r="174">
      <c r="A174" s="161"/>
      <c r="B174" s="161"/>
      <c r="C174" s="161"/>
      <c r="D174" s="161"/>
      <c r="E174" s="161"/>
      <c r="F174" s="161"/>
      <c r="G174" s="161"/>
      <c r="H174" s="161"/>
      <c r="I174" s="161"/>
      <c r="J174" s="161"/>
      <c r="K174" s="161"/>
      <c r="L174" s="161"/>
      <c r="M174" s="161"/>
      <c r="N174" s="161"/>
      <c r="O174" s="161"/>
      <c r="P174" s="161"/>
      <c r="Q174" s="161"/>
      <c r="R174" s="161"/>
      <c r="S174" s="161"/>
      <c r="T174" s="161"/>
      <c r="U174" s="161"/>
      <c r="V174" s="161"/>
      <c r="W174" s="161"/>
      <c r="X174" s="161"/>
      <c r="Y174" s="161"/>
      <c r="Z174" s="161"/>
      <c r="AA174" s="161"/>
      <c r="AB174" s="161"/>
    </row>
    <row r="175">
      <c r="A175" s="161"/>
      <c r="B175" s="161"/>
      <c r="C175" s="161"/>
      <c r="D175" s="161"/>
      <c r="E175" s="161"/>
      <c r="F175" s="161"/>
      <c r="G175" s="161"/>
      <c r="H175" s="161"/>
      <c r="I175" s="161"/>
      <c r="J175" s="161"/>
      <c r="K175" s="161"/>
      <c r="L175" s="161"/>
      <c r="M175" s="161"/>
      <c r="N175" s="161"/>
      <c r="O175" s="161"/>
      <c r="P175" s="161"/>
      <c r="Q175" s="161"/>
      <c r="R175" s="161"/>
      <c r="S175" s="161"/>
      <c r="T175" s="161"/>
      <c r="U175" s="161"/>
      <c r="V175" s="161"/>
      <c r="W175" s="161"/>
      <c r="X175" s="161"/>
      <c r="Y175" s="161"/>
      <c r="Z175" s="161"/>
      <c r="AA175" s="161"/>
      <c r="AB175" s="161"/>
    </row>
    <row r="176">
      <c r="A176" s="161"/>
      <c r="B176" s="161"/>
      <c r="C176" s="161"/>
      <c r="D176" s="161"/>
      <c r="E176" s="161"/>
      <c r="F176" s="161"/>
      <c r="G176" s="161"/>
      <c r="H176" s="161"/>
      <c r="I176" s="161"/>
      <c r="J176" s="161"/>
      <c r="K176" s="161"/>
      <c r="L176" s="161"/>
      <c r="M176" s="161"/>
      <c r="N176" s="161"/>
      <c r="O176" s="161"/>
      <c r="P176" s="161"/>
      <c r="Q176" s="161"/>
      <c r="R176" s="161"/>
      <c r="S176" s="161"/>
      <c r="T176" s="161"/>
      <c r="U176" s="161"/>
      <c r="V176" s="161"/>
      <c r="W176" s="161"/>
      <c r="X176" s="161"/>
      <c r="Y176" s="161"/>
      <c r="Z176" s="161"/>
      <c r="AA176" s="161"/>
      <c r="AB176" s="161"/>
    </row>
    <row r="177">
      <c r="A177" s="161"/>
      <c r="B177" s="161"/>
      <c r="C177" s="161"/>
      <c r="D177" s="161"/>
      <c r="E177" s="161"/>
      <c r="F177" s="161"/>
      <c r="G177" s="161"/>
      <c r="H177" s="161"/>
      <c r="I177" s="161"/>
      <c r="J177" s="161"/>
      <c r="K177" s="161"/>
      <c r="L177" s="161"/>
      <c r="M177" s="161"/>
      <c r="N177" s="161"/>
      <c r="O177" s="161"/>
      <c r="P177" s="161"/>
      <c r="Q177" s="161"/>
      <c r="R177" s="161"/>
      <c r="S177" s="161"/>
      <c r="T177" s="161"/>
      <c r="U177" s="161"/>
      <c r="V177" s="161"/>
      <c r="W177" s="161"/>
      <c r="X177" s="161"/>
      <c r="Y177" s="161"/>
      <c r="Z177" s="161"/>
      <c r="AA177" s="161"/>
      <c r="AB177" s="161"/>
    </row>
    <row r="178">
      <c r="A178" s="161"/>
      <c r="B178" s="161"/>
      <c r="C178" s="161"/>
      <c r="D178" s="161"/>
      <c r="E178" s="161"/>
      <c r="F178" s="161"/>
      <c r="G178" s="161"/>
      <c r="H178" s="161"/>
      <c r="I178" s="161"/>
      <c r="J178" s="161"/>
      <c r="K178" s="161"/>
      <c r="L178" s="161"/>
      <c r="M178" s="161"/>
      <c r="N178" s="161"/>
      <c r="O178" s="161"/>
      <c r="P178" s="161"/>
      <c r="Q178" s="161"/>
      <c r="R178" s="161"/>
      <c r="S178" s="161"/>
      <c r="T178" s="161"/>
      <c r="U178" s="161"/>
      <c r="V178" s="161"/>
      <c r="W178" s="161"/>
      <c r="X178" s="161"/>
      <c r="Y178" s="161"/>
      <c r="Z178" s="161"/>
      <c r="AA178" s="161"/>
      <c r="AB178" s="161"/>
    </row>
    <row r="179">
      <c r="A179" s="161"/>
      <c r="B179" s="161"/>
      <c r="C179" s="161"/>
      <c r="D179" s="161"/>
      <c r="E179" s="161"/>
      <c r="F179" s="161"/>
      <c r="G179" s="161"/>
      <c r="H179" s="161"/>
      <c r="I179" s="161"/>
      <c r="J179" s="161"/>
      <c r="K179" s="161"/>
      <c r="L179" s="161"/>
      <c r="M179" s="161"/>
      <c r="N179" s="161"/>
      <c r="O179" s="161"/>
      <c r="P179" s="161"/>
      <c r="Q179" s="161"/>
      <c r="R179" s="161"/>
      <c r="S179" s="161"/>
      <c r="T179" s="161"/>
      <c r="U179" s="161"/>
      <c r="V179" s="161"/>
      <c r="W179" s="161"/>
      <c r="X179" s="161"/>
      <c r="Y179" s="161"/>
      <c r="Z179" s="161"/>
      <c r="AA179" s="161"/>
      <c r="AB179" s="161"/>
    </row>
    <row r="180">
      <c r="A180" s="161"/>
      <c r="B180" s="161"/>
      <c r="C180" s="161"/>
      <c r="D180" s="161"/>
      <c r="E180" s="161"/>
      <c r="F180" s="161"/>
      <c r="G180" s="161"/>
      <c r="H180" s="161"/>
      <c r="I180" s="161"/>
      <c r="J180" s="161"/>
      <c r="K180" s="161"/>
      <c r="L180" s="161"/>
      <c r="M180" s="161"/>
      <c r="N180" s="161"/>
      <c r="O180" s="161"/>
      <c r="P180" s="161"/>
      <c r="Q180" s="161"/>
      <c r="R180" s="161"/>
      <c r="S180" s="161"/>
      <c r="T180" s="161"/>
      <c r="U180" s="161"/>
      <c r="V180" s="161"/>
      <c r="W180" s="161"/>
      <c r="X180" s="161"/>
      <c r="Y180" s="161"/>
      <c r="Z180" s="161"/>
      <c r="AA180" s="161"/>
      <c r="AB180" s="161"/>
    </row>
    <row r="181">
      <c r="A181" s="161"/>
      <c r="B181" s="161"/>
      <c r="C181" s="161"/>
      <c r="D181" s="161"/>
      <c r="E181" s="161"/>
      <c r="F181" s="161"/>
      <c r="G181" s="161"/>
      <c r="H181" s="161"/>
      <c r="I181" s="161"/>
      <c r="J181" s="161"/>
      <c r="K181" s="161"/>
      <c r="L181" s="161"/>
      <c r="M181" s="161"/>
      <c r="N181" s="161"/>
      <c r="O181" s="161"/>
      <c r="P181" s="161"/>
      <c r="Q181" s="161"/>
      <c r="R181" s="161"/>
      <c r="S181" s="161"/>
      <c r="T181" s="161"/>
      <c r="U181" s="161"/>
      <c r="V181" s="161"/>
      <c r="W181" s="161"/>
      <c r="X181" s="161"/>
      <c r="Y181" s="161"/>
      <c r="Z181" s="161"/>
      <c r="AA181" s="161"/>
      <c r="AB181" s="161"/>
    </row>
    <row r="182">
      <c r="A182" s="161"/>
      <c r="B182" s="161"/>
      <c r="C182" s="161"/>
      <c r="D182" s="161"/>
      <c r="E182" s="161"/>
      <c r="F182" s="161"/>
      <c r="G182" s="161"/>
      <c r="H182" s="161"/>
      <c r="I182" s="161"/>
      <c r="J182" s="161"/>
      <c r="K182" s="161"/>
      <c r="L182" s="161"/>
      <c r="M182" s="161"/>
      <c r="N182" s="161"/>
      <c r="O182" s="161"/>
      <c r="P182" s="161"/>
      <c r="Q182" s="161"/>
      <c r="R182" s="161"/>
      <c r="S182" s="161"/>
      <c r="T182" s="161"/>
      <c r="U182" s="161"/>
      <c r="V182" s="161"/>
      <c r="W182" s="161"/>
      <c r="X182" s="161"/>
      <c r="Y182" s="161"/>
      <c r="Z182" s="161"/>
      <c r="AA182" s="161"/>
      <c r="AB182" s="161"/>
    </row>
    <row r="183">
      <c r="A183" s="161"/>
      <c r="B183" s="161"/>
      <c r="C183" s="161"/>
      <c r="D183" s="161"/>
      <c r="E183" s="161"/>
      <c r="F183" s="161"/>
      <c r="G183" s="161"/>
      <c r="H183" s="161"/>
      <c r="I183" s="161"/>
      <c r="J183" s="161"/>
      <c r="K183" s="161"/>
      <c r="L183" s="161"/>
      <c r="M183" s="161"/>
      <c r="N183" s="161"/>
      <c r="O183" s="161"/>
      <c r="P183" s="161"/>
      <c r="Q183" s="161"/>
      <c r="R183" s="161"/>
      <c r="S183" s="161"/>
      <c r="T183" s="161"/>
      <c r="U183" s="161"/>
      <c r="V183" s="161"/>
      <c r="W183" s="161"/>
      <c r="X183" s="161"/>
      <c r="Y183" s="161"/>
      <c r="Z183" s="161"/>
      <c r="AA183" s="161"/>
      <c r="AB183" s="161"/>
    </row>
    <row r="184">
      <c r="A184" s="161"/>
      <c r="B184" s="161"/>
      <c r="C184" s="161"/>
      <c r="D184" s="161"/>
      <c r="E184" s="161"/>
      <c r="F184" s="161"/>
      <c r="G184" s="161"/>
      <c r="H184" s="161"/>
      <c r="I184" s="161"/>
      <c r="J184" s="161"/>
      <c r="K184" s="161"/>
      <c r="L184" s="161"/>
      <c r="M184" s="161"/>
      <c r="N184" s="161"/>
      <c r="O184" s="161"/>
      <c r="P184" s="161"/>
      <c r="Q184" s="161"/>
      <c r="R184" s="161"/>
      <c r="S184" s="161"/>
      <c r="T184" s="161"/>
      <c r="U184" s="161"/>
      <c r="V184" s="161"/>
      <c r="W184" s="161"/>
      <c r="X184" s="161"/>
      <c r="Y184" s="161"/>
      <c r="Z184" s="161"/>
      <c r="AA184" s="161"/>
      <c r="AB184" s="161"/>
    </row>
    <row r="185">
      <c r="A185" s="161"/>
      <c r="B185" s="161"/>
      <c r="C185" s="161"/>
      <c r="D185" s="161"/>
      <c r="E185" s="161"/>
      <c r="F185" s="161"/>
      <c r="G185" s="161"/>
      <c r="H185" s="161"/>
      <c r="I185" s="161"/>
      <c r="J185" s="161"/>
      <c r="K185" s="161"/>
      <c r="L185" s="161"/>
      <c r="M185" s="161"/>
      <c r="N185" s="161"/>
      <c r="O185" s="161"/>
      <c r="P185" s="161"/>
      <c r="Q185" s="161"/>
      <c r="R185" s="161"/>
      <c r="S185" s="161"/>
      <c r="T185" s="161"/>
      <c r="U185" s="161"/>
      <c r="V185" s="161"/>
      <c r="W185" s="161"/>
      <c r="X185" s="161"/>
      <c r="Y185" s="161"/>
      <c r="Z185" s="161"/>
      <c r="AA185" s="161"/>
      <c r="AB185" s="161"/>
    </row>
    <row r="186">
      <c r="A186" s="161"/>
      <c r="B186" s="161"/>
      <c r="C186" s="161"/>
      <c r="D186" s="161"/>
      <c r="E186" s="161"/>
      <c r="F186" s="161"/>
      <c r="G186" s="161"/>
      <c r="H186" s="161"/>
      <c r="I186" s="161"/>
      <c r="J186" s="161"/>
      <c r="K186" s="161"/>
      <c r="L186" s="161"/>
      <c r="M186" s="161"/>
      <c r="N186" s="161"/>
      <c r="O186" s="161"/>
      <c r="P186" s="161"/>
      <c r="Q186" s="161"/>
      <c r="R186" s="161"/>
      <c r="S186" s="161"/>
      <c r="T186" s="161"/>
      <c r="U186" s="161"/>
      <c r="V186" s="161"/>
      <c r="W186" s="161"/>
      <c r="X186" s="161"/>
      <c r="Y186" s="161"/>
      <c r="Z186" s="161"/>
      <c r="AA186" s="161"/>
      <c r="AB186" s="161"/>
    </row>
    <row r="187">
      <c r="A187" s="161"/>
      <c r="B187" s="161"/>
      <c r="C187" s="161"/>
      <c r="D187" s="161"/>
      <c r="E187" s="161"/>
      <c r="F187" s="161"/>
      <c r="G187" s="161"/>
      <c r="H187" s="161"/>
      <c r="I187" s="161"/>
      <c r="J187" s="161"/>
      <c r="K187" s="161"/>
      <c r="L187" s="161"/>
      <c r="M187" s="161"/>
      <c r="N187" s="161"/>
      <c r="O187" s="161"/>
      <c r="P187" s="161"/>
      <c r="Q187" s="161"/>
      <c r="R187" s="161"/>
      <c r="S187" s="161"/>
      <c r="T187" s="161"/>
      <c r="U187" s="161"/>
      <c r="V187" s="161"/>
      <c r="W187" s="161"/>
      <c r="X187" s="161"/>
      <c r="Y187" s="161"/>
      <c r="Z187" s="161"/>
      <c r="AA187" s="161"/>
      <c r="AB187" s="161"/>
    </row>
    <row r="188">
      <c r="A188" s="161"/>
      <c r="B188" s="161"/>
      <c r="C188" s="161"/>
      <c r="D188" s="161"/>
      <c r="E188" s="161"/>
      <c r="F188" s="161"/>
      <c r="G188" s="161"/>
      <c r="H188" s="161"/>
      <c r="I188" s="161"/>
      <c r="J188" s="161"/>
      <c r="K188" s="161"/>
      <c r="L188" s="161"/>
      <c r="M188" s="161"/>
      <c r="N188" s="161"/>
      <c r="O188" s="161"/>
      <c r="P188" s="161"/>
      <c r="Q188" s="161"/>
      <c r="R188" s="161"/>
      <c r="S188" s="161"/>
      <c r="T188" s="161"/>
      <c r="U188" s="161"/>
      <c r="V188" s="161"/>
      <c r="W188" s="161"/>
      <c r="X188" s="161"/>
      <c r="Y188" s="161"/>
      <c r="Z188" s="161"/>
      <c r="AA188" s="161"/>
      <c r="AB188" s="161"/>
    </row>
    <row r="189">
      <c r="A189" s="161"/>
      <c r="B189" s="161"/>
      <c r="C189" s="161"/>
      <c r="D189" s="161"/>
      <c r="E189" s="161"/>
      <c r="F189" s="161"/>
      <c r="G189" s="161"/>
      <c r="H189" s="161"/>
      <c r="I189" s="161"/>
      <c r="J189" s="161"/>
      <c r="K189" s="161"/>
      <c r="L189" s="161"/>
      <c r="M189" s="161"/>
      <c r="N189" s="161"/>
      <c r="O189" s="161"/>
      <c r="P189" s="161"/>
      <c r="Q189" s="161"/>
      <c r="R189" s="161"/>
      <c r="S189" s="161"/>
      <c r="T189" s="161"/>
      <c r="U189" s="161"/>
      <c r="V189" s="161"/>
      <c r="W189" s="161"/>
      <c r="X189" s="161"/>
      <c r="Y189" s="161"/>
      <c r="Z189" s="161"/>
      <c r="AA189" s="161"/>
      <c r="AB189" s="161"/>
    </row>
    <row r="190">
      <c r="A190" s="161"/>
      <c r="B190" s="161"/>
      <c r="C190" s="161"/>
      <c r="D190" s="161"/>
      <c r="E190" s="161"/>
      <c r="F190" s="161"/>
      <c r="G190" s="161"/>
      <c r="H190" s="161"/>
      <c r="I190" s="161"/>
      <c r="J190" s="161"/>
      <c r="K190" s="161"/>
      <c r="L190" s="161"/>
      <c r="M190" s="161"/>
      <c r="N190" s="161"/>
      <c r="O190" s="161"/>
      <c r="P190" s="161"/>
      <c r="Q190" s="161"/>
      <c r="R190" s="161"/>
      <c r="S190" s="161"/>
      <c r="T190" s="161"/>
      <c r="U190" s="161"/>
      <c r="V190" s="161"/>
      <c r="W190" s="161"/>
      <c r="X190" s="161"/>
      <c r="Y190" s="161"/>
      <c r="Z190" s="161"/>
      <c r="AA190" s="161"/>
      <c r="AB190" s="161"/>
    </row>
    <row r="191">
      <c r="A191" s="161"/>
      <c r="B191" s="161"/>
      <c r="C191" s="161"/>
      <c r="D191" s="161"/>
      <c r="E191" s="161"/>
      <c r="F191" s="161"/>
      <c r="G191" s="161"/>
      <c r="H191" s="161"/>
      <c r="I191" s="161"/>
      <c r="J191" s="161"/>
      <c r="K191" s="161"/>
      <c r="L191" s="161"/>
      <c r="M191" s="161"/>
      <c r="N191" s="161"/>
      <c r="O191" s="161"/>
      <c r="P191" s="161"/>
      <c r="Q191" s="161"/>
      <c r="R191" s="161"/>
      <c r="S191" s="161"/>
      <c r="T191" s="161"/>
      <c r="U191" s="161"/>
      <c r="V191" s="161"/>
      <c r="W191" s="161"/>
      <c r="X191" s="161"/>
      <c r="Y191" s="161"/>
      <c r="Z191" s="161"/>
      <c r="AA191" s="161"/>
      <c r="AB191" s="161"/>
    </row>
    <row r="192">
      <c r="A192" s="161"/>
      <c r="B192" s="161"/>
      <c r="C192" s="161"/>
      <c r="D192" s="161"/>
      <c r="E192" s="161"/>
      <c r="F192" s="161"/>
      <c r="G192" s="161"/>
      <c r="H192" s="161"/>
      <c r="I192" s="161"/>
      <c r="J192" s="161"/>
      <c r="K192" s="161"/>
      <c r="L192" s="161"/>
      <c r="M192" s="161"/>
      <c r="N192" s="161"/>
      <c r="O192" s="161"/>
      <c r="P192" s="161"/>
      <c r="Q192" s="161"/>
      <c r="R192" s="161"/>
      <c r="S192" s="161"/>
      <c r="T192" s="161"/>
      <c r="U192" s="161"/>
      <c r="V192" s="161"/>
      <c r="W192" s="161"/>
      <c r="X192" s="161"/>
      <c r="Y192" s="161"/>
      <c r="Z192" s="161"/>
      <c r="AA192" s="161"/>
      <c r="AB192" s="161"/>
    </row>
    <row r="193">
      <c r="A193" s="161"/>
      <c r="B193" s="161"/>
      <c r="C193" s="161"/>
      <c r="D193" s="161"/>
      <c r="E193" s="161"/>
      <c r="F193" s="161"/>
      <c r="G193" s="161"/>
      <c r="H193" s="161"/>
      <c r="I193" s="161"/>
      <c r="J193" s="161"/>
      <c r="K193" s="161"/>
      <c r="L193" s="161"/>
      <c r="M193" s="161"/>
      <c r="N193" s="161"/>
      <c r="O193" s="161"/>
      <c r="P193" s="161"/>
      <c r="Q193" s="161"/>
      <c r="R193" s="161"/>
      <c r="S193" s="161"/>
      <c r="T193" s="161"/>
      <c r="U193" s="161"/>
      <c r="V193" s="161"/>
      <c r="W193" s="161"/>
      <c r="X193" s="161"/>
      <c r="Y193" s="161"/>
      <c r="Z193" s="161"/>
      <c r="AA193" s="161"/>
      <c r="AB193" s="161"/>
    </row>
    <row r="194">
      <c r="A194" s="161"/>
      <c r="B194" s="161"/>
      <c r="C194" s="161"/>
      <c r="D194" s="161"/>
      <c r="E194" s="161"/>
      <c r="F194" s="161"/>
      <c r="G194" s="161"/>
      <c r="H194" s="161"/>
      <c r="I194" s="161"/>
      <c r="J194" s="161"/>
      <c r="K194" s="161"/>
      <c r="L194" s="161"/>
      <c r="M194" s="161"/>
      <c r="N194" s="161"/>
      <c r="O194" s="161"/>
      <c r="P194" s="161"/>
      <c r="Q194" s="161"/>
      <c r="R194" s="161"/>
      <c r="S194" s="161"/>
      <c r="T194" s="161"/>
      <c r="U194" s="161"/>
      <c r="V194" s="161"/>
      <c r="W194" s="161"/>
      <c r="X194" s="161"/>
      <c r="Y194" s="161"/>
      <c r="Z194" s="161"/>
      <c r="AA194" s="161"/>
      <c r="AB194" s="161"/>
    </row>
    <row r="195">
      <c r="A195" s="161"/>
      <c r="B195" s="161"/>
      <c r="C195" s="161"/>
      <c r="D195" s="161"/>
      <c r="E195" s="161"/>
      <c r="F195" s="161"/>
      <c r="G195" s="161"/>
      <c r="H195" s="161"/>
      <c r="I195" s="161"/>
      <c r="J195" s="161"/>
      <c r="K195" s="161"/>
      <c r="L195" s="161"/>
      <c r="M195" s="161"/>
      <c r="N195" s="161"/>
      <c r="O195" s="161"/>
      <c r="P195" s="161"/>
      <c r="Q195" s="161"/>
      <c r="R195" s="161"/>
      <c r="S195" s="161"/>
      <c r="T195" s="161"/>
      <c r="U195" s="161"/>
      <c r="V195" s="161"/>
      <c r="W195" s="161"/>
      <c r="X195" s="161"/>
      <c r="Y195" s="161"/>
      <c r="Z195" s="161"/>
      <c r="AA195" s="161"/>
      <c r="AB195" s="161"/>
    </row>
    <row r="196">
      <c r="A196" s="161"/>
      <c r="B196" s="161"/>
      <c r="C196" s="161"/>
      <c r="D196" s="161"/>
      <c r="E196" s="161"/>
      <c r="F196" s="161"/>
      <c r="G196" s="161"/>
      <c r="H196" s="161"/>
      <c r="I196" s="161"/>
      <c r="J196" s="161"/>
      <c r="K196" s="161"/>
      <c r="L196" s="161"/>
      <c r="M196" s="161"/>
      <c r="N196" s="161"/>
      <c r="O196" s="161"/>
      <c r="P196" s="161"/>
      <c r="Q196" s="161"/>
      <c r="R196" s="161"/>
      <c r="S196" s="161"/>
      <c r="T196" s="161"/>
      <c r="U196" s="161"/>
      <c r="V196" s="161"/>
      <c r="W196" s="161"/>
      <c r="X196" s="161"/>
      <c r="Y196" s="161"/>
      <c r="Z196" s="161"/>
      <c r="AA196" s="161"/>
      <c r="AB196" s="161"/>
    </row>
    <row r="197">
      <c r="A197" s="161"/>
      <c r="B197" s="161"/>
      <c r="C197" s="161"/>
      <c r="D197" s="161"/>
      <c r="E197" s="161"/>
      <c r="F197" s="161"/>
      <c r="G197" s="161"/>
      <c r="H197" s="161"/>
      <c r="I197" s="161"/>
      <c r="J197" s="161"/>
      <c r="K197" s="161"/>
      <c r="L197" s="161"/>
      <c r="M197" s="161"/>
      <c r="N197" s="161"/>
      <c r="O197" s="161"/>
      <c r="P197" s="161"/>
      <c r="Q197" s="161"/>
      <c r="R197" s="161"/>
      <c r="S197" s="161"/>
      <c r="T197" s="161"/>
      <c r="U197" s="161"/>
      <c r="V197" s="161"/>
      <c r="W197" s="161"/>
      <c r="X197" s="161"/>
      <c r="Y197" s="161"/>
      <c r="Z197" s="161"/>
      <c r="AA197" s="161"/>
      <c r="AB197" s="161"/>
    </row>
    <row r="198">
      <c r="A198" s="161"/>
      <c r="B198" s="161"/>
      <c r="C198" s="161"/>
      <c r="D198" s="161"/>
      <c r="E198" s="161"/>
      <c r="F198" s="161"/>
      <c r="G198" s="161"/>
      <c r="H198" s="161"/>
      <c r="I198" s="161"/>
      <c r="J198" s="161"/>
      <c r="K198" s="161"/>
      <c r="L198" s="161"/>
      <c r="M198" s="161"/>
      <c r="N198" s="161"/>
      <c r="O198" s="161"/>
      <c r="P198" s="161"/>
      <c r="Q198" s="161"/>
      <c r="R198" s="161"/>
      <c r="S198" s="161"/>
      <c r="T198" s="161"/>
      <c r="U198" s="161"/>
      <c r="V198" s="161"/>
      <c r="W198" s="161"/>
      <c r="X198" s="161"/>
      <c r="Y198" s="161"/>
      <c r="Z198" s="161"/>
      <c r="AA198" s="161"/>
      <c r="AB198" s="161"/>
    </row>
    <row r="199">
      <c r="A199" s="161"/>
      <c r="B199" s="161"/>
      <c r="C199" s="161"/>
      <c r="D199" s="161"/>
      <c r="E199" s="161"/>
      <c r="F199" s="161"/>
      <c r="G199" s="161"/>
      <c r="H199" s="161"/>
      <c r="I199" s="161"/>
      <c r="J199" s="161"/>
      <c r="K199" s="161"/>
      <c r="L199" s="161"/>
      <c r="M199" s="161"/>
      <c r="N199" s="161"/>
      <c r="O199" s="161"/>
      <c r="P199" s="161"/>
      <c r="Q199" s="161"/>
      <c r="R199" s="161"/>
      <c r="S199" s="161"/>
      <c r="T199" s="161"/>
      <c r="U199" s="161"/>
      <c r="V199" s="161"/>
      <c r="W199" s="161"/>
      <c r="X199" s="161"/>
      <c r="Y199" s="161"/>
      <c r="Z199" s="161"/>
      <c r="AA199" s="161"/>
      <c r="AB199" s="161"/>
    </row>
    <row r="200">
      <c r="A200" s="161"/>
      <c r="B200" s="161"/>
      <c r="C200" s="161"/>
      <c r="D200" s="161"/>
      <c r="E200" s="161"/>
      <c r="F200" s="161"/>
      <c r="G200" s="161"/>
      <c r="H200" s="161"/>
      <c r="I200" s="161"/>
      <c r="J200" s="161"/>
      <c r="K200" s="161"/>
      <c r="L200" s="161"/>
      <c r="M200" s="161"/>
      <c r="N200" s="161"/>
      <c r="O200" s="161"/>
      <c r="P200" s="161"/>
      <c r="Q200" s="161"/>
      <c r="R200" s="161"/>
      <c r="S200" s="161"/>
      <c r="T200" s="161"/>
      <c r="U200" s="161"/>
      <c r="V200" s="161"/>
      <c r="W200" s="161"/>
      <c r="X200" s="161"/>
      <c r="Y200" s="161"/>
      <c r="Z200" s="161"/>
      <c r="AA200" s="161"/>
      <c r="AB200" s="161"/>
    </row>
    <row r="201">
      <c r="A201" s="161"/>
      <c r="B201" s="161"/>
      <c r="C201" s="161"/>
      <c r="D201" s="161"/>
      <c r="E201" s="161"/>
      <c r="F201" s="161"/>
      <c r="G201" s="161"/>
      <c r="H201" s="161"/>
      <c r="I201" s="161"/>
      <c r="J201" s="161"/>
      <c r="K201" s="161"/>
      <c r="L201" s="161"/>
      <c r="M201" s="161"/>
      <c r="N201" s="161"/>
      <c r="O201" s="161"/>
      <c r="P201" s="161"/>
      <c r="Q201" s="161"/>
      <c r="R201" s="161"/>
      <c r="S201" s="161"/>
      <c r="T201" s="161"/>
      <c r="U201" s="161"/>
      <c r="V201" s="161"/>
      <c r="W201" s="161"/>
      <c r="X201" s="161"/>
      <c r="Y201" s="161"/>
      <c r="Z201" s="161"/>
      <c r="AA201" s="161"/>
      <c r="AB201" s="161"/>
    </row>
    <row r="202">
      <c r="A202" s="161"/>
      <c r="B202" s="161"/>
      <c r="C202" s="161"/>
      <c r="D202" s="161"/>
      <c r="E202" s="161"/>
      <c r="F202" s="161"/>
      <c r="G202" s="161"/>
      <c r="H202" s="161"/>
      <c r="I202" s="161"/>
      <c r="J202" s="161"/>
      <c r="K202" s="161"/>
      <c r="L202" s="161"/>
      <c r="M202" s="161"/>
      <c r="N202" s="161"/>
      <c r="O202" s="161"/>
      <c r="P202" s="161"/>
      <c r="Q202" s="161"/>
      <c r="R202" s="161"/>
      <c r="S202" s="161"/>
      <c r="T202" s="161"/>
      <c r="U202" s="161"/>
      <c r="V202" s="161"/>
      <c r="W202" s="161"/>
      <c r="X202" s="161"/>
      <c r="Y202" s="161"/>
      <c r="Z202" s="161"/>
      <c r="AA202" s="161"/>
      <c r="AB202" s="161"/>
    </row>
    <row r="203">
      <c r="A203" s="161"/>
      <c r="B203" s="161"/>
      <c r="C203" s="161"/>
      <c r="D203" s="161"/>
      <c r="E203" s="161"/>
      <c r="F203" s="161"/>
      <c r="G203" s="161"/>
      <c r="H203" s="161"/>
      <c r="I203" s="161"/>
      <c r="J203" s="161"/>
      <c r="K203" s="161"/>
      <c r="L203" s="161"/>
      <c r="M203" s="161"/>
      <c r="N203" s="161"/>
      <c r="O203" s="161"/>
      <c r="P203" s="161"/>
      <c r="Q203" s="161"/>
      <c r="R203" s="161"/>
      <c r="S203" s="161"/>
      <c r="T203" s="161"/>
      <c r="U203" s="161"/>
      <c r="V203" s="161"/>
      <c r="W203" s="161"/>
      <c r="X203" s="161"/>
      <c r="Y203" s="161"/>
      <c r="Z203" s="161"/>
      <c r="AA203" s="161"/>
      <c r="AB203" s="161"/>
    </row>
    <row r="204">
      <c r="A204" s="161"/>
      <c r="B204" s="161"/>
      <c r="C204" s="161"/>
      <c r="D204" s="161"/>
      <c r="E204" s="161"/>
      <c r="F204" s="161"/>
      <c r="G204" s="161"/>
      <c r="H204" s="161"/>
      <c r="I204" s="161"/>
      <c r="J204" s="161"/>
      <c r="K204" s="161"/>
      <c r="L204" s="161"/>
      <c r="M204" s="161"/>
      <c r="N204" s="161"/>
      <c r="O204" s="161"/>
      <c r="P204" s="161"/>
      <c r="Q204" s="161"/>
      <c r="R204" s="161"/>
      <c r="S204" s="161"/>
      <c r="T204" s="161"/>
      <c r="U204" s="161"/>
      <c r="V204" s="161"/>
      <c r="W204" s="161"/>
      <c r="X204" s="161"/>
      <c r="Y204" s="161"/>
      <c r="Z204" s="161"/>
      <c r="AA204" s="161"/>
      <c r="AB204" s="161"/>
    </row>
    <row r="205">
      <c r="A205" s="161"/>
      <c r="B205" s="161"/>
      <c r="C205" s="161"/>
      <c r="D205" s="161"/>
      <c r="E205" s="161"/>
      <c r="F205" s="161"/>
      <c r="G205" s="161"/>
      <c r="H205" s="161"/>
      <c r="I205" s="161"/>
      <c r="J205" s="161"/>
      <c r="K205" s="161"/>
      <c r="L205" s="161"/>
      <c r="M205" s="161"/>
      <c r="N205" s="161"/>
      <c r="O205" s="161"/>
      <c r="P205" s="161"/>
      <c r="Q205" s="161"/>
      <c r="R205" s="161"/>
      <c r="S205" s="161"/>
      <c r="T205" s="161"/>
      <c r="U205" s="161"/>
      <c r="V205" s="161"/>
      <c r="W205" s="161"/>
      <c r="X205" s="161"/>
      <c r="Y205" s="161"/>
      <c r="Z205" s="161"/>
      <c r="AA205" s="161"/>
      <c r="AB205" s="161"/>
    </row>
    <row r="206">
      <c r="A206" s="161"/>
      <c r="B206" s="161"/>
      <c r="C206" s="161"/>
      <c r="D206" s="161"/>
      <c r="E206" s="161"/>
      <c r="F206" s="161"/>
      <c r="G206" s="161"/>
      <c r="H206" s="161"/>
      <c r="I206" s="161"/>
      <c r="J206" s="161"/>
      <c r="K206" s="161"/>
      <c r="L206" s="161"/>
      <c r="M206" s="161"/>
      <c r="N206" s="161"/>
      <c r="O206" s="161"/>
      <c r="P206" s="161"/>
      <c r="Q206" s="161"/>
      <c r="R206" s="161"/>
      <c r="S206" s="161"/>
      <c r="T206" s="161"/>
      <c r="U206" s="161"/>
      <c r="V206" s="161"/>
      <c r="W206" s="161"/>
      <c r="X206" s="161"/>
      <c r="Y206" s="161"/>
      <c r="Z206" s="161"/>
      <c r="AA206" s="161"/>
      <c r="AB206" s="161"/>
    </row>
    <row r="207">
      <c r="A207" s="161"/>
      <c r="B207" s="161"/>
      <c r="C207" s="161"/>
      <c r="D207" s="161"/>
      <c r="E207" s="161"/>
      <c r="F207" s="161"/>
      <c r="G207" s="161"/>
      <c r="H207" s="161"/>
      <c r="I207" s="161"/>
      <c r="J207" s="161"/>
      <c r="K207" s="161"/>
      <c r="L207" s="161"/>
      <c r="M207" s="161"/>
      <c r="N207" s="161"/>
      <c r="O207" s="161"/>
      <c r="P207" s="161"/>
      <c r="Q207" s="161"/>
      <c r="R207" s="161"/>
      <c r="S207" s="161"/>
      <c r="T207" s="161"/>
      <c r="U207" s="161"/>
      <c r="V207" s="161"/>
      <c r="W207" s="161"/>
      <c r="X207" s="161"/>
      <c r="Y207" s="161"/>
      <c r="Z207" s="161"/>
      <c r="AA207" s="161"/>
      <c r="AB207" s="161"/>
    </row>
    <row r="208">
      <c r="A208" s="161"/>
      <c r="B208" s="161"/>
      <c r="C208" s="161"/>
      <c r="D208" s="161"/>
      <c r="E208" s="161"/>
      <c r="F208" s="161"/>
      <c r="G208" s="161"/>
      <c r="H208" s="161"/>
      <c r="I208" s="161"/>
      <c r="J208" s="161"/>
      <c r="K208" s="161"/>
      <c r="L208" s="161"/>
      <c r="M208" s="161"/>
      <c r="N208" s="161"/>
      <c r="O208" s="161"/>
      <c r="P208" s="161"/>
      <c r="Q208" s="161"/>
      <c r="R208" s="161"/>
      <c r="S208" s="161"/>
      <c r="T208" s="161"/>
      <c r="U208" s="161"/>
      <c r="V208" s="161"/>
      <c r="W208" s="161"/>
      <c r="X208" s="161"/>
      <c r="Y208" s="161"/>
      <c r="Z208" s="161"/>
      <c r="AA208" s="161"/>
      <c r="AB208" s="161"/>
    </row>
    <row r="209">
      <c r="A209" s="161"/>
      <c r="B209" s="161"/>
      <c r="C209" s="161"/>
      <c r="D209" s="161"/>
      <c r="E209" s="161"/>
      <c r="F209" s="161"/>
      <c r="G209" s="161"/>
      <c r="H209" s="161"/>
      <c r="I209" s="161"/>
      <c r="J209" s="161"/>
      <c r="K209" s="161"/>
      <c r="L209" s="161"/>
      <c r="M209" s="161"/>
      <c r="N209" s="161"/>
      <c r="O209" s="161"/>
      <c r="P209" s="161"/>
      <c r="Q209" s="161"/>
      <c r="R209" s="161"/>
      <c r="S209" s="161"/>
      <c r="T209" s="161"/>
      <c r="U209" s="161"/>
      <c r="V209" s="161"/>
      <c r="W209" s="161"/>
      <c r="X209" s="161"/>
      <c r="Y209" s="161"/>
      <c r="Z209" s="161"/>
      <c r="AA209" s="161"/>
      <c r="AB209" s="161"/>
    </row>
    <row r="210">
      <c r="A210" s="161"/>
      <c r="B210" s="161"/>
      <c r="C210" s="161"/>
      <c r="D210" s="161"/>
      <c r="E210" s="161"/>
      <c r="F210" s="161"/>
      <c r="G210" s="161"/>
      <c r="H210" s="161"/>
      <c r="I210" s="161"/>
      <c r="J210" s="161"/>
      <c r="K210" s="161"/>
      <c r="L210" s="161"/>
      <c r="M210" s="161"/>
      <c r="N210" s="161"/>
      <c r="O210" s="161"/>
      <c r="P210" s="161"/>
      <c r="Q210" s="161"/>
      <c r="R210" s="161"/>
      <c r="S210" s="161"/>
      <c r="T210" s="161"/>
      <c r="U210" s="161"/>
      <c r="V210" s="161"/>
      <c r="W210" s="161"/>
      <c r="X210" s="161"/>
      <c r="Y210" s="161"/>
      <c r="Z210" s="161"/>
      <c r="AA210" s="161"/>
      <c r="AB210" s="161"/>
    </row>
    <row r="211">
      <c r="A211" s="161"/>
      <c r="B211" s="161"/>
      <c r="C211" s="161"/>
      <c r="D211" s="161"/>
      <c r="E211" s="161"/>
      <c r="F211" s="161"/>
      <c r="G211" s="161"/>
      <c r="H211" s="161"/>
      <c r="I211" s="161"/>
      <c r="J211" s="161"/>
      <c r="K211" s="161"/>
      <c r="L211" s="161"/>
      <c r="M211" s="161"/>
      <c r="N211" s="161"/>
      <c r="O211" s="161"/>
      <c r="P211" s="161"/>
      <c r="Q211" s="161"/>
      <c r="R211" s="161"/>
      <c r="S211" s="161"/>
      <c r="T211" s="161"/>
      <c r="U211" s="161"/>
      <c r="V211" s="161"/>
      <c r="W211" s="161"/>
      <c r="X211" s="161"/>
      <c r="Y211" s="161"/>
      <c r="Z211" s="161"/>
      <c r="AA211" s="161"/>
      <c r="AB211" s="161"/>
    </row>
    <row r="212">
      <c r="A212" s="161"/>
      <c r="B212" s="161"/>
      <c r="C212" s="161"/>
      <c r="D212" s="161"/>
      <c r="E212" s="161"/>
      <c r="F212" s="161"/>
      <c r="G212" s="161"/>
      <c r="H212" s="161"/>
      <c r="I212" s="161"/>
      <c r="J212" s="161"/>
      <c r="K212" s="161"/>
      <c r="L212" s="161"/>
      <c r="M212" s="161"/>
      <c r="N212" s="161"/>
      <c r="O212" s="161"/>
      <c r="P212" s="161"/>
      <c r="Q212" s="161"/>
      <c r="R212" s="161"/>
      <c r="S212" s="161"/>
      <c r="T212" s="161"/>
      <c r="U212" s="161"/>
      <c r="V212" s="161"/>
      <c r="W212" s="161"/>
      <c r="X212" s="161"/>
      <c r="Y212" s="161"/>
      <c r="Z212" s="161"/>
      <c r="AA212" s="161"/>
      <c r="AB212" s="161"/>
    </row>
    <row r="213">
      <c r="A213" s="161"/>
      <c r="B213" s="161"/>
      <c r="C213" s="161"/>
      <c r="D213" s="161"/>
      <c r="E213" s="161"/>
      <c r="F213" s="161"/>
      <c r="G213" s="161"/>
      <c r="H213" s="161"/>
      <c r="I213" s="161"/>
      <c r="J213" s="161"/>
      <c r="K213" s="161"/>
      <c r="L213" s="161"/>
      <c r="M213" s="161"/>
      <c r="N213" s="161"/>
      <c r="O213" s="161"/>
      <c r="P213" s="161"/>
      <c r="Q213" s="161"/>
      <c r="R213" s="161"/>
      <c r="S213" s="161"/>
      <c r="T213" s="161"/>
      <c r="U213" s="161"/>
      <c r="V213" s="161"/>
      <c r="W213" s="161"/>
      <c r="X213" s="161"/>
      <c r="Y213" s="161"/>
      <c r="Z213" s="161"/>
      <c r="AA213" s="161"/>
      <c r="AB213" s="161"/>
    </row>
    <row r="214">
      <c r="A214" s="161"/>
      <c r="B214" s="161"/>
      <c r="C214" s="161"/>
      <c r="D214" s="161"/>
      <c r="E214" s="161"/>
      <c r="F214" s="161"/>
      <c r="G214" s="161"/>
      <c r="H214" s="161"/>
      <c r="I214" s="161"/>
      <c r="J214" s="161"/>
      <c r="K214" s="161"/>
      <c r="L214" s="161"/>
      <c r="M214" s="161"/>
      <c r="N214" s="161"/>
      <c r="O214" s="161"/>
      <c r="P214" s="161"/>
      <c r="Q214" s="161"/>
      <c r="R214" s="161"/>
      <c r="S214" s="161"/>
      <c r="T214" s="161"/>
      <c r="U214" s="161"/>
      <c r="V214" s="161"/>
      <c r="W214" s="161"/>
      <c r="X214" s="161"/>
      <c r="Y214" s="161"/>
      <c r="Z214" s="161"/>
      <c r="AA214" s="161"/>
      <c r="AB214" s="161"/>
    </row>
    <row r="215">
      <c r="A215" s="161"/>
      <c r="B215" s="161"/>
      <c r="C215" s="161"/>
      <c r="D215" s="161"/>
      <c r="E215" s="161"/>
      <c r="F215" s="161"/>
      <c r="G215" s="161"/>
      <c r="H215" s="161"/>
      <c r="I215" s="161"/>
      <c r="J215" s="161"/>
      <c r="K215" s="161"/>
      <c r="L215" s="161"/>
      <c r="M215" s="161"/>
      <c r="N215" s="161"/>
      <c r="O215" s="161"/>
      <c r="P215" s="161"/>
      <c r="Q215" s="161"/>
      <c r="R215" s="161"/>
      <c r="S215" s="161"/>
      <c r="T215" s="161"/>
      <c r="U215" s="161"/>
      <c r="V215" s="161"/>
      <c r="W215" s="161"/>
      <c r="X215" s="161"/>
      <c r="Y215" s="161"/>
      <c r="Z215" s="161"/>
      <c r="AA215" s="161"/>
      <c r="AB215" s="161"/>
    </row>
    <row r="216">
      <c r="A216" s="161"/>
      <c r="B216" s="161"/>
      <c r="C216" s="161"/>
      <c r="D216" s="161"/>
      <c r="E216" s="161"/>
      <c r="F216" s="161"/>
      <c r="G216" s="161"/>
      <c r="H216" s="161"/>
      <c r="I216" s="161"/>
      <c r="J216" s="161"/>
      <c r="K216" s="161"/>
      <c r="L216" s="161"/>
      <c r="M216" s="161"/>
      <c r="N216" s="161"/>
      <c r="O216" s="161"/>
      <c r="P216" s="161"/>
      <c r="Q216" s="161"/>
      <c r="R216" s="161"/>
      <c r="S216" s="161"/>
      <c r="T216" s="161"/>
      <c r="U216" s="161"/>
      <c r="V216" s="161"/>
      <c r="W216" s="161"/>
      <c r="X216" s="161"/>
      <c r="Y216" s="161"/>
      <c r="Z216" s="161"/>
      <c r="AA216" s="161"/>
      <c r="AB216" s="161"/>
    </row>
    <row r="217">
      <c r="A217" s="161"/>
      <c r="B217" s="161"/>
      <c r="C217" s="161"/>
      <c r="D217" s="161"/>
      <c r="E217" s="161"/>
      <c r="F217" s="161"/>
      <c r="G217" s="161"/>
      <c r="H217" s="161"/>
      <c r="I217" s="161"/>
      <c r="J217" s="161"/>
      <c r="K217" s="161"/>
      <c r="L217" s="161"/>
      <c r="M217" s="161"/>
      <c r="N217" s="161"/>
      <c r="O217" s="161"/>
      <c r="P217" s="161"/>
      <c r="Q217" s="161"/>
      <c r="R217" s="161"/>
      <c r="S217" s="161"/>
      <c r="T217" s="161"/>
      <c r="U217" s="161"/>
      <c r="V217" s="161"/>
      <c r="W217" s="161"/>
      <c r="X217" s="161"/>
      <c r="Y217" s="161"/>
      <c r="Z217" s="161"/>
      <c r="AA217" s="161"/>
      <c r="AB217" s="161"/>
    </row>
    <row r="218">
      <c r="A218" s="161"/>
      <c r="B218" s="161"/>
      <c r="C218" s="161"/>
      <c r="D218" s="161"/>
      <c r="E218" s="161"/>
      <c r="F218" s="161"/>
      <c r="G218" s="161"/>
      <c r="H218" s="161"/>
      <c r="I218" s="161"/>
      <c r="J218" s="161"/>
      <c r="K218" s="161"/>
      <c r="L218" s="161"/>
      <c r="M218" s="161"/>
      <c r="N218" s="161"/>
      <c r="O218" s="161"/>
      <c r="P218" s="161"/>
      <c r="Q218" s="161"/>
      <c r="R218" s="161"/>
      <c r="S218" s="161"/>
      <c r="T218" s="161"/>
      <c r="U218" s="161"/>
      <c r="V218" s="161"/>
      <c r="W218" s="161"/>
      <c r="X218" s="161"/>
      <c r="Y218" s="161"/>
      <c r="Z218" s="161"/>
      <c r="AA218" s="161"/>
      <c r="AB218" s="161"/>
    </row>
    <row r="219">
      <c r="A219" s="161"/>
      <c r="B219" s="161"/>
      <c r="C219" s="161"/>
      <c r="D219" s="161"/>
      <c r="E219" s="161"/>
      <c r="F219" s="161"/>
      <c r="G219" s="161"/>
      <c r="H219" s="161"/>
      <c r="I219" s="161"/>
      <c r="J219" s="161"/>
      <c r="K219" s="161"/>
      <c r="L219" s="161"/>
      <c r="M219" s="161"/>
      <c r="N219" s="161"/>
      <c r="O219" s="161"/>
      <c r="P219" s="161"/>
      <c r="Q219" s="161"/>
      <c r="R219" s="161"/>
      <c r="S219" s="161"/>
      <c r="T219" s="161"/>
      <c r="U219" s="161"/>
      <c r="V219" s="161"/>
      <c r="W219" s="161"/>
      <c r="X219" s="161"/>
      <c r="Y219" s="161"/>
      <c r="Z219" s="161"/>
      <c r="AA219" s="161"/>
      <c r="AB219" s="161"/>
    </row>
    <row r="220">
      <c r="A220" s="161"/>
      <c r="B220" s="161"/>
      <c r="C220" s="161"/>
      <c r="D220" s="161"/>
      <c r="E220" s="161"/>
      <c r="F220" s="161"/>
      <c r="G220" s="161"/>
      <c r="H220" s="161"/>
      <c r="I220" s="161"/>
      <c r="J220" s="161"/>
      <c r="K220" s="161"/>
      <c r="L220" s="161"/>
      <c r="M220" s="161"/>
      <c r="N220" s="161"/>
      <c r="O220" s="161"/>
      <c r="P220" s="161"/>
      <c r="Q220" s="161"/>
      <c r="R220" s="161"/>
      <c r="S220" s="161"/>
      <c r="T220" s="161"/>
      <c r="U220" s="161"/>
      <c r="V220" s="161"/>
      <c r="W220" s="161"/>
      <c r="X220" s="161"/>
      <c r="Y220" s="161"/>
      <c r="Z220" s="161"/>
      <c r="AA220" s="161"/>
      <c r="AB220" s="161"/>
    </row>
    <row r="221">
      <c r="A221" s="161"/>
      <c r="B221" s="161"/>
      <c r="C221" s="161"/>
      <c r="D221" s="161"/>
      <c r="E221" s="161"/>
      <c r="F221" s="161"/>
      <c r="G221" s="161"/>
      <c r="H221" s="161"/>
      <c r="I221" s="161"/>
      <c r="J221" s="161"/>
      <c r="K221" s="161"/>
      <c r="L221" s="161"/>
      <c r="M221" s="161"/>
      <c r="N221" s="161"/>
      <c r="O221" s="161"/>
      <c r="P221" s="161"/>
      <c r="Q221" s="161"/>
      <c r="R221" s="161"/>
      <c r="S221" s="161"/>
      <c r="T221" s="161"/>
      <c r="U221" s="161"/>
      <c r="V221" s="161"/>
      <c r="W221" s="161"/>
      <c r="X221" s="161"/>
      <c r="Y221" s="161"/>
      <c r="Z221" s="161"/>
      <c r="AA221" s="161"/>
      <c r="AB221" s="161"/>
    </row>
    <row r="222">
      <c r="A222" s="161"/>
      <c r="B222" s="161"/>
      <c r="C222" s="161"/>
      <c r="D222" s="161"/>
      <c r="E222" s="161"/>
      <c r="F222" s="161"/>
      <c r="G222" s="161"/>
      <c r="H222" s="161"/>
      <c r="I222" s="161"/>
      <c r="J222" s="161"/>
      <c r="K222" s="161"/>
      <c r="L222" s="161"/>
      <c r="M222" s="161"/>
      <c r="N222" s="161"/>
      <c r="O222" s="161"/>
      <c r="P222" s="161"/>
      <c r="Q222" s="161"/>
      <c r="R222" s="161"/>
      <c r="S222" s="161"/>
      <c r="T222" s="161"/>
      <c r="U222" s="161"/>
      <c r="V222" s="161"/>
      <c r="W222" s="161"/>
      <c r="X222" s="161"/>
      <c r="Y222" s="161"/>
      <c r="Z222" s="161"/>
      <c r="AA222" s="161"/>
      <c r="AB222" s="161"/>
    </row>
    <row r="223">
      <c r="A223" s="161"/>
      <c r="B223" s="161"/>
      <c r="C223" s="161"/>
      <c r="D223" s="161"/>
      <c r="E223" s="161"/>
      <c r="F223" s="161"/>
      <c r="G223" s="161"/>
      <c r="H223" s="161"/>
      <c r="I223" s="161"/>
      <c r="J223" s="161"/>
      <c r="K223" s="161"/>
      <c r="L223" s="161"/>
      <c r="M223" s="161"/>
      <c r="N223" s="161"/>
      <c r="O223" s="161"/>
      <c r="P223" s="161"/>
      <c r="Q223" s="161"/>
      <c r="R223" s="161"/>
      <c r="S223" s="161"/>
      <c r="T223" s="161"/>
      <c r="U223" s="161"/>
      <c r="V223" s="161"/>
      <c r="W223" s="161"/>
      <c r="X223" s="161"/>
      <c r="Y223" s="161"/>
      <c r="Z223" s="161"/>
      <c r="AA223" s="161"/>
      <c r="AB223" s="161"/>
    </row>
    <row r="224">
      <c r="A224" s="161"/>
      <c r="B224" s="161"/>
      <c r="C224" s="161"/>
      <c r="D224" s="161"/>
      <c r="E224" s="161"/>
      <c r="F224" s="161"/>
      <c r="G224" s="161"/>
      <c r="H224" s="161"/>
      <c r="I224" s="161"/>
      <c r="J224" s="161"/>
      <c r="K224" s="161"/>
      <c r="L224" s="161"/>
      <c r="M224" s="161"/>
      <c r="N224" s="161"/>
      <c r="O224" s="161"/>
      <c r="P224" s="161"/>
      <c r="Q224" s="161"/>
      <c r="R224" s="161"/>
      <c r="S224" s="161"/>
      <c r="T224" s="161"/>
      <c r="U224" s="161"/>
      <c r="V224" s="161"/>
      <c r="W224" s="161"/>
      <c r="X224" s="161"/>
      <c r="Y224" s="161"/>
      <c r="Z224" s="161"/>
      <c r="AA224" s="161"/>
      <c r="AB224" s="161"/>
    </row>
    <row r="225">
      <c r="A225" s="161"/>
      <c r="B225" s="161"/>
      <c r="C225" s="161"/>
      <c r="D225" s="161"/>
      <c r="E225" s="161"/>
      <c r="F225" s="161"/>
      <c r="G225" s="161"/>
      <c r="H225" s="161"/>
      <c r="I225" s="161"/>
      <c r="J225" s="161"/>
      <c r="K225" s="161"/>
      <c r="L225" s="161"/>
      <c r="M225" s="161"/>
      <c r="N225" s="161"/>
      <c r="O225" s="161"/>
      <c r="P225" s="161"/>
      <c r="Q225" s="161"/>
      <c r="R225" s="161"/>
      <c r="S225" s="161"/>
      <c r="T225" s="161"/>
      <c r="U225" s="161"/>
      <c r="V225" s="161"/>
      <c r="W225" s="161"/>
      <c r="X225" s="161"/>
      <c r="Y225" s="161"/>
      <c r="Z225" s="161"/>
      <c r="AA225" s="161"/>
      <c r="AB225" s="161"/>
    </row>
    <row r="226">
      <c r="A226" s="161"/>
      <c r="B226" s="161"/>
      <c r="C226" s="161"/>
      <c r="D226" s="161"/>
      <c r="E226" s="161"/>
      <c r="F226" s="161"/>
      <c r="G226" s="161"/>
      <c r="H226" s="161"/>
      <c r="I226" s="161"/>
      <c r="J226" s="161"/>
      <c r="K226" s="161"/>
      <c r="L226" s="161"/>
      <c r="M226" s="161"/>
      <c r="N226" s="161"/>
      <c r="O226" s="161"/>
      <c r="P226" s="161"/>
      <c r="Q226" s="161"/>
      <c r="R226" s="161"/>
      <c r="S226" s="161"/>
      <c r="T226" s="161"/>
      <c r="U226" s="161"/>
      <c r="V226" s="161"/>
      <c r="W226" s="161"/>
      <c r="X226" s="161"/>
      <c r="Y226" s="161"/>
      <c r="Z226" s="161"/>
      <c r="AA226" s="161"/>
      <c r="AB226" s="161"/>
    </row>
    <row r="227">
      <c r="A227" s="161"/>
      <c r="B227" s="161"/>
      <c r="C227" s="161"/>
      <c r="D227" s="161"/>
      <c r="E227" s="161"/>
      <c r="F227" s="161"/>
      <c r="G227" s="161"/>
      <c r="H227" s="161"/>
      <c r="I227" s="161"/>
      <c r="J227" s="161"/>
      <c r="K227" s="161"/>
      <c r="L227" s="161"/>
      <c r="M227" s="161"/>
      <c r="N227" s="161"/>
      <c r="O227" s="161"/>
      <c r="P227" s="161"/>
      <c r="Q227" s="161"/>
      <c r="R227" s="161"/>
      <c r="S227" s="161"/>
      <c r="T227" s="161"/>
      <c r="U227" s="161"/>
      <c r="V227" s="161"/>
      <c r="W227" s="161"/>
      <c r="X227" s="161"/>
      <c r="Y227" s="161"/>
      <c r="Z227" s="161"/>
      <c r="AA227" s="161"/>
      <c r="AB227" s="161"/>
    </row>
    <row r="228">
      <c r="A228" s="161"/>
      <c r="B228" s="161"/>
      <c r="C228" s="161"/>
      <c r="D228" s="161"/>
      <c r="E228" s="161"/>
      <c r="F228" s="161"/>
      <c r="G228" s="161"/>
      <c r="H228" s="161"/>
      <c r="I228" s="161"/>
      <c r="J228" s="161"/>
      <c r="K228" s="161"/>
      <c r="L228" s="161"/>
      <c r="M228" s="161"/>
      <c r="N228" s="161"/>
      <c r="O228" s="161"/>
      <c r="P228" s="161"/>
      <c r="Q228" s="161"/>
      <c r="R228" s="161"/>
      <c r="S228" s="161"/>
      <c r="T228" s="161"/>
      <c r="U228" s="161"/>
      <c r="V228" s="161"/>
      <c r="W228" s="161"/>
      <c r="X228" s="161"/>
      <c r="Y228" s="161"/>
      <c r="Z228" s="161"/>
      <c r="AA228" s="161"/>
      <c r="AB228" s="161"/>
    </row>
    <row r="229">
      <c r="A229" s="161"/>
      <c r="B229" s="161"/>
      <c r="C229" s="161"/>
      <c r="D229" s="161"/>
      <c r="E229" s="161"/>
      <c r="F229" s="161"/>
      <c r="G229" s="161"/>
      <c r="H229" s="161"/>
      <c r="I229" s="161"/>
      <c r="J229" s="161"/>
      <c r="K229" s="161"/>
      <c r="L229" s="161"/>
      <c r="M229" s="161"/>
      <c r="N229" s="161"/>
      <c r="O229" s="161"/>
      <c r="P229" s="161"/>
      <c r="Q229" s="161"/>
      <c r="R229" s="161"/>
      <c r="S229" s="161"/>
      <c r="T229" s="161"/>
      <c r="U229" s="161"/>
      <c r="V229" s="161"/>
      <c r="W229" s="161"/>
      <c r="X229" s="161"/>
      <c r="Y229" s="161"/>
      <c r="Z229" s="161"/>
      <c r="AA229" s="161"/>
      <c r="AB229" s="161"/>
    </row>
    <row r="230">
      <c r="A230" s="161"/>
      <c r="B230" s="161"/>
      <c r="C230" s="161"/>
      <c r="D230" s="161"/>
      <c r="E230" s="161"/>
      <c r="F230" s="161"/>
      <c r="G230" s="161"/>
      <c r="H230" s="161"/>
      <c r="I230" s="161"/>
      <c r="J230" s="161"/>
      <c r="K230" s="161"/>
      <c r="L230" s="161"/>
      <c r="M230" s="161"/>
      <c r="N230" s="161"/>
      <c r="O230" s="161"/>
      <c r="P230" s="161"/>
      <c r="Q230" s="161"/>
      <c r="R230" s="161"/>
      <c r="S230" s="161"/>
      <c r="T230" s="161"/>
      <c r="U230" s="161"/>
      <c r="V230" s="161"/>
      <c r="W230" s="161"/>
      <c r="X230" s="161"/>
      <c r="Y230" s="161"/>
      <c r="Z230" s="161"/>
      <c r="AA230" s="161"/>
      <c r="AB230" s="161"/>
    </row>
    <row r="231">
      <c r="A231" s="161"/>
      <c r="B231" s="161"/>
      <c r="C231" s="161"/>
      <c r="D231" s="161"/>
      <c r="E231" s="161"/>
      <c r="F231" s="161"/>
      <c r="G231" s="161"/>
      <c r="H231" s="161"/>
      <c r="I231" s="161"/>
      <c r="J231" s="161"/>
      <c r="K231" s="161"/>
      <c r="L231" s="161"/>
      <c r="M231" s="161"/>
      <c r="N231" s="161"/>
      <c r="O231" s="161"/>
      <c r="P231" s="161"/>
      <c r="Q231" s="161"/>
      <c r="R231" s="161"/>
      <c r="S231" s="161"/>
      <c r="T231" s="161"/>
      <c r="U231" s="161"/>
      <c r="V231" s="161"/>
      <c r="W231" s="161"/>
      <c r="X231" s="161"/>
      <c r="Y231" s="161"/>
      <c r="Z231" s="161"/>
      <c r="AA231" s="161"/>
      <c r="AB231" s="161"/>
    </row>
    <row r="232">
      <c r="A232" s="161"/>
      <c r="B232" s="161"/>
      <c r="C232" s="161"/>
      <c r="D232" s="161"/>
      <c r="E232" s="161"/>
      <c r="F232" s="161"/>
      <c r="G232" s="161"/>
      <c r="H232" s="161"/>
      <c r="I232" s="161"/>
      <c r="J232" s="161"/>
      <c r="K232" s="161"/>
      <c r="L232" s="161"/>
      <c r="M232" s="161"/>
      <c r="N232" s="161"/>
      <c r="O232" s="161"/>
      <c r="P232" s="161"/>
      <c r="Q232" s="161"/>
      <c r="R232" s="161"/>
      <c r="S232" s="161"/>
      <c r="T232" s="161"/>
      <c r="U232" s="161"/>
      <c r="V232" s="161"/>
      <c r="W232" s="161"/>
      <c r="X232" s="161"/>
      <c r="Y232" s="161"/>
      <c r="Z232" s="161"/>
      <c r="AA232" s="161"/>
      <c r="AB232" s="161"/>
    </row>
    <row r="233">
      <c r="A233" s="161"/>
      <c r="B233" s="161"/>
      <c r="C233" s="161"/>
      <c r="D233" s="161"/>
      <c r="E233" s="161"/>
      <c r="F233" s="161"/>
      <c r="G233" s="161"/>
      <c r="H233" s="161"/>
      <c r="I233" s="161"/>
      <c r="J233" s="161"/>
      <c r="K233" s="161"/>
      <c r="L233" s="161"/>
      <c r="M233" s="161"/>
      <c r="N233" s="161"/>
      <c r="O233" s="161"/>
      <c r="P233" s="161"/>
      <c r="Q233" s="161"/>
      <c r="R233" s="161"/>
      <c r="S233" s="161"/>
      <c r="T233" s="161"/>
      <c r="U233" s="161"/>
      <c r="V233" s="161"/>
      <c r="W233" s="161"/>
      <c r="X233" s="161"/>
      <c r="Y233" s="161"/>
      <c r="Z233" s="161"/>
      <c r="AA233" s="161"/>
      <c r="AB233" s="161"/>
    </row>
    <row r="234">
      <c r="A234" s="161"/>
      <c r="B234" s="161"/>
      <c r="C234" s="161"/>
      <c r="D234" s="161"/>
      <c r="E234" s="161"/>
      <c r="F234" s="161"/>
      <c r="G234" s="161"/>
      <c r="H234" s="161"/>
      <c r="I234" s="161"/>
      <c r="J234" s="161"/>
      <c r="K234" s="161"/>
      <c r="L234" s="161"/>
      <c r="M234" s="161"/>
      <c r="N234" s="161"/>
      <c r="O234" s="161"/>
      <c r="P234" s="161"/>
      <c r="Q234" s="161"/>
      <c r="R234" s="161"/>
      <c r="S234" s="161"/>
      <c r="T234" s="161"/>
      <c r="U234" s="161"/>
      <c r="V234" s="161"/>
      <c r="W234" s="161"/>
      <c r="X234" s="161"/>
      <c r="Y234" s="161"/>
      <c r="Z234" s="161"/>
      <c r="AA234" s="161"/>
      <c r="AB234" s="161"/>
    </row>
    <row r="235">
      <c r="A235" s="161"/>
      <c r="B235" s="161"/>
      <c r="C235" s="161"/>
      <c r="D235" s="161"/>
      <c r="E235" s="161"/>
      <c r="F235" s="161"/>
      <c r="G235" s="161"/>
      <c r="H235" s="161"/>
      <c r="I235" s="161"/>
      <c r="J235" s="161"/>
      <c r="K235" s="161"/>
      <c r="L235" s="161"/>
      <c r="M235" s="161"/>
      <c r="N235" s="161"/>
      <c r="O235" s="161"/>
      <c r="P235" s="161"/>
      <c r="Q235" s="161"/>
      <c r="R235" s="161"/>
      <c r="S235" s="161"/>
      <c r="T235" s="161"/>
      <c r="U235" s="161"/>
      <c r="V235" s="161"/>
      <c r="W235" s="161"/>
      <c r="X235" s="161"/>
      <c r="Y235" s="161"/>
      <c r="Z235" s="161"/>
      <c r="AA235" s="161"/>
      <c r="AB235" s="161"/>
    </row>
    <row r="236">
      <c r="A236" s="161"/>
      <c r="B236" s="161"/>
      <c r="C236" s="161"/>
      <c r="D236" s="161"/>
      <c r="E236" s="161"/>
      <c r="F236" s="161"/>
      <c r="G236" s="161"/>
      <c r="H236" s="161"/>
      <c r="I236" s="161"/>
      <c r="J236" s="161"/>
      <c r="K236" s="161"/>
      <c r="L236" s="161"/>
      <c r="M236" s="161"/>
      <c r="N236" s="161"/>
      <c r="O236" s="161"/>
      <c r="P236" s="161"/>
      <c r="Q236" s="161"/>
      <c r="R236" s="161"/>
      <c r="S236" s="161"/>
      <c r="T236" s="161"/>
      <c r="U236" s="161"/>
      <c r="V236" s="161"/>
      <c r="W236" s="161"/>
      <c r="X236" s="161"/>
      <c r="Y236" s="161"/>
      <c r="Z236" s="161"/>
      <c r="AA236" s="161"/>
      <c r="AB236" s="161"/>
    </row>
    <row r="237">
      <c r="A237" s="161"/>
      <c r="B237" s="161"/>
      <c r="C237" s="161"/>
      <c r="D237" s="161"/>
      <c r="E237" s="161"/>
      <c r="F237" s="161"/>
      <c r="G237" s="161"/>
      <c r="H237" s="161"/>
      <c r="I237" s="161"/>
      <c r="J237" s="161"/>
      <c r="K237" s="161"/>
      <c r="L237" s="161"/>
      <c r="M237" s="161"/>
      <c r="N237" s="161"/>
      <c r="O237" s="161"/>
      <c r="P237" s="161"/>
      <c r="Q237" s="161"/>
      <c r="R237" s="161"/>
      <c r="S237" s="161"/>
      <c r="T237" s="161"/>
      <c r="U237" s="161"/>
      <c r="V237" s="161"/>
      <c r="W237" s="161"/>
      <c r="X237" s="161"/>
      <c r="Y237" s="161"/>
      <c r="Z237" s="161"/>
      <c r="AA237" s="161"/>
      <c r="AB237" s="161"/>
    </row>
    <row r="238">
      <c r="A238" s="161"/>
      <c r="B238" s="161"/>
      <c r="C238" s="161"/>
      <c r="D238" s="161"/>
      <c r="E238" s="161"/>
      <c r="F238" s="161"/>
      <c r="G238" s="161"/>
      <c r="H238" s="161"/>
      <c r="I238" s="161"/>
      <c r="J238" s="161"/>
      <c r="K238" s="161"/>
      <c r="L238" s="161"/>
      <c r="M238" s="161"/>
      <c r="N238" s="161"/>
      <c r="O238" s="161"/>
      <c r="P238" s="161"/>
      <c r="Q238" s="161"/>
      <c r="R238" s="161"/>
      <c r="S238" s="161"/>
      <c r="T238" s="161"/>
      <c r="U238" s="161"/>
      <c r="V238" s="161"/>
      <c r="W238" s="161"/>
      <c r="X238" s="161"/>
      <c r="Y238" s="161"/>
      <c r="Z238" s="161"/>
      <c r="AA238" s="161"/>
      <c r="AB238" s="161"/>
    </row>
    <row r="239">
      <c r="A239" s="161"/>
      <c r="B239" s="161"/>
      <c r="C239" s="161"/>
      <c r="D239" s="161"/>
      <c r="E239" s="161"/>
      <c r="F239" s="161"/>
      <c r="G239" s="161"/>
      <c r="H239" s="161"/>
      <c r="I239" s="161"/>
      <c r="J239" s="161"/>
      <c r="K239" s="161"/>
      <c r="L239" s="161"/>
      <c r="M239" s="161"/>
      <c r="N239" s="161"/>
      <c r="O239" s="161"/>
      <c r="P239" s="161"/>
      <c r="Q239" s="161"/>
      <c r="R239" s="161"/>
      <c r="S239" s="161"/>
      <c r="T239" s="161"/>
      <c r="U239" s="161"/>
      <c r="V239" s="161"/>
      <c r="W239" s="161"/>
      <c r="X239" s="161"/>
      <c r="Y239" s="161"/>
      <c r="Z239" s="161"/>
      <c r="AA239" s="161"/>
      <c r="AB239" s="161"/>
    </row>
    <row r="240">
      <c r="A240" s="161"/>
      <c r="B240" s="161"/>
      <c r="C240" s="161"/>
      <c r="D240" s="161"/>
      <c r="E240" s="161"/>
      <c r="F240" s="161"/>
      <c r="G240" s="161"/>
      <c r="H240" s="161"/>
      <c r="I240" s="161"/>
      <c r="J240" s="161"/>
      <c r="K240" s="161"/>
      <c r="L240" s="161"/>
      <c r="M240" s="161"/>
      <c r="N240" s="161"/>
      <c r="O240" s="161"/>
      <c r="P240" s="161"/>
      <c r="Q240" s="161"/>
      <c r="R240" s="161"/>
      <c r="S240" s="161"/>
      <c r="T240" s="161"/>
      <c r="U240" s="161"/>
      <c r="V240" s="161"/>
      <c r="W240" s="161"/>
      <c r="X240" s="161"/>
      <c r="Y240" s="161"/>
      <c r="Z240" s="161"/>
      <c r="AA240" s="161"/>
      <c r="AB240" s="161"/>
    </row>
    <row r="241">
      <c r="A241" s="161"/>
      <c r="B241" s="161"/>
      <c r="C241" s="161"/>
      <c r="D241" s="161"/>
      <c r="E241" s="161"/>
      <c r="F241" s="161"/>
      <c r="G241" s="161"/>
      <c r="H241" s="161"/>
      <c r="I241" s="161"/>
      <c r="J241" s="161"/>
      <c r="K241" s="161"/>
      <c r="L241" s="161"/>
      <c r="M241" s="161"/>
      <c r="N241" s="161"/>
      <c r="O241" s="161"/>
      <c r="P241" s="161"/>
      <c r="Q241" s="161"/>
      <c r="R241" s="161"/>
      <c r="S241" s="161"/>
      <c r="T241" s="161"/>
      <c r="U241" s="161"/>
      <c r="V241" s="161"/>
      <c r="W241" s="161"/>
      <c r="X241" s="161"/>
      <c r="Y241" s="161"/>
      <c r="Z241" s="161"/>
      <c r="AA241" s="161"/>
      <c r="AB241" s="161"/>
    </row>
    <row r="242">
      <c r="A242" s="161"/>
      <c r="B242" s="161"/>
      <c r="C242" s="161"/>
      <c r="D242" s="161"/>
      <c r="E242" s="161"/>
      <c r="F242" s="161"/>
      <c r="G242" s="161"/>
      <c r="H242" s="161"/>
      <c r="I242" s="161"/>
      <c r="J242" s="161"/>
      <c r="K242" s="161"/>
      <c r="L242" s="161"/>
      <c r="M242" s="161"/>
      <c r="N242" s="161"/>
      <c r="O242" s="161"/>
      <c r="P242" s="161"/>
      <c r="Q242" s="161"/>
      <c r="R242" s="161"/>
      <c r="S242" s="161"/>
      <c r="T242" s="161"/>
      <c r="U242" s="161"/>
      <c r="V242" s="161"/>
      <c r="W242" s="161"/>
      <c r="X242" s="161"/>
      <c r="Y242" s="161"/>
      <c r="Z242" s="161"/>
      <c r="AA242" s="161"/>
      <c r="AB242" s="161"/>
    </row>
    <row r="243">
      <c r="A243" s="161"/>
      <c r="B243" s="161"/>
      <c r="C243" s="161"/>
      <c r="D243" s="161"/>
      <c r="E243" s="161"/>
      <c r="F243" s="161"/>
      <c r="G243" s="161"/>
      <c r="H243" s="161"/>
      <c r="I243" s="161"/>
      <c r="J243" s="161"/>
      <c r="K243" s="161"/>
      <c r="L243" s="161"/>
      <c r="M243" s="161"/>
      <c r="N243" s="161"/>
      <c r="O243" s="161"/>
      <c r="P243" s="161"/>
      <c r="Q243" s="161"/>
      <c r="R243" s="161"/>
      <c r="S243" s="161"/>
      <c r="T243" s="161"/>
      <c r="U243" s="161"/>
      <c r="V243" s="161"/>
      <c r="W243" s="161"/>
      <c r="X243" s="161"/>
      <c r="Y243" s="161"/>
      <c r="Z243" s="161"/>
      <c r="AA243" s="161"/>
      <c r="AB243" s="161"/>
    </row>
    <row r="244">
      <c r="A244" s="161"/>
      <c r="B244" s="161"/>
      <c r="C244" s="161"/>
      <c r="D244" s="161"/>
      <c r="E244" s="161"/>
      <c r="F244" s="161"/>
      <c r="G244" s="161"/>
      <c r="H244" s="161"/>
      <c r="I244" s="161"/>
      <c r="J244" s="161"/>
      <c r="K244" s="161"/>
      <c r="L244" s="161"/>
      <c r="M244" s="161"/>
      <c r="N244" s="161"/>
      <c r="O244" s="161"/>
      <c r="P244" s="161"/>
      <c r="Q244" s="161"/>
      <c r="R244" s="161"/>
      <c r="S244" s="161"/>
      <c r="T244" s="161"/>
      <c r="U244" s="161"/>
      <c r="V244" s="161"/>
      <c r="W244" s="161"/>
      <c r="X244" s="161"/>
      <c r="Y244" s="161"/>
      <c r="Z244" s="161"/>
      <c r="AA244" s="161"/>
      <c r="AB244" s="161"/>
    </row>
    <row r="245">
      <c r="A245" s="161"/>
      <c r="B245" s="161"/>
      <c r="C245" s="161"/>
      <c r="D245" s="161"/>
      <c r="E245" s="161"/>
      <c r="F245" s="161"/>
      <c r="G245" s="161"/>
      <c r="H245" s="161"/>
      <c r="I245" s="161"/>
      <c r="J245" s="161"/>
      <c r="K245" s="161"/>
      <c r="L245" s="161"/>
      <c r="M245" s="161"/>
      <c r="N245" s="161"/>
      <c r="O245" s="161"/>
      <c r="P245" s="161"/>
      <c r="Q245" s="161"/>
      <c r="R245" s="161"/>
      <c r="S245" s="161"/>
      <c r="T245" s="161"/>
      <c r="U245" s="161"/>
      <c r="V245" s="161"/>
      <c r="W245" s="161"/>
      <c r="X245" s="161"/>
      <c r="Y245" s="161"/>
      <c r="Z245" s="161"/>
      <c r="AA245" s="161"/>
      <c r="AB245" s="161"/>
    </row>
    <row r="246">
      <c r="A246" s="161"/>
      <c r="B246" s="161"/>
      <c r="C246" s="161"/>
      <c r="D246" s="161"/>
      <c r="E246" s="161"/>
      <c r="F246" s="161"/>
      <c r="G246" s="161"/>
      <c r="H246" s="161"/>
      <c r="I246" s="161"/>
      <c r="J246" s="161"/>
      <c r="K246" s="161"/>
      <c r="L246" s="161"/>
      <c r="M246" s="161"/>
      <c r="N246" s="161"/>
      <c r="O246" s="161"/>
      <c r="P246" s="161"/>
      <c r="Q246" s="161"/>
      <c r="R246" s="161"/>
      <c r="S246" s="161"/>
      <c r="T246" s="161"/>
      <c r="U246" s="161"/>
      <c r="V246" s="161"/>
      <c r="W246" s="161"/>
      <c r="X246" s="161"/>
      <c r="Y246" s="161"/>
      <c r="Z246" s="161"/>
      <c r="AA246" s="161"/>
      <c r="AB246" s="161"/>
    </row>
    <row r="247">
      <c r="A247" s="161"/>
      <c r="B247" s="161"/>
      <c r="C247" s="161"/>
      <c r="D247" s="161"/>
      <c r="E247" s="161"/>
      <c r="F247" s="161"/>
      <c r="G247" s="161"/>
      <c r="H247" s="161"/>
      <c r="I247" s="161"/>
      <c r="J247" s="161"/>
      <c r="K247" s="161"/>
      <c r="L247" s="161"/>
      <c r="M247" s="161"/>
      <c r="N247" s="161"/>
      <c r="O247" s="161"/>
      <c r="P247" s="161"/>
      <c r="Q247" s="161"/>
      <c r="R247" s="161"/>
      <c r="S247" s="161"/>
      <c r="T247" s="161"/>
      <c r="U247" s="161"/>
      <c r="V247" s="161"/>
      <c r="W247" s="161"/>
      <c r="X247" s="161"/>
      <c r="Y247" s="161"/>
      <c r="Z247" s="161"/>
      <c r="AA247" s="161"/>
      <c r="AB247" s="161"/>
    </row>
    <row r="248">
      <c r="A248" s="161"/>
      <c r="B248" s="161"/>
      <c r="C248" s="161"/>
      <c r="D248" s="161"/>
      <c r="E248" s="161"/>
      <c r="F248" s="161"/>
      <c r="G248" s="161"/>
      <c r="H248" s="161"/>
      <c r="I248" s="161"/>
      <c r="J248" s="161"/>
      <c r="K248" s="161"/>
      <c r="L248" s="161"/>
      <c r="M248" s="161"/>
      <c r="N248" s="161"/>
      <c r="O248" s="161"/>
      <c r="P248" s="161"/>
      <c r="Q248" s="161"/>
      <c r="R248" s="161"/>
      <c r="S248" s="161"/>
      <c r="T248" s="161"/>
      <c r="U248" s="161"/>
      <c r="V248" s="161"/>
      <c r="W248" s="161"/>
      <c r="X248" s="161"/>
      <c r="Y248" s="161"/>
      <c r="Z248" s="161"/>
      <c r="AA248" s="161"/>
      <c r="AB248" s="161"/>
    </row>
    <row r="249">
      <c r="A249" s="161"/>
      <c r="B249" s="161"/>
      <c r="C249" s="161"/>
      <c r="D249" s="161"/>
      <c r="E249" s="161"/>
      <c r="F249" s="161"/>
      <c r="G249" s="161"/>
      <c r="H249" s="161"/>
      <c r="I249" s="161"/>
      <c r="J249" s="161"/>
      <c r="K249" s="161"/>
      <c r="L249" s="161"/>
      <c r="M249" s="161"/>
      <c r="N249" s="161"/>
      <c r="O249" s="161"/>
      <c r="P249" s="161"/>
      <c r="Q249" s="161"/>
      <c r="R249" s="161"/>
      <c r="S249" s="161"/>
      <c r="T249" s="161"/>
      <c r="U249" s="161"/>
      <c r="V249" s="161"/>
      <c r="W249" s="161"/>
      <c r="X249" s="161"/>
      <c r="Y249" s="161"/>
      <c r="Z249" s="161"/>
      <c r="AA249" s="161"/>
      <c r="AB249" s="161"/>
    </row>
    <row r="250">
      <c r="A250" s="161"/>
      <c r="B250" s="161"/>
      <c r="C250" s="161"/>
      <c r="D250" s="161"/>
      <c r="E250" s="161"/>
      <c r="F250" s="161"/>
      <c r="G250" s="161"/>
      <c r="H250" s="161"/>
      <c r="I250" s="161"/>
      <c r="J250" s="161"/>
      <c r="K250" s="161"/>
      <c r="L250" s="161"/>
      <c r="M250" s="161"/>
      <c r="N250" s="161"/>
      <c r="O250" s="161"/>
      <c r="P250" s="161"/>
      <c r="Q250" s="161"/>
      <c r="R250" s="161"/>
      <c r="S250" s="161"/>
      <c r="T250" s="161"/>
      <c r="U250" s="161"/>
      <c r="V250" s="161"/>
      <c r="W250" s="161"/>
      <c r="X250" s="161"/>
      <c r="Y250" s="161"/>
      <c r="Z250" s="161"/>
      <c r="AA250" s="161"/>
      <c r="AB250" s="161"/>
    </row>
    <row r="251">
      <c r="A251" s="161"/>
      <c r="B251" s="161"/>
      <c r="C251" s="161"/>
      <c r="D251" s="161"/>
      <c r="E251" s="161"/>
      <c r="F251" s="161"/>
      <c r="G251" s="161"/>
      <c r="H251" s="161"/>
      <c r="I251" s="161"/>
      <c r="J251" s="161"/>
      <c r="K251" s="161"/>
      <c r="L251" s="161"/>
      <c r="M251" s="161"/>
      <c r="N251" s="161"/>
      <c r="O251" s="161"/>
      <c r="P251" s="161"/>
      <c r="Q251" s="161"/>
      <c r="R251" s="161"/>
      <c r="S251" s="161"/>
      <c r="T251" s="161"/>
      <c r="U251" s="161"/>
      <c r="V251" s="161"/>
      <c r="W251" s="161"/>
      <c r="X251" s="161"/>
      <c r="Y251" s="161"/>
      <c r="Z251" s="161"/>
      <c r="AA251" s="161"/>
      <c r="AB251" s="161"/>
    </row>
    <row r="252">
      <c r="A252" s="161"/>
      <c r="B252" s="161"/>
      <c r="C252" s="161"/>
      <c r="D252" s="161"/>
      <c r="E252" s="161"/>
      <c r="F252" s="161"/>
      <c r="G252" s="161"/>
      <c r="H252" s="161"/>
      <c r="I252" s="161"/>
      <c r="J252" s="161"/>
      <c r="K252" s="161"/>
      <c r="L252" s="161"/>
      <c r="M252" s="161"/>
      <c r="N252" s="161"/>
      <c r="O252" s="161"/>
      <c r="P252" s="161"/>
      <c r="Q252" s="161"/>
      <c r="R252" s="161"/>
      <c r="S252" s="161"/>
      <c r="T252" s="161"/>
      <c r="U252" s="161"/>
      <c r="V252" s="161"/>
      <c r="W252" s="161"/>
      <c r="X252" s="161"/>
      <c r="Y252" s="161"/>
      <c r="Z252" s="161"/>
      <c r="AA252" s="161"/>
      <c r="AB252" s="161"/>
    </row>
    <row r="253">
      <c r="A253" s="161"/>
      <c r="B253" s="161"/>
      <c r="C253" s="161"/>
      <c r="D253" s="161"/>
      <c r="E253" s="161"/>
      <c r="F253" s="161"/>
      <c r="G253" s="161"/>
      <c r="H253" s="161"/>
      <c r="I253" s="161"/>
      <c r="J253" s="161"/>
      <c r="K253" s="161"/>
      <c r="L253" s="161"/>
      <c r="M253" s="161"/>
      <c r="N253" s="161"/>
      <c r="O253" s="161"/>
      <c r="P253" s="161"/>
      <c r="Q253" s="161"/>
      <c r="R253" s="161"/>
      <c r="S253" s="161"/>
      <c r="T253" s="161"/>
      <c r="U253" s="161"/>
      <c r="V253" s="161"/>
      <c r="W253" s="161"/>
      <c r="X253" s="161"/>
      <c r="Y253" s="161"/>
      <c r="Z253" s="161"/>
      <c r="AA253" s="161"/>
      <c r="AB253" s="161"/>
    </row>
    <row r="254">
      <c r="A254" s="161"/>
      <c r="B254" s="161"/>
      <c r="C254" s="161"/>
      <c r="D254" s="161"/>
      <c r="E254" s="161"/>
      <c r="F254" s="161"/>
      <c r="G254" s="161"/>
      <c r="H254" s="161"/>
      <c r="I254" s="161"/>
      <c r="J254" s="161"/>
      <c r="K254" s="161"/>
      <c r="L254" s="161"/>
      <c r="M254" s="161"/>
      <c r="N254" s="161"/>
      <c r="O254" s="161"/>
      <c r="P254" s="161"/>
      <c r="Q254" s="161"/>
      <c r="R254" s="161"/>
      <c r="S254" s="161"/>
      <c r="T254" s="161"/>
      <c r="U254" s="161"/>
      <c r="V254" s="161"/>
      <c r="W254" s="161"/>
      <c r="X254" s="161"/>
      <c r="Y254" s="161"/>
      <c r="Z254" s="161"/>
      <c r="AA254" s="161"/>
      <c r="AB254" s="161"/>
    </row>
    <row r="255">
      <c r="A255" s="161"/>
      <c r="B255" s="161"/>
      <c r="C255" s="161"/>
      <c r="D255" s="161"/>
      <c r="E255" s="161"/>
      <c r="F255" s="161"/>
      <c r="G255" s="161"/>
      <c r="H255" s="161"/>
      <c r="I255" s="161"/>
      <c r="J255" s="161"/>
      <c r="K255" s="161"/>
      <c r="L255" s="161"/>
      <c r="M255" s="161"/>
      <c r="N255" s="161"/>
      <c r="O255" s="161"/>
      <c r="P255" s="161"/>
      <c r="Q255" s="161"/>
      <c r="R255" s="161"/>
      <c r="S255" s="161"/>
      <c r="T255" s="161"/>
      <c r="U255" s="161"/>
      <c r="V255" s="161"/>
      <c r="W255" s="161"/>
      <c r="X255" s="161"/>
      <c r="Y255" s="161"/>
      <c r="Z255" s="161"/>
      <c r="AA255" s="161"/>
      <c r="AB255" s="161"/>
    </row>
    <row r="256">
      <c r="A256" s="161"/>
      <c r="B256" s="161"/>
      <c r="C256" s="161"/>
      <c r="D256" s="161"/>
      <c r="E256" s="161"/>
      <c r="F256" s="161"/>
      <c r="G256" s="161"/>
      <c r="H256" s="161"/>
      <c r="I256" s="161"/>
      <c r="J256" s="161"/>
      <c r="K256" s="161"/>
      <c r="L256" s="161"/>
      <c r="M256" s="161"/>
      <c r="N256" s="161"/>
      <c r="O256" s="161"/>
      <c r="P256" s="161"/>
      <c r="Q256" s="161"/>
      <c r="R256" s="161"/>
      <c r="S256" s="161"/>
      <c r="T256" s="161"/>
      <c r="U256" s="161"/>
      <c r="V256" s="161"/>
      <c r="W256" s="161"/>
      <c r="X256" s="161"/>
      <c r="Y256" s="161"/>
      <c r="Z256" s="161"/>
      <c r="AA256" s="161"/>
      <c r="AB256" s="161"/>
    </row>
    <row r="257">
      <c r="A257" s="161"/>
      <c r="B257" s="161"/>
      <c r="C257" s="161"/>
      <c r="D257" s="161"/>
      <c r="E257" s="161"/>
      <c r="F257" s="161"/>
      <c r="G257" s="161"/>
      <c r="H257" s="161"/>
      <c r="I257" s="161"/>
      <c r="J257" s="161"/>
      <c r="K257" s="161"/>
      <c r="L257" s="161"/>
      <c r="M257" s="161"/>
      <c r="N257" s="161"/>
      <c r="O257" s="161"/>
      <c r="P257" s="161"/>
      <c r="Q257" s="161"/>
      <c r="R257" s="161"/>
      <c r="S257" s="161"/>
      <c r="T257" s="161"/>
      <c r="U257" s="161"/>
      <c r="V257" s="161"/>
      <c r="W257" s="161"/>
      <c r="X257" s="161"/>
      <c r="Y257" s="161"/>
      <c r="Z257" s="161"/>
      <c r="AA257" s="161"/>
      <c r="AB257" s="161"/>
    </row>
    <row r="258">
      <c r="A258" s="161"/>
      <c r="B258" s="161"/>
      <c r="C258" s="161"/>
      <c r="D258" s="161"/>
      <c r="E258" s="161"/>
      <c r="F258" s="161"/>
      <c r="G258" s="161"/>
      <c r="H258" s="161"/>
      <c r="I258" s="161"/>
      <c r="J258" s="161"/>
      <c r="K258" s="161"/>
      <c r="L258" s="161"/>
      <c r="M258" s="161"/>
      <c r="N258" s="161"/>
      <c r="O258" s="161"/>
      <c r="P258" s="161"/>
      <c r="Q258" s="161"/>
      <c r="R258" s="161"/>
      <c r="S258" s="161"/>
      <c r="T258" s="161"/>
      <c r="U258" s="161"/>
      <c r="V258" s="161"/>
      <c r="W258" s="161"/>
      <c r="X258" s="161"/>
      <c r="Y258" s="161"/>
      <c r="Z258" s="161"/>
      <c r="AA258" s="161"/>
      <c r="AB258" s="161"/>
    </row>
    <row r="259">
      <c r="A259" s="161"/>
      <c r="B259" s="161"/>
      <c r="C259" s="161"/>
      <c r="D259" s="161"/>
      <c r="E259" s="161"/>
      <c r="F259" s="161"/>
      <c r="G259" s="161"/>
      <c r="H259" s="161"/>
      <c r="I259" s="161"/>
      <c r="J259" s="161"/>
      <c r="K259" s="161"/>
      <c r="L259" s="161"/>
      <c r="M259" s="161"/>
      <c r="N259" s="161"/>
      <c r="O259" s="161"/>
      <c r="P259" s="161"/>
      <c r="Q259" s="161"/>
      <c r="R259" s="161"/>
      <c r="S259" s="161"/>
      <c r="T259" s="161"/>
      <c r="U259" s="161"/>
      <c r="V259" s="161"/>
      <c r="W259" s="161"/>
      <c r="X259" s="161"/>
      <c r="Y259" s="161"/>
      <c r="Z259" s="161"/>
      <c r="AA259" s="161"/>
      <c r="AB259" s="161"/>
    </row>
    <row r="260">
      <c r="A260" s="161"/>
      <c r="B260" s="161"/>
      <c r="C260" s="161"/>
      <c r="D260" s="161"/>
      <c r="E260" s="161"/>
      <c r="F260" s="161"/>
      <c r="G260" s="161"/>
      <c r="H260" s="161"/>
      <c r="I260" s="161"/>
      <c r="J260" s="161"/>
      <c r="K260" s="161"/>
      <c r="L260" s="161"/>
      <c r="M260" s="161"/>
      <c r="N260" s="161"/>
      <c r="O260" s="161"/>
      <c r="P260" s="161"/>
      <c r="Q260" s="161"/>
      <c r="R260" s="161"/>
      <c r="S260" s="161"/>
      <c r="T260" s="161"/>
      <c r="U260" s="161"/>
      <c r="V260" s="161"/>
      <c r="W260" s="161"/>
      <c r="X260" s="161"/>
      <c r="Y260" s="161"/>
      <c r="Z260" s="161"/>
      <c r="AA260" s="161"/>
      <c r="AB260" s="161"/>
    </row>
    <row r="261">
      <c r="A261" s="161"/>
      <c r="B261" s="161"/>
      <c r="C261" s="161"/>
      <c r="D261" s="161"/>
      <c r="E261" s="161"/>
      <c r="F261" s="161"/>
      <c r="G261" s="161"/>
      <c r="H261" s="161"/>
      <c r="I261" s="161"/>
      <c r="J261" s="161"/>
      <c r="K261" s="161"/>
      <c r="L261" s="161"/>
      <c r="M261" s="161"/>
      <c r="N261" s="161"/>
      <c r="O261" s="161"/>
      <c r="P261" s="161"/>
      <c r="Q261" s="161"/>
      <c r="R261" s="161"/>
      <c r="S261" s="161"/>
      <c r="T261" s="161"/>
      <c r="U261" s="161"/>
      <c r="V261" s="161"/>
      <c r="W261" s="161"/>
      <c r="X261" s="161"/>
      <c r="Y261" s="161"/>
      <c r="Z261" s="161"/>
      <c r="AA261" s="161"/>
      <c r="AB261" s="161"/>
    </row>
    <row r="262">
      <c r="A262" s="161"/>
      <c r="B262" s="161"/>
      <c r="C262" s="161"/>
      <c r="D262" s="161"/>
      <c r="E262" s="161"/>
      <c r="F262" s="161"/>
      <c r="G262" s="161"/>
      <c r="H262" s="161"/>
      <c r="I262" s="161"/>
      <c r="J262" s="161"/>
      <c r="K262" s="161"/>
      <c r="L262" s="161"/>
      <c r="M262" s="161"/>
      <c r="N262" s="161"/>
      <c r="O262" s="161"/>
      <c r="P262" s="161"/>
      <c r="Q262" s="161"/>
      <c r="R262" s="161"/>
      <c r="S262" s="161"/>
      <c r="T262" s="161"/>
      <c r="U262" s="161"/>
      <c r="V262" s="161"/>
      <c r="W262" s="161"/>
      <c r="X262" s="161"/>
      <c r="Y262" s="161"/>
      <c r="Z262" s="161"/>
      <c r="AA262" s="161"/>
      <c r="AB262" s="161"/>
    </row>
    <row r="263">
      <c r="A263" s="161"/>
      <c r="B263" s="161"/>
      <c r="C263" s="161"/>
      <c r="D263" s="161"/>
      <c r="E263" s="161"/>
      <c r="F263" s="161"/>
      <c r="G263" s="161"/>
      <c r="H263" s="161"/>
      <c r="I263" s="161"/>
      <c r="J263" s="161"/>
      <c r="K263" s="161"/>
      <c r="L263" s="161"/>
      <c r="M263" s="161"/>
      <c r="N263" s="161"/>
      <c r="O263" s="161"/>
      <c r="P263" s="161"/>
      <c r="Q263" s="161"/>
      <c r="R263" s="161"/>
      <c r="S263" s="161"/>
      <c r="T263" s="161"/>
      <c r="U263" s="161"/>
      <c r="V263" s="161"/>
      <c r="W263" s="161"/>
      <c r="X263" s="161"/>
      <c r="Y263" s="161"/>
      <c r="Z263" s="161"/>
      <c r="AA263" s="161"/>
      <c r="AB263" s="161"/>
    </row>
    <row r="264">
      <c r="A264" s="161"/>
      <c r="B264" s="161"/>
      <c r="C264" s="161"/>
      <c r="D264" s="161"/>
      <c r="E264" s="161"/>
      <c r="F264" s="161"/>
      <c r="G264" s="161"/>
      <c r="H264" s="161"/>
      <c r="I264" s="161"/>
      <c r="J264" s="161"/>
      <c r="K264" s="161"/>
      <c r="L264" s="161"/>
      <c r="M264" s="161"/>
      <c r="N264" s="161"/>
      <c r="O264" s="161"/>
      <c r="P264" s="161"/>
      <c r="Q264" s="161"/>
      <c r="R264" s="161"/>
      <c r="S264" s="161"/>
      <c r="T264" s="161"/>
      <c r="U264" s="161"/>
      <c r="V264" s="161"/>
      <c r="W264" s="161"/>
      <c r="X264" s="161"/>
      <c r="Y264" s="161"/>
      <c r="Z264" s="161"/>
      <c r="AA264" s="161"/>
      <c r="AB264" s="161"/>
    </row>
    <row r="265">
      <c r="A265" s="161"/>
      <c r="B265" s="161"/>
      <c r="C265" s="161"/>
      <c r="D265" s="161"/>
      <c r="E265" s="161"/>
      <c r="F265" s="161"/>
      <c r="G265" s="161"/>
      <c r="H265" s="161"/>
      <c r="I265" s="161"/>
      <c r="J265" s="161"/>
      <c r="K265" s="161"/>
      <c r="L265" s="161"/>
      <c r="M265" s="161"/>
      <c r="N265" s="161"/>
      <c r="O265" s="161"/>
      <c r="P265" s="161"/>
      <c r="Q265" s="161"/>
      <c r="R265" s="161"/>
      <c r="S265" s="161"/>
      <c r="T265" s="161"/>
      <c r="U265" s="161"/>
      <c r="V265" s="161"/>
      <c r="W265" s="161"/>
      <c r="X265" s="161"/>
      <c r="Y265" s="161"/>
      <c r="Z265" s="161"/>
      <c r="AA265" s="161"/>
      <c r="AB265" s="161"/>
    </row>
    <row r="266">
      <c r="A266" s="161"/>
      <c r="B266" s="161"/>
      <c r="C266" s="161"/>
      <c r="D266" s="161"/>
      <c r="E266" s="161"/>
      <c r="F266" s="161"/>
      <c r="G266" s="161"/>
      <c r="H266" s="161"/>
      <c r="I266" s="161"/>
      <c r="J266" s="161"/>
      <c r="K266" s="161"/>
      <c r="L266" s="161"/>
      <c r="M266" s="161"/>
      <c r="N266" s="161"/>
      <c r="O266" s="161"/>
      <c r="P266" s="161"/>
      <c r="Q266" s="161"/>
      <c r="R266" s="161"/>
      <c r="S266" s="161"/>
      <c r="T266" s="161"/>
      <c r="U266" s="161"/>
      <c r="V266" s="161"/>
      <c r="W266" s="161"/>
      <c r="X266" s="161"/>
      <c r="Y266" s="161"/>
      <c r="Z266" s="161"/>
      <c r="AA266" s="161"/>
      <c r="AB266" s="161"/>
    </row>
    <row r="267">
      <c r="A267" s="161"/>
      <c r="B267" s="161"/>
      <c r="C267" s="161"/>
      <c r="D267" s="161"/>
      <c r="E267" s="161"/>
      <c r="F267" s="161"/>
      <c r="G267" s="161"/>
      <c r="H267" s="161"/>
      <c r="I267" s="161"/>
      <c r="J267" s="161"/>
      <c r="K267" s="161"/>
      <c r="L267" s="161"/>
      <c r="M267" s="161"/>
      <c r="N267" s="161"/>
      <c r="O267" s="161"/>
      <c r="P267" s="161"/>
      <c r="Q267" s="161"/>
      <c r="R267" s="161"/>
      <c r="S267" s="161"/>
      <c r="T267" s="161"/>
      <c r="U267" s="161"/>
      <c r="V267" s="161"/>
      <c r="W267" s="161"/>
      <c r="X267" s="161"/>
      <c r="Y267" s="161"/>
      <c r="Z267" s="161"/>
      <c r="AA267" s="161"/>
      <c r="AB267" s="161"/>
    </row>
    <row r="268">
      <c r="A268" s="161"/>
      <c r="B268" s="161"/>
      <c r="C268" s="161"/>
      <c r="D268" s="161"/>
      <c r="E268" s="161"/>
      <c r="F268" s="161"/>
      <c r="G268" s="161"/>
      <c r="H268" s="161"/>
      <c r="I268" s="161"/>
      <c r="J268" s="161"/>
      <c r="K268" s="161"/>
      <c r="L268" s="161"/>
      <c r="M268" s="161"/>
      <c r="N268" s="161"/>
      <c r="O268" s="161"/>
      <c r="P268" s="161"/>
      <c r="Q268" s="161"/>
      <c r="R268" s="161"/>
      <c r="S268" s="161"/>
      <c r="T268" s="161"/>
      <c r="U268" s="161"/>
      <c r="V268" s="161"/>
      <c r="W268" s="161"/>
      <c r="X268" s="161"/>
      <c r="Y268" s="161"/>
      <c r="Z268" s="161"/>
      <c r="AA268" s="161"/>
      <c r="AB268" s="161"/>
    </row>
    <row r="269">
      <c r="A269" s="161"/>
      <c r="B269" s="161"/>
      <c r="C269" s="161"/>
      <c r="D269" s="161"/>
      <c r="E269" s="161"/>
      <c r="F269" s="161"/>
      <c r="G269" s="161"/>
      <c r="H269" s="161"/>
      <c r="I269" s="161"/>
      <c r="J269" s="161"/>
      <c r="K269" s="161"/>
      <c r="L269" s="161"/>
      <c r="M269" s="161"/>
      <c r="N269" s="161"/>
      <c r="O269" s="161"/>
      <c r="P269" s="161"/>
      <c r="Q269" s="161"/>
      <c r="R269" s="161"/>
      <c r="S269" s="161"/>
      <c r="T269" s="161"/>
      <c r="U269" s="161"/>
      <c r="V269" s="161"/>
      <c r="W269" s="161"/>
      <c r="X269" s="161"/>
      <c r="Y269" s="161"/>
      <c r="Z269" s="161"/>
      <c r="AA269" s="161"/>
      <c r="AB269" s="161"/>
    </row>
    <row r="270">
      <c r="A270" s="161"/>
      <c r="B270" s="161"/>
      <c r="C270" s="161"/>
      <c r="D270" s="161"/>
      <c r="E270" s="161"/>
      <c r="F270" s="161"/>
      <c r="G270" s="161"/>
      <c r="H270" s="161"/>
      <c r="I270" s="161"/>
      <c r="J270" s="161"/>
      <c r="K270" s="161"/>
      <c r="L270" s="161"/>
      <c r="M270" s="161"/>
      <c r="N270" s="161"/>
      <c r="O270" s="161"/>
      <c r="P270" s="161"/>
      <c r="Q270" s="161"/>
      <c r="R270" s="161"/>
      <c r="S270" s="161"/>
      <c r="T270" s="161"/>
      <c r="U270" s="161"/>
      <c r="V270" s="161"/>
      <c r="W270" s="161"/>
      <c r="X270" s="161"/>
      <c r="Y270" s="161"/>
      <c r="Z270" s="161"/>
      <c r="AA270" s="161"/>
      <c r="AB270" s="161"/>
    </row>
    <row r="271">
      <c r="A271" s="161"/>
      <c r="B271" s="161"/>
      <c r="C271" s="161"/>
      <c r="D271" s="161"/>
      <c r="E271" s="161"/>
      <c r="F271" s="161"/>
      <c r="G271" s="161"/>
      <c r="H271" s="161"/>
      <c r="I271" s="161"/>
      <c r="J271" s="161"/>
      <c r="K271" s="161"/>
      <c r="L271" s="161"/>
      <c r="M271" s="161"/>
      <c r="N271" s="161"/>
      <c r="O271" s="161"/>
      <c r="P271" s="161"/>
      <c r="Q271" s="161"/>
      <c r="R271" s="161"/>
      <c r="S271" s="161"/>
      <c r="T271" s="161"/>
      <c r="U271" s="161"/>
      <c r="V271" s="161"/>
      <c r="W271" s="161"/>
      <c r="X271" s="161"/>
      <c r="Y271" s="161"/>
      <c r="Z271" s="161"/>
      <c r="AA271" s="161"/>
      <c r="AB271" s="161"/>
    </row>
    <row r="272">
      <c r="A272" s="161"/>
      <c r="B272" s="161"/>
      <c r="C272" s="161"/>
      <c r="D272" s="161"/>
      <c r="E272" s="161"/>
      <c r="F272" s="161"/>
      <c r="G272" s="161"/>
      <c r="H272" s="161"/>
      <c r="I272" s="161"/>
      <c r="J272" s="161"/>
      <c r="K272" s="161"/>
      <c r="L272" s="161"/>
      <c r="M272" s="161"/>
      <c r="N272" s="161"/>
      <c r="O272" s="161"/>
      <c r="P272" s="161"/>
      <c r="Q272" s="161"/>
      <c r="R272" s="161"/>
      <c r="S272" s="161"/>
      <c r="T272" s="161"/>
      <c r="U272" s="161"/>
      <c r="V272" s="161"/>
      <c r="W272" s="161"/>
      <c r="X272" s="161"/>
      <c r="Y272" s="161"/>
      <c r="Z272" s="161"/>
      <c r="AA272" s="161"/>
      <c r="AB272" s="161"/>
    </row>
    <row r="273">
      <c r="A273" s="161"/>
      <c r="B273" s="161"/>
      <c r="C273" s="161"/>
      <c r="D273" s="161"/>
      <c r="E273" s="161"/>
      <c r="F273" s="161"/>
      <c r="G273" s="161"/>
      <c r="H273" s="161"/>
      <c r="I273" s="161"/>
      <c r="J273" s="161"/>
      <c r="K273" s="161"/>
      <c r="L273" s="161"/>
      <c r="M273" s="161"/>
      <c r="N273" s="161"/>
      <c r="O273" s="161"/>
      <c r="P273" s="161"/>
      <c r="Q273" s="161"/>
      <c r="R273" s="161"/>
      <c r="S273" s="161"/>
      <c r="T273" s="161"/>
      <c r="U273" s="161"/>
      <c r="V273" s="161"/>
      <c r="W273" s="161"/>
      <c r="X273" s="161"/>
      <c r="Y273" s="161"/>
      <c r="Z273" s="161"/>
      <c r="AA273" s="161"/>
      <c r="AB273" s="161"/>
    </row>
    <row r="274">
      <c r="A274" s="161"/>
      <c r="B274" s="161"/>
      <c r="C274" s="161"/>
      <c r="D274" s="161"/>
      <c r="E274" s="161"/>
      <c r="F274" s="161"/>
      <c r="G274" s="161"/>
      <c r="H274" s="161"/>
      <c r="I274" s="161"/>
      <c r="J274" s="161"/>
      <c r="K274" s="161"/>
      <c r="L274" s="161"/>
      <c r="M274" s="161"/>
      <c r="N274" s="161"/>
      <c r="O274" s="161"/>
      <c r="P274" s="161"/>
      <c r="Q274" s="161"/>
      <c r="R274" s="161"/>
      <c r="S274" s="161"/>
      <c r="T274" s="161"/>
      <c r="U274" s="161"/>
      <c r="V274" s="161"/>
      <c r="W274" s="161"/>
      <c r="X274" s="161"/>
      <c r="Y274" s="161"/>
      <c r="Z274" s="161"/>
      <c r="AA274" s="161"/>
      <c r="AB274" s="161"/>
    </row>
    <row r="275">
      <c r="A275" s="161"/>
      <c r="B275" s="161"/>
      <c r="C275" s="161"/>
      <c r="D275" s="161"/>
      <c r="E275" s="161"/>
      <c r="F275" s="161"/>
      <c r="G275" s="161"/>
      <c r="H275" s="161"/>
      <c r="I275" s="161"/>
      <c r="J275" s="161"/>
      <c r="K275" s="161"/>
      <c r="L275" s="161"/>
      <c r="M275" s="161"/>
      <c r="N275" s="161"/>
      <c r="O275" s="161"/>
      <c r="P275" s="161"/>
      <c r="Q275" s="161"/>
      <c r="R275" s="161"/>
      <c r="S275" s="161"/>
      <c r="T275" s="161"/>
      <c r="U275" s="161"/>
      <c r="V275" s="161"/>
      <c r="W275" s="161"/>
      <c r="X275" s="161"/>
      <c r="Y275" s="161"/>
      <c r="Z275" s="161"/>
      <c r="AA275" s="161"/>
      <c r="AB275" s="161"/>
    </row>
    <row r="276">
      <c r="A276" s="161"/>
      <c r="B276" s="161"/>
      <c r="C276" s="161"/>
      <c r="D276" s="161"/>
      <c r="E276" s="161"/>
      <c r="F276" s="161"/>
      <c r="G276" s="161"/>
      <c r="H276" s="161"/>
      <c r="I276" s="161"/>
      <c r="J276" s="161"/>
      <c r="K276" s="161"/>
      <c r="L276" s="161"/>
      <c r="M276" s="161"/>
      <c r="N276" s="161"/>
      <c r="O276" s="161"/>
      <c r="P276" s="161"/>
      <c r="Q276" s="161"/>
      <c r="R276" s="161"/>
      <c r="S276" s="161"/>
      <c r="T276" s="161"/>
      <c r="U276" s="161"/>
      <c r="V276" s="161"/>
      <c r="W276" s="161"/>
      <c r="X276" s="161"/>
      <c r="Y276" s="161"/>
      <c r="Z276" s="161"/>
      <c r="AA276" s="161"/>
      <c r="AB276" s="161"/>
    </row>
    <row r="277">
      <c r="A277" s="161"/>
      <c r="B277" s="161"/>
      <c r="C277" s="161"/>
      <c r="D277" s="161"/>
      <c r="E277" s="161"/>
      <c r="F277" s="161"/>
      <c r="G277" s="161"/>
      <c r="H277" s="161"/>
      <c r="I277" s="161"/>
      <c r="J277" s="161"/>
      <c r="K277" s="161"/>
      <c r="L277" s="161"/>
      <c r="M277" s="161"/>
      <c r="N277" s="161"/>
      <c r="O277" s="161"/>
      <c r="P277" s="161"/>
      <c r="Q277" s="161"/>
      <c r="R277" s="161"/>
      <c r="S277" s="161"/>
      <c r="T277" s="161"/>
      <c r="U277" s="161"/>
      <c r="V277" s="161"/>
      <c r="W277" s="161"/>
      <c r="X277" s="161"/>
      <c r="Y277" s="161"/>
      <c r="Z277" s="161"/>
      <c r="AA277" s="161"/>
      <c r="AB277" s="161"/>
    </row>
    <row r="278">
      <c r="A278" s="161"/>
      <c r="B278" s="161"/>
      <c r="C278" s="161"/>
      <c r="D278" s="161"/>
      <c r="E278" s="161"/>
      <c r="F278" s="161"/>
      <c r="G278" s="161"/>
      <c r="H278" s="161"/>
      <c r="I278" s="161"/>
      <c r="J278" s="161"/>
      <c r="K278" s="161"/>
      <c r="L278" s="161"/>
      <c r="M278" s="161"/>
      <c r="N278" s="161"/>
      <c r="O278" s="161"/>
      <c r="P278" s="161"/>
      <c r="Q278" s="161"/>
      <c r="R278" s="161"/>
      <c r="S278" s="161"/>
      <c r="T278" s="161"/>
      <c r="U278" s="161"/>
      <c r="V278" s="161"/>
      <c r="W278" s="161"/>
      <c r="X278" s="161"/>
      <c r="Y278" s="161"/>
      <c r="Z278" s="161"/>
      <c r="AA278" s="161"/>
      <c r="AB278" s="161"/>
    </row>
    <row r="279">
      <c r="A279" s="161"/>
      <c r="B279" s="161"/>
      <c r="C279" s="161"/>
      <c r="D279" s="161"/>
      <c r="E279" s="161"/>
      <c r="F279" s="161"/>
      <c r="G279" s="161"/>
      <c r="H279" s="161"/>
      <c r="I279" s="161"/>
      <c r="J279" s="161"/>
      <c r="K279" s="161"/>
      <c r="L279" s="161"/>
      <c r="M279" s="161"/>
      <c r="N279" s="161"/>
      <c r="O279" s="161"/>
      <c r="P279" s="161"/>
      <c r="Q279" s="161"/>
      <c r="R279" s="161"/>
      <c r="S279" s="161"/>
      <c r="T279" s="161"/>
      <c r="U279" s="161"/>
      <c r="V279" s="161"/>
      <c r="W279" s="161"/>
      <c r="X279" s="161"/>
      <c r="Y279" s="161"/>
      <c r="Z279" s="161"/>
      <c r="AA279" s="161"/>
      <c r="AB279" s="161"/>
    </row>
    <row r="280">
      <c r="A280" s="161"/>
      <c r="B280" s="161"/>
      <c r="C280" s="161"/>
      <c r="D280" s="161"/>
      <c r="E280" s="161"/>
      <c r="F280" s="161"/>
      <c r="G280" s="161"/>
      <c r="H280" s="161"/>
      <c r="I280" s="161"/>
      <c r="J280" s="161"/>
      <c r="K280" s="161"/>
      <c r="L280" s="161"/>
      <c r="M280" s="161"/>
      <c r="N280" s="161"/>
      <c r="O280" s="161"/>
      <c r="P280" s="161"/>
      <c r="Q280" s="161"/>
      <c r="R280" s="161"/>
      <c r="S280" s="161"/>
      <c r="T280" s="161"/>
      <c r="U280" s="161"/>
      <c r="V280" s="161"/>
      <c r="W280" s="161"/>
      <c r="X280" s="161"/>
      <c r="Y280" s="161"/>
      <c r="Z280" s="161"/>
      <c r="AA280" s="161"/>
      <c r="AB280" s="161"/>
    </row>
    <row r="281">
      <c r="A281" s="161"/>
      <c r="B281" s="161"/>
      <c r="C281" s="161"/>
      <c r="D281" s="161"/>
      <c r="E281" s="161"/>
      <c r="F281" s="161"/>
      <c r="G281" s="161"/>
      <c r="H281" s="161"/>
      <c r="I281" s="161"/>
      <c r="J281" s="161"/>
      <c r="K281" s="161"/>
      <c r="L281" s="161"/>
      <c r="M281" s="161"/>
      <c r="N281" s="161"/>
      <c r="O281" s="161"/>
      <c r="P281" s="161"/>
      <c r="Q281" s="161"/>
      <c r="R281" s="161"/>
      <c r="S281" s="161"/>
      <c r="T281" s="161"/>
      <c r="U281" s="161"/>
      <c r="V281" s="161"/>
      <c r="W281" s="161"/>
      <c r="X281" s="161"/>
      <c r="Y281" s="161"/>
      <c r="Z281" s="161"/>
      <c r="AA281" s="161"/>
      <c r="AB281" s="161"/>
    </row>
    <row r="282">
      <c r="A282" s="161"/>
      <c r="B282" s="161"/>
      <c r="C282" s="161"/>
      <c r="D282" s="161"/>
      <c r="E282" s="161"/>
      <c r="F282" s="161"/>
      <c r="G282" s="161"/>
      <c r="H282" s="161"/>
      <c r="I282" s="161"/>
      <c r="J282" s="161"/>
      <c r="K282" s="161"/>
      <c r="L282" s="161"/>
      <c r="M282" s="161"/>
      <c r="N282" s="161"/>
      <c r="O282" s="161"/>
      <c r="P282" s="161"/>
      <c r="Q282" s="161"/>
      <c r="R282" s="161"/>
      <c r="S282" s="161"/>
      <c r="T282" s="161"/>
      <c r="U282" s="161"/>
      <c r="V282" s="161"/>
      <c r="W282" s="161"/>
      <c r="X282" s="161"/>
      <c r="Y282" s="161"/>
      <c r="Z282" s="161"/>
      <c r="AA282" s="161"/>
      <c r="AB282" s="161"/>
    </row>
    <row r="283">
      <c r="A283" s="161"/>
      <c r="B283" s="161"/>
      <c r="C283" s="161"/>
      <c r="D283" s="161"/>
      <c r="E283" s="161"/>
      <c r="F283" s="161"/>
      <c r="G283" s="161"/>
      <c r="H283" s="161"/>
      <c r="I283" s="161"/>
      <c r="J283" s="161"/>
      <c r="K283" s="161"/>
      <c r="L283" s="161"/>
      <c r="M283" s="161"/>
      <c r="N283" s="161"/>
      <c r="O283" s="161"/>
      <c r="P283" s="161"/>
      <c r="Q283" s="161"/>
      <c r="R283" s="161"/>
      <c r="S283" s="161"/>
      <c r="T283" s="161"/>
      <c r="U283" s="161"/>
      <c r="V283" s="161"/>
      <c r="W283" s="161"/>
      <c r="X283" s="161"/>
      <c r="Y283" s="161"/>
      <c r="Z283" s="161"/>
      <c r="AA283" s="161"/>
      <c r="AB283" s="161"/>
    </row>
    <row r="284">
      <c r="A284" s="161"/>
      <c r="B284" s="161"/>
      <c r="C284" s="161"/>
      <c r="D284" s="161"/>
      <c r="E284" s="161"/>
      <c r="F284" s="161"/>
      <c r="G284" s="161"/>
      <c r="H284" s="161"/>
      <c r="I284" s="161"/>
      <c r="J284" s="161"/>
      <c r="K284" s="161"/>
      <c r="L284" s="161"/>
      <c r="M284" s="161"/>
      <c r="N284" s="161"/>
      <c r="O284" s="161"/>
      <c r="P284" s="161"/>
      <c r="Q284" s="161"/>
      <c r="R284" s="161"/>
      <c r="S284" s="161"/>
      <c r="T284" s="161"/>
      <c r="U284" s="161"/>
      <c r="V284" s="161"/>
      <c r="W284" s="161"/>
      <c r="X284" s="161"/>
      <c r="Y284" s="161"/>
      <c r="Z284" s="161"/>
      <c r="AA284" s="161"/>
      <c r="AB284" s="161"/>
    </row>
    <row r="285">
      <c r="A285" s="161"/>
      <c r="B285" s="161"/>
      <c r="C285" s="161"/>
      <c r="D285" s="161"/>
      <c r="E285" s="161"/>
      <c r="F285" s="161"/>
      <c r="G285" s="161"/>
      <c r="H285" s="161"/>
      <c r="I285" s="161"/>
      <c r="J285" s="161"/>
      <c r="K285" s="161"/>
      <c r="L285" s="161"/>
      <c r="M285" s="161"/>
      <c r="N285" s="161"/>
      <c r="O285" s="161"/>
      <c r="P285" s="161"/>
      <c r="Q285" s="161"/>
      <c r="R285" s="161"/>
      <c r="S285" s="161"/>
      <c r="T285" s="161"/>
      <c r="U285" s="161"/>
      <c r="V285" s="161"/>
      <c r="W285" s="161"/>
      <c r="X285" s="161"/>
      <c r="Y285" s="161"/>
      <c r="Z285" s="161"/>
      <c r="AA285" s="161"/>
      <c r="AB285" s="161"/>
    </row>
    <row r="286">
      <c r="A286" s="161"/>
      <c r="B286" s="161"/>
      <c r="C286" s="161"/>
      <c r="D286" s="161"/>
      <c r="E286" s="161"/>
      <c r="F286" s="161"/>
      <c r="G286" s="161"/>
      <c r="H286" s="161"/>
      <c r="I286" s="161"/>
      <c r="J286" s="161"/>
      <c r="K286" s="161"/>
      <c r="L286" s="161"/>
      <c r="M286" s="161"/>
      <c r="N286" s="161"/>
      <c r="O286" s="161"/>
      <c r="P286" s="161"/>
      <c r="Q286" s="161"/>
      <c r="R286" s="161"/>
      <c r="S286" s="161"/>
      <c r="T286" s="161"/>
      <c r="U286" s="161"/>
      <c r="V286" s="161"/>
      <c r="W286" s="161"/>
      <c r="X286" s="161"/>
      <c r="Y286" s="161"/>
      <c r="Z286" s="161"/>
      <c r="AA286" s="161"/>
      <c r="AB286" s="161"/>
    </row>
    <row r="287">
      <c r="A287" s="161"/>
      <c r="B287" s="161"/>
      <c r="C287" s="161"/>
      <c r="D287" s="161"/>
      <c r="E287" s="161"/>
      <c r="F287" s="161"/>
      <c r="G287" s="161"/>
      <c r="H287" s="161"/>
      <c r="I287" s="161"/>
      <c r="J287" s="161"/>
      <c r="K287" s="161"/>
      <c r="L287" s="161"/>
      <c r="M287" s="161"/>
      <c r="N287" s="161"/>
      <c r="O287" s="161"/>
      <c r="P287" s="161"/>
      <c r="Q287" s="161"/>
      <c r="R287" s="161"/>
      <c r="S287" s="161"/>
      <c r="T287" s="161"/>
      <c r="U287" s="161"/>
      <c r="V287" s="161"/>
      <c r="W287" s="161"/>
      <c r="X287" s="161"/>
      <c r="Y287" s="161"/>
      <c r="Z287" s="161"/>
      <c r="AA287" s="161"/>
      <c r="AB287" s="161"/>
    </row>
    <row r="288">
      <c r="A288" s="161"/>
      <c r="B288" s="161"/>
      <c r="C288" s="161"/>
      <c r="D288" s="161"/>
      <c r="E288" s="161"/>
      <c r="F288" s="161"/>
      <c r="G288" s="161"/>
      <c r="H288" s="161"/>
      <c r="I288" s="161"/>
      <c r="J288" s="161"/>
      <c r="K288" s="161"/>
      <c r="L288" s="161"/>
      <c r="M288" s="161"/>
      <c r="N288" s="161"/>
      <c r="O288" s="161"/>
      <c r="P288" s="161"/>
      <c r="Q288" s="161"/>
      <c r="R288" s="161"/>
      <c r="S288" s="161"/>
      <c r="T288" s="161"/>
      <c r="U288" s="161"/>
      <c r="V288" s="161"/>
      <c r="W288" s="161"/>
      <c r="X288" s="161"/>
      <c r="Y288" s="161"/>
      <c r="Z288" s="161"/>
      <c r="AA288" s="161"/>
      <c r="AB288" s="161"/>
    </row>
    <row r="289">
      <c r="A289" s="161"/>
      <c r="B289" s="161"/>
      <c r="C289" s="161"/>
      <c r="D289" s="161"/>
      <c r="E289" s="161"/>
      <c r="F289" s="161"/>
      <c r="G289" s="161"/>
      <c r="H289" s="161"/>
      <c r="I289" s="161"/>
      <c r="J289" s="161"/>
      <c r="K289" s="161"/>
      <c r="L289" s="161"/>
      <c r="M289" s="161"/>
      <c r="N289" s="161"/>
      <c r="O289" s="161"/>
      <c r="P289" s="161"/>
      <c r="Q289" s="161"/>
      <c r="R289" s="161"/>
      <c r="S289" s="161"/>
      <c r="T289" s="161"/>
      <c r="U289" s="161"/>
      <c r="V289" s="161"/>
      <c r="W289" s="161"/>
      <c r="X289" s="161"/>
      <c r="Y289" s="161"/>
      <c r="Z289" s="161"/>
      <c r="AA289" s="161"/>
      <c r="AB289" s="161"/>
    </row>
    <row r="290">
      <c r="A290" s="161"/>
      <c r="B290" s="161"/>
      <c r="C290" s="161"/>
      <c r="D290" s="161"/>
      <c r="E290" s="161"/>
      <c r="F290" s="161"/>
      <c r="G290" s="161"/>
      <c r="H290" s="161"/>
      <c r="I290" s="161"/>
      <c r="J290" s="161"/>
      <c r="K290" s="161"/>
      <c r="L290" s="161"/>
      <c r="M290" s="161"/>
      <c r="N290" s="161"/>
      <c r="O290" s="161"/>
      <c r="P290" s="161"/>
      <c r="Q290" s="161"/>
      <c r="R290" s="161"/>
      <c r="S290" s="161"/>
      <c r="T290" s="161"/>
      <c r="U290" s="161"/>
      <c r="V290" s="161"/>
      <c r="W290" s="161"/>
      <c r="X290" s="161"/>
      <c r="Y290" s="161"/>
      <c r="Z290" s="161"/>
      <c r="AA290" s="161"/>
      <c r="AB290" s="161"/>
    </row>
    <row r="291">
      <c r="A291" s="161"/>
      <c r="B291" s="161"/>
      <c r="C291" s="161"/>
      <c r="D291" s="161"/>
      <c r="E291" s="161"/>
      <c r="F291" s="161"/>
      <c r="G291" s="161"/>
      <c r="H291" s="161"/>
      <c r="I291" s="161"/>
      <c r="J291" s="161"/>
      <c r="K291" s="161"/>
      <c r="L291" s="161"/>
      <c r="M291" s="161"/>
      <c r="N291" s="161"/>
      <c r="O291" s="161"/>
      <c r="P291" s="161"/>
      <c r="Q291" s="161"/>
      <c r="R291" s="161"/>
      <c r="S291" s="161"/>
      <c r="T291" s="161"/>
      <c r="U291" s="161"/>
      <c r="V291" s="161"/>
      <c r="W291" s="161"/>
      <c r="X291" s="161"/>
      <c r="Y291" s="161"/>
      <c r="Z291" s="161"/>
      <c r="AA291" s="161"/>
      <c r="AB291" s="161"/>
    </row>
    <row r="292">
      <c r="A292" s="161"/>
      <c r="B292" s="161"/>
      <c r="C292" s="161"/>
      <c r="D292" s="161"/>
      <c r="E292" s="161"/>
      <c r="F292" s="161"/>
      <c r="G292" s="161"/>
      <c r="H292" s="161"/>
      <c r="I292" s="161"/>
      <c r="J292" s="161"/>
      <c r="K292" s="161"/>
      <c r="L292" s="161"/>
      <c r="M292" s="161"/>
      <c r="N292" s="161"/>
      <c r="O292" s="161"/>
      <c r="P292" s="161"/>
      <c r="Q292" s="161"/>
      <c r="R292" s="161"/>
      <c r="S292" s="161"/>
      <c r="T292" s="161"/>
      <c r="U292" s="161"/>
      <c r="V292" s="161"/>
      <c r="W292" s="161"/>
      <c r="X292" s="161"/>
      <c r="Y292" s="161"/>
      <c r="Z292" s="161"/>
      <c r="AA292" s="161"/>
      <c r="AB292" s="161"/>
    </row>
    <row r="293">
      <c r="A293" s="161"/>
      <c r="B293" s="161"/>
      <c r="C293" s="161"/>
      <c r="D293" s="161"/>
      <c r="E293" s="161"/>
      <c r="F293" s="161"/>
      <c r="G293" s="161"/>
      <c r="H293" s="161"/>
      <c r="I293" s="161"/>
      <c r="J293" s="161"/>
      <c r="K293" s="161"/>
      <c r="L293" s="161"/>
      <c r="M293" s="161"/>
      <c r="N293" s="161"/>
      <c r="O293" s="161"/>
      <c r="P293" s="161"/>
      <c r="Q293" s="161"/>
      <c r="R293" s="161"/>
      <c r="S293" s="161"/>
      <c r="T293" s="161"/>
      <c r="U293" s="161"/>
      <c r="V293" s="161"/>
      <c r="W293" s="161"/>
      <c r="X293" s="161"/>
      <c r="Y293" s="161"/>
      <c r="Z293" s="161"/>
      <c r="AA293" s="161"/>
      <c r="AB293" s="161"/>
    </row>
    <row r="294">
      <c r="A294" s="161"/>
      <c r="B294" s="161"/>
      <c r="C294" s="161"/>
      <c r="D294" s="161"/>
      <c r="E294" s="161"/>
      <c r="F294" s="161"/>
      <c r="G294" s="161"/>
      <c r="H294" s="161"/>
      <c r="I294" s="161"/>
      <c r="J294" s="161"/>
      <c r="K294" s="161"/>
      <c r="L294" s="161"/>
      <c r="M294" s="161"/>
      <c r="N294" s="161"/>
      <c r="O294" s="161"/>
      <c r="P294" s="161"/>
      <c r="Q294" s="161"/>
      <c r="R294" s="161"/>
      <c r="S294" s="161"/>
      <c r="T294" s="161"/>
      <c r="U294" s="161"/>
      <c r="V294" s="161"/>
      <c r="W294" s="161"/>
      <c r="X294" s="161"/>
      <c r="Y294" s="161"/>
      <c r="Z294" s="161"/>
      <c r="AA294" s="161"/>
      <c r="AB294" s="161"/>
    </row>
    <row r="295">
      <c r="A295" s="161"/>
      <c r="B295" s="161"/>
      <c r="C295" s="161"/>
      <c r="D295" s="161"/>
      <c r="E295" s="161"/>
      <c r="F295" s="161"/>
      <c r="G295" s="161"/>
      <c r="H295" s="161"/>
      <c r="I295" s="161"/>
      <c r="J295" s="161"/>
      <c r="K295" s="161"/>
      <c r="L295" s="161"/>
      <c r="M295" s="161"/>
      <c r="N295" s="161"/>
      <c r="O295" s="161"/>
      <c r="P295" s="161"/>
      <c r="Q295" s="161"/>
      <c r="R295" s="161"/>
      <c r="S295" s="161"/>
      <c r="T295" s="161"/>
      <c r="U295" s="161"/>
      <c r="V295" s="161"/>
      <c r="W295" s="161"/>
      <c r="X295" s="161"/>
      <c r="Y295" s="161"/>
      <c r="Z295" s="161"/>
      <c r="AA295" s="161"/>
      <c r="AB295" s="161"/>
    </row>
    <row r="296">
      <c r="A296" s="161"/>
      <c r="B296" s="161"/>
      <c r="C296" s="161"/>
      <c r="D296" s="161"/>
      <c r="E296" s="161"/>
      <c r="F296" s="161"/>
      <c r="G296" s="161"/>
      <c r="H296" s="161"/>
      <c r="I296" s="161"/>
      <c r="J296" s="161"/>
      <c r="K296" s="161"/>
      <c r="L296" s="161"/>
      <c r="M296" s="161"/>
      <c r="N296" s="161"/>
      <c r="O296" s="161"/>
      <c r="P296" s="161"/>
      <c r="Q296" s="161"/>
      <c r="R296" s="161"/>
      <c r="S296" s="161"/>
      <c r="T296" s="161"/>
      <c r="U296" s="161"/>
      <c r="V296" s="161"/>
      <c r="W296" s="161"/>
      <c r="X296" s="161"/>
      <c r="Y296" s="161"/>
      <c r="Z296" s="161"/>
      <c r="AA296" s="161"/>
      <c r="AB296" s="161"/>
    </row>
    <row r="297">
      <c r="A297" s="161"/>
      <c r="B297" s="161"/>
      <c r="C297" s="161"/>
      <c r="D297" s="161"/>
      <c r="E297" s="161"/>
      <c r="F297" s="161"/>
      <c r="G297" s="161"/>
      <c r="H297" s="161"/>
      <c r="I297" s="161"/>
      <c r="J297" s="161"/>
      <c r="K297" s="161"/>
      <c r="L297" s="161"/>
      <c r="M297" s="161"/>
      <c r="N297" s="161"/>
      <c r="O297" s="161"/>
      <c r="P297" s="161"/>
      <c r="Q297" s="161"/>
      <c r="R297" s="161"/>
      <c r="S297" s="161"/>
      <c r="T297" s="161"/>
      <c r="U297" s="161"/>
      <c r="V297" s="161"/>
      <c r="W297" s="161"/>
      <c r="X297" s="161"/>
      <c r="Y297" s="161"/>
      <c r="Z297" s="161"/>
      <c r="AA297" s="161"/>
      <c r="AB297" s="161"/>
    </row>
    <row r="298">
      <c r="A298" s="161"/>
      <c r="B298" s="161"/>
      <c r="C298" s="161"/>
      <c r="D298" s="161"/>
      <c r="E298" s="161"/>
      <c r="F298" s="161"/>
      <c r="G298" s="161"/>
      <c r="H298" s="161"/>
      <c r="I298" s="161"/>
      <c r="J298" s="161"/>
      <c r="K298" s="161"/>
      <c r="L298" s="161"/>
      <c r="M298" s="161"/>
      <c r="N298" s="161"/>
      <c r="O298" s="161"/>
      <c r="P298" s="161"/>
      <c r="Q298" s="161"/>
      <c r="R298" s="161"/>
      <c r="S298" s="161"/>
      <c r="T298" s="161"/>
      <c r="U298" s="161"/>
      <c r="V298" s="161"/>
      <c r="W298" s="161"/>
      <c r="X298" s="161"/>
      <c r="Y298" s="161"/>
      <c r="Z298" s="161"/>
      <c r="AA298" s="161"/>
      <c r="AB298" s="161"/>
    </row>
    <row r="299">
      <c r="A299" s="161"/>
      <c r="B299" s="161"/>
      <c r="C299" s="161"/>
      <c r="D299" s="161"/>
      <c r="E299" s="161"/>
      <c r="F299" s="161"/>
      <c r="G299" s="161"/>
      <c r="H299" s="161"/>
      <c r="I299" s="161"/>
      <c r="J299" s="161"/>
      <c r="K299" s="161"/>
      <c r="L299" s="161"/>
      <c r="M299" s="161"/>
      <c r="N299" s="161"/>
      <c r="O299" s="161"/>
      <c r="P299" s="161"/>
      <c r="Q299" s="161"/>
      <c r="R299" s="161"/>
      <c r="S299" s="161"/>
      <c r="T299" s="161"/>
      <c r="U299" s="161"/>
      <c r="V299" s="161"/>
      <c r="W299" s="161"/>
      <c r="X299" s="161"/>
      <c r="Y299" s="161"/>
      <c r="Z299" s="161"/>
      <c r="AA299" s="161"/>
      <c r="AB299" s="161"/>
    </row>
    <row r="300">
      <c r="A300" s="161"/>
      <c r="B300" s="161"/>
      <c r="C300" s="161"/>
      <c r="D300" s="161"/>
      <c r="E300" s="161"/>
      <c r="F300" s="161"/>
      <c r="G300" s="161"/>
      <c r="H300" s="161"/>
      <c r="I300" s="161"/>
      <c r="J300" s="161"/>
      <c r="K300" s="161"/>
      <c r="L300" s="161"/>
      <c r="M300" s="161"/>
      <c r="N300" s="161"/>
      <c r="O300" s="161"/>
      <c r="P300" s="161"/>
      <c r="Q300" s="161"/>
      <c r="R300" s="161"/>
      <c r="S300" s="161"/>
      <c r="T300" s="161"/>
      <c r="U300" s="161"/>
      <c r="V300" s="161"/>
      <c r="W300" s="161"/>
      <c r="X300" s="161"/>
      <c r="Y300" s="161"/>
      <c r="Z300" s="161"/>
      <c r="AA300" s="161"/>
      <c r="AB300" s="161"/>
    </row>
    <row r="301">
      <c r="A301" s="161"/>
      <c r="B301" s="161"/>
      <c r="C301" s="161"/>
      <c r="D301" s="161"/>
      <c r="E301" s="161"/>
      <c r="F301" s="161"/>
      <c r="G301" s="161"/>
      <c r="H301" s="161"/>
      <c r="I301" s="161"/>
      <c r="J301" s="161"/>
      <c r="K301" s="161"/>
      <c r="L301" s="161"/>
      <c r="M301" s="161"/>
      <c r="N301" s="161"/>
      <c r="O301" s="161"/>
      <c r="P301" s="161"/>
      <c r="Q301" s="161"/>
      <c r="R301" s="161"/>
      <c r="S301" s="161"/>
      <c r="T301" s="161"/>
      <c r="U301" s="161"/>
      <c r="V301" s="161"/>
      <c r="W301" s="161"/>
      <c r="X301" s="161"/>
      <c r="Y301" s="161"/>
      <c r="Z301" s="161"/>
      <c r="AA301" s="161"/>
      <c r="AB301" s="161"/>
    </row>
    <row r="302">
      <c r="A302" s="161"/>
      <c r="B302" s="161"/>
      <c r="C302" s="161"/>
      <c r="D302" s="161"/>
      <c r="E302" s="161"/>
      <c r="F302" s="161"/>
      <c r="G302" s="161"/>
      <c r="H302" s="161"/>
      <c r="I302" s="161"/>
      <c r="J302" s="161"/>
      <c r="K302" s="161"/>
      <c r="L302" s="161"/>
      <c r="M302" s="161"/>
      <c r="N302" s="161"/>
      <c r="O302" s="161"/>
      <c r="P302" s="161"/>
      <c r="Q302" s="161"/>
      <c r="R302" s="161"/>
      <c r="S302" s="161"/>
      <c r="T302" s="161"/>
      <c r="U302" s="161"/>
      <c r="V302" s="161"/>
      <c r="W302" s="161"/>
      <c r="X302" s="161"/>
      <c r="Y302" s="161"/>
      <c r="Z302" s="161"/>
      <c r="AA302" s="161"/>
      <c r="AB302" s="161"/>
    </row>
    <row r="303">
      <c r="A303" s="161"/>
      <c r="B303" s="161"/>
      <c r="C303" s="161"/>
      <c r="D303" s="161"/>
      <c r="E303" s="161"/>
      <c r="F303" s="161"/>
      <c r="G303" s="161"/>
      <c r="H303" s="161"/>
      <c r="I303" s="161"/>
      <c r="J303" s="161"/>
      <c r="K303" s="161"/>
      <c r="L303" s="161"/>
      <c r="M303" s="161"/>
      <c r="N303" s="161"/>
      <c r="O303" s="161"/>
      <c r="P303" s="161"/>
      <c r="Q303" s="161"/>
      <c r="R303" s="161"/>
      <c r="S303" s="161"/>
      <c r="T303" s="161"/>
      <c r="U303" s="161"/>
      <c r="V303" s="161"/>
      <c r="W303" s="161"/>
      <c r="X303" s="161"/>
      <c r="Y303" s="161"/>
      <c r="Z303" s="161"/>
      <c r="AA303" s="161"/>
      <c r="AB303" s="161"/>
    </row>
    <row r="304">
      <c r="A304" s="161"/>
      <c r="B304" s="161"/>
      <c r="C304" s="161"/>
      <c r="D304" s="161"/>
      <c r="E304" s="161"/>
      <c r="F304" s="161"/>
      <c r="G304" s="161"/>
      <c r="H304" s="161"/>
      <c r="I304" s="161"/>
      <c r="J304" s="161"/>
      <c r="K304" s="161"/>
      <c r="L304" s="161"/>
      <c r="M304" s="161"/>
      <c r="N304" s="161"/>
      <c r="O304" s="161"/>
      <c r="P304" s="161"/>
      <c r="Q304" s="161"/>
      <c r="R304" s="161"/>
      <c r="S304" s="161"/>
      <c r="T304" s="161"/>
      <c r="U304" s="161"/>
      <c r="V304" s="161"/>
      <c r="W304" s="161"/>
      <c r="X304" s="161"/>
      <c r="Y304" s="161"/>
      <c r="Z304" s="161"/>
      <c r="AA304" s="161"/>
      <c r="AB304" s="161"/>
    </row>
    <row r="305">
      <c r="A305" s="161"/>
      <c r="B305" s="161"/>
      <c r="C305" s="161"/>
      <c r="D305" s="161"/>
      <c r="E305" s="161"/>
      <c r="F305" s="161"/>
      <c r="G305" s="161"/>
      <c r="H305" s="161"/>
      <c r="I305" s="161"/>
      <c r="J305" s="161"/>
      <c r="K305" s="161"/>
      <c r="L305" s="161"/>
      <c r="M305" s="161"/>
      <c r="N305" s="161"/>
      <c r="O305" s="161"/>
      <c r="P305" s="161"/>
      <c r="Q305" s="161"/>
      <c r="R305" s="161"/>
      <c r="S305" s="161"/>
      <c r="T305" s="161"/>
      <c r="U305" s="161"/>
      <c r="V305" s="161"/>
      <c r="W305" s="161"/>
      <c r="X305" s="161"/>
      <c r="Y305" s="161"/>
      <c r="Z305" s="161"/>
      <c r="AA305" s="161"/>
      <c r="AB305" s="161"/>
    </row>
    <row r="306">
      <c r="A306" s="161"/>
      <c r="B306" s="161"/>
      <c r="C306" s="161"/>
      <c r="D306" s="161"/>
      <c r="E306" s="161"/>
      <c r="F306" s="161"/>
      <c r="G306" s="161"/>
      <c r="H306" s="161"/>
      <c r="I306" s="161"/>
      <c r="J306" s="161"/>
      <c r="K306" s="161"/>
      <c r="L306" s="161"/>
      <c r="M306" s="161"/>
      <c r="N306" s="161"/>
      <c r="O306" s="161"/>
      <c r="P306" s="161"/>
      <c r="Q306" s="161"/>
      <c r="R306" s="161"/>
      <c r="S306" s="161"/>
      <c r="T306" s="161"/>
      <c r="U306" s="161"/>
      <c r="V306" s="161"/>
      <c r="W306" s="161"/>
      <c r="X306" s="161"/>
      <c r="Y306" s="161"/>
      <c r="Z306" s="161"/>
      <c r="AA306" s="161"/>
      <c r="AB306" s="161"/>
    </row>
    <row r="307">
      <c r="A307" s="161"/>
      <c r="B307" s="161"/>
      <c r="C307" s="161"/>
      <c r="D307" s="161"/>
      <c r="E307" s="161"/>
      <c r="F307" s="161"/>
      <c r="G307" s="161"/>
      <c r="H307" s="161"/>
      <c r="I307" s="161"/>
      <c r="J307" s="161"/>
      <c r="K307" s="161"/>
      <c r="L307" s="161"/>
      <c r="M307" s="161"/>
      <c r="N307" s="161"/>
      <c r="O307" s="161"/>
      <c r="P307" s="161"/>
      <c r="Q307" s="161"/>
      <c r="R307" s="161"/>
      <c r="S307" s="161"/>
      <c r="T307" s="161"/>
      <c r="U307" s="161"/>
      <c r="V307" s="161"/>
      <c r="W307" s="161"/>
      <c r="X307" s="161"/>
      <c r="Y307" s="161"/>
      <c r="Z307" s="161"/>
      <c r="AA307" s="161"/>
      <c r="AB307" s="161"/>
    </row>
    <row r="308">
      <c r="A308" s="161"/>
      <c r="B308" s="161"/>
      <c r="C308" s="161"/>
      <c r="D308" s="161"/>
      <c r="E308" s="161"/>
      <c r="F308" s="161"/>
      <c r="G308" s="161"/>
      <c r="H308" s="161"/>
      <c r="I308" s="161"/>
      <c r="J308" s="161"/>
      <c r="K308" s="161"/>
      <c r="L308" s="161"/>
      <c r="M308" s="161"/>
      <c r="N308" s="161"/>
      <c r="O308" s="161"/>
      <c r="P308" s="161"/>
      <c r="Q308" s="161"/>
      <c r="R308" s="161"/>
      <c r="S308" s="161"/>
      <c r="T308" s="161"/>
      <c r="U308" s="161"/>
      <c r="V308" s="161"/>
      <c r="W308" s="161"/>
      <c r="X308" s="161"/>
      <c r="Y308" s="161"/>
      <c r="Z308" s="161"/>
      <c r="AA308" s="161"/>
      <c r="AB308" s="161"/>
    </row>
    <row r="309">
      <c r="A309" s="161"/>
      <c r="B309" s="161"/>
      <c r="C309" s="161"/>
      <c r="D309" s="161"/>
      <c r="E309" s="161"/>
      <c r="F309" s="161"/>
      <c r="G309" s="161"/>
      <c r="H309" s="161"/>
      <c r="I309" s="161"/>
      <c r="J309" s="161"/>
      <c r="K309" s="161"/>
      <c r="L309" s="161"/>
      <c r="M309" s="161"/>
      <c r="N309" s="161"/>
      <c r="O309" s="161"/>
      <c r="P309" s="161"/>
      <c r="Q309" s="161"/>
      <c r="R309" s="161"/>
      <c r="S309" s="161"/>
      <c r="T309" s="161"/>
      <c r="U309" s="161"/>
      <c r="V309" s="161"/>
      <c r="W309" s="161"/>
      <c r="X309" s="161"/>
      <c r="Y309" s="161"/>
      <c r="Z309" s="161"/>
      <c r="AA309" s="161"/>
      <c r="AB309" s="161"/>
    </row>
    <row r="310">
      <c r="A310" s="161"/>
      <c r="B310" s="161"/>
      <c r="C310" s="161"/>
      <c r="D310" s="161"/>
      <c r="E310" s="161"/>
      <c r="F310" s="161"/>
      <c r="G310" s="161"/>
      <c r="H310" s="161"/>
      <c r="I310" s="161"/>
      <c r="J310" s="161"/>
      <c r="K310" s="161"/>
      <c r="L310" s="161"/>
      <c r="M310" s="161"/>
      <c r="N310" s="161"/>
      <c r="O310" s="161"/>
      <c r="P310" s="161"/>
      <c r="Q310" s="161"/>
      <c r="R310" s="161"/>
      <c r="S310" s="161"/>
      <c r="T310" s="161"/>
      <c r="U310" s="161"/>
      <c r="V310" s="161"/>
      <c r="W310" s="161"/>
      <c r="X310" s="161"/>
      <c r="Y310" s="161"/>
      <c r="Z310" s="161"/>
      <c r="AA310" s="161"/>
      <c r="AB310" s="161"/>
    </row>
    <row r="311">
      <c r="A311" s="161"/>
      <c r="B311" s="161"/>
      <c r="C311" s="161"/>
      <c r="D311" s="161"/>
      <c r="E311" s="161"/>
      <c r="F311" s="161"/>
      <c r="G311" s="161"/>
      <c r="H311" s="161"/>
      <c r="I311" s="161"/>
      <c r="J311" s="161"/>
      <c r="K311" s="161"/>
      <c r="L311" s="161"/>
      <c r="M311" s="161"/>
      <c r="N311" s="161"/>
      <c r="O311" s="161"/>
      <c r="P311" s="161"/>
      <c r="Q311" s="161"/>
      <c r="R311" s="161"/>
      <c r="S311" s="161"/>
      <c r="T311" s="161"/>
      <c r="U311" s="161"/>
      <c r="V311" s="161"/>
      <c r="W311" s="161"/>
      <c r="X311" s="161"/>
      <c r="Y311" s="161"/>
      <c r="Z311" s="161"/>
      <c r="AA311" s="161"/>
      <c r="AB311" s="161"/>
    </row>
    <row r="312">
      <c r="A312" s="161"/>
      <c r="B312" s="161"/>
      <c r="C312" s="161"/>
      <c r="D312" s="161"/>
      <c r="E312" s="161"/>
      <c r="F312" s="161"/>
      <c r="G312" s="161"/>
      <c r="H312" s="161"/>
      <c r="I312" s="161"/>
      <c r="J312" s="161"/>
      <c r="K312" s="161"/>
      <c r="L312" s="161"/>
      <c r="M312" s="161"/>
      <c r="N312" s="161"/>
      <c r="O312" s="161"/>
      <c r="P312" s="161"/>
      <c r="Q312" s="161"/>
      <c r="R312" s="161"/>
      <c r="S312" s="161"/>
      <c r="T312" s="161"/>
      <c r="U312" s="161"/>
      <c r="V312" s="161"/>
      <c r="W312" s="161"/>
      <c r="X312" s="161"/>
      <c r="Y312" s="161"/>
      <c r="Z312" s="161"/>
      <c r="AA312" s="161"/>
      <c r="AB312" s="161"/>
    </row>
    <row r="313">
      <c r="A313" s="161"/>
      <c r="B313" s="161"/>
      <c r="C313" s="161"/>
      <c r="D313" s="161"/>
      <c r="E313" s="161"/>
      <c r="F313" s="161"/>
      <c r="G313" s="161"/>
      <c r="H313" s="161"/>
      <c r="I313" s="161"/>
      <c r="J313" s="161"/>
      <c r="K313" s="161"/>
      <c r="L313" s="161"/>
      <c r="M313" s="161"/>
      <c r="N313" s="161"/>
      <c r="O313" s="161"/>
      <c r="P313" s="161"/>
      <c r="Q313" s="161"/>
      <c r="R313" s="161"/>
      <c r="S313" s="161"/>
      <c r="T313" s="161"/>
      <c r="U313" s="161"/>
      <c r="V313" s="161"/>
      <c r="W313" s="161"/>
      <c r="X313" s="161"/>
      <c r="Y313" s="161"/>
      <c r="Z313" s="161"/>
      <c r="AA313" s="161"/>
      <c r="AB313" s="161"/>
    </row>
    <row r="314">
      <c r="A314" s="161"/>
      <c r="B314" s="161"/>
      <c r="C314" s="161"/>
      <c r="D314" s="161"/>
      <c r="E314" s="161"/>
      <c r="F314" s="161"/>
      <c r="G314" s="161"/>
      <c r="H314" s="161"/>
      <c r="I314" s="161"/>
      <c r="J314" s="161"/>
      <c r="K314" s="161"/>
      <c r="L314" s="161"/>
      <c r="M314" s="161"/>
      <c r="N314" s="161"/>
      <c r="O314" s="161"/>
      <c r="P314" s="161"/>
      <c r="Q314" s="161"/>
      <c r="R314" s="161"/>
      <c r="S314" s="161"/>
      <c r="T314" s="161"/>
      <c r="U314" s="161"/>
      <c r="V314" s="161"/>
      <c r="W314" s="161"/>
      <c r="X314" s="161"/>
      <c r="Y314" s="161"/>
      <c r="Z314" s="161"/>
      <c r="AA314" s="161"/>
      <c r="AB314" s="161"/>
    </row>
    <row r="315">
      <c r="A315" s="161"/>
      <c r="B315" s="161"/>
      <c r="C315" s="161"/>
      <c r="D315" s="161"/>
      <c r="E315" s="161"/>
      <c r="F315" s="161"/>
      <c r="G315" s="161"/>
      <c r="H315" s="161"/>
      <c r="I315" s="161"/>
      <c r="J315" s="161"/>
      <c r="K315" s="161"/>
      <c r="L315" s="161"/>
      <c r="M315" s="161"/>
      <c r="N315" s="161"/>
      <c r="O315" s="161"/>
      <c r="P315" s="161"/>
      <c r="Q315" s="161"/>
      <c r="R315" s="161"/>
      <c r="S315" s="161"/>
      <c r="T315" s="161"/>
      <c r="U315" s="161"/>
      <c r="V315" s="161"/>
      <c r="W315" s="161"/>
      <c r="X315" s="161"/>
      <c r="Y315" s="161"/>
      <c r="Z315" s="161"/>
      <c r="AA315" s="161"/>
      <c r="AB315" s="161"/>
    </row>
    <row r="316">
      <c r="A316" s="161"/>
      <c r="B316" s="161"/>
      <c r="C316" s="161"/>
      <c r="D316" s="161"/>
      <c r="E316" s="161"/>
      <c r="F316" s="161"/>
      <c r="G316" s="161"/>
      <c r="H316" s="161"/>
      <c r="I316" s="161"/>
      <c r="J316" s="161"/>
      <c r="K316" s="161"/>
      <c r="L316" s="161"/>
      <c r="M316" s="161"/>
      <c r="N316" s="161"/>
      <c r="O316" s="161"/>
      <c r="P316" s="161"/>
      <c r="Q316" s="161"/>
      <c r="R316" s="161"/>
      <c r="S316" s="161"/>
      <c r="T316" s="161"/>
      <c r="U316" s="161"/>
      <c r="V316" s="161"/>
      <c r="W316" s="161"/>
      <c r="X316" s="161"/>
      <c r="Y316" s="161"/>
      <c r="Z316" s="161"/>
      <c r="AA316" s="161"/>
      <c r="AB316" s="161"/>
    </row>
    <row r="317">
      <c r="A317" s="161"/>
      <c r="B317" s="161"/>
      <c r="C317" s="161"/>
      <c r="D317" s="161"/>
      <c r="E317" s="161"/>
      <c r="F317" s="161"/>
      <c r="G317" s="161"/>
      <c r="H317" s="161"/>
      <c r="I317" s="161"/>
      <c r="J317" s="161"/>
      <c r="K317" s="161"/>
      <c r="L317" s="161"/>
      <c r="M317" s="161"/>
      <c r="N317" s="161"/>
      <c r="O317" s="161"/>
      <c r="P317" s="161"/>
      <c r="Q317" s="161"/>
      <c r="R317" s="161"/>
      <c r="S317" s="161"/>
      <c r="T317" s="161"/>
      <c r="U317" s="161"/>
      <c r="V317" s="161"/>
      <c r="W317" s="161"/>
      <c r="X317" s="161"/>
      <c r="Y317" s="161"/>
      <c r="Z317" s="161"/>
      <c r="AA317" s="161"/>
      <c r="AB317" s="161"/>
    </row>
    <row r="318">
      <c r="A318" s="161"/>
      <c r="B318" s="161"/>
      <c r="C318" s="161"/>
      <c r="D318" s="161"/>
      <c r="E318" s="161"/>
      <c r="F318" s="161"/>
      <c r="G318" s="161"/>
      <c r="H318" s="161"/>
      <c r="I318" s="161"/>
      <c r="J318" s="161"/>
      <c r="K318" s="161"/>
      <c r="L318" s="161"/>
      <c r="M318" s="161"/>
      <c r="N318" s="161"/>
      <c r="O318" s="161"/>
      <c r="P318" s="161"/>
      <c r="Q318" s="161"/>
      <c r="R318" s="161"/>
      <c r="S318" s="161"/>
      <c r="T318" s="161"/>
      <c r="U318" s="161"/>
      <c r="V318" s="161"/>
      <c r="W318" s="161"/>
      <c r="X318" s="161"/>
      <c r="Y318" s="161"/>
      <c r="Z318" s="161"/>
      <c r="AA318" s="161"/>
      <c r="AB318" s="161"/>
    </row>
    <row r="319">
      <c r="A319" s="161"/>
      <c r="B319" s="161"/>
      <c r="C319" s="161"/>
      <c r="D319" s="161"/>
      <c r="E319" s="161"/>
      <c r="F319" s="161"/>
      <c r="G319" s="161"/>
      <c r="H319" s="161"/>
      <c r="I319" s="161"/>
      <c r="J319" s="161"/>
      <c r="K319" s="161"/>
      <c r="L319" s="161"/>
      <c r="M319" s="161"/>
      <c r="N319" s="161"/>
      <c r="O319" s="161"/>
      <c r="P319" s="161"/>
      <c r="Q319" s="161"/>
      <c r="R319" s="161"/>
      <c r="S319" s="161"/>
      <c r="T319" s="161"/>
      <c r="U319" s="161"/>
      <c r="V319" s="161"/>
      <c r="W319" s="161"/>
      <c r="X319" s="161"/>
      <c r="Y319" s="161"/>
      <c r="Z319" s="161"/>
      <c r="AA319" s="161"/>
      <c r="AB319" s="161"/>
    </row>
    <row r="320">
      <c r="A320" s="161"/>
      <c r="B320" s="161"/>
      <c r="C320" s="161"/>
      <c r="D320" s="161"/>
      <c r="E320" s="161"/>
      <c r="F320" s="161"/>
      <c r="G320" s="161"/>
      <c r="H320" s="161"/>
      <c r="I320" s="161"/>
      <c r="J320" s="161"/>
      <c r="K320" s="161"/>
      <c r="L320" s="161"/>
      <c r="M320" s="161"/>
      <c r="N320" s="161"/>
      <c r="O320" s="161"/>
      <c r="P320" s="161"/>
      <c r="Q320" s="161"/>
      <c r="R320" s="161"/>
      <c r="S320" s="161"/>
      <c r="T320" s="161"/>
      <c r="U320" s="161"/>
      <c r="V320" s="161"/>
      <c r="W320" s="161"/>
      <c r="X320" s="161"/>
      <c r="Y320" s="161"/>
      <c r="Z320" s="161"/>
      <c r="AA320" s="161"/>
      <c r="AB320" s="161"/>
    </row>
    <row r="321">
      <c r="A321" s="161"/>
      <c r="B321" s="161"/>
      <c r="C321" s="161"/>
      <c r="D321" s="161"/>
      <c r="E321" s="161"/>
      <c r="F321" s="161"/>
      <c r="G321" s="161"/>
      <c r="H321" s="161"/>
      <c r="I321" s="161"/>
      <c r="J321" s="161"/>
      <c r="K321" s="161"/>
      <c r="L321" s="161"/>
      <c r="M321" s="161"/>
      <c r="N321" s="161"/>
      <c r="O321" s="161"/>
      <c r="P321" s="161"/>
      <c r="Q321" s="161"/>
      <c r="R321" s="161"/>
      <c r="S321" s="161"/>
      <c r="T321" s="161"/>
      <c r="U321" s="161"/>
      <c r="V321" s="161"/>
      <c r="W321" s="161"/>
      <c r="X321" s="161"/>
      <c r="Y321" s="161"/>
      <c r="Z321" s="161"/>
      <c r="AA321" s="161"/>
      <c r="AB321" s="161"/>
    </row>
    <row r="322">
      <c r="A322" s="161"/>
      <c r="B322" s="161"/>
      <c r="C322" s="161"/>
      <c r="D322" s="161"/>
      <c r="E322" s="161"/>
      <c r="F322" s="161"/>
      <c r="G322" s="161"/>
      <c r="H322" s="161"/>
      <c r="I322" s="161"/>
      <c r="J322" s="161"/>
      <c r="K322" s="161"/>
      <c r="L322" s="161"/>
      <c r="M322" s="161"/>
      <c r="N322" s="161"/>
      <c r="O322" s="161"/>
      <c r="P322" s="161"/>
      <c r="Q322" s="161"/>
      <c r="R322" s="161"/>
      <c r="S322" s="161"/>
      <c r="T322" s="161"/>
      <c r="U322" s="161"/>
      <c r="V322" s="161"/>
      <c r="W322" s="161"/>
      <c r="X322" s="161"/>
      <c r="Y322" s="161"/>
      <c r="Z322" s="161"/>
      <c r="AA322" s="161"/>
      <c r="AB322" s="161"/>
    </row>
    <row r="323">
      <c r="A323" s="161"/>
      <c r="B323" s="161"/>
      <c r="C323" s="161"/>
      <c r="D323" s="161"/>
      <c r="E323" s="161"/>
      <c r="F323" s="161"/>
      <c r="G323" s="161"/>
      <c r="H323" s="161"/>
      <c r="I323" s="161"/>
      <c r="J323" s="161"/>
      <c r="K323" s="161"/>
      <c r="L323" s="161"/>
      <c r="M323" s="161"/>
      <c r="N323" s="161"/>
      <c r="O323" s="161"/>
      <c r="P323" s="161"/>
      <c r="Q323" s="161"/>
      <c r="R323" s="161"/>
      <c r="S323" s="161"/>
      <c r="T323" s="161"/>
      <c r="U323" s="161"/>
      <c r="V323" s="161"/>
      <c r="W323" s="161"/>
      <c r="X323" s="161"/>
      <c r="Y323" s="161"/>
      <c r="Z323" s="161"/>
      <c r="AA323" s="161"/>
      <c r="AB323" s="161"/>
    </row>
    <row r="324">
      <c r="A324" s="161"/>
      <c r="B324" s="161"/>
      <c r="C324" s="161"/>
      <c r="D324" s="161"/>
      <c r="E324" s="161"/>
      <c r="F324" s="161"/>
      <c r="G324" s="161"/>
      <c r="H324" s="161"/>
      <c r="I324" s="161"/>
      <c r="J324" s="161"/>
      <c r="K324" s="161"/>
      <c r="L324" s="161"/>
      <c r="M324" s="161"/>
      <c r="N324" s="161"/>
      <c r="O324" s="161"/>
      <c r="P324" s="161"/>
      <c r="Q324" s="161"/>
      <c r="R324" s="161"/>
      <c r="S324" s="161"/>
      <c r="T324" s="161"/>
      <c r="U324" s="161"/>
      <c r="V324" s="161"/>
      <c r="W324" s="161"/>
      <c r="X324" s="161"/>
      <c r="Y324" s="161"/>
      <c r="Z324" s="161"/>
      <c r="AA324" s="161"/>
      <c r="AB324" s="161"/>
    </row>
    <row r="325">
      <c r="A325" s="161"/>
      <c r="B325" s="161"/>
      <c r="C325" s="161"/>
      <c r="D325" s="161"/>
      <c r="E325" s="161"/>
      <c r="F325" s="161"/>
      <c r="G325" s="161"/>
      <c r="H325" s="161"/>
      <c r="I325" s="161"/>
      <c r="J325" s="161"/>
      <c r="K325" s="161"/>
      <c r="L325" s="161"/>
      <c r="M325" s="161"/>
      <c r="N325" s="161"/>
      <c r="O325" s="161"/>
      <c r="P325" s="161"/>
      <c r="Q325" s="161"/>
      <c r="R325" s="161"/>
      <c r="S325" s="161"/>
      <c r="T325" s="161"/>
      <c r="U325" s="161"/>
      <c r="V325" s="161"/>
      <c r="W325" s="161"/>
      <c r="X325" s="161"/>
      <c r="Y325" s="161"/>
      <c r="Z325" s="161"/>
      <c r="AA325" s="161"/>
      <c r="AB325" s="161"/>
    </row>
    <row r="326">
      <c r="A326" s="161"/>
      <c r="B326" s="161"/>
      <c r="C326" s="161"/>
      <c r="D326" s="161"/>
      <c r="E326" s="161"/>
      <c r="F326" s="161"/>
      <c r="G326" s="161"/>
      <c r="H326" s="161"/>
      <c r="I326" s="161"/>
      <c r="J326" s="161"/>
      <c r="K326" s="161"/>
      <c r="L326" s="161"/>
      <c r="M326" s="161"/>
      <c r="N326" s="161"/>
      <c r="O326" s="161"/>
      <c r="P326" s="161"/>
      <c r="Q326" s="161"/>
      <c r="R326" s="161"/>
      <c r="S326" s="161"/>
      <c r="T326" s="161"/>
      <c r="U326" s="161"/>
      <c r="V326" s="161"/>
      <c r="W326" s="161"/>
      <c r="X326" s="161"/>
      <c r="Y326" s="161"/>
      <c r="Z326" s="161"/>
      <c r="AA326" s="161"/>
      <c r="AB326" s="161"/>
    </row>
    <row r="327">
      <c r="A327" s="161"/>
      <c r="B327" s="161"/>
      <c r="C327" s="161"/>
      <c r="D327" s="161"/>
      <c r="E327" s="161"/>
      <c r="F327" s="161"/>
      <c r="G327" s="161"/>
      <c r="H327" s="161"/>
      <c r="I327" s="161"/>
      <c r="J327" s="161"/>
      <c r="K327" s="161"/>
      <c r="L327" s="161"/>
      <c r="M327" s="161"/>
      <c r="N327" s="161"/>
      <c r="O327" s="161"/>
      <c r="P327" s="161"/>
      <c r="Q327" s="161"/>
      <c r="R327" s="161"/>
      <c r="S327" s="161"/>
      <c r="T327" s="161"/>
      <c r="U327" s="161"/>
      <c r="V327" s="161"/>
      <c r="W327" s="161"/>
      <c r="X327" s="161"/>
      <c r="Y327" s="161"/>
      <c r="Z327" s="161"/>
      <c r="AA327" s="161"/>
      <c r="AB327" s="161"/>
    </row>
    <row r="328">
      <c r="A328" s="161"/>
      <c r="B328" s="161"/>
      <c r="C328" s="161"/>
      <c r="D328" s="161"/>
      <c r="E328" s="161"/>
      <c r="F328" s="161"/>
      <c r="G328" s="161"/>
      <c r="H328" s="161"/>
      <c r="I328" s="161"/>
      <c r="J328" s="161"/>
      <c r="K328" s="161"/>
      <c r="L328" s="161"/>
      <c r="M328" s="161"/>
      <c r="N328" s="161"/>
      <c r="O328" s="161"/>
      <c r="P328" s="161"/>
      <c r="Q328" s="161"/>
      <c r="R328" s="161"/>
      <c r="S328" s="161"/>
      <c r="T328" s="161"/>
      <c r="U328" s="161"/>
      <c r="V328" s="161"/>
      <c r="W328" s="161"/>
      <c r="X328" s="161"/>
      <c r="Y328" s="161"/>
      <c r="Z328" s="161"/>
      <c r="AA328" s="161"/>
      <c r="AB328" s="161"/>
    </row>
    <row r="329">
      <c r="A329" s="161"/>
      <c r="B329" s="161"/>
      <c r="C329" s="161"/>
      <c r="D329" s="161"/>
      <c r="E329" s="161"/>
      <c r="F329" s="161"/>
      <c r="G329" s="161"/>
      <c r="H329" s="161"/>
      <c r="I329" s="161"/>
      <c r="J329" s="161"/>
      <c r="K329" s="161"/>
      <c r="L329" s="161"/>
      <c r="M329" s="161"/>
      <c r="N329" s="161"/>
      <c r="O329" s="161"/>
      <c r="P329" s="161"/>
      <c r="Q329" s="161"/>
      <c r="R329" s="161"/>
      <c r="S329" s="161"/>
      <c r="T329" s="161"/>
      <c r="U329" s="161"/>
      <c r="V329" s="161"/>
      <c r="W329" s="161"/>
      <c r="X329" s="161"/>
      <c r="Y329" s="161"/>
      <c r="Z329" s="161"/>
      <c r="AA329" s="161"/>
      <c r="AB329" s="161"/>
    </row>
    <row r="330">
      <c r="A330" s="161"/>
      <c r="B330" s="161"/>
      <c r="C330" s="161"/>
      <c r="D330" s="161"/>
      <c r="E330" s="161"/>
      <c r="F330" s="161"/>
      <c r="G330" s="161"/>
      <c r="H330" s="161"/>
      <c r="I330" s="161"/>
      <c r="J330" s="161"/>
      <c r="K330" s="161"/>
      <c r="L330" s="161"/>
      <c r="M330" s="161"/>
      <c r="N330" s="161"/>
      <c r="O330" s="161"/>
      <c r="P330" s="161"/>
      <c r="Q330" s="161"/>
      <c r="R330" s="161"/>
      <c r="S330" s="161"/>
      <c r="T330" s="161"/>
      <c r="U330" s="161"/>
      <c r="V330" s="161"/>
      <c r="W330" s="161"/>
      <c r="X330" s="161"/>
      <c r="Y330" s="161"/>
      <c r="Z330" s="161"/>
      <c r="AA330" s="161"/>
      <c r="AB330" s="161"/>
    </row>
    <row r="331">
      <c r="A331" s="161"/>
      <c r="B331" s="161"/>
      <c r="C331" s="161"/>
      <c r="D331" s="161"/>
      <c r="E331" s="161"/>
      <c r="F331" s="161"/>
      <c r="G331" s="161"/>
      <c r="H331" s="161"/>
      <c r="I331" s="161"/>
      <c r="J331" s="161"/>
      <c r="K331" s="161"/>
      <c r="L331" s="161"/>
      <c r="M331" s="161"/>
      <c r="N331" s="161"/>
      <c r="O331" s="161"/>
      <c r="P331" s="161"/>
      <c r="Q331" s="161"/>
      <c r="R331" s="161"/>
      <c r="S331" s="161"/>
      <c r="T331" s="161"/>
      <c r="U331" s="161"/>
      <c r="V331" s="161"/>
      <c r="W331" s="161"/>
      <c r="X331" s="161"/>
      <c r="Y331" s="161"/>
      <c r="Z331" s="161"/>
      <c r="AA331" s="161"/>
      <c r="AB331" s="161"/>
    </row>
    <row r="332">
      <c r="A332" s="161"/>
      <c r="B332" s="161"/>
      <c r="C332" s="161"/>
      <c r="D332" s="161"/>
      <c r="E332" s="161"/>
      <c r="F332" s="161"/>
      <c r="G332" s="161"/>
      <c r="H332" s="161"/>
      <c r="I332" s="161"/>
      <c r="J332" s="161"/>
      <c r="K332" s="161"/>
      <c r="L332" s="161"/>
      <c r="M332" s="161"/>
      <c r="N332" s="161"/>
      <c r="O332" s="161"/>
      <c r="P332" s="161"/>
      <c r="Q332" s="161"/>
      <c r="R332" s="161"/>
      <c r="S332" s="161"/>
      <c r="T332" s="161"/>
      <c r="U332" s="161"/>
      <c r="V332" s="161"/>
      <c r="W332" s="161"/>
      <c r="X332" s="161"/>
      <c r="Y332" s="161"/>
      <c r="Z332" s="161"/>
      <c r="AA332" s="161"/>
      <c r="AB332" s="161"/>
    </row>
    <row r="333">
      <c r="A333" s="161"/>
      <c r="B333" s="161"/>
      <c r="C333" s="161"/>
      <c r="D333" s="161"/>
      <c r="E333" s="161"/>
      <c r="F333" s="161"/>
      <c r="G333" s="161"/>
      <c r="H333" s="161"/>
      <c r="I333" s="161"/>
      <c r="J333" s="161"/>
      <c r="K333" s="161"/>
      <c r="L333" s="161"/>
      <c r="M333" s="161"/>
      <c r="N333" s="161"/>
      <c r="O333" s="161"/>
      <c r="P333" s="161"/>
      <c r="Q333" s="161"/>
      <c r="R333" s="161"/>
      <c r="S333" s="161"/>
      <c r="T333" s="161"/>
      <c r="U333" s="161"/>
      <c r="V333" s="161"/>
      <c r="W333" s="161"/>
      <c r="X333" s="161"/>
      <c r="Y333" s="161"/>
      <c r="Z333" s="161"/>
      <c r="AA333" s="161"/>
      <c r="AB333" s="161"/>
    </row>
    <row r="334">
      <c r="A334" s="161"/>
      <c r="B334" s="161"/>
      <c r="C334" s="161"/>
      <c r="D334" s="161"/>
      <c r="E334" s="161"/>
      <c r="F334" s="161"/>
      <c r="G334" s="161"/>
      <c r="H334" s="161"/>
      <c r="I334" s="161"/>
      <c r="J334" s="161"/>
      <c r="K334" s="161"/>
      <c r="L334" s="161"/>
      <c r="M334" s="161"/>
      <c r="N334" s="161"/>
      <c r="O334" s="161"/>
      <c r="P334" s="161"/>
      <c r="Q334" s="161"/>
      <c r="R334" s="161"/>
      <c r="S334" s="161"/>
      <c r="T334" s="161"/>
      <c r="U334" s="161"/>
      <c r="V334" s="161"/>
      <c r="W334" s="161"/>
      <c r="X334" s="161"/>
      <c r="Y334" s="161"/>
      <c r="Z334" s="161"/>
      <c r="AA334" s="161"/>
      <c r="AB334" s="161"/>
    </row>
    <row r="335">
      <c r="A335" s="161"/>
      <c r="B335" s="161"/>
      <c r="C335" s="161"/>
      <c r="D335" s="161"/>
      <c r="E335" s="161"/>
      <c r="F335" s="161"/>
      <c r="G335" s="161"/>
      <c r="H335" s="161"/>
      <c r="I335" s="161"/>
      <c r="J335" s="161"/>
      <c r="K335" s="161"/>
      <c r="L335" s="161"/>
      <c r="M335" s="161"/>
      <c r="N335" s="161"/>
      <c r="O335" s="161"/>
      <c r="P335" s="161"/>
      <c r="Q335" s="161"/>
      <c r="R335" s="161"/>
      <c r="S335" s="161"/>
      <c r="T335" s="161"/>
      <c r="U335" s="161"/>
      <c r="V335" s="161"/>
      <c r="W335" s="161"/>
      <c r="X335" s="161"/>
      <c r="Y335" s="161"/>
      <c r="Z335" s="161"/>
      <c r="AA335" s="161"/>
      <c r="AB335" s="161"/>
    </row>
    <row r="336">
      <c r="A336" s="161"/>
      <c r="B336" s="161"/>
      <c r="C336" s="161"/>
      <c r="D336" s="161"/>
      <c r="E336" s="161"/>
      <c r="F336" s="161"/>
      <c r="G336" s="161"/>
      <c r="H336" s="161"/>
      <c r="I336" s="161"/>
      <c r="J336" s="161"/>
      <c r="K336" s="161"/>
      <c r="L336" s="161"/>
      <c r="M336" s="161"/>
      <c r="N336" s="161"/>
      <c r="O336" s="161"/>
      <c r="P336" s="161"/>
      <c r="Q336" s="161"/>
      <c r="R336" s="161"/>
      <c r="S336" s="161"/>
      <c r="T336" s="161"/>
      <c r="U336" s="161"/>
      <c r="V336" s="161"/>
      <c r="W336" s="161"/>
      <c r="X336" s="161"/>
      <c r="Y336" s="161"/>
      <c r="Z336" s="161"/>
      <c r="AA336" s="161"/>
      <c r="AB336" s="161"/>
    </row>
    <row r="337">
      <c r="A337" s="161"/>
      <c r="B337" s="161"/>
      <c r="C337" s="161"/>
      <c r="D337" s="161"/>
      <c r="E337" s="161"/>
      <c r="F337" s="161"/>
      <c r="G337" s="161"/>
      <c r="H337" s="161"/>
      <c r="I337" s="161"/>
      <c r="J337" s="161"/>
      <c r="K337" s="161"/>
      <c r="L337" s="161"/>
      <c r="M337" s="161"/>
      <c r="N337" s="161"/>
      <c r="O337" s="161"/>
      <c r="P337" s="161"/>
      <c r="Q337" s="161"/>
      <c r="R337" s="161"/>
      <c r="S337" s="161"/>
      <c r="T337" s="161"/>
      <c r="U337" s="161"/>
      <c r="V337" s="161"/>
      <c r="W337" s="161"/>
      <c r="X337" s="161"/>
      <c r="Y337" s="161"/>
      <c r="Z337" s="161"/>
      <c r="AA337" s="161"/>
      <c r="AB337" s="161"/>
    </row>
    <row r="338">
      <c r="A338" s="161"/>
      <c r="B338" s="161"/>
      <c r="C338" s="161"/>
      <c r="D338" s="161"/>
      <c r="E338" s="161"/>
      <c r="F338" s="161"/>
      <c r="G338" s="161"/>
      <c r="H338" s="161"/>
      <c r="I338" s="161"/>
      <c r="J338" s="161"/>
      <c r="K338" s="161"/>
      <c r="L338" s="161"/>
      <c r="M338" s="161"/>
      <c r="N338" s="161"/>
      <c r="O338" s="161"/>
      <c r="P338" s="161"/>
      <c r="Q338" s="161"/>
      <c r="R338" s="161"/>
      <c r="S338" s="161"/>
      <c r="T338" s="161"/>
      <c r="U338" s="161"/>
      <c r="V338" s="161"/>
      <c r="W338" s="161"/>
      <c r="X338" s="161"/>
      <c r="Y338" s="161"/>
      <c r="Z338" s="161"/>
      <c r="AA338" s="161"/>
      <c r="AB338" s="161"/>
    </row>
    <row r="339">
      <c r="A339" s="161"/>
      <c r="B339" s="161"/>
      <c r="C339" s="161"/>
      <c r="D339" s="161"/>
      <c r="E339" s="161"/>
      <c r="F339" s="161"/>
      <c r="G339" s="161"/>
      <c r="H339" s="161"/>
      <c r="I339" s="161"/>
      <c r="J339" s="161"/>
      <c r="K339" s="161"/>
      <c r="L339" s="161"/>
      <c r="M339" s="161"/>
      <c r="N339" s="161"/>
      <c r="O339" s="161"/>
      <c r="P339" s="161"/>
      <c r="Q339" s="161"/>
      <c r="R339" s="161"/>
      <c r="S339" s="161"/>
      <c r="T339" s="161"/>
      <c r="U339" s="161"/>
      <c r="V339" s="161"/>
      <c r="W339" s="161"/>
      <c r="X339" s="161"/>
      <c r="Y339" s="161"/>
      <c r="Z339" s="161"/>
      <c r="AA339" s="161"/>
      <c r="AB339" s="161"/>
    </row>
    <row r="340">
      <c r="A340" s="161"/>
      <c r="B340" s="161"/>
      <c r="C340" s="161"/>
      <c r="D340" s="161"/>
      <c r="E340" s="161"/>
      <c r="F340" s="161"/>
      <c r="G340" s="161"/>
      <c r="H340" s="161"/>
      <c r="I340" s="161"/>
      <c r="J340" s="161"/>
      <c r="K340" s="161"/>
      <c r="L340" s="161"/>
      <c r="M340" s="161"/>
      <c r="N340" s="161"/>
      <c r="O340" s="161"/>
      <c r="P340" s="161"/>
      <c r="Q340" s="161"/>
      <c r="R340" s="161"/>
      <c r="S340" s="161"/>
      <c r="T340" s="161"/>
      <c r="U340" s="161"/>
      <c r="V340" s="161"/>
      <c r="W340" s="161"/>
      <c r="X340" s="161"/>
      <c r="Y340" s="161"/>
      <c r="Z340" s="161"/>
      <c r="AA340" s="161"/>
      <c r="AB340" s="161"/>
    </row>
    <row r="341">
      <c r="A341" s="161"/>
      <c r="B341" s="161"/>
      <c r="C341" s="161"/>
      <c r="D341" s="161"/>
      <c r="E341" s="161"/>
      <c r="F341" s="161"/>
      <c r="G341" s="161"/>
      <c r="H341" s="161"/>
      <c r="I341" s="161"/>
      <c r="J341" s="161"/>
      <c r="K341" s="161"/>
      <c r="L341" s="161"/>
      <c r="M341" s="161"/>
      <c r="N341" s="161"/>
      <c r="O341" s="161"/>
      <c r="P341" s="161"/>
      <c r="Q341" s="161"/>
      <c r="R341" s="161"/>
      <c r="S341" s="161"/>
      <c r="T341" s="161"/>
      <c r="U341" s="161"/>
      <c r="V341" s="161"/>
      <c r="W341" s="161"/>
      <c r="X341" s="161"/>
      <c r="Y341" s="161"/>
      <c r="Z341" s="161"/>
      <c r="AA341" s="161"/>
      <c r="AB341" s="161"/>
    </row>
    <row r="342">
      <c r="A342" s="161"/>
      <c r="B342" s="161"/>
      <c r="C342" s="161"/>
      <c r="D342" s="161"/>
      <c r="E342" s="161"/>
      <c r="F342" s="161"/>
      <c r="G342" s="161"/>
      <c r="H342" s="161"/>
      <c r="I342" s="161"/>
      <c r="J342" s="161"/>
      <c r="K342" s="161"/>
      <c r="L342" s="161"/>
      <c r="M342" s="161"/>
      <c r="N342" s="161"/>
      <c r="O342" s="161"/>
      <c r="P342" s="161"/>
      <c r="Q342" s="161"/>
      <c r="R342" s="161"/>
      <c r="S342" s="161"/>
      <c r="T342" s="161"/>
      <c r="U342" s="161"/>
      <c r="V342" s="161"/>
      <c r="W342" s="161"/>
      <c r="X342" s="161"/>
      <c r="Y342" s="161"/>
      <c r="Z342" s="161"/>
      <c r="AA342" s="161"/>
      <c r="AB342" s="161"/>
    </row>
    <row r="343">
      <c r="A343" s="161"/>
      <c r="B343" s="161"/>
      <c r="C343" s="161"/>
      <c r="D343" s="161"/>
      <c r="E343" s="161"/>
      <c r="F343" s="161"/>
      <c r="G343" s="161"/>
      <c r="H343" s="161"/>
      <c r="I343" s="161"/>
      <c r="J343" s="161"/>
      <c r="K343" s="161"/>
      <c r="L343" s="161"/>
      <c r="M343" s="161"/>
      <c r="N343" s="161"/>
      <c r="O343" s="161"/>
      <c r="P343" s="161"/>
      <c r="Q343" s="161"/>
      <c r="R343" s="161"/>
      <c r="S343" s="161"/>
      <c r="T343" s="161"/>
      <c r="U343" s="161"/>
      <c r="V343" s="161"/>
      <c r="W343" s="161"/>
      <c r="X343" s="161"/>
      <c r="Y343" s="161"/>
      <c r="Z343" s="161"/>
      <c r="AA343" s="161"/>
      <c r="AB343" s="161"/>
    </row>
    <row r="344">
      <c r="A344" s="161"/>
      <c r="B344" s="161"/>
      <c r="C344" s="161"/>
      <c r="D344" s="161"/>
      <c r="E344" s="161"/>
      <c r="F344" s="161"/>
      <c r="G344" s="161"/>
      <c r="H344" s="161"/>
      <c r="I344" s="161"/>
      <c r="J344" s="161"/>
      <c r="K344" s="161"/>
      <c r="L344" s="161"/>
      <c r="M344" s="161"/>
      <c r="N344" s="161"/>
      <c r="O344" s="161"/>
      <c r="P344" s="161"/>
      <c r="Q344" s="161"/>
      <c r="R344" s="161"/>
      <c r="S344" s="161"/>
      <c r="T344" s="161"/>
      <c r="U344" s="161"/>
      <c r="V344" s="161"/>
      <c r="W344" s="161"/>
      <c r="X344" s="161"/>
      <c r="Y344" s="161"/>
      <c r="Z344" s="161"/>
      <c r="AA344" s="161"/>
      <c r="AB344" s="161"/>
    </row>
    <row r="345">
      <c r="A345" s="161"/>
      <c r="B345" s="161"/>
      <c r="C345" s="161"/>
      <c r="D345" s="161"/>
      <c r="E345" s="161"/>
      <c r="F345" s="161"/>
      <c r="G345" s="161"/>
      <c r="H345" s="161"/>
      <c r="I345" s="161"/>
      <c r="J345" s="161"/>
      <c r="K345" s="161"/>
      <c r="L345" s="161"/>
      <c r="M345" s="161"/>
      <c r="N345" s="161"/>
      <c r="O345" s="161"/>
      <c r="P345" s="161"/>
      <c r="Q345" s="161"/>
      <c r="R345" s="161"/>
      <c r="S345" s="161"/>
      <c r="T345" s="161"/>
      <c r="U345" s="161"/>
      <c r="V345" s="161"/>
      <c r="W345" s="161"/>
      <c r="X345" s="161"/>
      <c r="Y345" s="161"/>
      <c r="Z345" s="161"/>
      <c r="AA345" s="161"/>
      <c r="AB345" s="161"/>
    </row>
    <row r="346">
      <c r="A346" s="161"/>
      <c r="B346" s="161"/>
      <c r="C346" s="161"/>
      <c r="D346" s="161"/>
      <c r="E346" s="161"/>
      <c r="F346" s="161"/>
      <c r="G346" s="161"/>
      <c r="H346" s="161"/>
      <c r="I346" s="161"/>
      <c r="J346" s="161"/>
      <c r="K346" s="161"/>
      <c r="L346" s="161"/>
      <c r="M346" s="161"/>
      <c r="N346" s="161"/>
      <c r="O346" s="161"/>
      <c r="P346" s="161"/>
      <c r="Q346" s="161"/>
      <c r="R346" s="161"/>
      <c r="S346" s="161"/>
      <c r="T346" s="161"/>
      <c r="U346" s="161"/>
      <c r="V346" s="161"/>
      <c r="W346" s="161"/>
      <c r="X346" s="161"/>
      <c r="Y346" s="161"/>
      <c r="Z346" s="161"/>
      <c r="AA346" s="161"/>
      <c r="AB346" s="161"/>
    </row>
    <row r="347">
      <c r="A347" s="161"/>
      <c r="B347" s="161"/>
      <c r="C347" s="161"/>
      <c r="D347" s="161"/>
      <c r="E347" s="161"/>
      <c r="F347" s="161"/>
      <c r="G347" s="161"/>
      <c r="H347" s="161"/>
      <c r="I347" s="161"/>
      <c r="J347" s="161"/>
      <c r="K347" s="161"/>
      <c r="L347" s="161"/>
      <c r="M347" s="161"/>
      <c r="N347" s="161"/>
      <c r="O347" s="161"/>
      <c r="P347" s="161"/>
      <c r="Q347" s="161"/>
      <c r="R347" s="161"/>
      <c r="S347" s="161"/>
      <c r="T347" s="161"/>
      <c r="U347" s="161"/>
      <c r="V347" s="161"/>
      <c r="W347" s="161"/>
      <c r="X347" s="161"/>
      <c r="Y347" s="161"/>
      <c r="Z347" s="161"/>
      <c r="AA347" s="161"/>
      <c r="AB347" s="161"/>
    </row>
    <row r="348">
      <c r="A348" s="161"/>
      <c r="B348" s="161"/>
      <c r="C348" s="161"/>
      <c r="D348" s="161"/>
      <c r="E348" s="161"/>
      <c r="F348" s="161"/>
      <c r="G348" s="161"/>
      <c r="H348" s="161"/>
      <c r="I348" s="161"/>
      <c r="J348" s="161"/>
      <c r="K348" s="161"/>
      <c r="L348" s="161"/>
      <c r="M348" s="161"/>
      <c r="N348" s="161"/>
      <c r="O348" s="161"/>
      <c r="P348" s="161"/>
      <c r="Q348" s="161"/>
      <c r="R348" s="161"/>
      <c r="S348" s="161"/>
      <c r="T348" s="161"/>
      <c r="U348" s="161"/>
      <c r="V348" s="161"/>
      <c r="W348" s="161"/>
      <c r="X348" s="161"/>
      <c r="Y348" s="161"/>
      <c r="Z348" s="161"/>
      <c r="AA348" s="161"/>
      <c r="AB348" s="161"/>
    </row>
    <row r="349">
      <c r="A349" s="161"/>
      <c r="B349" s="161"/>
      <c r="C349" s="161"/>
      <c r="D349" s="161"/>
      <c r="E349" s="161"/>
      <c r="F349" s="161"/>
      <c r="G349" s="161"/>
      <c r="H349" s="161"/>
      <c r="I349" s="161"/>
      <c r="J349" s="161"/>
      <c r="K349" s="161"/>
      <c r="L349" s="161"/>
      <c r="M349" s="161"/>
      <c r="N349" s="161"/>
      <c r="O349" s="161"/>
      <c r="P349" s="161"/>
      <c r="Q349" s="161"/>
      <c r="R349" s="161"/>
      <c r="S349" s="161"/>
      <c r="T349" s="161"/>
      <c r="U349" s="161"/>
      <c r="V349" s="161"/>
      <c r="W349" s="161"/>
      <c r="X349" s="161"/>
      <c r="Y349" s="161"/>
      <c r="Z349" s="161"/>
      <c r="AA349" s="161"/>
      <c r="AB349" s="161"/>
    </row>
    <row r="350">
      <c r="A350" s="161"/>
      <c r="B350" s="161"/>
      <c r="C350" s="161"/>
      <c r="D350" s="161"/>
      <c r="E350" s="161"/>
      <c r="F350" s="161"/>
      <c r="G350" s="161"/>
      <c r="H350" s="161"/>
      <c r="I350" s="161"/>
      <c r="J350" s="161"/>
      <c r="K350" s="161"/>
      <c r="L350" s="161"/>
      <c r="M350" s="161"/>
      <c r="N350" s="161"/>
      <c r="O350" s="161"/>
      <c r="P350" s="161"/>
      <c r="Q350" s="161"/>
      <c r="R350" s="161"/>
      <c r="S350" s="161"/>
      <c r="T350" s="161"/>
      <c r="U350" s="161"/>
      <c r="V350" s="161"/>
      <c r="W350" s="161"/>
      <c r="X350" s="161"/>
      <c r="Y350" s="161"/>
      <c r="Z350" s="161"/>
      <c r="AA350" s="161"/>
      <c r="AB350" s="161"/>
    </row>
    <row r="351">
      <c r="A351" s="161"/>
      <c r="B351" s="161"/>
      <c r="C351" s="161"/>
      <c r="D351" s="161"/>
      <c r="E351" s="161"/>
      <c r="F351" s="161"/>
      <c r="G351" s="161"/>
      <c r="H351" s="161"/>
      <c r="I351" s="161"/>
      <c r="J351" s="161"/>
      <c r="K351" s="161"/>
      <c r="L351" s="161"/>
      <c r="M351" s="161"/>
      <c r="N351" s="161"/>
      <c r="O351" s="161"/>
      <c r="P351" s="161"/>
      <c r="Q351" s="161"/>
      <c r="R351" s="161"/>
      <c r="S351" s="161"/>
      <c r="T351" s="161"/>
      <c r="U351" s="161"/>
      <c r="V351" s="161"/>
      <c r="W351" s="161"/>
      <c r="X351" s="161"/>
      <c r="Y351" s="161"/>
      <c r="Z351" s="161"/>
      <c r="AA351" s="161"/>
      <c r="AB351" s="161"/>
    </row>
    <row r="352">
      <c r="A352" s="161"/>
      <c r="B352" s="161"/>
      <c r="C352" s="161"/>
      <c r="D352" s="161"/>
      <c r="E352" s="161"/>
      <c r="F352" s="161"/>
      <c r="G352" s="161"/>
      <c r="H352" s="161"/>
      <c r="I352" s="161"/>
      <c r="J352" s="161"/>
      <c r="K352" s="161"/>
      <c r="L352" s="161"/>
      <c r="M352" s="161"/>
      <c r="N352" s="161"/>
      <c r="O352" s="161"/>
      <c r="P352" s="161"/>
      <c r="Q352" s="161"/>
      <c r="R352" s="161"/>
      <c r="S352" s="161"/>
      <c r="T352" s="161"/>
      <c r="U352" s="161"/>
      <c r="V352" s="161"/>
      <c r="W352" s="161"/>
      <c r="X352" s="161"/>
      <c r="Y352" s="161"/>
      <c r="Z352" s="161"/>
      <c r="AA352" s="161"/>
      <c r="AB352" s="161"/>
    </row>
    <row r="353">
      <c r="A353" s="161"/>
      <c r="B353" s="161"/>
      <c r="C353" s="161"/>
      <c r="D353" s="161"/>
      <c r="E353" s="161"/>
      <c r="F353" s="161"/>
      <c r="G353" s="161"/>
      <c r="H353" s="161"/>
      <c r="I353" s="161"/>
      <c r="J353" s="161"/>
      <c r="K353" s="161"/>
      <c r="L353" s="161"/>
      <c r="M353" s="161"/>
      <c r="N353" s="161"/>
      <c r="O353" s="161"/>
      <c r="P353" s="161"/>
      <c r="Q353" s="161"/>
      <c r="R353" s="161"/>
      <c r="S353" s="161"/>
      <c r="T353" s="161"/>
      <c r="U353" s="161"/>
      <c r="V353" s="161"/>
      <c r="W353" s="161"/>
      <c r="X353" s="161"/>
      <c r="Y353" s="161"/>
      <c r="Z353" s="161"/>
      <c r="AA353" s="161"/>
      <c r="AB353" s="161"/>
    </row>
    <row r="354">
      <c r="A354" s="161"/>
      <c r="B354" s="161"/>
      <c r="C354" s="161"/>
      <c r="D354" s="161"/>
      <c r="E354" s="161"/>
      <c r="F354" s="161"/>
      <c r="G354" s="161"/>
      <c r="H354" s="161"/>
      <c r="I354" s="161"/>
      <c r="J354" s="161"/>
      <c r="K354" s="161"/>
      <c r="L354" s="161"/>
      <c r="M354" s="161"/>
      <c r="N354" s="161"/>
      <c r="O354" s="161"/>
      <c r="P354" s="161"/>
      <c r="Q354" s="161"/>
      <c r="R354" s="161"/>
      <c r="S354" s="161"/>
      <c r="T354" s="161"/>
      <c r="U354" s="161"/>
      <c r="V354" s="161"/>
      <c r="W354" s="161"/>
      <c r="X354" s="161"/>
      <c r="Y354" s="161"/>
      <c r="Z354" s="161"/>
      <c r="AA354" s="161"/>
      <c r="AB354" s="161"/>
    </row>
    <row r="355">
      <c r="A355" s="161"/>
      <c r="B355" s="161"/>
      <c r="C355" s="161"/>
      <c r="D355" s="161"/>
      <c r="E355" s="161"/>
      <c r="F355" s="161"/>
      <c r="G355" s="161"/>
      <c r="H355" s="161"/>
      <c r="I355" s="161"/>
      <c r="J355" s="161"/>
      <c r="K355" s="161"/>
      <c r="L355" s="161"/>
      <c r="M355" s="161"/>
      <c r="N355" s="161"/>
      <c r="O355" s="161"/>
      <c r="P355" s="161"/>
      <c r="Q355" s="161"/>
      <c r="R355" s="161"/>
      <c r="S355" s="161"/>
      <c r="T355" s="161"/>
      <c r="U355" s="161"/>
      <c r="V355" s="161"/>
      <c r="W355" s="161"/>
      <c r="X355" s="161"/>
      <c r="Y355" s="161"/>
      <c r="Z355" s="161"/>
      <c r="AA355" s="161"/>
      <c r="AB355" s="161"/>
    </row>
    <row r="356">
      <c r="A356" s="161"/>
      <c r="B356" s="161"/>
      <c r="C356" s="161"/>
      <c r="D356" s="161"/>
      <c r="E356" s="161"/>
      <c r="F356" s="161"/>
      <c r="G356" s="161"/>
      <c r="H356" s="161"/>
      <c r="I356" s="161"/>
      <c r="J356" s="161"/>
      <c r="K356" s="161"/>
      <c r="L356" s="161"/>
      <c r="M356" s="161"/>
      <c r="N356" s="161"/>
      <c r="O356" s="161"/>
      <c r="P356" s="161"/>
      <c r="Q356" s="161"/>
      <c r="R356" s="161"/>
      <c r="S356" s="161"/>
      <c r="T356" s="161"/>
      <c r="U356" s="161"/>
      <c r="V356" s="161"/>
      <c r="W356" s="161"/>
      <c r="X356" s="161"/>
      <c r="Y356" s="161"/>
      <c r="Z356" s="161"/>
      <c r="AA356" s="161"/>
      <c r="AB356" s="161"/>
    </row>
    <row r="357">
      <c r="A357" s="161"/>
      <c r="B357" s="161"/>
      <c r="C357" s="161"/>
      <c r="D357" s="161"/>
      <c r="E357" s="161"/>
      <c r="F357" s="161"/>
      <c r="G357" s="161"/>
      <c r="H357" s="161"/>
      <c r="I357" s="161"/>
      <c r="J357" s="161"/>
      <c r="K357" s="161"/>
      <c r="L357" s="161"/>
      <c r="M357" s="161"/>
      <c r="N357" s="161"/>
      <c r="O357" s="161"/>
      <c r="P357" s="161"/>
      <c r="Q357" s="161"/>
      <c r="R357" s="161"/>
      <c r="S357" s="161"/>
      <c r="T357" s="161"/>
      <c r="U357" s="161"/>
      <c r="V357" s="161"/>
      <c r="W357" s="161"/>
      <c r="X357" s="161"/>
      <c r="Y357" s="161"/>
      <c r="Z357" s="161"/>
      <c r="AA357" s="161"/>
      <c r="AB357" s="161"/>
    </row>
    <row r="358">
      <c r="A358" s="161"/>
      <c r="B358" s="161"/>
      <c r="C358" s="161"/>
      <c r="D358" s="161"/>
      <c r="E358" s="161"/>
      <c r="F358" s="161"/>
      <c r="G358" s="161"/>
      <c r="H358" s="161"/>
      <c r="I358" s="161"/>
      <c r="J358" s="161"/>
      <c r="K358" s="161"/>
      <c r="L358" s="161"/>
      <c r="M358" s="161"/>
      <c r="N358" s="161"/>
      <c r="O358" s="161"/>
      <c r="P358" s="161"/>
      <c r="Q358" s="161"/>
      <c r="R358" s="161"/>
      <c r="S358" s="161"/>
      <c r="T358" s="161"/>
      <c r="U358" s="161"/>
      <c r="V358" s="161"/>
      <c r="W358" s="161"/>
      <c r="X358" s="161"/>
      <c r="Y358" s="161"/>
      <c r="Z358" s="161"/>
      <c r="AA358" s="161"/>
      <c r="AB358" s="161"/>
    </row>
    <row r="359">
      <c r="A359" s="161"/>
      <c r="B359" s="161"/>
      <c r="C359" s="161"/>
      <c r="D359" s="161"/>
      <c r="E359" s="161"/>
      <c r="F359" s="161"/>
      <c r="G359" s="161"/>
      <c r="H359" s="161"/>
      <c r="I359" s="161"/>
      <c r="J359" s="161"/>
      <c r="K359" s="161"/>
      <c r="L359" s="161"/>
      <c r="M359" s="161"/>
      <c r="N359" s="161"/>
      <c r="O359" s="161"/>
      <c r="P359" s="161"/>
      <c r="Q359" s="161"/>
      <c r="R359" s="161"/>
      <c r="S359" s="161"/>
      <c r="T359" s="161"/>
      <c r="U359" s="161"/>
      <c r="V359" s="161"/>
      <c r="W359" s="161"/>
      <c r="X359" s="161"/>
      <c r="Y359" s="161"/>
      <c r="Z359" s="161"/>
      <c r="AA359" s="161"/>
      <c r="AB359" s="161"/>
    </row>
    <row r="360">
      <c r="A360" s="161"/>
      <c r="B360" s="161"/>
      <c r="C360" s="161"/>
      <c r="D360" s="161"/>
      <c r="E360" s="161"/>
      <c r="F360" s="161"/>
      <c r="G360" s="161"/>
      <c r="H360" s="161"/>
      <c r="I360" s="161"/>
      <c r="J360" s="161"/>
      <c r="K360" s="161"/>
      <c r="L360" s="161"/>
      <c r="M360" s="161"/>
      <c r="N360" s="161"/>
      <c r="O360" s="161"/>
      <c r="P360" s="161"/>
      <c r="Q360" s="161"/>
      <c r="R360" s="161"/>
      <c r="S360" s="161"/>
      <c r="T360" s="161"/>
      <c r="U360" s="161"/>
      <c r="V360" s="161"/>
      <c r="W360" s="161"/>
      <c r="X360" s="161"/>
      <c r="Y360" s="161"/>
      <c r="Z360" s="161"/>
      <c r="AA360" s="161"/>
      <c r="AB360" s="161"/>
    </row>
    <row r="361">
      <c r="A361" s="161"/>
      <c r="B361" s="161"/>
      <c r="C361" s="161"/>
      <c r="D361" s="161"/>
      <c r="E361" s="161"/>
      <c r="F361" s="161"/>
      <c r="G361" s="161"/>
      <c r="H361" s="161"/>
      <c r="I361" s="161"/>
      <c r="J361" s="161"/>
      <c r="K361" s="161"/>
      <c r="L361" s="161"/>
      <c r="M361" s="161"/>
      <c r="N361" s="161"/>
      <c r="O361" s="161"/>
      <c r="P361" s="161"/>
      <c r="Q361" s="161"/>
      <c r="R361" s="161"/>
      <c r="S361" s="161"/>
      <c r="T361" s="161"/>
      <c r="U361" s="161"/>
      <c r="V361" s="161"/>
      <c r="W361" s="161"/>
      <c r="X361" s="161"/>
      <c r="Y361" s="161"/>
      <c r="Z361" s="161"/>
      <c r="AA361" s="161"/>
      <c r="AB361" s="161"/>
    </row>
    <row r="362">
      <c r="A362" s="161"/>
      <c r="B362" s="161"/>
      <c r="C362" s="161"/>
      <c r="D362" s="161"/>
      <c r="E362" s="161"/>
      <c r="F362" s="161"/>
      <c r="G362" s="161"/>
      <c r="H362" s="161"/>
      <c r="I362" s="161"/>
      <c r="J362" s="161"/>
      <c r="K362" s="161"/>
      <c r="L362" s="161"/>
      <c r="M362" s="161"/>
      <c r="N362" s="161"/>
      <c r="O362" s="161"/>
      <c r="P362" s="161"/>
      <c r="Q362" s="161"/>
      <c r="R362" s="161"/>
      <c r="S362" s="161"/>
      <c r="T362" s="161"/>
      <c r="U362" s="161"/>
      <c r="V362" s="161"/>
      <c r="W362" s="161"/>
      <c r="X362" s="161"/>
      <c r="Y362" s="161"/>
      <c r="Z362" s="161"/>
      <c r="AA362" s="161"/>
      <c r="AB362" s="161"/>
    </row>
    <row r="363">
      <c r="A363" s="161"/>
      <c r="B363" s="161"/>
      <c r="C363" s="161"/>
      <c r="D363" s="161"/>
      <c r="E363" s="161"/>
      <c r="F363" s="161"/>
      <c r="G363" s="161"/>
      <c r="H363" s="161"/>
      <c r="I363" s="161"/>
      <c r="J363" s="161"/>
      <c r="K363" s="161"/>
      <c r="L363" s="161"/>
      <c r="M363" s="161"/>
      <c r="N363" s="161"/>
      <c r="O363" s="161"/>
      <c r="P363" s="161"/>
      <c r="Q363" s="161"/>
      <c r="R363" s="161"/>
      <c r="S363" s="161"/>
      <c r="T363" s="161"/>
      <c r="U363" s="161"/>
      <c r="V363" s="161"/>
      <c r="W363" s="161"/>
      <c r="X363" s="161"/>
      <c r="Y363" s="161"/>
      <c r="Z363" s="161"/>
      <c r="AA363" s="161"/>
      <c r="AB363" s="161"/>
    </row>
    <row r="364">
      <c r="A364" s="161"/>
      <c r="B364" s="161"/>
      <c r="C364" s="161"/>
      <c r="D364" s="161"/>
      <c r="E364" s="161"/>
      <c r="F364" s="161"/>
      <c r="G364" s="161"/>
      <c r="H364" s="161"/>
      <c r="I364" s="161"/>
      <c r="J364" s="161"/>
      <c r="K364" s="161"/>
      <c r="L364" s="161"/>
      <c r="M364" s="161"/>
      <c r="N364" s="161"/>
      <c r="O364" s="161"/>
      <c r="P364" s="161"/>
      <c r="Q364" s="161"/>
      <c r="R364" s="161"/>
      <c r="S364" s="161"/>
      <c r="T364" s="161"/>
      <c r="U364" s="161"/>
      <c r="V364" s="161"/>
      <c r="W364" s="161"/>
      <c r="X364" s="161"/>
      <c r="Y364" s="161"/>
      <c r="Z364" s="161"/>
      <c r="AA364" s="161"/>
      <c r="AB364" s="161"/>
    </row>
    <row r="365">
      <c r="A365" s="161"/>
      <c r="B365" s="161"/>
      <c r="C365" s="161"/>
      <c r="D365" s="161"/>
      <c r="E365" s="161"/>
      <c r="F365" s="161"/>
      <c r="G365" s="161"/>
      <c r="H365" s="161"/>
      <c r="I365" s="161"/>
      <c r="J365" s="161"/>
      <c r="K365" s="161"/>
      <c r="L365" s="161"/>
      <c r="M365" s="161"/>
      <c r="N365" s="161"/>
      <c r="O365" s="161"/>
      <c r="P365" s="161"/>
      <c r="Q365" s="161"/>
      <c r="R365" s="161"/>
      <c r="S365" s="161"/>
      <c r="T365" s="161"/>
      <c r="U365" s="161"/>
      <c r="V365" s="161"/>
      <c r="W365" s="161"/>
      <c r="X365" s="161"/>
      <c r="Y365" s="161"/>
      <c r="Z365" s="161"/>
      <c r="AA365" s="161"/>
      <c r="AB365" s="161"/>
    </row>
    <row r="366">
      <c r="A366" s="161"/>
      <c r="B366" s="161"/>
      <c r="C366" s="161"/>
      <c r="D366" s="161"/>
      <c r="E366" s="161"/>
      <c r="F366" s="161"/>
      <c r="G366" s="161"/>
      <c r="H366" s="161"/>
      <c r="I366" s="161"/>
      <c r="J366" s="161"/>
      <c r="K366" s="161"/>
      <c r="L366" s="161"/>
      <c r="M366" s="161"/>
      <c r="N366" s="161"/>
      <c r="O366" s="161"/>
      <c r="P366" s="161"/>
      <c r="Q366" s="161"/>
      <c r="R366" s="161"/>
      <c r="S366" s="161"/>
      <c r="T366" s="161"/>
      <c r="U366" s="161"/>
      <c r="V366" s="161"/>
      <c r="W366" s="161"/>
      <c r="X366" s="161"/>
      <c r="Y366" s="161"/>
      <c r="Z366" s="161"/>
      <c r="AA366" s="161"/>
      <c r="AB366" s="161"/>
    </row>
    <row r="367">
      <c r="A367" s="161"/>
      <c r="B367" s="161"/>
      <c r="C367" s="161"/>
      <c r="D367" s="161"/>
      <c r="E367" s="161"/>
      <c r="F367" s="161"/>
      <c r="G367" s="161"/>
      <c r="H367" s="161"/>
      <c r="I367" s="161"/>
      <c r="J367" s="161"/>
      <c r="K367" s="161"/>
      <c r="L367" s="161"/>
      <c r="M367" s="161"/>
      <c r="N367" s="161"/>
      <c r="O367" s="161"/>
      <c r="P367" s="161"/>
      <c r="Q367" s="161"/>
      <c r="R367" s="161"/>
      <c r="S367" s="161"/>
      <c r="T367" s="161"/>
      <c r="U367" s="161"/>
      <c r="V367" s="161"/>
      <c r="W367" s="161"/>
      <c r="X367" s="161"/>
      <c r="Y367" s="161"/>
      <c r="Z367" s="161"/>
      <c r="AA367" s="161"/>
      <c r="AB367" s="161"/>
    </row>
    <row r="368">
      <c r="A368" s="161"/>
      <c r="B368" s="161"/>
      <c r="C368" s="161"/>
      <c r="D368" s="161"/>
      <c r="E368" s="161"/>
      <c r="F368" s="161"/>
      <c r="G368" s="161"/>
      <c r="H368" s="161"/>
      <c r="I368" s="161"/>
      <c r="J368" s="161"/>
      <c r="K368" s="161"/>
      <c r="L368" s="161"/>
      <c r="M368" s="161"/>
      <c r="N368" s="161"/>
      <c r="O368" s="161"/>
      <c r="P368" s="161"/>
      <c r="Q368" s="161"/>
      <c r="R368" s="161"/>
      <c r="S368" s="161"/>
      <c r="T368" s="161"/>
      <c r="U368" s="161"/>
      <c r="V368" s="161"/>
      <c r="W368" s="161"/>
      <c r="X368" s="161"/>
      <c r="Y368" s="161"/>
      <c r="Z368" s="161"/>
      <c r="AA368" s="161"/>
      <c r="AB368" s="161"/>
    </row>
    <row r="369">
      <c r="A369" s="161"/>
      <c r="B369" s="161"/>
      <c r="C369" s="161"/>
      <c r="D369" s="161"/>
      <c r="E369" s="161"/>
      <c r="F369" s="161"/>
      <c r="G369" s="161"/>
      <c r="H369" s="161"/>
      <c r="I369" s="161"/>
      <c r="J369" s="161"/>
      <c r="K369" s="161"/>
      <c r="L369" s="161"/>
      <c r="M369" s="161"/>
      <c r="N369" s="161"/>
      <c r="O369" s="161"/>
      <c r="P369" s="161"/>
      <c r="Q369" s="161"/>
      <c r="R369" s="161"/>
      <c r="S369" s="161"/>
      <c r="T369" s="161"/>
      <c r="U369" s="161"/>
      <c r="V369" s="161"/>
      <c r="W369" s="161"/>
      <c r="X369" s="161"/>
      <c r="Y369" s="161"/>
      <c r="Z369" s="161"/>
      <c r="AA369" s="161"/>
      <c r="AB369" s="161"/>
    </row>
    <row r="370">
      <c r="A370" s="161"/>
      <c r="B370" s="161"/>
      <c r="C370" s="161"/>
      <c r="D370" s="161"/>
      <c r="E370" s="161"/>
      <c r="F370" s="161"/>
      <c r="G370" s="161"/>
      <c r="H370" s="161"/>
      <c r="I370" s="161"/>
      <c r="J370" s="161"/>
      <c r="K370" s="161"/>
      <c r="L370" s="161"/>
      <c r="M370" s="161"/>
      <c r="N370" s="161"/>
      <c r="O370" s="161"/>
      <c r="P370" s="161"/>
      <c r="Q370" s="161"/>
      <c r="R370" s="161"/>
      <c r="S370" s="161"/>
      <c r="T370" s="161"/>
      <c r="U370" s="161"/>
      <c r="V370" s="161"/>
      <c r="W370" s="161"/>
      <c r="X370" s="161"/>
      <c r="Y370" s="161"/>
      <c r="Z370" s="161"/>
      <c r="AA370" s="161"/>
      <c r="AB370" s="161"/>
    </row>
    <row r="371">
      <c r="A371" s="161"/>
      <c r="B371" s="161"/>
      <c r="C371" s="161"/>
      <c r="D371" s="161"/>
      <c r="E371" s="161"/>
      <c r="F371" s="161"/>
      <c r="G371" s="161"/>
      <c r="H371" s="161"/>
      <c r="I371" s="161"/>
      <c r="J371" s="161"/>
      <c r="K371" s="161"/>
      <c r="L371" s="161"/>
      <c r="M371" s="161"/>
      <c r="N371" s="161"/>
      <c r="O371" s="161"/>
      <c r="P371" s="161"/>
      <c r="Q371" s="161"/>
      <c r="R371" s="161"/>
      <c r="S371" s="161"/>
      <c r="T371" s="161"/>
      <c r="U371" s="161"/>
      <c r="V371" s="161"/>
      <c r="W371" s="161"/>
      <c r="X371" s="161"/>
      <c r="Y371" s="161"/>
      <c r="Z371" s="161"/>
      <c r="AA371" s="161"/>
      <c r="AB371" s="161"/>
    </row>
    <row r="372">
      <c r="A372" s="161"/>
      <c r="B372" s="161"/>
      <c r="C372" s="161"/>
      <c r="D372" s="161"/>
      <c r="E372" s="161"/>
      <c r="F372" s="161"/>
      <c r="G372" s="161"/>
      <c r="H372" s="161"/>
      <c r="I372" s="161"/>
      <c r="J372" s="161"/>
      <c r="K372" s="161"/>
      <c r="L372" s="161"/>
      <c r="M372" s="161"/>
      <c r="N372" s="161"/>
      <c r="O372" s="161"/>
      <c r="P372" s="161"/>
      <c r="Q372" s="161"/>
      <c r="R372" s="161"/>
      <c r="S372" s="161"/>
      <c r="T372" s="161"/>
      <c r="U372" s="161"/>
      <c r="V372" s="161"/>
      <c r="W372" s="161"/>
      <c r="X372" s="161"/>
      <c r="Y372" s="161"/>
      <c r="Z372" s="161"/>
      <c r="AA372" s="161"/>
      <c r="AB372" s="161"/>
    </row>
    <row r="373">
      <c r="A373" s="161"/>
      <c r="B373" s="161"/>
      <c r="C373" s="161"/>
      <c r="D373" s="161"/>
      <c r="E373" s="161"/>
      <c r="F373" s="161"/>
      <c r="G373" s="161"/>
      <c r="H373" s="161"/>
      <c r="I373" s="161"/>
      <c r="J373" s="161"/>
      <c r="K373" s="161"/>
      <c r="L373" s="161"/>
      <c r="M373" s="161"/>
      <c r="N373" s="161"/>
      <c r="O373" s="161"/>
      <c r="P373" s="161"/>
      <c r="Q373" s="161"/>
      <c r="R373" s="161"/>
      <c r="S373" s="161"/>
      <c r="T373" s="161"/>
      <c r="U373" s="161"/>
      <c r="V373" s="161"/>
      <c r="W373" s="161"/>
      <c r="X373" s="161"/>
      <c r="Y373" s="161"/>
      <c r="Z373" s="161"/>
      <c r="AA373" s="161"/>
      <c r="AB373" s="161"/>
    </row>
    <row r="374">
      <c r="A374" s="161"/>
      <c r="B374" s="161"/>
      <c r="C374" s="161"/>
      <c r="D374" s="161"/>
      <c r="E374" s="161"/>
      <c r="F374" s="161"/>
      <c r="G374" s="161"/>
      <c r="H374" s="161"/>
      <c r="I374" s="161"/>
      <c r="J374" s="161"/>
      <c r="K374" s="161"/>
      <c r="L374" s="161"/>
      <c r="M374" s="161"/>
      <c r="N374" s="161"/>
      <c r="O374" s="161"/>
      <c r="P374" s="161"/>
      <c r="Q374" s="161"/>
      <c r="R374" s="161"/>
      <c r="S374" s="161"/>
      <c r="T374" s="161"/>
      <c r="U374" s="161"/>
      <c r="V374" s="161"/>
      <c r="W374" s="161"/>
      <c r="X374" s="161"/>
      <c r="Y374" s="161"/>
      <c r="Z374" s="161"/>
      <c r="AA374" s="161"/>
      <c r="AB374" s="161"/>
    </row>
    <row r="375">
      <c r="A375" s="161"/>
      <c r="B375" s="161"/>
      <c r="C375" s="161"/>
      <c r="D375" s="161"/>
      <c r="E375" s="161"/>
      <c r="F375" s="161"/>
      <c r="G375" s="161"/>
      <c r="H375" s="161"/>
      <c r="I375" s="161"/>
      <c r="J375" s="161"/>
      <c r="K375" s="161"/>
      <c r="L375" s="161"/>
      <c r="M375" s="161"/>
      <c r="N375" s="161"/>
      <c r="O375" s="161"/>
      <c r="P375" s="161"/>
      <c r="Q375" s="161"/>
      <c r="R375" s="161"/>
      <c r="S375" s="161"/>
      <c r="T375" s="161"/>
      <c r="U375" s="161"/>
      <c r="V375" s="161"/>
      <c r="W375" s="161"/>
      <c r="X375" s="161"/>
      <c r="Y375" s="161"/>
      <c r="Z375" s="161"/>
      <c r="AA375" s="161"/>
      <c r="AB375" s="161"/>
    </row>
    <row r="376">
      <c r="A376" s="161"/>
      <c r="B376" s="161"/>
      <c r="C376" s="161"/>
      <c r="D376" s="161"/>
      <c r="E376" s="161"/>
      <c r="F376" s="161"/>
      <c r="G376" s="161"/>
      <c r="H376" s="161"/>
      <c r="I376" s="161"/>
      <c r="J376" s="161"/>
      <c r="K376" s="161"/>
      <c r="L376" s="161"/>
      <c r="M376" s="161"/>
      <c r="N376" s="161"/>
      <c r="O376" s="161"/>
      <c r="P376" s="161"/>
      <c r="Q376" s="161"/>
      <c r="R376" s="161"/>
      <c r="S376" s="161"/>
      <c r="T376" s="161"/>
      <c r="U376" s="161"/>
      <c r="V376" s="161"/>
      <c r="W376" s="161"/>
      <c r="X376" s="161"/>
      <c r="Y376" s="161"/>
      <c r="Z376" s="161"/>
      <c r="AA376" s="161"/>
      <c r="AB376" s="161"/>
    </row>
    <row r="377">
      <c r="A377" s="161"/>
      <c r="B377" s="161"/>
      <c r="C377" s="161"/>
      <c r="D377" s="161"/>
      <c r="E377" s="161"/>
      <c r="F377" s="161"/>
      <c r="G377" s="161"/>
      <c r="H377" s="161"/>
      <c r="I377" s="161"/>
      <c r="J377" s="161"/>
      <c r="K377" s="161"/>
      <c r="L377" s="161"/>
      <c r="M377" s="161"/>
      <c r="N377" s="161"/>
      <c r="O377" s="161"/>
      <c r="P377" s="161"/>
      <c r="Q377" s="161"/>
      <c r="R377" s="161"/>
      <c r="S377" s="161"/>
      <c r="T377" s="161"/>
      <c r="U377" s="161"/>
      <c r="V377" s="161"/>
      <c r="W377" s="161"/>
      <c r="X377" s="161"/>
      <c r="Y377" s="161"/>
      <c r="Z377" s="161"/>
      <c r="AA377" s="161"/>
      <c r="AB377" s="161"/>
    </row>
    <row r="378">
      <c r="A378" s="161"/>
      <c r="B378" s="161"/>
      <c r="C378" s="161"/>
      <c r="D378" s="161"/>
      <c r="E378" s="161"/>
      <c r="F378" s="161"/>
      <c r="G378" s="161"/>
      <c r="H378" s="161"/>
      <c r="I378" s="161"/>
      <c r="J378" s="161"/>
      <c r="K378" s="161"/>
      <c r="L378" s="161"/>
      <c r="M378" s="161"/>
      <c r="N378" s="161"/>
      <c r="O378" s="161"/>
      <c r="P378" s="161"/>
      <c r="Q378" s="161"/>
      <c r="R378" s="161"/>
      <c r="S378" s="161"/>
      <c r="T378" s="161"/>
      <c r="U378" s="161"/>
      <c r="V378" s="161"/>
      <c r="W378" s="161"/>
      <c r="X378" s="161"/>
      <c r="Y378" s="161"/>
      <c r="Z378" s="161"/>
      <c r="AA378" s="161"/>
      <c r="AB378" s="161"/>
    </row>
    <row r="379">
      <c r="A379" s="161"/>
      <c r="B379" s="161"/>
      <c r="C379" s="161"/>
      <c r="D379" s="161"/>
      <c r="E379" s="161"/>
      <c r="F379" s="161"/>
      <c r="G379" s="161"/>
      <c r="H379" s="161"/>
      <c r="I379" s="161"/>
      <c r="J379" s="161"/>
      <c r="K379" s="161"/>
      <c r="L379" s="161"/>
      <c r="M379" s="161"/>
      <c r="N379" s="161"/>
      <c r="O379" s="161"/>
      <c r="P379" s="161"/>
      <c r="Q379" s="161"/>
      <c r="R379" s="161"/>
      <c r="S379" s="161"/>
      <c r="T379" s="161"/>
      <c r="U379" s="161"/>
      <c r="V379" s="161"/>
      <c r="W379" s="161"/>
      <c r="X379" s="161"/>
      <c r="Y379" s="161"/>
      <c r="Z379" s="161"/>
      <c r="AA379" s="161"/>
      <c r="AB379" s="161"/>
    </row>
    <row r="380">
      <c r="A380" s="161"/>
      <c r="B380" s="161"/>
      <c r="C380" s="161"/>
      <c r="D380" s="161"/>
      <c r="E380" s="161"/>
      <c r="F380" s="161"/>
      <c r="G380" s="161"/>
      <c r="H380" s="161"/>
      <c r="I380" s="161"/>
      <c r="J380" s="161"/>
      <c r="K380" s="161"/>
      <c r="L380" s="161"/>
      <c r="M380" s="161"/>
      <c r="N380" s="161"/>
      <c r="O380" s="161"/>
      <c r="P380" s="161"/>
      <c r="Q380" s="161"/>
      <c r="R380" s="161"/>
      <c r="S380" s="161"/>
      <c r="T380" s="161"/>
      <c r="U380" s="161"/>
      <c r="V380" s="161"/>
      <c r="W380" s="161"/>
      <c r="X380" s="161"/>
      <c r="Y380" s="161"/>
      <c r="Z380" s="161"/>
      <c r="AA380" s="161"/>
      <c r="AB380" s="161"/>
    </row>
    <row r="381">
      <c r="A381" s="161"/>
      <c r="B381" s="161"/>
      <c r="C381" s="161"/>
      <c r="D381" s="161"/>
      <c r="E381" s="161"/>
      <c r="F381" s="161"/>
      <c r="G381" s="161"/>
      <c r="H381" s="161"/>
      <c r="I381" s="161"/>
      <c r="J381" s="161"/>
      <c r="K381" s="161"/>
      <c r="L381" s="161"/>
      <c r="M381" s="161"/>
      <c r="N381" s="161"/>
      <c r="O381" s="161"/>
      <c r="P381" s="161"/>
      <c r="Q381" s="161"/>
      <c r="R381" s="161"/>
      <c r="S381" s="161"/>
      <c r="T381" s="161"/>
      <c r="U381" s="161"/>
      <c r="V381" s="161"/>
      <c r="W381" s="161"/>
      <c r="X381" s="161"/>
      <c r="Y381" s="161"/>
      <c r="Z381" s="161"/>
      <c r="AA381" s="161"/>
      <c r="AB381" s="161"/>
    </row>
    <row r="382">
      <c r="A382" s="161"/>
      <c r="B382" s="161"/>
      <c r="C382" s="161"/>
      <c r="D382" s="161"/>
      <c r="E382" s="161"/>
      <c r="F382" s="161"/>
      <c r="G382" s="161"/>
      <c r="H382" s="161"/>
      <c r="I382" s="161"/>
      <c r="J382" s="161"/>
      <c r="K382" s="161"/>
      <c r="L382" s="161"/>
      <c r="M382" s="161"/>
      <c r="N382" s="161"/>
      <c r="O382" s="161"/>
      <c r="P382" s="161"/>
      <c r="Q382" s="161"/>
      <c r="R382" s="161"/>
      <c r="S382" s="161"/>
      <c r="T382" s="161"/>
      <c r="U382" s="161"/>
      <c r="V382" s="161"/>
      <c r="W382" s="161"/>
      <c r="X382" s="161"/>
      <c r="Y382" s="161"/>
      <c r="Z382" s="161"/>
      <c r="AA382" s="161"/>
      <c r="AB382" s="161"/>
    </row>
    <row r="383">
      <c r="A383" s="161"/>
      <c r="B383" s="161"/>
      <c r="C383" s="161"/>
      <c r="D383" s="161"/>
      <c r="E383" s="161"/>
      <c r="F383" s="161"/>
      <c r="G383" s="161"/>
      <c r="H383" s="161"/>
      <c r="I383" s="161"/>
      <c r="J383" s="161"/>
      <c r="K383" s="161"/>
      <c r="L383" s="161"/>
      <c r="M383" s="161"/>
      <c r="N383" s="161"/>
      <c r="O383" s="161"/>
      <c r="P383" s="161"/>
      <c r="Q383" s="161"/>
      <c r="R383" s="161"/>
      <c r="S383" s="161"/>
      <c r="T383" s="161"/>
      <c r="U383" s="161"/>
      <c r="V383" s="161"/>
      <c r="W383" s="161"/>
      <c r="X383" s="161"/>
      <c r="Y383" s="161"/>
      <c r="Z383" s="161"/>
      <c r="AA383" s="161"/>
      <c r="AB383" s="161"/>
    </row>
    <row r="384">
      <c r="A384" s="161"/>
      <c r="B384" s="161"/>
      <c r="C384" s="161"/>
      <c r="D384" s="161"/>
      <c r="E384" s="161"/>
      <c r="F384" s="161"/>
      <c r="G384" s="161"/>
      <c r="H384" s="161"/>
      <c r="I384" s="161"/>
      <c r="J384" s="161"/>
      <c r="K384" s="161"/>
      <c r="L384" s="161"/>
      <c r="M384" s="161"/>
      <c r="N384" s="161"/>
      <c r="O384" s="161"/>
      <c r="P384" s="161"/>
      <c r="Q384" s="161"/>
      <c r="R384" s="161"/>
      <c r="S384" s="161"/>
      <c r="T384" s="161"/>
      <c r="U384" s="161"/>
      <c r="V384" s="161"/>
      <c r="W384" s="161"/>
      <c r="X384" s="161"/>
      <c r="Y384" s="161"/>
      <c r="Z384" s="161"/>
      <c r="AA384" s="161"/>
      <c r="AB384" s="161"/>
    </row>
    <row r="385">
      <c r="A385" s="161"/>
      <c r="B385" s="161"/>
      <c r="C385" s="161"/>
      <c r="D385" s="161"/>
      <c r="E385" s="161"/>
      <c r="F385" s="161"/>
      <c r="G385" s="161"/>
      <c r="H385" s="161"/>
      <c r="I385" s="161"/>
      <c r="J385" s="161"/>
      <c r="K385" s="161"/>
      <c r="L385" s="161"/>
      <c r="M385" s="161"/>
      <c r="N385" s="161"/>
      <c r="O385" s="161"/>
      <c r="P385" s="161"/>
      <c r="Q385" s="161"/>
      <c r="R385" s="161"/>
      <c r="S385" s="161"/>
      <c r="T385" s="161"/>
      <c r="U385" s="161"/>
      <c r="V385" s="161"/>
      <c r="W385" s="161"/>
      <c r="X385" s="161"/>
      <c r="Y385" s="161"/>
      <c r="Z385" s="161"/>
      <c r="AA385" s="161"/>
      <c r="AB385" s="161"/>
    </row>
    <row r="386">
      <c r="A386" s="161"/>
      <c r="B386" s="161"/>
      <c r="C386" s="161"/>
      <c r="D386" s="161"/>
      <c r="E386" s="161"/>
      <c r="F386" s="161"/>
      <c r="G386" s="161"/>
      <c r="H386" s="161"/>
      <c r="I386" s="161"/>
      <c r="J386" s="161"/>
      <c r="K386" s="161"/>
      <c r="L386" s="161"/>
      <c r="M386" s="161"/>
      <c r="N386" s="161"/>
      <c r="O386" s="161"/>
      <c r="P386" s="161"/>
      <c r="Q386" s="161"/>
      <c r="R386" s="161"/>
      <c r="S386" s="161"/>
      <c r="T386" s="161"/>
      <c r="U386" s="161"/>
      <c r="V386" s="161"/>
      <c r="W386" s="161"/>
      <c r="X386" s="161"/>
      <c r="Y386" s="161"/>
      <c r="Z386" s="161"/>
      <c r="AA386" s="161"/>
      <c r="AB386" s="161"/>
    </row>
    <row r="387">
      <c r="A387" s="161"/>
      <c r="B387" s="161"/>
      <c r="C387" s="161"/>
      <c r="D387" s="161"/>
      <c r="E387" s="161"/>
      <c r="F387" s="161"/>
      <c r="G387" s="161"/>
      <c r="H387" s="161"/>
      <c r="I387" s="161"/>
      <c r="J387" s="161"/>
      <c r="K387" s="161"/>
      <c r="L387" s="161"/>
      <c r="M387" s="161"/>
      <c r="N387" s="161"/>
      <c r="O387" s="161"/>
      <c r="P387" s="161"/>
      <c r="Q387" s="161"/>
      <c r="R387" s="161"/>
      <c r="S387" s="161"/>
      <c r="T387" s="161"/>
      <c r="U387" s="161"/>
      <c r="V387" s="161"/>
      <c r="W387" s="161"/>
      <c r="X387" s="161"/>
      <c r="Y387" s="161"/>
      <c r="Z387" s="161"/>
      <c r="AA387" s="161"/>
      <c r="AB387" s="161"/>
    </row>
    <row r="388">
      <c r="A388" s="161"/>
      <c r="B388" s="161"/>
      <c r="C388" s="161"/>
      <c r="D388" s="161"/>
      <c r="E388" s="161"/>
      <c r="F388" s="161"/>
      <c r="G388" s="161"/>
      <c r="H388" s="161"/>
      <c r="I388" s="161"/>
      <c r="J388" s="161"/>
      <c r="K388" s="161"/>
      <c r="L388" s="161"/>
      <c r="M388" s="161"/>
      <c r="N388" s="161"/>
      <c r="O388" s="161"/>
      <c r="P388" s="161"/>
      <c r="Q388" s="161"/>
      <c r="R388" s="161"/>
      <c r="S388" s="161"/>
      <c r="T388" s="161"/>
      <c r="U388" s="161"/>
      <c r="V388" s="161"/>
      <c r="W388" s="161"/>
      <c r="X388" s="161"/>
      <c r="Y388" s="161"/>
      <c r="Z388" s="161"/>
      <c r="AA388" s="161"/>
      <c r="AB388" s="161"/>
    </row>
    <row r="389">
      <c r="A389" s="161"/>
      <c r="B389" s="161"/>
      <c r="C389" s="161"/>
      <c r="D389" s="161"/>
      <c r="E389" s="161"/>
      <c r="F389" s="161"/>
      <c r="G389" s="161"/>
      <c r="H389" s="161"/>
      <c r="I389" s="161"/>
      <c r="J389" s="161"/>
      <c r="K389" s="161"/>
      <c r="L389" s="161"/>
      <c r="M389" s="161"/>
      <c r="N389" s="161"/>
      <c r="O389" s="161"/>
      <c r="P389" s="161"/>
      <c r="Q389" s="161"/>
      <c r="R389" s="161"/>
      <c r="S389" s="161"/>
      <c r="T389" s="161"/>
      <c r="U389" s="161"/>
      <c r="V389" s="161"/>
      <c r="W389" s="161"/>
      <c r="X389" s="161"/>
      <c r="Y389" s="161"/>
      <c r="Z389" s="161"/>
      <c r="AA389" s="161"/>
      <c r="AB389" s="161"/>
    </row>
    <row r="390">
      <c r="A390" s="161"/>
      <c r="B390" s="161"/>
      <c r="C390" s="161"/>
      <c r="D390" s="161"/>
      <c r="E390" s="161"/>
      <c r="F390" s="161"/>
      <c r="G390" s="161"/>
      <c r="H390" s="161"/>
      <c r="I390" s="161"/>
      <c r="J390" s="161"/>
      <c r="K390" s="161"/>
      <c r="L390" s="161"/>
      <c r="M390" s="161"/>
      <c r="N390" s="161"/>
      <c r="O390" s="161"/>
      <c r="P390" s="161"/>
      <c r="Q390" s="161"/>
      <c r="R390" s="161"/>
      <c r="S390" s="161"/>
      <c r="T390" s="161"/>
      <c r="U390" s="161"/>
      <c r="V390" s="161"/>
      <c r="W390" s="161"/>
      <c r="X390" s="161"/>
      <c r="Y390" s="161"/>
      <c r="Z390" s="161"/>
      <c r="AA390" s="161"/>
      <c r="AB390" s="161"/>
    </row>
    <row r="391">
      <c r="A391" s="161"/>
      <c r="B391" s="161"/>
      <c r="C391" s="161"/>
      <c r="D391" s="161"/>
      <c r="E391" s="161"/>
      <c r="F391" s="161"/>
      <c r="G391" s="161"/>
      <c r="H391" s="161"/>
      <c r="I391" s="161"/>
      <c r="J391" s="161"/>
      <c r="K391" s="161"/>
      <c r="L391" s="161"/>
      <c r="M391" s="161"/>
      <c r="N391" s="161"/>
      <c r="O391" s="161"/>
      <c r="P391" s="161"/>
      <c r="Q391" s="161"/>
      <c r="R391" s="161"/>
      <c r="S391" s="161"/>
      <c r="T391" s="161"/>
      <c r="U391" s="161"/>
      <c r="V391" s="161"/>
      <c r="W391" s="161"/>
      <c r="X391" s="161"/>
      <c r="Y391" s="161"/>
      <c r="Z391" s="161"/>
      <c r="AA391" s="161"/>
      <c r="AB391" s="161"/>
    </row>
    <row r="392">
      <c r="A392" s="161"/>
      <c r="B392" s="161"/>
      <c r="C392" s="161"/>
      <c r="D392" s="161"/>
      <c r="E392" s="161"/>
      <c r="F392" s="161"/>
      <c r="G392" s="161"/>
      <c r="H392" s="161"/>
      <c r="I392" s="161"/>
      <c r="J392" s="161"/>
      <c r="K392" s="161"/>
      <c r="L392" s="161"/>
      <c r="M392" s="161"/>
      <c r="N392" s="161"/>
      <c r="O392" s="161"/>
      <c r="P392" s="161"/>
      <c r="Q392" s="161"/>
      <c r="R392" s="161"/>
      <c r="S392" s="161"/>
      <c r="T392" s="161"/>
      <c r="U392" s="161"/>
      <c r="V392" s="161"/>
      <c r="W392" s="161"/>
      <c r="X392" s="161"/>
      <c r="Y392" s="161"/>
      <c r="Z392" s="161"/>
      <c r="AA392" s="161"/>
      <c r="AB392" s="161"/>
    </row>
    <row r="393">
      <c r="A393" s="161"/>
      <c r="B393" s="161"/>
      <c r="C393" s="161"/>
      <c r="D393" s="161"/>
      <c r="E393" s="161"/>
      <c r="F393" s="161"/>
      <c r="G393" s="161"/>
      <c r="H393" s="161"/>
      <c r="I393" s="161"/>
      <c r="J393" s="161"/>
      <c r="K393" s="161"/>
      <c r="L393" s="161"/>
      <c r="M393" s="161"/>
      <c r="N393" s="161"/>
      <c r="O393" s="161"/>
      <c r="P393" s="161"/>
      <c r="Q393" s="161"/>
      <c r="R393" s="161"/>
      <c r="S393" s="161"/>
      <c r="T393" s="161"/>
      <c r="U393" s="161"/>
      <c r="V393" s="161"/>
      <c r="W393" s="161"/>
      <c r="X393" s="161"/>
      <c r="Y393" s="161"/>
      <c r="Z393" s="161"/>
      <c r="AA393" s="161"/>
      <c r="AB393" s="161"/>
    </row>
    <row r="394">
      <c r="A394" s="161"/>
      <c r="B394" s="161"/>
      <c r="C394" s="161"/>
      <c r="D394" s="161"/>
      <c r="E394" s="161"/>
      <c r="F394" s="161"/>
      <c r="G394" s="161"/>
      <c r="H394" s="161"/>
      <c r="I394" s="161"/>
      <c r="J394" s="161"/>
      <c r="K394" s="161"/>
      <c r="L394" s="161"/>
      <c r="M394" s="161"/>
      <c r="N394" s="161"/>
      <c r="O394" s="161"/>
      <c r="P394" s="161"/>
      <c r="Q394" s="161"/>
      <c r="R394" s="161"/>
      <c r="S394" s="161"/>
      <c r="T394" s="161"/>
      <c r="U394" s="161"/>
      <c r="V394" s="161"/>
      <c r="W394" s="161"/>
      <c r="X394" s="161"/>
      <c r="Y394" s="161"/>
      <c r="Z394" s="161"/>
      <c r="AA394" s="161"/>
      <c r="AB394" s="161"/>
    </row>
    <row r="395">
      <c r="A395" s="161"/>
      <c r="B395" s="161"/>
      <c r="C395" s="161"/>
      <c r="D395" s="161"/>
      <c r="E395" s="161"/>
      <c r="F395" s="161"/>
      <c r="G395" s="161"/>
      <c r="H395" s="161"/>
      <c r="I395" s="161"/>
      <c r="J395" s="161"/>
      <c r="K395" s="161"/>
      <c r="L395" s="161"/>
      <c r="M395" s="161"/>
      <c r="N395" s="161"/>
      <c r="O395" s="161"/>
      <c r="P395" s="161"/>
      <c r="Q395" s="161"/>
      <c r="R395" s="161"/>
      <c r="S395" s="161"/>
      <c r="T395" s="161"/>
      <c r="U395" s="161"/>
      <c r="V395" s="161"/>
      <c r="W395" s="161"/>
      <c r="X395" s="161"/>
      <c r="Y395" s="161"/>
      <c r="Z395" s="161"/>
      <c r="AA395" s="161"/>
      <c r="AB395" s="161"/>
    </row>
    <row r="396">
      <c r="A396" s="161"/>
      <c r="B396" s="161"/>
      <c r="C396" s="161"/>
      <c r="D396" s="161"/>
      <c r="E396" s="161"/>
      <c r="F396" s="161"/>
      <c r="G396" s="161"/>
      <c r="H396" s="161"/>
      <c r="I396" s="161"/>
      <c r="J396" s="161"/>
      <c r="K396" s="161"/>
      <c r="L396" s="161"/>
      <c r="M396" s="161"/>
      <c r="N396" s="161"/>
      <c r="O396" s="161"/>
      <c r="P396" s="161"/>
      <c r="Q396" s="161"/>
      <c r="R396" s="161"/>
      <c r="S396" s="161"/>
      <c r="T396" s="161"/>
      <c r="U396" s="161"/>
      <c r="V396" s="161"/>
      <c r="W396" s="161"/>
      <c r="X396" s="161"/>
      <c r="Y396" s="161"/>
      <c r="Z396" s="161"/>
      <c r="AA396" s="161"/>
      <c r="AB396" s="161"/>
    </row>
    <row r="397">
      <c r="A397" s="161"/>
      <c r="B397" s="161"/>
      <c r="C397" s="161"/>
      <c r="D397" s="161"/>
      <c r="E397" s="161"/>
      <c r="F397" s="161"/>
      <c r="G397" s="161"/>
      <c r="H397" s="161"/>
      <c r="I397" s="161"/>
      <c r="J397" s="161"/>
      <c r="K397" s="161"/>
      <c r="L397" s="161"/>
      <c r="M397" s="161"/>
      <c r="N397" s="161"/>
      <c r="O397" s="161"/>
      <c r="P397" s="161"/>
      <c r="Q397" s="161"/>
      <c r="R397" s="161"/>
      <c r="S397" s="161"/>
      <c r="T397" s="161"/>
      <c r="U397" s="161"/>
      <c r="V397" s="161"/>
      <c r="W397" s="161"/>
      <c r="X397" s="161"/>
      <c r="Y397" s="161"/>
      <c r="Z397" s="161"/>
      <c r="AA397" s="161"/>
      <c r="AB397" s="161"/>
    </row>
    <row r="398">
      <c r="A398" s="161"/>
      <c r="B398" s="161"/>
      <c r="C398" s="161"/>
      <c r="D398" s="161"/>
      <c r="E398" s="161"/>
      <c r="F398" s="161"/>
      <c r="G398" s="161"/>
      <c r="H398" s="161"/>
      <c r="I398" s="161"/>
      <c r="J398" s="161"/>
      <c r="K398" s="161"/>
      <c r="L398" s="161"/>
      <c r="M398" s="161"/>
      <c r="N398" s="161"/>
      <c r="O398" s="161"/>
      <c r="P398" s="161"/>
      <c r="Q398" s="161"/>
      <c r="R398" s="161"/>
      <c r="S398" s="161"/>
      <c r="T398" s="161"/>
      <c r="U398" s="161"/>
      <c r="V398" s="161"/>
      <c r="W398" s="161"/>
      <c r="X398" s="161"/>
      <c r="Y398" s="161"/>
      <c r="Z398" s="161"/>
      <c r="AA398" s="161"/>
      <c r="AB398" s="161"/>
    </row>
    <row r="399">
      <c r="A399" s="161"/>
      <c r="B399" s="161"/>
      <c r="C399" s="161"/>
      <c r="D399" s="161"/>
      <c r="E399" s="161"/>
      <c r="F399" s="161"/>
      <c r="G399" s="161"/>
      <c r="H399" s="161"/>
      <c r="I399" s="161"/>
      <c r="J399" s="161"/>
      <c r="K399" s="161"/>
      <c r="L399" s="161"/>
      <c r="M399" s="161"/>
      <c r="N399" s="161"/>
      <c r="O399" s="161"/>
      <c r="P399" s="161"/>
      <c r="Q399" s="161"/>
      <c r="R399" s="161"/>
      <c r="S399" s="161"/>
      <c r="T399" s="161"/>
      <c r="U399" s="161"/>
      <c r="V399" s="161"/>
      <c r="W399" s="161"/>
      <c r="X399" s="161"/>
      <c r="Y399" s="161"/>
      <c r="Z399" s="161"/>
      <c r="AA399" s="161"/>
      <c r="AB399" s="161"/>
    </row>
    <row r="400">
      <c r="A400" s="161"/>
      <c r="B400" s="161"/>
      <c r="C400" s="161"/>
      <c r="D400" s="161"/>
      <c r="E400" s="161"/>
      <c r="F400" s="161"/>
      <c r="G400" s="161"/>
      <c r="H400" s="161"/>
      <c r="I400" s="161"/>
      <c r="J400" s="161"/>
      <c r="K400" s="161"/>
      <c r="L400" s="161"/>
      <c r="M400" s="161"/>
      <c r="N400" s="161"/>
      <c r="O400" s="161"/>
      <c r="P400" s="161"/>
      <c r="Q400" s="161"/>
      <c r="R400" s="161"/>
      <c r="S400" s="161"/>
      <c r="T400" s="161"/>
      <c r="U400" s="161"/>
      <c r="V400" s="161"/>
      <c r="W400" s="161"/>
      <c r="X400" s="161"/>
      <c r="Y400" s="161"/>
      <c r="Z400" s="161"/>
      <c r="AA400" s="161"/>
      <c r="AB400" s="161"/>
    </row>
    <row r="401">
      <c r="A401" s="161"/>
      <c r="B401" s="161"/>
      <c r="C401" s="161"/>
      <c r="D401" s="161"/>
      <c r="E401" s="161"/>
      <c r="F401" s="161"/>
      <c r="G401" s="161"/>
      <c r="H401" s="161"/>
      <c r="I401" s="161"/>
      <c r="J401" s="161"/>
      <c r="K401" s="161"/>
      <c r="L401" s="161"/>
      <c r="M401" s="161"/>
      <c r="N401" s="161"/>
      <c r="O401" s="161"/>
      <c r="P401" s="161"/>
      <c r="Q401" s="161"/>
      <c r="R401" s="161"/>
      <c r="S401" s="161"/>
      <c r="T401" s="161"/>
      <c r="U401" s="161"/>
      <c r="V401" s="161"/>
      <c r="W401" s="161"/>
      <c r="X401" s="161"/>
      <c r="Y401" s="161"/>
      <c r="Z401" s="161"/>
      <c r="AA401" s="161"/>
      <c r="AB401" s="161"/>
    </row>
    <row r="402">
      <c r="A402" s="161"/>
      <c r="B402" s="161"/>
      <c r="C402" s="161"/>
      <c r="D402" s="161"/>
      <c r="E402" s="161"/>
      <c r="F402" s="161"/>
      <c r="G402" s="161"/>
      <c r="H402" s="161"/>
      <c r="I402" s="161"/>
      <c r="J402" s="161"/>
      <c r="K402" s="161"/>
      <c r="L402" s="161"/>
      <c r="M402" s="161"/>
      <c r="N402" s="161"/>
      <c r="O402" s="161"/>
      <c r="P402" s="161"/>
      <c r="Q402" s="161"/>
      <c r="R402" s="161"/>
      <c r="S402" s="161"/>
      <c r="T402" s="161"/>
      <c r="U402" s="161"/>
      <c r="V402" s="161"/>
      <c r="W402" s="161"/>
      <c r="X402" s="161"/>
      <c r="Y402" s="161"/>
      <c r="Z402" s="161"/>
      <c r="AA402" s="161"/>
      <c r="AB402" s="161"/>
    </row>
    <row r="403">
      <c r="A403" s="161"/>
      <c r="B403" s="161"/>
      <c r="C403" s="161"/>
      <c r="D403" s="161"/>
      <c r="E403" s="161"/>
      <c r="F403" s="161"/>
      <c r="G403" s="161"/>
      <c r="H403" s="161"/>
      <c r="I403" s="161"/>
      <c r="J403" s="161"/>
      <c r="K403" s="161"/>
      <c r="L403" s="161"/>
      <c r="M403" s="161"/>
      <c r="N403" s="161"/>
      <c r="O403" s="161"/>
      <c r="P403" s="161"/>
      <c r="Q403" s="161"/>
      <c r="R403" s="161"/>
      <c r="S403" s="161"/>
      <c r="T403" s="161"/>
      <c r="U403" s="161"/>
      <c r="V403" s="161"/>
      <c r="W403" s="161"/>
      <c r="X403" s="161"/>
      <c r="Y403" s="161"/>
      <c r="Z403" s="161"/>
      <c r="AA403" s="161"/>
      <c r="AB403" s="161"/>
    </row>
    <row r="404">
      <c r="A404" s="161"/>
      <c r="B404" s="161"/>
      <c r="C404" s="161"/>
      <c r="D404" s="161"/>
      <c r="E404" s="161"/>
      <c r="F404" s="161"/>
      <c r="G404" s="161"/>
      <c r="H404" s="161"/>
      <c r="I404" s="161"/>
      <c r="J404" s="161"/>
      <c r="K404" s="161"/>
      <c r="L404" s="161"/>
      <c r="M404" s="161"/>
      <c r="N404" s="161"/>
      <c r="O404" s="161"/>
      <c r="P404" s="161"/>
      <c r="Q404" s="161"/>
      <c r="R404" s="161"/>
      <c r="S404" s="161"/>
      <c r="T404" s="161"/>
      <c r="U404" s="161"/>
      <c r="V404" s="161"/>
      <c r="W404" s="161"/>
      <c r="X404" s="161"/>
      <c r="Y404" s="161"/>
      <c r="Z404" s="161"/>
      <c r="AA404" s="161"/>
      <c r="AB404" s="161"/>
    </row>
    <row r="405">
      <c r="A405" s="161"/>
      <c r="B405" s="161"/>
      <c r="C405" s="161"/>
      <c r="D405" s="161"/>
      <c r="E405" s="161"/>
      <c r="F405" s="161"/>
      <c r="G405" s="161"/>
      <c r="H405" s="161"/>
      <c r="I405" s="161"/>
      <c r="J405" s="161"/>
      <c r="K405" s="161"/>
      <c r="L405" s="161"/>
      <c r="M405" s="161"/>
      <c r="N405" s="161"/>
      <c r="O405" s="161"/>
      <c r="P405" s="161"/>
      <c r="Q405" s="161"/>
      <c r="R405" s="161"/>
      <c r="S405" s="161"/>
      <c r="T405" s="161"/>
      <c r="U405" s="161"/>
      <c r="V405" s="161"/>
      <c r="W405" s="161"/>
      <c r="X405" s="161"/>
      <c r="Y405" s="161"/>
      <c r="Z405" s="161"/>
      <c r="AA405" s="161"/>
      <c r="AB405" s="161"/>
    </row>
    <row r="406">
      <c r="A406" s="161"/>
      <c r="B406" s="161"/>
      <c r="C406" s="161"/>
      <c r="D406" s="161"/>
      <c r="E406" s="161"/>
      <c r="F406" s="161"/>
      <c r="G406" s="161"/>
      <c r="H406" s="161"/>
      <c r="I406" s="161"/>
      <c r="J406" s="161"/>
      <c r="K406" s="161"/>
      <c r="L406" s="161"/>
      <c r="M406" s="161"/>
      <c r="N406" s="161"/>
      <c r="O406" s="161"/>
      <c r="P406" s="161"/>
      <c r="Q406" s="161"/>
      <c r="R406" s="161"/>
      <c r="S406" s="161"/>
      <c r="T406" s="161"/>
      <c r="U406" s="161"/>
      <c r="V406" s="161"/>
      <c r="W406" s="161"/>
      <c r="X406" s="161"/>
      <c r="Y406" s="161"/>
      <c r="Z406" s="161"/>
      <c r="AA406" s="161"/>
      <c r="AB406" s="161"/>
    </row>
    <row r="407">
      <c r="A407" s="161"/>
      <c r="B407" s="161"/>
      <c r="C407" s="161"/>
      <c r="D407" s="161"/>
      <c r="E407" s="161"/>
      <c r="F407" s="161"/>
      <c r="G407" s="161"/>
      <c r="H407" s="161"/>
      <c r="I407" s="161"/>
      <c r="J407" s="161"/>
      <c r="K407" s="161"/>
      <c r="L407" s="161"/>
      <c r="M407" s="161"/>
      <c r="N407" s="161"/>
      <c r="O407" s="161"/>
      <c r="P407" s="161"/>
      <c r="Q407" s="161"/>
      <c r="R407" s="161"/>
      <c r="S407" s="161"/>
      <c r="T407" s="161"/>
      <c r="U407" s="161"/>
      <c r="V407" s="161"/>
      <c r="W407" s="161"/>
      <c r="X407" s="161"/>
      <c r="Y407" s="161"/>
      <c r="Z407" s="161"/>
      <c r="AA407" s="161"/>
      <c r="AB407" s="161"/>
    </row>
    <row r="408">
      <c r="A408" s="161"/>
      <c r="B408" s="161"/>
      <c r="C408" s="161"/>
      <c r="D408" s="161"/>
      <c r="E408" s="161"/>
      <c r="F408" s="161"/>
      <c r="G408" s="161"/>
      <c r="H408" s="161"/>
      <c r="I408" s="161"/>
      <c r="J408" s="161"/>
      <c r="K408" s="161"/>
      <c r="L408" s="161"/>
      <c r="M408" s="161"/>
      <c r="N408" s="161"/>
      <c r="O408" s="161"/>
      <c r="P408" s="161"/>
      <c r="Q408" s="161"/>
      <c r="R408" s="161"/>
      <c r="S408" s="161"/>
      <c r="T408" s="161"/>
      <c r="U408" s="161"/>
      <c r="V408" s="161"/>
      <c r="W408" s="161"/>
      <c r="X408" s="161"/>
      <c r="Y408" s="161"/>
      <c r="Z408" s="161"/>
      <c r="AA408" s="161"/>
      <c r="AB408" s="161"/>
    </row>
    <row r="409">
      <c r="A409" s="161"/>
      <c r="B409" s="161"/>
      <c r="C409" s="161"/>
      <c r="D409" s="161"/>
      <c r="E409" s="161"/>
      <c r="F409" s="161"/>
      <c r="G409" s="161"/>
      <c r="H409" s="161"/>
      <c r="I409" s="161"/>
      <c r="J409" s="161"/>
      <c r="K409" s="161"/>
      <c r="L409" s="161"/>
      <c r="M409" s="161"/>
      <c r="N409" s="161"/>
      <c r="O409" s="161"/>
      <c r="P409" s="161"/>
      <c r="Q409" s="161"/>
      <c r="R409" s="161"/>
      <c r="S409" s="161"/>
      <c r="T409" s="161"/>
      <c r="U409" s="161"/>
      <c r="V409" s="161"/>
      <c r="W409" s="161"/>
      <c r="X409" s="161"/>
      <c r="Y409" s="161"/>
      <c r="Z409" s="161"/>
      <c r="AA409" s="161"/>
      <c r="AB409" s="161"/>
    </row>
    <row r="410">
      <c r="A410" s="161"/>
      <c r="B410" s="161"/>
      <c r="C410" s="161"/>
      <c r="D410" s="161"/>
      <c r="E410" s="161"/>
      <c r="F410" s="161"/>
      <c r="G410" s="161"/>
      <c r="H410" s="161"/>
      <c r="I410" s="161"/>
      <c r="J410" s="161"/>
      <c r="K410" s="161"/>
      <c r="L410" s="161"/>
      <c r="M410" s="161"/>
      <c r="N410" s="161"/>
      <c r="O410" s="161"/>
      <c r="P410" s="161"/>
      <c r="Q410" s="161"/>
      <c r="R410" s="161"/>
      <c r="S410" s="161"/>
      <c r="T410" s="161"/>
      <c r="U410" s="161"/>
      <c r="V410" s="161"/>
      <c r="W410" s="161"/>
      <c r="X410" s="161"/>
      <c r="Y410" s="161"/>
      <c r="Z410" s="161"/>
      <c r="AA410" s="161"/>
      <c r="AB410" s="161"/>
    </row>
    <row r="411">
      <c r="A411" s="161"/>
      <c r="B411" s="161"/>
      <c r="C411" s="161"/>
      <c r="D411" s="161"/>
      <c r="E411" s="161"/>
      <c r="F411" s="161"/>
      <c r="G411" s="161"/>
      <c r="H411" s="161"/>
      <c r="I411" s="161"/>
      <c r="J411" s="161"/>
      <c r="K411" s="161"/>
      <c r="L411" s="161"/>
      <c r="M411" s="161"/>
      <c r="N411" s="161"/>
      <c r="O411" s="161"/>
      <c r="P411" s="161"/>
      <c r="Q411" s="161"/>
      <c r="R411" s="161"/>
      <c r="S411" s="161"/>
      <c r="T411" s="161"/>
      <c r="U411" s="161"/>
      <c r="V411" s="161"/>
      <c r="W411" s="161"/>
      <c r="X411" s="161"/>
      <c r="Y411" s="161"/>
      <c r="Z411" s="161"/>
      <c r="AA411" s="161"/>
      <c r="AB411" s="161"/>
    </row>
    <row r="412">
      <c r="A412" s="161"/>
      <c r="B412" s="161"/>
      <c r="C412" s="161"/>
      <c r="D412" s="161"/>
      <c r="E412" s="161"/>
      <c r="F412" s="161"/>
      <c r="G412" s="161"/>
      <c r="H412" s="161"/>
      <c r="I412" s="161"/>
      <c r="J412" s="161"/>
      <c r="K412" s="161"/>
      <c r="L412" s="161"/>
      <c r="M412" s="161"/>
      <c r="N412" s="161"/>
      <c r="O412" s="161"/>
      <c r="P412" s="161"/>
      <c r="Q412" s="161"/>
      <c r="R412" s="161"/>
      <c r="S412" s="161"/>
      <c r="T412" s="161"/>
      <c r="U412" s="161"/>
      <c r="V412" s="161"/>
      <c r="W412" s="161"/>
      <c r="X412" s="161"/>
      <c r="Y412" s="161"/>
      <c r="Z412" s="161"/>
      <c r="AA412" s="161"/>
      <c r="AB412" s="161"/>
    </row>
    <row r="413">
      <c r="A413" s="161"/>
      <c r="B413" s="161"/>
      <c r="C413" s="161"/>
      <c r="D413" s="161"/>
      <c r="E413" s="161"/>
      <c r="F413" s="161"/>
      <c r="G413" s="161"/>
      <c r="H413" s="161"/>
      <c r="I413" s="161"/>
      <c r="J413" s="161"/>
      <c r="K413" s="161"/>
      <c r="L413" s="161"/>
      <c r="M413" s="161"/>
      <c r="N413" s="161"/>
      <c r="O413" s="161"/>
      <c r="P413" s="161"/>
      <c r="Q413" s="161"/>
      <c r="R413" s="161"/>
      <c r="S413" s="161"/>
      <c r="T413" s="161"/>
      <c r="U413" s="161"/>
      <c r="V413" s="161"/>
      <c r="W413" s="161"/>
      <c r="X413" s="161"/>
      <c r="Y413" s="161"/>
      <c r="Z413" s="161"/>
      <c r="AA413" s="161"/>
      <c r="AB413" s="161"/>
    </row>
    <row r="414">
      <c r="A414" s="161"/>
      <c r="B414" s="161"/>
      <c r="C414" s="161"/>
      <c r="D414" s="161"/>
      <c r="E414" s="161"/>
      <c r="F414" s="161"/>
      <c r="G414" s="161"/>
      <c r="H414" s="161"/>
      <c r="I414" s="161"/>
      <c r="J414" s="161"/>
      <c r="K414" s="161"/>
      <c r="L414" s="161"/>
      <c r="M414" s="161"/>
      <c r="N414" s="161"/>
      <c r="O414" s="161"/>
      <c r="P414" s="161"/>
      <c r="Q414" s="161"/>
      <c r="R414" s="161"/>
      <c r="S414" s="161"/>
      <c r="T414" s="161"/>
      <c r="U414" s="161"/>
      <c r="V414" s="161"/>
      <c r="W414" s="161"/>
      <c r="X414" s="161"/>
      <c r="Y414" s="161"/>
      <c r="Z414" s="161"/>
      <c r="AA414" s="161"/>
      <c r="AB414" s="161"/>
    </row>
    <row r="415">
      <c r="A415" s="161"/>
      <c r="B415" s="161"/>
      <c r="C415" s="161"/>
      <c r="D415" s="161"/>
      <c r="E415" s="161"/>
      <c r="F415" s="161"/>
      <c r="G415" s="161"/>
      <c r="H415" s="161"/>
      <c r="I415" s="161"/>
      <c r="J415" s="161"/>
      <c r="K415" s="161"/>
      <c r="L415" s="161"/>
      <c r="M415" s="161"/>
      <c r="N415" s="161"/>
      <c r="O415" s="161"/>
      <c r="P415" s="161"/>
      <c r="Q415" s="161"/>
      <c r="R415" s="161"/>
      <c r="S415" s="161"/>
      <c r="T415" s="161"/>
      <c r="U415" s="161"/>
      <c r="V415" s="161"/>
      <c r="W415" s="161"/>
      <c r="X415" s="161"/>
      <c r="Y415" s="161"/>
      <c r="Z415" s="161"/>
      <c r="AA415" s="161"/>
      <c r="AB415" s="161"/>
    </row>
    <row r="416">
      <c r="A416" s="161"/>
      <c r="B416" s="161"/>
      <c r="C416" s="161"/>
      <c r="D416" s="161"/>
      <c r="E416" s="161"/>
      <c r="F416" s="161"/>
      <c r="G416" s="161"/>
      <c r="H416" s="161"/>
      <c r="I416" s="161"/>
      <c r="J416" s="161"/>
      <c r="K416" s="161"/>
      <c r="L416" s="161"/>
      <c r="M416" s="161"/>
      <c r="N416" s="161"/>
      <c r="O416" s="161"/>
      <c r="P416" s="161"/>
      <c r="Q416" s="161"/>
      <c r="R416" s="161"/>
      <c r="S416" s="161"/>
      <c r="T416" s="161"/>
      <c r="U416" s="161"/>
      <c r="V416" s="161"/>
      <c r="W416" s="161"/>
      <c r="X416" s="161"/>
      <c r="Y416" s="161"/>
      <c r="Z416" s="161"/>
      <c r="AA416" s="161"/>
      <c r="AB416" s="161"/>
    </row>
    <row r="417">
      <c r="A417" s="161"/>
      <c r="B417" s="161"/>
      <c r="C417" s="161"/>
      <c r="D417" s="161"/>
      <c r="E417" s="161"/>
      <c r="F417" s="161"/>
      <c r="G417" s="161"/>
      <c r="H417" s="161"/>
      <c r="I417" s="161"/>
      <c r="J417" s="161"/>
      <c r="K417" s="161"/>
      <c r="L417" s="161"/>
      <c r="M417" s="161"/>
      <c r="N417" s="161"/>
      <c r="O417" s="161"/>
      <c r="P417" s="161"/>
      <c r="Q417" s="161"/>
      <c r="R417" s="161"/>
      <c r="S417" s="161"/>
      <c r="T417" s="161"/>
      <c r="U417" s="161"/>
      <c r="V417" s="161"/>
      <c r="W417" s="161"/>
      <c r="X417" s="161"/>
      <c r="Y417" s="161"/>
      <c r="Z417" s="161"/>
      <c r="AA417" s="161"/>
      <c r="AB417" s="161"/>
    </row>
    <row r="418">
      <c r="A418" s="161"/>
      <c r="B418" s="161"/>
      <c r="C418" s="161"/>
      <c r="D418" s="161"/>
      <c r="E418" s="161"/>
      <c r="F418" s="161"/>
      <c r="G418" s="161"/>
      <c r="H418" s="161"/>
      <c r="I418" s="161"/>
      <c r="J418" s="161"/>
      <c r="K418" s="161"/>
      <c r="L418" s="161"/>
      <c r="M418" s="161"/>
      <c r="N418" s="161"/>
      <c r="O418" s="161"/>
      <c r="P418" s="161"/>
      <c r="Q418" s="161"/>
      <c r="R418" s="161"/>
      <c r="S418" s="161"/>
      <c r="T418" s="161"/>
      <c r="U418" s="161"/>
      <c r="V418" s="161"/>
      <c r="W418" s="161"/>
      <c r="X418" s="161"/>
      <c r="Y418" s="161"/>
      <c r="Z418" s="161"/>
      <c r="AA418" s="161"/>
      <c r="AB418" s="161"/>
    </row>
    <row r="419">
      <c r="A419" s="161"/>
      <c r="B419" s="161"/>
      <c r="C419" s="161"/>
      <c r="D419" s="161"/>
      <c r="E419" s="161"/>
      <c r="F419" s="161"/>
      <c r="G419" s="161"/>
      <c r="H419" s="161"/>
      <c r="I419" s="161"/>
      <c r="J419" s="161"/>
      <c r="K419" s="161"/>
      <c r="L419" s="161"/>
      <c r="M419" s="161"/>
      <c r="N419" s="161"/>
      <c r="O419" s="161"/>
      <c r="P419" s="161"/>
      <c r="Q419" s="161"/>
      <c r="R419" s="161"/>
      <c r="S419" s="161"/>
      <c r="T419" s="161"/>
      <c r="U419" s="161"/>
      <c r="V419" s="161"/>
      <c r="W419" s="161"/>
      <c r="X419" s="161"/>
      <c r="Y419" s="161"/>
      <c r="Z419" s="161"/>
      <c r="AA419" s="161"/>
      <c r="AB419" s="161"/>
    </row>
    <row r="420">
      <c r="A420" s="161"/>
      <c r="B420" s="161"/>
      <c r="C420" s="161"/>
      <c r="D420" s="161"/>
      <c r="E420" s="161"/>
      <c r="F420" s="161"/>
      <c r="G420" s="161"/>
      <c r="H420" s="161"/>
      <c r="I420" s="161"/>
      <c r="J420" s="161"/>
      <c r="K420" s="161"/>
      <c r="L420" s="161"/>
      <c r="M420" s="161"/>
      <c r="N420" s="161"/>
      <c r="O420" s="161"/>
      <c r="P420" s="161"/>
      <c r="Q420" s="161"/>
      <c r="R420" s="161"/>
      <c r="S420" s="161"/>
      <c r="T420" s="161"/>
      <c r="U420" s="161"/>
      <c r="V420" s="161"/>
      <c r="W420" s="161"/>
      <c r="X420" s="161"/>
      <c r="Y420" s="161"/>
      <c r="Z420" s="161"/>
      <c r="AA420" s="161"/>
      <c r="AB420" s="161"/>
    </row>
    <row r="421">
      <c r="A421" s="161"/>
      <c r="B421" s="161"/>
      <c r="C421" s="161"/>
      <c r="D421" s="161"/>
      <c r="E421" s="161"/>
      <c r="F421" s="161"/>
      <c r="G421" s="161"/>
      <c r="H421" s="161"/>
      <c r="I421" s="161"/>
      <c r="J421" s="161"/>
      <c r="K421" s="161"/>
      <c r="L421" s="161"/>
      <c r="M421" s="161"/>
      <c r="N421" s="161"/>
      <c r="O421" s="161"/>
      <c r="P421" s="161"/>
      <c r="Q421" s="161"/>
      <c r="R421" s="161"/>
      <c r="S421" s="161"/>
      <c r="T421" s="161"/>
      <c r="U421" s="161"/>
      <c r="V421" s="161"/>
      <c r="W421" s="161"/>
      <c r="X421" s="161"/>
      <c r="Y421" s="161"/>
      <c r="Z421" s="161"/>
      <c r="AA421" s="161"/>
      <c r="AB421" s="161"/>
    </row>
    <row r="422">
      <c r="A422" s="161"/>
      <c r="B422" s="161"/>
      <c r="C422" s="161"/>
      <c r="D422" s="161"/>
      <c r="E422" s="161"/>
      <c r="F422" s="161"/>
      <c r="G422" s="161"/>
      <c r="H422" s="161"/>
      <c r="I422" s="161"/>
      <c r="J422" s="161"/>
      <c r="K422" s="161"/>
      <c r="L422" s="161"/>
      <c r="M422" s="161"/>
      <c r="N422" s="161"/>
      <c r="O422" s="161"/>
      <c r="P422" s="161"/>
      <c r="Q422" s="161"/>
      <c r="R422" s="161"/>
      <c r="S422" s="161"/>
      <c r="T422" s="161"/>
      <c r="U422" s="161"/>
      <c r="V422" s="161"/>
      <c r="W422" s="161"/>
      <c r="X422" s="161"/>
      <c r="Y422" s="161"/>
      <c r="Z422" s="161"/>
      <c r="AA422" s="161"/>
      <c r="AB422" s="161"/>
    </row>
    <row r="423">
      <c r="A423" s="161"/>
      <c r="B423" s="161"/>
      <c r="C423" s="161"/>
      <c r="D423" s="161"/>
      <c r="E423" s="161"/>
      <c r="F423" s="161"/>
      <c r="G423" s="161"/>
      <c r="H423" s="161"/>
      <c r="I423" s="161"/>
      <c r="J423" s="161"/>
      <c r="K423" s="161"/>
      <c r="L423" s="161"/>
      <c r="M423" s="161"/>
      <c r="N423" s="161"/>
      <c r="O423" s="161"/>
      <c r="P423" s="161"/>
      <c r="Q423" s="161"/>
      <c r="R423" s="161"/>
      <c r="S423" s="161"/>
      <c r="T423" s="161"/>
      <c r="U423" s="161"/>
      <c r="V423" s="161"/>
      <c r="W423" s="161"/>
      <c r="X423" s="161"/>
      <c r="Y423" s="161"/>
      <c r="Z423" s="161"/>
      <c r="AA423" s="161"/>
      <c r="AB423" s="161"/>
    </row>
    <row r="424">
      <c r="A424" s="161"/>
      <c r="B424" s="161"/>
      <c r="C424" s="161"/>
      <c r="D424" s="161"/>
      <c r="E424" s="161"/>
      <c r="F424" s="161"/>
      <c r="G424" s="161"/>
      <c r="H424" s="161"/>
      <c r="I424" s="161"/>
      <c r="J424" s="161"/>
      <c r="K424" s="161"/>
      <c r="L424" s="161"/>
      <c r="M424" s="161"/>
      <c r="N424" s="161"/>
      <c r="O424" s="161"/>
      <c r="P424" s="161"/>
      <c r="Q424" s="161"/>
      <c r="R424" s="161"/>
      <c r="S424" s="161"/>
      <c r="T424" s="161"/>
      <c r="U424" s="161"/>
      <c r="V424" s="161"/>
      <c r="W424" s="161"/>
      <c r="X424" s="161"/>
      <c r="Y424" s="161"/>
      <c r="Z424" s="161"/>
      <c r="AA424" s="161"/>
      <c r="AB424" s="161"/>
    </row>
    <row r="425">
      <c r="A425" s="161"/>
      <c r="B425" s="161"/>
      <c r="C425" s="161"/>
      <c r="D425" s="161"/>
      <c r="E425" s="161"/>
      <c r="F425" s="161"/>
      <c r="G425" s="161"/>
      <c r="H425" s="161"/>
      <c r="I425" s="161"/>
      <c r="J425" s="161"/>
      <c r="K425" s="161"/>
      <c r="L425" s="161"/>
      <c r="M425" s="161"/>
      <c r="N425" s="161"/>
      <c r="O425" s="161"/>
      <c r="P425" s="161"/>
      <c r="Q425" s="161"/>
      <c r="R425" s="161"/>
      <c r="S425" s="161"/>
      <c r="T425" s="161"/>
      <c r="U425" s="161"/>
      <c r="V425" s="161"/>
      <c r="W425" s="161"/>
      <c r="X425" s="161"/>
      <c r="Y425" s="161"/>
      <c r="Z425" s="161"/>
      <c r="AA425" s="161"/>
      <c r="AB425" s="161"/>
    </row>
    <row r="426">
      <c r="A426" s="161"/>
      <c r="B426" s="161"/>
      <c r="C426" s="161"/>
      <c r="D426" s="161"/>
      <c r="E426" s="161"/>
      <c r="F426" s="161"/>
      <c r="G426" s="161"/>
      <c r="H426" s="161"/>
      <c r="I426" s="161"/>
      <c r="J426" s="161"/>
      <c r="K426" s="161"/>
      <c r="L426" s="161"/>
      <c r="M426" s="161"/>
      <c r="N426" s="161"/>
      <c r="O426" s="161"/>
      <c r="P426" s="161"/>
      <c r="Q426" s="161"/>
      <c r="R426" s="161"/>
      <c r="S426" s="161"/>
      <c r="T426" s="161"/>
      <c r="U426" s="161"/>
      <c r="V426" s="161"/>
      <c r="W426" s="161"/>
      <c r="X426" s="161"/>
      <c r="Y426" s="161"/>
      <c r="Z426" s="161"/>
      <c r="AA426" s="161"/>
      <c r="AB426" s="161"/>
    </row>
    <row r="427">
      <c r="A427" s="161"/>
      <c r="B427" s="161"/>
      <c r="C427" s="161"/>
      <c r="D427" s="161"/>
      <c r="E427" s="161"/>
      <c r="F427" s="161"/>
      <c r="G427" s="161"/>
      <c r="H427" s="161"/>
      <c r="I427" s="161"/>
      <c r="J427" s="161"/>
      <c r="K427" s="161"/>
      <c r="L427" s="161"/>
      <c r="M427" s="161"/>
      <c r="N427" s="161"/>
      <c r="O427" s="161"/>
      <c r="P427" s="161"/>
      <c r="Q427" s="161"/>
      <c r="R427" s="161"/>
      <c r="S427" s="161"/>
      <c r="T427" s="161"/>
      <c r="U427" s="161"/>
      <c r="V427" s="161"/>
      <c r="W427" s="161"/>
      <c r="X427" s="161"/>
      <c r="Y427" s="161"/>
      <c r="Z427" s="161"/>
      <c r="AA427" s="161"/>
      <c r="AB427" s="161"/>
    </row>
    <row r="428">
      <c r="A428" s="161"/>
      <c r="B428" s="161"/>
      <c r="C428" s="161"/>
      <c r="D428" s="161"/>
      <c r="E428" s="161"/>
      <c r="F428" s="161"/>
      <c r="G428" s="161"/>
      <c r="H428" s="161"/>
      <c r="I428" s="161"/>
      <c r="J428" s="161"/>
      <c r="K428" s="161"/>
      <c r="L428" s="161"/>
      <c r="M428" s="161"/>
      <c r="N428" s="161"/>
      <c r="O428" s="161"/>
      <c r="P428" s="161"/>
      <c r="Q428" s="161"/>
      <c r="R428" s="161"/>
      <c r="S428" s="161"/>
      <c r="T428" s="161"/>
      <c r="U428" s="161"/>
      <c r="V428" s="161"/>
      <c r="W428" s="161"/>
      <c r="X428" s="161"/>
      <c r="Y428" s="161"/>
      <c r="Z428" s="161"/>
      <c r="AA428" s="161"/>
      <c r="AB428" s="161"/>
    </row>
    <row r="429">
      <c r="A429" s="161"/>
      <c r="B429" s="161"/>
      <c r="C429" s="161"/>
      <c r="D429" s="161"/>
      <c r="E429" s="161"/>
      <c r="F429" s="161"/>
      <c r="G429" s="161"/>
      <c r="H429" s="161"/>
      <c r="I429" s="161"/>
      <c r="J429" s="161"/>
      <c r="K429" s="161"/>
      <c r="L429" s="161"/>
      <c r="M429" s="161"/>
      <c r="N429" s="161"/>
      <c r="O429" s="161"/>
      <c r="P429" s="161"/>
      <c r="Q429" s="161"/>
      <c r="R429" s="161"/>
      <c r="S429" s="161"/>
      <c r="T429" s="161"/>
      <c r="U429" s="161"/>
      <c r="V429" s="161"/>
      <c r="W429" s="161"/>
      <c r="X429" s="161"/>
      <c r="Y429" s="161"/>
      <c r="Z429" s="161"/>
      <c r="AA429" s="161"/>
      <c r="AB429" s="161"/>
    </row>
    <row r="430">
      <c r="A430" s="161"/>
      <c r="B430" s="161"/>
      <c r="C430" s="161"/>
      <c r="D430" s="161"/>
      <c r="E430" s="161"/>
      <c r="F430" s="161"/>
      <c r="G430" s="161"/>
      <c r="H430" s="161"/>
      <c r="I430" s="161"/>
      <c r="J430" s="161"/>
      <c r="K430" s="161"/>
      <c r="L430" s="161"/>
      <c r="M430" s="161"/>
      <c r="N430" s="161"/>
      <c r="O430" s="161"/>
      <c r="P430" s="161"/>
      <c r="Q430" s="161"/>
      <c r="R430" s="161"/>
      <c r="S430" s="161"/>
      <c r="T430" s="161"/>
      <c r="U430" s="161"/>
      <c r="V430" s="161"/>
      <c r="W430" s="161"/>
      <c r="X430" s="161"/>
      <c r="Y430" s="161"/>
      <c r="Z430" s="161"/>
      <c r="AA430" s="161"/>
      <c r="AB430" s="161"/>
    </row>
    <row r="431">
      <c r="A431" s="161"/>
      <c r="B431" s="161"/>
      <c r="C431" s="161"/>
      <c r="D431" s="161"/>
      <c r="E431" s="161"/>
      <c r="F431" s="161"/>
      <c r="G431" s="161"/>
      <c r="H431" s="161"/>
      <c r="I431" s="161"/>
      <c r="J431" s="161"/>
      <c r="K431" s="161"/>
      <c r="L431" s="161"/>
      <c r="M431" s="161"/>
      <c r="N431" s="161"/>
      <c r="O431" s="161"/>
      <c r="P431" s="161"/>
      <c r="Q431" s="161"/>
      <c r="R431" s="161"/>
      <c r="S431" s="161"/>
      <c r="T431" s="161"/>
      <c r="U431" s="161"/>
      <c r="V431" s="161"/>
      <c r="W431" s="161"/>
      <c r="X431" s="161"/>
      <c r="Y431" s="161"/>
      <c r="Z431" s="161"/>
      <c r="AA431" s="161"/>
      <c r="AB431" s="161"/>
    </row>
    <row r="432">
      <c r="A432" s="161"/>
      <c r="B432" s="161"/>
      <c r="C432" s="161"/>
      <c r="D432" s="161"/>
      <c r="E432" s="161"/>
      <c r="F432" s="161"/>
      <c r="G432" s="161"/>
      <c r="H432" s="161"/>
      <c r="I432" s="161"/>
      <c r="J432" s="161"/>
      <c r="K432" s="161"/>
      <c r="L432" s="161"/>
      <c r="M432" s="161"/>
      <c r="N432" s="161"/>
      <c r="O432" s="161"/>
      <c r="P432" s="161"/>
      <c r="Q432" s="161"/>
      <c r="R432" s="161"/>
      <c r="S432" s="161"/>
      <c r="T432" s="161"/>
      <c r="U432" s="161"/>
      <c r="V432" s="161"/>
      <c r="W432" s="161"/>
      <c r="X432" s="161"/>
      <c r="Y432" s="161"/>
      <c r="Z432" s="161"/>
      <c r="AA432" s="161"/>
      <c r="AB432" s="161"/>
    </row>
    <row r="433">
      <c r="A433" s="161"/>
      <c r="B433" s="161"/>
      <c r="C433" s="161"/>
      <c r="D433" s="161"/>
      <c r="E433" s="161"/>
      <c r="F433" s="161"/>
      <c r="G433" s="161"/>
      <c r="H433" s="161"/>
      <c r="I433" s="161"/>
      <c r="J433" s="161"/>
      <c r="K433" s="161"/>
      <c r="L433" s="161"/>
      <c r="M433" s="161"/>
      <c r="N433" s="161"/>
      <c r="O433" s="161"/>
      <c r="P433" s="161"/>
      <c r="Q433" s="161"/>
      <c r="R433" s="161"/>
      <c r="S433" s="161"/>
      <c r="T433" s="161"/>
      <c r="U433" s="161"/>
      <c r="V433" s="161"/>
      <c r="W433" s="161"/>
      <c r="X433" s="161"/>
      <c r="Y433" s="161"/>
      <c r="Z433" s="161"/>
      <c r="AA433" s="161"/>
      <c r="AB433" s="161"/>
    </row>
    <row r="434">
      <c r="A434" s="161"/>
      <c r="B434" s="161"/>
      <c r="C434" s="161"/>
      <c r="D434" s="161"/>
      <c r="E434" s="161"/>
      <c r="F434" s="161"/>
      <c r="G434" s="161"/>
      <c r="H434" s="161"/>
      <c r="I434" s="161"/>
      <c r="J434" s="161"/>
      <c r="K434" s="161"/>
      <c r="L434" s="161"/>
      <c r="M434" s="161"/>
      <c r="N434" s="161"/>
      <c r="O434" s="161"/>
      <c r="P434" s="161"/>
      <c r="Q434" s="161"/>
      <c r="R434" s="161"/>
      <c r="S434" s="161"/>
      <c r="T434" s="161"/>
      <c r="U434" s="161"/>
      <c r="V434" s="161"/>
      <c r="W434" s="161"/>
      <c r="X434" s="161"/>
      <c r="Y434" s="161"/>
      <c r="Z434" s="161"/>
      <c r="AA434" s="161"/>
      <c r="AB434" s="161"/>
    </row>
    <row r="435">
      <c r="A435" s="161"/>
      <c r="B435" s="161"/>
      <c r="C435" s="161"/>
      <c r="D435" s="161"/>
      <c r="E435" s="161"/>
      <c r="F435" s="161"/>
      <c r="G435" s="161"/>
      <c r="H435" s="161"/>
      <c r="I435" s="161"/>
      <c r="J435" s="161"/>
      <c r="K435" s="161"/>
      <c r="L435" s="161"/>
      <c r="M435" s="161"/>
      <c r="N435" s="161"/>
      <c r="O435" s="161"/>
      <c r="P435" s="161"/>
      <c r="Q435" s="161"/>
      <c r="R435" s="161"/>
      <c r="S435" s="161"/>
      <c r="T435" s="161"/>
      <c r="U435" s="161"/>
      <c r="V435" s="161"/>
      <c r="W435" s="161"/>
      <c r="X435" s="161"/>
      <c r="Y435" s="161"/>
      <c r="Z435" s="161"/>
      <c r="AA435" s="161"/>
      <c r="AB435" s="161"/>
    </row>
    <row r="436">
      <c r="A436" s="161"/>
      <c r="B436" s="161"/>
      <c r="C436" s="161"/>
      <c r="D436" s="161"/>
      <c r="E436" s="161"/>
      <c r="F436" s="161"/>
      <c r="G436" s="161"/>
      <c r="H436" s="161"/>
      <c r="I436" s="161"/>
      <c r="J436" s="161"/>
      <c r="K436" s="161"/>
      <c r="L436" s="161"/>
      <c r="M436" s="161"/>
      <c r="N436" s="161"/>
      <c r="O436" s="161"/>
      <c r="P436" s="161"/>
      <c r="Q436" s="161"/>
      <c r="R436" s="161"/>
      <c r="S436" s="161"/>
      <c r="T436" s="161"/>
      <c r="U436" s="161"/>
      <c r="V436" s="161"/>
      <c r="W436" s="161"/>
      <c r="X436" s="161"/>
      <c r="Y436" s="161"/>
      <c r="Z436" s="161"/>
      <c r="AA436" s="161"/>
      <c r="AB436" s="161"/>
    </row>
    <row r="437">
      <c r="A437" s="161"/>
      <c r="B437" s="161"/>
      <c r="C437" s="161"/>
      <c r="D437" s="161"/>
      <c r="E437" s="161"/>
      <c r="F437" s="161"/>
      <c r="G437" s="161"/>
      <c r="H437" s="161"/>
      <c r="I437" s="161"/>
      <c r="J437" s="161"/>
      <c r="K437" s="161"/>
      <c r="L437" s="161"/>
      <c r="M437" s="161"/>
      <c r="N437" s="161"/>
      <c r="O437" s="161"/>
      <c r="P437" s="161"/>
      <c r="Q437" s="161"/>
      <c r="R437" s="161"/>
      <c r="S437" s="161"/>
      <c r="T437" s="161"/>
      <c r="U437" s="161"/>
      <c r="V437" s="161"/>
      <c r="W437" s="161"/>
      <c r="X437" s="161"/>
      <c r="Y437" s="161"/>
      <c r="Z437" s="161"/>
      <c r="AA437" s="161"/>
      <c r="AB437" s="161"/>
    </row>
    <row r="438">
      <c r="A438" s="161"/>
      <c r="B438" s="161"/>
      <c r="C438" s="161"/>
      <c r="D438" s="161"/>
      <c r="E438" s="161"/>
      <c r="F438" s="161"/>
      <c r="G438" s="161"/>
      <c r="H438" s="161"/>
      <c r="I438" s="161"/>
      <c r="J438" s="161"/>
      <c r="K438" s="161"/>
      <c r="L438" s="161"/>
      <c r="M438" s="161"/>
      <c r="N438" s="161"/>
      <c r="O438" s="161"/>
      <c r="P438" s="161"/>
      <c r="Q438" s="161"/>
      <c r="R438" s="161"/>
      <c r="S438" s="161"/>
      <c r="T438" s="161"/>
      <c r="U438" s="161"/>
      <c r="V438" s="161"/>
      <c r="W438" s="161"/>
      <c r="X438" s="161"/>
      <c r="Y438" s="161"/>
      <c r="Z438" s="161"/>
      <c r="AA438" s="161"/>
      <c r="AB438" s="161"/>
    </row>
    <row r="439">
      <c r="A439" s="161"/>
      <c r="B439" s="161"/>
      <c r="C439" s="161"/>
      <c r="D439" s="161"/>
      <c r="E439" s="161"/>
      <c r="F439" s="161"/>
      <c r="G439" s="161"/>
      <c r="H439" s="161"/>
      <c r="I439" s="161"/>
      <c r="J439" s="161"/>
      <c r="K439" s="161"/>
      <c r="L439" s="161"/>
      <c r="M439" s="161"/>
      <c r="N439" s="161"/>
      <c r="O439" s="161"/>
      <c r="P439" s="161"/>
      <c r="Q439" s="161"/>
      <c r="R439" s="161"/>
      <c r="S439" s="161"/>
      <c r="T439" s="161"/>
      <c r="U439" s="161"/>
      <c r="V439" s="161"/>
      <c r="W439" s="161"/>
      <c r="X439" s="161"/>
      <c r="Y439" s="161"/>
      <c r="Z439" s="161"/>
      <c r="AA439" s="161"/>
      <c r="AB439" s="161"/>
    </row>
    <row r="440">
      <c r="A440" s="161"/>
      <c r="B440" s="161"/>
      <c r="C440" s="161"/>
      <c r="D440" s="161"/>
      <c r="E440" s="161"/>
      <c r="F440" s="161"/>
      <c r="G440" s="161"/>
      <c r="H440" s="161"/>
      <c r="I440" s="161"/>
      <c r="J440" s="161"/>
      <c r="K440" s="161"/>
      <c r="L440" s="161"/>
      <c r="M440" s="161"/>
      <c r="N440" s="161"/>
      <c r="O440" s="161"/>
      <c r="P440" s="161"/>
      <c r="Q440" s="161"/>
      <c r="R440" s="161"/>
      <c r="S440" s="161"/>
      <c r="T440" s="161"/>
      <c r="U440" s="161"/>
      <c r="V440" s="161"/>
      <c r="W440" s="161"/>
      <c r="X440" s="161"/>
      <c r="Y440" s="161"/>
      <c r="Z440" s="161"/>
      <c r="AA440" s="161"/>
      <c r="AB440" s="161"/>
    </row>
    <row r="441">
      <c r="A441" s="161"/>
      <c r="B441" s="161"/>
      <c r="C441" s="161"/>
      <c r="D441" s="161"/>
      <c r="E441" s="161"/>
      <c r="F441" s="161"/>
      <c r="G441" s="161"/>
      <c r="H441" s="161"/>
      <c r="I441" s="161"/>
      <c r="J441" s="161"/>
      <c r="K441" s="161"/>
      <c r="L441" s="161"/>
      <c r="M441" s="161"/>
      <c r="N441" s="161"/>
      <c r="O441" s="161"/>
      <c r="P441" s="161"/>
      <c r="Q441" s="161"/>
      <c r="R441" s="161"/>
      <c r="S441" s="161"/>
      <c r="T441" s="161"/>
      <c r="U441" s="161"/>
      <c r="V441" s="161"/>
      <c r="W441" s="161"/>
      <c r="X441" s="161"/>
      <c r="Y441" s="161"/>
      <c r="Z441" s="161"/>
      <c r="AA441" s="161"/>
      <c r="AB441" s="161"/>
    </row>
    <row r="442">
      <c r="A442" s="161"/>
      <c r="B442" s="161"/>
      <c r="C442" s="161"/>
      <c r="D442" s="161"/>
      <c r="E442" s="161"/>
      <c r="F442" s="161"/>
      <c r="G442" s="161"/>
      <c r="H442" s="161"/>
      <c r="I442" s="161"/>
      <c r="J442" s="161"/>
      <c r="K442" s="161"/>
      <c r="L442" s="161"/>
      <c r="M442" s="161"/>
      <c r="N442" s="161"/>
      <c r="O442" s="161"/>
      <c r="P442" s="161"/>
      <c r="Q442" s="161"/>
      <c r="R442" s="161"/>
      <c r="S442" s="161"/>
      <c r="T442" s="161"/>
      <c r="U442" s="161"/>
      <c r="V442" s="161"/>
      <c r="W442" s="161"/>
      <c r="X442" s="161"/>
      <c r="Y442" s="161"/>
      <c r="Z442" s="161"/>
      <c r="AA442" s="161"/>
      <c r="AB442" s="161"/>
    </row>
    <row r="443">
      <c r="A443" s="161"/>
      <c r="B443" s="161"/>
      <c r="C443" s="161"/>
      <c r="D443" s="161"/>
      <c r="E443" s="161"/>
      <c r="F443" s="161"/>
      <c r="G443" s="161"/>
      <c r="H443" s="161"/>
      <c r="I443" s="161"/>
      <c r="J443" s="161"/>
      <c r="K443" s="161"/>
      <c r="L443" s="161"/>
      <c r="M443" s="161"/>
      <c r="N443" s="161"/>
      <c r="O443" s="161"/>
      <c r="P443" s="161"/>
      <c r="Q443" s="161"/>
      <c r="R443" s="161"/>
      <c r="S443" s="161"/>
      <c r="T443" s="161"/>
      <c r="U443" s="161"/>
      <c r="V443" s="161"/>
      <c r="W443" s="161"/>
      <c r="X443" s="161"/>
      <c r="Y443" s="161"/>
      <c r="Z443" s="161"/>
      <c r="AA443" s="161"/>
      <c r="AB443" s="161"/>
    </row>
    <row r="444">
      <c r="A444" s="161"/>
      <c r="B444" s="161"/>
      <c r="C444" s="161"/>
      <c r="D444" s="161"/>
      <c r="E444" s="161"/>
      <c r="F444" s="161"/>
      <c r="G444" s="161"/>
      <c r="H444" s="161"/>
      <c r="I444" s="161"/>
      <c r="J444" s="161"/>
      <c r="K444" s="161"/>
      <c r="L444" s="161"/>
      <c r="M444" s="161"/>
      <c r="N444" s="161"/>
      <c r="O444" s="161"/>
      <c r="P444" s="161"/>
      <c r="Q444" s="161"/>
      <c r="R444" s="161"/>
      <c r="S444" s="161"/>
      <c r="T444" s="161"/>
      <c r="U444" s="161"/>
      <c r="V444" s="161"/>
      <c r="W444" s="161"/>
      <c r="X444" s="161"/>
      <c r="Y444" s="161"/>
      <c r="Z444" s="161"/>
      <c r="AA444" s="161"/>
      <c r="AB444" s="161"/>
    </row>
    <row r="445">
      <c r="A445" s="161"/>
      <c r="B445" s="161"/>
      <c r="C445" s="161"/>
      <c r="D445" s="161"/>
      <c r="E445" s="161"/>
      <c r="F445" s="161"/>
      <c r="G445" s="161"/>
      <c r="H445" s="161"/>
      <c r="I445" s="161"/>
      <c r="J445" s="161"/>
      <c r="K445" s="161"/>
      <c r="L445" s="161"/>
      <c r="M445" s="161"/>
      <c r="N445" s="161"/>
      <c r="O445" s="161"/>
      <c r="P445" s="161"/>
      <c r="Q445" s="161"/>
      <c r="R445" s="161"/>
      <c r="S445" s="161"/>
      <c r="T445" s="161"/>
      <c r="U445" s="161"/>
      <c r="V445" s="161"/>
      <c r="W445" s="161"/>
      <c r="X445" s="161"/>
      <c r="Y445" s="161"/>
      <c r="Z445" s="161"/>
      <c r="AA445" s="161"/>
      <c r="AB445" s="161"/>
    </row>
    <row r="446">
      <c r="A446" s="161"/>
      <c r="B446" s="161"/>
      <c r="C446" s="161"/>
      <c r="D446" s="161"/>
      <c r="E446" s="161"/>
      <c r="F446" s="161"/>
      <c r="G446" s="161"/>
      <c r="H446" s="161"/>
      <c r="I446" s="161"/>
      <c r="J446" s="161"/>
      <c r="K446" s="161"/>
      <c r="L446" s="161"/>
      <c r="M446" s="161"/>
      <c r="N446" s="161"/>
      <c r="O446" s="161"/>
      <c r="P446" s="161"/>
      <c r="Q446" s="161"/>
      <c r="R446" s="161"/>
      <c r="S446" s="161"/>
      <c r="T446" s="161"/>
      <c r="U446" s="161"/>
      <c r="V446" s="161"/>
      <c r="W446" s="161"/>
      <c r="X446" s="161"/>
      <c r="Y446" s="161"/>
      <c r="Z446" s="161"/>
      <c r="AA446" s="161"/>
      <c r="AB446" s="161"/>
    </row>
    <row r="447">
      <c r="A447" s="161"/>
      <c r="B447" s="161"/>
      <c r="C447" s="161"/>
      <c r="D447" s="161"/>
      <c r="E447" s="161"/>
      <c r="F447" s="161"/>
      <c r="G447" s="161"/>
      <c r="H447" s="161"/>
      <c r="I447" s="161"/>
      <c r="J447" s="161"/>
      <c r="K447" s="161"/>
      <c r="L447" s="161"/>
      <c r="M447" s="161"/>
      <c r="N447" s="161"/>
      <c r="O447" s="161"/>
      <c r="P447" s="161"/>
      <c r="Q447" s="161"/>
      <c r="R447" s="161"/>
      <c r="S447" s="161"/>
      <c r="T447" s="161"/>
      <c r="U447" s="161"/>
      <c r="V447" s="161"/>
      <c r="W447" s="161"/>
      <c r="X447" s="161"/>
      <c r="Y447" s="161"/>
      <c r="Z447" s="161"/>
      <c r="AA447" s="161"/>
      <c r="AB447" s="161"/>
    </row>
    <row r="448">
      <c r="A448" s="161"/>
      <c r="B448" s="161"/>
      <c r="C448" s="161"/>
      <c r="D448" s="161"/>
      <c r="E448" s="161"/>
      <c r="F448" s="161"/>
      <c r="G448" s="161"/>
      <c r="H448" s="161"/>
      <c r="I448" s="161"/>
      <c r="J448" s="161"/>
      <c r="K448" s="161"/>
      <c r="L448" s="161"/>
      <c r="M448" s="161"/>
      <c r="N448" s="161"/>
      <c r="O448" s="161"/>
      <c r="P448" s="161"/>
      <c r="Q448" s="161"/>
      <c r="R448" s="161"/>
      <c r="S448" s="161"/>
      <c r="T448" s="161"/>
      <c r="U448" s="161"/>
      <c r="V448" s="161"/>
      <c r="W448" s="161"/>
      <c r="X448" s="161"/>
      <c r="Y448" s="161"/>
      <c r="Z448" s="161"/>
      <c r="AA448" s="161"/>
      <c r="AB448" s="161"/>
    </row>
    <row r="449">
      <c r="A449" s="161"/>
      <c r="B449" s="161"/>
      <c r="C449" s="161"/>
      <c r="D449" s="161"/>
      <c r="E449" s="161"/>
      <c r="F449" s="161"/>
      <c r="G449" s="161"/>
      <c r="H449" s="161"/>
      <c r="I449" s="161"/>
      <c r="J449" s="161"/>
      <c r="K449" s="161"/>
      <c r="L449" s="161"/>
      <c r="M449" s="161"/>
      <c r="N449" s="161"/>
      <c r="O449" s="161"/>
      <c r="P449" s="161"/>
      <c r="Q449" s="161"/>
      <c r="R449" s="161"/>
      <c r="S449" s="161"/>
      <c r="T449" s="161"/>
      <c r="U449" s="161"/>
      <c r="V449" s="161"/>
      <c r="W449" s="161"/>
      <c r="X449" s="161"/>
      <c r="Y449" s="161"/>
      <c r="Z449" s="161"/>
      <c r="AA449" s="161"/>
      <c r="AB449" s="161"/>
    </row>
    <row r="450">
      <c r="A450" s="161"/>
      <c r="B450" s="161"/>
      <c r="C450" s="161"/>
      <c r="D450" s="161"/>
      <c r="E450" s="161"/>
      <c r="F450" s="161"/>
      <c r="G450" s="161"/>
      <c r="H450" s="161"/>
      <c r="I450" s="161"/>
      <c r="J450" s="161"/>
      <c r="K450" s="161"/>
      <c r="L450" s="161"/>
      <c r="M450" s="161"/>
      <c r="N450" s="161"/>
      <c r="O450" s="161"/>
      <c r="P450" s="161"/>
      <c r="Q450" s="161"/>
      <c r="R450" s="161"/>
      <c r="S450" s="161"/>
      <c r="T450" s="161"/>
      <c r="U450" s="161"/>
      <c r="V450" s="161"/>
      <c r="W450" s="161"/>
      <c r="X450" s="161"/>
      <c r="Y450" s="161"/>
      <c r="Z450" s="161"/>
      <c r="AA450" s="161"/>
      <c r="AB450" s="161"/>
    </row>
    <row r="451">
      <c r="A451" s="161"/>
      <c r="B451" s="161"/>
      <c r="C451" s="161"/>
      <c r="D451" s="161"/>
      <c r="E451" s="161"/>
      <c r="F451" s="161"/>
      <c r="G451" s="161"/>
      <c r="H451" s="161"/>
      <c r="I451" s="161"/>
      <c r="J451" s="161"/>
      <c r="K451" s="161"/>
      <c r="L451" s="161"/>
      <c r="M451" s="161"/>
      <c r="N451" s="161"/>
      <c r="O451" s="161"/>
      <c r="P451" s="161"/>
      <c r="Q451" s="161"/>
      <c r="R451" s="161"/>
      <c r="S451" s="161"/>
      <c r="T451" s="161"/>
      <c r="U451" s="161"/>
      <c r="V451" s="161"/>
      <c r="W451" s="161"/>
      <c r="X451" s="161"/>
      <c r="Y451" s="161"/>
      <c r="Z451" s="161"/>
      <c r="AA451" s="161"/>
      <c r="AB451" s="161"/>
    </row>
    <row r="452">
      <c r="A452" s="161"/>
      <c r="B452" s="161"/>
      <c r="C452" s="161"/>
      <c r="D452" s="161"/>
      <c r="E452" s="161"/>
      <c r="F452" s="161"/>
      <c r="G452" s="161"/>
      <c r="H452" s="161"/>
      <c r="I452" s="161"/>
      <c r="J452" s="161"/>
      <c r="K452" s="161"/>
      <c r="L452" s="161"/>
      <c r="M452" s="161"/>
      <c r="N452" s="161"/>
      <c r="O452" s="161"/>
      <c r="P452" s="161"/>
      <c r="Q452" s="161"/>
      <c r="R452" s="161"/>
      <c r="S452" s="161"/>
      <c r="T452" s="161"/>
      <c r="U452" s="161"/>
      <c r="V452" s="161"/>
      <c r="W452" s="161"/>
      <c r="X452" s="161"/>
      <c r="Y452" s="161"/>
      <c r="Z452" s="161"/>
      <c r="AA452" s="161"/>
      <c r="AB452" s="161"/>
    </row>
    <row r="453">
      <c r="A453" s="161"/>
      <c r="B453" s="161"/>
      <c r="C453" s="161"/>
      <c r="D453" s="161"/>
      <c r="E453" s="161"/>
      <c r="F453" s="161"/>
      <c r="G453" s="161"/>
      <c r="H453" s="161"/>
      <c r="I453" s="161"/>
      <c r="J453" s="161"/>
      <c r="K453" s="161"/>
      <c r="L453" s="161"/>
      <c r="M453" s="161"/>
      <c r="N453" s="161"/>
      <c r="O453" s="161"/>
      <c r="P453" s="161"/>
      <c r="Q453" s="161"/>
      <c r="R453" s="161"/>
      <c r="S453" s="161"/>
      <c r="T453" s="161"/>
      <c r="U453" s="161"/>
      <c r="V453" s="161"/>
      <c r="W453" s="161"/>
      <c r="X453" s="161"/>
      <c r="Y453" s="161"/>
      <c r="Z453" s="161"/>
      <c r="AA453" s="161"/>
      <c r="AB453" s="161"/>
    </row>
    <row r="454">
      <c r="A454" s="161"/>
      <c r="B454" s="161"/>
      <c r="C454" s="161"/>
      <c r="D454" s="161"/>
      <c r="E454" s="161"/>
      <c r="F454" s="161"/>
      <c r="G454" s="161"/>
      <c r="H454" s="161"/>
      <c r="I454" s="161"/>
      <c r="J454" s="161"/>
      <c r="K454" s="161"/>
      <c r="L454" s="161"/>
      <c r="M454" s="161"/>
      <c r="N454" s="161"/>
      <c r="O454" s="161"/>
      <c r="P454" s="161"/>
      <c r="Q454" s="161"/>
      <c r="R454" s="161"/>
      <c r="S454" s="161"/>
      <c r="T454" s="161"/>
      <c r="U454" s="161"/>
      <c r="V454" s="161"/>
      <c r="W454" s="161"/>
      <c r="X454" s="161"/>
      <c r="Y454" s="161"/>
      <c r="Z454" s="161"/>
      <c r="AA454" s="161"/>
      <c r="AB454" s="161"/>
    </row>
    <row r="455">
      <c r="A455" s="161"/>
      <c r="B455" s="161"/>
      <c r="C455" s="161"/>
      <c r="D455" s="161"/>
      <c r="E455" s="161"/>
      <c r="F455" s="161"/>
      <c r="G455" s="161"/>
      <c r="H455" s="161"/>
      <c r="I455" s="161"/>
      <c r="J455" s="161"/>
      <c r="K455" s="161"/>
      <c r="L455" s="161"/>
      <c r="M455" s="161"/>
      <c r="N455" s="161"/>
      <c r="O455" s="161"/>
      <c r="P455" s="161"/>
      <c r="Q455" s="161"/>
      <c r="R455" s="161"/>
      <c r="S455" s="161"/>
      <c r="T455" s="161"/>
      <c r="U455" s="161"/>
      <c r="V455" s="161"/>
      <c r="W455" s="161"/>
      <c r="X455" s="161"/>
      <c r="Y455" s="161"/>
      <c r="Z455" s="161"/>
      <c r="AA455" s="161"/>
      <c r="AB455" s="161"/>
    </row>
    <row r="456">
      <c r="A456" s="161"/>
      <c r="B456" s="161"/>
      <c r="C456" s="161"/>
      <c r="D456" s="161"/>
      <c r="E456" s="161"/>
      <c r="F456" s="161"/>
      <c r="G456" s="161"/>
      <c r="H456" s="161"/>
      <c r="I456" s="161"/>
      <c r="J456" s="161"/>
      <c r="K456" s="161"/>
      <c r="L456" s="161"/>
      <c r="M456" s="161"/>
      <c r="N456" s="161"/>
      <c r="O456" s="161"/>
      <c r="P456" s="161"/>
      <c r="Q456" s="161"/>
      <c r="R456" s="161"/>
      <c r="S456" s="161"/>
      <c r="T456" s="161"/>
      <c r="U456" s="161"/>
      <c r="V456" s="161"/>
      <c r="W456" s="161"/>
      <c r="X456" s="161"/>
      <c r="Y456" s="161"/>
      <c r="Z456" s="161"/>
      <c r="AA456" s="161"/>
      <c r="AB456" s="161"/>
    </row>
    <row r="457">
      <c r="A457" s="161"/>
      <c r="B457" s="161"/>
      <c r="C457" s="161"/>
      <c r="D457" s="161"/>
      <c r="E457" s="161"/>
      <c r="F457" s="161"/>
      <c r="G457" s="161"/>
      <c r="H457" s="161"/>
      <c r="I457" s="161"/>
      <c r="J457" s="161"/>
      <c r="K457" s="161"/>
      <c r="L457" s="161"/>
      <c r="M457" s="161"/>
      <c r="N457" s="161"/>
      <c r="O457" s="161"/>
      <c r="P457" s="161"/>
      <c r="Q457" s="161"/>
      <c r="R457" s="161"/>
      <c r="S457" s="161"/>
      <c r="T457" s="161"/>
      <c r="U457" s="161"/>
      <c r="V457" s="161"/>
      <c r="W457" s="161"/>
      <c r="X457" s="161"/>
      <c r="Y457" s="161"/>
      <c r="Z457" s="161"/>
      <c r="AA457" s="161"/>
      <c r="AB457" s="161"/>
    </row>
    <row r="458">
      <c r="A458" s="161"/>
      <c r="B458" s="161"/>
      <c r="C458" s="161"/>
      <c r="D458" s="161"/>
      <c r="E458" s="161"/>
      <c r="F458" s="161"/>
      <c r="G458" s="161"/>
      <c r="H458" s="161"/>
      <c r="I458" s="161"/>
      <c r="J458" s="161"/>
      <c r="K458" s="161"/>
      <c r="L458" s="161"/>
      <c r="M458" s="161"/>
      <c r="N458" s="161"/>
      <c r="O458" s="161"/>
      <c r="P458" s="161"/>
      <c r="Q458" s="161"/>
      <c r="R458" s="161"/>
      <c r="S458" s="161"/>
      <c r="T458" s="161"/>
      <c r="U458" s="161"/>
      <c r="V458" s="161"/>
      <c r="W458" s="161"/>
      <c r="X458" s="161"/>
      <c r="Y458" s="161"/>
      <c r="Z458" s="161"/>
      <c r="AA458" s="161"/>
      <c r="AB458" s="161"/>
    </row>
    <row r="459">
      <c r="A459" s="161"/>
      <c r="B459" s="161"/>
      <c r="C459" s="161"/>
      <c r="D459" s="161"/>
      <c r="E459" s="161"/>
      <c r="F459" s="161"/>
      <c r="G459" s="161"/>
      <c r="H459" s="161"/>
      <c r="I459" s="161"/>
      <c r="J459" s="161"/>
      <c r="K459" s="161"/>
      <c r="L459" s="161"/>
      <c r="M459" s="161"/>
      <c r="N459" s="161"/>
      <c r="O459" s="161"/>
      <c r="P459" s="161"/>
      <c r="Q459" s="161"/>
      <c r="R459" s="161"/>
      <c r="S459" s="161"/>
      <c r="T459" s="161"/>
      <c r="U459" s="161"/>
      <c r="V459" s="161"/>
      <c r="W459" s="161"/>
      <c r="X459" s="161"/>
      <c r="Y459" s="161"/>
      <c r="Z459" s="161"/>
      <c r="AA459" s="161"/>
      <c r="AB459" s="161"/>
    </row>
    <row r="460">
      <c r="A460" s="161"/>
      <c r="B460" s="161"/>
      <c r="C460" s="161"/>
      <c r="D460" s="161"/>
      <c r="E460" s="161"/>
      <c r="F460" s="161"/>
      <c r="G460" s="161"/>
      <c r="H460" s="161"/>
      <c r="I460" s="161"/>
      <c r="J460" s="161"/>
      <c r="K460" s="161"/>
      <c r="L460" s="161"/>
      <c r="M460" s="161"/>
      <c r="N460" s="161"/>
      <c r="O460" s="161"/>
      <c r="P460" s="161"/>
      <c r="Q460" s="161"/>
      <c r="R460" s="161"/>
      <c r="S460" s="161"/>
      <c r="T460" s="161"/>
      <c r="U460" s="161"/>
      <c r="V460" s="161"/>
      <c r="W460" s="161"/>
      <c r="X460" s="161"/>
      <c r="Y460" s="161"/>
      <c r="Z460" s="161"/>
      <c r="AA460" s="161"/>
      <c r="AB460" s="161"/>
    </row>
    <row r="461">
      <c r="A461" s="161"/>
      <c r="B461" s="161"/>
      <c r="C461" s="161"/>
      <c r="D461" s="161"/>
      <c r="E461" s="161"/>
      <c r="F461" s="161"/>
      <c r="G461" s="161"/>
      <c r="H461" s="161"/>
      <c r="I461" s="161"/>
      <c r="J461" s="161"/>
      <c r="K461" s="161"/>
      <c r="L461" s="161"/>
      <c r="M461" s="161"/>
      <c r="N461" s="161"/>
      <c r="O461" s="161"/>
      <c r="P461" s="161"/>
      <c r="Q461" s="161"/>
      <c r="R461" s="161"/>
      <c r="S461" s="161"/>
      <c r="T461" s="161"/>
      <c r="U461" s="161"/>
      <c r="V461" s="161"/>
      <c r="W461" s="161"/>
      <c r="X461" s="161"/>
      <c r="Y461" s="161"/>
      <c r="Z461" s="161"/>
      <c r="AA461" s="161"/>
      <c r="AB461" s="161"/>
    </row>
    <row r="462">
      <c r="A462" s="161"/>
      <c r="B462" s="161"/>
      <c r="C462" s="161"/>
      <c r="D462" s="161"/>
      <c r="E462" s="161"/>
      <c r="F462" s="161"/>
      <c r="G462" s="161"/>
      <c r="H462" s="161"/>
      <c r="I462" s="161"/>
      <c r="J462" s="161"/>
      <c r="K462" s="161"/>
      <c r="L462" s="161"/>
      <c r="M462" s="161"/>
      <c r="N462" s="161"/>
      <c r="O462" s="161"/>
      <c r="P462" s="161"/>
      <c r="Q462" s="161"/>
      <c r="R462" s="161"/>
      <c r="S462" s="161"/>
      <c r="T462" s="161"/>
      <c r="U462" s="161"/>
      <c r="V462" s="161"/>
      <c r="W462" s="161"/>
      <c r="X462" s="161"/>
      <c r="Y462" s="161"/>
      <c r="Z462" s="161"/>
      <c r="AA462" s="161"/>
      <c r="AB462" s="161"/>
    </row>
    <row r="463">
      <c r="A463" s="161"/>
      <c r="B463" s="161"/>
      <c r="C463" s="161"/>
      <c r="D463" s="161"/>
      <c r="E463" s="161"/>
      <c r="F463" s="161"/>
      <c r="G463" s="161"/>
      <c r="H463" s="161"/>
      <c r="I463" s="161"/>
      <c r="J463" s="161"/>
      <c r="K463" s="161"/>
      <c r="L463" s="161"/>
      <c r="M463" s="161"/>
      <c r="N463" s="161"/>
      <c r="O463" s="161"/>
      <c r="P463" s="161"/>
      <c r="Q463" s="161"/>
      <c r="R463" s="161"/>
      <c r="S463" s="161"/>
      <c r="T463" s="161"/>
      <c r="U463" s="161"/>
      <c r="V463" s="161"/>
      <c r="W463" s="161"/>
      <c r="X463" s="161"/>
      <c r="Y463" s="161"/>
      <c r="Z463" s="161"/>
      <c r="AA463" s="161"/>
      <c r="AB463" s="161"/>
    </row>
    <row r="464">
      <c r="A464" s="161"/>
      <c r="B464" s="161"/>
      <c r="C464" s="161"/>
      <c r="D464" s="161"/>
      <c r="E464" s="161"/>
      <c r="F464" s="161"/>
      <c r="G464" s="161"/>
      <c r="H464" s="161"/>
      <c r="I464" s="161"/>
      <c r="J464" s="161"/>
      <c r="K464" s="161"/>
      <c r="L464" s="161"/>
      <c r="M464" s="161"/>
      <c r="N464" s="161"/>
      <c r="O464" s="161"/>
      <c r="P464" s="161"/>
      <c r="Q464" s="161"/>
      <c r="R464" s="161"/>
      <c r="S464" s="161"/>
      <c r="T464" s="161"/>
      <c r="U464" s="161"/>
      <c r="V464" s="161"/>
      <c r="W464" s="161"/>
      <c r="X464" s="161"/>
      <c r="Y464" s="161"/>
      <c r="Z464" s="161"/>
      <c r="AA464" s="161"/>
      <c r="AB464" s="161"/>
    </row>
    <row r="465">
      <c r="A465" s="161"/>
      <c r="B465" s="161"/>
      <c r="C465" s="161"/>
      <c r="D465" s="161"/>
      <c r="E465" s="161"/>
      <c r="F465" s="161"/>
      <c r="G465" s="161"/>
      <c r="H465" s="161"/>
      <c r="I465" s="161"/>
      <c r="J465" s="161"/>
      <c r="K465" s="161"/>
      <c r="L465" s="161"/>
      <c r="M465" s="161"/>
      <c r="N465" s="161"/>
      <c r="O465" s="161"/>
      <c r="P465" s="161"/>
      <c r="Q465" s="161"/>
      <c r="R465" s="161"/>
      <c r="S465" s="161"/>
      <c r="T465" s="161"/>
      <c r="U465" s="161"/>
      <c r="V465" s="161"/>
      <c r="W465" s="161"/>
      <c r="X465" s="161"/>
      <c r="Y465" s="161"/>
      <c r="Z465" s="161"/>
      <c r="AA465" s="161"/>
      <c r="AB465" s="161"/>
    </row>
    <row r="466">
      <c r="A466" s="161"/>
      <c r="B466" s="161"/>
      <c r="C466" s="161"/>
      <c r="D466" s="161"/>
      <c r="E466" s="161"/>
      <c r="F466" s="161"/>
      <c r="G466" s="161"/>
      <c r="H466" s="161"/>
      <c r="I466" s="161"/>
      <c r="J466" s="161"/>
      <c r="K466" s="161"/>
      <c r="L466" s="161"/>
      <c r="M466" s="161"/>
      <c r="N466" s="161"/>
      <c r="O466" s="161"/>
      <c r="P466" s="161"/>
      <c r="Q466" s="161"/>
      <c r="R466" s="161"/>
      <c r="S466" s="161"/>
      <c r="T466" s="161"/>
      <c r="U466" s="161"/>
      <c r="V466" s="161"/>
      <c r="W466" s="161"/>
      <c r="X466" s="161"/>
      <c r="Y466" s="161"/>
      <c r="Z466" s="161"/>
      <c r="AA466" s="161"/>
      <c r="AB466" s="161"/>
    </row>
    <row r="467">
      <c r="A467" s="161"/>
      <c r="B467" s="161"/>
      <c r="C467" s="161"/>
      <c r="D467" s="161"/>
      <c r="E467" s="161"/>
      <c r="F467" s="161"/>
      <c r="G467" s="161"/>
      <c r="H467" s="161"/>
      <c r="I467" s="161"/>
      <c r="J467" s="161"/>
      <c r="K467" s="161"/>
      <c r="L467" s="161"/>
      <c r="M467" s="161"/>
      <c r="N467" s="161"/>
      <c r="O467" s="161"/>
      <c r="P467" s="161"/>
      <c r="Q467" s="161"/>
      <c r="R467" s="161"/>
      <c r="S467" s="161"/>
      <c r="T467" s="161"/>
      <c r="U467" s="161"/>
      <c r="V467" s="161"/>
      <c r="W467" s="161"/>
      <c r="X467" s="161"/>
      <c r="Y467" s="161"/>
      <c r="Z467" s="161"/>
      <c r="AA467" s="161"/>
      <c r="AB467" s="161"/>
    </row>
    <row r="468">
      <c r="A468" s="161"/>
      <c r="B468" s="161"/>
      <c r="C468" s="161"/>
      <c r="D468" s="161"/>
      <c r="E468" s="161"/>
      <c r="F468" s="161"/>
      <c r="G468" s="161"/>
      <c r="H468" s="161"/>
      <c r="I468" s="161"/>
      <c r="J468" s="161"/>
      <c r="K468" s="161"/>
      <c r="L468" s="161"/>
      <c r="M468" s="161"/>
      <c r="N468" s="161"/>
      <c r="O468" s="161"/>
      <c r="P468" s="161"/>
      <c r="Q468" s="161"/>
      <c r="R468" s="161"/>
      <c r="S468" s="161"/>
      <c r="T468" s="161"/>
      <c r="U468" s="161"/>
      <c r="V468" s="161"/>
      <c r="W468" s="161"/>
      <c r="X468" s="161"/>
      <c r="Y468" s="161"/>
      <c r="Z468" s="161"/>
      <c r="AA468" s="161"/>
      <c r="AB468" s="161"/>
    </row>
    <row r="469">
      <c r="A469" s="161"/>
      <c r="B469" s="161"/>
      <c r="C469" s="161"/>
      <c r="D469" s="161"/>
      <c r="E469" s="161"/>
      <c r="F469" s="161"/>
      <c r="G469" s="161"/>
      <c r="H469" s="161"/>
      <c r="I469" s="161"/>
      <c r="J469" s="161"/>
      <c r="K469" s="161"/>
      <c r="L469" s="161"/>
      <c r="M469" s="161"/>
      <c r="N469" s="161"/>
      <c r="O469" s="161"/>
      <c r="P469" s="161"/>
      <c r="Q469" s="161"/>
      <c r="R469" s="161"/>
      <c r="S469" s="161"/>
      <c r="T469" s="161"/>
      <c r="U469" s="161"/>
      <c r="V469" s="161"/>
      <c r="W469" s="161"/>
      <c r="X469" s="161"/>
      <c r="Y469" s="161"/>
      <c r="Z469" s="161"/>
      <c r="AA469" s="161"/>
      <c r="AB469" s="161"/>
    </row>
    <row r="470">
      <c r="A470" s="161"/>
      <c r="B470" s="161"/>
      <c r="C470" s="161"/>
      <c r="D470" s="161"/>
      <c r="E470" s="161"/>
      <c r="F470" s="161"/>
      <c r="G470" s="161"/>
      <c r="H470" s="161"/>
      <c r="I470" s="161"/>
      <c r="J470" s="161"/>
      <c r="K470" s="161"/>
      <c r="L470" s="161"/>
      <c r="M470" s="161"/>
      <c r="N470" s="161"/>
      <c r="O470" s="161"/>
      <c r="P470" s="161"/>
      <c r="Q470" s="161"/>
      <c r="R470" s="161"/>
      <c r="S470" s="161"/>
      <c r="T470" s="161"/>
      <c r="U470" s="161"/>
      <c r="V470" s="161"/>
      <c r="W470" s="161"/>
      <c r="X470" s="161"/>
      <c r="Y470" s="161"/>
      <c r="Z470" s="161"/>
      <c r="AA470" s="161"/>
      <c r="AB470" s="161"/>
    </row>
    <row r="471">
      <c r="A471" s="161"/>
      <c r="B471" s="161"/>
      <c r="C471" s="161"/>
      <c r="D471" s="161"/>
      <c r="E471" s="161"/>
      <c r="F471" s="161"/>
      <c r="G471" s="161"/>
      <c r="H471" s="161"/>
      <c r="I471" s="161"/>
      <c r="J471" s="161"/>
      <c r="K471" s="161"/>
      <c r="L471" s="161"/>
      <c r="M471" s="161"/>
      <c r="N471" s="161"/>
      <c r="O471" s="161"/>
      <c r="P471" s="161"/>
      <c r="Q471" s="161"/>
      <c r="R471" s="161"/>
      <c r="S471" s="161"/>
      <c r="T471" s="161"/>
      <c r="U471" s="161"/>
      <c r="V471" s="161"/>
      <c r="W471" s="161"/>
      <c r="X471" s="161"/>
      <c r="Y471" s="161"/>
      <c r="Z471" s="161"/>
      <c r="AA471" s="161"/>
      <c r="AB471" s="161"/>
    </row>
    <row r="472">
      <c r="A472" s="161"/>
      <c r="B472" s="161"/>
      <c r="C472" s="161"/>
      <c r="D472" s="161"/>
      <c r="E472" s="161"/>
      <c r="F472" s="161"/>
      <c r="G472" s="161"/>
      <c r="H472" s="161"/>
      <c r="I472" s="161"/>
      <c r="J472" s="161"/>
      <c r="K472" s="161"/>
      <c r="L472" s="161"/>
      <c r="M472" s="161"/>
      <c r="N472" s="161"/>
      <c r="O472" s="161"/>
      <c r="P472" s="161"/>
      <c r="Q472" s="161"/>
      <c r="R472" s="161"/>
      <c r="S472" s="161"/>
      <c r="T472" s="161"/>
      <c r="U472" s="161"/>
      <c r="V472" s="161"/>
      <c r="W472" s="161"/>
      <c r="X472" s="161"/>
      <c r="Y472" s="161"/>
      <c r="Z472" s="161"/>
      <c r="AA472" s="161"/>
      <c r="AB472" s="161"/>
    </row>
    <row r="473">
      <c r="A473" s="161"/>
      <c r="B473" s="161"/>
      <c r="C473" s="161"/>
      <c r="D473" s="161"/>
      <c r="E473" s="161"/>
      <c r="F473" s="161"/>
      <c r="G473" s="161"/>
      <c r="H473" s="161"/>
      <c r="I473" s="161"/>
      <c r="J473" s="161"/>
      <c r="K473" s="161"/>
      <c r="L473" s="161"/>
      <c r="M473" s="161"/>
      <c r="N473" s="161"/>
      <c r="O473" s="161"/>
      <c r="P473" s="161"/>
      <c r="Q473" s="161"/>
      <c r="R473" s="161"/>
      <c r="S473" s="161"/>
      <c r="T473" s="161"/>
      <c r="U473" s="161"/>
      <c r="V473" s="161"/>
      <c r="W473" s="161"/>
      <c r="X473" s="161"/>
      <c r="Y473" s="161"/>
      <c r="Z473" s="161"/>
      <c r="AA473" s="161"/>
      <c r="AB473" s="161"/>
    </row>
    <row r="474">
      <c r="A474" s="161"/>
      <c r="B474" s="161"/>
      <c r="C474" s="161"/>
      <c r="D474" s="161"/>
      <c r="E474" s="161"/>
      <c r="F474" s="161"/>
      <c r="G474" s="161"/>
      <c r="H474" s="161"/>
      <c r="I474" s="161"/>
      <c r="J474" s="161"/>
      <c r="K474" s="161"/>
      <c r="L474" s="161"/>
      <c r="M474" s="161"/>
      <c r="N474" s="161"/>
      <c r="O474" s="161"/>
      <c r="P474" s="161"/>
      <c r="Q474" s="161"/>
      <c r="R474" s="161"/>
      <c r="S474" s="161"/>
      <c r="T474" s="161"/>
      <c r="U474" s="161"/>
      <c r="V474" s="161"/>
      <c r="W474" s="161"/>
      <c r="X474" s="161"/>
      <c r="Y474" s="161"/>
      <c r="Z474" s="161"/>
      <c r="AA474" s="161"/>
      <c r="AB474" s="161"/>
    </row>
    <row r="475">
      <c r="A475" s="161"/>
      <c r="B475" s="161"/>
      <c r="C475" s="161"/>
      <c r="D475" s="161"/>
      <c r="E475" s="161"/>
      <c r="F475" s="161"/>
      <c r="G475" s="161"/>
      <c r="H475" s="161"/>
      <c r="I475" s="161"/>
      <c r="J475" s="161"/>
      <c r="K475" s="161"/>
      <c r="L475" s="161"/>
      <c r="M475" s="161"/>
      <c r="N475" s="161"/>
      <c r="O475" s="161"/>
      <c r="P475" s="161"/>
      <c r="Q475" s="161"/>
      <c r="R475" s="161"/>
      <c r="S475" s="161"/>
      <c r="T475" s="161"/>
      <c r="U475" s="161"/>
      <c r="V475" s="161"/>
      <c r="W475" s="161"/>
      <c r="X475" s="161"/>
      <c r="Y475" s="161"/>
      <c r="Z475" s="161"/>
      <c r="AA475" s="161"/>
      <c r="AB475" s="161"/>
    </row>
    <row r="476">
      <c r="A476" s="161"/>
      <c r="B476" s="161"/>
      <c r="C476" s="161"/>
      <c r="D476" s="161"/>
      <c r="E476" s="161"/>
      <c r="F476" s="161"/>
      <c r="G476" s="161"/>
      <c r="H476" s="161"/>
      <c r="I476" s="161"/>
      <c r="J476" s="161"/>
      <c r="K476" s="161"/>
      <c r="L476" s="161"/>
      <c r="M476" s="161"/>
      <c r="N476" s="161"/>
      <c r="O476" s="161"/>
      <c r="P476" s="161"/>
      <c r="Q476" s="161"/>
      <c r="R476" s="161"/>
      <c r="S476" s="161"/>
      <c r="T476" s="161"/>
      <c r="U476" s="161"/>
      <c r="V476" s="161"/>
      <c r="W476" s="161"/>
      <c r="X476" s="161"/>
      <c r="Y476" s="161"/>
      <c r="Z476" s="161"/>
      <c r="AA476" s="161"/>
      <c r="AB476" s="161"/>
    </row>
    <row r="477">
      <c r="A477" s="161"/>
      <c r="B477" s="161"/>
      <c r="C477" s="161"/>
      <c r="D477" s="161"/>
      <c r="E477" s="161"/>
      <c r="F477" s="161"/>
      <c r="G477" s="161"/>
      <c r="H477" s="161"/>
      <c r="I477" s="161"/>
      <c r="J477" s="161"/>
      <c r="K477" s="161"/>
      <c r="L477" s="161"/>
      <c r="M477" s="161"/>
      <c r="N477" s="161"/>
      <c r="O477" s="161"/>
      <c r="P477" s="161"/>
      <c r="Q477" s="161"/>
      <c r="R477" s="161"/>
      <c r="S477" s="161"/>
      <c r="T477" s="161"/>
      <c r="U477" s="161"/>
      <c r="V477" s="161"/>
      <c r="W477" s="161"/>
      <c r="X477" s="161"/>
      <c r="Y477" s="161"/>
      <c r="Z477" s="161"/>
      <c r="AA477" s="161"/>
      <c r="AB477" s="161"/>
    </row>
    <row r="478">
      <c r="A478" s="161"/>
      <c r="B478" s="161"/>
      <c r="C478" s="161"/>
      <c r="D478" s="161"/>
      <c r="E478" s="161"/>
      <c r="F478" s="161"/>
      <c r="G478" s="161"/>
      <c r="H478" s="161"/>
      <c r="I478" s="161"/>
      <c r="J478" s="161"/>
      <c r="K478" s="161"/>
      <c r="L478" s="161"/>
      <c r="M478" s="161"/>
      <c r="N478" s="161"/>
      <c r="O478" s="161"/>
      <c r="P478" s="161"/>
      <c r="Q478" s="161"/>
      <c r="R478" s="161"/>
      <c r="S478" s="161"/>
      <c r="T478" s="161"/>
      <c r="U478" s="161"/>
      <c r="V478" s="161"/>
      <c r="W478" s="161"/>
      <c r="X478" s="161"/>
      <c r="Y478" s="161"/>
      <c r="Z478" s="161"/>
      <c r="AA478" s="161"/>
      <c r="AB478" s="161"/>
    </row>
    <row r="479">
      <c r="A479" s="161"/>
      <c r="B479" s="161"/>
      <c r="C479" s="161"/>
      <c r="D479" s="161"/>
      <c r="E479" s="161"/>
      <c r="F479" s="161"/>
      <c r="G479" s="161"/>
      <c r="H479" s="161"/>
      <c r="I479" s="161"/>
      <c r="J479" s="161"/>
      <c r="K479" s="161"/>
      <c r="L479" s="161"/>
      <c r="M479" s="161"/>
      <c r="N479" s="161"/>
      <c r="O479" s="161"/>
      <c r="P479" s="161"/>
      <c r="Q479" s="161"/>
      <c r="R479" s="161"/>
      <c r="S479" s="161"/>
      <c r="T479" s="161"/>
      <c r="U479" s="161"/>
      <c r="V479" s="161"/>
      <c r="W479" s="161"/>
      <c r="X479" s="161"/>
      <c r="Y479" s="161"/>
      <c r="Z479" s="161"/>
      <c r="AA479" s="161"/>
      <c r="AB479" s="161"/>
    </row>
    <row r="480">
      <c r="A480" s="161"/>
      <c r="B480" s="161"/>
      <c r="C480" s="161"/>
      <c r="D480" s="161"/>
      <c r="E480" s="161"/>
      <c r="F480" s="161"/>
      <c r="G480" s="161"/>
      <c r="H480" s="161"/>
      <c r="I480" s="161"/>
      <c r="J480" s="161"/>
      <c r="K480" s="161"/>
      <c r="L480" s="161"/>
      <c r="M480" s="161"/>
      <c r="N480" s="161"/>
      <c r="O480" s="161"/>
      <c r="P480" s="161"/>
      <c r="Q480" s="161"/>
      <c r="R480" s="161"/>
      <c r="S480" s="161"/>
      <c r="T480" s="161"/>
      <c r="U480" s="161"/>
      <c r="V480" s="161"/>
      <c r="W480" s="161"/>
      <c r="X480" s="161"/>
      <c r="Y480" s="161"/>
      <c r="Z480" s="161"/>
      <c r="AA480" s="161"/>
      <c r="AB480" s="161"/>
    </row>
    <row r="481">
      <c r="A481" s="161"/>
      <c r="B481" s="161"/>
      <c r="C481" s="161"/>
      <c r="D481" s="161"/>
      <c r="E481" s="161"/>
      <c r="F481" s="161"/>
      <c r="G481" s="161"/>
      <c r="H481" s="161"/>
      <c r="I481" s="161"/>
      <c r="J481" s="161"/>
      <c r="K481" s="161"/>
      <c r="L481" s="161"/>
      <c r="M481" s="161"/>
      <c r="N481" s="161"/>
      <c r="O481" s="161"/>
      <c r="P481" s="161"/>
      <c r="Q481" s="161"/>
      <c r="R481" s="161"/>
      <c r="S481" s="161"/>
      <c r="T481" s="161"/>
      <c r="U481" s="161"/>
      <c r="V481" s="161"/>
      <c r="W481" s="161"/>
      <c r="X481" s="161"/>
      <c r="Y481" s="161"/>
      <c r="Z481" s="161"/>
      <c r="AA481" s="161"/>
      <c r="AB481" s="161"/>
    </row>
    <row r="482">
      <c r="A482" s="161"/>
      <c r="B482" s="161"/>
      <c r="C482" s="161"/>
      <c r="D482" s="161"/>
      <c r="E482" s="161"/>
      <c r="F482" s="161"/>
      <c r="G482" s="161"/>
      <c r="H482" s="161"/>
      <c r="I482" s="161"/>
      <c r="J482" s="161"/>
      <c r="K482" s="161"/>
      <c r="L482" s="161"/>
      <c r="M482" s="161"/>
      <c r="N482" s="161"/>
      <c r="O482" s="161"/>
      <c r="P482" s="161"/>
      <c r="Q482" s="161"/>
      <c r="R482" s="161"/>
      <c r="S482" s="161"/>
      <c r="T482" s="161"/>
      <c r="U482" s="161"/>
      <c r="V482" s="161"/>
      <c r="W482" s="161"/>
      <c r="X482" s="161"/>
      <c r="Y482" s="161"/>
      <c r="Z482" s="161"/>
      <c r="AA482" s="161"/>
      <c r="AB482" s="161"/>
    </row>
    <row r="483">
      <c r="A483" s="161"/>
      <c r="B483" s="161"/>
      <c r="C483" s="161"/>
      <c r="D483" s="161"/>
      <c r="E483" s="161"/>
      <c r="F483" s="161"/>
      <c r="G483" s="161"/>
      <c r="H483" s="161"/>
      <c r="I483" s="161"/>
      <c r="J483" s="161"/>
      <c r="K483" s="161"/>
      <c r="L483" s="161"/>
      <c r="M483" s="161"/>
      <c r="N483" s="161"/>
      <c r="O483" s="161"/>
      <c r="P483" s="161"/>
      <c r="Q483" s="161"/>
      <c r="R483" s="161"/>
      <c r="S483" s="161"/>
      <c r="T483" s="161"/>
      <c r="U483" s="161"/>
      <c r="V483" s="161"/>
      <c r="W483" s="161"/>
      <c r="X483" s="161"/>
      <c r="Y483" s="161"/>
      <c r="Z483" s="161"/>
      <c r="AA483" s="161"/>
      <c r="AB483" s="161"/>
    </row>
    <row r="484">
      <c r="A484" s="161"/>
      <c r="B484" s="161"/>
      <c r="C484" s="161"/>
      <c r="D484" s="161"/>
      <c r="E484" s="161"/>
      <c r="F484" s="161"/>
      <c r="G484" s="161"/>
      <c r="H484" s="161"/>
      <c r="I484" s="161"/>
      <c r="J484" s="161"/>
      <c r="K484" s="161"/>
      <c r="L484" s="161"/>
      <c r="M484" s="161"/>
      <c r="N484" s="161"/>
      <c r="O484" s="161"/>
      <c r="P484" s="161"/>
      <c r="Q484" s="161"/>
      <c r="R484" s="161"/>
      <c r="S484" s="161"/>
      <c r="T484" s="161"/>
      <c r="U484" s="161"/>
      <c r="V484" s="161"/>
      <c r="W484" s="161"/>
      <c r="X484" s="161"/>
      <c r="Y484" s="161"/>
      <c r="Z484" s="161"/>
      <c r="AA484" s="161"/>
      <c r="AB484" s="161"/>
    </row>
    <row r="485">
      <c r="A485" s="161"/>
      <c r="B485" s="161"/>
      <c r="C485" s="161"/>
      <c r="D485" s="161"/>
      <c r="E485" s="161"/>
      <c r="F485" s="161"/>
      <c r="G485" s="161"/>
      <c r="H485" s="161"/>
      <c r="I485" s="161"/>
      <c r="J485" s="161"/>
      <c r="K485" s="161"/>
      <c r="L485" s="161"/>
      <c r="M485" s="161"/>
      <c r="N485" s="161"/>
      <c r="O485" s="161"/>
      <c r="P485" s="161"/>
      <c r="Q485" s="161"/>
      <c r="R485" s="161"/>
      <c r="S485" s="161"/>
      <c r="T485" s="161"/>
      <c r="U485" s="161"/>
      <c r="V485" s="161"/>
      <c r="W485" s="161"/>
      <c r="X485" s="161"/>
      <c r="Y485" s="161"/>
      <c r="Z485" s="161"/>
      <c r="AA485" s="161"/>
      <c r="AB485" s="161"/>
    </row>
    <row r="486">
      <c r="A486" s="161"/>
      <c r="B486" s="161"/>
      <c r="C486" s="161"/>
      <c r="D486" s="161"/>
      <c r="E486" s="161"/>
      <c r="F486" s="161"/>
      <c r="G486" s="161"/>
      <c r="H486" s="161"/>
      <c r="I486" s="161"/>
      <c r="J486" s="161"/>
      <c r="K486" s="161"/>
      <c r="L486" s="161"/>
      <c r="M486" s="161"/>
      <c r="N486" s="161"/>
      <c r="O486" s="161"/>
      <c r="P486" s="161"/>
      <c r="Q486" s="161"/>
      <c r="R486" s="161"/>
      <c r="S486" s="161"/>
      <c r="T486" s="161"/>
      <c r="U486" s="161"/>
      <c r="V486" s="161"/>
      <c r="W486" s="161"/>
      <c r="X486" s="161"/>
      <c r="Y486" s="161"/>
      <c r="Z486" s="161"/>
      <c r="AA486" s="161"/>
      <c r="AB486" s="161"/>
    </row>
    <row r="487">
      <c r="A487" s="161"/>
      <c r="B487" s="161"/>
      <c r="C487" s="161"/>
      <c r="D487" s="161"/>
      <c r="E487" s="161"/>
      <c r="F487" s="161"/>
      <c r="G487" s="161"/>
      <c r="H487" s="161"/>
      <c r="I487" s="161"/>
      <c r="J487" s="161"/>
      <c r="K487" s="161"/>
      <c r="L487" s="161"/>
      <c r="M487" s="161"/>
      <c r="N487" s="161"/>
      <c r="O487" s="161"/>
      <c r="P487" s="161"/>
      <c r="Q487" s="161"/>
      <c r="R487" s="161"/>
      <c r="S487" s="161"/>
      <c r="T487" s="161"/>
      <c r="U487" s="161"/>
      <c r="V487" s="161"/>
      <c r="W487" s="161"/>
      <c r="X487" s="161"/>
      <c r="Y487" s="161"/>
      <c r="Z487" s="161"/>
      <c r="AA487" s="161"/>
      <c r="AB487" s="161"/>
    </row>
    <row r="488">
      <c r="A488" s="161"/>
      <c r="B488" s="161"/>
      <c r="C488" s="161"/>
      <c r="D488" s="161"/>
      <c r="E488" s="161"/>
      <c r="F488" s="161"/>
      <c r="G488" s="161"/>
      <c r="H488" s="161"/>
      <c r="I488" s="161"/>
      <c r="J488" s="161"/>
      <c r="K488" s="161"/>
      <c r="L488" s="161"/>
      <c r="M488" s="161"/>
      <c r="N488" s="161"/>
      <c r="O488" s="161"/>
      <c r="P488" s="161"/>
      <c r="Q488" s="161"/>
      <c r="R488" s="161"/>
      <c r="S488" s="161"/>
      <c r="T488" s="161"/>
      <c r="U488" s="161"/>
      <c r="V488" s="161"/>
      <c r="W488" s="161"/>
      <c r="X488" s="161"/>
      <c r="Y488" s="161"/>
      <c r="Z488" s="161"/>
      <c r="AA488" s="161"/>
      <c r="AB488" s="161"/>
    </row>
    <row r="489">
      <c r="A489" s="161"/>
      <c r="B489" s="161"/>
      <c r="C489" s="161"/>
      <c r="D489" s="161"/>
      <c r="E489" s="161"/>
      <c r="F489" s="161"/>
      <c r="G489" s="161"/>
      <c r="H489" s="161"/>
      <c r="I489" s="161"/>
      <c r="J489" s="161"/>
      <c r="K489" s="161"/>
      <c r="L489" s="161"/>
      <c r="M489" s="161"/>
      <c r="N489" s="161"/>
      <c r="O489" s="161"/>
      <c r="P489" s="161"/>
      <c r="Q489" s="161"/>
      <c r="R489" s="161"/>
      <c r="S489" s="161"/>
      <c r="T489" s="161"/>
      <c r="U489" s="161"/>
      <c r="V489" s="161"/>
      <c r="W489" s="161"/>
      <c r="X489" s="161"/>
      <c r="Y489" s="161"/>
      <c r="Z489" s="161"/>
      <c r="AA489" s="161"/>
      <c r="AB489" s="161"/>
    </row>
    <row r="490">
      <c r="A490" s="161"/>
      <c r="B490" s="161"/>
      <c r="C490" s="161"/>
      <c r="D490" s="161"/>
      <c r="E490" s="161"/>
      <c r="F490" s="161"/>
      <c r="G490" s="161"/>
      <c r="H490" s="161"/>
      <c r="I490" s="161"/>
      <c r="J490" s="161"/>
      <c r="K490" s="161"/>
      <c r="L490" s="161"/>
      <c r="M490" s="161"/>
      <c r="N490" s="161"/>
      <c r="O490" s="161"/>
      <c r="P490" s="161"/>
      <c r="Q490" s="161"/>
      <c r="R490" s="161"/>
      <c r="S490" s="161"/>
      <c r="T490" s="161"/>
      <c r="U490" s="161"/>
      <c r="V490" s="161"/>
      <c r="W490" s="161"/>
      <c r="X490" s="161"/>
      <c r="Y490" s="161"/>
      <c r="Z490" s="161"/>
      <c r="AA490" s="161"/>
      <c r="AB490" s="161"/>
    </row>
    <row r="491">
      <c r="A491" s="161"/>
      <c r="B491" s="161"/>
      <c r="C491" s="161"/>
      <c r="D491" s="161"/>
      <c r="E491" s="161"/>
      <c r="F491" s="161"/>
      <c r="G491" s="161"/>
      <c r="H491" s="161"/>
      <c r="I491" s="161"/>
      <c r="J491" s="161"/>
      <c r="K491" s="161"/>
      <c r="L491" s="161"/>
      <c r="M491" s="161"/>
      <c r="N491" s="161"/>
      <c r="O491" s="161"/>
      <c r="P491" s="161"/>
      <c r="Q491" s="161"/>
      <c r="R491" s="161"/>
      <c r="S491" s="161"/>
      <c r="T491" s="161"/>
      <c r="U491" s="161"/>
      <c r="V491" s="161"/>
      <c r="W491" s="161"/>
      <c r="X491" s="161"/>
      <c r="Y491" s="161"/>
      <c r="Z491" s="161"/>
      <c r="AA491" s="161"/>
      <c r="AB491" s="161"/>
    </row>
    <row r="492">
      <c r="A492" s="161"/>
      <c r="B492" s="161"/>
      <c r="C492" s="161"/>
      <c r="D492" s="161"/>
      <c r="E492" s="161"/>
      <c r="F492" s="161"/>
      <c r="G492" s="161"/>
      <c r="H492" s="161"/>
      <c r="I492" s="161"/>
      <c r="J492" s="161"/>
      <c r="K492" s="161"/>
      <c r="L492" s="161"/>
      <c r="M492" s="161"/>
      <c r="N492" s="161"/>
      <c r="O492" s="161"/>
      <c r="P492" s="161"/>
      <c r="Q492" s="161"/>
      <c r="R492" s="161"/>
      <c r="S492" s="161"/>
      <c r="T492" s="161"/>
      <c r="U492" s="161"/>
      <c r="V492" s="161"/>
      <c r="W492" s="161"/>
      <c r="X492" s="161"/>
      <c r="Y492" s="161"/>
      <c r="Z492" s="161"/>
      <c r="AA492" s="161"/>
      <c r="AB492" s="161"/>
    </row>
    <row r="493">
      <c r="A493" s="161"/>
      <c r="B493" s="161"/>
      <c r="C493" s="161"/>
      <c r="D493" s="161"/>
      <c r="E493" s="161"/>
      <c r="F493" s="161"/>
      <c r="G493" s="161"/>
      <c r="H493" s="161"/>
      <c r="I493" s="161"/>
      <c r="J493" s="161"/>
      <c r="K493" s="161"/>
      <c r="L493" s="161"/>
      <c r="M493" s="161"/>
      <c r="N493" s="161"/>
      <c r="O493" s="161"/>
      <c r="P493" s="161"/>
      <c r="Q493" s="161"/>
      <c r="R493" s="161"/>
      <c r="S493" s="161"/>
      <c r="T493" s="161"/>
      <c r="U493" s="161"/>
      <c r="V493" s="161"/>
      <c r="W493" s="161"/>
      <c r="X493" s="161"/>
      <c r="Y493" s="161"/>
      <c r="Z493" s="161"/>
      <c r="AA493" s="161"/>
      <c r="AB493" s="161"/>
    </row>
    <row r="494">
      <c r="A494" s="161"/>
      <c r="B494" s="161"/>
      <c r="C494" s="161"/>
      <c r="D494" s="161"/>
      <c r="E494" s="161"/>
      <c r="F494" s="161"/>
      <c r="G494" s="161"/>
      <c r="H494" s="161"/>
      <c r="I494" s="161"/>
      <c r="J494" s="161"/>
      <c r="K494" s="161"/>
      <c r="L494" s="161"/>
      <c r="M494" s="161"/>
      <c r="N494" s="161"/>
      <c r="O494" s="161"/>
      <c r="P494" s="161"/>
      <c r="Q494" s="161"/>
      <c r="R494" s="161"/>
      <c r="S494" s="161"/>
      <c r="T494" s="161"/>
      <c r="U494" s="161"/>
      <c r="V494" s="161"/>
      <c r="W494" s="161"/>
      <c r="X494" s="161"/>
      <c r="Y494" s="161"/>
      <c r="Z494" s="161"/>
      <c r="AA494" s="161"/>
      <c r="AB494" s="161"/>
    </row>
    <row r="495">
      <c r="A495" s="161"/>
      <c r="B495" s="161"/>
      <c r="C495" s="161"/>
      <c r="D495" s="161"/>
      <c r="E495" s="161"/>
      <c r="F495" s="161"/>
      <c r="G495" s="161"/>
      <c r="H495" s="161"/>
      <c r="I495" s="161"/>
      <c r="J495" s="161"/>
      <c r="K495" s="161"/>
      <c r="L495" s="161"/>
      <c r="M495" s="161"/>
      <c r="N495" s="161"/>
      <c r="O495" s="161"/>
      <c r="P495" s="161"/>
      <c r="Q495" s="161"/>
      <c r="R495" s="161"/>
      <c r="S495" s="161"/>
      <c r="T495" s="161"/>
      <c r="U495" s="161"/>
      <c r="V495" s="161"/>
      <c r="W495" s="161"/>
      <c r="X495" s="161"/>
      <c r="Y495" s="161"/>
      <c r="Z495" s="161"/>
      <c r="AA495" s="161"/>
      <c r="AB495" s="161"/>
    </row>
    <row r="496">
      <c r="A496" s="161"/>
      <c r="B496" s="161"/>
      <c r="C496" s="161"/>
      <c r="D496" s="161"/>
      <c r="E496" s="161"/>
      <c r="F496" s="161"/>
      <c r="G496" s="161"/>
      <c r="H496" s="161"/>
      <c r="I496" s="161"/>
      <c r="J496" s="161"/>
      <c r="K496" s="161"/>
      <c r="L496" s="161"/>
      <c r="M496" s="161"/>
      <c r="N496" s="161"/>
      <c r="O496" s="161"/>
      <c r="P496" s="161"/>
      <c r="Q496" s="161"/>
      <c r="R496" s="161"/>
      <c r="S496" s="161"/>
      <c r="T496" s="161"/>
      <c r="U496" s="161"/>
      <c r="V496" s="161"/>
      <c r="W496" s="161"/>
      <c r="X496" s="161"/>
      <c r="Y496" s="161"/>
      <c r="Z496" s="161"/>
      <c r="AA496" s="161"/>
      <c r="AB496" s="161"/>
    </row>
    <row r="497">
      <c r="A497" s="161"/>
      <c r="B497" s="161"/>
      <c r="C497" s="161"/>
      <c r="D497" s="161"/>
      <c r="E497" s="161"/>
      <c r="F497" s="161"/>
      <c r="G497" s="161"/>
      <c r="H497" s="161"/>
      <c r="I497" s="161"/>
      <c r="J497" s="161"/>
      <c r="K497" s="161"/>
      <c r="L497" s="161"/>
      <c r="M497" s="161"/>
      <c r="N497" s="161"/>
      <c r="O497" s="161"/>
      <c r="P497" s="161"/>
      <c r="Q497" s="161"/>
      <c r="R497" s="161"/>
      <c r="S497" s="161"/>
      <c r="T497" s="161"/>
      <c r="U497" s="161"/>
      <c r="V497" s="161"/>
      <c r="W497" s="161"/>
      <c r="X497" s="161"/>
      <c r="Y497" s="161"/>
      <c r="Z497" s="161"/>
      <c r="AA497" s="161"/>
      <c r="AB497" s="161"/>
    </row>
    <row r="498">
      <c r="A498" s="161"/>
      <c r="B498" s="161"/>
      <c r="C498" s="161"/>
      <c r="D498" s="161"/>
      <c r="E498" s="161"/>
      <c r="F498" s="161"/>
      <c r="G498" s="161"/>
      <c r="H498" s="161"/>
      <c r="I498" s="161"/>
      <c r="J498" s="161"/>
      <c r="K498" s="161"/>
      <c r="L498" s="161"/>
      <c r="M498" s="161"/>
      <c r="N498" s="161"/>
      <c r="O498" s="161"/>
      <c r="P498" s="161"/>
      <c r="Q498" s="161"/>
      <c r="R498" s="161"/>
      <c r="S498" s="161"/>
      <c r="T498" s="161"/>
      <c r="U498" s="161"/>
      <c r="V498" s="161"/>
      <c r="W498" s="161"/>
      <c r="X498" s="161"/>
      <c r="Y498" s="161"/>
      <c r="Z498" s="161"/>
      <c r="AA498" s="161"/>
      <c r="AB498" s="161"/>
    </row>
    <row r="499">
      <c r="A499" s="161"/>
      <c r="B499" s="161"/>
      <c r="C499" s="161"/>
      <c r="D499" s="161"/>
      <c r="E499" s="161"/>
      <c r="F499" s="161"/>
      <c r="G499" s="161"/>
      <c r="H499" s="161"/>
      <c r="I499" s="161"/>
      <c r="J499" s="161"/>
      <c r="K499" s="161"/>
      <c r="L499" s="161"/>
      <c r="M499" s="161"/>
      <c r="N499" s="161"/>
      <c r="O499" s="161"/>
      <c r="P499" s="161"/>
      <c r="Q499" s="161"/>
      <c r="R499" s="161"/>
      <c r="S499" s="161"/>
      <c r="T499" s="161"/>
      <c r="U499" s="161"/>
      <c r="V499" s="161"/>
      <c r="W499" s="161"/>
      <c r="X499" s="161"/>
      <c r="Y499" s="161"/>
      <c r="Z499" s="161"/>
      <c r="AA499" s="161"/>
      <c r="AB499" s="161"/>
    </row>
    <row r="500">
      <c r="A500" s="161"/>
      <c r="B500" s="161"/>
      <c r="C500" s="161"/>
      <c r="D500" s="161"/>
      <c r="E500" s="161"/>
      <c r="F500" s="161"/>
      <c r="G500" s="161"/>
      <c r="H500" s="161"/>
      <c r="I500" s="161"/>
      <c r="J500" s="161"/>
      <c r="K500" s="161"/>
      <c r="L500" s="161"/>
      <c r="M500" s="161"/>
      <c r="N500" s="161"/>
      <c r="O500" s="161"/>
      <c r="P500" s="161"/>
      <c r="Q500" s="161"/>
      <c r="R500" s="161"/>
      <c r="S500" s="161"/>
      <c r="T500" s="161"/>
      <c r="U500" s="161"/>
      <c r="V500" s="161"/>
      <c r="W500" s="161"/>
      <c r="X500" s="161"/>
      <c r="Y500" s="161"/>
      <c r="Z500" s="161"/>
      <c r="AA500" s="161"/>
      <c r="AB500" s="161"/>
    </row>
    <row r="501">
      <c r="A501" s="161"/>
      <c r="B501" s="161"/>
      <c r="C501" s="161"/>
      <c r="D501" s="161"/>
      <c r="E501" s="161"/>
      <c r="F501" s="161"/>
      <c r="G501" s="161"/>
      <c r="H501" s="161"/>
      <c r="I501" s="161"/>
      <c r="J501" s="161"/>
      <c r="K501" s="161"/>
      <c r="L501" s="161"/>
      <c r="M501" s="161"/>
      <c r="N501" s="161"/>
      <c r="O501" s="161"/>
      <c r="P501" s="161"/>
      <c r="Q501" s="161"/>
      <c r="R501" s="161"/>
      <c r="S501" s="161"/>
      <c r="T501" s="161"/>
      <c r="U501" s="161"/>
      <c r="V501" s="161"/>
      <c r="W501" s="161"/>
      <c r="X501" s="161"/>
      <c r="Y501" s="161"/>
      <c r="Z501" s="161"/>
      <c r="AA501" s="161"/>
      <c r="AB501" s="161"/>
    </row>
    <row r="502">
      <c r="A502" s="161"/>
      <c r="B502" s="161"/>
      <c r="C502" s="161"/>
      <c r="D502" s="161"/>
      <c r="E502" s="161"/>
      <c r="F502" s="161"/>
      <c r="G502" s="161"/>
      <c r="H502" s="161"/>
      <c r="I502" s="161"/>
      <c r="J502" s="161"/>
      <c r="K502" s="161"/>
      <c r="L502" s="161"/>
      <c r="M502" s="161"/>
      <c r="N502" s="161"/>
      <c r="O502" s="161"/>
      <c r="P502" s="161"/>
      <c r="Q502" s="161"/>
      <c r="R502" s="161"/>
      <c r="S502" s="161"/>
      <c r="T502" s="161"/>
      <c r="U502" s="161"/>
      <c r="V502" s="161"/>
      <c r="W502" s="161"/>
      <c r="X502" s="161"/>
      <c r="Y502" s="161"/>
      <c r="Z502" s="161"/>
      <c r="AA502" s="161"/>
      <c r="AB502" s="161"/>
    </row>
    <row r="503">
      <c r="A503" s="161"/>
      <c r="B503" s="161"/>
      <c r="C503" s="161"/>
      <c r="D503" s="161"/>
      <c r="E503" s="161"/>
      <c r="F503" s="161"/>
      <c r="G503" s="161"/>
      <c r="H503" s="161"/>
      <c r="I503" s="161"/>
      <c r="J503" s="161"/>
      <c r="K503" s="161"/>
      <c r="L503" s="161"/>
      <c r="M503" s="161"/>
      <c r="N503" s="161"/>
      <c r="O503" s="161"/>
      <c r="P503" s="161"/>
      <c r="Q503" s="161"/>
      <c r="R503" s="161"/>
      <c r="S503" s="161"/>
      <c r="T503" s="161"/>
      <c r="U503" s="161"/>
      <c r="V503" s="161"/>
      <c r="W503" s="161"/>
      <c r="X503" s="161"/>
      <c r="Y503" s="161"/>
      <c r="Z503" s="161"/>
      <c r="AA503" s="161"/>
      <c r="AB503" s="161"/>
    </row>
    <row r="504">
      <c r="A504" s="161"/>
      <c r="B504" s="161"/>
      <c r="C504" s="161"/>
      <c r="D504" s="161"/>
      <c r="E504" s="161"/>
      <c r="F504" s="161"/>
      <c r="G504" s="161"/>
      <c r="H504" s="161"/>
      <c r="I504" s="161"/>
      <c r="J504" s="161"/>
      <c r="K504" s="161"/>
      <c r="L504" s="161"/>
      <c r="M504" s="161"/>
      <c r="N504" s="161"/>
      <c r="O504" s="161"/>
      <c r="P504" s="161"/>
      <c r="Q504" s="161"/>
      <c r="R504" s="161"/>
      <c r="S504" s="161"/>
      <c r="T504" s="161"/>
      <c r="U504" s="161"/>
      <c r="V504" s="161"/>
      <c r="W504" s="161"/>
      <c r="X504" s="161"/>
      <c r="Y504" s="161"/>
      <c r="Z504" s="161"/>
      <c r="AA504" s="161"/>
      <c r="AB504" s="161"/>
    </row>
    <row r="505">
      <c r="A505" s="161"/>
      <c r="B505" s="161"/>
      <c r="C505" s="161"/>
      <c r="D505" s="161"/>
      <c r="E505" s="161"/>
      <c r="F505" s="161"/>
      <c r="G505" s="161"/>
      <c r="H505" s="161"/>
      <c r="I505" s="161"/>
      <c r="J505" s="161"/>
      <c r="K505" s="161"/>
      <c r="L505" s="161"/>
      <c r="M505" s="161"/>
      <c r="N505" s="161"/>
      <c r="O505" s="161"/>
      <c r="P505" s="161"/>
      <c r="Q505" s="161"/>
      <c r="R505" s="161"/>
      <c r="S505" s="161"/>
      <c r="T505" s="161"/>
      <c r="U505" s="161"/>
      <c r="V505" s="161"/>
      <c r="W505" s="161"/>
      <c r="X505" s="161"/>
      <c r="Y505" s="161"/>
      <c r="Z505" s="161"/>
      <c r="AA505" s="161"/>
      <c r="AB505" s="161"/>
    </row>
    <row r="506">
      <c r="A506" s="161"/>
      <c r="B506" s="161"/>
      <c r="C506" s="161"/>
      <c r="D506" s="161"/>
      <c r="E506" s="161"/>
      <c r="F506" s="161"/>
      <c r="G506" s="161"/>
      <c r="H506" s="161"/>
      <c r="I506" s="161"/>
      <c r="J506" s="161"/>
      <c r="K506" s="161"/>
      <c r="L506" s="161"/>
      <c r="M506" s="161"/>
      <c r="N506" s="161"/>
      <c r="O506" s="161"/>
      <c r="P506" s="161"/>
      <c r="Q506" s="161"/>
      <c r="R506" s="161"/>
      <c r="S506" s="161"/>
      <c r="T506" s="161"/>
      <c r="U506" s="161"/>
      <c r="V506" s="161"/>
      <c r="W506" s="161"/>
      <c r="X506" s="161"/>
      <c r="Y506" s="161"/>
      <c r="Z506" s="161"/>
      <c r="AA506" s="161"/>
      <c r="AB506" s="161"/>
    </row>
    <row r="507">
      <c r="A507" s="161"/>
      <c r="B507" s="161"/>
      <c r="C507" s="161"/>
      <c r="D507" s="161"/>
      <c r="E507" s="161"/>
      <c r="F507" s="161"/>
      <c r="G507" s="161"/>
      <c r="H507" s="161"/>
      <c r="I507" s="161"/>
      <c r="J507" s="161"/>
      <c r="K507" s="161"/>
      <c r="L507" s="161"/>
      <c r="M507" s="161"/>
      <c r="N507" s="161"/>
      <c r="O507" s="161"/>
      <c r="P507" s="161"/>
      <c r="Q507" s="161"/>
      <c r="R507" s="161"/>
      <c r="S507" s="161"/>
      <c r="T507" s="161"/>
      <c r="U507" s="161"/>
      <c r="V507" s="161"/>
      <c r="W507" s="161"/>
      <c r="X507" s="161"/>
      <c r="Y507" s="161"/>
      <c r="Z507" s="161"/>
      <c r="AA507" s="161"/>
      <c r="AB507" s="161"/>
    </row>
    <row r="508">
      <c r="A508" s="161"/>
      <c r="B508" s="161"/>
      <c r="C508" s="161"/>
      <c r="D508" s="161"/>
      <c r="E508" s="161"/>
      <c r="F508" s="161"/>
      <c r="G508" s="161"/>
      <c r="H508" s="161"/>
      <c r="I508" s="161"/>
      <c r="J508" s="161"/>
      <c r="K508" s="161"/>
      <c r="L508" s="161"/>
      <c r="M508" s="161"/>
      <c r="N508" s="161"/>
      <c r="O508" s="161"/>
      <c r="P508" s="161"/>
      <c r="Q508" s="161"/>
      <c r="R508" s="161"/>
      <c r="S508" s="161"/>
      <c r="T508" s="161"/>
      <c r="U508" s="161"/>
      <c r="V508" s="161"/>
      <c r="W508" s="161"/>
      <c r="X508" s="161"/>
      <c r="Y508" s="161"/>
      <c r="Z508" s="161"/>
      <c r="AA508" s="161"/>
      <c r="AB508" s="161"/>
    </row>
    <row r="509">
      <c r="A509" s="161"/>
      <c r="B509" s="161"/>
      <c r="C509" s="161"/>
      <c r="D509" s="161"/>
      <c r="E509" s="161"/>
      <c r="F509" s="161"/>
      <c r="G509" s="161"/>
      <c r="H509" s="161"/>
      <c r="I509" s="161"/>
      <c r="J509" s="161"/>
      <c r="K509" s="161"/>
      <c r="L509" s="161"/>
      <c r="M509" s="161"/>
      <c r="N509" s="161"/>
      <c r="O509" s="161"/>
      <c r="P509" s="161"/>
      <c r="Q509" s="161"/>
      <c r="R509" s="161"/>
      <c r="S509" s="161"/>
      <c r="T509" s="161"/>
      <c r="U509" s="161"/>
      <c r="V509" s="161"/>
      <c r="W509" s="161"/>
      <c r="X509" s="161"/>
      <c r="Y509" s="161"/>
      <c r="Z509" s="161"/>
      <c r="AA509" s="161"/>
      <c r="AB509" s="161"/>
    </row>
    <row r="510">
      <c r="A510" s="161"/>
      <c r="B510" s="161"/>
      <c r="C510" s="161"/>
      <c r="D510" s="161"/>
      <c r="E510" s="161"/>
      <c r="F510" s="161"/>
      <c r="G510" s="161"/>
      <c r="H510" s="161"/>
      <c r="I510" s="161"/>
      <c r="J510" s="161"/>
      <c r="K510" s="161"/>
      <c r="L510" s="161"/>
      <c r="M510" s="161"/>
      <c r="N510" s="161"/>
      <c r="O510" s="161"/>
      <c r="P510" s="161"/>
      <c r="Q510" s="161"/>
      <c r="R510" s="161"/>
      <c r="S510" s="161"/>
      <c r="T510" s="161"/>
      <c r="U510" s="161"/>
      <c r="V510" s="161"/>
      <c r="W510" s="161"/>
      <c r="X510" s="161"/>
      <c r="Y510" s="161"/>
      <c r="Z510" s="161"/>
      <c r="AA510" s="161"/>
      <c r="AB510" s="161"/>
    </row>
    <row r="511">
      <c r="A511" s="161"/>
      <c r="B511" s="161"/>
      <c r="C511" s="161"/>
      <c r="D511" s="161"/>
      <c r="E511" s="161"/>
      <c r="F511" s="161"/>
      <c r="G511" s="161"/>
      <c r="H511" s="161"/>
      <c r="I511" s="161"/>
      <c r="J511" s="161"/>
      <c r="K511" s="161"/>
      <c r="L511" s="161"/>
      <c r="M511" s="161"/>
      <c r="N511" s="161"/>
      <c r="O511" s="161"/>
      <c r="P511" s="161"/>
      <c r="Q511" s="161"/>
      <c r="R511" s="161"/>
      <c r="S511" s="161"/>
      <c r="T511" s="161"/>
      <c r="U511" s="161"/>
      <c r="V511" s="161"/>
      <c r="W511" s="161"/>
      <c r="X511" s="161"/>
      <c r="Y511" s="161"/>
      <c r="Z511" s="161"/>
      <c r="AA511" s="161"/>
      <c r="AB511" s="161"/>
    </row>
    <row r="512">
      <c r="A512" s="161"/>
      <c r="B512" s="161"/>
      <c r="C512" s="161"/>
      <c r="D512" s="161"/>
      <c r="E512" s="161"/>
      <c r="F512" s="161"/>
      <c r="G512" s="161"/>
      <c r="H512" s="161"/>
      <c r="I512" s="161"/>
      <c r="J512" s="161"/>
      <c r="K512" s="161"/>
      <c r="L512" s="161"/>
      <c r="M512" s="161"/>
      <c r="N512" s="161"/>
      <c r="O512" s="161"/>
      <c r="P512" s="161"/>
      <c r="Q512" s="161"/>
      <c r="R512" s="161"/>
      <c r="S512" s="161"/>
      <c r="T512" s="161"/>
      <c r="U512" s="161"/>
      <c r="V512" s="161"/>
      <c r="W512" s="161"/>
      <c r="X512" s="161"/>
      <c r="Y512" s="161"/>
      <c r="Z512" s="161"/>
      <c r="AA512" s="161"/>
      <c r="AB512" s="161"/>
    </row>
    <row r="513">
      <c r="A513" s="161"/>
      <c r="B513" s="161"/>
      <c r="C513" s="161"/>
      <c r="D513" s="161"/>
      <c r="E513" s="161"/>
      <c r="F513" s="161"/>
      <c r="G513" s="161"/>
      <c r="H513" s="161"/>
      <c r="I513" s="161"/>
      <c r="J513" s="161"/>
      <c r="K513" s="161"/>
      <c r="L513" s="161"/>
      <c r="M513" s="161"/>
      <c r="N513" s="161"/>
      <c r="O513" s="161"/>
      <c r="P513" s="161"/>
      <c r="Q513" s="161"/>
      <c r="R513" s="161"/>
      <c r="S513" s="161"/>
      <c r="T513" s="161"/>
      <c r="U513" s="161"/>
      <c r="V513" s="161"/>
      <c r="W513" s="161"/>
      <c r="X513" s="161"/>
      <c r="Y513" s="161"/>
      <c r="Z513" s="161"/>
      <c r="AA513" s="161"/>
      <c r="AB513" s="161"/>
    </row>
    <row r="514">
      <c r="A514" s="161"/>
      <c r="B514" s="161"/>
      <c r="C514" s="161"/>
      <c r="D514" s="161"/>
      <c r="E514" s="161"/>
      <c r="F514" s="161"/>
      <c r="G514" s="161"/>
      <c r="H514" s="161"/>
      <c r="I514" s="161"/>
      <c r="J514" s="161"/>
      <c r="K514" s="161"/>
      <c r="L514" s="161"/>
      <c r="M514" s="161"/>
      <c r="N514" s="161"/>
      <c r="O514" s="161"/>
      <c r="P514" s="161"/>
      <c r="Q514" s="161"/>
      <c r="R514" s="161"/>
      <c r="S514" s="161"/>
      <c r="T514" s="161"/>
      <c r="U514" s="161"/>
      <c r="V514" s="161"/>
      <c r="W514" s="161"/>
      <c r="X514" s="161"/>
      <c r="Y514" s="161"/>
      <c r="Z514" s="161"/>
      <c r="AA514" s="161"/>
      <c r="AB514" s="161"/>
    </row>
    <row r="515">
      <c r="A515" s="161"/>
      <c r="B515" s="161"/>
      <c r="C515" s="161"/>
      <c r="D515" s="161"/>
      <c r="E515" s="161"/>
      <c r="F515" s="161"/>
      <c r="G515" s="161"/>
      <c r="H515" s="161"/>
      <c r="I515" s="161"/>
      <c r="J515" s="161"/>
      <c r="K515" s="161"/>
      <c r="L515" s="161"/>
      <c r="M515" s="161"/>
      <c r="N515" s="161"/>
      <c r="O515" s="161"/>
      <c r="P515" s="161"/>
      <c r="Q515" s="161"/>
      <c r="R515" s="161"/>
      <c r="S515" s="161"/>
      <c r="T515" s="161"/>
      <c r="U515" s="161"/>
      <c r="V515" s="161"/>
      <c r="W515" s="161"/>
      <c r="X515" s="161"/>
      <c r="Y515" s="161"/>
      <c r="Z515" s="161"/>
      <c r="AA515" s="161"/>
      <c r="AB515" s="161"/>
    </row>
    <row r="516">
      <c r="A516" s="161"/>
      <c r="B516" s="161"/>
      <c r="C516" s="161"/>
      <c r="D516" s="161"/>
      <c r="E516" s="161"/>
      <c r="F516" s="161"/>
      <c r="G516" s="161"/>
      <c r="H516" s="161"/>
      <c r="I516" s="161"/>
      <c r="J516" s="161"/>
      <c r="K516" s="161"/>
      <c r="L516" s="161"/>
      <c r="M516" s="161"/>
      <c r="N516" s="161"/>
      <c r="O516" s="161"/>
      <c r="P516" s="161"/>
      <c r="Q516" s="161"/>
      <c r="R516" s="161"/>
      <c r="S516" s="161"/>
      <c r="T516" s="161"/>
      <c r="U516" s="161"/>
      <c r="V516" s="161"/>
      <c r="W516" s="161"/>
      <c r="X516" s="161"/>
      <c r="Y516" s="161"/>
      <c r="Z516" s="161"/>
      <c r="AA516" s="161"/>
      <c r="AB516" s="161"/>
    </row>
    <row r="517">
      <c r="A517" s="161"/>
      <c r="B517" s="161"/>
      <c r="C517" s="161"/>
      <c r="D517" s="161"/>
      <c r="E517" s="161"/>
      <c r="F517" s="161"/>
      <c r="G517" s="161"/>
      <c r="H517" s="161"/>
      <c r="I517" s="161"/>
      <c r="J517" s="161"/>
      <c r="K517" s="161"/>
      <c r="L517" s="161"/>
      <c r="M517" s="161"/>
      <c r="N517" s="161"/>
      <c r="O517" s="161"/>
      <c r="P517" s="161"/>
      <c r="Q517" s="161"/>
      <c r="R517" s="161"/>
      <c r="S517" s="161"/>
      <c r="T517" s="161"/>
      <c r="U517" s="161"/>
      <c r="V517" s="161"/>
      <c r="W517" s="161"/>
      <c r="X517" s="161"/>
      <c r="Y517" s="161"/>
      <c r="Z517" s="161"/>
      <c r="AA517" s="161"/>
      <c r="AB517" s="161"/>
    </row>
    <row r="518">
      <c r="A518" s="161"/>
      <c r="B518" s="161"/>
      <c r="C518" s="161"/>
      <c r="D518" s="161"/>
      <c r="E518" s="161"/>
      <c r="F518" s="161"/>
      <c r="G518" s="161"/>
      <c r="H518" s="161"/>
      <c r="I518" s="161"/>
      <c r="J518" s="161"/>
      <c r="K518" s="161"/>
      <c r="L518" s="161"/>
      <c r="M518" s="161"/>
      <c r="N518" s="161"/>
      <c r="O518" s="161"/>
      <c r="P518" s="161"/>
      <c r="Q518" s="161"/>
      <c r="R518" s="161"/>
      <c r="S518" s="161"/>
      <c r="T518" s="161"/>
      <c r="U518" s="161"/>
      <c r="V518" s="161"/>
      <c r="W518" s="161"/>
      <c r="X518" s="161"/>
      <c r="Y518" s="161"/>
      <c r="Z518" s="161"/>
      <c r="AA518" s="161"/>
      <c r="AB518" s="161"/>
    </row>
    <row r="519">
      <c r="A519" s="161"/>
      <c r="B519" s="161"/>
      <c r="C519" s="161"/>
      <c r="D519" s="161"/>
      <c r="E519" s="161"/>
      <c r="F519" s="161"/>
      <c r="G519" s="161"/>
      <c r="H519" s="161"/>
      <c r="I519" s="161"/>
      <c r="J519" s="161"/>
      <c r="K519" s="161"/>
      <c r="L519" s="161"/>
      <c r="M519" s="161"/>
      <c r="N519" s="161"/>
      <c r="O519" s="161"/>
      <c r="P519" s="161"/>
      <c r="Q519" s="161"/>
      <c r="R519" s="161"/>
      <c r="S519" s="161"/>
      <c r="T519" s="161"/>
      <c r="U519" s="161"/>
      <c r="V519" s="161"/>
      <c r="W519" s="161"/>
      <c r="X519" s="161"/>
      <c r="Y519" s="161"/>
      <c r="Z519" s="161"/>
      <c r="AA519" s="161"/>
      <c r="AB519" s="161"/>
    </row>
    <row r="520">
      <c r="A520" s="161"/>
      <c r="B520" s="161"/>
      <c r="C520" s="161"/>
      <c r="D520" s="161"/>
      <c r="E520" s="161"/>
      <c r="F520" s="161"/>
      <c r="G520" s="161"/>
      <c r="H520" s="161"/>
      <c r="I520" s="161"/>
      <c r="J520" s="161"/>
      <c r="K520" s="161"/>
      <c r="L520" s="161"/>
      <c r="M520" s="161"/>
      <c r="N520" s="161"/>
      <c r="O520" s="161"/>
      <c r="P520" s="161"/>
      <c r="Q520" s="161"/>
      <c r="R520" s="161"/>
      <c r="S520" s="161"/>
      <c r="T520" s="161"/>
      <c r="U520" s="161"/>
      <c r="V520" s="161"/>
      <c r="W520" s="161"/>
      <c r="X520" s="161"/>
      <c r="Y520" s="161"/>
      <c r="Z520" s="161"/>
      <c r="AA520" s="161"/>
      <c r="AB520" s="161"/>
    </row>
    <row r="521">
      <c r="A521" s="161"/>
      <c r="B521" s="161"/>
      <c r="C521" s="161"/>
      <c r="D521" s="161"/>
      <c r="E521" s="161"/>
      <c r="F521" s="161"/>
      <c r="G521" s="161"/>
      <c r="H521" s="161"/>
      <c r="I521" s="161"/>
      <c r="J521" s="161"/>
      <c r="K521" s="161"/>
      <c r="L521" s="161"/>
      <c r="M521" s="161"/>
      <c r="N521" s="161"/>
      <c r="O521" s="161"/>
      <c r="P521" s="161"/>
      <c r="Q521" s="161"/>
      <c r="R521" s="161"/>
      <c r="S521" s="161"/>
      <c r="T521" s="161"/>
      <c r="U521" s="161"/>
      <c r="V521" s="161"/>
      <c r="W521" s="161"/>
      <c r="X521" s="161"/>
      <c r="Y521" s="161"/>
      <c r="Z521" s="161"/>
      <c r="AA521" s="161"/>
      <c r="AB521" s="161"/>
    </row>
    <row r="522">
      <c r="A522" s="161"/>
      <c r="B522" s="161"/>
      <c r="C522" s="161"/>
      <c r="D522" s="161"/>
      <c r="E522" s="161"/>
      <c r="F522" s="161"/>
      <c r="G522" s="161"/>
      <c r="H522" s="161"/>
      <c r="I522" s="161"/>
      <c r="J522" s="161"/>
      <c r="K522" s="161"/>
      <c r="L522" s="161"/>
      <c r="M522" s="161"/>
      <c r="N522" s="161"/>
      <c r="O522" s="161"/>
      <c r="P522" s="161"/>
      <c r="Q522" s="161"/>
      <c r="R522" s="161"/>
      <c r="S522" s="161"/>
      <c r="T522" s="161"/>
      <c r="U522" s="161"/>
      <c r="V522" s="161"/>
      <c r="W522" s="161"/>
      <c r="X522" s="161"/>
      <c r="Y522" s="161"/>
      <c r="Z522" s="161"/>
      <c r="AA522" s="161"/>
      <c r="AB522" s="161"/>
    </row>
    <row r="523">
      <c r="A523" s="161"/>
      <c r="B523" s="161"/>
      <c r="C523" s="161"/>
      <c r="D523" s="161"/>
      <c r="E523" s="161"/>
      <c r="F523" s="161"/>
      <c r="G523" s="161"/>
      <c r="H523" s="161"/>
      <c r="I523" s="161"/>
      <c r="J523" s="161"/>
      <c r="K523" s="161"/>
      <c r="L523" s="161"/>
      <c r="M523" s="161"/>
      <c r="N523" s="161"/>
      <c r="O523" s="161"/>
      <c r="P523" s="161"/>
      <c r="Q523" s="161"/>
      <c r="R523" s="161"/>
      <c r="S523" s="161"/>
      <c r="T523" s="161"/>
      <c r="U523" s="161"/>
      <c r="V523" s="161"/>
      <c r="W523" s="161"/>
      <c r="X523" s="161"/>
      <c r="Y523" s="161"/>
      <c r="Z523" s="161"/>
      <c r="AA523" s="161"/>
      <c r="AB523" s="161"/>
    </row>
    <row r="524">
      <c r="A524" s="161"/>
      <c r="B524" s="161"/>
      <c r="C524" s="161"/>
      <c r="D524" s="161"/>
      <c r="E524" s="161"/>
      <c r="F524" s="161"/>
      <c r="G524" s="161"/>
      <c r="H524" s="161"/>
      <c r="I524" s="161"/>
      <c r="J524" s="161"/>
      <c r="K524" s="161"/>
      <c r="L524" s="161"/>
      <c r="M524" s="161"/>
      <c r="N524" s="161"/>
      <c r="O524" s="161"/>
      <c r="P524" s="161"/>
      <c r="Q524" s="161"/>
      <c r="R524" s="161"/>
      <c r="S524" s="161"/>
      <c r="T524" s="161"/>
      <c r="U524" s="161"/>
      <c r="V524" s="161"/>
      <c r="W524" s="161"/>
      <c r="X524" s="161"/>
      <c r="Y524" s="161"/>
      <c r="Z524" s="161"/>
      <c r="AA524" s="161"/>
      <c r="AB524" s="161"/>
    </row>
    <row r="525">
      <c r="A525" s="161"/>
      <c r="B525" s="161"/>
      <c r="C525" s="161"/>
      <c r="D525" s="161"/>
      <c r="E525" s="161"/>
      <c r="F525" s="161"/>
      <c r="G525" s="161"/>
      <c r="H525" s="161"/>
      <c r="I525" s="161"/>
      <c r="J525" s="161"/>
      <c r="K525" s="161"/>
      <c r="L525" s="161"/>
      <c r="M525" s="161"/>
      <c r="N525" s="161"/>
      <c r="O525" s="161"/>
      <c r="P525" s="161"/>
      <c r="Q525" s="161"/>
      <c r="R525" s="161"/>
      <c r="S525" s="161"/>
      <c r="T525" s="161"/>
      <c r="U525" s="161"/>
      <c r="V525" s="161"/>
      <c r="W525" s="161"/>
      <c r="X525" s="161"/>
      <c r="Y525" s="161"/>
      <c r="Z525" s="161"/>
      <c r="AA525" s="161"/>
      <c r="AB525" s="161"/>
    </row>
    <row r="526">
      <c r="A526" s="161"/>
      <c r="B526" s="161"/>
      <c r="C526" s="161"/>
      <c r="D526" s="161"/>
      <c r="E526" s="161"/>
      <c r="F526" s="161"/>
      <c r="G526" s="161"/>
      <c r="H526" s="161"/>
      <c r="I526" s="161"/>
      <c r="J526" s="161"/>
      <c r="K526" s="161"/>
      <c r="L526" s="161"/>
      <c r="M526" s="161"/>
      <c r="N526" s="161"/>
      <c r="O526" s="161"/>
      <c r="P526" s="161"/>
      <c r="Q526" s="161"/>
      <c r="R526" s="161"/>
      <c r="S526" s="161"/>
      <c r="T526" s="161"/>
      <c r="U526" s="161"/>
      <c r="V526" s="161"/>
      <c r="W526" s="161"/>
      <c r="X526" s="161"/>
      <c r="Y526" s="161"/>
      <c r="Z526" s="161"/>
      <c r="AA526" s="161"/>
      <c r="AB526" s="161"/>
    </row>
    <row r="527">
      <c r="A527" s="161"/>
      <c r="B527" s="161"/>
      <c r="C527" s="161"/>
      <c r="D527" s="161"/>
      <c r="E527" s="161"/>
      <c r="F527" s="161"/>
      <c r="G527" s="161"/>
      <c r="H527" s="161"/>
      <c r="I527" s="161"/>
      <c r="J527" s="161"/>
      <c r="K527" s="161"/>
      <c r="L527" s="161"/>
      <c r="M527" s="161"/>
      <c r="N527" s="161"/>
      <c r="O527" s="161"/>
      <c r="P527" s="161"/>
      <c r="Q527" s="161"/>
      <c r="R527" s="161"/>
      <c r="S527" s="161"/>
      <c r="T527" s="161"/>
      <c r="U527" s="161"/>
      <c r="V527" s="161"/>
      <c r="W527" s="161"/>
      <c r="X527" s="161"/>
      <c r="Y527" s="161"/>
      <c r="Z527" s="161"/>
      <c r="AA527" s="161"/>
      <c r="AB527" s="161"/>
    </row>
    <row r="528">
      <c r="A528" s="161"/>
      <c r="B528" s="161"/>
      <c r="C528" s="161"/>
      <c r="D528" s="161"/>
      <c r="E528" s="161"/>
      <c r="F528" s="161"/>
      <c r="G528" s="161"/>
      <c r="H528" s="161"/>
      <c r="I528" s="161"/>
      <c r="J528" s="161"/>
      <c r="K528" s="161"/>
      <c r="L528" s="161"/>
      <c r="M528" s="161"/>
      <c r="N528" s="161"/>
      <c r="O528" s="161"/>
      <c r="P528" s="161"/>
      <c r="Q528" s="161"/>
      <c r="R528" s="161"/>
      <c r="S528" s="161"/>
      <c r="T528" s="161"/>
      <c r="U528" s="161"/>
      <c r="V528" s="161"/>
      <c r="W528" s="161"/>
      <c r="X528" s="161"/>
      <c r="Y528" s="161"/>
      <c r="Z528" s="161"/>
      <c r="AA528" s="161"/>
      <c r="AB528" s="161"/>
    </row>
    <row r="529">
      <c r="A529" s="161"/>
      <c r="B529" s="161"/>
      <c r="C529" s="161"/>
      <c r="D529" s="161"/>
      <c r="E529" s="161"/>
      <c r="F529" s="161"/>
      <c r="G529" s="161"/>
      <c r="H529" s="161"/>
      <c r="I529" s="161"/>
      <c r="J529" s="161"/>
      <c r="K529" s="161"/>
      <c r="L529" s="161"/>
      <c r="M529" s="161"/>
      <c r="N529" s="161"/>
      <c r="O529" s="161"/>
      <c r="P529" s="161"/>
      <c r="Q529" s="161"/>
      <c r="R529" s="161"/>
      <c r="S529" s="161"/>
      <c r="T529" s="161"/>
      <c r="U529" s="161"/>
      <c r="V529" s="161"/>
      <c r="W529" s="161"/>
      <c r="X529" s="161"/>
      <c r="Y529" s="161"/>
      <c r="Z529" s="161"/>
      <c r="AA529" s="161"/>
      <c r="AB529" s="161"/>
    </row>
    <row r="530">
      <c r="A530" s="161"/>
      <c r="B530" s="161"/>
      <c r="C530" s="161"/>
      <c r="D530" s="161"/>
      <c r="E530" s="161"/>
      <c r="F530" s="161"/>
      <c r="G530" s="161"/>
      <c r="H530" s="161"/>
      <c r="I530" s="161"/>
      <c r="J530" s="161"/>
      <c r="K530" s="161"/>
      <c r="L530" s="161"/>
      <c r="M530" s="161"/>
      <c r="N530" s="161"/>
      <c r="O530" s="161"/>
      <c r="P530" s="161"/>
      <c r="Q530" s="161"/>
      <c r="R530" s="161"/>
      <c r="S530" s="161"/>
      <c r="T530" s="161"/>
      <c r="U530" s="161"/>
      <c r="V530" s="161"/>
      <c r="W530" s="161"/>
      <c r="X530" s="161"/>
      <c r="Y530" s="161"/>
      <c r="Z530" s="161"/>
      <c r="AA530" s="161"/>
      <c r="AB530" s="161"/>
    </row>
    <row r="531">
      <c r="A531" s="161"/>
      <c r="B531" s="161"/>
      <c r="C531" s="161"/>
      <c r="D531" s="161"/>
      <c r="E531" s="161"/>
      <c r="F531" s="161"/>
      <c r="G531" s="161"/>
      <c r="H531" s="161"/>
      <c r="I531" s="161"/>
      <c r="J531" s="161"/>
      <c r="K531" s="161"/>
      <c r="L531" s="161"/>
      <c r="M531" s="161"/>
      <c r="N531" s="161"/>
      <c r="O531" s="161"/>
      <c r="P531" s="161"/>
      <c r="Q531" s="161"/>
      <c r="R531" s="161"/>
      <c r="S531" s="161"/>
      <c r="T531" s="161"/>
      <c r="U531" s="161"/>
      <c r="V531" s="161"/>
      <c r="W531" s="161"/>
      <c r="X531" s="161"/>
      <c r="Y531" s="161"/>
      <c r="Z531" s="161"/>
      <c r="AA531" s="161"/>
      <c r="AB531" s="161"/>
    </row>
    <row r="532">
      <c r="A532" s="161"/>
      <c r="B532" s="161"/>
      <c r="C532" s="161"/>
      <c r="D532" s="161"/>
      <c r="E532" s="161"/>
      <c r="F532" s="161"/>
      <c r="G532" s="161"/>
      <c r="H532" s="161"/>
      <c r="I532" s="161"/>
      <c r="J532" s="161"/>
      <c r="K532" s="161"/>
      <c r="L532" s="161"/>
      <c r="M532" s="161"/>
      <c r="N532" s="161"/>
      <c r="O532" s="161"/>
      <c r="P532" s="161"/>
      <c r="Q532" s="161"/>
      <c r="R532" s="161"/>
      <c r="S532" s="161"/>
      <c r="T532" s="161"/>
      <c r="U532" s="161"/>
      <c r="V532" s="161"/>
      <c r="W532" s="161"/>
      <c r="X532" s="161"/>
      <c r="Y532" s="161"/>
      <c r="Z532" s="161"/>
      <c r="AA532" s="161"/>
      <c r="AB532" s="161"/>
    </row>
    <row r="533">
      <c r="A533" s="161"/>
      <c r="B533" s="161"/>
      <c r="C533" s="161"/>
      <c r="D533" s="161"/>
      <c r="E533" s="161"/>
      <c r="F533" s="161"/>
      <c r="G533" s="161"/>
      <c r="H533" s="161"/>
      <c r="I533" s="161"/>
      <c r="J533" s="161"/>
      <c r="K533" s="161"/>
      <c r="L533" s="161"/>
      <c r="M533" s="161"/>
      <c r="N533" s="161"/>
      <c r="O533" s="161"/>
      <c r="P533" s="161"/>
      <c r="Q533" s="161"/>
      <c r="R533" s="161"/>
      <c r="S533" s="161"/>
      <c r="T533" s="161"/>
      <c r="U533" s="161"/>
      <c r="V533" s="161"/>
      <c r="W533" s="161"/>
      <c r="X533" s="161"/>
      <c r="Y533" s="161"/>
      <c r="Z533" s="161"/>
      <c r="AA533" s="161"/>
      <c r="AB533" s="161"/>
    </row>
    <row r="534">
      <c r="A534" s="161"/>
      <c r="B534" s="161"/>
      <c r="C534" s="161"/>
      <c r="D534" s="161"/>
      <c r="E534" s="161"/>
      <c r="F534" s="161"/>
      <c r="G534" s="161"/>
      <c r="H534" s="161"/>
      <c r="I534" s="161"/>
      <c r="J534" s="161"/>
      <c r="K534" s="161"/>
      <c r="L534" s="161"/>
      <c r="M534" s="161"/>
      <c r="N534" s="161"/>
      <c r="O534" s="161"/>
      <c r="P534" s="161"/>
      <c r="Q534" s="161"/>
      <c r="R534" s="161"/>
      <c r="S534" s="161"/>
      <c r="T534" s="161"/>
      <c r="U534" s="161"/>
      <c r="V534" s="161"/>
      <c r="W534" s="161"/>
      <c r="X534" s="161"/>
      <c r="Y534" s="161"/>
      <c r="Z534" s="161"/>
      <c r="AA534" s="161"/>
      <c r="AB534" s="161"/>
    </row>
    <row r="535">
      <c r="A535" s="161"/>
      <c r="B535" s="161"/>
      <c r="C535" s="161"/>
      <c r="D535" s="161"/>
      <c r="E535" s="161"/>
      <c r="F535" s="161"/>
      <c r="G535" s="161"/>
      <c r="H535" s="161"/>
      <c r="I535" s="161"/>
      <c r="J535" s="161"/>
      <c r="K535" s="161"/>
      <c r="L535" s="161"/>
      <c r="M535" s="161"/>
      <c r="N535" s="161"/>
      <c r="O535" s="161"/>
      <c r="P535" s="161"/>
      <c r="Q535" s="161"/>
      <c r="R535" s="161"/>
      <c r="S535" s="161"/>
      <c r="T535" s="161"/>
      <c r="U535" s="161"/>
      <c r="V535" s="161"/>
      <c r="W535" s="161"/>
      <c r="X535" s="161"/>
      <c r="Y535" s="161"/>
      <c r="Z535" s="161"/>
      <c r="AA535" s="161"/>
      <c r="AB535" s="161"/>
    </row>
    <row r="536">
      <c r="A536" s="161"/>
      <c r="B536" s="161"/>
      <c r="C536" s="161"/>
      <c r="D536" s="161"/>
      <c r="E536" s="161"/>
      <c r="F536" s="161"/>
      <c r="G536" s="161"/>
      <c r="H536" s="161"/>
      <c r="I536" s="161"/>
      <c r="J536" s="161"/>
      <c r="K536" s="161"/>
      <c r="L536" s="161"/>
      <c r="M536" s="161"/>
      <c r="N536" s="161"/>
      <c r="O536" s="161"/>
      <c r="P536" s="161"/>
      <c r="Q536" s="161"/>
      <c r="R536" s="161"/>
      <c r="S536" s="161"/>
      <c r="T536" s="161"/>
      <c r="U536" s="161"/>
      <c r="V536" s="161"/>
      <c r="W536" s="161"/>
      <c r="X536" s="161"/>
      <c r="Y536" s="161"/>
      <c r="Z536" s="161"/>
      <c r="AA536" s="161"/>
      <c r="AB536" s="161"/>
    </row>
    <row r="537">
      <c r="A537" s="161"/>
      <c r="B537" s="161"/>
      <c r="C537" s="161"/>
      <c r="D537" s="161"/>
      <c r="E537" s="161"/>
      <c r="F537" s="161"/>
      <c r="G537" s="161"/>
      <c r="H537" s="161"/>
      <c r="I537" s="161"/>
      <c r="J537" s="161"/>
      <c r="K537" s="161"/>
      <c r="L537" s="161"/>
      <c r="M537" s="161"/>
      <c r="N537" s="161"/>
      <c r="O537" s="161"/>
      <c r="P537" s="161"/>
      <c r="Q537" s="161"/>
      <c r="R537" s="161"/>
      <c r="S537" s="161"/>
      <c r="T537" s="161"/>
      <c r="U537" s="161"/>
      <c r="V537" s="161"/>
      <c r="W537" s="161"/>
      <c r="X537" s="161"/>
      <c r="Y537" s="161"/>
      <c r="Z537" s="161"/>
      <c r="AA537" s="161"/>
      <c r="AB537" s="161"/>
    </row>
    <row r="538">
      <c r="A538" s="161"/>
      <c r="B538" s="161"/>
      <c r="C538" s="161"/>
      <c r="D538" s="161"/>
      <c r="E538" s="161"/>
      <c r="F538" s="161"/>
      <c r="G538" s="161"/>
      <c r="H538" s="161"/>
      <c r="I538" s="161"/>
      <c r="J538" s="161"/>
      <c r="K538" s="161"/>
      <c r="L538" s="161"/>
      <c r="M538" s="161"/>
      <c r="N538" s="161"/>
      <c r="O538" s="161"/>
      <c r="P538" s="161"/>
      <c r="Q538" s="161"/>
      <c r="R538" s="161"/>
      <c r="S538" s="161"/>
      <c r="T538" s="161"/>
      <c r="U538" s="161"/>
      <c r="V538" s="161"/>
      <c r="W538" s="161"/>
      <c r="X538" s="161"/>
      <c r="Y538" s="161"/>
      <c r="Z538" s="161"/>
      <c r="AA538" s="161"/>
      <c r="AB538" s="161"/>
    </row>
    <row r="539">
      <c r="A539" s="161"/>
      <c r="B539" s="161"/>
      <c r="C539" s="161"/>
      <c r="D539" s="161"/>
      <c r="E539" s="161"/>
      <c r="F539" s="161"/>
      <c r="G539" s="161"/>
      <c r="H539" s="161"/>
      <c r="I539" s="161"/>
      <c r="J539" s="161"/>
      <c r="K539" s="161"/>
      <c r="L539" s="161"/>
      <c r="M539" s="161"/>
      <c r="N539" s="161"/>
      <c r="O539" s="161"/>
      <c r="P539" s="161"/>
      <c r="Q539" s="161"/>
      <c r="R539" s="161"/>
      <c r="S539" s="161"/>
      <c r="T539" s="161"/>
      <c r="U539" s="161"/>
      <c r="V539" s="161"/>
      <c r="W539" s="161"/>
      <c r="X539" s="161"/>
      <c r="Y539" s="161"/>
      <c r="Z539" s="161"/>
      <c r="AA539" s="161"/>
      <c r="AB539" s="161"/>
    </row>
    <row r="540">
      <c r="A540" s="161"/>
      <c r="B540" s="161"/>
      <c r="C540" s="161"/>
      <c r="D540" s="161"/>
      <c r="E540" s="161"/>
      <c r="F540" s="161"/>
      <c r="G540" s="161"/>
      <c r="H540" s="161"/>
      <c r="I540" s="161"/>
      <c r="J540" s="161"/>
      <c r="K540" s="161"/>
      <c r="L540" s="161"/>
      <c r="M540" s="161"/>
      <c r="N540" s="161"/>
      <c r="O540" s="161"/>
      <c r="P540" s="161"/>
      <c r="Q540" s="161"/>
      <c r="R540" s="161"/>
      <c r="S540" s="161"/>
      <c r="T540" s="161"/>
      <c r="U540" s="161"/>
      <c r="V540" s="161"/>
      <c r="W540" s="161"/>
      <c r="X540" s="161"/>
      <c r="Y540" s="161"/>
      <c r="Z540" s="161"/>
      <c r="AA540" s="161"/>
      <c r="AB540" s="161"/>
    </row>
    <row r="541">
      <c r="A541" s="161"/>
      <c r="B541" s="161"/>
      <c r="C541" s="161"/>
      <c r="D541" s="161"/>
      <c r="E541" s="161"/>
      <c r="F541" s="161"/>
      <c r="G541" s="161"/>
      <c r="H541" s="161"/>
      <c r="I541" s="161"/>
      <c r="J541" s="161"/>
      <c r="K541" s="161"/>
      <c r="L541" s="161"/>
      <c r="M541" s="161"/>
      <c r="N541" s="161"/>
      <c r="O541" s="161"/>
      <c r="P541" s="161"/>
      <c r="Q541" s="161"/>
      <c r="R541" s="161"/>
      <c r="S541" s="161"/>
      <c r="T541" s="161"/>
      <c r="U541" s="161"/>
      <c r="V541" s="161"/>
      <c r="W541" s="161"/>
      <c r="X541" s="161"/>
      <c r="Y541" s="161"/>
      <c r="Z541" s="161"/>
      <c r="AA541" s="161"/>
      <c r="AB541" s="161"/>
    </row>
    <row r="542">
      <c r="A542" s="161"/>
      <c r="B542" s="161"/>
      <c r="C542" s="161"/>
      <c r="D542" s="161"/>
      <c r="E542" s="161"/>
      <c r="F542" s="161"/>
      <c r="G542" s="161"/>
      <c r="H542" s="161"/>
      <c r="I542" s="161"/>
      <c r="J542" s="161"/>
      <c r="K542" s="161"/>
      <c r="L542" s="161"/>
      <c r="M542" s="161"/>
      <c r="N542" s="161"/>
      <c r="O542" s="161"/>
      <c r="P542" s="161"/>
      <c r="Q542" s="161"/>
      <c r="R542" s="161"/>
      <c r="S542" s="161"/>
      <c r="T542" s="161"/>
      <c r="U542" s="161"/>
      <c r="V542" s="161"/>
      <c r="W542" s="161"/>
      <c r="X542" s="161"/>
      <c r="Y542" s="161"/>
      <c r="Z542" s="161"/>
      <c r="AA542" s="161"/>
      <c r="AB542" s="161"/>
    </row>
    <row r="543">
      <c r="A543" s="161"/>
      <c r="B543" s="161"/>
      <c r="C543" s="161"/>
      <c r="D543" s="161"/>
      <c r="E543" s="161"/>
      <c r="F543" s="161"/>
      <c r="G543" s="161"/>
      <c r="H543" s="161"/>
      <c r="I543" s="161"/>
      <c r="J543" s="161"/>
      <c r="K543" s="161"/>
      <c r="L543" s="161"/>
      <c r="M543" s="161"/>
      <c r="N543" s="161"/>
      <c r="O543" s="161"/>
      <c r="P543" s="161"/>
      <c r="Q543" s="161"/>
      <c r="R543" s="161"/>
      <c r="S543" s="161"/>
      <c r="T543" s="161"/>
      <c r="U543" s="161"/>
      <c r="V543" s="161"/>
      <c r="W543" s="161"/>
      <c r="X543" s="161"/>
      <c r="Y543" s="161"/>
      <c r="Z543" s="161"/>
      <c r="AA543" s="161"/>
      <c r="AB543" s="161"/>
    </row>
    <row r="544">
      <c r="A544" s="161"/>
      <c r="B544" s="161"/>
      <c r="C544" s="161"/>
      <c r="D544" s="161"/>
      <c r="E544" s="161"/>
      <c r="F544" s="161"/>
      <c r="G544" s="161"/>
      <c r="H544" s="161"/>
      <c r="I544" s="161"/>
      <c r="J544" s="161"/>
      <c r="K544" s="161"/>
      <c r="L544" s="161"/>
      <c r="M544" s="161"/>
      <c r="N544" s="161"/>
      <c r="O544" s="161"/>
      <c r="P544" s="161"/>
      <c r="Q544" s="161"/>
      <c r="R544" s="161"/>
      <c r="S544" s="161"/>
      <c r="T544" s="161"/>
      <c r="U544" s="161"/>
      <c r="V544" s="161"/>
      <c r="W544" s="161"/>
      <c r="X544" s="161"/>
      <c r="Y544" s="161"/>
      <c r="Z544" s="161"/>
      <c r="AA544" s="161"/>
      <c r="AB544" s="161"/>
    </row>
    <row r="545">
      <c r="A545" s="161"/>
      <c r="B545" s="161"/>
      <c r="C545" s="161"/>
      <c r="D545" s="161"/>
      <c r="E545" s="161"/>
      <c r="F545" s="161"/>
      <c r="G545" s="161"/>
      <c r="H545" s="161"/>
      <c r="I545" s="161"/>
      <c r="J545" s="161"/>
      <c r="K545" s="161"/>
      <c r="L545" s="161"/>
      <c r="M545" s="161"/>
      <c r="N545" s="161"/>
      <c r="O545" s="161"/>
      <c r="P545" s="161"/>
      <c r="Q545" s="161"/>
      <c r="R545" s="161"/>
      <c r="S545" s="161"/>
      <c r="T545" s="161"/>
      <c r="U545" s="161"/>
      <c r="V545" s="161"/>
      <c r="W545" s="161"/>
      <c r="X545" s="161"/>
      <c r="Y545" s="161"/>
      <c r="Z545" s="161"/>
      <c r="AA545" s="161"/>
      <c r="AB545" s="161"/>
    </row>
    <row r="546">
      <c r="A546" s="161"/>
      <c r="B546" s="161"/>
      <c r="C546" s="161"/>
      <c r="D546" s="161"/>
      <c r="E546" s="161"/>
      <c r="F546" s="161"/>
      <c r="G546" s="161"/>
      <c r="H546" s="161"/>
      <c r="I546" s="161"/>
      <c r="J546" s="161"/>
      <c r="K546" s="161"/>
      <c r="L546" s="161"/>
      <c r="M546" s="161"/>
      <c r="N546" s="161"/>
      <c r="O546" s="161"/>
      <c r="P546" s="161"/>
      <c r="Q546" s="161"/>
      <c r="R546" s="161"/>
      <c r="S546" s="161"/>
      <c r="T546" s="161"/>
      <c r="U546" s="161"/>
      <c r="V546" s="161"/>
      <c r="W546" s="161"/>
      <c r="X546" s="161"/>
      <c r="Y546" s="161"/>
      <c r="Z546" s="161"/>
      <c r="AA546" s="161"/>
      <c r="AB546" s="161"/>
    </row>
    <row r="547">
      <c r="A547" s="161"/>
      <c r="B547" s="161"/>
      <c r="C547" s="161"/>
      <c r="D547" s="161"/>
      <c r="E547" s="161"/>
      <c r="F547" s="161"/>
      <c r="G547" s="161"/>
      <c r="H547" s="161"/>
      <c r="I547" s="161"/>
      <c r="J547" s="161"/>
      <c r="K547" s="161"/>
      <c r="L547" s="161"/>
      <c r="M547" s="161"/>
      <c r="N547" s="161"/>
      <c r="O547" s="161"/>
      <c r="P547" s="161"/>
      <c r="Q547" s="161"/>
      <c r="R547" s="161"/>
      <c r="S547" s="161"/>
      <c r="T547" s="161"/>
      <c r="U547" s="161"/>
      <c r="V547" s="161"/>
      <c r="W547" s="161"/>
      <c r="X547" s="161"/>
      <c r="Y547" s="161"/>
      <c r="Z547" s="161"/>
      <c r="AA547" s="161"/>
      <c r="AB547" s="161"/>
    </row>
    <row r="548">
      <c r="A548" s="161"/>
      <c r="B548" s="161"/>
      <c r="C548" s="161"/>
      <c r="D548" s="161"/>
      <c r="E548" s="161"/>
      <c r="F548" s="161"/>
      <c r="G548" s="161"/>
      <c r="H548" s="161"/>
      <c r="I548" s="161"/>
      <c r="J548" s="161"/>
      <c r="K548" s="161"/>
      <c r="L548" s="161"/>
      <c r="M548" s="161"/>
      <c r="N548" s="161"/>
      <c r="O548" s="161"/>
      <c r="P548" s="161"/>
      <c r="Q548" s="161"/>
      <c r="R548" s="161"/>
      <c r="S548" s="161"/>
      <c r="T548" s="161"/>
      <c r="U548" s="161"/>
      <c r="V548" s="161"/>
      <c r="W548" s="161"/>
      <c r="X548" s="161"/>
      <c r="Y548" s="161"/>
      <c r="Z548" s="161"/>
      <c r="AA548" s="161"/>
      <c r="AB548" s="161"/>
    </row>
    <row r="549">
      <c r="A549" s="161"/>
      <c r="B549" s="161"/>
      <c r="C549" s="161"/>
      <c r="D549" s="161"/>
      <c r="E549" s="161"/>
      <c r="F549" s="161"/>
      <c r="G549" s="161"/>
      <c r="H549" s="161"/>
      <c r="I549" s="161"/>
      <c r="J549" s="161"/>
      <c r="K549" s="161"/>
      <c r="L549" s="161"/>
      <c r="M549" s="161"/>
      <c r="N549" s="161"/>
      <c r="O549" s="161"/>
      <c r="P549" s="161"/>
      <c r="Q549" s="161"/>
      <c r="R549" s="161"/>
      <c r="S549" s="161"/>
      <c r="T549" s="161"/>
      <c r="U549" s="161"/>
      <c r="V549" s="161"/>
      <c r="W549" s="161"/>
      <c r="X549" s="161"/>
      <c r="Y549" s="161"/>
      <c r="Z549" s="161"/>
      <c r="AA549" s="161"/>
      <c r="AB549" s="161"/>
    </row>
    <row r="550">
      <c r="A550" s="161"/>
      <c r="B550" s="161"/>
      <c r="C550" s="161"/>
      <c r="D550" s="161"/>
      <c r="E550" s="161"/>
      <c r="F550" s="161"/>
      <c r="G550" s="161"/>
      <c r="H550" s="161"/>
      <c r="I550" s="161"/>
      <c r="J550" s="161"/>
      <c r="K550" s="161"/>
      <c r="L550" s="161"/>
      <c r="M550" s="161"/>
      <c r="N550" s="161"/>
      <c r="O550" s="161"/>
      <c r="P550" s="161"/>
      <c r="Q550" s="161"/>
      <c r="R550" s="161"/>
      <c r="S550" s="161"/>
      <c r="T550" s="161"/>
      <c r="U550" s="161"/>
      <c r="V550" s="161"/>
      <c r="W550" s="161"/>
      <c r="X550" s="161"/>
      <c r="Y550" s="161"/>
      <c r="Z550" s="161"/>
      <c r="AA550" s="161"/>
      <c r="AB550" s="161"/>
    </row>
    <row r="551">
      <c r="A551" s="161"/>
      <c r="B551" s="161"/>
      <c r="C551" s="161"/>
      <c r="D551" s="161"/>
      <c r="E551" s="161"/>
      <c r="F551" s="161"/>
      <c r="G551" s="161"/>
      <c r="H551" s="161"/>
      <c r="I551" s="161"/>
      <c r="J551" s="161"/>
      <c r="K551" s="161"/>
      <c r="L551" s="161"/>
      <c r="M551" s="161"/>
      <c r="N551" s="161"/>
      <c r="O551" s="161"/>
      <c r="P551" s="161"/>
      <c r="Q551" s="161"/>
      <c r="R551" s="161"/>
      <c r="S551" s="161"/>
      <c r="T551" s="161"/>
      <c r="U551" s="161"/>
      <c r="V551" s="161"/>
      <c r="W551" s="161"/>
      <c r="X551" s="161"/>
      <c r="Y551" s="161"/>
      <c r="Z551" s="161"/>
      <c r="AA551" s="161"/>
      <c r="AB551" s="161"/>
    </row>
    <row r="552">
      <c r="A552" s="161"/>
      <c r="B552" s="161"/>
      <c r="C552" s="161"/>
      <c r="D552" s="161"/>
      <c r="E552" s="161"/>
      <c r="F552" s="161"/>
      <c r="G552" s="161"/>
      <c r="H552" s="161"/>
      <c r="I552" s="161"/>
      <c r="J552" s="161"/>
      <c r="K552" s="161"/>
      <c r="L552" s="161"/>
      <c r="M552" s="161"/>
      <c r="N552" s="161"/>
      <c r="O552" s="161"/>
      <c r="P552" s="161"/>
      <c r="Q552" s="161"/>
      <c r="R552" s="161"/>
      <c r="S552" s="161"/>
      <c r="T552" s="161"/>
      <c r="U552" s="161"/>
      <c r="V552" s="161"/>
      <c r="W552" s="161"/>
      <c r="X552" s="161"/>
      <c r="Y552" s="161"/>
      <c r="Z552" s="161"/>
      <c r="AA552" s="161"/>
      <c r="AB552" s="161"/>
    </row>
    <row r="553">
      <c r="A553" s="161"/>
      <c r="B553" s="161"/>
      <c r="C553" s="161"/>
      <c r="D553" s="161"/>
      <c r="E553" s="161"/>
      <c r="F553" s="161"/>
      <c r="G553" s="161"/>
      <c r="H553" s="161"/>
      <c r="I553" s="161"/>
      <c r="J553" s="161"/>
      <c r="K553" s="161"/>
      <c r="L553" s="161"/>
      <c r="M553" s="161"/>
      <c r="N553" s="161"/>
      <c r="O553" s="161"/>
      <c r="P553" s="161"/>
      <c r="Q553" s="161"/>
      <c r="R553" s="161"/>
      <c r="S553" s="161"/>
      <c r="T553" s="161"/>
      <c r="U553" s="161"/>
      <c r="V553" s="161"/>
      <c r="W553" s="161"/>
      <c r="X553" s="161"/>
      <c r="Y553" s="161"/>
      <c r="Z553" s="161"/>
      <c r="AA553" s="161"/>
      <c r="AB553" s="161"/>
    </row>
    <row r="554">
      <c r="A554" s="161"/>
      <c r="B554" s="161"/>
      <c r="C554" s="161"/>
      <c r="D554" s="161"/>
      <c r="E554" s="161"/>
      <c r="F554" s="161"/>
      <c r="G554" s="161"/>
      <c r="H554" s="161"/>
      <c r="I554" s="161"/>
      <c r="J554" s="161"/>
      <c r="K554" s="161"/>
      <c r="L554" s="161"/>
      <c r="M554" s="161"/>
      <c r="N554" s="161"/>
      <c r="O554" s="161"/>
      <c r="P554" s="161"/>
      <c r="Q554" s="161"/>
      <c r="R554" s="161"/>
      <c r="S554" s="161"/>
      <c r="T554" s="161"/>
      <c r="U554" s="161"/>
      <c r="V554" s="161"/>
      <c r="W554" s="161"/>
      <c r="X554" s="161"/>
      <c r="Y554" s="161"/>
      <c r="Z554" s="161"/>
      <c r="AA554" s="161"/>
      <c r="AB554" s="161"/>
    </row>
    <row r="555">
      <c r="A555" s="161"/>
      <c r="B555" s="161"/>
      <c r="C555" s="161"/>
      <c r="D555" s="161"/>
      <c r="E555" s="161"/>
      <c r="F555" s="161"/>
      <c r="G555" s="161"/>
      <c r="H555" s="161"/>
      <c r="I555" s="161"/>
      <c r="J555" s="161"/>
      <c r="K555" s="161"/>
      <c r="L555" s="161"/>
      <c r="M555" s="161"/>
      <c r="N555" s="161"/>
      <c r="O555" s="161"/>
      <c r="P555" s="161"/>
      <c r="Q555" s="161"/>
      <c r="R555" s="161"/>
      <c r="S555" s="161"/>
      <c r="T555" s="161"/>
      <c r="U555" s="161"/>
      <c r="V555" s="161"/>
      <c r="W555" s="161"/>
      <c r="X555" s="161"/>
      <c r="Y555" s="161"/>
      <c r="Z555" s="161"/>
      <c r="AA555" s="161"/>
      <c r="AB555" s="161"/>
    </row>
    <row r="556">
      <c r="A556" s="161"/>
      <c r="B556" s="161"/>
      <c r="C556" s="161"/>
      <c r="D556" s="161"/>
      <c r="E556" s="161"/>
      <c r="F556" s="161"/>
      <c r="G556" s="161"/>
      <c r="H556" s="161"/>
      <c r="I556" s="161"/>
      <c r="J556" s="161"/>
      <c r="K556" s="161"/>
      <c r="L556" s="161"/>
      <c r="M556" s="161"/>
      <c r="N556" s="161"/>
      <c r="O556" s="161"/>
      <c r="P556" s="161"/>
      <c r="Q556" s="161"/>
      <c r="R556" s="161"/>
      <c r="S556" s="161"/>
      <c r="T556" s="161"/>
      <c r="U556" s="161"/>
      <c r="V556" s="161"/>
      <c r="W556" s="161"/>
      <c r="X556" s="161"/>
      <c r="Y556" s="161"/>
      <c r="Z556" s="161"/>
      <c r="AA556" s="161"/>
      <c r="AB556" s="161"/>
    </row>
    <row r="557">
      <c r="A557" s="161"/>
      <c r="B557" s="161"/>
      <c r="C557" s="161"/>
      <c r="D557" s="161"/>
      <c r="E557" s="161"/>
      <c r="F557" s="161"/>
      <c r="G557" s="161"/>
      <c r="H557" s="161"/>
      <c r="I557" s="161"/>
      <c r="J557" s="161"/>
      <c r="K557" s="161"/>
      <c r="L557" s="161"/>
      <c r="M557" s="161"/>
      <c r="N557" s="161"/>
      <c r="O557" s="161"/>
      <c r="P557" s="161"/>
      <c r="Q557" s="161"/>
      <c r="R557" s="161"/>
      <c r="S557" s="161"/>
      <c r="T557" s="161"/>
      <c r="U557" s="161"/>
      <c r="V557" s="161"/>
      <c r="W557" s="161"/>
      <c r="X557" s="161"/>
      <c r="Y557" s="161"/>
      <c r="Z557" s="161"/>
      <c r="AA557" s="161"/>
      <c r="AB557" s="161"/>
    </row>
    <row r="558">
      <c r="A558" s="161"/>
      <c r="B558" s="161"/>
      <c r="C558" s="161"/>
      <c r="D558" s="161"/>
      <c r="E558" s="161"/>
      <c r="F558" s="161"/>
      <c r="G558" s="161"/>
      <c r="H558" s="161"/>
      <c r="I558" s="161"/>
      <c r="J558" s="161"/>
      <c r="K558" s="161"/>
      <c r="L558" s="161"/>
      <c r="M558" s="161"/>
      <c r="N558" s="161"/>
      <c r="O558" s="161"/>
      <c r="P558" s="161"/>
      <c r="Q558" s="161"/>
      <c r="R558" s="161"/>
      <c r="S558" s="161"/>
      <c r="T558" s="161"/>
      <c r="U558" s="161"/>
      <c r="V558" s="161"/>
      <c r="W558" s="161"/>
      <c r="X558" s="161"/>
      <c r="Y558" s="161"/>
      <c r="Z558" s="161"/>
      <c r="AA558" s="161"/>
      <c r="AB558" s="161"/>
    </row>
    <row r="559">
      <c r="A559" s="161"/>
      <c r="B559" s="161"/>
      <c r="C559" s="161"/>
      <c r="D559" s="161"/>
      <c r="E559" s="161"/>
      <c r="F559" s="161"/>
      <c r="G559" s="161"/>
      <c r="H559" s="161"/>
      <c r="I559" s="161"/>
      <c r="J559" s="161"/>
      <c r="K559" s="161"/>
      <c r="L559" s="161"/>
      <c r="M559" s="161"/>
      <c r="N559" s="161"/>
      <c r="O559" s="161"/>
      <c r="P559" s="161"/>
      <c r="Q559" s="161"/>
      <c r="R559" s="161"/>
      <c r="S559" s="161"/>
      <c r="T559" s="161"/>
      <c r="U559" s="161"/>
      <c r="V559" s="161"/>
      <c r="W559" s="161"/>
      <c r="X559" s="161"/>
      <c r="Y559" s="161"/>
      <c r="Z559" s="161"/>
      <c r="AA559" s="161"/>
      <c r="AB559" s="161"/>
    </row>
    <row r="560">
      <c r="A560" s="161"/>
      <c r="B560" s="161"/>
      <c r="C560" s="161"/>
      <c r="D560" s="161"/>
      <c r="E560" s="161"/>
      <c r="F560" s="161"/>
      <c r="G560" s="161"/>
      <c r="H560" s="161"/>
      <c r="I560" s="161"/>
      <c r="J560" s="161"/>
      <c r="K560" s="161"/>
      <c r="L560" s="161"/>
      <c r="M560" s="161"/>
      <c r="N560" s="161"/>
      <c r="O560" s="161"/>
      <c r="P560" s="161"/>
      <c r="Q560" s="161"/>
      <c r="R560" s="161"/>
      <c r="S560" s="161"/>
      <c r="T560" s="161"/>
      <c r="U560" s="161"/>
      <c r="V560" s="161"/>
      <c r="W560" s="161"/>
      <c r="X560" s="161"/>
      <c r="Y560" s="161"/>
      <c r="Z560" s="161"/>
      <c r="AA560" s="161"/>
      <c r="AB560" s="161"/>
    </row>
    <row r="561">
      <c r="A561" s="161"/>
      <c r="B561" s="161"/>
      <c r="C561" s="161"/>
      <c r="D561" s="161"/>
      <c r="E561" s="161"/>
      <c r="F561" s="161"/>
      <c r="G561" s="161"/>
      <c r="H561" s="161"/>
      <c r="I561" s="161"/>
      <c r="J561" s="161"/>
      <c r="K561" s="161"/>
      <c r="L561" s="161"/>
      <c r="M561" s="161"/>
      <c r="N561" s="161"/>
      <c r="O561" s="161"/>
      <c r="P561" s="161"/>
      <c r="Q561" s="161"/>
      <c r="R561" s="161"/>
      <c r="S561" s="161"/>
      <c r="T561" s="161"/>
      <c r="U561" s="161"/>
      <c r="V561" s="161"/>
      <c r="W561" s="161"/>
      <c r="X561" s="161"/>
      <c r="Y561" s="161"/>
      <c r="Z561" s="161"/>
      <c r="AA561" s="161"/>
      <c r="AB561" s="161"/>
    </row>
    <row r="562">
      <c r="A562" s="161"/>
      <c r="B562" s="161"/>
      <c r="C562" s="161"/>
      <c r="D562" s="161"/>
      <c r="E562" s="161"/>
      <c r="F562" s="161"/>
      <c r="G562" s="161"/>
      <c r="H562" s="161"/>
      <c r="I562" s="161"/>
      <c r="J562" s="161"/>
      <c r="K562" s="161"/>
      <c r="L562" s="161"/>
      <c r="M562" s="161"/>
      <c r="N562" s="161"/>
      <c r="O562" s="161"/>
      <c r="P562" s="161"/>
      <c r="Q562" s="161"/>
      <c r="R562" s="161"/>
      <c r="S562" s="161"/>
      <c r="T562" s="161"/>
      <c r="U562" s="161"/>
      <c r="V562" s="161"/>
      <c r="W562" s="161"/>
      <c r="X562" s="161"/>
      <c r="Y562" s="161"/>
      <c r="Z562" s="161"/>
      <c r="AA562" s="161"/>
      <c r="AB562" s="161"/>
    </row>
    <row r="563">
      <c r="A563" s="161"/>
      <c r="B563" s="161"/>
      <c r="C563" s="161"/>
      <c r="D563" s="161"/>
      <c r="E563" s="161"/>
      <c r="F563" s="161"/>
      <c r="G563" s="161"/>
      <c r="H563" s="161"/>
      <c r="I563" s="161"/>
      <c r="J563" s="161"/>
      <c r="K563" s="161"/>
      <c r="L563" s="161"/>
      <c r="M563" s="161"/>
      <c r="N563" s="161"/>
      <c r="O563" s="161"/>
      <c r="P563" s="161"/>
      <c r="Q563" s="161"/>
      <c r="R563" s="161"/>
      <c r="S563" s="161"/>
      <c r="T563" s="161"/>
      <c r="U563" s="161"/>
      <c r="V563" s="161"/>
      <c r="W563" s="161"/>
      <c r="X563" s="161"/>
      <c r="Y563" s="161"/>
      <c r="Z563" s="161"/>
      <c r="AA563" s="161"/>
      <c r="AB563" s="161"/>
    </row>
    <row r="564">
      <c r="A564" s="161"/>
      <c r="B564" s="161"/>
      <c r="C564" s="161"/>
      <c r="D564" s="161"/>
      <c r="E564" s="161"/>
      <c r="F564" s="161"/>
      <c r="G564" s="161"/>
      <c r="H564" s="161"/>
      <c r="I564" s="161"/>
      <c r="J564" s="161"/>
      <c r="K564" s="161"/>
      <c r="L564" s="161"/>
      <c r="M564" s="161"/>
      <c r="N564" s="161"/>
      <c r="O564" s="161"/>
      <c r="P564" s="161"/>
      <c r="Q564" s="161"/>
      <c r="R564" s="161"/>
      <c r="S564" s="161"/>
      <c r="T564" s="161"/>
      <c r="U564" s="161"/>
      <c r="V564" s="161"/>
      <c r="W564" s="161"/>
      <c r="X564" s="161"/>
      <c r="Y564" s="161"/>
      <c r="Z564" s="161"/>
      <c r="AA564" s="161"/>
      <c r="AB564" s="161"/>
    </row>
    <row r="565">
      <c r="A565" s="161"/>
      <c r="B565" s="161"/>
      <c r="C565" s="161"/>
      <c r="D565" s="161"/>
      <c r="E565" s="161"/>
      <c r="F565" s="161"/>
      <c r="G565" s="161"/>
      <c r="H565" s="161"/>
      <c r="I565" s="161"/>
      <c r="J565" s="161"/>
      <c r="K565" s="161"/>
      <c r="L565" s="161"/>
      <c r="M565" s="161"/>
      <c r="N565" s="161"/>
      <c r="O565" s="161"/>
      <c r="P565" s="161"/>
      <c r="Q565" s="161"/>
      <c r="R565" s="161"/>
      <c r="S565" s="161"/>
      <c r="T565" s="161"/>
      <c r="U565" s="161"/>
      <c r="V565" s="161"/>
      <c r="W565" s="161"/>
      <c r="X565" s="161"/>
      <c r="Y565" s="161"/>
      <c r="Z565" s="161"/>
      <c r="AA565" s="161"/>
      <c r="AB565" s="161"/>
    </row>
    <row r="566">
      <c r="A566" s="161"/>
      <c r="B566" s="161"/>
      <c r="C566" s="161"/>
      <c r="D566" s="161"/>
      <c r="E566" s="161"/>
      <c r="F566" s="161"/>
      <c r="G566" s="161"/>
      <c r="H566" s="161"/>
      <c r="I566" s="161"/>
      <c r="J566" s="161"/>
      <c r="K566" s="161"/>
      <c r="L566" s="161"/>
      <c r="M566" s="161"/>
      <c r="N566" s="161"/>
      <c r="O566" s="161"/>
      <c r="P566" s="161"/>
      <c r="Q566" s="161"/>
      <c r="R566" s="161"/>
      <c r="S566" s="161"/>
      <c r="T566" s="161"/>
      <c r="U566" s="161"/>
      <c r="V566" s="161"/>
      <c r="W566" s="161"/>
      <c r="X566" s="161"/>
      <c r="Y566" s="161"/>
      <c r="Z566" s="161"/>
      <c r="AA566" s="161"/>
      <c r="AB566" s="161"/>
    </row>
    <row r="567">
      <c r="A567" s="161"/>
      <c r="B567" s="161"/>
      <c r="C567" s="161"/>
      <c r="D567" s="161"/>
      <c r="E567" s="161"/>
      <c r="F567" s="161"/>
      <c r="G567" s="161"/>
      <c r="H567" s="161"/>
      <c r="I567" s="161"/>
      <c r="J567" s="161"/>
      <c r="K567" s="161"/>
      <c r="L567" s="161"/>
      <c r="M567" s="161"/>
      <c r="N567" s="161"/>
      <c r="O567" s="161"/>
      <c r="P567" s="161"/>
      <c r="Q567" s="161"/>
      <c r="R567" s="161"/>
      <c r="S567" s="161"/>
      <c r="T567" s="161"/>
      <c r="U567" s="161"/>
      <c r="V567" s="161"/>
      <c r="W567" s="161"/>
      <c r="X567" s="161"/>
      <c r="Y567" s="161"/>
      <c r="Z567" s="161"/>
      <c r="AA567" s="161"/>
      <c r="AB567" s="161"/>
    </row>
    <row r="568">
      <c r="A568" s="161"/>
      <c r="B568" s="161"/>
      <c r="C568" s="161"/>
      <c r="D568" s="161"/>
      <c r="E568" s="161"/>
      <c r="F568" s="161"/>
      <c r="G568" s="161"/>
      <c r="H568" s="161"/>
      <c r="I568" s="161"/>
      <c r="J568" s="161"/>
      <c r="K568" s="161"/>
      <c r="L568" s="161"/>
      <c r="M568" s="161"/>
      <c r="N568" s="161"/>
      <c r="O568" s="161"/>
      <c r="P568" s="161"/>
      <c r="Q568" s="161"/>
      <c r="R568" s="161"/>
      <c r="S568" s="161"/>
      <c r="T568" s="161"/>
      <c r="U568" s="161"/>
      <c r="V568" s="161"/>
      <c r="W568" s="161"/>
      <c r="X568" s="161"/>
      <c r="Y568" s="161"/>
      <c r="Z568" s="161"/>
      <c r="AA568" s="161"/>
      <c r="AB568" s="161"/>
    </row>
    <row r="569">
      <c r="A569" s="161"/>
      <c r="B569" s="161"/>
      <c r="C569" s="161"/>
      <c r="D569" s="161"/>
      <c r="E569" s="161"/>
      <c r="F569" s="161"/>
      <c r="G569" s="161"/>
      <c r="H569" s="161"/>
      <c r="I569" s="161"/>
      <c r="J569" s="161"/>
      <c r="K569" s="161"/>
      <c r="L569" s="161"/>
      <c r="M569" s="161"/>
      <c r="N569" s="161"/>
      <c r="O569" s="161"/>
      <c r="P569" s="161"/>
      <c r="Q569" s="161"/>
      <c r="R569" s="161"/>
      <c r="S569" s="161"/>
      <c r="T569" s="161"/>
      <c r="U569" s="161"/>
      <c r="V569" s="161"/>
      <c r="W569" s="161"/>
      <c r="X569" s="161"/>
      <c r="Y569" s="161"/>
      <c r="Z569" s="161"/>
      <c r="AA569" s="161"/>
      <c r="AB569" s="161"/>
    </row>
    <row r="570">
      <c r="A570" s="161"/>
      <c r="B570" s="161"/>
      <c r="C570" s="161"/>
      <c r="D570" s="161"/>
      <c r="E570" s="161"/>
      <c r="F570" s="161"/>
      <c r="G570" s="161"/>
      <c r="H570" s="161"/>
      <c r="I570" s="161"/>
      <c r="J570" s="161"/>
      <c r="K570" s="161"/>
      <c r="L570" s="161"/>
      <c r="M570" s="161"/>
      <c r="N570" s="161"/>
      <c r="O570" s="161"/>
      <c r="P570" s="161"/>
      <c r="Q570" s="161"/>
      <c r="R570" s="161"/>
      <c r="S570" s="161"/>
      <c r="T570" s="161"/>
      <c r="U570" s="161"/>
      <c r="V570" s="161"/>
      <c r="W570" s="161"/>
      <c r="X570" s="161"/>
      <c r="Y570" s="161"/>
      <c r="Z570" s="161"/>
      <c r="AA570" s="161"/>
      <c r="AB570" s="161"/>
    </row>
    <row r="571">
      <c r="A571" s="161"/>
      <c r="B571" s="161"/>
      <c r="C571" s="161"/>
      <c r="D571" s="161"/>
      <c r="E571" s="161"/>
      <c r="F571" s="161"/>
      <c r="G571" s="161"/>
      <c r="H571" s="161"/>
      <c r="I571" s="161"/>
      <c r="J571" s="161"/>
      <c r="K571" s="161"/>
      <c r="L571" s="161"/>
      <c r="M571" s="161"/>
      <c r="N571" s="161"/>
      <c r="O571" s="161"/>
      <c r="P571" s="161"/>
      <c r="Q571" s="161"/>
      <c r="R571" s="161"/>
      <c r="S571" s="161"/>
      <c r="T571" s="161"/>
      <c r="U571" s="161"/>
      <c r="V571" s="161"/>
      <c r="W571" s="161"/>
      <c r="X571" s="161"/>
      <c r="Y571" s="161"/>
      <c r="Z571" s="161"/>
      <c r="AA571" s="161"/>
      <c r="AB571" s="161"/>
    </row>
    <row r="572">
      <c r="A572" s="161"/>
      <c r="B572" s="161"/>
      <c r="C572" s="161"/>
      <c r="D572" s="161"/>
      <c r="E572" s="161"/>
      <c r="F572" s="161"/>
      <c r="G572" s="161"/>
      <c r="H572" s="161"/>
      <c r="I572" s="161"/>
      <c r="J572" s="161"/>
      <c r="K572" s="161"/>
      <c r="L572" s="161"/>
      <c r="M572" s="161"/>
      <c r="N572" s="161"/>
      <c r="O572" s="161"/>
      <c r="P572" s="161"/>
      <c r="Q572" s="161"/>
      <c r="R572" s="161"/>
      <c r="S572" s="161"/>
      <c r="T572" s="161"/>
      <c r="U572" s="161"/>
      <c r="V572" s="161"/>
      <c r="W572" s="161"/>
      <c r="X572" s="161"/>
      <c r="Y572" s="161"/>
      <c r="Z572" s="161"/>
      <c r="AA572" s="161"/>
      <c r="AB572" s="161"/>
    </row>
    <row r="573">
      <c r="A573" s="161"/>
      <c r="B573" s="161"/>
      <c r="C573" s="161"/>
      <c r="D573" s="161"/>
      <c r="E573" s="161"/>
      <c r="F573" s="161"/>
      <c r="G573" s="161"/>
      <c r="H573" s="161"/>
      <c r="I573" s="161"/>
      <c r="J573" s="161"/>
      <c r="K573" s="161"/>
      <c r="L573" s="161"/>
      <c r="M573" s="161"/>
      <c r="N573" s="161"/>
      <c r="O573" s="161"/>
      <c r="P573" s="161"/>
      <c r="Q573" s="161"/>
      <c r="R573" s="161"/>
      <c r="S573" s="161"/>
      <c r="T573" s="161"/>
      <c r="U573" s="161"/>
      <c r="V573" s="161"/>
      <c r="W573" s="161"/>
      <c r="X573" s="161"/>
      <c r="Y573" s="161"/>
      <c r="Z573" s="161"/>
      <c r="AA573" s="161"/>
      <c r="AB573" s="161"/>
    </row>
    <row r="574">
      <c r="A574" s="161"/>
      <c r="B574" s="161"/>
      <c r="C574" s="161"/>
      <c r="D574" s="161"/>
      <c r="E574" s="161"/>
      <c r="F574" s="161"/>
      <c r="G574" s="161"/>
      <c r="H574" s="161"/>
      <c r="I574" s="161"/>
      <c r="J574" s="161"/>
      <c r="K574" s="161"/>
      <c r="L574" s="161"/>
      <c r="M574" s="161"/>
      <c r="N574" s="161"/>
      <c r="O574" s="161"/>
      <c r="P574" s="161"/>
      <c r="Q574" s="161"/>
      <c r="R574" s="161"/>
      <c r="S574" s="161"/>
      <c r="T574" s="161"/>
      <c r="U574" s="161"/>
      <c r="V574" s="161"/>
      <c r="W574" s="161"/>
      <c r="X574" s="161"/>
      <c r="Y574" s="161"/>
      <c r="Z574" s="161"/>
      <c r="AA574" s="161"/>
      <c r="AB574" s="161"/>
    </row>
    <row r="575">
      <c r="A575" s="161"/>
      <c r="B575" s="161"/>
      <c r="C575" s="161"/>
      <c r="D575" s="161"/>
      <c r="E575" s="161"/>
      <c r="F575" s="161"/>
      <c r="G575" s="161"/>
      <c r="H575" s="161"/>
      <c r="I575" s="161"/>
      <c r="J575" s="161"/>
      <c r="K575" s="161"/>
      <c r="L575" s="161"/>
      <c r="M575" s="161"/>
      <c r="N575" s="161"/>
      <c r="O575" s="161"/>
      <c r="P575" s="161"/>
      <c r="Q575" s="161"/>
      <c r="R575" s="161"/>
      <c r="S575" s="161"/>
      <c r="T575" s="161"/>
      <c r="U575" s="161"/>
      <c r="V575" s="161"/>
      <c r="W575" s="161"/>
      <c r="X575" s="161"/>
      <c r="Y575" s="161"/>
      <c r="Z575" s="161"/>
      <c r="AA575" s="161"/>
      <c r="AB575" s="161"/>
    </row>
    <row r="576">
      <c r="A576" s="161"/>
      <c r="B576" s="161"/>
      <c r="C576" s="161"/>
      <c r="D576" s="161"/>
      <c r="E576" s="161"/>
      <c r="F576" s="161"/>
      <c r="G576" s="161"/>
      <c r="H576" s="161"/>
      <c r="I576" s="161"/>
      <c r="J576" s="161"/>
      <c r="K576" s="161"/>
      <c r="L576" s="161"/>
      <c r="M576" s="161"/>
      <c r="N576" s="161"/>
      <c r="O576" s="161"/>
      <c r="P576" s="161"/>
      <c r="Q576" s="161"/>
      <c r="R576" s="161"/>
      <c r="S576" s="161"/>
      <c r="T576" s="161"/>
      <c r="U576" s="161"/>
      <c r="V576" s="161"/>
      <c r="W576" s="161"/>
      <c r="X576" s="161"/>
      <c r="Y576" s="161"/>
      <c r="Z576" s="161"/>
      <c r="AA576" s="161"/>
      <c r="AB576" s="161"/>
    </row>
    <row r="577">
      <c r="A577" s="161"/>
      <c r="B577" s="161"/>
      <c r="C577" s="161"/>
      <c r="D577" s="161"/>
      <c r="E577" s="161"/>
      <c r="F577" s="161"/>
      <c r="G577" s="161"/>
      <c r="H577" s="161"/>
      <c r="I577" s="161"/>
      <c r="J577" s="161"/>
      <c r="K577" s="161"/>
      <c r="L577" s="161"/>
      <c r="M577" s="161"/>
      <c r="N577" s="161"/>
      <c r="O577" s="161"/>
      <c r="P577" s="161"/>
      <c r="Q577" s="161"/>
      <c r="R577" s="161"/>
      <c r="S577" s="161"/>
      <c r="T577" s="161"/>
      <c r="U577" s="161"/>
      <c r="V577" s="161"/>
      <c r="W577" s="161"/>
      <c r="X577" s="161"/>
      <c r="Y577" s="161"/>
      <c r="Z577" s="161"/>
      <c r="AA577" s="161"/>
      <c r="AB577" s="161"/>
    </row>
    <row r="578">
      <c r="A578" s="161"/>
      <c r="B578" s="161"/>
      <c r="C578" s="161"/>
      <c r="D578" s="161"/>
      <c r="E578" s="161"/>
      <c r="F578" s="161"/>
      <c r="G578" s="161"/>
      <c r="H578" s="161"/>
      <c r="I578" s="161"/>
      <c r="J578" s="161"/>
      <c r="K578" s="161"/>
      <c r="L578" s="161"/>
      <c r="M578" s="161"/>
      <c r="N578" s="161"/>
      <c r="O578" s="161"/>
      <c r="P578" s="161"/>
      <c r="Q578" s="161"/>
      <c r="R578" s="161"/>
      <c r="S578" s="161"/>
      <c r="T578" s="161"/>
      <c r="U578" s="161"/>
      <c r="V578" s="161"/>
      <c r="W578" s="161"/>
      <c r="X578" s="161"/>
      <c r="Y578" s="161"/>
      <c r="Z578" s="161"/>
      <c r="AA578" s="161"/>
      <c r="AB578" s="161"/>
    </row>
    <row r="579">
      <c r="A579" s="161"/>
      <c r="B579" s="161"/>
      <c r="C579" s="161"/>
      <c r="D579" s="161"/>
      <c r="E579" s="161"/>
      <c r="F579" s="161"/>
      <c r="G579" s="161"/>
      <c r="H579" s="161"/>
      <c r="I579" s="161"/>
      <c r="J579" s="161"/>
      <c r="K579" s="161"/>
      <c r="L579" s="161"/>
      <c r="M579" s="161"/>
      <c r="N579" s="161"/>
      <c r="O579" s="161"/>
      <c r="P579" s="161"/>
      <c r="Q579" s="161"/>
      <c r="R579" s="161"/>
      <c r="S579" s="161"/>
      <c r="T579" s="161"/>
      <c r="U579" s="161"/>
      <c r="V579" s="161"/>
      <c r="W579" s="161"/>
      <c r="X579" s="161"/>
      <c r="Y579" s="161"/>
      <c r="Z579" s="161"/>
      <c r="AA579" s="161"/>
      <c r="AB579" s="161"/>
    </row>
    <row r="580">
      <c r="A580" s="161"/>
      <c r="B580" s="161"/>
      <c r="C580" s="161"/>
      <c r="D580" s="161"/>
      <c r="E580" s="161"/>
      <c r="F580" s="161"/>
      <c r="G580" s="161"/>
      <c r="H580" s="161"/>
      <c r="I580" s="161"/>
      <c r="J580" s="161"/>
      <c r="K580" s="161"/>
      <c r="L580" s="161"/>
      <c r="M580" s="161"/>
      <c r="N580" s="161"/>
      <c r="O580" s="161"/>
      <c r="P580" s="161"/>
      <c r="Q580" s="161"/>
      <c r="R580" s="161"/>
      <c r="S580" s="161"/>
      <c r="T580" s="161"/>
      <c r="U580" s="161"/>
      <c r="V580" s="161"/>
      <c r="W580" s="161"/>
      <c r="X580" s="161"/>
      <c r="Y580" s="161"/>
      <c r="Z580" s="161"/>
      <c r="AA580" s="161"/>
      <c r="AB580" s="161"/>
    </row>
    <row r="581">
      <c r="A581" s="161"/>
      <c r="B581" s="161"/>
      <c r="C581" s="161"/>
      <c r="D581" s="161"/>
      <c r="E581" s="161"/>
      <c r="F581" s="161"/>
      <c r="G581" s="161"/>
      <c r="H581" s="161"/>
      <c r="I581" s="161"/>
      <c r="J581" s="161"/>
      <c r="K581" s="161"/>
      <c r="L581" s="161"/>
      <c r="M581" s="161"/>
      <c r="N581" s="161"/>
      <c r="O581" s="161"/>
      <c r="P581" s="161"/>
      <c r="Q581" s="161"/>
      <c r="R581" s="161"/>
      <c r="S581" s="161"/>
      <c r="T581" s="161"/>
      <c r="U581" s="161"/>
      <c r="V581" s="161"/>
      <c r="W581" s="161"/>
      <c r="X581" s="161"/>
      <c r="Y581" s="161"/>
      <c r="Z581" s="161"/>
      <c r="AA581" s="161"/>
      <c r="AB581" s="161"/>
    </row>
    <row r="582">
      <c r="A582" s="161"/>
      <c r="B582" s="161"/>
      <c r="C582" s="161"/>
      <c r="D582" s="161"/>
      <c r="E582" s="161"/>
      <c r="F582" s="161"/>
      <c r="G582" s="161"/>
      <c r="H582" s="161"/>
      <c r="I582" s="161"/>
      <c r="J582" s="161"/>
      <c r="K582" s="161"/>
      <c r="L582" s="161"/>
      <c r="M582" s="161"/>
      <c r="N582" s="161"/>
      <c r="O582" s="161"/>
      <c r="P582" s="161"/>
      <c r="Q582" s="161"/>
      <c r="R582" s="161"/>
      <c r="S582" s="161"/>
      <c r="T582" s="161"/>
      <c r="U582" s="161"/>
      <c r="V582" s="161"/>
      <c r="W582" s="161"/>
      <c r="X582" s="161"/>
      <c r="Y582" s="161"/>
      <c r="Z582" s="161"/>
      <c r="AA582" s="161"/>
      <c r="AB582" s="161"/>
    </row>
    <row r="583">
      <c r="A583" s="161"/>
      <c r="B583" s="161"/>
      <c r="C583" s="161"/>
      <c r="D583" s="161"/>
      <c r="E583" s="161"/>
      <c r="F583" s="161"/>
      <c r="G583" s="161"/>
      <c r="H583" s="161"/>
      <c r="I583" s="161"/>
      <c r="J583" s="161"/>
      <c r="K583" s="161"/>
      <c r="L583" s="161"/>
      <c r="M583" s="161"/>
      <c r="N583" s="161"/>
      <c r="O583" s="161"/>
      <c r="P583" s="161"/>
      <c r="Q583" s="161"/>
      <c r="R583" s="161"/>
      <c r="S583" s="161"/>
      <c r="T583" s="161"/>
      <c r="U583" s="161"/>
      <c r="V583" s="161"/>
      <c r="W583" s="161"/>
      <c r="X583" s="161"/>
      <c r="Y583" s="161"/>
      <c r="Z583" s="161"/>
      <c r="AA583" s="161"/>
      <c r="AB583" s="161"/>
    </row>
    <row r="584">
      <c r="A584" s="161"/>
      <c r="B584" s="161"/>
      <c r="C584" s="161"/>
      <c r="D584" s="161"/>
      <c r="E584" s="161"/>
      <c r="F584" s="161"/>
      <c r="G584" s="161"/>
      <c r="H584" s="161"/>
      <c r="I584" s="161"/>
      <c r="J584" s="161"/>
      <c r="K584" s="161"/>
      <c r="L584" s="161"/>
      <c r="M584" s="161"/>
      <c r="N584" s="161"/>
      <c r="O584" s="161"/>
      <c r="P584" s="161"/>
      <c r="Q584" s="161"/>
      <c r="R584" s="161"/>
      <c r="S584" s="161"/>
      <c r="T584" s="161"/>
      <c r="U584" s="161"/>
      <c r="V584" s="161"/>
      <c r="W584" s="161"/>
      <c r="X584" s="161"/>
      <c r="Y584" s="161"/>
      <c r="Z584" s="161"/>
      <c r="AA584" s="161"/>
      <c r="AB584" s="161"/>
    </row>
    <row r="585">
      <c r="A585" s="161"/>
      <c r="B585" s="161"/>
      <c r="C585" s="161"/>
      <c r="D585" s="161"/>
      <c r="E585" s="161"/>
      <c r="F585" s="161"/>
      <c r="G585" s="161"/>
      <c r="H585" s="161"/>
      <c r="I585" s="161"/>
      <c r="J585" s="161"/>
      <c r="K585" s="161"/>
      <c r="L585" s="161"/>
      <c r="M585" s="161"/>
      <c r="N585" s="161"/>
      <c r="O585" s="161"/>
      <c r="P585" s="161"/>
      <c r="Q585" s="161"/>
      <c r="R585" s="161"/>
      <c r="S585" s="161"/>
      <c r="T585" s="161"/>
      <c r="U585" s="161"/>
      <c r="V585" s="161"/>
      <c r="W585" s="161"/>
      <c r="X585" s="161"/>
      <c r="Y585" s="161"/>
      <c r="Z585" s="161"/>
      <c r="AA585" s="161"/>
      <c r="AB585" s="161"/>
    </row>
    <row r="586">
      <c r="A586" s="161"/>
      <c r="B586" s="161"/>
      <c r="C586" s="161"/>
      <c r="D586" s="161"/>
      <c r="E586" s="161"/>
      <c r="F586" s="161"/>
      <c r="G586" s="161"/>
      <c r="H586" s="161"/>
      <c r="I586" s="161"/>
      <c r="J586" s="161"/>
      <c r="K586" s="161"/>
      <c r="L586" s="161"/>
      <c r="M586" s="161"/>
      <c r="N586" s="161"/>
      <c r="O586" s="161"/>
      <c r="P586" s="161"/>
      <c r="Q586" s="161"/>
      <c r="R586" s="161"/>
      <c r="S586" s="161"/>
      <c r="T586" s="161"/>
      <c r="U586" s="161"/>
      <c r="V586" s="161"/>
      <c r="W586" s="161"/>
      <c r="X586" s="161"/>
      <c r="Y586" s="161"/>
      <c r="Z586" s="161"/>
      <c r="AA586" s="161"/>
      <c r="AB586" s="161"/>
    </row>
    <row r="587">
      <c r="A587" s="161"/>
      <c r="B587" s="161"/>
      <c r="C587" s="161"/>
      <c r="D587" s="161"/>
      <c r="E587" s="161"/>
      <c r="F587" s="161"/>
      <c r="G587" s="161"/>
      <c r="H587" s="161"/>
      <c r="I587" s="161"/>
      <c r="J587" s="161"/>
      <c r="K587" s="161"/>
      <c r="L587" s="161"/>
      <c r="M587" s="161"/>
      <c r="N587" s="161"/>
      <c r="O587" s="161"/>
      <c r="P587" s="161"/>
      <c r="Q587" s="161"/>
      <c r="R587" s="161"/>
      <c r="S587" s="161"/>
      <c r="T587" s="161"/>
      <c r="U587" s="161"/>
      <c r="V587" s="161"/>
      <c r="W587" s="161"/>
      <c r="X587" s="161"/>
      <c r="Y587" s="161"/>
      <c r="Z587" s="161"/>
      <c r="AA587" s="161"/>
      <c r="AB587" s="161"/>
    </row>
    <row r="588">
      <c r="A588" s="161"/>
      <c r="B588" s="161"/>
      <c r="C588" s="161"/>
      <c r="D588" s="161"/>
      <c r="E588" s="161"/>
      <c r="F588" s="161"/>
      <c r="G588" s="161"/>
      <c r="H588" s="161"/>
      <c r="I588" s="161"/>
      <c r="J588" s="161"/>
      <c r="K588" s="161"/>
      <c r="L588" s="161"/>
      <c r="M588" s="161"/>
      <c r="N588" s="161"/>
      <c r="O588" s="161"/>
      <c r="P588" s="161"/>
      <c r="Q588" s="161"/>
      <c r="R588" s="161"/>
      <c r="S588" s="161"/>
      <c r="T588" s="161"/>
      <c r="U588" s="161"/>
      <c r="V588" s="161"/>
      <c r="W588" s="161"/>
      <c r="X588" s="161"/>
      <c r="Y588" s="161"/>
      <c r="Z588" s="161"/>
      <c r="AA588" s="161"/>
      <c r="AB588" s="161"/>
    </row>
    <row r="589">
      <c r="A589" s="161"/>
      <c r="B589" s="161"/>
      <c r="C589" s="161"/>
      <c r="D589" s="161"/>
      <c r="E589" s="161"/>
      <c r="F589" s="161"/>
      <c r="G589" s="161"/>
      <c r="H589" s="161"/>
      <c r="I589" s="161"/>
      <c r="J589" s="161"/>
      <c r="K589" s="161"/>
      <c r="L589" s="161"/>
      <c r="M589" s="161"/>
      <c r="N589" s="161"/>
      <c r="O589" s="161"/>
      <c r="P589" s="161"/>
      <c r="Q589" s="161"/>
      <c r="R589" s="161"/>
      <c r="S589" s="161"/>
      <c r="T589" s="161"/>
      <c r="U589" s="161"/>
      <c r="V589" s="161"/>
      <c r="W589" s="161"/>
      <c r="X589" s="161"/>
      <c r="Y589" s="161"/>
      <c r="Z589" s="161"/>
      <c r="AA589" s="161"/>
      <c r="AB589" s="161"/>
    </row>
    <row r="590">
      <c r="A590" s="161"/>
      <c r="B590" s="161"/>
      <c r="C590" s="161"/>
      <c r="D590" s="161"/>
      <c r="E590" s="161"/>
      <c r="F590" s="161"/>
      <c r="G590" s="161"/>
      <c r="H590" s="161"/>
      <c r="I590" s="161"/>
      <c r="J590" s="161"/>
      <c r="K590" s="161"/>
      <c r="L590" s="161"/>
      <c r="M590" s="161"/>
      <c r="N590" s="161"/>
      <c r="O590" s="161"/>
      <c r="P590" s="161"/>
      <c r="Q590" s="161"/>
      <c r="R590" s="161"/>
      <c r="S590" s="161"/>
      <c r="T590" s="161"/>
      <c r="U590" s="161"/>
      <c r="V590" s="161"/>
      <c r="W590" s="161"/>
      <c r="X590" s="161"/>
      <c r="Y590" s="161"/>
      <c r="Z590" s="161"/>
      <c r="AA590" s="161"/>
      <c r="AB590" s="161"/>
    </row>
    <row r="591">
      <c r="A591" s="161"/>
      <c r="B591" s="161"/>
      <c r="C591" s="161"/>
      <c r="D591" s="161"/>
      <c r="E591" s="161"/>
      <c r="F591" s="161"/>
      <c r="G591" s="161"/>
      <c r="H591" s="161"/>
      <c r="I591" s="161"/>
      <c r="J591" s="161"/>
      <c r="K591" s="161"/>
      <c r="L591" s="161"/>
      <c r="M591" s="161"/>
      <c r="N591" s="161"/>
      <c r="O591" s="161"/>
      <c r="P591" s="161"/>
      <c r="Q591" s="161"/>
      <c r="R591" s="161"/>
      <c r="S591" s="161"/>
      <c r="T591" s="161"/>
      <c r="U591" s="161"/>
      <c r="V591" s="161"/>
      <c r="W591" s="161"/>
      <c r="X591" s="161"/>
      <c r="Y591" s="161"/>
      <c r="Z591" s="161"/>
      <c r="AA591" s="161"/>
      <c r="AB591" s="161"/>
    </row>
    <row r="592">
      <c r="A592" s="161"/>
      <c r="B592" s="161"/>
      <c r="C592" s="161"/>
      <c r="D592" s="161"/>
      <c r="E592" s="161"/>
      <c r="F592" s="161"/>
      <c r="G592" s="161"/>
      <c r="H592" s="161"/>
      <c r="I592" s="161"/>
      <c r="J592" s="161"/>
      <c r="K592" s="161"/>
      <c r="L592" s="161"/>
      <c r="M592" s="161"/>
      <c r="N592" s="161"/>
      <c r="O592" s="161"/>
      <c r="P592" s="161"/>
      <c r="Q592" s="161"/>
      <c r="R592" s="161"/>
      <c r="S592" s="161"/>
      <c r="T592" s="161"/>
      <c r="U592" s="161"/>
      <c r="V592" s="161"/>
      <c r="W592" s="161"/>
      <c r="X592" s="161"/>
      <c r="Y592" s="161"/>
      <c r="Z592" s="161"/>
      <c r="AA592" s="161"/>
      <c r="AB592" s="161"/>
    </row>
    <row r="593">
      <c r="A593" s="161"/>
      <c r="B593" s="161"/>
      <c r="C593" s="161"/>
      <c r="D593" s="161"/>
      <c r="E593" s="161"/>
      <c r="F593" s="161"/>
      <c r="G593" s="161"/>
      <c r="H593" s="161"/>
      <c r="I593" s="161"/>
      <c r="J593" s="161"/>
      <c r="K593" s="161"/>
      <c r="L593" s="161"/>
      <c r="M593" s="161"/>
      <c r="N593" s="161"/>
      <c r="O593" s="161"/>
      <c r="P593" s="161"/>
      <c r="Q593" s="161"/>
      <c r="R593" s="161"/>
      <c r="S593" s="161"/>
      <c r="T593" s="161"/>
      <c r="U593" s="161"/>
      <c r="V593" s="161"/>
      <c r="W593" s="161"/>
      <c r="X593" s="161"/>
      <c r="Y593" s="161"/>
      <c r="Z593" s="161"/>
      <c r="AA593" s="161"/>
      <c r="AB593" s="161"/>
    </row>
    <row r="594">
      <c r="A594" s="161"/>
      <c r="B594" s="161"/>
      <c r="C594" s="161"/>
      <c r="D594" s="161"/>
      <c r="E594" s="161"/>
      <c r="F594" s="161"/>
      <c r="G594" s="161"/>
      <c r="H594" s="161"/>
      <c r="I594" s="161"/>
      <c r="J594" s="161"/>
      <c r="K594" s="161"/>
      <c r="L594" s="161"/>
      <c r="M594" s="161"/>
      <c r="N594" s="161"/>
      <c r="O594" s="161"/>
      <c r="P594" s="161"/>
      <c r="Q594" s="161"/>
      <c r="R594" s="161"/>
      <c r="S594" s="161"/>
      <c r="T594" s="161"/>
      <c r="U594" s="161"/>
      <c r="V594" s="161"/>
      <c r="W594" s="161"/>
      <c r="X594" s="161"/>
      <c r="Y594" s="161"/>
      <c r="Z594" s="161"/>
      <c r="AA594" s="161"/>
      <c r="AB594" s="161"/>
    </row>
    <row r="595">
      <c r="A595" s="161"/>
      <c r="B595" s="161"/>
      <c r="C595" s="161"/>
      <c r="D595" s="161"/>
      <c r="E595" s="161"/>
      <c r="F595" s="161"/>
      <c r="G595" s="161"/>
      <c r="H595" s="161"/>
      <c r="I595" s="161"/>
      <c r="J595" s="161"/>
      <c r="K595" s="161"/>
      <c r="L595" s="161"/>
      <c r="M595" s="161"/>
      <c r="N595" s="161"/>
      <c r="O595" s="161"/>
      <c r="P595" s="161"/>
      <c r="Q595" s="161"/>
      <c r="R595" s="161"/>
      <c r="S595" s="161"/>
      <c r="T595" s="161"/>
      <c r="U595" s="161"/>
      <c r="V595" s="161"/>
      <c r="W595" s="161"/>
      <c r="X595" s="161"/>
      <c r="Y595" s="161"/>
      <c r="Z595" s="161"/>
      <c r="AA595" s="161"/>
      <c r="AB595" s="161"/>
    </row>
    <row r="596">
      <c r="A596" s="161"/>
      <c r="B596" s="161"/>
      <c r="C596" s="161"/>
      <c r="D596" s="161"/>
      <c r="E596" s="161"/>
      <c r="F596" s="161"/>
      <c r="G596" s="161"/>
      <c r="H596" s="161"/>
      <c r="I596" s="161"/>
      <c r="J596" s="161"/>
      <c r="K596" s="161"/>
      <c r="L596" s="161"/>
      <c r="M596" s="161"/>
      <c r="N596" s="161"/>
      <c r="O596" s="161"/>
      <c r="P596" s="161"/>
      <c r="Q596" s="161"/>
      <c r="R596" s="161"/>
      <c r="S596" s="161"/>
      <c r="T596" s="161"/>
      <c r="U596" s="161"/>
      <c r="V596" s="161"/>
      <c r="W596" s="161"/>
      <c r="X596" s="161"/>
      <c r="Y596" s="161"/>
      <c r="Z596" s="161"/>
      <c r="AA596" s="161"/>
      <c r="AB596" s="161"/>
    </row>
    <row r="597">
      <c r="A597" s="161"/>
      <c r="B597" s="161"/>
      <c r="C597" s="161"/>
      <c r="D597" s="161"/>
      <c r="E597" s="161"/>
      <c r="F597" s="161"/>
      <c r="G597" s="161"/>
      <c r="H597" s="161"/>
      <c r="I597" s="161"/>
      <c r="J597" s="161"/>
      <c r="K597" s="161"/>
      <c r="L597" s="161"/>
      <c r="M597" s="161"/>
      <c r="N597" s="161"/>
      <c r="O597" s="161"/>
      <c r="P597" s="161"/>
      <c r="Q597" s="161"/>
      <c r="R597" s="161"/>
      <c r="S597" s="161"/>
      <c r="T597" s="161"/>
      <c r="U597" s="161"/>
      <c r="V597" s="161"/>
      <c r="W597" s="161"/>
      <c r="X597" s="161"/>
      <c r="Y597" s="161"/>
      <c r="Z597" s="161"/>
      <c r="AA597" s="161"/>
      <c r="AB597" s="161"/>
    </row>
    <row r="598">
      <c r="A598" s="161"/>
      <c r="B598" s="161"/>
      <c r="C598" s="161"/>
      <c r="D598" s="161"/>
      <c r="E598" s="161"/>
      <c r="F598" s="161"/>
      <c r="G598" s="161"/>
      <c r="H598" s="161"/>
      <c r="I598" s="161"/>
      <c r="J598" s="161"/>
      <c r="K598" s="161"/>
      <c r="L598" s="161"/>
      <c r="M598" s="161"/>
      <c r="N598" s="161"/>
      <c r="O598" s="161"/>
      <c r="P598" s="161"/>
      <c r="Q598" s="161"/>
      <c r="R598" s="161"/>
      <c r="S598" s="161"/>
      <c r="T598" s="161"/>
      <c r="U598" s="161"/>
      <c r="V598" s="161"/>
      <c r="W598" s="161"/>
      <c r="X598" s="161"/>
      <c r="Y598" s="161"/>
      <c r="Z598" s="161"/>
      <c r="AA598" s="161"/>
      <c r="AB598" s="161"/>
    </row>
    <row r="599">
      <c r="A599" s="161"/>
      <c r="B599" s="161"/>
      <c r="C599" s="161"/>
      <c r="D599" s="161"/>
      <c r="E599" s="161"/>
      <c r="F599" s="161"/>
      <c r="G599" s="161"/>
      <c r="H599" s="161"/>
      <c r="I599" s="161"/>
      <c r="J599" s="161"/>
      <c r="K599" s="161"/>
      <c r="L599" s="161"/>
      <c r="M599" s="161"/>
      <c r="N599" s="161"/>
      <c r="O599" s="161"/>
      <c r="P599" s="161"/>
      <c r="Q599" s="161"/>
      <c r="R599" s="161"/>
      <c r="S599" s="161"/>
      <c r="T599" s="161"/>
      <c r="U599" s="161"/>
      <c r="V599" s="161"/>
      <c r="W599" s="161"/>
      <c r="X599" s="161"/>
      <c r="Y599" s="161"/>
      <c r="Z599" s="161"/>
      <c r="AA599" s="161"/>
      <c r="AB599" s="161"/>
    </row>
    <row r="600">
      <c r="A600" s="161"/>
      <c r="B600" s="161"/>
      <c r="C600" s="161"/>
      <c r="D600" s="161"/>
      <c r="E600" s="161"/>
      <c r="F600" s="161"/>
      <c r="G600" s="161"/>
      <c r="H600" s="161"/>
      <c r="I600" s="161"/>
      <c r="J600" s="161"/>
      <c r="K600" s="161"/>
      <c r="L600" s="161"/>
      <c r="M600" s="161"/>
      <c r="N600" s="161"/>
      <c r="O600" s="161"/>
      <c r="P600" s="161"/>
      <c r="Q600" s="161"/>
      <c r="R600" s="161"/>
      <c r="S600" s="161"/>
      <c r="T600" s="161"/>
      <c r="U600" s="161"/>
      <c r="V600" s="161"/>
      <c r="W600" s="161"/>
      <c r="X600" s="161"/>
      <c r="Y600" s="161"/>
      <c r="Z600" s="161"/>
      <c r="AA600" s="161"/>
      <c r="AB600" s="161"/>
    </row>
    <row r="601">
      <c r="A601" s="161"/>
      <c r="B601" s="161"/>
      <c r="C601" s="161"/>
      <c r="D601" s="161"/>
      <c r="E601" s="161"/>
      <c r="F601" s="161"/>
      <c r="G601" s="161"/>
      <c r="H601" s="161"/>
      <c r="I601" s="161"/>
      <c r="J601" s="161"/>
      <c r="K601" s="161"/>
      <c r="L601" s="161"/>
      <c r="M601" s="161"/>
      <c r="N601" s="161"/>
      <c r="O601" s="161"/>
      <c r="P601" s="161"/>
      <c r="Q601" s="161"/>
      <c r="R601" s="161"/>
      <c r="S601" s="161"/>
      <c r="T601" s="161"/>
      <c r="U601" s="161"/>
      <c r="V601" s="161"/>
      <c r="W601" s="161"/>
      <c r="X601" s="161"/>
      <c r="Y601" s="161"/>
      <c r="Z601" s="161"/>
      <c r="AA601" s="161"/>
      <c r="AB601" s="161"/>
    </row>
    <row r="602">
      <c r="A602" s="161"/>
      <c r="B602" s="161"/>
      <c r="C602" s="161"/>
      <c r="D602" s="161"/>
      <c r="E602" s="161"/>
      <c r="F602" s="161"/>
      <c r="G602" s="161"/>
      <c r="H602" s="161"/>
      <c r="I602" s="161"/>
      <c r="J602" s="161"/>
      <c r="K602" s="161"/>
      <c r="L602" s="161"/>
      <c r="M602" s="161"/>
      <c r="N602" s="161"/>
      <c r="O602" s="161"/>
      <c r="P602" s="161"/>
      <c r="Q602" s="161"/>
      <c r="R602" s="161"/>
      <c r="S602" s="161"/>
      <c r="T602" s="161"/>
      <c r="U602" s="161"/>
      <c r="V602" s="161"/>
      <c r="W602" s="161"/>
      <c r="X602" s="161"/>
      <c r="Y602" s="161"/>
      <c r="Z602" s="161"/>
      <c r="AA602" s="161"/>
      <c r="AB602" s="161"/>
    </row>
    <row r="603">
      <c r="A603" s="161"/>
      <c r="B603" s="161"/>
      <c r="C603" s="161"/>
      <c r="D603" s="161"/>
      <c r="E603" s="161"/>
      <c r="F603" s="161"/>
      <c r="G603" s="161"/>
      <c r="H603" s="161"/>
      <c r="I603" s="161"/>
      <c r="J603" s="161"/>
      <c r="K603" s="161"/>
      <c r="L603" s="161"/>
      <c r="M603" s="161"/>
      <c r="N603" s="161"/>
      <c r="O603" s="161"/>
      <c r="P603" s="161"/>
      <c r="Q603" s="161"/>
      <c r="R603" s="161"/>
      <c r="S603" s="161"/>
      <c r="T603" s="161"/>
      <c r="U603" s="161"/>
      <c r="V603" s="161"/>
      <c r="W603" s="161"/>
      <c r="X603" s="161"/>
      <c r="Y603" s="161"/>
      <c r="Z603" s="161"/>
      <c r="AA603" s="161"/>
      <c r="AB603" s="161"/>
    </row>
    <row r="604">
      <c r="A604" s="161"/>
      <c r="B604" s="161"/>
      <c r="C604" s="161"/>
      <c r="D604" s="161"/>
      <c r="E604" s="161"/>
      <c r="F604" s="161"/>
      <c r="G604" s="161"/>
      <c r="H604" s="161"/>
      <c r="I604" s="161"/>
      <c r="J604" s="161"/>
      <c r="K604" s="161"/>
      <c r="L604" s="161"/>
      <c r="M604" s="161"/>
      <c r="N604" s="161"/>
      <c r="O604" s="161"/>
      <c r="P604" s="161"/>
      <c r="Q604" s="161"/>
      <c r="R604" s="161"/>
      <c r="S604" s="161"/>
      <c r="T604" s="161"/>
      <c r="U604" s="161"/>
      <c r="V604" s="161"/>
      <c r="W604" s="161"/>
      <c r="X604" s="161"/>
      <c r="Y604" s="161"/>
      <c r="Z604" s="161"/>
      <c r="AA604" s="161"/>
      <c r="AB604" s="161"/>
    </row>
    <row r="605">
      <c r="A605" s="161"/>
      <c r="B605" s="161"/>
      <c r="C605" s="161"/>
      <c r="D605" s="161"/>
      <c r="E605" s="161"/>
      <c r="F605" s="161"/>
      <c r="G605" s="161"/>
      <c r="H605" s="161"/>
      <c r="I605" s="161"/>
      <c r="J605" s="161"/>
      <c r="K605" s="161"/>
      <c r="L605" s="161"/>
      <c r="M605" s="161"/>
      <c r="N605" s="161"/>
      <c r="O605" s="161"/>
      <c r="P605" s="161"/>
      <c r="Q605" s="161"/>
      <c r="R605" s="161"/>
      <c r="S605" s="161"/>
      <c r="T605" s="161"/>
      <c r="U605" s="161"/>
      <c r="V605" s="161"/>
      <c r="W605" s="161"/>
      <c r="X605" s="161"/>
      <c r="Y605" s="161"/>
      <c r="Z605" s="161"/>
      <c r="AA605" s="161"/>
      <c r="AB605" s="161"/>
    </row>
    <row r="606">
      <c r="A606" s="161"/>
      <c r="B606" s="161"/>
      <c r="C606" s="161"/>
      <c r="D606" s="161"/>
      <c r="E606" s="161"/>
      <c r="F606" s="161"/>
      <c r="G606" s="161"/>
      <c r="H606" s="161"/>
      <c r="I606" s="161"/>
      <c r="J606" s="161"/>
      <c r="K606" s="161"/>
      <c r="L606" s="161"/>
      <c r="M606" s="161"/>
      <c r="N606" s="161"/>
      <c r="O606" s="161"/>
      <c r="P606" s="161"/>
      <c r="Q606" s="161"/>
      <c r="R606" s="161"/>
      <c r="S606" s="161"/>
      <c r="T606" s="161"/>
      <c r="U606" s="161"/>
      <c r="V606" s="161"/>
      <c r="W606" s="161"/>
      <c r="X606" s="161"/>
      <c r="Y606" s="161"/>
      <c r="Z606" s="161"/>
      <c r="AA606" s="161"/>
      <c r="AB606" s="161"/>
    </row>
    <row r="607">
      <c r="A607" s="161"/>
      <c r="B607" s="161"/>
      <c r="C607" s="161"/>
      <c r="D607" s="161"/>
      <c r="E607" s="161"/>
      <c r="F607" s="161"/>
      <c r="G607" s="161"/>
      <c r="H607" s="161"/>
      <c r="I607" s="161"/>
      <c r="J607" s="161"/>
      <c r="K607" s="161"/>
      <c r="L607" s="161"/>
      <c r="M607" s="161"/>
      <c r="N607" s="161"/>
      <c r="O607" s="161"/>
      <c r="P607" s="161"/>
      <c r="Q607" s="161"/>
      <c r="R607" s="161"/>
      <c r="S607" s="161"/>
      <c r="T607" s="161"/>
      <c r="U607" s="161"/>
      <c r="V607" s="161"/>
      <c r="W607" s="161"/>
      <c r="X607" s="161"/>
      <c r="Y607" s="161"/>
      <c r="Z607" s="161"/>
      <c r="AA607" s="161"/>
      <c r="AB607" s="161"/>
    </row>
    <row r="608">
      <c r="A608" s="161"/>
      <c r="B608" s="161"/>
      <c r="C608" s="161"/>
      <c r="D608" s="161"/>
      <c r="E608" s="161"/>
      <c r="F608" s="161"/>
      <c r="G608" s="161"/>
      <c r="H608" s="161"/>
      <c r="I608" s="161"/>
      <c r="J608" s="161"/>
      <c r="K608" s="161"/>
      <c r="L608" s="161"/>
      <c r="M608" s="161"/>
      <c r="N608" s="161"/>
      <c r="O608" s="161"/>
      <c r="P608" s="161"/>
      <c r="Q608" s="161"/>
      <c r="R608" s="161"/>
      <c r="S608" s="161"/>
      <c r="T608" s="161"/>
      <c r="U608" s="161"/>
      <c r="V608" s="161"/>
      <c r="W608" s="161"/>
      <c r="X608" s="161"/>
      <c r="Y608" s="161"/>
      <c r="Z608" s="161"/>
      <c r="AA608" s="161"/>
      <c r="AB608" s="161"/>
    </row>
    <row r="609">
      <c r="A609" s="161"/>
      <c r="B609" s="161"/>
      <c r="C609" s="161"/>
      <c r="D609" s="161"/>
      <c r="E609" s="161"/>
      <c r="F609" s="161"/>
      <c r="G609" s="161"/>
      <c r="H609" s="161"/>
      <c r="I609" s="161"/>
      <c r="J609" s="161"/>
      <c r="K609" s="161"/>
      <c r="L609" s="161"/>
      <c r="M609" s="161"/>
      <c r="N609" s="161"/>
      <c r="O609" s="161"/>
      <c r="P609" s="161"/>
      <c r="Q609" s="161"/>
      <c r="R609" s="161"/>
      <c r="S609" s="161"/>
      <c r="T609" s="161"/>
      <c r="U609" s="161"/>
      <c r="V609" s="161"/>
      <c r="W609" s="161"/>
      <c r="X609" s="161"/>
      <c r="Y609" s="161"/>
      <c r="Z609" s="161"/>
      <c r="AA609" s="161"/>
      <c r="AB609" s="161"/>
    </row>
    <row r="610">
      <c r="A610" s="161"/>
      <c r="B610" s="161"/>
      <c r="C610" s="161"/>
      <c r="D610" s="161"/>
      <c r="E610" s="161"/>
      <c r="F610" s="161"/>
      <c r="G610" s="161"/>
      <c r="H610" s="161"/>
      <c r="I610" s="161"/>
      <c r="J610" s="161"/>
      <c r="K610" s="161"/>
      <c r="L610" s="161"/>
      <c r="M610" s="161"/>
      <c r="N610" s="161"/>
      <c r="O610" s="161"/>
      <c r="P610" s="161"/>
      <c r="Q610" s="161"/>
      <c r="R610" s="161"/>
      <c r="S610" s="161"/>
      <c r="T610" s="161"/>
      <c r="U610" s="161"/>
      <c r="V610" s="161"/>
      <c r="W610" s="161"/>
      <c r="X610" s="161"/>
      <c r="Y610" s="161"/>
      <c r="Z610" s="161"/>
      <c r="AA610" s="161"/>
      <c r="AB610" s="161"/>
    </row>
    <row r="611">
      <c r="A611" s="161"/>
      <c r="B611" s="161"/>
      <c r="C611" s="161"/>
      <c r="D611" s="161"/>
      <c r="E611" s="161"/>
      <c r="F611" s="161"/>
      <c r="G611" s="161"/>
      <c r="H611" s="161"/>
      <c r="I611" s="161"/>
      <c r="J611" s="161"/>
      <c r="K611" s="161"/>
      <c r="L611" s="161"/>
      <c r="M611" s="161"/>
      <c r="N611" s="161"/>
      <c r="O611" s="161"/>
      <c r="P611" s="161"/>
      <c r="Q611" s="161"/>
      <c r="R611" s="161"/>
      <c r="S611" s="161"/>
      <c r="T611" s="161"/>
      <c r="U611" s="161"/>
      <c r="V611" s="161"/>
      <c r="W611" s="161"/>
      <c r="X611" s="161"/>
      <c r="Y611" s="161"/>
      <c r="Z611" s="161"/>
      <c r="AA611" s="161"/>
      <c r="AB611" s="161"/>
    </row>
    <row r="612">
      <c r="A612" s="161"/>
      <c r="B612" s="161"/>
      <c r="C612" s="161"/>
      <c r="D612" s="161"/>
      <c r="E612" s="161"/>
      <c r="F612" s="161"/>
      <c r="G612" s="161"/>
      <c r="H612" s="161"/>
      <c r="I612" s="161"/>
      <c r="J612" s="161"/>
      <c r="K612" s="161"/>
      <c r="L612" s="161"/>
      <c r="M612" s="161"/>
      <c r="N612" s="161"/>
      <c r="O612" s="161"/>
      <c r="P612" s="161"/>
      <c r="Q612" s="161"/>
      <c r="R612" s="161"/>
      <c r="S612" s="161"/>
      <c r="T612" s="161"/>
      <c r="U612" s="161"/>
      <c r="V612" s="161"/>
      <c r="W612" s="161"/>
      <c r="X612" s="161"/>
      <c r="Y612" s="161"/>
      <c r="Z612" s="161"/>
      <c r="AA612" s="161"/>
      <c r="AB612" s="161"/>
    </row>
    <row r="613">
      <c r="A613" s="161"/>
      <c r="B613" s="161"/>
      <c r="C613" s="161"/>
      <c r="D613" s="161"/>
      <c r="E613" s="161"/>
      <c r="F613" s="161"/>
      <c r="G613" s="161"/>
      <c r="H613" s="161"/>
      <c r="I613" s="161"/>
      <c r="J613" s="161"/>
      <c r="K613" s="161"/>
      <c r="L613" s="161"/>
      <c r="M613" s="161"/>
      <c r="N613" s="161"/>
      <c r="O613" s="161"/>
      <c r="P613" s="161"/>
      <c r="Q613" s="161"/>
      <c r="R613" s="161"/>
      <c r="S613" s="161"/>
      <c r="T613" s="161"/>
      <c r="U613" s="161"/>
      <c r="V613" s="161"/>
      <c r="W613" s="161"/>
      <c r="X613" s="161"/>
      <c r="Y613" s="161"/>
      <c r="Z613" s="161"/>
      <c r="AA613" s="161"/>
      <c r="AB613" s="161"/>
    </row>
    <row r="614">
      <c r="A614" s="161"/>
      <c r="B614" s="161"/>
      <c r="C614" s="161"/>
      <c r="D614" s="161"/>
      <c r="E614" s="161"/>
      <c r="F614" s="161"/>
      <c r="G614" s="161"/>
      <c r="H614" s="161"/>
      <c r="I614" s="161"/>
      <c r="J614" s="161"/>
      <c r="K614" s="161"/>
      <c r="L614" s="161"/>
      <c r="M614" s="161"/>
      <c r="N614" s="161"/>
      <c r="O614" s="161"/>
      <c r="P614" s="161"/>
      <c r="Q614" s="161"/>
      <c r="R614" s="161"/>
      <c r="S614" s="161"/>
      <c r="T614" s="161"/>
      <c r="U614" s="161"/>
      <c r="V614" s="161"/>
      <c r="W614" s="161"/>
      <c r="X614" s="161"/>
      <c r="Y614" s="161"/>
      <c r="Z614" s="161"/>
      <c r="AA614" s="161"/>
      <c r="AB614" s="161"/>
    </row>
    <row r="615">
      <c r="A615" s="161"/>
      <c r="B615" s="161"/>
      <c r="C615" s="161"/>
      <c r="D615" s="161"/>
      <c r="E615" s="161"/>
      <c r="F615" s="161"/>
      <c r="G615" s="161"/>
      <c r="H615" s="161"/>
      <c r="I615" s="161"/>
      <c r="J615" s="161"/>
      <c r="K615" s="161"/>
      <c r="L615" s="161"/>
      <c r="M615" s="161"/>
      <c r="N615" s="161"/>
      <c r="O615" s="161"/>
      <c r="P615" s="161"/>
      <c r="Q615" s="161"/>
      <c r="R615" s="161"/>
      <c r="S615" s="161"/>
      <c r="T615" s="161"/>
      <c r="U615" s="161"/>
      <c r="V615" s="161"/>
      <c r="W615" s="161"/>
      <c r="X615" s="161"/>
      <c r="Y615" s="161"/>
      <c r="Z615" s="161"/>
      <c r="AA615" s="161"/>
      <c r="AB615" s="161"/>
    </row>
    <row r="616">
      <c r="A616" s="161"/>
      <c r="B616" s="161"/>
      <c r="C616" s="161"/>
      <c r="D616" s="161"/>
      <c r="E616" s="161"/>
      <c r="F616" s="161"/>
      <c r="G616" s="161"/>
      <c r="H616" s="161"/>
      <c r="I616" s="161"/>
      <c r="J616" s="161"/>
      <c r="K616" s="161"/>
      <c r="L616" s="161"/>
      <c r="M616" s="161"/>
      <c r="N616" s="161"/>
      <c r="O616" s="161"/>
      <c r="P616" s="161"/>
      <c r="Q616" s="161"/>
      <c r="R616" s="161"/>
      <c r="S616" s="161"/>
      <c r="T616" s="161"/>
      <c r="U616" s="161"/>
      <c r="V616" s="161"/>
      <c r="W616" s="161"/>
      <c r="X616" s="161"/>
      <c r="Y616" s="161"/>
      <c r="Z616" s="161"/>
      <c r="AA616" s="161"/>
      <c r="AB616" s="161"/>
    </row>
    <row r="617">
      <c r="A617" s="161"/>
      <c r="B617" s="161"/>
      <c r="C617" s="161"/>
      <c r="D617" s="161"/>
      <c r="E617" s="161"/>
      <c r="F617" s="161"/>
      <c r="G617" s="161"/>
      <c r="H617" s="161"/>
      <c r="I617" s="161"/>
      <c r="J617" s="161"/>
      <c r="K617" s="161"/>
      <c r="L617" s="161"/>
      <c r="M617" s="161"/>
      <c r="N617" s="161"/>
      <c r="O617" s="161"/>
      <c r="P617" s="161"/>
      <c r="Q617" s="161"/>
      <c r="R617" s="161"/>
      <c r="S617" s="161"/>
      <c r="T617" s="161"/>
      <c r="U617" s="161"/>
      <c r="V617" s="161"/>
      <c r="W617" s="161"/>
      <c r="X617" s="161"/>
      <c r="Y617" s="161"/>
      <c r="Z617" s="161"/>
      <c r="AA617" s="161"/>
      <c r="AB617" s="161"/>
    </row>
    <row r="618">
      <c r="A618" s="161"/>
      <c r="B618" s="161"/>
      <c r="C618" s="161"/>
      <c r="D618" s="161"/>
      <c r="E618" s="161"/>
      <c r="F618" s="161"/>
      <c r="G618" s="161"/>
      <c r="H618" s="161"/>
      <c r="I618" s="161"/>
      <c r="J618" s="161"/>
      <c r="K618" s="161"/>
      <c r="L618" s="161"/>
      <c r="M618" s="161"/>
      <c r="N618" s="161"/>
      <c r="O618" s="161"/>
      <c r="P618" s="161"/>
      <c r="Q618" s="161"/>
      <c r="R618" s="161"/>
      <c r="S618" s="161"/>
      <c r="T618" s="161"/>
      <c r="U618" s="161"/>
      <c r="V618" s="161"/>
      <c r="W618" s="161"/>
      <c r="X618" s="161"/>
      <c r="Y618" s="161"/>
      <c r="Z618" s="161"/>
      <c r="AA618" s="161"/>
      <c r="AB618" s="161"/>
    </row>
    <row r="619">
      <c r="A619" s="161"/>
      <c r="B619" s="161"/>
      <c r="C619" s="161"/>
      <c r="D619" s="161"/>
      <c r="E619" s="161"/>
      <c r="F619" s="161"/>
      <c r="G619" s="161"/>
      <c r="H619" s="161"/>
      <c r="I619" s="161"/>
      <c r="J619" s="161"/>
      <c r="K619" s="161"/>
      <c r="L619" s="161"/>
      <c r="M619" s="161"/>
      <c r="N619" s="161"/>
      <c r="O619" s="161"/>
      <c r="P619" s="161"/>
      <c r="Q619" s="161"/>
      <c r="R619" s="161"/>
      <c r="S619" s="161"/>
      <c r="T619" s="161"/>
      <c r="U619" s="161"/>
      <c r="V619" s="161"/>
      <c r="W619" s="161"/>
      <c r="X619" s="161"/>
      <c r="Y619" s="161"/>
      <c r="Z619" s="161"/>
      <c r="AA619" s="161"/>
      <c r="AB619" s="161"/>
    </row>
    <row r="620">
      <c r="A620" s="161"/>
      <c r="B620" s="161"/>
      <c r="C620" s="161"/>
      <c r="D620" s="161"/>
      <c r="E620" s="161"/>
      <c r="F620" s="161"/>
      <c r="G620" s="161"/>
      <c r="H620" s="161"/>
      <c r="I620" s="161"/>
      <c r="J620" s="161"/>
      <c r="K620" s="161"/>
      <c r="L620" s="161"/>
      <c r="M620" s="161"/>
      <c r="N620" s="161"/>
      <c r="O620" s="161"/>
      <c r="P620" s="161"/>
      <c r="Q620" s="161"/>
      <c r="R620" s="161"/>
      <c r="S620" s="161"/>
      <c r="T620" s="161"/>
      <c r="U620" s="161"/>
      <c r="V620" s="161"/>
      <c r="W620" s="161"/>
      <c r="X620" s="161"/>
      <c r="Y620" s="161"/>
      <c r="Z620" s="161"/>
      <c r="AA620" s="161"/>
      <c r="AB620" s="161"/>
    </row>
    <row r="621">
      <c r="A621" s="161"/>
      <c r="B621" s="161"/>
      <c r="C621" s="161"/>
      <c r="D621" s="161"/>
      <c r="E621" s="161"/>
      <c r="F621" s="161"/>
      <c r="G621" s="161"/>
      <c r="H621" s="161"/>
      <c r="I621" s="161"/>
      <c r="J621" s="161"/>
      <c r="K621" s="161"/>
      <c r="L621" s="161"/>
      <c r="M621" s="161"/>
      <c r="N621" s="161"/>
      <c r="O621" s="161"/>
      <c r="P621" s="161"/>
      <c r="Q621" s="161"/>
      <c r="R621" s="161"/>
      <c r="S621" s="161"/>
      <c r="T621" s="161"/>
      <c r="U621" s="161"/>
      <c r="V621" s="161"/>
      <c r="W621" s="161"/>
      <c r="X621" s="161"/>
      <c r="Y621" s="161"/>
      <c r="Z621" s="161"/>
      <c r="AA621" s="161"/>
      <c r="AB621" s="161"/>
    </row>
    <row r="622">
      <c r="A622" s="161"/>
      <c r="B622" s="161"/>
      <c r="C622" s="161"/>
      <c r="D622" s="161"/>
      <c r="E622" s="161"/>
      <c r="F622" s="161"/>
      <c r="G622" s="161"/>
      <c r="H622" s="161"/>
      <c r="I622" s="161"/>
      <c r="J622" s="161"/>
      <c r="K622" s="161"/>
      <c r="L622" s="161"/>
      <c r="M622" s="161"/>
      <c r="N622" s="161"/>
      <c r="O622" s="161"/>
      <c r="P622" s="161"/>
      <c r="Q622" s="161"/>
      <c r="R622" s="161"/>
      <c r="S622" s="161"/>
      <c r="T622" s="161"/>
      <c r="U622" s="161"/>
      <c r="V622" s="161"/>
      <c r="W622" s="161"/>
      <c r="X622" s="161"/>
      <c r="Y622" s="161"/>
      <c r="Z622" s="161"/>
      <c r="AA622" s="161"/>
      <c r="AB622" s="161"/>
    </row>
    <row r="623">
      <c r="A623" s="161"/>
      <c r="B623" s="161"/>
      <c r="C623" s="161"/>
      <c r="D623" s="161"/>
      <c r="E623" s="161"/>
      <c r="F623" s="161"/>
      <c r="G623" s="161"/>
      <c r="H623" s="161"/>
      <c r="I623" s="161"/>
      <c r="J623" s="161"/>
      <c r="K623" s="161"/>
      <c r="L623" s="161"/>
      <c r="M623" s="161"/>
      <c r="N623" s="161"/>
      <c r="O623" s="161"/>
      <c r="P623" s="161"/>
      <c r="Q623" s="161"/>
      <c r="R623" s="161"/>
      <c r="S623" s="161"/>
      <c r="T623" s="161"/>
      <c r="U623" s="161"/>
      <c r="V623" s="161"/>
      <c r="W623" s="161"/>
      <c r="X623" s="161"/>
      <c r="Y623" s="161"/>
      <c r="Z623" s="161"/>
      <c r="AA623" s="161"/>
      <c r="AB623" s="161"/>
    </row>
    <row r="624">
      <c r="A624" s="161"/>
      <c r="B624" s="161"/>
      <c r="C624" s="161"/>
      <c r="D624" s="161"/>
      <c r="E624" s="161"/>
      <c r="F624" s="161"/>
      <c r="G624" s="161"/>
      <c r="H624" s="161"/>
      <c r="I624" s="161"/>
      <c r="J624" s="161"/>
      <c r="K624" s="161"/>
      <c r="L624" s="161"/>
      <c r="M624" s="161"/>
      <c r="N624" s="161"/>
      <c r="O624" s="161"/>
      <c r="P624" s="161"/>
      <c r="Q624" s="161"/>
      <c r="R624" s="161"/>
      <c r="S624" s="161"/>
      <c r="T624" s="161"/>
      <c r="U624" s="161"/>
      <c r="V624" s="161"/>
      <c r="W624" s="161"/>
      <c r="X624" s="161"/>
      <c r="Y624" s="161"/>
      <c r="Z624" s="161"/>
      <c r="AA624" s="161"/>
      <c r="AB624" s="161"/>
    </row>
    <row r="625">
      <c r="A625" s="161"/>
      <c r="B625" s="161"/>
      <c r="C625" s="161"/>
      <c r="D625" s="161"/>
      <c r="E625" s="161"/>
      <c r="F625" s="161"/>
      <c r="G625" s="161"/>
      <c r="H625" s="161"/>
      <c r="I625" s="161"/>
      <c r="J625" s="161"/>
      <c r="K625" s="161"/>
      <c r="L625" s="161"/>
      <c r="M625" s="161"/>
      <c r="N625" s="161"/>
      <c r="O625" s="161"/>
      <c r="P625" s="161"/>
      <c r="Q625" s="161"/>
      <c r="R625" s="161"/>
      <c r="S625" s="161"/>
      <c r="T625" s="161"/>
      <c r="U625" s="161"/>
      <c r="V625" s="161"/>
      <c r="W625" s="161"/>
      <c r="X625" s="161"/>
      <c r="Y625" s="161"/>
      <c r="Z625" s="161"/>
      <c r="AA625" s="161"/>
      <c r="AB625" s="161"/>
    </row>
    <row r="626">
      <c r="A626" s="161"/>
      <c r="B626" s="161"/>
      <c r="C626" s="161"/>
      <c r="D626" s="161"/>
      <c r="E626" s="161"/>
      <c r="F626" s="161"/>
      <c r="G626" s="161"/>
      <c r="H626" s="161"/>
      <c r="I626" s="161"/>
      <c r="J626" s="161"/>
      <c r="K626" s="161"/>
      <c r="L626" s="161"/>
      <c r="M626" s="161"/>
      <c r="N626" s="161"/>
      <c r="O626" s="161"/>
      <c r="P626" s="161"/>
      <c r="Q626" s="161"/>
      <c r="R626" s="161"/>
      <c r="S626" s="161"/>
      <c r="T626" s="161"/>
      <c r="U626" s="161"/>
      <c r="V626" s="161"/>
      <c r="W626" s="161"/>
      <c r="X626" s="161"/>
      <c r="Y626" s="161"/>
      <c r="Z626" s="161"/>
      <c r="AA626" s="161"/>
      <c r="AB626" s="161"/>
    </row>
    <row r="627">
      <c r="A627" s="161"/>
      <c r="B627" s="161"/>
      <c r="C627" s="161"/>
      <c r="D627" s="161"/>
      <c r="E627" s="161"/>
      <c r="F627" s="161"/>
      <c r="G627" s="161"/>
      <c r="H627" s="161"/>
      <c r="I627" s="161"/>
      <c r="J627" s="161"/>
      <c r="K627" s="161"/>
      <c r="L627" s="161"/>
      <c r="M627" s="161"/>
      <c r="N627" s="161"/>
      <c r="O627" s="161"/>
      <c r="P627" s="161"/>
      <c r="Q627" s="161"/>
      <c r="R627" s="161"/>
      <c r="S627" s="161"/>
      <c r="T627" s="161"/>
      <c r="U627" s="161"/>
      <c r="V627" s="161"/>
      <c r="W627" s="161"/>
      <c r="X627" s="161"/>
      <c r="Y627" s="161"/>
      <c r="Z627" s="161"/>
      <c r="AA627" s="161"/>
      <c r="AB627" s="161"/>
    </row>
    <row r="628">
      <c r="A628" s="161"/>
      <c r="B628" s="161"/>
      <c r="C628" s="161"/>
      <c r="D628" s="161"/>
      <c r="E628" s="161"/>
      <c r="F628" s="161"/>
      <c r="G628" s="161"/>
      <c r="H628" s="161"/>
      <c r="I628" s="161"/>
      <c r="J628" s="161"/>
      <c r="K628" s="161"/>
      <c r="L628" s="161"/>
      <c r="M628" s="161"/>
      <c r="N628" s="161"/>
      <c r="O628" s="161"/>
      <c r="P628" s="161"/>
      <c r="Q628" s="161"/>
      <c r="R628" s="161"/>
      <c r="S628" s="161"/>
      <c r="T628" s="161"/>
      <c r="U628" s="161"/>
      <c r="V628" s="161"/>
      <c r="W628" s="161"/>
      <c r="X628" s="161"/>
      <c r="Y628" s="161"/>
      <c r="Z628" s="161"/>
      <c r="AA628" s="161"/>
      <c r="AB628" s="161"/>
    </row>
    <row r="629">
      <c r="A629" s="161"/>
      <c r="B629" s="161"/>
      <c r="C629" s="161"/>
      <c r="D629" s="161"/>
      <c r="E629" s="161"/>
      <c r="F629" s="161"/>
      <c r="G629" s="161"/>
      <c r="H629" s="161"/>
      <c r="I629" s="161"/>
      <c r="J629" s="161"/>
      <c r="K629" s="161"/>
      <c r="L629" s="161"/>
      <c r="M629" s="161"/>
      <c r="N629" s="161"/>
      <c r="O629" s="161"/>
      <c r="P629" s="161"/>
      <c r="Q629" s="161"/>
      <c r="R629" s="161"/>
      <c r="S629" s="161"/>
      <c r="T629" s="161"/>
      <c r="U629" s="161"/>
      <c r="V629" s="161"/>
      <c r="W629" s="161"/>
      <c r="X629" s="161"/>
      <c r="Y629" s="161"/>
      <c r="Z629" s="161"/>
      <c r="AA629" s="161"/>
      <c r="AB629" s="161"/>
    </row>
    <row r="630">
      <c r="A630" s="161"/>
      <c r="B630" s="161"/>
      <c r="C630" s="161"/>
      <c r="D630" s="161"/>
      <c r="E630" s="161"/>
      <c r="F630" s="161"/>
      <c r="G630" s="161"/>
      <c r="H630" s="161"/>
      <c r="I630" s="161"/>
      <c r="J630" s="161"/>
      <c r="K630" s="161"/>
      <c r="L630" s="161"/>
      <c r="M630" s="161"/>
      <c r="N630" s="161"/>
      <c r="O630" s="161"/>
      <c r="P630" s="161"/>
      <c r="Q630" s="161"/>
      <c r="R630" s="161"/>
      <c r="S630" s="161"/>
      <c r="T630" s="161"/>
      <c r="U630" s="161"/>
      <c r="V630" s="161"/>
      <c r="W630" s="161"/>
      <c r="X630" s="161"/>
      <c r="Y630" s="161"/>
      <c r="Z630" s="161"/>
      <c r="AA630" s="161"/>
      <c r="AB630" s="161"/>
    </row>
    <row r="631">
      <c r="A631" s="161"/>
      <c r="B631" s="161"/>
      <c r="C631" s="161"/>
      <c r="D631" s="161"/>
      <c r="E631" s="161"/>
      <c r="F631" s="161"/>
      <c r="G631" s="161"/>
      <c r="H631" s="161"/>
      <c r="I631" s="161"/>
      <c r="J631" s="161"/>
      <c r="K631" s="161"/>
      <c r="L631" s="161"/>
      <c r="M631" s="161"/>
      <c r="N631" s="161"/>
      <c r="O631" s="161"/>
      <c r="P631" s="161"/>
      <c r="Q631" s="161"/>
      <c r="R631" s="161"/>
      <c r="S631" s="161"/>
      <c r="T631" s="161"/>
      <c r="U631" s="161"/>
      <c r="V631" s="161"/>
      <c r="W631" s="161"/>
      <c r="X631" s="161"/>
      <c r="Y631" s="161"/>
      <c r="Z631" s="161"/>
      <c r="AA631" s="161"/>
      <c r="AB631" s="161"/>
    </row>
    <row r="632">
      <c r="A632" s="161"/>
      <c r="B632" s="161"/>
      <c r="C632" s="161"/>
      <c r="D632" s="161"/>
      <c r="E632" s="161"/>
      <c r="F632" s="161"/>
      <c r="G632" s="161"/>
      <c r="H632" s="161"/>
      <c r="I632" s="161"/>
      <c r="J632" s="161"/>
      <c r="K632" s="161"/>
      <c r="L632" s="161"/>
      <c r="M632" s="161"/>
      <c r="N632" s="161"/>
      <c r="O632" s="161"/>
      <c r="P632" s="161"/>
      <c r="Q632" s="161"/>
      <c r="R632" s="161"/>
      <c r="S632" s="161"/>
      <c r="T632" s="161"/>
      <c r="U632" s="161"/>
      <c r="V632" s="161"/>
      <c r="W632" s="161"/>
      <c r="X632" s="161"/>
      <c r="Y632" s="161"/>
      <c r="Z632" s="161"/>
      <c r="AA632" s="161"/>
      <c r="AB632" s="161"/>
    </row>
    <row r="633">
      <c r="A633" s="161"/>
      <c r="B633" s="161"/>
      <c r="C633" s="161"/>
      <c r="D633" s="161"/>
      <c r="E633" s="161"/>
      <c r="F633" s="161"/>
      <c r="G633" s="161"/>
      <c r="H633" s="161"/>
      <c r="I633" s="161"/>
      <c r="J633" s="161"/>
      <c r="K633" s="161"/>
      <c r="L633" s="161"/>
      <c r="M633" s="161"/>
      <c r="N633" s="161"/>
      <c r="O633" s="161"/>
      <c r="P633" s="161"/>
      <c r="Q633" s="161"/>
      <c r="R633" s="161"/>
      <c r="S633" s="161"/>
      <c r="T633" s="161"/>
      <c r="U633" s="161"/>
      <c r="V633" s="161"/>
      <c r="W633" s="161"/>
      <c r="X633" s="161"/>
      <c r="Y633" s="161"/>
      <c r="Z633" s="161"/>
      <c r="AA633" s="161"/>
      <c r="AB633" s="161"/>
    </row>
    <row r="634">
      <c r="A634" s="161"/>
      <c r="B634" s="161"/>
      <c r="C634" s="161"/>
      <c r="D634" s="161"/>
      <c r="E634" s="161"/>
      <c r="F634" s="161"/>
      <c r="G634" s="161"/>
      <c r="H634" s="161"/>
      <c r="I634" s="161"/>
      <c r="J634" s="161"/>
      <c r="K634" s="161"/>
      <c r="L634" s="161"/>
      <c r="M634" s="161"/>
      <c r="N634" s="161"/>
      <c r="O634" s="161"/>
      <c r="P634" s="161"/>
      <c r="Q634" s="161"/>
      <c r="R634" s="161"/>
      <c r="S634" s="161"/>
      <c r="T634" s="161"/>
      <c r="U634" s="161"/>
      <c r="V634" s="161"/>
      <c r="W634" s="161"/>
      <c r="X634" s="161"/>
      <c r="Y634" s="161"/>
      <c r="Z634" s="161"/>
      <c r="AA634" s="161"/>
      <c r="AB634" s="161"/>
    </row>
    <row r="635">
      <c r="A635" s="161"/>
      <c r="B635" s="161"/>
      <c r="C635" s="161"/>
      <c r="D635" s="161"/>
      <c r="E635" s="161"/>
      <c r="F635" s="161"/>
      <c r="G635" s="161"/>
      <c r="H635" s="161"/>
      <c r="I635" s="161"/>
      <c r="J635" s="161"/>
      <c r="K635" s="161"/>
      <c r="L635" s="161"/>
      <c r="M635" s="161"/>
      <c r="N635" s="161"/>
      <c r="O635" s="161"/>
      <c r="P635" s="161"/>
      <c r="Q635" s="161"/>
      <c r="R635" s="161"/>
      <c r="S635" s="161"/>
      <c r="T635" s="161"/>
      <c r="U635" s="161"/>
      <c r="V635" s="161"/>
      <c r="W635" s="161"/>
      <c r="X635" s="161"/>
      <c r="Y635" s="161"/>
      <c r="Z635" s="161"/>
      <c r="AA635" s="161"/>
      <c r="AB635" s="161"/>
    </row>
    <row r="636">
      <c r="A636" s="161"/>
      <c r="B636" s="161"/>
      <c r="C636" s="161"/>
      <c r="D636" s="161"/>
      <c r="E636" s="161"/>
      <c r="F636" s="161"/>
      <c r="G636" s="161"/>
      <c r="H636" s="161"/>
      <c r="I636" s="161"/>
      <c r="J636" s="161"/>
      <c r="K636" s="161"/>
      <c r="L636" s="161"/>
      <c r="M636" s="161"/>
      <c r="N636" s="161"/>
      <c r="O636" s="161"/>
      <c r="P636" s="161"/>
      <c r="Q636" s="161"/>
      <c r="R636" s="161"/>
      <c r="S636" s="161"/>
      <c r="T636" s="161"/>
      <c r="U636" s="161"/>
      <c r="V636" s="161"/>
      <c r="W636" s="161"/>
      <c r="X636" s="161"/>
      <c r="Y636" s="161"/>
      <c r="Z636" s="161"/>
      <c r="AA636" s="161"/>
      <c r="AB636" s="161"/>
    </row>
    <row r="637">
      <c r="A637" s="161"/>
      <c r="B637" s="161"/>
      <c r="C637" s="161"/>
      <c r="D637" s="161"/>
      <c r="E637" s="161"/>
      <c r="F637" s="161"/>
      <c r="G637" s="161"/>
      <c r="H637" s="161"/>
      <c r="I637" s="161"/>
      <c r="J637" s="161"/>
      <c r="K637" s="161"/>
      <c r="L637" s="161"/>
      <c r="M637" s="161"/>
      <c r="N637" s="161"/>
      <c r="O637" s="161"/>
      <c r="P637" s="161"/>
      <c r="Q637" s="161"/>
      <c r="R637" s="161"/>
      <c r="S637" s="161"/>
      <c r="T637" s="161"/>
      <c r="U637" s="161"/>
      <c r="V637" s="161"/>
      <c r="W637" s="161"/>
      <c r="X637" s="161"/>
      <c r="Y637" s="161"/>
      <c r="Z637" s="161"/>
      <c r="AA637" s="161"/>
      <c r="AB637" s="161"/>
    </row>
    <row r="638">
      <c r="A638" s="161"/>
      <c r="B638" s="161"/>
      <c r="C638" s="161"/>
      <c r="D638" s="161"/>
      <c r="E638" s="161"/>
      <c r="F638" s="161"/>
      <c r="G638" s="161"/>
      <c r="H638" s="161"/>
      <c r="I638" s="161"/>
      <c r="J638" s="161"/>
      <c r="K638" s="161"/>
      <c r="L638" s="161"/>
      <c r="M638" s="161"/>
      <c r="N638" s="161"/>
      <c r="O638" s="161"/>
      <c r="P638" s="161"/>
      <c r="Q638" s="161"/>
      <c r="R638" s="161"/>
      <c r="S638" s="161"/>
      <c r="T638" s="161"/>
      <c r="U638" s="161"/>
      <c r="V638" s="161"/>
      <c r="W638" s="161"/>
      <c r="X638" s="161"/>
      <c r="Y638" s="161"/>
      <c r="Z638" s="161"/>
      <c r="AA638" s="161"/>
      <c r="AB638" s="161"/>
    </row>
    <row r="639">
      <c r="A639" s="161"/>
      <c r="B639" s="161"/>
      <c r="C639" s="161"/>
      <c r="D639" s="161"/>
      <c r="E639" s="161"/>
      <c r="F639" s="161"/>
      <c r="G639" s="161"/>
      <c r="H639" s="161"/>
      <c r="I639" s="161"/>
      <c r="J639" s="161"/>
      <c r="K639" s="161"/>
      <c r="L639" s="161"/>
      <c r="M639" s="161"/>
      <c r="N639" s="161"/>
      <c r="O639" s="161"/>
      <c r="P639" s="161"/>
      <c r="Q639" s="161"/>
      <c r="R639" s="161"/>
      <c r="S639" s="161"/>
      <c r="T639" s="161"/>
      <c r="U639" s="161"/>
      <c r="V639" s="161"/>
      <c r="W639" s="161"/>
      <c r="X639" s="161"/>
      <c r="Y639" s="161"/>
      <c r="Z639" s="161"/>
      <c r="AA639" s="161"/>
      <c r="AB639" s="161"/>
    </row>
    <row r="640">
      <c r="A640" s="161"/>
      <c r="B640" s="161"/>
      <c r="C640" s="161"/>
      <c r="D640" s="161"/>
      <c r="E640" s="161"/>
      <c r="F640" s="161"/>
      <c r="G640" s="161"/>
      <c r="H640" s="161"/>
      <c r="I640" s="161"/>
      <c r="J640" s="161"/>
      <c r="K640" s="161"/>
      <c r="L640" s="161"/>
      <c r="M640" s="161"/>
      <c r="N640" s="161"/>
      <c r="O640" s="161"/>
      <c r="P640" s="161"/>
      <c r="Q640" s="161"/>
      <c r="R640" s="161"/>
      <c r="S640" s="161"/>
      <c r="T640" s="161"/>
      <c r="U640" s="161"/>
      <c r="V640" s="161"/>
      <c r="W640" s="161"/>
      <c r="X640" s="161"/>
      <c r="Y640" s="161"/>
      <c r="Z640" s="161"/>
      <c r="AA640" s="161"/>
      <c r="AB640" s="161"/>
    </row>
    <row r="641">
      <c r="A641" s="161"/>
      <c r="B641" s="161"/>
      <c r="C641" s="161"/>
      <c r="D641" s="161"/>
      <c r="E641" s="161"/>
      <c r="F641" s="161"/>
      <c r="G641" s="161"/>
      <c r="H641" s="161"/>
      <c r="I641" s="161"/>
      <c r="J641" s="161"/>
      <c r="K641" s="161"/>
      <c r="L641" s="161"/>
      <c r="M641" s="161"/>
      <c r="N641" s="161"/>
      <c r="O641" s="161"/>
      <c r="P641" s="161"/>
      <c r="Q641" s="161"/>
      <c r="R641" s="161"/>
      <c r="S641" s="161"/>
      <c r="T641" s="161"/>
      <c r="U641" s="161"/>
      <c r="V641" s="161"/>
      <c r="W641" s="161"/>
      <c r="X641" s="161"/>
      <c r="Y641" s="161"/>
      <c r="Z641" s="161"/>
      <c r="AA641" s="161"/>
      <c r="AB641" s="161"/>
    </row>
    <row r="642">
      <c r="A642" s="161"/>
      <c r="B642" s="161"/>
      <c r="C642" s="161"/>
      <c r="D642" s="161"/>
      <c r="E642" s="161"/>
      <c r="F642" s="161"/>
      <c r="G642" s="161"/>
      <c r="H642" s="161"/>
      <c r="I642" s="161"/>
      <c r="J642" s="161"/>
      <c r="K642" s="161"/>
      <c r="L642" s="161"/>
      <c r="M642" s="161"/>
      <c r="N642" s="161"/>
      <c r="O642" s="161"/>
      <c r="P642" s="161"/>
      <c r="Q642" s="161"/>
      <c r="R642" s="161"/>
      <c r="S642" s="161"/>
      <c r="T642" s="161"/>
      <c r="U642" s="161"/>
      <c r="V642" s="161"/>
      <c r="W642" s="161"/>
      <c r="X642" s="161"/>
      <c r="Y642" s="161"/>
      <c r="Z642" s="161"/>
      <c r="AA642" s="161"/>
      <c r="AB642" s="161"/>
    </row>
    <row r="643">
      <c r="A643" s="161"/>
      <c r="B643" s="161"/>
      <c r="C643" s="161"/>
      <c r="D643" s="161"/>
      <c r="E643" s="161"/>
      <c r="F643" s="161"/>
      <c r="G643" s="161"/>
      <c r="H643" s="161"/>
      <c r="I643" s="161"/>
      <c r="J643" s="161"/>
      <c r="K643" s="161"/>
      <c r="L643" s="161"/>
      <c r="M643" s="161"/>
      <c r="N643" s="161"/>
      <c r="O643" s="161"/>
      <c r="P643" s="161"/>
      <c r="Q643" s="161"/>
      <c r="R643" s="161"/>
      <c r="S643" s="161"/>
      <c r="T643" s="161"/>
      <c r="U643" s="161"/>
      <c r="V643" s="161"/>
      <c r="W643" s="161"/>
      <c r="X643" s="161"/>
      <c r="Y643" s="161"/>
      <c r="Z643" s="161"/>
      <c r="AA643" s="161"/>
      <c r="AB643" s="161"/>
    </row>
    <row r="644">
      <c r="A644" s="161"/>
      <c r="B644" s="161"/>
      <c r="C644" s="161"/>
      <c r="D644" s="161"/>
      <c r="E644" s="161"/>
      <c r="F644" s="161"/>
      <c r="G644" s="161"/>
      <c r="H644" s="161"/>
      <c r="I644" s="161"/>
      <c r="J644" s="161"/>
      <c r="K644" s="161"/>
      <c r="L644" s="161"/>
      <c r="M644" s="161"/>
      <c r="N644" s="161"/>
      <c r="O644" s="161"/>
      <c r="P644" s="161"/>
      <c r="Q644" s="161"/>
      <c r="R644" s="161"/>
      <c r="S644" s="161"/>
      <c r="T644" s="161"/>
      <c r="U644" s="161"/>
      <c r="V644" s="161"/>
      <c r="W644" s="161"/>
      <c r="X644" s="161"/>
      <c r="Y644" s="161"/>
      <c r="Z644" s="161"/>
      <c r="AA644" s="161"/>
      <c r="AB644" s="161"/>
    </row>
    <row r="645">
      <c r="A645" s="161"/>
      <c r="B645" s="161"/>
      <c r="C645" s="161"/>
      <c r="D645" s="161"/>
      <c r="E645" s="161"/>
      <c r="F645" s="161"/>
      <c r="G645" s="161"/>
      <c r="H645" s="161"/>
      <c r="I645" s="161"/>
      <c r="J645" s="161"/>
      <c r="K645" s="161"/>
      <c r="L645" s="161"/>
      <c r="M645" s="161"/>
      <c r="N645" s="161"/>
      <c r="O645" s="161"/>
      <c r="P645" s="161"/>
      <c r="Q645" s="161"/>
      <c r="R645" s="161"/>
      <c r="S645" s="161"/>
      <c r="T645" s="161"/>
      <c r="U645" s="161"/>
      <c r="V645" s="161"/>
      <c r="W645" s="161"/>
      <c r="X645" s="161"/>
      <c r="Y645" s="161"/>
      <c r="Z645" s="161"/>
      <c r="AA645" s="161"/>
      <c r="AB645" s="161"/>
    </row>
    <row r="646">
      <c r="A646" s="161"/>
      <c r="B646" s="161"/>
      <c r="C646" s="161"/>
      <c r="D646" s="161"/>
      <c r="E646" s="161"/>
      <c r="F646" s="161"/>
      <c r="G646" s="161"/>
      <c r="H646" s="161"/>
      <c r="I646" s="161"/>
      <c r="J646" s="161"/>
      <c r="K646" s="161"/>
      <c r="L646" s="161"/>
      <c r="M646" s="161"/>
      <c r="N646" s="161"/>
      <c r="O646" s="161"/>
      <c r="P646" s="161"/>
      <c r="Q646" s="161"/>
      <c r="R646" s="161"/>
      <c r="S646" s="161"/>
      <c r="T646" s="161"/>
      <c r="U646" s="161"/>
      <c r="V646" s="161"/>
      <c r="W646" s="161"/>
      <c r="X646" s="161"/>
      <c r="Y646" s="161"/>
      <c r="Z646" s="161"/>
      <c r="AA646" s="161"/>
      <c r="AB646" s="161"/>
    </row>
    <row r="647">
      <c r="A647" s="161"/>
      <c r="B647" s="161"/>
      <c r="C647" s="161"/>
      <c r="D647" s="161"/>
      <c r="E647" s="161"/>
      <c r="F647" s="161"/>
      <c r="G647" s="161"/>
      <c r="H647" s="161"/>
      <c r="I647" s="161"/>
      <c r="J647" s="161"/>
      <c r="K647" s="161"/>
      <c r="L647" s="161"/>
      <c r="M647" s="161"/>
      <c r="N647" s="161"/>
      <c r="O647" s="161"/>
      <c r="P647" s="161"/>
      <c r="Q647" s="161"/>
      <c r="R647" s="161"/>
      <c r="S647" s="161"/>
      <c r="T647" s="161"/>
      <c r="U647" s="161"/>
      <c r="V647" s="161"/>
      <c r="W647" s="161"/>
      <c r="X647" s="161"/>
      <c r="Y647" s="161"/>
      <c r="Z647" s="161"/>
      <c r="AA647" s="161"/>
      <c r="AB647" s="161"/>
    </row>
    <row r="648">
      <c r="A648" s="161"/>
      <c r="B648" s="161"/>
      <c r="C648" s="161"/>
      <c r="D648" s="161"/>
      <c r="E648" s="161"/>
      <c r="F648" s="161"/>
      <c r="G648" s="161"/>
      <c r="H648" s="161"/>
      <c r="I648" s="161"/>
      <c r="J648" s="161"/>
      <c r="K648" s="161"/>
      <c r="L648" s="161"/>
      <c r="M648" s="161"/>
      <c r="N648" s="161"/>
      <c r="O648" s="161"/>
      <c r="P648" s="161"/>
      <c r="Q648" s="161"/>
      <c r="R648" s="161"/>
      <c r="S648" s="161"/>
      <c r="T648" s="161"/>
      <c r="U648" s="161"/>
      <c r="V648" s="161"/>
      <c r="W648" s="161"/>
      <c r="X648" s="161"/>
      <c r="Y648" s="161"/>
      <c r="Z648" s="161"/>
      <c r="AA648" s="161"/>
      <c r="AB648" s="161"/>
    </row>
    <row r="649">
      <c r="A649" s="161"/>
      <c r="B649" s="161"/>
      <c r="C649" s="161"/>
      <c r="D649" s="161"/>
      <c r="E649" s="161"/>
      <c r="F649" s="161"/>
      <c r="G649" s="161"/>
      <c r="H649" s="161"/>
      <c r="I649" s="161"/>
      <c r="J649" s="161"/>
      <c r="K649" s="161"/>
      <c r="L649" s="161"/>
      <c r="M649" s="161"/>
      <c r="N649" s="161"/>
      <c r="O649" s="161"/>
      <c r="P649" s="161"/>
      <c r="Q649" s="161"/>
      <c r="R649" s="161"/>
      <c r="S649" s="161"/>
      <c r="T649" s="161"/>
      <c r="U649" s="161"/>
      <c r="V649" s="161"/>
      <c r="W649" s="161"/>
      <c r="X649" s="161"/>
      <c r="Y649" s="161"/>
      <c r="Z649" s="161"/>
      <c r="AA649" s="161"/>
      <c r="AB649" s="161"/>
    </row>
    <row r="650">
      <c r="A650" s="161"/>
      <c r="B650" s="161"/>
      <c r="C650" s="161"/>
      <c r="D650" s="161"/>
      <c r="E650" s="161"/>
      <c r="F650" s="161"/>
      <c r="G650" s="161"/>
      <c r="H650" s="161"/>
      <c r="I650" s="161"/>
      <c r="J650" s="161"/>
      <c r="K650" s="161"/>
      <c r="L650" s="161"/>
      <c r="M650" s="161"/>
      <c r="N650" s="161"/>
      <c r="O650" s="161"/>
      <c r="P650" s="161"/>
      <c r="Q650" s="161"/>
      <c r="R650" s="161"/>
      <c r="S650" s="161"/>
      <c r="T650" s="161"/>
      <c r="U650" s="161"/>
      <c r="V650" s="161"/>
      <c r="W650" s="161"/>
      <c r="X650" s="161"/>
      <c r="Y650" s="161"/>
      <c r="Z650" s="161"/>
      <c r="AA650" s="161"/>
      <c r="AB650" s="161"/>
    </row>
    <row r="651">
      <c r="A651" s="161"/>
      <c r="B651" s="161"/>
      <c r="C651" s="161"/>
      <c r="D651" s="161"/>
      <c r="E651" s="161"/>
      <c r="F651" s="161"/>
      <c r="G651" s="161"/>
      <c r="H651" s="161"/>
      <c r="I651" s="161"/>
      <c r="J651" s="161"/>
      <c r="K651" s="161"/>
      <c r="L651" s="161"/>
      <c r="M651" s="161"/>
      <c r="N651" s="161"/>
      <c r="O651" s="161"/>
      <c r="P651" s="161"/>
      <c r="Q651" s="161"/>
      <c r="R651" s="161"/>
      <c r="S651" s="161"/>
      <c r="T651" s="161"/>
      <c r="U651" s="161"/>
      <c r="V651" s="161"/>
      <c r="W651" s="161"/>
      <c r="X651" s="161"/>
      <c r="Y651" s="161"/>
      <c r="Z651" s="161"/>
      <c r="AA651" s="161"/>
      <c r="AB651" s="161"/>
    </row>
    <row r="652">
      <c r="A652" s="161"/>
      <c r="B652" s="161"/>
      <c r="C652" s="161"/>
      <c r="D652" s="161"/>
      <c r="E652" s="161"/>
      <c r="F652" s="161"/>
      <c r="G652" s="161"/>
      <c r="H652" s="161"/>
      <c r="I652" s="161"/>
      <c r="J652" s="161"/>
      <c r="K652" s="161"/>
      <c r="L652" s="161"/>
      <c r="M652" s="161"/>
      <c r="N652" s="161"/>
      <c r="O652" s="161"/>
      <c r="P652" s="161"/>
      <c r="Q652" s="161"/>
      <c r="R652" s="161"/>
      <c r="S652" s="161"/>
      <c r="T652" s="161"/>
      <c r="U652" s="161"/>
      <c r="V652" s="161"/>
      <c r="W652" s="161"/>
      <c r="X652" s="161"/>
      <c r="Y652" s="161"/>
      <c r="Z652" s="161"/>
      <c r="AA652" s="161"/>
      <c r="AB652" s="161"/>
    </row>
    <row r="653">
      <c r="A653" s="161"/>
      <c r="B653" s="161"/>
      <c r="C653" s="161"/>
      <c r="D653" s="161"/>
      <c r="E653" s="161"/>
      <c r="F653" s="161"/>
      <c r="G653" s="161"/>
      <c r="H653" s="161"/>
      <c r="I653" s="161"/>
      <c r="J653" s="161"/>
      <c r="K653" s="161"/>
      <c r="L653" s="161"/>
      <c r="M653" s="161"/>
      <c r="N653" s="161"/>
      <c r="O653" s="161"/>
      <c r="P653" s="161"/>
      <c r="Q653" s="161"/>
      <c r="R653" s="161"/>
      <c r="S653" s="161"/>
      <c r="T653" s="161"/>
      <c r="U653" s="161"/>
      <c r="V653" s="161"/>
      <c r="W653" s="161"/>
      <c r="X653" s="161"/>
      <c r="Y653" s="161"/>
      <c r="Z653" s="161"/>
      <c r="AA653" s="161"/>
      <c r="AB653" s="161"/>
    </row>
    <row r="654">
      <c r="A654" s="161"/>
      <c r="B654" s="161"/>
      <c r="C654" s="161"/>
      <c r="D654" s="161"/>
      <c r="E654" s="161"/>
      <c r="F654" s="161"/>
      <c r="G654" s="161"/>
      <c r="H654" s="161"/>
      <c r="I654" s="161"/>
      <c r="J654" s="161"/>
      <c r="K654" s="161"/>
      <c r="L654" s="161"/>
      <c r="M654" s="161"/>
      <c r="N654" s="161"/>
      <c r="O654" s="161"/>
      <c r="P654" s="161"/>
      <c r="Q654" s="161"/>
      <c r="R654" s="161"/>
      <c r="S654" s="161"/>
      <c r="T654" s="161"/>
      <c r="U654" s="161"/>
      <c r="V654" s="161"/>
      <c r="W654" s="161"/>
      <c r="X654" s="161"/>
      <c r="Y654" s="161"/>
      <c r="Z654" s="161"/>
      <c r="AA654" s="161"/>
      <c r="AB654" s="161"/>
    </row>
    <row r="655">
      <c r="A655" s="161"/>
      <c r="B655" s="161"/>
      <c r="C655" s="161"/>
      <c r="D655" s="161"/>
      <c r="E655" s="161"/>
      <c r="F655" s="161"/>
      <c r="G655" s="161"/>
      <c r="H655" s="161"/>
      <c r="I655" s="161"/>
      <c r="J655" s="161"/>
      <c r="K655" s="161"/>
      <c r="L655" s="161"/>
      <c r="M655" s="161"/>
      <c r="N655" s="161"/>
      <c r="O655" s="161"/>
      <c r="P655" s="161"/>
      <c r="Q655" s="161"/>
      <c r="R655" s="161"/>
      <c r="S655" s="161"/>
      <c r="T655" s="161"/>
      <c r="U655" s="161"/>
      <c r="V655" s="161"/>
      <c r="W655" s="161"/>
      <c r="X655" s="161"/>
      <c r="Y655" s="161"/>
      <c r="Z655" s="161"/>
      <c r="AA655" s="161"/>
      <c r="AB655" s="161"/>
    </row>
    <row r="656">
      <c r="A656" s="161"/>
      <c r="B656" s="161"/>
      <c r="C656" s="161"/>
      <c r="D656" s="161"/>
      <c r="E656" s="161"/>
      <c r="F656" s="161"/>
      <c r="G656" s="161"/>
      <c r="H656" s="161"/>
      <c r="I656" s="161"/>
      <c r="J656" s="161"/>
      <c r="K656" s="161"/>
      <c r="L656" s="161"/>
      <c r="M656" s="161"/>
      <c r="N656" s="161"/>
      <c r="O656" s="161"/>
      <c r="P656" s="161"/>
      <c r="Q656" s="161"/>
      <c r="R656" s="161"/>
      <c r="S656" s="161"/>
      <c r="T656" s="161"/>
      <c r="U656" s="161"/>
      <c r="V656" s="161"/>
      <c r="W656" s="161"/>
      <c r="X656" s="161"/>
      <c r="Y656" s="161"/>
      <c r="Z656" s="161"/>
      <c r="AA656" s="161"/>
      <c r="AB656" s="161"/>
    </row>
    <row r="657">
      <c r="A657" s="161"/>
      <c r="B657" s="161"/>
      <c r="C657" s="161"/>
      <c r="D657" s="161"/>
      <c r="E657" s="161"/>
      <c r="F657" s="161"/>
      <c r="G657" s="161"/>
      <c r="H657" s="161"/>
      <c r="I657" s="161"/>
      <c r="J657" s="161"/>
      <c r="K657" s="161"/>
      <c r="L657" s="161"/>
      <c r="M657" s="161"/>
      <c r="N657" s="161"/>
      <c r="O657" s="161"/>
      <c r="P657" s="161"/>
      <c r="Q657" s="161"/>
      <c r="R657" s="161"/>
      <c r="S657" s="161"/>
      <c r="T657" s="161"/>
      <c r="U657" s="161"/>
      <c r="V657" s="161"/>
      <c r="W657" s="161"/>
      <c r="X657" s="161"/>
      <c r="Y657" s="161"/>
      <c r="Z657" s="161"/>
      <c r="AA657" s="161"/>
      <c r="AB657" s="161"/>
    </row>
    <row r="658">
      <c r="A658" s="161"/>
      <c r="B658" s="161"/>
      <c r="C658" s="161"/>
      <c r="D658" s="161"/>
      <c r="E658" s="161"/>
      <c r="F658" s="161"/>
      <c r="G658" s="161"/>
      <c r="H658" s="161"/>
      <c r="I658" s="161"/>
      <c r="J658" s="161"/>
      <c r="K658" s="161"/>
      <c r="L658" s="161"/>
      <c r="M658" s="161"/>
      <c r="N658" s="161"/>
      <c r="O658" s="161"/>
      <c r="P658" s="161"/>
      <c r="Q658" s="161"/>
      <c r="R658" s="161"/>
      <c r="S658" s="161"/>
      <c r="T658" s="161"/>
      <c r="U658" s="161"/>
      <c r="V658" s="161"/>
      <c r="W658" s="161"/>
      <c r="X658" s="161"/>
      <c r="Y658" s="161"/>
      <c r="Z658" s="161"/>
      <c r="AA658" s="161"/>
      <c r="AB658" s="161"/>
    </row>
    <row r="659">
      <c r="A659" s="161"/>
      <c r="B659" s="161"/>
      <c r="C659" s="161"/>
      <c r="D659" s="161"/>
      <c r="E659" s="161"/>
      <c r="F659" s="161"/>
      <c r="G659" s="161"/>
      <c r="H659" s="161"/>
      <c r="I659" s="161"/>
      <c r="J659" s="161"/>
      <c r="K659" s="161"/>
      <c r="L659" s="161"/>
      <c r="M659" s="161"/>
      <c r="N659" s="161"/>
      <c r="O659" s="161"/>
      <c r="P659" s="161"/>
      <c r="Q659" s="161"/>
      <c r="R659" s="161"/>
      <c r="S659" s="161"/>
      <c r="T659" s="161"/>
      <c r="U659" s="161"/>
      <c r="V659" s="161"/>
      <c r="W659" s="161"/>
      <c r="X659" s="161"/>
      <c r="Y659" s="161"/>
      <c r="Z659" s="161"/>
      <c r="AA659" s="161"/>
      <c r="AB659" s="161"/>
    </row>
    <row r="660">
      <c r="A660" s="161"/>
      <c r="B660" s="161"/>
      <c r="C660" s="161"/>
      <c r="D660" s="161"/>
      <c r="E660" s="161"/>
      <c r="F660" s="161"/>
      <c r="G660" s="161"/>
      <c r="H660" s="161"/>
      <c r="I660" s="161"/>
      <c r="J660" s="161"/>
      <c r="K660" s="161"/>
      <c r="L660" s="161"/>
      <c r="M660" s="161"/>
      <c r="N660" s="161"/>
      <c r="O660" s="161"/>
      <c r="P660" s="161"/>
      <c r="Q660" s="161"/>
      <c r="R660" s="161"/>
      <c r="S660" s="161"/>
      <c r="T660" s="161"/>
      <c r="U660" s="161"/>
      <c r="V660" s="161"/>
      <c r="W660" s="161"/>
      <c r="X660" s="161"/>
      <c r="Y660" s="161"/>
      <c r="Z660" s="161"/>
      <c r="AA660" s="161"/>
      <c r="AB660" s="161"/>
    </row>
    <row r="661">
      <c r="A661" s="161"/>
      <c r="B661" s="161"/>
      <c r="C661" s="161"/>
      <c r="D661" s="161"/>
      <c r="E661" s="161"/>
      <c r="F661" s="161"/>
      <c r="G661" s="161"/>
      <c r="H661" s="161"/>
      <c r="I661" s="161"/>
      <c r="J661" s="161"/>
      <c r="K661" s="161"/>
      <c r="L661" s="161"/>
      <c r="M661" s="161"/>
      <c r="N661" s="161"/>
      <c r="O661" s="161"/>
      <c r="P661" s="161"/>
      <c r="Q661" s="161"/>
      <c r="R661" s="161"/>
      <c r="S661" s="161"/>
      <c r="T661" s="161"/>
      <c r="U661" s="161"/>
      <c r="V661" s="161"/>
      <c r="W661" s="161"/>
      <c r="X661" s="161"/>
      <c r="Y661" s="161"/>
      <c r="Z661" s="161"/>
      <c r="AA661" s="161"/>
      <c r="AB661" s="161"/>
    </row>
    <row r="662">
      <c r="A662" s="161"/>
      <c r="B662" s="161"/>
      <c r="C662" s="161"/>
      <c r="D662" s="161"/>
      <c r="E662" s="161"/>
      <c r="F662" s="161"/>
      <c r="G662" s="161"/>
      <c r="H662" s="161"/>
      <c r="I662" s="161"/>
      <c r="J662" s="161"/>
      <c r="K662" s="161"/>
      <c r="L662" s="161"/>
      <c r="M662" s="161"/>
      <c r="N662" s="161"/>
      <c r="O662" s="161"/>
      <c r="P662" s="161"/>
      <c r="Q662" s="161"/>
      <c r="R662" s="161"/>
      <c r="S662" s="161"/>
      <c r="T662" s="161"/>
      <c r="U662" s="161"/>
      <c r="V662" s="161"/>
      <c r="W662" s="161"/>
      <c r="X662" s="161"/>
      <c r="Y662" s="161"/>
      <c r="Z662" s="161"/>
      <c r="AA662" s="161"/>
      <c r="AB662" s="161"/>
    </row>
    <row r="663">
      <c r="A663" s="161"/>
      <c r="B663" s="161"/>
      <c r="C663" s="161"/>
      <c r="D663" s="161"/>
      <c r="E663" s="161"/>
      <c r="F663" s="161"/>
      <c r="G663" s="161"/>
      <c r="H663" s="161"/>
      <c r="I663" s="161"/>
      <c r="J663" s="161"/>
      <c r="K663" s="161"/>
      <c r="L663" s="161"/>
      <c r="M663" s="161"/>
      <c r="N663" s="161"/>
      <c r="O663" s="161"/>
      <c r="P663" s="161"/>
      <c r="Q663" s="161"/>
      <c r="R663" s="161"/>
      <c r="S663" s="161"/>
      <c r="T663" s="161"/>
      <c r="U663" s="161"/>
      <c r="V663" s="161"/>
      <c r="W663" s="161"/>
      <c r="X663" s="161"/>
      <c r="Y663" s="161"/>
      <c r="Z663" s="161"/>
      <c r="AA663" s="161"/>
      <c r="AB663" s="161"/>
    </row>
    <row r="664">
      <c r="A664" s="161"/>
      <c r="B664" s="161"/>
      <c r="C664" s="161"/>
      <c r="D664" s="161"/>
      <c r="E664" s="161"/>
      <c r="F664" s="161"/>
      <c r="G664" s="161"/>
      <c r="H664" s="161"/>
      <c r="I664" s="161"/>
      <c r="J664" s="161"/>
      <c r="K664" s="161"/>
      <c r="L664" s="161"/>
      <c r="M664" s="161"/>
      <c r="N664" s="161"/>
      <c r="O664" s="161"/>
      <c r="P664" s="161"/>
      <c r="Q664" s="161"/>
      <c r="R664" s="161"/>
      <c r="S664" s="161"/>
      <c r="T664" s="161"/>
      <c r="U664" s="161"/>
      <c r="V664" s="161"/>
      <c r="W664" s="161"/>
      <c r="X664" s="161"/>
      <c r="Y664" s="161"/>
      <c r="Z664" s="161"/>
      <c r="AA664" s="161"/>
      <c r="AB664" s="161"/>
    </row>
    <row r="665">
      <c r="A665" s="161"/>
      <c r="B665" s="161"/>
      <c r="C665" s="161"/>
      <c r="D665" s="161"/>
      <c r="E665" s="161"/>
      <c r="F665" s="161"/>
      <c r="G665" s="161"/>
      <c r="H665" s="161"/>
      <c r="I665" s="161"/>
      <c r="J665" s="161"/>
      <c r="K665" s="161"/>
      <c r="L665" s="161"/>
      <c r="M665" s="161"/>
      <c r="N665" s="161"/>
      <c r="O665" s="161"/>
      <c r="P665" s="161"/>
      <c r="Q665" s="161"/>
      <c r="R665" s="161"/>
      <c r="S665" s="161"/>
      <c r="T665" s="161"/>
      <c r="U665" s="161"/>
      <c r="V665" s="161"/>
      <c r="W665" s="161"/>
      <c r="X665" s="161"/>
      <c r="Y665" s="161"/>
      <c r="Z665" s="161"/>
      <c r="AA665" s="161"/>
      <c r="AB665" s="161"/>
    </row>
    <row r="666">
      <c r="A666" s="161"/>
      <c r="B666" s="161"/>
      <c r="C666" s="161"/>
      <c r="D666" s="161"/>
      <c r="E666" s="161"/>
      <c r="F666" s="161"/>
      <c r="G666" s="161"/>
      <c r="H666" s="161"/>
      <c r="I666" s="161"/>
      <c r="J666" s="161"/>
      <c r="K666" s="161"/>
      <c r="L666" s="161"/>
      <c r="M666" s="161"/>
      <c r="N666" s="161"/>
      <c r="O666" s="161"/>
      <c r="P666" s="161"/>
      <c r="Q666" s="161"/>
      <c r="R666" s="161"/>
      <c r="S666" s="161"/>
      <c r="T666" s="161"/>
      <c r="U666" s="161"/>
      <c r="V666" s="161"/>
      <c r="W666" s="161"/>
      <c r="X666" s="161"/>
      <c r="Y666" s="161"/>
      <c r="Z666" s="161"/>
      <c r="AA666" s="161"/>
      <c r="AB666" s="161"/>
    </row>
    <row r="667">
      <c r="A667" s="161"/>
      <c r="B667" s="161"/>
      <c r="C667" s="161"/>
      <c r="D667" s="161"/>
      <c r="E667" s="161"/>
      <c r="F667" s="161"/>
      <c r="G667" s="161"/>
      <c r="H667" s="161"/>
      <c r="I667" s="161"/>
      <c r="J667" s="161"/>
      <c r="K667" s="161"/>
      <c r="L667" s="161"/>
      <c r="M667" s="161"/>
      <c r="N667" s="161"/>
      <c r="O667" s="161"/>
      <c r="P667" s="161"/>
      <c r="Q667" s="161"/>
      <c r="R667" s="161"/>
      <c r="S667" s="161"/>
      <c r="T667" s="161"/>
      <c r="U667" s="161"/>
      <c r="V667" s="161"/>
      <c r="W667" s="161"/>
      <c r="X667" s="161"/>
      <c r="Y667" s="161"/>
      <c r="Z667" s="161"/>
      <c r="AA667" s="161"/>
      <c r="AB667" s="161"/>
    </row>
    <row r="668">
      <c r="A668" s="161"/>
      <c r="B668" s="161"/>
      <c r="C668" s="161"/>
      <c r="D668" s="161"/>
      <c r="E668" s="161"/>
      <c r="F668" s="161"/>
      <c r="G668" s="161"/>
      <c r="H668" s="161"/>
      <c r="I668" s="161"/>
      <c r="J668" s="161"/>
      <c r="K668" s="161"/>
      <c r="L668" s="161"/>
      <c r="M668" s="161"/>
      <c r="N668" s="161"/>
      <c r="O668" s="161"/>
      <c r="P668" s="161"/>
      <c r="Q668" s="161"/>
      <c r="R668" s="161"/>
      <c r="S668" s="161"/>
      <c r="T668" s="161"/>
      <c r="U668" s="161"/>
      <c r="V668" s="161"/>
      <c r="W668" s="161"/>
      <c r="X668" s="161"/>
      <c r="Y668" s="161"/>
      <c r="Z668" s="161"/>
      <c r="AA668" s="161"/>
      <c r="AB668" s="161"/>
    </row>
    <row r="669">
      <c r="A669" s="161"/>
      <c r="B669" s="161"/>
      <c r="C669" s="161"/>
      <c r="D669" s="161"/>
      <c r="E669" s="161"/>
      <c r="F669" s="161"/>
      <c r="G669" s="161"/>
      <c r="H669" s="161"/>
      <c r="I669" s="161"/>
      <c r="J669" s="161"/>
      <c r="K669" s="161"/>
      <c r="L669" s="161"/>
      <c r="M669" s="161"/>
      <c r="N669" s="161"/>
      <c r="O669" s="161"/>
      <c r="P669" s="161"/>
      <c r="Q669" s="161"/>
      <c r="R669" s="161"/>
      <c r="S669" s="161"/>
      <c r="T669" s="161"/>
      <c r="U669" s="161"/>
      <c r="V669" s="161"/>
      <c r="W669" s="161"/>
      <c r="X669" s="161"/>
      <c r="Y669" s="161"/>
      <c r="Z669" s="161"/>
      <c r="AA669" s="161"/>
      <c r="AB669" s="161"/>
    </row>
    <row r="670">
      <c r="A670" s="161"/>
      <c r="B670" s="161"/>
      <c r="C670" s="161"/>
      <c r="D670" s="161"/>
      <c r="E670" s="161"/>
      <c r="F670" s="161"/>
      <c r="G670" s="161"/>
      <c r="H670" s="161"/>
      <c r="I670" s="161"/>
      <c r="J670" s="161"/>
      <c r="K670" s="161"/>
      <c r="L670" s="161"/>
      <c r="M670" s="161"/>
      <c r="N670" s="161"/>
      <c r="O670" s="161"/>
      <c r="P670" s="161"/>
      <c r="Q670" s="161"/>
      <c r="R670" s="161"/>
      <c r="S670" s="161"/>
      <c r="T670" s="161"/>
      <c r="U670" s="161"/>
      <c r="V670" s="161"/>
      <c r="W670" s="161"/>
      <c r="X670" s="161"/>
      <c r="Y670" s="161"/>
      <c r="Z670" s="161"/>
      <c r="AA670" s="161"/>
      <c r="AB670" s="161"/>
    </row>
    <row r="671">
      <c r="A671" s="161"/>
      <c r="B671" s="161"/>
      <c r="C671" s="161"/>
      <c r="D671" s="161"/>
      <c r="E671" s="161"/>
      <c r="F671" s="161"/>
      <c r="G671" s="161"/>
      <c r="H671" s="161"/>
      <c r="I671" s="161"/>
      <c r="J671" s="161"/>
      <c r="K671" s="161"/>
      <c r="L671" s="161"/>
      <c r="M671" s="161"/>
      <c r="N671" s="161"/>
      <c r="O671" s="161"/>
      <c r="P671" s="161"/>
      <c r="Q671" s="161"/>
      <c r="R671" s="161"/>
      <c r="S671" s="161"/>
      <c r="T671" s="161"/>
      <c r="U671" s="161"/>
      <c r="V671" s="161"/>
      <c r="W671" s="161"/>
      <c r="X671" s="161"/>
      <c r="Y671" s="161"/>
      <c r="Z671" s="161"/>
      <c r="AA671" s="161"/>
      <c r="AB671" s="161"/>
    </row>
    <row r="672">
      <c r="A672" s="161"/>
      <c r="B672" s="161"/>
      <c r="C672" s="161"/>
      <c r="D672" s="161"/>
      <c r="E672" s="161"/>
      <c r="F672" s="161"/>
      <c r="G672" s="161"/>
      <c r="H672" s="161"/>
      <c r="I672" s="161"/>
      <c r="J672" s="161"/>
      <c r="K672" s="161"/>
      <c r="L672" s="161"/>
      <c r="M672" s="161"/>
      <c r="N672" s="161"/>
      <c r="O672" s="161"/>
      <c r="P672" s="161"/>
      <c r="Q672" s="161"/>
      <c r="R672" s="161"/>
      <c r="S672" s="161"/>
      <c r="T672" s="161"/>
      <c r="U672" s="161"/>
      <c r="V672" s="161"/>
      <c r="W672" s="161"/>
      <c r="X672" s="161"/>
      <c r="Y672" s="161"/>
      <c r="Z672" s="161"/>
      <c r="AA672" s="161"/>
      <c r="AB672" s="161"/>
    </row>
    <row r="673">
      <c r="A673" s="161"/>
      <c r="B673" s="161"/>
      <c r="C673" s="161"/>
      <c r="D673" s="161"/>
      <c r="E673" s="161"/>
      <c r="F673" s="161"/>
      <c r="G673" s="161"/>
      <c r="H673" s="161"/>
      <c r="I673" s="161"/>
      <c r="J673" s="161"/>
      <c r="K673" s="161"/>
      <c r="L673" s="161"/>
      <c r="M673" s="161"/>
      <c r="N673" s="161"/>
      <c r="O673" s="161"/>
      <c r="P673" s="161"/>
      <c r="Q673" s="161"/>
      <c r="R673" s="161"/>
      <c r="S673" s="161"/>
      <c r="T673" s="161"/>
      <c r="U673" s="161"/>
      <c r="V673" s="161"/>
      <c r="W673" s="161"/>
      <c r="X673" s="161"/>
      <c r="Y673" s="161"/>
      <c r="Z673" s="161"/>
      <c r="AA673" s="161"/>
      <c r="AB673" s="161"/>
    </row>
    <row r="674">
      <c r="A674" s="161"/>
      <c r="B674" s="161"/>
      <c r="C674" s="161"/>
      <c r="D674" s="161"/>
      <c r="E674" s="161"/>
      <c r="F674" s="161"/>
      <c r="G674" s="161"/>
      <c r="H674" s="161"/>
      <c r="I674" s="161"/>
      <c r="J674" s="161"/>
      <c r="K674" s="161"/>
      <c r="L674" s="161"/>
      <c r="M674" s="161"/>
      <c r="N674" s="161"/>
      <c r="O674" s="161"/>
      <c r="P674" s="161"/>
      <c r="Q674" s="161"/>
      <c r="R674" s="161"/>
      <c r="S674" s="161"/>
      <c r="T674" s="161"/>
      <c r="U674" s="161"/>
      <c r="V674" s="161"/>
      <c r="W674" s="161"/>
      <c r="X674" s="161"/>
      <c r="Y674" s="161"/>
      <c r="Z674" s="161"/>
      <c r="AA674" s="161"/>
      <c r="AB674" s="161"/>
    </row>
    <row r="675">
      <c r="A675" s="161"/>
      <c r="B675" s="161"/>
      <c r="C675" s="161"/>
      <c r="D675" s="161"/>
      <c r="E675" s="161"/>
      <c r="F675" s="161"/>
      <c r="G675" s="161"/>
      <c r="H675" s="161"/>
      <c r="I675" s="161"/>
      <c r="J675" s="161"/>
      <c r="K675" s="161"/>
      <c r="L675" s="161"/>
      <c r="M675" s="161"/>
      <c r="N675" s="161"/>
      <c r="O675" s="161"/>
      <c r="P675" s="161"/>
      <c r="Q675" s="161"/>
      <c r="R675" s="161"/>
      <c r="S675" s="161"/>
      <c r="T675" s="161"/>
      <c r="U675" s="161"/>
      <c r="V675" s="161"/>
      <c r="W675" s="161"/>
      <c r="X675" s="161"/>
      <c r="Y675" s="161"/>
      <c r="Z675" s="161"/>
      <c r="AA675" s="161"/>
      <c r="AB675" s="161"/>
    </row>
    <row r="676">
      <c r="A676" s="161"/>
      <c r="B676" s="161"/>
      <c r="C676" s="161"/>
      <c r="D676" s="161"/>
      <c r="E676" s="161"/>
      <c r="F676" s="161"/>
      <c r="G676" s="161"/>
      <c r="H676" s="161"/>
      <c r="I676" s="161"/>
      <c r="J676" s="161"/>
      <c r="K676" s="161"/>
      <c r="L676" s="161"/>
      <c r="M676" s="161"/>
      <c r="N676" s="161"/>
      <c r="O676" s="161"/>
      <c r="P676" s="161"/>
      <c r="Q676" s="161"/>
      <c r="R676" s="161"/>
      <c r="S676" s="161"/>
      <c r="T676" s="161"/>
      <c r="U676" s="161"/>
      <c r="V676" s="161"/>
      <c r="W676" s="161"/>
      <c r="X676" s="161"/>
      <c r="Y676" s="161"/>
      <c r="Z676" s="161"/>
      <c r="AA676" s="161"/>
      <c r="AB676" s="161"/>
    </row>
    <row r="677">
      <c r="A677" s="161"/>
      <c r="B677" s="161"/>
      <c r="C677" s="161"/>
      <c r="D677" s="161"/>
      <c r="E677" s="161"/>
      <c r="F677" s="161"/>
      <c r="G677" s="161"/>
      <c r="H677" s="161"/>
      <c r="I677" s="161"/>
      <c r="J677" s="161"/>
      <c r="K677" s="161"/>
      <c r="L677" s="161"/>
      <c r="M677" s="161"/>
      <c r="N677" s="161"/>
      <c r="O677" s="161"/>
      <c r="P677" s="161"/>
      <c r="Q677" s="161"/>
      <c r="R677" s="161"/>
      <c r="S677" s="161"/>
      <c r="T677" s="161"/>
      <c r="U677" s="161"/>
      <c r="V677" s="161"/>
      <c r="W677" s="161"/>
      <c r="X677" s="161"/>
      <c r="Y677" s="161"/>
      <c r="Z677" s="161"/>
      <c r="AA677" s="161"/>
      <c r="AB677" s="161"/>
    </row>
    <row r="678">
      <c r="A678" s="161"/>
      <c r="B678" s="161"/>
      <c r="C678" s="161"/>
      <c r="D678" s="161"/>
      <c r="E678" s="161"/>
      <c r="F678" s="161"/>
      <c r="G678" s="161"/>
      <c r="H678" s="161"/>
      <c r="I678" s="161"/>
      <c r="J678" s="161"/>
      <c r="K678" s="161"/>
      <c r="L678" s="161"/>
      <c r="M678" s="161"/>
      <c r="N678" s="161"/>
      <c r="O678" s="161"/>
      <c r="P678" s="161"/>
      <c r="Q678" s="161"/>
      <c r="R678" s="161"/>
      <c r="S678" s="161"/>
      <c r="T678" s="161"/>
      <c r="U678" s="161"/>
      <c r="V678" s="161"/>
      <c r="W678" s="161"/>
      <c r="X678" s="161"/>
      <c r="Y678" s="161"/>
      <c r="Z678" s="161"/>
      <c r="AA678" s="161"/>
      <c r="AB678" s="161"/>
    </row>
    <row r="679">
      <c r="A679" s="161"/>
      <c r="B679" s="161"/>
      <c r="C679" s="161"/>
      <c r="D679" s="161"/>
      <c r="E679" s="161"/>
      <c r="F679" s="161"/>
      <c r="G679" s="161"/>
      <c r="H679" s="161"/>
      <c r="I679" s="161"/>
      <c r="J679" s="161"/>
      <c r="K679" s="161"/>
      <c r="L679" s="161"/>
      <c r="M679" s="161"/>
      <c r="N679" s="161"/>
      <c r="O679" s="161"/>
      <c r="P679" s="161"/>
      <c r="Q679" s="161"/>
      <c r="R679" s="161"/>
      <c r="S679" s="161"/>
      <c r="T679" s="161"/>
      <c r="U679" s="161"/>
      <c r="V679" s="161"/>
      <c r="W679" s="161"/>
      <c r="X679" s="161"/>
      <c r="Y679" s="161"/>
      <c r="Z679" s="161"/>
      <c r="AA679" s="161"/>
      <c r="AB679" s="161"/>
    </row>
    <row r="680">
      <c r="A680" s="161"/>
      <c r="B680" s="161"/>
      <c r="C680" s="161"/>
      <c r="D680" s="161"/>
      <c r="E680" s="161"/>
      <c r="F680" s="161"/>
      <c r="G680" s="161"/>
      <c r="H680" s="161"/>
      <c r="I680" s="161"/>
      <c r="J680" s="161"/>
      <c r="K680" s="161"/>
      <c r="L680" s="161"/>
      <c r="M680" s="161"/>
      <c r="N680" s="161"/>
      <c r="O680" s="161"/>
      <c r="P680" s="161"/>
      <c r="Q680" s="161"/>
      <c r="R680" s="161"/>
      <c r="S680" s="161"/>
      <c r="T680" s="161"/>
      <c r="U680" s="161"/>
      <c r="V680" s="161"/>
      <c r="W680" s="161"/>
      <c r="X680" s="161"/>
      <c r="Y680" s="161"/>
      <c r="Z680" s="161"/>
      <c r="AA680" s="161"/>
      <c r="AB680" s="161"/>
    </row>
    <row r="681">
      <c r="A681" s="161"/>
      <c r="B681" s="161"/>
      <c r="C681" s="161"/>
      <c r="D681" s="161"/>
      <c r="E681" s="161"/>
      <c r="F681" s="161"/>
      <c r="G681" s="161"/>
      <c r="H681" s="161"/>
      <c r="I681" s="161"/>
      <c r="J681" s="161"/>
      <c r="K681" s="161"/>
      <c r="L681" s="161"/>
      <c r="M681" s="161"/>
      <c r="N681" s="161"/>
      <c r="O681" s="161"/>
      <c r="P681" s="161"/>
      <c r="Q681" s="161"/>
      <c r="R681" s="161"/>
      <c r="S681" s="161"/>
      <c r="T681" s="161"/>
      <c r="U681" s="161"/>
      <c r="V681" s="161"/>
      <c r="W681" s="161"/>
      <c r="X681" s="161"/>
      <c r="Y681" s="161"/>
      <c r="Z681" s="161"/>
      <c r="AA681" s="161"/>
      <c r="AB681" s="161"/>
    </row>
    <row r="682">
      <c r="A682" s="161"/>
      <c r="B682" s="161"/>
      <c r="C682" s="161"/>
      <c r="D682" s="161"/>
      <c r="E682" s="161"/>
      <c r="F682" s="161"/>
      <c r="G682" s="161"/>
      <c r="H682" s="161"/>
      <c r="I682" s="161"/>
      <c r="J682" s="161"/>
      <c r="K682" s="161"/>
      <c r="L682" s="161"/>
      <c r="M682" s="161"/>
      <c r="N682" s="161"/>
      <c r="O682" s="161"/>
      <c r="P682" s="161"/>
      <c r="Q682" s="161"/>
      <c r="R682" s="161"/>
      <c r="S682" s="161"/>
      <c r="T682" s="161"/>
      <c r="U682" s="161"/>
      <c r="V682" s="161"/>
      <c r="W682" s="161"/>
      <c r="X682" s="161"/>
      <c r="Y682" s="161"/>
      <c r="Z682" s="161"/>
      <c r="AA682" s="161"/>
      <c r="AB682" s="161"/>
    </row>
    <row r="683">
      <c r="A683" s="161"/>
      <c r="B683" s="161"/>
      <c r="C683" s="161"/>
      <c r="D683" s="161"/>
      <c r="E683" s="161"/>
      <c r="F683" s="161"/>
      <c r="G683" s="161"/>
      <c r="H683" s="161"/>
      <c r="I683" s="161"/>
      <c r="J683" s="161"/>
      <c r="K683" s="161"/>
      <c r="L683" s="161"/>
      <c r="M683" s="161"/>
      <c r="N683" s="161"/>
      <c r="O683" s="161"/>
      <c r="P683" s="161"/>
      <c r="Q683" s="161"/>
      <c r="R683" s="161"/>
      <c r="S683" s="161"/>
      <c r="T683" s="161"/>
      <c r="U683" s="161"/>
      <c r="V683" s="161"/>
      <c r="W683" s="161"/>
      <c r="X683" s="161"/>
      <c r="Y683" s="161"/>
      <c r="Z683" s="161"/>
      <c r="AA683" s="161"/>
      <c r="AB683" s="161"/>
    </row>
    <row r="684">
      <c r="A684" s="161"/>
      <c r="B684" s="161"/>
      <c r="C684" s="161"/>
      <c r="D684" s="161"/>
      <c r="E684" s="161"/>
      <c r="F684" s="161"/>
      <c r="G684" s="161"/>
      <c r="H684" s="161"/>
      <c r="I684" s="161"/>
      <c r="J684" s="161"/>
      <c r="K684" s="161"/>
      <c r="L684" s="161"/>
      <c r="M684" s="161"/>
      <c r="N684" s="161"/>
      <c r="O684" s="161"/>
      <c r="P684" s="161"/>
      <c r="Q684" s="161"/>
      <c r="R684" s="161"/>
      <c r="S684" s="161"/>
      <c r="T684" s="161"/>
      <c r="U684" s="161"/>
      <c r="V684" s="161"/>
      <c r="W684" s="161"/>
      <c r="X684" s="161"/>
      <c r="Y684" s="161"/>
      <c r="Z684" s="161"/>
      <c r="AA684" s="161"/>
      <c r="AB684" s="161"/>
    </row>
    <row r="685">
      <c r="A685" s="161"/>
      <c r="B685" s="161"/>
      <c r="C685" s="161"/>
      <c r="D685" s="161"/>
      <c r="E685" s="161"/>
      <c r="F685" s="161"/>
      <c r="G685" s="161"/>
      <c r="H685" s="161"/>
      <c r="I685" s="161"/>
      <c r="J685" s="161"/>
      <c r="K685" s="161"/>
      <c r="L685" s="161"/>
      <c r="M685" s="161"/>
      <c r="N685" s="161"/>
      <c r="O685" s="161"/>
      <c r="P685" s="161"/>
      <c r="Q685" s="161"/>
      <c r="R685" s="161"/>
      <c r="S685" s="161"/>
      <c r="T685" s="161"/>
      <c r="U685" s="161"/>
      <c r="V685" s="161"/>
      <c r="W685" s="161"/>
      <c r="X685" s="161"/>
      <c r="Y685" s="161"/>
      <c r="Z685" s="161"/>
      <c r="AA685" s="161"/>
      <c r="AB685" s="161"/>
    </row>
    <row r="686">
      <c r="A686" s="161"/>
      <c r="B686" s="161"/>
      <c r="C686" s="161"/>
      <c r="D686" s="161"/>
      <c r="E686" s="161"/>
      <c r="F686" s="161"/>
      <c r="G686" s="161"/>
      <c r="H686" s="161"/>
      <c r="I686" s="161"/>
      <c r="J686" s="161"/>
      <c r="K686" s="161"/>
      <c r="L686" s="161"/>
      <c r="M686" s="161"/>
      <c r="N686" s="161"/>
      <c r="O686" s="161"/>
      <c r="P686" s="161"/>
      <c r="Q686" s="161"/>
      <c r="R686" s="161"/>
      <c r="S686" s="161"/>
      <c r="T686" s="161"/>
      <c r="U686" s="161"/>
      <c r="V686" s="161"/>
      <c r="W686" s="161"/>
      <c r="X686" s="161"/>
      <c r="Y686" s="161"/>
      <c r="Z686" s="161"/>
      <c r="AA686" s="161"/>
      <c r="AB686" s="161"/>
    </row>
    <row r="687">
      <c r="A687" s="161"/>
      <c r="B687" s="161"/>
      <c r="C687" s="161"/>
      <c r="D687" s="161"/>
      <c r="E687" s="161"/>
      <c r="F687" s="161"/>
      <c r="G687" s="161"/>
      <c r="H687" s="161"/>
      <c r="I687" s="161"/>
      <c r="J687" s="161"/>
      <c r="K687" s="161"/>
      <c r="L687" s="161"/>
      <c r="M687" s="161"/>
      <c r="N687" s="161"/>
      <c r="O687" s="161"/>
      <c r="P687" s="161"/>
      <c r="Q687" s="161"/>
      <c r="R687" s="161"/>
      <c r="S687" s="161"/>
      <c r="T687" s="161"/>
      <c r="U687" s="161"/>
      <c r="V687" s="161"/>
      <c r="W687" s="161"/>
      <c r="X687" s="161"/>
      <c r="Y687" s="161"/>
      <c r="Z687" s="161"/>
      <c r="AA687" s="161"/>
      <c r="AB687" s="161"/>
    </row>
    <row r="688">
      <c r="A688" s="161"/>
      <c r="B688" s="161"/>
      <c r="C688" s="161"/>
      <c r="D688" s="161"/>
      <c r="E688" s="161"/>
      <c r="F688" s="161"/>
      <c r="G688" s="161"/>
      <c r="H688" s="161"/>
      <c r="I688" s="161"/>
      <c r="J688" s="161"/>
      <c r="K688" s="161"/>
      <c r="L688" s="161"/>
      <c r="M688" s="161"/>
      <c r="N688" s="161"/>
      <c r="O688" s="161"/>
      <c r="P688" s="161"/>
      <c r="Q688" s="161"/>
      <c r="R688" s="161"/>
      <c r="S688" s="161"/>
      <c r="T688" s="161"/>
      <c r="U688" s="161"/>
      <c r="V688" s="161"/>
      <c r="W688" s="161"/>
      <c r="X688" s="161"/>
      <c r="Y688" s="161"/>
      <c r="Z688" s="161"/>
      <c r="AA688" s="161"/>
      <c r="AB688" s="161"/>
    </row>
    <row r="689">
      <c r="A689" s="161"/>
      <c r="B689" s="161"/>
      <c r="C689" s="161"/>
      <c r="D689" s="161"/>
      <c r="E689" s="161"/>
      <c r="F689" s="161"/>
      <c r="G689" s="161"/>
      <c r="H689" s="161"/>
      <c r="I689" s="161"/>
      <c r="J689" s="161"/>
      <c r="K689" s="161"/>
      <c r="L689" s="161"/>
      <c r="M689" s="161"/>
      <c r="N689" s="161"/>
      <c r="O689" s="161"/>
      <c r="P689" s="161"/>
      <c r="Q689" s="161"/>
      <c r="R689" s="161"/>
      <c r="S689" s="161"/>
      <c r="T689" s="161"/>
      <c r="U689" s="161"/>
      <c r="V689" s="161"/>
      <c r="W689" s="161"/>
      <c r="X689" s="161"/>
      <c r="Y689" s="161"/>
      <c r="Z689" s="161"/>
      <c r="AA689" s="161"/>
      <c r="AB689" s="161"/>
    </row>
    <row r="690">
      <c r="A690" s="161"/>
      <c r="B690" s="161"/>
      <c r="C690" s="161"/>
      <c r="D690" s="161"/>
      <c r="E690" s="161"/>
      <c r="F690" s="161"/>
      <c r="G690" s="161"/>
      <c r="H690" s="161"/>
      <c r="I690" s="161"/>
      <c r="J690" s="161"/>
      <c r="K690" s="161"/>
      <c r="L690" s="161"/>
      <c r="M690" s="161"/>
      <c r="N690" s="161"/>
      <c r="O690" s="161"/>
      <c r="P690" s="161"/>
      <c r="Q690" s="161"/>
      <c r="R690" s="161"/>
      <c r="S690" s="161"/>
      <c r="T690" s="161"/>
      <c r="U690" s="161"/>
      <c r="V690" s="161"/>
      <c r="W690" s="161"/>
      <c r="X690" s="161"/>
      <c r="Y690" s="161"/>
      <c r="Z690" s="161"/>
      <c r="AA690" s="161"/>
      <c r="AB690" s="161"/>
    </row>
    <row r="691">
      <c r="A691" s="161"/>
      <c r="B691" s="161"/>
      <c r="C691" s="161"/>
      <c r="D691" s="161"/>
      <c r="E691" s="161"/>
      <c r="F691" s="161"/>
      <c r="G691" s="161"/>
      <c r="H691" s="161"/>
      <c r="I691" s="161"/>
      <c r="J691" s="161"/>
      <c r="K691" s="161"/>
      <c r="L691" s="161"/>
      <c r="M691" s="161"/>
      <c r="N691" s="161"/>
      <c r="O691" s="161"/>
      <c r="P691" s="161"/>
      <c r="Q691" s="161"/>
      <c r="R691" s="161"/>
      <c r="S691" s="161"/>
      <c r="T691" s="161"/>
      <c r="U691" s="161"/>
      <c r="V691" s="161"/>
      <c r="W691" s="161"/>
      <c r="X691" s="161"/>
      <c r="Y691" s="161"/>
      <c r="Z691" s="161"/>
      <c r="AA691" s="161"/>
      <c r="AB691" s="161"/>
    </row>
    <row r="692">
      <c r="A692" s="161"/>
      <c r="B692" s="161"/>
      <c r="C692" s="161"/>
      <c r="D692" s="161"/>
      <c r="E692" s="161"/>
      <c r="F692" s="161"/>
      <c r="G692" s="161"/>
      <c r="H692" s="161"/>
      <c r="I692" s="161"/>
      <c r="J692" s="161"/>
      <c r="K692" s="161"/>
      <c r="L692" s="161"/>
      <c r="M692" s="161"/>
      <c r="N692" s="161"/>
      <c r="O692" s="161"/>
      <c r="P692" s="161"/>
      <c r="Q692" s="161"/>
      <c r="R692" s="161"/>
      <c r="S692" s="161"/>
      <c r="T692" s="161"/>
      <c r="U692" s="161"/>
      <c r="V692" s="161"/>
      <c r="W692" s="161"/>
      <c r="X692" s="161"/>
      <c r="Y692" s="161"/>
      <c r="Z692" s="161"/>
      <c r="AA692" s="161"/>
      <c r="AB692" s="161"/>
    </row>
    <row r="693">
      <c r="A693" s="161"/>
      <c r="B693" s="161"/>
      <c r="C693" s="161"/>
      <c r="D693" s="161"/>
      <c r="E693" s="161"/>
      <c r="F693" s="161"/>
      <c r="G693" s="161"/>
      <c r="H693" s="161"/>
      <c r="I693" s="161"/>
      <c r="J693" s="161"/>
      <c r="K693" s="161"/>
      <c r="L693" s="161"/>
      <c r="M693" s="161"/>
      <c r="N693" s="161"/>
      <c r="O693" s="161"/>
      <c r="P693" s="161"/>
      <c r="Q693" s="161"/>
      <c r="R693" s="161"/>
      <c r="S693" s="161"/>
      <c r="T693" s="161"/>
      <c r="U693" s="161"/>
      <c r="V693" s="161"/>
      <c r="W693" s="161"/>
      <c r="X693" s="161"/>
      <c r="Y693" s="161"/>
      <c r="Z693" s="161"/>
      <c r="AA693" s="161"/>
      <c r="AB693" s="161"/>
    </row>
    <row r="694">
      <c r="A694" s="161"/>
      <c r="B694" s="161"/>
      <c r="C694" s="161"/>
      <c r="D694" s="161"/>
      <c r="E694" s="161"/>
      <c r="F694" s="161"/>
      <c r="G694" s="161"/>
      <c r="H694" s="161"/>
      <c r="I694" s="161"/>
      <c r="J694" s="161"/>
      <c r="K694" s="161"/>
      <c r="L694" s="161"/>
      <c r="M694" s="161"/>
      <c r="N694" s="161"/>
      <c r="O694" s="161"/>
      <c r="P694" s="161"/>
      <c r="Q694" s="161"/>
      <c r="R694" s="161"/>
      <c r="S694" s="161"/>
      <c r="T694" s="161"/>
      <c r="U694" s="161"/>
      <c r="V694" s="161"/>
      <c r="W694" s="161"/>
      <c r="X694" s="161"/>
      <c r="Y694" s="161"/>
      <c r="Z694" s="161"/>
      <c r="AA694" s="161"/>
      <c r="AB694" s="161"/>
    </row>
    <row r="695">
      <c r="A695" s="161"/>
      <c r="B695" s="161"/>
      <c r="C695" s="161"/>
      <c r="D695" s="161"/>
      <c r="E695" s="161"/>
      <c r="F695" s="161"/>
      <c r="G695" s="161"/>
      <c r="H695" s="161"/>
      <c r="I695" s="161"/>
      <c r="J695" s="161"/>
      <c r="K695" s="161"/>
      <c r="L695" s="161"/>
      <c r="M695" s="161"/>
      <c r="N695" s="161"/>
      <c r="O695" s="161"/>
      <c r="P695" s="161"/>
      <c r="Q695" s="161"/>
      <c r="R695" s="161"/>
      <c r="S695" s="161"/>
      <c r="T695" s="161"/>
      <c r="U695" s="161"/>
      <c r="V695" s="161"/>
      <c r="W695" s="161"/>
      <c r="X695" s="161"/>
      <c r="Y695" s="161"/>
      <c r="Z695" s="161"/>
      <c r="AA695" s="161"/>
      <c r="AB695" s="161"/>
    </row>
    <row r="696">
      <c r="A696" s="161"/>
      <c r="B696" s="161"/>
      <c r="C696" s="161"/>
      <c r="D696" s="161"/>
      <c r="E696" s="161"/>
      <c r="F696" s="161"/>
      <c r="G696" s="161"/>
      <c r="H696" s="161"/>
      <c r="I696" s="161"/>
      <c r="J696" s="161"/>
      <c r="K696" s="161"/>
      <c r="L696" s="161"/>
      <c r="M696" s="161"/>
      <c r="N696" s="161"/>
      <c r="O696" s="161"/>
      <c r="P696" s="161"/>
      <c r="Q696" s="161"/>
      <c r="R696" s="161"/>
      <c r="S696" s="161"/>
      <c r="T696" s="161"/>
      <c r="U696" s="161"/>
      <c r="V696" s="161"/>
      <c r="W696" s="161"/>
      <c r="X696" s="161"/>
      <c r="Y696" s="161"/>
      <c r="Z696" s="161"/>
      <c r="AA696" s="161"/>
      <c r="AB696" s="161"/>
    </row>
    <row r="697">
      <c r="A697" s="161"/>
      <c r="B697" s="161"/>
      <c r="C697" s="161"/>
      <c r="D697" s="161"/>
      <c r="E697" s="161"/>
      <c r="F697" s="161"/>
      <c r="G697" s="161"/>
      <c r="H697" s="161"/>
      <c r="I697" s="161"/>
      <c r="J697" s="161"/>
      <c r="K697" s="161"/>
      <c r="L697" s="161"/>
      <c r="M697" s="161"/>
      <c r="N697" s="161"/>
      <c r="O697" s="161"/>
      <c r="P697" s="161"/>
      <c r="Q697" s="161"/>
      <c r="R697" s="161"/>
      <c r="S697" s="161"/>
      <c r="T697" s="161"/>
      <c r="U697" s="161"/>
      <c r="V697" s="161"/>
      <c r="W697" s="161"/>
      <c r="X697" s="161"/>
      <c r="Y697" s="161"/>
      <c r="Z697" s="161"/>
      <c r="AA697" s="161"/>
      <c r="AB697" s="161"/>
    </row>
    <row r="698">
      <c r="A698" s="161"/>
      <c r="B698" s="161"/>
      <c r="C698" s="161"/>
      <c r="D698" s="161"/>
      <c r="E698" s="161"/>
      <c r="F698" s="161"/>
      <c r="G698" s="161"/>
      <c r="H698" s="161"/>
      <c r="I698" s="161"/>
      <c r="J698" s="161"/>
      <c r="K698" s="161"/>
      <c r="L698" s="161"/>
      <c r="M698" s="161"/>
      <c r="N698" s="161"/>
      <c r="O698" s="161"/>
      <c r="P698" s="161"/>
      <c r="Q698" s="161"/>
      <c r="R698" s="161"/>
      <c r="S698" s="161"/>
      <c r="T698" s="161"/>
      <c r="U698" s="161"/>
      <c r="V698" s="161"/>
      <c r="W698" s="161"/>
      <c r="X698" s="161"/>
      <c r="Y698" s="161"/>
      <c r="Z698" s="161"/>
      <c r="AA698" s="161"/>
      <c r="AB698" s="161"/>
    </row>
    <row r="699">
      <c r="A699" s="161"/>
      <c r="B699" s="161"/>
      <c r="C699" s="161"/>
      <c r="D699" s="161"/>
      <c r="E699" s="161"/>
      <c r="F699" s="161"/>
      <c r="G699" s="161"/>
      <c r="H699" s="161"/>
      <c r="I699" s="161"/>
      <c r="J699" s="161"/>
      <c r="K699" s="161"/>
      <c r="L699" s="161"/>
      <c r="M699" s="161"/>
      <c r="N699" s="161"/>
      <c r="O699" s="161"/>
      <c r="P699" s="161"/>
      <c r="Q699" s="161"/>
      <c r="R699" s="161"/>
      <c r="S699" s="161"/>
      <c r="T699" s="161"/>
      <c r="U699" s="161"/>
      <c r="V699" s="161"/>
      <c r="W699" s="161"/>
      <c r="X699" s="161"/>
      <c r="Y699" s="161"/>
      <c r="Z699" s="161"/>
      <c r="AA699" s="161"/>
      <c r="AB699" s="161"/>
    </row>
    <row r="700">
      <c r="A700" s="161"/>
      <c r="B700" s="161"/>
      <c r="C700" s="161"/>
      <c r="D700" s="161"/>
      <c r="E700" s="161"/>
      <c r="F700" s="161"/>
      <c r="G700" s="161"/>
      <c r="H700" s="161"/>
      <c r="I700" s="161"/>
      <c r="J700" s="161"/>
      <c r="K700" s="161"/>
      <c r="L700" s="161"/>
      <c r="M700" s="161"/>
      <c r="N700" s="161"/>
      <c r="O700" s="161"/>
      <c r="P700" s="161"/>
      <c r="Q700" s="161"/>
      <c r="R700" s="161"/>
      <c r="S700" s="161"/>
      <c r="T700" s="161"/>
      <c r="U700" s="161"/>
      <c r="V700" s="161"/>
      <c r="W700" s="161"/>
      <c r="X700" s="161"/>
      <c r="Y700" s="161"/>
      <c r="Z700" s="161"/>
      <c r="AA700" s="161"/>
      <c r="AB700" s="161"/>
    </row>
    <row r="701">
      <c r="A701" s="161"/>
      <c r="B701" s="161"/>
      <c r="C701" s="161"/>
      <c r="D701" s="161"/>
      <c r="E701" s="161"/>
      <c r="F701" s="161"/>
      <c r="G701" s="161"/>
      <c r="H701" s="161"/>
      <c r="I701" s="161"/>
      <c r="J701" s="161"/>
      <c r="K701" s="161"/>
      <c r="L701" s="161"/>
      <c r="M701" s="161"/>
      <c r="N701" s="161"/>
      <c r="O701" s="161"/>
      <c r="P701" s="161"/>
      <c r="Q701" s="161"/>
      <c r="R701" s="161"/>
      <c r="S701" s="161"/>
      <c r="T701" s="161"/>
      <c r="U701" s="161"/>
      <c r="V701" s="161"/>
      <c r="W701" s="161"/>
      <c r="X701" s="161"/>
      <c r="Y701" s="161"/>
      <c r="Z701" s="161"/>
      <c r="AA701" s="161"/>
      <c r="AB701" s="161"/>
    </row>
    <row r="702">
      <c r="A702" s="161"/>
      <c r="B702" s="161"/>
      <c r="C702" s="161"/>
      <c r="D702" s="161"/>
      <c r="E702" s="161"/>
      <c r="F702" s="161"/>
      <c r="G702" s="161"/>
      <c r="H702" s="161"/>
      <c r="I702" s="161"/>
      <c r="J702" s="161"/>
      <c r="K702" s="161"/>
      <c r="L702" s="161"/>
      <c r="M702" s="161"/>
      <c r="N702" s="161"/>
      <c r="O702" s="161"/>
      <c r="P702" s="161"/>
      <c r="Q702" s="161"/>
      <c r="R702" s="161"/>
      <c r="S702" s="161"/>
      <c r="T702" s="161"/>
      <c r="U702" s="161"/>
      <c r="V702" s="161"/>
      <c r="W702" s="161"/>
      <c r="X702" s="161"/>
      <c r="Y702" s="161"/>
      <c r="Z702" s="161"/>
      <c r="AA702" s="161"/>
      <c r="AB702" s="161"/>
    </row>
    <row r="703">
      <c r="A703" s="161"/>
      <c r="B703" s="161"/>
      <c r="C703" s="161"/>
      <c r="D703" s="161"/>
      <c r="E703" s="161"/>
      <c r="F703" s="161"/>
      <c r="G703" s="161"/>
      <c r="H703" s="161"/>
      <c r="I703" s="161"/>
      <c r="J703" s="161"/>
      <c r="K703" s="161"/>
      <c r="L703" s="161"/>
      <c r="M703" s="161"/>
      <c r="N703" s="161"/>
      <c r="O703" s="161"/>
      <c r="P703" s="161"/>
      <c r="Q703" s="161"/>
      <c r="R703" s="161"/>
      <c r="S703" s="161"/>
      <c r="T703" s="161"/>
      <c r="U703" s="161"/>
      <c r="V703" s="161"/>
      <c r="W703" s="161"/>
      <c r="X703" s="161"/>
      <c r="Y703" s="161"/>
      <c r="Z703" s="161"/>
      <c r="AA703" s="161"/>
      <c r="AB703" s="161"/>
    </row>
    <row r="704">
      <c r="A704" s="161"/>
      <c r="B704" s="161"/>
      <c r="C704" s="161"/>
      <c r="D704" s="161"/>
      <c r="E704" s="161"/>
      <c r="F704" s="161"/>
      <c r="G704" s="161"/>
      <c r="H704" s="161"/>
      <c r="I704" s="161"/>
      <c r="J704" s="161"/>
      <c r="K704" s="161"/>
      <c r="L704" s="161"/>
      <c r="M704" s="161"/>
      <c r="N704" s="161"/>
      <c r="O704" s="161"/>
      <c r="P704" s="161"/>
      <c r="Q704" s="161"/>
      <c r="R704" s="161"/>
      <c r="S704" s="161"/>
      <c r="T704" s="161"/>
      <c r="U704" s="161"/>
      <c r="V704" s="161"/>
      <c r="W704" s="161"/>
      <c r="X704" s="161"/>
      <c r="Y704" s="161"/>
      <c r="Z704" s="161"/>
      <c r="AA704" s="161"/>
      <c r="AB704" s="161"/>
    </row>
    <row r="705">
      <c r="A705" s="161"/>
      <c r="B705" s="161"/>
      <c r="C705" s="161"/>
      <c r="D705" s="161"/>
      <c r="E705" s="161"/>
      <c r="F705" s="161"/>
      <c r="G705" s="161"/>
      <c r="H705" s="161"/>
      <c r="I705" s="161"/>
      <c r="J705" s="161"/>
      <c r="K705" s="161"/>
      <c r="L705" s="161"/>
      <c r="M705" s="161"/>
      <c r="N705" s="161"/>
      <c r="O705" s="161"/>
      <c r="P705" s="161"/>
      <c r="Q705" s="161"/>
      <c r="R705" s="161"/>
      <c r="S705" s="161"/>
      <c r="T705" s="161"/>
      <c r="U705" s="161"/>
      <c r="V705" s="161"/>
      <c r="W705" s="161"/>
      <c r="X705" s="161"/>
      <c r="Y705" s="161"/>
      <c r="Z705" s="161"/>
      <c r="AA705" s="161"/>
      <c r="AB705" s="161"/>
    </row>
    <row r="706">
      <c r="A706" s="161"/>
      <c r="B706" s="161"/>
      <c r="C706" s="161"/>
      <c r="D706" s="161"/>
      <c r="E706" s="161"/>
      <c r="F706" s="161"/>
      <c r="G706" s="161"/>
      <c r="H706" s="161"/>
      <c r="I706" s="161"/>
      <c r="J706" s="161"/>
      <c r="K706" s="161"/>
      <c r="L706" s="161"/>
      <c r="M706" s="161"/>
      <c r="N706" s="161"/>
      <c r="O706" s="161"/>
      <c r="P706" s="161"/>
      <c r="Q706" s="161"/>
      <c r="R706" s="161"/>
      <c r="S706" s="161"/>
      <c r="T706" s="161"/>
      <c r="U706" s="161"/>
      <c r="V706" s="161"/>
      <c r="W706" s="161"/>
      <c r="X706" s="161"/>
      <c r="Y706" s="161"/>
      <c r="Z706" s="161"/>
      <c r="AA706" s="161"/>
      <c r="AB706" s="161"/>
    </row>
    <row r="707">
      <c r="A707" s="161"/>
      <c r="B707" s="161"/>
      <c r="C707" s="161"/>
      <c r="D707" s="161"/>
      <c r="E707" s="161"/>
      <c r="F707" s="161"/>
      <c r="G707" s="161"/>
      <c r="H707" s="161"/>
      <c r="I707" s="161"/>
      <c r="J707" s="161"/>
      <c r="K707" s="161"/>
      <c r="L707" s="161"/>
      <c r="M707" s="161"/>
      <c r="N707" s="161"/>
      <c r="O707" s="161"/>
      <c r="P707" s="161"/>
      <c r="Q707" s="161"/>
      <c r="R707" s="161"/>
      <c r="S707" s="161"/>
      <c r="T707" s="161"/>
      <c r="U707" s="161"/>
      <c r="V707" s="161"/>
      <c r="W707" s="161"/>
      <c r="X707" s="161"/>
      <c r="Y707" s="161"/>
      <c r="Z707" s="161"/>
      <c r="AA707" s="161"/>
      <c r="AB707" s="161"/>
    </row>
    <row r="708">
      <c r="A708" s="161"/>
      <c r="B708" s="161"/>
      <c r="C708" s="161"/>
      <c r="D708" s="161"/>
      <c r="E708" s="161"/>
      <c r="F708" s="161"/>
      <c r="G708" s="161"/>
      <c r="H708" s="161"/>
      <c r="I708" s="161"/>
      <c r="J708" s="161"/>
      <c r="K708" s="161"/>
      <c r="L708" s="161"/>
      <c r="M708" s="161"/>
      <c r="N708" s="161"/>
      <c r="O708" s="161"/>
      <c r="P708" s="161"/>
      <c r="Q708" s="161"/>
      <c r="R708" s="161"/>
      <c r="S708" s="161"/>
      <c r="T708" s="161"/>
      <c r="U708" s="161"/>
      <c r="V708" s="161"/>
      <c r="W708" s="161"/>
      <c r="X708" s="161"/>
      <c r="Y708" s="161"/>
      <c r="Z708" s="161"/>
      <c r="AA708" s="161"/>
      <c r="AB708" s="161"/>
    </row>
    <row r="709">
      <c r="A709" s="161"/>
      <c r="B709" s="161"/>
      <c r="C709" s="161"/>
      <c r="D709" s="161"/>
      <c r="E709" s="161"/>
      <c r="F709" s="161"/>
      <c r="G709" s="161"/>
      <c r="H709" s="161"/>
      <c r="I709" s="161"/>
      <c r="J709" s="161"/>
      <c r="K709" s="161"/>
      <c r="L709" s="161"/>
      <c r="M709" s="161"/>
      <c r="N709" s="161"/>
      <c r="O709" s="161"/>
      <c r="P709" s="161"/>
      <c r="Q709" s="161"/>
      <c r="R709" s="161"/>
      <c r="S709" s="161"/>
      <c r="T709" s="161"/>
      <c r="U709" s="161"/>
      <c r="V709" s="161"/>
      <c r="W709" s="161"/>
      <c r="X709" s="161"/>
      <c r="Y709" s="161"/>
      <c r="Z709" s="161"/>
      <c r="AA709" s="161"/>
      <c r="AB709" s="161"/>
    </row>
    <row r="710">
      <c r="A710" s="161"/>
      <c r="B710" s="161"/>
      <c r="C710" s="161"/>
      <c r="D710" s="161"/>
      <c r="E710" s="161"/>
      <c r="F710" s="161"/>
      <c r="G710" s="161"/>
      <c r="H710" s="161"/>
      <c r="I710" s="161"/>
      <c r="J710" s="161"/>
      <c r="K710" s="161"/>
      <c r="L710" s="161"/>
      <c r="M710" s="161"/>
      <c r="N710" s="161"/>
      <c r="O710" s="161"/>
      <c r="P710" s="161"/>
      <c r="Q710" s="161"/>
      <c r="R710" s="161"/>
      <c r="S710" s="161"/>
      <c r="T710" s="161"/>
      <c r="U710" s="161"/>
      <c r="V710" s="161"/>
      <c r="W710" s="161"/>
      <c r="X710" s="161"/>
      <c r="Y710" s="161"/>
      <c r="Z710" s="161"/>
      <c r="AA710" s="161"/>
      <c r="AB710" s="161"/>
    </row>
    <row r="711">
      <c r="A711" s="161"/>
      <c r="B711" s="161"/>
      <c r="C711" s="161"/>
      <c r="D711" s="161"/>
      <c r="E711" s="161"/>
      <c r="F711" s="161"/>
      <c r="G711" s="161"/>
      <c r="H711" s="161"/>
      <c r="I711" s="161"/>
      <c r="J711" s="161"/>
      <c r="K711" s="161"/>
      <c r="L711" s="161"/>
      <c r="M711" s="161"/>
      <c r="N711" s="161"/>
      <c r="O711" s="161"/>
      <c r="P711" s="161"/>
      <c r="Q711" s="161"/>
      <c r="R711" s="161"/>
      <c r="S711" s="161"/>
      <c r="T711" s="161"/>
      <c r="U711" s="161"/>
      <c r="V711" s="161"/>
      <c r="W711" s="161"/>
      <c r="X711" s="161"/>
      <c r="Y711" s="161"/>
      <c r="Z711" s="161"/>
      <c r="AA711" s="161"/>
      <c r="AB711" s="161"/>
    </row>
    <row r="712">
      <c r="A712" s="161"/>
      <c r="B712" s="161"/>
      <c r="C712" s="161"/>
      <c r="D712" s="161"/>
      <c r="E712" s="161"/>
      <c r="F712" s="161"/>
      <c r="G712" s="161"/>
      <c r="H712" s="161"/>
      <c r="I712" s="161"/>
      <c r="J712" s="161"/>
      <c r="K712" s="161"/>
      <c r="L712" s="161"/>
      <c r="M712" s="161"/>
      <c r="N712" s="161"/>
      <c r="O712" s="161"/>
      <c r="P712" s="161"/>
      <c r="Q712" s="161"/>
      <c r="R712" s="161"/>
      <c r="S712" s="161"/>
      <c r="T712" s="161"/>
      <c r="U712" s="161"/>
      <c r="V712" s="161"/>
      <c r="W712" s="161"/>
      <c r="X712" s="161"/>
      <c r="Y712" s="161"/>
      <c r="Z712" s="161"/>
      <c r="AA712" s="161"/>
      <c r="AB712" s="161"/>
    </row>
    <row r="713">
      <c r="A713" s="161"/>
      <c r="B713" s="161"/>
      <c r="C713" s="161"/>
      <c r="D713" s="161"/>
      <c r="E713" s="161"/>
      <c r="F713" s="161"/>
      <c r="G713" s="161"/>
      <c r="H713" s="161"/>
      <c r="I713" s="161"/>
      <c r="J713" s="161"/>
      <c r="K713" s="161"/>
      <c r="L713" s="161"/>
      <c r="M713" s="161"/>
      <c r="N713" s="161"/>
      <c r="O713" s="161"/>
      <c r="P713" s="161"/>
      <c r="Q713" s="161"/>
      <c r="R713" s="161"/>
      <c r="S713" s="161"/>
      <c r="T713" s="161"/>
      <c r="U713" s="161"/>
      <c r="V713" s="161"/>
      <c r="W713" s="161"/>
      <c r="X713" s="161"/>
      <c r="Y713" s="161"/>
      <c r="Z713" s="161"/>
      <c r="AA713" s="161"/>
      <c r="AB713" s="161"/>
    </row>
    <row r="714">
      <c r="A714" s="161"/>
      <c r="B714" s="161"/>
      <c r="C714" s="161"/>
      <c r="D714" s="161"/>
      <c r="E714" s="161"/>
      <c r="F714" s="161"/>
      <c r="G714" s="161"/>
      <c r="H714" s="161"/>
      <c r="I714" s="161"/>
      <c r="J714" s="161"/>
      <c r="K714" s="161"/>
      <c r="L714" s="161"/>
      <c r="M714" s="161"/>
      <c r="N714" s="161"/>
      <c r="O714" s="161"/>
      <c r="P714" s="161"/>
      <c r="Q714" s="161"/>
      <c r="R714" s="161"/>
      <c r="S714" s="161"/>
      <c r="T714" s="161"/>
      <c r="U714" s="161"/>
      <c r="V714" s="161"/>
      <c r="W714" s="161"/>
      <c r="X714" s="161"/>
      <c r="Y714" s="161"/>
      <c r="Z714" s="161"/>
      <c r="AA714" s="161"/>
      <c r="AB714" s="161"/>
    </row>
    <row r="715">
      <c r="A715" s="161"/>
      <c r="B715" s="161"/>
      <c r="C715" s="161"/>
      <c r="D715" s="161"/>
      <c r="E715" s="161"/>
      <c r="F715" s="161"/>
      <c r="G715" s="161"/>
      <c r="H715" s="161"/>
      <c r="I715" s="161"/>
      <c r="J715" s="161"/>
      <c r="K715" s="161"/>
      <c r="L715" s="161"/>
      <c r="M715" s="161"/>
      <c r="N715" s="161"/>
      <c r="O715" s="161"/>
      <c r="P715" s="161"/>
      <c r="Q715" s="161"/>
      <c r="R715" s="161"/>
      <c r="S715" s="161"/>
      <c r="T715" s="161"/>
      <c r="U715" s="161"/>
      <c r="V715" s="161"/>
      <c r="W715" s="161"/>
      <c r="X715" s="161"/>
      <c r="Y715" s="161"/>
      <c r="Z715" s="161"/>
      <c r="AA715" s="161"/>
      <c r="AB715" s="161"/>
    </row>
    <row r="716">
      <c r="A716" s="161"/>
      <c r="B716" s="161"/>
      <c r="C716" s="161"/>
      <c r="D716" s="161"/>
      <c r="E716" s="161"/>
      <c r="F716" s="161"/>
      <c r="G716" s="161"/>
      <c r="H716" s="161"/>
      <c r="I716" s="161"/>
      <c r="J716" s="161"/>
      <c r="K716" s="161"/>
      <c r="L716" s="161"/>
      <c r="M716" s="161"/>
      <c r="N716" s="161"/>
      <c r="O716" s="161"/>
      <c r="P716" s="161"/>
      <c r="Q716" s="161"/>
      <c r="R716" s="161"/>
      <c r="S716" s="161"/>
      <c r="T716" s="161"/>
      <c r="U716" s="161"/>
      <c r="V716" s="161"/>
      <c r="W716" s="161"/>
      <c r="X716" s="161"/>
      <c r="Y716" s="161"/>
      <c r="Z716" s="161"/>
      <c r="AA716" s="161"/>
      <c r="AB716" s="161"/>
    </row>
    <row r="717">
      <c r="A717" s="161"/>
      <c r="B717" s="161"/>
      <c r="C717" s="161"/>
      <c r="D717" s="161"/>
      <c r="E717" s="161"/>
      <c r="F717" s="161"/>
      <c r="G717" s="161"/>
      <c r="H717" s="161"/>
      <c r="I717" s="161"/>
      <c r="J717" s="161"/>
      <c r="K717" s="161"/>
      <c r="L717" s="161"/>
      <c r="M717" s="161"/>
      <c r="N717" s="161"/>
      <c r="O717" s="161"/>
      <c r="P717" s="161"/>
      <c r="Q717" s="161"/>
      <c r="R717" s="161"/>
      <c r="S717" s="161"/>
      <c r="T717" s="161"/>
      <c r="U717" s="161"/>
      <c r="V717" s="161"/>
      <c r="W717" s="161"/>
      <c r="X717" s="161"/>
      <c r="Y717" s="161"/>
      <c r="Z717" s="161"/>
      <c r="AA717" s="161"/>
      <c r="AB717" s="161"/>
    </row>
    <row r="718">
      <c r="A718" s="161"/>
      <c r="B718" s="161"/>
      <c r="C718" s="161"/>
      <c r="D718" s="161"/>
      <c r="E718" s="161"/>
      <c r="F718" s="161"/>
      <c r="G718" s="161"/>
      <c r="H718" s="161"/>
      <c r="I718" s="161"/>
      <c r="J718" s="161"/>
      <c r="K718" s="161"/>
      <c r="L718" s="161"/>
      <c r="M718" s="161"/>
      <c r="N718" s="161"/>
      <c r="O718" s="161"/>
      <c r="P718" s="161"/>
      <c r="Q718" s="161"/>
      <c r="R718" s="161"/>
      <c r="S718" s="161"/>
      <c r="T718" s="161"/>
      <c r="U718" s="161"/>
      <c r="V718" s="161"/>
      <c r="W718" s="161"/>
      <c r="X718" s="161"/>
      <c r="Y718" s="161"/>
      <c r="Z718" s="161"/>
      <c r="AA718" s="161"/>
      <c r="AB718" s="161"/>
    </row>
    <row r="719">
      <c r="A719" s="161"/>
      <c r="B719" s="161"/>
      <c r="C719" s="161"/>
      <c r="D719" s="161"/>
      <c r="E719" s="161"/>
      <c r="F719" s="161"/>
      <c r="G719" s="161"/>
      <c r="H719" s="161"/>
      <c r="I719" s="161"/>
      <c r="J719" s="161"/>
      <c r="K719" s="161"/>
      <c r="L719" s="161"/>
      <c r="M719" s="161"/>
      <c r="N719" s="161"/>
      <c r="O719" s="161"/>
      <c r="P719" s="161"/>
      <c r="Q719" s="161"/>
      <c r="R719" s="161"/>
      <c r="S719" s="161"/>
      <c r="T719" s="161"/>
      <c r="U719" s="161"/>
      <c r="V719" s="161"/>
      <c r="W719" s="161"/>
      <c r="X719" s="161"/>
      <c r="Y719" s="161"/>
      <c r="Z719" s="161"/>
      <c r="AA719" s="161"/>
      <c r="AB719" s="161"/>
    </row>
    <row r="720">
      <c r="A720" s="161"/>
      <c r="B720" s="161"/>
      <c r="C720" s="161"/>
      <c r="D720" s="161"/>
      <c r="E720" s="161"/>
      <c r="F720" s="161"/>
      <c r="G720" s="161"/>
      <c r="H720" s="161"/>
      <c r="I720" s="161"/>
      <c r="J720" s="161"/>
      <c r="K720" s="161"/>
      <c r="L720" s="161"/>
      <c r="M720" s="161"/>
      <c r="N720" s="161"/>
      <c r="O720" s="161"/>
      <c r="P720" s="161"/>
      <c r="Q720" s="161"/>
      <c r="R720" s="161"/>
      <c r="S720" s="161"/>
      <c r="T720" s="161"/>
      <c r="U720" s="161"/>
      <c r="V720" s="161"/>
      <c r="W720" s="161"/>
      <c r="X720" s="161"/>
      <c r="Y720" s="161"/>
      <c r="Z720" s="161"/>
      <c r="AA720" s="161"/>
      <c r="AB720" s="161"/>
    </row>
    <row r="721">
      <c r="A721" s="161"/>
      <c r="B721" s="161"/>
      <c r="C721" s="161"/>
      <c r="D721" s="161"/>
      <c r="E721" s="161"/>
      <c r="F721" s="161"/>
      <c r="G721" s="161"/>
      <c r="H721" s="161"/>
      <c r="I721" s="161"/>
      <c r="J721" s="161"/>
      <c r="K721" s="161"/>
      <c r="L721" s="161"/>
      <c r="M721" s="161"/>
      <c r="N721" s="161"/>
      <c r="O721" s="161"/>
      <c r="P721" s="161"/>
      <c r="Q721" s="161"/>
      <c r="R721" s="161"/>
      <c r="S721" s="161"/>
      <c r="T721" s="161"/>
      <c r="U721" s="161"/>
      <c r="V721" s="161"/>
      <c r="W721" s="161"/>
      <c r="X721" s="161"/>
      <c r="Y721" s="161"/>
      <c r="Z721" s="161"/>
      <c r="AA721" s="161"/>
      <c r="AB721" s="161"/>
    </row>
    <row r="722">
      <c r="A722" s="161"/>
      <c r="B722" s="161"/>
      <c r="C722" s="161"/>
      <c r="D722" s="161"/>
      <c r="E722" s="161"/>
      <c r="F722" s="161"/>
      <c r="G722" s="161"/>
      <c r="H722" s="161"/>
      <c r="I722" s="161"/>
      <c r="J722" s="161"/>
      <c r="K722" s="161"/>
      <c r="L722" s="161"/>
      <c r="M722" s="161"/>
      <c r="N722" s="161"/>
      <c r="O722" s="161"/>
      <c r="P722" s="161"/>
      <c r="Q722" s="161"/>
      <c r="R722" s="161"/>
      <c r="S722" s="161"/>
      <c r="T722" s="161"/>
      <c r="U722" s="161"/>
      <c r="V722" s="161"/>
      <c r="W722" s="161"/>
      <c r="X722" s="161"/>
      <c r="Y722" s="161"/>
      <c r="Z722" s="161"/>
      <c r="AA722" s="161"/>
      <c r="AB722" s="161"/>
    </row>
    <row r="723">
      <c r="A723" s="161"/>
      <c r="B723" s="161"/>
      <c r="C723" s="161"/>
      <c r="D723" s="161"/>
      <c r="E723" s="161"/>
      <c r="F723" s="161"/>
      <c r="G723" s="161"/>
      <c r="H723" s="161"/>
      <c r="I723" s="161"/>
      <c r="J723" s="161"/>
      <c r="K723" s="161"/>
      <c r="L723" s="161"/>
      <c r="M723" s="161"/>
      <c r="N723" s="161"/>
      <c r="O723" s="161"/>
      <c r="P723" s="161"/>
      <c r="Q723" s="161"/>
      <c r="R723" s="161"/>
      <c r="S723" s="161"/>
      <c r="T723" s="161"/>
      <c r="U723" s="161"/>
      <c r="V723" s="161"/>
      <c r="W723" s="161"/>
      <c r="X723" s="161"/>
      <c r="Y723" s="161"/>
      <c r="Z723" s="161"/>
      <c r="AA723" s="161"/>
      <c r="AB723" s="161"/>
    </row>
    <row r="724">
      <c r="A724" s="161"/>
      <c r="B724" s="161"/>
      <c r="C724" s="161"/>
      <c r="D724" s="161"/>
      <c r="E724" s="161"/>
      <c r="F724" s="161"/>
      <c r="G724" s="161"/>
      <c r="H724" s="161"/>
      <c r="I724" s="161"/>
      <c r="J724" s="161"/>
      <c r="K724" s="161"/>
      <c r="L724" s="161"/>
      <c r="M724" s="161"/>
      <c r="N724" s="161"/>
      <c r="O724" s="161"/>
      <c r="P724" s="161"/>
      <c r="Q724" s="161"/>
      <c r="R724" s="161"/>
      <c r="S724" s="161"/>
      <c r="T724" s="161"/>
      <c r="U724" s="161"/>
      <c r="V724" s="161"/>
      <c r="W724" s="161"/>
      <c r="X724" s="161"/>
      <c r="Y724" s="161"/>
      <c r="Z724" s="161"/>
      <c r="AA724" s="161"/>
      <c r="AB724" s="161"/>
    </row>
    <row r="725">
      <c r="A725" s="161"/>
      <c r="B725" s="161"/>
      <c r="C725" s="161"/>
      <c r="D725" s="161"/>
      <c r="E725" s="161"/>
      <c r="F725" s="161"/>
      <c r="G725" s="161"/>
      <c r="H725" s="161"/>
      <c r="I725" s="161"/>
      <c r="J725" s="161"/>
      <c r="K725" s="161"/>
      <c r="L725" s="161"/>
      <c r="M725" s="161"/>
      <c r="N725" s="161"/>
      <c r="O725" s="161"/>
      <c r="P725" s="161"/>
      <c r="Q725" s="161"/>
      <c r="R725" s="161"/>
      <c r="S725" s="161"/>
      <c r="T725" s="161"/>
      <c r="U725" s="161"/>
      <c r="V725" s="161"/>
      <c r="W725" s="161"/>
      <c r="X725" s="161"/>
      <c r="Y725" s="161"/>
      <c r="Z725" s="161"/>
      <c r="AA725" s="161"/>
      <c r="AB725" s="161"/>
    </row>
    <row r="726">
      <c r="A726" s="161"/>
      <c r="B726" s="161"/>
      <c r="C726" s="161"/>
      <c r="D726" s="161"/>
      <c r="E726" s="161"/>
      <c r="F726" s="161"/>
      <c r="G726" s="161"/>
      <c r="H726" s="161"/>
      <c r="I726" s="161"/>
      <c r="J726" s="161"/>
      <c r="K726" s="161"/>
      <c r="L726" s="161"/>
      <c r="M726" s="161"/>
      <c r="N726" s="161"/>
      <c r="O726" s="161"/>
      <c r="P726" s="161"/>
      <c r="Q726" s="161"/>
      <c r="R726" s="161"/>
      <c r="S726" s="161"/>
      <c r="T726" s="161"/>
      <c r="U726" s="161"/>
      <c r="V726" s="161"/>
      <c r="W726" s="161"/>
      <c r="X726" s="161"/>
      <c r="Y726" s="161"/>
      <c r="Z726" s="161"/>
      <c r="AA726" s="161"/>
      <c r="AB726" s="161"/>
    </row>
    <row r="727">
      <c r="A727" s="161"/>
      <c r="B727" s="161"/>
      <c r="C727" s="161"/>
      <c r="D727" s="161"/>
      <c r="E727" s="161"/>
      <c r="F727" s="161"/>
      <c r="G727" s="161"/>
      <c r="H727" s="161"/>
      <c r="I727" s="161"/>
      <c r="J727" s="161"/>
      <c r="K727" s="161"/>
      <c r="L727" s="161"/>
      <c r="M727" s="161"/>
      <c r="N727" s="161"/>
      <c r="O727" s="161"/>
      <c r="P727" s="161"/>
      <c r="Q727" s="161"/>
      <c r="R727" s="161"/>
      <c r="S727" s="161"/>
      <c r="T727" s="161"/>
      <c r="U727" s="161"/>
      <c r="V727" s="161"/>
      <c r="W727" s="161"/>
      <c r="X727" s="161"/>
      <c r="Y727" s="161"/>
      <c r="Z727" s="161"/>
      <c r="AA727" s="161"/>
      <c r="AB727" s="161"/>
    </row>
    <row r="728">
      <c r="A728" s="161"/>
      <c r="B728" s="161"/>
      <c r="C728" s="161"/>
      <c r="D728" s="161"/>
      <c r="E728" s="161"/>
      <c r="F728" s="161"/>
      <c r="G728" s="161"/>
      <c r="H728" s="161"/>
      <c r="I728" s="161"/>
      <c r="J728" s="161"/>
      <c r="K728" s="161"/>
      <c r="L728" s="161"/>
      <c r="M728" s="161"/>
      <c r="N728" s="161"/>
      <c r="O728" s="161"/>
      <c r="P728" s="161"/>
      <c r="Q728" s="161"/>
      <c r="R728" s="161"/>
      <c r="S728" s="161"/>
      <c r="T728" s="161"/>
      <c r="U728" s="161"/>
      <c r="V728" s="161"/>
      <c r="W728" s="161"/>
      <c r="X728" s="161"/>
      <c r="Y728" s="161"/>
      <c r="Z728" s="161"/>
      <c r="AA728" s="161"/>
      <c r="AB728" s="161"/>
    </row>
    <row r="729">
      <c r="A729" s="161"/>
      <c r="B729" s="161"/>
      <c r="C729" s="161"/>
      <c r="D729" s="161"/>
      <c r="E729" s="161"/>
      <c r="F729" s="161"/>
      <c r="G729" s="161"/>
      <c r="H729" s="161"/>
      <c r="I729" s="161"/>
      <c r="J729" s="161"/>
      <c r="K729" s="161"/>
      <c r="L729" s="161"/>
      <c r="M729" s="161"/>
      <c r="N729" s="161"/>
      <c r="O729" s="161"/>
      <c r="P729" s="161"/>
      <c r="Q729" s="161"/>
      <c r="R729" s="161"/>
      <c r="S729" s="161"/>
      <c r="T729" s="161"/>
      <c r="U729" s="161"/>
      <c r="V729" s="161"/>
      <c r="W729" s="161"/>
      <c r="X729" s="161"/>
      <c r="Y729" s="161"/>
      <c r="Z729" s="161"/>
      <c r="AA729" s="161"/>
      <c r="AB729" s="161"/>
    </row>
    <row r="730">
      <c r="A730" s="161"/>
      <c r="B730" s="161"/>
      <c r="C730" s="161"/>
      <c r="D730" s="161"/>
      <c r="E730" s="161"/>
      <c r="F730" s="161"/>
      <c r="G730" s="161"/>
      <c r="H730" s="161"/>
      <c r="I730" s="161"/>
      <c r="J730" s="161"/>
      <c r="K730" s="161"/>
      <c r="L730" s="161"/>
      <c r="M730" s="161"/>
      <c r="N730" s="161"/>
      <c r="O730" s="161"/>
      <c r="P730" s="161"/>
      <c r="Q730" s="161"/>
      <c r="R730" s="161"/>
      <c r="S730" s="161"/>
      <c r="T730" s="161"/>
      <c r="U730" s="161"/>
      <c r="V730" s="161"/>
      <c r="W730" s="161"/>
      <c r="X730" s="161"/>
      <c r="Y730" s="161"/>
      <c r="Z730" s="161"/>
      <c r="AA730" s="161"/>
      <c r="AB730" s="161"/>
    </row>
    <row r="731">
      <c r="A731" s="161"/>
      <c r="B731" s="161"/>
      <c r="C731" s="161"/>
      <c r="D731" s="161"/>
      <c r="E731" s="161"/>
      <c r="F731" s="161"/>
      <c r="G731" s="161"/>
      <c r="H731" s="161"/>
      <c r="I731" s="161"/>
      <c r="J731" s="161"/>
      <c r="K731" s="161"/>
      <c r="L731" s="161"/>
      <c r="M731" s="161"/>
      <c r="N731" s="161"/>
      <c r="O731" s="161"/>
      <c r="P731" s="161"/>
      <c r="Q731" s="161"/>
      <c r="R731" s="161"/>
      <c r="S731" s="161"/>
      <c r="T731" s="161"/>
      <c r="U731" s="161"/>
      <c r="V731" s="161"/>
      <c r="W731" s="161"/>
      <c r="X731" s="161"/>
      <c r="Y731" s="161"/>
      <c r="Z731" s="161"/>
      <c r="AA731" s="161"/>
      <c r="AB731" s="161"/>
    </row>
    <row r="732">
      <c r="A732" s="161"/>
      <c r="B732" s="161"/>
      <c r="C732" s="161"/>
      <c r="D732" s="161"/>
      <c r="E732" s="161"/>
      <c r="F732" s="161"/>
      <c r="G732" s="161"/>
      <c r="H732" s="161"/>
      <c r="I732" s="161"/>
      <c r="J732" s="161"/>
      <c r="K732" s="161"/>
      <c r="L732" s="161"/>
      <c r="M732" s="161"/>
      <c r="N732" s="161"/>
      <c r="O732" s="161"/>
      <c r="P732" s="161"/>
      <c r="Q732" s="161"/>
      <c r="R732" s="161"/>
      <c r="S732" s="161"/>
      <c r="T732" s="161"/>
      <c r="U732" s="161"/>
      <c r="V732" s="161"/>
      <c r="W732" s="161"/>
      <c r="X732" s="161"/>
      <c r="Y732" s="161"/>
      <c r="Z732" s="161"/>
      <c r="AA732" s="161"/>
      <c r="AB732" s="161"/>
    </row>
    <row r="733">
      <c r="A733" s="161"/>
      <c r="B733" s="161"/>
      <c r="C733" s="161"/>
      <c r="D733" s="161"/>
      <c r="E733" s="161"/>
      <c r="F733" s="161"/>
      <c r="G733" s="161"/>
      <c r="H733" s="161"/>
      <c r="I733" s="161"/>
      <c r="J733" s="161"/>
      <c r="K733" s="161"/>
      <c r="L733" s="161"/>
      <c r="M733" s="161"/>
      <c r="N733" s="161"/>
      <c r="O733" s="161"/>
      <c r="P733" s="161"/>
      <c r="Q733" s="161"/>
      <c r="R733" s="161"/>
      <c r="S733" s="161"/>
      <c r="T733" s="161"/>
      <c r="U733" s="161"/>
      <c r="V733" s="161"/>
      <c r="W733" s="161"/>
      <c r="X733" s="161"/>
      <c r="Y733" s="161"/>
      <c r="Z733" s="161"/>
      <c r="AA733" s="161"/>
      <c r="AB733" s="161"/>
    </row>
    <row r="734">
      <c r="A734" s="161"/>
      <c r="B734" s="161"/>
      <c r="C734" s="161"/>
      <c r="D734" s="161"/>
      <c r="E734" s="161"/>
      <c r="F734" s="161"/>
      <c r="G734" s="161"/>
      <c r="H734" s="161"/>
      <c r="I734" s="161"/>
      <c r="J734" s="161"/>
      <c r="K734" s="161"/>
      <c r="L734" s="161"/>
      <c r="M734" s="161"/>
      <c r="N734" s="161"/>
      <c r="O734" s="161"/>
      <c r="P734" s="161"/>
      <c r="Q734" s="161"/>
      <c r="R734" s="161"/>
      <c r="S734" s="161"/>
      <c r="T734" s="161"/>
      <c r="U734" s="161"/>
      <c r="V734" s="161"/>
      <c r="W734" s="161"/>
      <c r="X734" s="161"/>
      <c r="Y734" s="161"/>
      <c r="Z734" s="161"/>
      <c r="AA734" s="161"/>
      <c r="AB734" s="161"/>
    </row>
    <row r="735">
      <c r="A735" s="161"/>
      <c r="B735" s="161"/>
      <c r="C735" s="161"/>
      <c r="D735" s="161"/>
      <c r="E735" s="161"/>
      <c r="F735" s="161"/>
      <c r="G735" s="161"/>
      <c r="H735" s="161"/>
      <c r="I735" s="161"/>
      <c r="J735" s="161"/>
      <c r="K735" s="161"/>
      <c r="L735" s="161"/>
      <c r="M735" s="161"/>
      <c r="N735" s="161"/>
      <c r="O735" s="161"/>
      <c r="P735" s="161"/>
      <c r="Q735" s="161"/>
      <c r="R735" s="161"/>
      <c r="S735" s="161"/>
      <c r="T735" s="161"/>
      <c r="U735" s="161"/>
      <c r="V735" s="161"/>
      <c r="W735" s="161"/>
      <c r="X735" s="161"/>
      <c r="Y735" s="161"/>
      <c r="Z735" s="161"/>
      <c r="AA735" s="161"/>
      <c r="AB735" s="161"/>
    </row>
    <row r="736">
      <c r="A736" s="161"/>
      <c r="B736" s="161"/>
      <c r="C736" s="161"/>
      <c r="D736" s="161"/>
      <c r="E736" s="161"/>
      <c r="F736" s="161"/>
      <c r="G736" s="161"/>
      <c r="H736" s="161"/>
      <c r="I736" s="161"/>
      <c r="J736" s="161"/>
      <c r="K736" s="161"/>
      <c r="L736" s="161"/>
      <c r="M736" s="161"/>
      <c r="N736" s="161"/>
      <c r="O736" s="161"/>
      <c r="P736" s="161"/>
      <c r="Q736" s="161"/>
      <c r="R736" s="161"/>
      <c r="S736" s="161"/>
      <c r="T736" s="161"/>
      <c r="U736" s="161"/>
      <c r="V736" s="161"/>
      <c r="W736" s="161"/>
      <c r="X736" s="161"/>
      <c r="Y736" s="161"/>
      <c r="Z736" s="161"/>
      <c r="AA736" s="161"/>
      <c r="AB736" s="161"/>
    </row>
    <row r="737">
      <c r="A737" s="161"/>
      <c r="B737" s="161"/>
      <c r="C737" s="161"/>
      <c r="D737" s="161"/>
      <c r="E737" s="161"/>
      <c r="F737" s="161"/>
      <c r="G737" s="161"/>
      <c r="H737" s="161"/>
      <c r="I737" s="161"/>
      <c r="J737" s="161"/>
      <c r="K737" s="161"/>
      <c r="L737" s="161"/>
      <c r="M737" s="161"/>
      <c r="N737" s="161"/>
      <c r="O737" s="161"/>
      <c r="P737" s="161"/>
      <c r="Q737" s="161"/>
      <c r="R737" s="161"/>
      <c r="S737" s="161"/>
      <c r="T737" s="161"/>
      <c r="U737" s="161"/>
      <c r="V737" s="161"/>
      <c r="W737" s="161"/>
      <c r="X737" s="161"/>
      <c r="Y737" s="161"/>
      <c r="Z737" s="161"/>
      <c r="AA737" s="161"/>
      <c r="AB737" s="161"/>
    </row>
    <row r="738">
      <c r="A738" s="161"/>
      <c r="B738" s="161"/>
      <c r="C738" s="161"/>
      <c r="D738" s="161"/>
      <c r="E738" s="161"/>
      <c r="F738" s="161"/>
      <c r="G738" s="161"/>
      <c r="H738" s="161"/>
      <c r="I738" s="161"/>
      <c r="J738" s="161"/>
      <c r="K738" s="161"/>
      <c r="L738" s="161"/>
      <c r="M738" s="161"/>
      <c r="N738" s="161"/>
      <c r="O738" s="161"/>
      <c r="P738" s="161"/>
      <c r="Q738" s="161"/>
      <c r="R738" s="161"/>
      <c r="S738" s="161"/>
      <c r="T738" s="161"/>
      <c r="U738" s="161"/>
      <c r="V738" s="161"/>
      <c r="W738" s="161"/>
      <c r="X738" s="161"/>
      <c r="Y738" s="161"/>
      <c r="Z738" s="161"/>
      <c r="AA738" s="161"/>
      <c r="AB738" s="161"/>
    </row>
    <row r="739">
      <c r="A739" s="161"/>
      <c r="B739" s="161"/>
      <c r="C739" s="161"/>
      <c r="D739" s="161"/>
      <c r="E739" s="161"/>
      <c r="F739" s="161"/>
      <c r="G739" s="161"/>
      <c r="H739" s="161"/>
      <c r="I739" s="161"/>
      <c r="J739" s="161"/>
      <c r="K739" s="161"/>
      <c r="L739" s="161"/>
      <c r="M739" s="161"/>
      <c r="N739" s="161"/>
      <c r="O739" s="161"/>
      <c r="P739" s="161"/>
      <c r="Q739" s="161"/>
      <c r="R739" s="161"/>
      <c r="S739" s="161"/>
      <c r="T739" s="161"/>
      <c r="U739" s="161"/>
      <c r="V739" s="161"/>
      <c r="W739" s="161"/>
      <c r="X739" s="161"/>
      <c r="Y739" s="161"/>
      <c r="Z739" s="161"/>
      <c r="AA739" s="161"/>
      <c r="AB739" s="161"/>
    </row>
    <row r="740">
      <c r="A740" s="161"/>
      <c r="B740" s="161"/>
      <c r="C740" s="161"/>
      <c r="D740" s="161"/>
      <c r="E740" s="161"/>
      <c r="F740" s="161"/>
      <c r="G740" s="161"/>
      <c r="H740" s="161"/>
      <c r="I740" s="161"/>
      <c r="J740" s="161"/>
      <c r="K740" s="161"/>
      <c r="L740" s="161"/>
      <c r="M740" s="161"/>
      <c r="N740" s="161"/>
      <c r="O740" s="161"/>
      <c r="P740" s="161"/>
      <c r="Q740" s="161"/>
      <c r="R740" s="161"/>
      <c r="S740" s="161"/>
      <c r="T740" s="161"/>
      <c r="U740" s="161"/>
      <c r="V740" s="161"/>
      <c r="W740" s="161"/>
      <c r="X740" s="161"/>
      <c r="Y740" s="161"/>
      <c r="Z740" s="161"/>
      <c r="AA740" s="161"/>
      <c r="AB740" s="161"/>
    </row>
    <row r="741">
      <c r="A741" s="161"/>
      <c r="B741" s="161"/>
      <c r="C741" s="161"/>
      <c r="D741" s="161"/>
      <c r="E741" s="161"/>
      <c r="F741" s="161"/>
      <c r="G741" s="161"/>
      <c r="H741" s="161"/>
      <c r="I741" s="161"/>
      <c r="J741" s="161"/>
      <c r="K741" s="161"/>
      <c r="L741" s="161"/>
      <c r="M741" s="161"/>
      <c r="N741" s="161"/>
      <c r="O741" s="161"/>
      <c r="P741" s="161"/>
      <c r="Q741" s="161"/>
      <c r="R741" s="161"/>
      <c r="S741" s="161"/>
      <c r="T741" s="161"/>
      <c r="U741" s="161"/>
      <c r="V741" s="161"/>
      <c r="W741" s="161"/>
      <c r="X741" s="161"/>
      <c r="Y741" s="161"/>
      <c r="Z741" s="161"/>
      <c r="AA741" s="161"/>
      <c r="AB741" s="161"/>
    </row>
    <row r="742">
      <c r="A742" s="161"/>
      <c r="B742" s="161"/>
      <c r="C742" s="161"/>
      <c r="D742" s="161"/>
      <c r="E742" s="161"/>
      <c r="F742" s="161"/>
      <c r="G742" s="161"/>
      <c r="H742" s="161"/>
      <c r="I742" s="161"/>
      <c r="J742" s="161"/>
      <c r="K742" s="161"/>
      <c r="L742" s="161"/>
      <c r="M742" s="161"/>
      <c r="N742" s="161"/>
      <c r="O742" s="161"/>
      <c r="P742" s="161"/>
      <c r="Q742" s="161"/>
      <c r="R742" s="161"/>
      <c r="S742" s="161"/>
      <c r="T742" s="161"/>
      <c r="U742" s="161"/>
      <c r="V742" s="161"/>
      <c r="W742" s="161"/>
      <c r="X742" s="161"/>
      <c r="Y742" s="161"/>
      <c r="Z742" s="161"/>
      <c r="AA742" s="161"/>
      <c r="AB742" s="161"/>
    </row>
    <row r="743">
      <c r="A743" s="161"/>
      <c r="B743" s="161"/>
      <c r="C743" s="161"/>
      <c r="D743" s="161"/>
      <c r="E743" s="161"/>
      <c r="F743" s="161"/>
      <c r="G743" s="161"/>
      <c r="H743" s="161"/>
      <c r="I743" s="161"/>
      <c r="J743" s="161"/>
      <c r="K743" s="161"/>
      <c r="L743" s="161"/>
      <c r="M743" s="161"/>
      <c r="N743" s="161"/>
      <c r="O743" s="161"/>
      <c r="P743" s="161"/>
      <c r="Q743" s="161"/>
      <c r="R743" s="161"/>
      <c r="S743" s="161"/>
      <c r="T743" s="161"/>
      <c r="U743" s="161"/>
      <c r="V743" s="161"/>
      <c r="W743" s="161"/>
      <c r="X743" s="161"/>
      <c r="Y743" s="161"/>
      <c r="Z743" s="161"/>
      <c r="AA743" s="161"/>
      <c r="AB743" s="161"/>
    </row>
    <row r="744">
      <c r="A744" s="161"/>
      <c r="B744" s="161"/>
      <c r="C744" s="161"/>
      <c r="D744" s="161"/>
      <c r="E744" s="161"/>
      <c r="F744" s="161"/>
      <c r="G744" s="161"/>
      <c r="H744" s="161"/>
      <c r="I744" s="161"/>
      <c r="J744" s="161"/>
      <c r="K744" s="161"/>
      <c r="L744" s="161"/>
      <c r="M744" s="161"/>
      <c r="N744" s="161"/>
      <c r="O744" s="161"/>
      <c r="P744" s="161"/>
      <c r="Q744" s="161"/>
      <c r="R744" s="161"/>
      <c r="S744" s="161"/>
      <c r="T744" s="161"/>
      <c r="U744" s="161"/>
      <c r="V744" s="161"/>
      <c r="W744" s="161"/>
      <c r="X744" s="161"/>
      <c r="Y744" s="161"/>
      <c r="Z744" s="161"/>
      <c r="AA744" s="161"/>
      <c r="AB744" s="161"/>
    </row>
    <row r="745">
      <c r="A745" s="161"/>
      <c r="B745" s="161"/>
      <c r="C745" s="161"/>
      <c r="D745" s="161"/>
      <c r="E745" s="161"/>
      <c r="F745" s="161"/>
      <c r="G745" s="161"/>
      <c r="H745" s="161"/>
      <c r="I745" s="161"/>
      <c r="J745" s="161"/>
      <c r="K745" s="161"/>
      <c r="L745" s="161"/>
      <c r="M745" s="161"/>
      <c r="N745" s="161"/>
      <c r="O745" s="161"/>
      <c r="P745" s="161"/>
      <c r="Q745" s="161"/>
      <c r="R745" s="161"/>
      <c r="S745" s="161"/>
      <c r="T745" s="161"/>
      <c r="U745" s="161"/>
      <c r="V745" s="161"/>
      <c r="W745" s="161"/>
      <c r="X745" s="161"/>
      <c r="Y745" s="161"/>
      <c r="Z745" s="161"/>
      <c r="AA745" s="161"/>
      <c r="AB745" s="161"/>
    </row>
    <row r="746">
      <c r="A746" s="161"/>
      <c r="B746" s="161"/>
      <c r="C746" s="161"/>
      <c r="D746" s="161"/>
      <c r="E746" s="161"/>
      <c r="F746" s="161"/>
      <c r="G746" s="161"/>
      <c r="H746" s="161"/>
      <c r="I746" s="161"/>
      <c r="J746" s="161"/>
      <c r="K746" s="161"/>
      <c r="L746" s="161"/>
      <c r="M746" s="161"/>
      <c r="N746" s="161"/>
      <c r="O746" s="161"/>
      <c r="P746" s="161"/>
      <c r="Q746" s="161"/>
      <c r="R746" s="161"/>
      <c r="S746" s="161"/>
      <c r="T746" s="161"/>
      <c r="U746" s="161"/>
      <c r="V746" s="161"/>
      <c r="W746" s="161"/>
      <c r="X746" s="161"/>
      <c r="Y746" s="161"/>
      <c r="Z746" s="161"/>
      <c r="AA746" s="161"/>
      <c r="AB746" s="161"/>
    </row>
    <row r="747">
      <c r="A747" s="161"/>
      <c r="B747" s="161"/>
      <c r="C747" s="161"/>
      <c r="D747" s="161"/>
      <c r="E747" s="161"/>
      <c r="F747" s="161"/>
      <c r="G747" s="161"/>
      <c r="H747" s="161"/>
      <c r="I747" s="161"/>
      <c r="J747" s="161"/>
      <c r="K747" s="161"/>
      <c r="L747" s="161"/>
      <c r="M747" s="161"/>
      <c r="N747" s="161"/>
      <c r="O747" s="161"/>
      <c r="P747" s="161"/>
      <c r="Q747" s="161"/>
      <c r="R747" s="161"/>
      <c r="S747" s="161"/>
      <c r="T747" s="161"/>
      <c r="U747" s="161"/>
      <c r="V747" s="161"/>
      <c r="W747" s="161"/>
      <c r="X747" s="161"/>
      <c r="Y747" s="161"/>
      <c r="Z747" s="161"/>
      <c r="AA747" s="161"/>
      <c r="AB747" s="161"/>
    </row>
    <row r="748">
      <c r="A748" s="161"/>
      <c r="B748" s="161"/>
      <c r="C748" s="161"/>
      <c r="D748" s="161"/>
      <c r="E748" s="161"/>
      <c r="F748" s="161"/>
      <c r="G748" s="161"/>
      <c r="H748" s="161"/>
      <c r="I748" s="161"/>
      <c r="J748" s="161"/>
      <c r="K748" s="161"/>
      <c r="L748" s="161"/>
      <c r="M748" s="161"/>
      <c r="N748" s="161"/>
      <c r="O748" s="161"/>
      <c r="P748" s="161"/>
      <c r="Q748" s="161"/>
      <c r="R748" s="161"/>
      <c r="S748" s="161"/>
      <c r="T748" s="161"/>
      <c r="U748" s="161"/>
      <c r="V748" s="161"/>
      <c r="W748" s="161"/>
      <c r="X748" s="161"/>
      <c r="Y748" s="161"/>
      <c r="Z748" s="161"/>
      <c r="AA748" s="161"/>
      <c r="AB748" s="161"/>
    </row>
    <row r="749">
      <c r="A749" s="161"/>
      <c r="B749" s="161"/>
      <c r="C749" s="161"/>
      <c r="D749" s="161"/>
      <c r="E749" s="161"/>
      <c r="F749" s="161"/>
      <c r="G749" s="161"/>
      <c r="H749" s="161"/>
      <c r="I749" s="161"/>
      <c r="J749" s="161"/>
      <c r="K749" s="161"/>
      <c r="L749" s="161"/>
      <c r="M749" s="161"/>
      <c r="N749" s="161"/>
      <c r="O749" s="161"/>
      <c r="P749" s="161"/>
      <c r="Q749" s="161"/>
      <c r="R749" s="161"/>
      <c r="S749" s="161"/>
      <c r="T749" s="161"/>
      <c r="U749" s="161"/>
      <c r="V749" s="161"/>
      <c r="W749" s="161"/>
      <c r="X749" s="161"/>
      <c r="Y749" s="161"/>
      <c r="Z749" s="161"/>
      <c r="AA749" s="161"/>
      <c r="AB749" s="161"/>
    </row>
    <row r="750">
      <c r="A750" s="161"/>
      <c r="B750" s="161"/>
      <c r="C750" s="161"/>
      <c r="D750" s="161"/>
      <c r="E750" s="161"/>
      <c r="F750" s="161"/>
      <c r="G750" s="161"/>
      <c r="H750" s="161"/>
      <c r="I750" s="161"/>
      <c r="J750" s="161"/>
      <c r="K750" s="161"/>
      <c r="L750" s="161"/>
      <c r="M750" s="161"/>
      <c r="N750" s="161"/>
      <c r="O750" s="161"/>
      <c r="P750" s="161"/>
      <c r="Q750" s="161"/>
      <c r="R750" s="161"/>
      <c r="S750" s="161"/>
      <c r="T750" s="161"/>
      <c r="U750" s="161"/>
      <c r="V750" s="161"/>
      <c r="W750" s="161"/>
      <c r="X750" s="161"/>
      <c r="Y750" s="161"/>
      <c r="Z750" s="161"/>
      <c r="AA750" s="161"/>
      <c r="AB750" s="161"/>
    </row>
    <row r="751">
      <c r="A751" s="161"/>
      <c r="B751" s="161"/>
      <c r="C751" s="161"/>
      <c r="D751" s="161"/>
      <c r="E751" s="161"/>
      <c r="F751" s="161"/>
      <c r="G751" s="161"/>
      <c r="H751" s="161"/>
      <c r="I751" s="161"/>
      <c r="J751" s="161"/>
      <c r="K751" s="161"/>
      <c r="L751" s="161"/>
      <c r="M751" s="161"/>
      <c r="N751" s="161"/>
      <c r="O751" s="161"/>
      <c r="P751" s="161"/>
      <c r="Q751" s="161"/>
      <c r="R751" s="161"/>
      <c r="S751" s="161"/>
      <c r="T751" s="161"/>
      <c r="U751" s="161"/>
      <c r="V751" s="161"/>
      <c r="W751" s="161"/>
      <c r="X751" s="161"/>
      <c r="Y751" s="161"/>
      <c r="Z751" s="161"/>
      <c r="AA751" s="161"/>
      <c r="AB751" s="161"/>
    </row>
    <row r="752">
      <c r="A752" s="161"/>
      <c r="B752" s="161"/>
      <c r="C752" s="161"/>
      <c r="D752" s="161"/>
      <c r="E752" s="161"/>
      <c r="F752" s="161"/>
      <c r="G752" s="161"/>
      <c r="H752" s="161"/>
      <c r="I752" s="161"/>
      <c r="J752" s="161"/>
      <c r="K752" s="161"/>
      <c r="L752" s="161"/>
      <c r="M752" s="161"/>
      <c r="N752" s="161"/>
      <c r="O752" s="161"/>
      <c r="P752" s="161"/>
      <c r="Q752" s="161"/>
      <c r="R752" s="161"/>
      <c r="S752" s="161"/>
      <c r="T752" s="161"/>
      <c r="U752" s="161"/>
      <c r="V752" s="161"/>
      <c r="W752" s="161"/>
      <c r="X752" s="161"/>
      <c r="Y752" s="161"/>
      <c r="Z752" s="161"/>
      <c r="AA752" s="161"/>
      <c r="AB752" s="161"/>
    </row>
    <row r="753">
      <c r="A753" s="161"/>
      <c r="B753" s="161"/>
      <c r="C753" s="161"/>
      <c r="D753" s="161"/>
      <c r="E753" s="161"/>
      <c r="F753" s="161"/>
      <c r="G753" s="161"/>
      <c r="H753" s="161"/>
      <c r="I753" s="161"/>
      <c r="J753" s="161"/>
      <c r="K753" s="161"/>
      <c r="L753" s="161"/>
      <c r="M753" s="161"/>
      <c r="N753" s="161"/>
      <c r="O753" s="161"/>
      <c r="P753" s="161"/>
      <c r="Q753" s="161"/>
      <c r="R753" s="161"/>
      <c r="S753" s="161"/>
      <c r="T753" s="161"/>
      <c r="U753" s="161"/>
      <c r="V753" s="161"/>
      <c r="W753" s="161"/>
      <c r="X753" s="161"/>
      <c r="Y753" s="161"/>
      <c r="Z753" s="161"/>
      <c r="AA753" s="161"/>
      <c r="AB753" s="161"/>
    </row>
    <row r="754">
      <c r="A754" s="161"/>
      <c r="B754" s="161"/>
      <c r="C754" s="161"/>
      <c r="D754" s="161"/>
      <c r="E754" s="161"/>
      <c r="F754" s="161"/>
      <c r="G754" s="161"/>
      <c r="H754" s="161"/>
      <c r="I754" s="161"/>
      <c r="J754" s="161"/>
      <c r="K754" s="161"/>
      <c r="L754" s="161"/>
      <c r="M754" s="161"/>
      <c r="N754" s="161"/>
      <c r="O754" s="161"/>
      <c r="P754" s="161"/>
      <c r="Q754" s="161"/>
      <c r="R754" s="161"/>
      <c r="S754" s="161"/>
      <c r="T754" s="161"/>
      <c r="U754" s="161"/>
      <c r="V754" s="161"/>
      <c r="W754" s="161"/>
      <c r="X754" s="161"/>
      <c r="Y754" s="161"/>
      <c r="Z754" s="161"/>
      <c r="AA754" s="161"/>
      <c r="AB754" s="161"/>
    </row>
    <row r="755">
      <c r="A755" s="161"/>
      <c r="B755" s="161"/>
      <c r="C755" s="161"/>
      <c r="D755" s="161"/>
      <c r="E755" s="161"/>
      <c r="F755" s="161"/>
      <c r="G755" s="161"/>
      <c r="H755" s="161"/>
      <c r="I755" s="161"/>
      <c r="J755" s="161"/>
      <c r="K755" s="161"/>
      <c r="L755" s="161"/>
      <c r="M755" s="161"/>
      <c r="N755" s="161"/>
      <c r="O755" s="161"/>
      <c r="P755" s="161"/>
      <c r="Q755" s="161"/>
      <c r="R755" s="161"/>
      <c r="S755" s="161"/>
      <c r="T755" s="161"/>
      <c r="U755" s="161"/>
      <c r="V755" s="161"/>
      <c r="W755" s="161"/>
      <c r="X755" s="161"/>
      <c r="Y755" s="161"/>
      <c r="Z755" s="161"/>
      <c r="AA755" s="161"/>
      <c r="AB755" s="161"/>
    </row>
    <row r="756">
      <c r="A756" s="161"/>
      <c r="B756" s="161"/>
      <c r="C756" s="161"/>
      <c r="D756" s="161"/>
      <c r="E756" s="161"/>
      <c r="F756" s="161"/>
      <c r="G756" s="161"/>
      <c r="H756" s="161"/>
      <c r="I756" s="161"/>
      <c r="J756" s="161"/>
      <c r="K756" s="161"/>
      <c r="L756" s="161"/>
      <c r="M756" s="161"/>
      <c r="N756" s="161"/>
      <c r="O756" s="161"/>
      <c r="P756" s="161"/>
      <c r="Q756" s="161"/>
      <c r="R756" s="161"/>
      <c r="S756" s="161"/>
      <c r="T756" s="161"/>
      <c r="U756" s="161"/>
      <c r="V756" s="161"/>
      <c r="W756" s="161"/>
      <c r="X756" s="161"/>
      <c r="Y756" s="161"/>
      <c r="Z756" s="161"/>
      <c r="AA756" s="161"/>
      <c r="AB756" s="161"/>
    </row>
    <row r="757">
      <c r="A757" s="161"/>
      <c r="B757" s="161"/>
      <c r="C757" s="161"/>
      <c r="D757" s="161"/>
      <c r="E757" s="161"/>
      <c r="F757" s="161"/>
      <c r="G757" s="161"/>
      <c r="H757" s="161"/>
      <c r="I757" s="161"/>
      <c r="J757" s="161"/>
      <c r="K757" s="161"/>
      <c r="L757" s="161"/>
      <c r="M757" s="161"/>
      <c r="N757" s="161"/>
      <c r="O757" s="161"/>
      <c r="P757" s="161"/>
      <c r="Q757" s="161"/>
      <c r="R757" s="161"/>
      <c r="S757" s="161"/>
      <c r="T757" s="161"/>
      <c r="U757" s="161"/>
      <c r="V757" s="161"/>
      <c r="W757" s="161"/>
      <c r="X757" s="161"/>
      <c r="Y757" s="161"/>
      <c r="Z757" s="161"/>
      <c r="AA757" s="161"/>
      <c r="AB757" s="161"/>
    </row>
    <row r="758">
      <c r="A758" s="161"/>
      <c r="B758" s="161"/>
      <c r="C758" s="161"/>
      <c r="D758" s="161"/>
      <c r="E758" s="161"/>
      <c r="F758" s="161"/>
      <c r="G758" s="161"/>
      <c r="H758" s="161"/>
      <c r="I758" s="161"/>
      <c r="J758" s="161"/>
      <c r="K758" s="161"/>
      <c r="L758" s="161"/>
      <c r="M758" s="161"/>
      <c r="N758" s="161"/>
      <c r="O758" s="161"/>
      <c r="P758" s="161"/>
      <c r="Q758" s="161"/>
      <c r="R758" s="161"/>
      <c r="S758" s="161"/>
      <c r="T758" s="161"/>
      <c r="U758" s="161"/>
      <c r="V758" s="161"/>
      <c r="W758" s="161"/>
      <c r="X758" s="161"/>
      <c r="Y758" s="161"/>
      <c r="Z758" s="161"/>
      <c r="AA758" s="161"/>
      <c r="AB758" s="161"/>
    </row>
    <row r="759">
      <c r="A759" s="161"/>
      <c r="B759" s="161"/>
      <c r="C759" s="161"/>
      <c r="D759" s="161"/>
      <c r="E759" s="161"/>
      <c r="F759" s="161"/>
      <c r="G759" s="161"/>
      <c r="H759" s="161"/>
      <c r="I759" s="161"/>
      <c r="J759" s="161"/>
      <c r="K759" s="161"/>
      <c r="L759" s="161"/>
      <c r="M759" s="161"/>
      <c r="N759" s="161"/>
      <c r="O759" s="161"/>
      <c r="P759" s="161"/>
      <c r="Q759" s="161"/>
      <c r="R759" s="161"/>
      <c r="S759" s="161"/>
      <c r="T759" s="161"/>
      <c r="U759" s="161"/>
      <c r="V759" s="161"/>
      <c r="W759" s="161"/>
      <c r="X759" s="161"/>
      <c r="Y759" s="161"/>
      <c r="Z759" s="161"/>
      <c r="AA759" s="161"/>
      <c r="AB759" s="161"/>
    </row>
    <row r="760">
      <c r="A760" s="161"/>
      <c r="B760" s="161"/>
      <c r="C760" s="161"/>
      <c r="D760" s="161"/>
      <c r="E760" s="161"/>
      <c r="F760" s="161"/>
      <c r="G760" s="161"/>
      <c r="H760" s="161"/>
      <c r="I760" s="161"/>
      <c r="J760" s="161"/>
      <c r="K760" s="161"/>
      <c r="L760" s="161"/>
      <c r="M760" s="161"/>
      <c r="N760" s="161"/>
      <c r="O760" s="161"/>
      <c r="P760" s="161"/>
      <c r="Q760" s="161"/>
      <c r="R760" s="161"/>
      <c r="S760" s="161"/>
      <c r="T760" s="161"/>
      <c r="U760" s="161"/>
      <c r="V760" s="161"/>
      <c r="W760" s="161"/>
      <c r="X760" s="161"/>
      <c r="Y760" s="161"/>
      <c r="Z760" s="161"/>
      <c r="AA760" s="161"/>
      <c r="AB760" s="161"/>
    </row>
    <row r="761">
      <c r="A761" s="161"/>
      <c r="B761" s="161"/>
      <c r="C761" s="161"/>
      <c r="D761" s="161"/>
      <c r="E761" s="161"/>
      <c r="F761" s="161"/>
      <c r="G761" s="161"/>
      <c r="H761" s="161"/>
      <c r="I761" s="161"/>
      <c r="J761" s="161"/>
      <c r="K761" s="161"/>
      <c r="L761" s="161"/>
      <c r="M761" s="161"/>
      <c r="N761" s="161"/>
      <c r="O761" s="161"/>
      <c r="P761" s="161"/>
      <c r="Q761" s="161"/>
      <c r="R761" s="161"/>
      <c r="S761" s="161"/>
      <c r="T761" s="161"/>
      <c r="U761" s="161"/>
      <c r="V761" s="161"/>
      <c r="W761" s="161"/>
      <c r="X761" s="161"/>
      <c r="Y761" s="161"/>
      <c r="Z761" s="161"/>
      <c r="AA761" s="161"/>
      <c r="AB761" s="161"/>
    </row>
    <row r="762">
      <c r="A762" s="161"/>
      <c r="B762" s="161"/>
      <c r="C762" s="161"/>
      <c r="D762" s="161"/>
      <c r="E762" s="161"/>
      <c r="F762" s="161"/>
      <c r="G762" s="161"/>
      <c r="H762" s="161"/>
      <c r="I762" s="161"/>
      <c r="J762" s="161"/>
      <c r="K762" s="161"/>
      <c r="L762" s="161"/>
      <c r="M762" s="161"/>
      <c r="N762" s="161"/>
      <c r="O762" s="161"/>
      <c r="P762" s="161"/>
      <c r="Q762" s="161"/>
      <c r="R762" s="161"/>
      <c r="S762" s="161"/>
      <c r="T762" s="161"/>
      <c r="U762" s="161"/>
      <c r="V762" s="161"/>
      <c r="W762" s="161"/>
      <c r="X762" s="161"/>
      <c r="Y762" s="161"/>
      <c r="Z762" s="161"/>
      <c r="AA762" s="161"/>
      <c r="AB762" s="161"/>
    </row>
    <row r="763">
      <c r="A763" s="161"/>
      <c r="B763" s="161"/>
      <c r="C763" s="161"/>
      <c r="D763" s="161"/>
      <c r="E763" s="161"/>
      <c r="F763" s="161"/>
      <c r="G763" s="161"/>
      <c r="H763" s="161"/>
      <c r="I763" s="161"/>
      <c r="J763" s="161"/>
      <c r="K763" s="161"/>
      <c r="L763" s="161"/>
      <c r="M763" s="161"/>
      <c r="N763" s="161"/>
      <c r="O763" s="161"/>
      <c r="P763" s="161"/>
      <c r="Q763" s="161"/>
      <c r="R763" s="161"/>
      <c r="S763" s="161"/>
      <c r="T763" s="161"/>
      <c r="U763" s="161"/>
      <c r="V763" s="161"/>
      <c r="W763" s="161"/>
      <c r="X763" s="161"/>
      <c r="Y763" s="161"/>
      <c r="Z763" s="161"/>
      <c r="AA763" s="161"/>
      <c r="AB763" s="161"/>
    </row>
    <row r="764">
      <c r="A764" s="161"/>
      <c r="B764" s="161"/>
      <c r="C764" s="161"/>
      <c r="D764" s="161"/>
      <c r="E764" s="161"/>
      <c r="F764" s="161"/>
      <c r="G764" s="161"/>
      <c r="H764" s="161"/>
      <c r="I764" s="161"/>
      <c r="J764" s="161"/>
      <c r="K764" s="161"/>
      <c r="L764" s="161"/>
      <c r="M764" s="161"/>
      <c r="N764" s="161"/>
      <c r="O764" s="161"/>
      <c r="P764" s="161"/>
      <c r="Q764" s="161"/>
      <c r="R764" s="161"/>
      <c r="S764" s="161"/>
      <c r="T764" s="161"/>
      <c r="U764" s="161"/>
      <c r="V764" s="161"/>
      <c r="W764" s="161"/>
      <c r="X764" s="161"/>
      <c r="Y764" s="161"/>
      <c r="Z764" s="161"/>
      <c r="AA764" s="161"/>
      <c r="AB764" s="161"/>
    </row>
    <row r="765">
      <c r="A765" s="161"/>
      <c r="B765" s="161"/>
      <c r="C765" s="161"/>
      <c r="D765" s="161"/>
      <c r="E765" s="161"/>
      <c r="F765" s="161"/>
      <c r="G765" s="161"/>
      <c r="H765" s="161"/>
      <c r="I765" s="161"/>
      <c r="J765" s="161"/>
      <c r="K765" s="161"/>
      <c r="L765" s="161"/>
      <c r="M765" s="161"/>
      <c r="N765" s="161"/>
      <c r="O765" s="161"/>
      <c r="P765" s="161"/>
      <c r="Q765" s="161"/>
      <c r="R765" s="161"/>
      <c r="S765" s="161"/>
      <c r="T765" s="161"/>
      <c r="U765" s="161"/>
      <c r="V765" s="161"/>
      <c r="W765" s="161"/>
      <c r="X765" s="161"/>
      <c r="Y765" s="161"/>
      <c r="Z765" s="161"/>
      <c r="AA765" s="161"/>
      <c r="AB765" s="161"/>
    </row>
    <row r="766">
      <c r="A766" s="161"/>
      <c r="B766" s="161"/>
      <c r="C766" s="161"/>
      <c r="D766" s="161"/>
      <c r="E766" s="161"/>
      <c r="F766" s="161"/>
      <c r="G766" s="161"/>
      <c r="H766" s="161"/>
      <c r="I766" s="161"/>
      <c r="J766" s="161"/>
      <c r="K766" s="161"/>
      <c r="L766" s="161"/>
      <c r="M766" s="161"/>
      <c r="N766" s="161"/>
      <c r="O766" s="161"/>
      <c r="P766" s="161"/>
      <c r="Q766" s="161"/>
      <c r="R766" s="161"/>
      <c r="S766" s="161"/>
      <c r="T766" s="161"/>
      <c r="U766" s="161"/>
      <c r="V766" s="161"/>
      <c r="W766" s="161"/>
      <c r="X766" s="161"/>
      <c r="Y766" s="161"/>
      <c r="Z766" s="161"/>
      <c r="AA766" s="161"/>
      <c r="AB766" s="161"/>
    </row>
    <row r="767">
      <c r="A767" s="161"/>
      <c r="B767" s="161"/>
      <c r="C767" s="161"/>
      <c r="D767" s="161"/>
      <c r="E767" s="161"/>
      <c r="F767" s="161"/>
      <c r="G767" s="161"/>
      <c r="H767" s="161"/>
      <c r="I767" s="161"/>
      <c r="J767" s="161"/>
      <c r="K767" s="161"/>
      <c r="L767" s="161"/>
      <c r="M767" s="161"/>
      <c r="N767" s="161"/>
      <c r="O767" s="161"/>
      <c r="P767" s="161"/>
      <c r="Q767" s="161"/>
      <c r="R767" s="161"/>
      <c r="S767" s="161"/>
      <c r="T767" s="161"/>
      <c r="U767" s="161"/>
      <c r="V767" s="161"/>
      <c r="W767" s="161"/>
      <c r="X767" s="161"/>
      <c r="Y767" s="161"/>
      <c r="Z767" s="161"/>
      <c r="AA767" s="161"/>
      <c r="AB767" s="161"/>
    </row>
    <row r="768">
      <c r="A768" s="161"/>
      <c r="B768" s="161"/>
      <c r="C768" s="161"/>
      <c r="D768" s="161"/>
      <c r="E768" s="161"/>
      <c r="F768" s="161"/>
      <c r="G768" s="161"/>
      <c r="H768" s="161"/>
      <c r="I768" s="161"/>
      <c r="J768" s="161"/>
      <c r="K768" s="161"/>
      <c r="L768" s="161"/>
      <c r="M768" s="161"/>
      <c r="N768" s="161"/>
      <c r="O768" s="161"/>
      <c r="P768" s="161"/>
      <c r="Q768" s="161"/>
      <c r="R768" s="161"/>
      <c r="S768" s="161"/>
      <c r="T768" s="161"/>
      <c r="U768" s="161"/>
      <c r="V768" s="161"/>
      <c r="W768" s="161"/>
      <c r="X768" s="161"/>
      <c r="Y768" s="161"/>
      <c r="Z768" s="161"/>
      <c r="AA768" s="161"/>
      <c r="AB768" s="161"/>
    </row>
    <row r="769">
      <c r="A769" s="161"/>
      <c r="B769" s="161"/>
      <c r="C769" s="161"/>
      <c r="D769" s="161"/>
      <c r="E769" s="161"/>
      <c r="F769" s="161"/>
      <c r="G769" s="161"/>
      <c r="H769" s="161"/>
      <c r="I769" s="161"/>
      <c r="J769" s="161"/>
      <c r="K769" s="161"/>
      <c r="L769" s="161"/>
      <c r="M769" s="161"/>
      <c r="N769" s="161"/>
      <c r="O769" s="161"/>
      <c r="P769" s="161"/>
      <c r="Q769" s="161"/>
      <c r="R769" s="161"/>
      <c r="S769" s="161"/>
      <c r="T769" s="161"/>
      <c r="U769" s="161"/>
      <c r="V769" s="161"/>
      <c r="W769" s="161"/>
      <c r="X769" s="161"/>
      <c r="Y769" s="161"/>
      <c r="Z769" s="161"/>
      <c r="AA769" s="161"/>
      <c r="AB769" s="161"/>
    </row>
    <row r="770">
      <c r="A770" s="161"/>
      <c r="B770" s="161"/>
      <c r="C770" s="161"/>
      <c r="D770" s="161"/>
      <c r="E770" s="161"/>
      <c r="F770" s="161"/>
      <c r="G770" s="161"/>
      <c r="H770" s="161"/>
      <c r="I770" s="161"/>
      <c r="J770" s="161"/>
      <c r="K770" s="161"/>
      <c r="L770" s="161"/>
      <c r="M770" s="161"/>
      <c r="N770" s="161"/>
      <c r="O770" s="161"/>
      <c r="P770" s="161"/>
      <c r="Q770" s="161"/>
      <c r="R770" s="161"/>
      <c r="S770" s="161"/>
      <c r="T770" s="161"/>
      <c r="U770" s="161"/>
      <c r="V770" s="161"/>
      <c r="W770" s="161"/>
      <c r="X770" s="161"/>
      <c r="Y770" s="161"/>
      <c r="Z770" s="161"/>
      <c r="AA770" s="161"/>
      <c r="AB770" s="161"/>
    </row>
    <row r="771">
      <c r="A771" s="161"/>
      <c r="B771" s="161"/>
      <c r="C771" s="161"/>
      <c r="D771" s="161"/>
      <c r="E771" s="161"/>
      <c r="F771" s="161"/>
      <c r="G771" s="161"/>
      <c r="H771" s="161"/>
      <c r="I771" s="161"/>
      <c r="J771" s="161"/>
      <c r="K771" s="161"/>
      <c r="L771" s="161"/>
      <c r="M771" s="161"/>
      <c r="N771" s="161"/>
      <c r="O771" s="161"/>
      <c r="P771" s="161"/>
      <c r="Q771" s="161"/>
      <c r="R771" s="161"/>
      <c r="S771" s="161"/>
      <c r="T771" s="161"/>
      <c r="U771" s="161"/>
      <c r="V771" s="161"/>
      <c r="W771" s="161"/>
      <c r="X771" s="161"/>
      <c r="Y771" s="161"/>
      <c r="Z771" s="161"/>
      <c r="AA771" s="161"/>
      <c r="AB771" s="161"/>
    </row>
    <row r="772">
      <c r="A772" s="161"/>
      <c r="B772" s="161"/>
      <c r="C772" s="161"/>
      <c r="D772" s="161"/>
      <c r="E772" s="161"/>
      <c r="F772" s="161"/>
      <c r="G772" s="161"/>
      <c r="H772" s="161"/>
      <c r="I772" s="161"/>
      <c r="J772" s="161"/>
      <c r="K772" s="161"/>
      <c r="L772" s="161"/>
      <c r="M772" s="161"/>
      <c r="N772" s="161"/>
      <c r="O772" s="161"/>
      <c r="P772" s="161"/>
      <c r="Q772" s="161"/>
      <c r="R772" s="161"/>
      <c r="S772" s="161"/>
      <c r="T772" s="161"/>
      <c r="U772" s="161"/>
      <c r="V772" s="161"/>
      <c r="W772" s="161"/>
      <c r="X772" s="161"/>
      <c r="Y772" s="161"/>
      <c r="Z772" s="161"/>
      <c r="AA772" s="161"/>
      <c r="AB772" s="161"/>
    </row>
    <row r="773">
      <c r="A773" s="161"/>
      <c r="B773" s="161"/>
      <c r="C773" s="161"/>
      <c r="D773" s="161"/>
      <c r="E773" s="161"/>
      <c r="F773" s="161"/>
      <c r="G773" s="161"/>
      <c r="H773" s="161"/>
      <c r="I773" s="161"/>
      <c r="J773" s="161"/>
      <c r="K773" s="161"/>
      <c r="L773" s="161"/>
      <c r="M773" s="161"/>
      <c r="N773" s="161"/>
      <c r="O773" s="161"/>
      <c r="P773" s="161"/>
      <c r="Q773" s="161"/>
      <c r="R773" s="161"/>
      <c r="S773" s="161"/>
      <c r="T773" s="161"/>
      <c r="U773" s="161"/>
      <c r="V773" s="161"/>
      <c r="W773" s="161"/>
      <c r="X773" s="161"/>
      <c r="Y773" s="161"/>
      <c r="Z773" s="161"/>
      <c r="AA773" s="161"/>
      <c r="AB773" s="161"/>
    </row>
    <row r="774">
      <c r="A774" s="161"/>
      <c r="B774" s="161"/>
      <c r="C774" s="161"/>
      <c r="D774" s="161"/>
      <c r="E774" s="161"/>
      <c r="F774" s="161"/>
      <c r="G774" s="161"/>
      <c r="H774" s="161"/>
      <c r="I774" s="161"/>
      <c r="J774" s="161"/>
      <c r="K774" s="161"/>
      <c r="L774" s="161"/>
      <c r="M774" s="161"/>
      <c r="N774" s="161"/>
      <c r="O774" s="161"/>
      <c r="P774" s="161"/>
      <c r="Q774" s="161"/>
      <c r="R774" s="161"/>
      <c r="S774" s="161"/>
      <c r="T774" s="161"/>
      <c r="U774" s="161"/>
      <c r="V774" s="161"/>
      <c r="W774" s="161"/>
      <c r="X774" s="161"/>
      <c r="Y774" s="161"/>
      <c r="Z774" s="161"/>
      <c r="AA774" s="161"/>
      <c r="AB774" s="161"/>
    </row>
    <row r="775">
      <c r="A775" s="161"/>
      <c r="B775" s="161"/>
      <c r="C775" s="161"/>
      <c r="D775" s="161"/>
      <c r="E775" s="161"/>
      <c r="F775" s="161"/>
      <c r="G775" s="161"/>
      <c r="H775" s="161"/>
      <c r="I775" s="161"/>
      <c r="J775" s="161"/>
      <c r="K775" s="161"/>
      <c r="L775" s="161"/>
      <c r="M775" s="161"/>
      <c r="N775" s="161"/>
      <c r="O775" s="161"/>
      <c r="P775" s="161"/>
      <c r="Q775" s="161"/>
      <c r="R775" s="161"/>
      <c r="S775" s="161"/>
      <c r="T775" s="161"/>
      <c r="U775" s="161"/>
      <c r="V775" s="161"/>
      <c r="W775" s="161"/>
      <c r="X775" s="161"/>
      <c r="Y775" s="161"/>
      <c r="Z775" s="161"/>
      <c r="AA775" s="161"/>
      <c r="AB775" s="161"/>
    </row>
    <row r="776">
      <c r="A776" s="161"/>
      <c r="B776" s="161"/>
      <c r="C776" s="161"/>
      <c r="D776" s="161"/>
      <c r="E776" s="161"/>
      <c r="F776" s="161"/>
      <c r="G776" s="161"/>
      <c r="H776" s="161"/>
      <c r="I776" s="161"/>
      <c r="J776" s="161"/>
      <c r="K776" s="161"/>
      <c r="L776" s="161"/>
      <c r="M776" s="161"/>
      <c r="N776" s="161"/>
      <c r="O776" s="161"/>
      <c r="P776" s="161"/>
      <c r="Q776" s="161"/>
      <c r="R776" s="161"/>
      <c r="S776" s="161"/>
      <c r="T776" s="161"/>
      <c r="U776" s="161"/>
      <c r="V776" s="161"/>
      <c r="W776" s="161"/>
      <c r="X776" s="161"/>
      <c r="Y776" s="161"/>
      <c r="Z776" s="161"/>
      <c r="AA776" s="161"/>
      <c r="AB776" s="161"/>
    </row>
    <row r="777">
      <c r="A777" s="161"/>
      <c r="B777" s="161"/>
      <c r="C777" s="161"/>
      <c r="D777" s="161"/>
      <c r="E777" s="161"/>
      <c r="F777" s="161"/>
      <c r="G777" s="161"/>
      <c r="H777" s="161"/>
      <c r="I777" s="161"/>
      <c r="J777" s="161"/>
      <c r="K777" s="161"/>
      <c r="L777" s="161"/>
      <c r="M777" s="161"/>
      <c r="N777" s="161"/>
      <c r="O777" s="161"/>
      <c r="P777" s="161"/>
      <c r="Q777" s="161"/>
      <c r="R777" s="161"/>
      <c r="S777" s="161"/>
      <c r="T777" s="161"/>
      <c r="U777" s="161"/>
      <c r="V777" s="161"/>
      <c r="W777" s="161"/>
      <c r="X777" s="161"/>
      <c r="Y777" s="161"/>
      <c r="Z777" s="161"/>
      <c r="AA777" s="161"/>
      <c r="AB777" s="161"/>
    </row>
    <row r="778">
      <c r="A778" s="161"/>
      <c r="B778" s="161"/>
      <c r="C778" s="161"/>
      <c r="D778" s="161"/>
      <c r="E778" s="161"/>
      <c r="F778" s="161"/>
      <c r="G778" s="161"/>
      <c r="H778" s="161"/>
      <c r="I778" s="161"/>
      <c r="J778" s="161"/>
      <c r="K778" s="161"/>
      <c r="L778" s="161"/>
      <c r="M778" s="161"/>
      <c r="N778" s="161"/>
      <c r="O778" s="161"/>
      <c r="P778" s="161"/>
      <c r="Q778" s="161"/>
      <c r="R778" s="161"/>
      <c r="S778" s="161"/>
      <c r="T778" s="161"/>
      <c r="U778" s="161"/>
      <c r="V778" s="161"/>
      <c r="W778" s="161"/>
      <c r="X778" s="161"/>
      <c r="Y778" s="161"/>
      <c r="Z778" s="161"/>
      <c r="AA778" s="161"/>
      <c r="AB778" s="161"/>
    </row>
    <row r="779">
      <c r="A779" s="161"/>
      <c r="B779" s="161"/>
      <c r="C779" s="161"/>
      <c r="D779" s="161"/>
      <c r="E779" s="161"/>
      <c r="F779" s="161"/>
      <c r="G779" s="161"/>
      <c r="H779" s="161"/>
      <c r="I779" s="161"/>
      <c r="J779" s="161"/>
      <c r="K779" s="161"/>
      <c r="L779" s="161"/>
      <c r="M779" s="161"/>
      <c r="N779" s="161"/>
      <c r="O779" s="161"/>
      <c r="P779" s="161"/>
      <c r="Q779" s="161"/>
      <c r="R779" s="161"/>
      <c r="S779" s="161"/>
      <c r="T779" s="161"/>
      <c r="U779" s="161"/>
      <c r="V779" s="161"/>
      <c r="W779" s="161"/>
      <c r="X779" s="161"/>
      <c r="Y779" s="161"/>
      <c r="Z779" s="161"/>
      <c r="AA779" s="161"/>
      <c r="AB779" s="161"/>
    </row>
    <row r="780">
      <c r="A780" s="161"/>
      <c r="B780" s="161"/>
      <c r="C780" s="161"/>
      <c r="D780" s="161"/>
      <c r="E780" s="161"/>
      <c r="F780" s="161"/>
      <c r="G780" s="161"/>
      <c r="H780" s="161"/>
      <c r="I780" s="161"/>
      <c r="J780" s="161"/>
      <c r="K780" s="161"/>
      <c r="L780" s="161"/>
      <c r="M780" s="161"/>
      <c r="N780" s="161"/>
      <c r="O780" s="161"/>
      <c r="P780" s="161"/>
      <c r="Q780" s="161"/>
      <c r="R780" s="161"/>
      <c r="S780" s="161"/>
      <c r="T780" s="161"/>
      <c r="U780" s="161"/>
      <c r="V780" s="161"/>
      <c r="W780" s="161"/>
      <c r="X780" s="161"/>
      <c r="Y780" s="161"/>
      <c r="Z780" s="161"/>
      <c r="AA780" s="161"/>
      <c r="AB780" s="161"/>
    </row>
    <row r="781">
      <c r="A781" s="161"/>
      <c r="B781" s="161"/>
      <c r="C781" s="161"/>
      <c r="D781" s="161"/>
      <c r="E781" s="161"/>
      <c r="F781" s="161"/>
      <c r="G781" s="161"/>
      <c r="H781" s="161"/>
      <c r="I781" s="161"/>
      <c r="J781" s="161"/>
      <c r="K781" s="161"/>
      <c r="L781" s="161"/>
      <c r="M781" s="161"/>
      <c r="N781" s="161"/>
      <c r="O781" s="161"/>
      <c r="P781" s="161"/>
      <c r="Q781" s="161"/>
      <c r="R781" s="161"/>
      <c r="S781" s="161"/>
      <c r="T781" s="161"/>
      <c r="U781" s="161"/>
      <c r="V781" s="161"/>
      <c r="W781" s="161"/>
      <c r="X781" s="161"/>
      <c r="Y781" s="161"/>
      <c r="Z781" s="161"/>
      <c r="AA781" s="161"/>
      <c r="AB781" s="161"/>
    </row>
    <row r="782">
      <c r="A782" s="161"/>
      <c r="B782" s="161"/>
      <c r="C782" s="161"/>
      <c r="D782" s="161"/>
      <c r="E782" s="161"/>
      <c r="F782" s="161"/>
      <c r="G782" s="161"/>
      <c r="H782" s="161"/>
      <c r="I782" s="161"/>
      <c r="J782" s="161"/>
      <c r="K782" s="161"/>
      <c r="L782" s="161"/>
      <c r="M782" s="161"/>
      <c r="N782" s="161"/>
      <c r="O782" s="161"/>
      <c r="P782" s="161"/>
      <c r="Q782" s="161"/>
      <c r="R782" s="161"/>
      <c r="S782" s="161"/>
      <c r="T782" s="161"/>
      <c r="U782" s="161"/>
      <c r="V782" s="161"/>
      <c r="W782" s="161"/>
      <c r="X782" s="161"/>
      <c r="Y782" s="161"/>
      <c r="Z782" s="161"/>
      <c r="AA782" s="161"/>
      <c r="AB782" s="161"/>
    </row>
    <row r="783">
      <c r="A783" s="161"/>
      <c r="B783" s="161"/>
      <c r="C783" s="161"/>
      <c r="D783" s="161"/>
      <c r="E783" s="161"/>
      <c r="F783" s="161"/>
      <c r="G783" s="161"/>
      <c r="H783" s="161"/>
      <c r="I783" s="161"/>
      <c r="J783" s="161"/>
      <c r="K783" s="161"/>
      <c r="L783" s="161"/>
      <c r="M783" s="161"/>
      <c r="N783" s="161"/>
      <c r="O783" s="161"/>
      <c r="P783" s="161"/>
      <c r="Q783" s="161"/>
      <c r="R783" s="161"/>
      <c r="S783" s="161"/>
      <c r="T783" s="161"/>
      <c r="U783" s="161"/>
      <c r="V783" s="161"/>
      <c r="W783" s="161"/>
      <c r="X783" s="161"/>
      <c r="Y783" s="161"/>
      <c r="Z783" s="161"/>
      <c r="AA783" s="161"/>
      <c r="AB783" s="161"/>
    </row>
    <row r="784">
      <c r="A784" s="161"/>
      <c r="B784" s="161"/>
      <c r="C784" s="161"/>
      <c r="D784" s="161"/>
      <c r="E784" s="161"/>
      <c r="F784" s="161"/>
      <c r="G784" s="161"/>
      <c r="H784" s="161"/>
      <c r="I784" s="161"/>
      <c r="J784" s="161"/>
      <c r="K784" s="161"/>
      <c r="L784" s="161"/>
      <c r="M784" s="161"/>
      <c r="N784" s="161"/>
      <c r="O784" s="161"/>
      <c r="P784" s="161"/>
      <c r="Q784" s="161"/>
      <c r="R784" s="161"/>
      <c r="S784" s="161"/>
      <c r="T784" s="161"/>
      <c r="U784" s="161"/>
      <c r="V784" s="161"/>
      <c r="W784" s="161"/>
      <c r="X784" s="161"/>
      <c r="Y784" s="161"/>
      <c r="Z784" s="161"/>
      <c r="AA784" s="161"/>
      <c r="AB784" s="161"/>
    </row>
    <row r="785">
      <c r="A785" s="161"/>
      <c r="B785" s="161"/>
      <c r="C785" s="161"/>
      <c r="D785" s="161"/>
      <c r="E785" s="161"/>
      <c r="F785" s="161"/>
      <c r="G785" s="161"/>
      <c r="H785" s="161"/>
      <c r="I785" s="161"/>
      <c r="J785" s="161"/>
      <c r="K785" s="161"/>
      <c r="L785" s="161"/>
      <c r="M785" s="161"/>
      <c r="N785" s="161"/>
      <c r="O785" s="161"/>
      <c r="P785" s="161"/>
      <c r="Q785" s="161"/>
      <c r="R785" s="161"/>
      <c r="S785" s="161"/>
      <c r="T785" s="161"/>
      <c r="U785" s="161"/>
      <c r="V785" s="161"/>
      <c r="W785" s="161"/>
      <c r="X785" s="161"/>
      <c r="Y785" s="161"/>
      <c r="Z785" s="161"/>
      <c r="AA785" s="161"/>
      <c r="AB785" s="161"/>
    </row>
    <row r="786">
      <c r="A786" s="161"/>
      <c r="B786" s="161"/>
      <c r="C786" s="161"/>
      <c r="D786" s="161"/>
      <c r="E786" s="161"/>
      <c r="F786" s="161"/>
      <c r="G786" s="161"/>
      <c r="H786" s="161"/>
      <c r="I786" s="161"/>
      <c r="J786" s="161"/>
      <c r="K786" s="161"/>
      <c r="L786" s="161"/>
      <c r="M786" s="161"/>
      <c r="N786" s="161"/>
      <c r="O786" s="161"/>
      <c r="P786" s="161"/>
      <c r="Q786" s="161"/>
      <c r="R786" s="161"/>
      <c r="S786" s="161"/>
      <c r="T786" s="161"/>
      <c r="U786" s="161"/>
      <c r="V786" s="161"/>
      <c r="W786" s="161"/>
      <c r="X786" s="161"/>
      <c r="Y786" s="161"/>
      <c r="Z786" s="161"/>
      <c r="AA786" s="161"/>
      <c r="AB786" s="161"/>
    </row>
    <row r="787">
      <c r="A787" s="161"/>
      <c r="B787" s="161"/>
      <c r="C787" s="161"/>
      <c r="D787" s="161"/>
      <c r="E787" s="161"/>
      <c r="F787" s="161"/>
      <c r="G787" s="161"/>
      <c r="H787" s="161"/>
      <c r="I787" s="161"/>
      <c r="J787" s="161"/>
      <c r="K787" s="161"/>
      <c r="L787" s="161"/>
      <c r="M787" s="161"/>
      <c r="N787" s="161"/>
      <c r="O787" s="161"/>
      <c r="P787" s="161"/>
      <c r="Q787" s="161"/>
      <c r="R787" s="161"/>
      <c r="S787" s="161"/>
      <c r="T787" s="161"/>
      <c r="U787" s="161"/>
      <c r="V787" s="161"/>
      <c r="W787" s="161"/>
      <c r="X787" s="161"/>
      <c r="Y787" s="161"/>
      <c r="Z787" s="161"/>
      <c r="AA787" s="161"/>
      <c r="AB787" s="161"/>
    </row>
    <row r="788">
      <c r="A788" s="161"/>
      <c r="B788" s="161"/>
      <c r="C788" s="161"/>
      <c r="D788" s="161"/>
      <c r="E788" s="161"/>
      <c r="F788" s="161"/>
      <c r="G788" s="161"/>
      <c r="H788" s="161"/>
      <c r="I788" s="161"/>
      <c r="J788" s="161"/>
      <c r="K788" s="161"/>
      <c r="L788" s="161"/>
      <c r="M788" s="161"/>
      <c r="N788" s="161"/>
      <c r="O788" s="161"/>
      <c r="P788" s="161"/>
      <c r="Q788" s="161"/>
      <c r="R788" s="161"/>
      <c r="S788" s="161"/>
      <c r="T788" s="161"/>
      <c r="U788" s="161"/>
      <c r="V788" s="161"/>
      <c r="W788" s="161"/>
      <c r="X788" s="161"/>
      <c r="Y788" s="161"/>
      <c r="Z788" s="161"/>
      <c r="AA788" s="161"/>
      <c r="AB788" s="161"/>
    </row>
    <row r="789">
      <c r="A789" s="161"/>
      <c r="B789" s="161"/>
      <c r="C789" s="161"/>
      <c r="D789" s="161"/>
      <c r="E789" s="161"/>
      <c r="F789" s="161"/>
      <c r="G789" s="161"/>
      <c r="H789" s="161"/>
      <c r="I789" s="161"/>
      <c r="J789" s="161"/>
      <c r="K789" s="161"/>
      <c r="L789" s="161"/>
      <c r="M789" s="161"/>
      <c r="N789" s="161"/>
      <c r="O789" s="161"/>
      <c r="P789" s="161"/>
      <c r="Q789" s="161"/>
      <c r="R789" s="161"/>
      <c r="S789" s="161"/>
      <c r="T789" s="161"/>
      <c r="U789" s="161"/>
      <c r="V789" s="161"/>
      <c r="W789" s="161"/>
      <c r="X789" s="161"/>
      <c r="Y789" s="161"/>
      <c r="Z789" s="161"/>
      <c r="AA789" s="161"/>
      <c r="AB789" s="161"/>
    </row>
    <row r="790">
      <c r="A790" s="161"/>
      <c r="B790" s="161"/>
      <c r="C790" s="161"/>
      <c r="D790" s="161"/>
      <c r="E790" s="161"/>
      <c r="F790" s="161"/>
      <c r="G790" s="161"/>
      <c r="H790" s="161"/>
      <c r="I790" s="161"/>
      <c r="J790" s="161"/>
      <c r="K790" s="161"/>
      <c r="L790" s="161"/>
      <c r="M790" s="161"/>
      <c r="N790" s="161"/>
      <c r="O790" s="161"/>
      <c r="P790" s="161"/>
      <c r="Q790" s="161"/>
      <c r="R790" s="161"/>
      <c r="S790" s="161"/>
      <c r="T790" s="161"/>
      <c r="U790" s="161"/>
      <c r="V790" s="161"/>
      <c r="W790" s="161"/>
      <c r="X790" s="161"/>
      <c r="Y790" s="161"/>
      <c r="Z790" s="161"/>
      <c r="AA790" s="161"/>
      <c r="AB790" s="161"/>
    </row>
    <row r="791">
      <c r="A791" s="161"/>
      <c r="B791" s="161"/>
      <c r="C791" s="161"/>
      <c r="D791" s="161"/>
      <c r="E791" s="161"/>
      <c r="F791" s="161"/>
      <c r="G791" s="161"/>
      <c r="H791" s="161"/>
      <c r="I791" s="161"/>
      <c r="J791" s="161"/>
      <c r="K791" s="161"/>
      <c r="L791" s="161"/>
      <c r="M791" s="161"/>
      <c r="N791" s="161"/>
      <c r="O791" s="161"/>
      <c r="P791" s="161"/>
      <c r="Q791" s="161"/>
      <c r="R791" s="161"/>
      <c r="S791" s="161"/>
      <c r="T791" s="161"/>
      <c r="U791" s="161"/>
      <c r="V791" s="161"/>
      <c r="W791" s="161"/>
      <c r="X791" s="161"/>
      <c r="Y791" s="161"/>
      <c r="Z791" s="161"/>
      <c r="AA791" s="161"/>
      <c r="AB791" s="161"/>
    </row>
    <row r="792">
      <c r="A792" s="161"/>
      <c r="B792" s="161"/>
      <c r="C792" s="161"/>
      <c r="D792" s="161"/>
      <c r="E792" s="161"/>
      <c r="F792" s="161"/>
      <c r="G792" s="161"/>
      <c r="H792" s="161"/>
      <c r="I792" s="161"/>
      <c r="J792" s="161"/>
      <c r="K792" s="161"/>
      <c r="L792" s="161"/>
      <c r="M792" s="161"/>
      <c r="N792" s="161"/>
      <c r="O792" s="161"/>
      <c r="P792" s="161"/>
      <c r="Q792" s="161"/>
      <c r="R792" s="161"/>
      <c r="S792" s="161"/>
      <c r="T792" s="161"/>
      <c r="U792" s="161"/>
      <c r="V792" s="161"/>
      <c r="W792" s="161"/>
      <c r="X792" s="161"/>
      <c r="Y792" s="161"/>
      <c r="Z792" s="161"/>
      <c r="AA792" s="161"/>
      <c r="AB792" s="161"/>
    </row>
    <row r="793">
      <c r="A793" s="161"/>
      <c r="B793" s="161"/>
      <c r="C793" s="161"/>
      <c r="D793" s="161"/>
      <c r="E793" s="161"/>
      <c r="F793" s="161"/>
      <c r="G793" s="161"/>
      <c r="H793" s="161"/>
      <c r="I793" s="161"/>
      <c r="J793" s="161"/>
      <c r="K793" s="161"/>
      <c r="L793" s="161"/>
      <c r="M793" s="161"/>
      <c r="N793" s="161"/>
      <c r="O793" s="161"/>
      <c r="P793" s="161"/>
      <c r="Q793" s="161"/>
      <c r="R793" s="161"/>
      <c r="S793" s="161"/>
      <c r="T793" s="161"/>
      <c r="U793" s="161"/>
      <c r="V793" s="161"/>
      <c r="W793" s="161"/>
      <c r="X793" s="161"/>
      <c r="Y793" s="161"/>
      <c r="Z793" s="161"/>
      <c r="AA793" s="161"/>
      <c r="AB793" s="161"/>
    </row>
    <row r="794">
      <c r="A794" s="161"/>
      <c r="B794" s="161"/>
      <c r="C794" s="161"/>
      <c r="D794" s="161"/>
      <c r="E794" s="161"/>
      <c r="F794" s="161"/>
      <c r="G794" s="161"/>
      <c r="H794" s="161"/>
      <c r="I794" s="161"/>
      <c r="J794" s="161"/>
      <c r="K794" s="161"/>
      <c r="L794" s="161"/>
      <c r="M794" s="161"/>
      <c r="N794" s="161"/>
      <c r="O794" s="161"/>
      <c r="P794" s="161"/>
      <c r="Q794" s="161"/>
      <c r="R794" s="161"/>
      <c r="S794" s="161"/>
      <c r="T794" s="161"/>
      <c r="U794" s="161"/>
      <c r="V794" s="161"/>
      <c r="W794" s="161"/>
      <c r="X794" s="161"/>
      <c r="Y794" s="161"/>
      <c r="Z794" s="161"/>
      <c r="AA794" s="161"/>
      <c r="AB794" s="161"/>
    </row>
    <row r="795">
      <c r="A795" s="161"/>
      <c r="B795" s="161"/>
      <c r="C795" s="161"/>
      <c r="D795" s="161"/>
      <c r="E795" s="161"/>
      <c r="F795" s="161"/>
      <c r="G795" s="161"/>
      <c r="H795" s="161"/>
      <c r="I795" s="161"/>
      <c r="J795" s="161"/>
      <c r="K795" s="161"/>
      <c r="L795" s="161"/>
      <c r="M795" s="161"/>
      <c r="N795" s="161"/>
      <c r="O795" s="161"/>
      <c r="P795" s="161"/>
      <c r="Q795" s="161"/>
      <c r="R795" s="161"/>
      <c r="S795" s="161"/>
      <c r="T795" s="161"/>
      <c r="U795" s="161"/>
      <c r="V795" s="161"/>
      <c r="W795" s="161"/>
      <c r="X795" s="161"/>
      <c r="Y795" s="161"/>
      <c r="Z795" s="161"/>
      <c r="AA795" s="161"/>
      <c r="AB795" s="161"/>
    </row>
    <row r="796">
      <c r="A796" s="161"/>
      <c r="B796" s="161"/>
      <c r="C796" s="161"/>
      <c r="D796" s="161"/>
      <c r="E796" s="161"/>
      <c r="F796" s="161"/>
      <c r="G796" s="161"/>
      <c r="H796" s="161"/>
      <c r="I796" s="161"/>
      <c r="J796" s="161"/>
      <c r="K796" s="161"/>
      <c r="L796" s="161"/>
      <c r="M796" s="161"/>
      <c r="N796" s="161"/>
      <c r="O796" s="161"/>
      <c r="P796" s="161"/>
      <c r="Q796" s="161"/>
      <c r="R796" s="161"/>
      <c r="S796" s="161"/>
      <c r="T796" s="161"/>
      <c r="U796" s="161"/>
      <c r="V796" s="161"/>
      <c r="W796" s="161"/>
      <c r="X796" s="161"/>
      <c r="Y796" s="161"/>
      <c r="Z796" s="161"/>
      <c r="AA796" s="161"/>
      <c r="AB796" s="161"/>
    </row>
    <row r="797">
      <c r="A797" s="161"/>
      <c r="B797" s="161"/>
      <c r="C797" s="161"/>
      <c r="D797" s="161"/>
      <c r="E797" s="161"/>
      <c r="F797" s="161"/>
      <c r="G797" s="161"/>
      <c r="H797" s="161"/>
      <c r="I797" s="161"/>
      <c r="J797" s="161"/>
      <c r="K797" s="161"/>
      <c r="L797" s="161"/>
      <c r="M797" s="161"/>
      <c r="N797" s="161"/>
      <c r="O797" s="161"/>
      <c r="P797" s="161"/>
      <c r="Q797" s="161"/>
      <c r="R797" s="161"/>
      <c r="S797" s="161"/>
      <c r="T797" s="161"/>
      <c r="U797" s="161"/>
      <c r="V797" s="161"/>
      <c r="W797" s="161"/>
      <c r="X797" s="161"/>
      <c r="Y797" s="161"/>
      <c r="Z797" s="161"/>
      <c r="AA797" s="161"/>
      <c r="AB797" s="161"/>
    </row>
    <row r="798">
      <c r="A798" s="161"/>
      <c r="B798" s="161"/>
      <c r="C798" s="161"/>
      <c r="D798" s="161"/>
      <c r="E798" s="161"/>
      <c r="F798" s="161"/>
      <c r="G798" s="161"/>
      <c r="H798" s="161"/>
      <c r="I798" s="161"/>
      <c r="J798" s="161"/>
      <c r="K798" s="161"/>
      <c r="L798" s="161"/>
      <c r="M798" s="161"/>
      <c r="N798" s="161"/>
      <c r="O798" s="161"/>
      <c r="P798" s="161"/>
      <c r="Q798" s="161"/>
      <c r="R798" s="161"/>
      <c r="S798" s="161"/>
      <c r="T798" s="161"/>
      <c r="U798" s="161"/>
      <c r="V798" s="161"/>
      <c r="W798" s="161"/>
      <c r="X798" s="161"/>
      <c r="Y798" s="161"/>
      <c r="Z798" s="161"/>
      <c r="AA798" s="161"/>
      <c r="AB798" s="161"/>
    </row>
    <row r="799">
      <c r="A799" s="161"/>
      <c r="B799" s="161"/>
      <c r="C799" s="161"/>
      <c r="D799" s="161"/>
      <c r="E799" s="161"/>
      <c r="F799" s="161"/>
      <c r="G799" s="161"/>
      <c r="H799" s="161"/>
      <c r="I799" s="161"/>
      <c r="J799" s="161"/>
      <c r="K799" s="161"/>
      <c r="L799" s="161"/>
      <c r="M799" s="161"/>
      <c r="N799" s="161"/>
      <c r="O799" s="161"/>
      <c r="P799" s="161"/>
      <c r="Q799" s="161"/>
      <c r="R799" s="161"/>
      <c r="S799" s="161"/>
      <c r="T799" s="161"/>
      <c r="U799" s="161"/>
      <c r="V799" s="161"/>
      <c r="W799" s="161"/>
      <c r="X799" s="161"/>
      <c r="Y799" s="161"/>
      <c r="Z799" s="161"/>
      <c r="AA799" s="161"/>
      <c r="AB799" s="161"/>
    </row>
    <row r="800">
      <c r="A800" s="161"/>
      <c r="B800" s="161"/>
      <c r="C800" s="161"/>
      <c r="D800" s="161"/>
      <c r="E800" s="161"/>
      <c r="F800" s="161"/>
      <c r="G800" s="161"/>
      <c r="H800" s="161"/>
      <c r="I800" s="161"/>
      <c r="J800" s="161"/>
      <c r="K800" s="161"/>
      <c r="L800" s="161"/>
      <c r="M800" s="161"/>
      <c r="N800" s="161"/>
      <c r="O800" s="161"/>
      <c r="P800" s="161"/>
      <c r="Q800" s="161"/>
      <c r="R800" s="161"/>
      <c r="S800" s="161"/>
      <c r="T800" s="161"/>
      <c r="U800" s="161"/>
      <c r="V800" s="161"/>
      <c r="W800" s="161"/>
      <c r="X800" s="161"/>
      <c r="Y800" s="161"/>
      <c r="Z800" s="161"/>
      <c r="AA800" s="161"/>
      <c r="AB800" s="161"/>
    </row>
    <row r="801">
      <c r="A801" s="161"/>
      <c r="B801" s="161"/>
      <c r="C801" s="161"/>
      <c r="D801" s="161"/>
      <c r="E801" s="161"/>
      <c r="F801" s="161"/>
      <c r="G801" s="161"/>
      <c r="H801" s="161"/>
      <c r="I801" s="161"/>
      <c r="J801" s="161"/>
      <c r="K801" s="161"/>
      <c r="L801" s="161"/>
      <c r="M801" s="161"/>
      <c r="N801" s="161"/>
      <c r="O801" s="161"/>
      <c r="P801" s="161"/>
      <c r="Q801" s="161"/>
      <c r="R801" s="161"/>
      <c r="S801" s="161"/>
      <c r="T801" s="161"/>
      <c r="U801" s="161"/>
      <c r="V801" s="161"/>
      <c r="W801" s="161"/>
      <c r="X801" s="161"/>
      <c r="Y801" s="161"/>
      <c r="Z801" s="161"/>
      <c r="AA801" s="161"/>
      <c r="AB801" s="161"/>
    </row>
    <row r="802">
      <c r="A802" s="161"/>
      <c r="B802" s="161"/>
      <c r="C802" s="161"/>
      <c r="D802" s="161"/>
      <c r="E802" s="161"/>
      <c r="F802" s="161"/>
      <c r="G802" s="161"/>
      <c r="H802" s="161"/>
      <c r="I802" s="161"/>
      <c r="J802" s="161"/>
      <c r="K802" s="161"/>
      <c r="L802" s="161"/>
      <c r="M802" s="161"/>
      <c r="N802" s="161"/>
      <c r="O802" s="161"/>
      <c r="P802" s="161"/>
      <c r="Q802" s="161"/>
      <c r="R802" s="161"/>
      <c r="S802" s="161"/>
      <c r="T802" s="161"/>
      <c r="U802" s="161"/>
      <c r="V802" s="161"/>
      <c r="W802" s="161"/>
      <c r="X802" s="161"/>
      <c r="Y802" s="161"/>
      <c r="Z802" s="161"/>
      <c r="AA802" s="161"/>
      <c r="AB802" s="161"/>
    </row>
    <row r="803">
      <c r="A803" s="161"/>
      <c r="B803" s="161"/>
      <c r="C803" s="161"/>
      <c r="D803" s="161"/>
      <c r="E803" s="161"/>
      <c r="F803" s="161"/>
      <c r="G803" s="161"/>
      <c r="H803" s="161"/>
      <c r="I803" s="161"/>
      <c r="J803" s="161"/>
      <c r="K803" s="161"/>
      <c r="L803" s="161"/>
      <c r="M803" s="161"/>
      <c r="N803" s="161"/>
      <c r="O803" s="161"/>
      <c r="P803" s="161"/>
      <c r="Q803" s="161"/>
      <c r="R803" s="161"/>
      <c r="S803" s="161"/>
      <c r="T803" s="161"/>
      <c r="U803" s="161"/>
      <c r="V803" s="161"/>
      <c r="W803" s="161"/>
      <c r="X803" s="161"/>
      <c r="Y803" s="161"/>
      <c r="Z803" s="161"/>
      <c r="AA803" s="161"/>
      <c r="AB803" s="161"/>
    </row>
    <row r="804">
      <c r="A804" s="161"/>
      <c r="B804" s="161"/>
      <c r="C804" s="161"/>
      <c r="D804" s="161"/>
      <c r="E804" s="161"/>
      <c r="F804" s="161"/>
      <c r="G804" s="161"/>
      <c r="H804" s="161"/>
      <c r="I804" s="161"/>
      <c r="J804" s="161"/>
      <c r="K804" s="161"/>
      <c r="L804" s="161"/>
      <c r="M804" s="161"/>
      <c r="N804" s="161"/>
      <c r="O804" s="161"/>
      <c r="P804" s="161"/>
      <c r="Q804" s="161"/>
      <c r="R804" s="161"/>
      <c r="S804" s="161"/>
      <c r="T804" s="161"/>
      <c r="U804" s="161"/>
      <c r="V804" s="161"/>
      <c r="W804" s="161"/>
      <c r="X804" s="161"/>
      <c r="Y804" s="161"/>
      <c r="Z804" s="161"/>
      <c r="AA804" s="161"/>
      <c r="AB804" s="161"/>
    </row>
    <row r="805">
      <c r="A805" s="161"/>
      <c r="B805" s="161"/>
      <c r="C805" s="161"/>
      <c r="D805" s="161"/>
      <c r="E805" s="161"/>
      <c r="F805" s="161"/>
      <c r="G805" s="161"/>
      <c r="H805" s="161"/>
      <c r="I805" s="161"/>
      <c r="J805" s="161"/>
      <c r="K805" s="161"/>
      <c r="L805" s="161"/>
      <c r="M805" s="161"/>
      <c r="N805" s="161"/>
      <c r="O805" s="161"/>
      <c r="P805" s="161"/>
      <c r="Q805" s="161"/>
      <c r="R805" s="161"/>
      <c r="S805" s="161"/>
      <c r="T805" s="161"/>
      <c r="U805" s="161"/>
      <c r="V805" s="161"/>
      <c r="W805" s="161"/>
      <c r="X805" s="161"/>
      <c r="Y805" s="161"/>
      <c r="Z805" s="161"/>
      <c r="AA805" s="161"/>
      <c r="AB805" s="161"/>
    </row>
    <row r="806">
      <c r="A806" s="161"/>
      <c r="B806" s="161"/>
      <c r="C806" s="161"/>
      <c r="D806" s="161"/>
      <c r="E806" s="161"/>
      <c r="F806" s="161"/>
      <c r="G806" s="161"/>
      <c r="H806" s="161"/>
      <c r="I806" s="161"/>
      <c r="J806" s="161"/>
      <c r="K806" s="161"/>
      <c r="L806" s="161"/>
      <c r="M806" s="161"/>
      <c r="N806" s="161"/>
      <c r="O806" s="161"/>
      <c r="P806" s="161"/>
      <c r="Q806" s="161"/>
      <c r="R806" s="161"/>
      <c r="S806" s="161"/>
      <c r="T806" s="161"/>
      <c r="U806" s="161"/>
      <c r="V806" s="161"/>
      <c r="W806" s="161"/>
      <c r="X806" s="161"/>
      <c r="Y806" s="161"/>
      <c r="Z806" s="161"/>
      <c r="AA806" s="161"/>
      <c r="AB806" s="161"/>
    </row>
    <row r="807">
      <c r="A807" s="161"/>
      <c r="B807" s="161"/>
      <c r="C807" s="161"/>
      <c r="D807" s="161"/>
      <c r="E807" s="161"/>
      <c r="F807" s="161"/>
      <c r="G807" s="161"/>
      <c r="H807" s="161"/>
      <c r="I807" s="161"/>
      <c r="J807" s="161"/>
      <c r="K807" s="161"/>
      <c r="L807" s="161"/>
      <c r="M807" s="161"/>
      <c r="N807" s="161"/>
      <c r="O807" s="161"/>
      <c r="P807" s="161"/>
      <c r="Q807" s="161"/>
      <c r="R807" s="161"/>
      <c r="S807" s="161"/>
      <c r="T807" s="161"/>
      <c r="U807" s="161"/>
      <c r="V807" s="161"/>
      <c r="W807" s="161"/>
      <c r="X807" s="161"/>
      <c r="Y807" s="161"/>
      <c r="Z807" s="161"/>
      <c r="AA807" s="161"/>
      <c r="AB807" s="161"/>
    </row>
    <row r="808">
      <c r="A808" s="161"/>
      <c r="B808" s="161"/>
      <c r="C808" s="161"/>
      <c r="D808" s="161"/>
      <c r="E808" s="161"/>
      <c r="F808" s="161"/>
      <c r="G808" s="161"/>
      <c r="H808" s="161"/>
      <c r="I808" s="161"/>
      <c r="J808" s="161"/>
      <c r="K808" s="161"/>
      <c r="L808" s="161"/>
      <c r="M808" s="161"/>
      <c r="N808" s="161"/>
      <c r="O808" s="161"/>
      <c r="P808" s="161"/>
      <c r="Q808" s="161"/>
      <c r="R808" s="161"/>
      <c r="S808" s="161"/>
      <c r="T808" s="161"/>
      <c r="U808" s="161"/>
      <c r="V808" s="161"/>
      <c r="W808" s="161"/>
      <c r="X808" s="161"/>
      <c r="Y808" s="161"/>
      <c r="Z808" s="161"/>
      <c r="AA808" s="161"/>
      <c r="AB808" s="161"/>
    </row>
    <row r="809">
      <c r="A809" s="161"/>
      <c r="B809" s="161"/>
      <c r="C809" s="161"/>
      <c r="D809" s="161"/>
      <c r="E809" s="161"/>
      <c r="F809" s="161"/>
      <c r="G809" s="161"/>
      <c r="H809" s="161"/>
      <c r="I809" s="161"/>
      <c r="J809" s="161"/>
      <c r="K809" s="161"/>
      <c r="L809" s="161"/>
      <c r="M809" s="161"/>
      <c r="N809" s="161"/>
      <c r="O809" s="161"/>
      <c r="P809" s="161"/>
      <c r="Q809" s="161"/>
      <c r="R809" s="161"/>
      <c r="S809" s="161"/>
      <c r="T809" s="161"/>
      <c r="U809" s="161"/>
      <c r="V809" s="161"/>
      <c r="W809" s="161"/>
      <c r="X809" s="161"/>
      <c r="Y809" s="161"/>
      <c r="Z809" s="161"/>
      <c r="AA809" s="161"/>
      <c r="AB809" s="161"/>
    </row>
    <row r="810">
      <c r="A810" s="161"/>
      <c r="B810" s="161"/>
      <c r="C810" s="161"/>
      <c r="D810" s="161"/>
      <c r="E810" s="161"/>
      <c r="F810" s="161"/>
      <c r="G810" s="161"/>
      <c r="H810" s="161"/>
      <c r="I810" s="161"/>
      <c r="J810" s="161"/>
      <c r="K810" s="161"/>
      <c r="L810" s="161"/>
      <c r="M810" s="161"/>
      <c r="N810" s="161"/>
      <c r="O810" s="161"/>
      <c r="P810" s="161"/>
      <c r="Q810" s="161"/>
      <c r="R810" s="161"/>
      <c r="S810" s="161"/>
      <c r="T810" s="161"/>
      <c r="U810" s="161"/>
      <c r="V810" s="161"/>
      <c r="W810" s="161"/>
      <c r="X810" s="161"/>
      <c r="Y810" s="161"/>
      <c r="Z810" s="161"/>
      <c r="AA810" s="161"/>
      <c r="AB810" s="161"/>
    </row>
    <row r="811">
      <c r="A811" s="161"/>
      <c r="B811" s="161"/>
      <c r="C811" s="161"/>
      <c r="D811" s="161"/>
      <c r="E811" s="161"/>
      <c r="F811" s="161"/>
      <c r="G811" s="161"/>
      <c r="H811" s="161"/>
      <c r="I811" s="161"/>
      <c r="J811" s="161"/>
      <c r="K811" s="161"/>
      <c r="L811" s="161"/>
      <c r="M811" s="161"/>
      <c r="N811" s="161"/>
      <c r="O811" s="161"/>
      <c r="P811" s="161"/>
      <c r="Q811" s="161"/>
      <c r="R811" s="161"/>
      <c r="S811" s="161"/>
      <c r="T811" s="161"/>
      <c r="U811" s="161"/>
      <c r="V811" s="161"/>
      <c r="W811" s="161"/>
      <c r="X811" s="161"/>
      <c r="Y811" s="161"/>
      <c r="Z811" s="161"/>
      <c r="AA811" s="161"/>
      <c r="AB811" s="161"/>
    </row>
    <row r="812">
      <c r="A812" s="161"/>
      <c r="B812" s="161"/>
      <c r="C812" s="161"/>
      <c r="D812" s="161"/>
      <c r="E812" s="161"/>
      <c r="F812" s="161"/>
      <c r="G812" s="161"/>
      <c r="H812" s="161"/>
      <c r="I812" s="161"/>
      <c r="J812" s="161"/>
      <c r="K812" s="161"/>
      <c r="L812" s="161"/>
      <c r="M812" s="161"/>
      <c r="N812" s="161"/>
      <c r="O812" s="161"/>
      <c r="P812" s="161"/>
      <c r="Q812" s="161"/>
      <c r="R812" s="161"/>
      <c r="S812" s="161"/>
      <c r="T812" s="161"/>
      <c r="U812" s="161"/>
      <c r="V812" s="161"/>
      <c r="W812" s="161"/>
      <c r="X812" s="161"/>
      <c r="Y812" s="161"/>
      <c r="Z812" s="161"/>
      <c r="AA812" s="161"/>
      <c r="AB812" s="161"/>
    </row>
    <row r="813">
      <c r="A813" s="161"/>
      <c r="B813" s="161"/>
      <c r="C813" s="161"/>
      <c r="D813" s="161"/>
      <c r="E813" s="161"/>
      <c r="F813" s="161"/>
      <c r="G813" s="161"/>
      <c r="H813" s="161"/>
      <c r="I813" s="161"/>
      <c r="J813" s="161"/>
      <c r="K813" s="161"/>
      <c r="L813" s="161"/>
      <c r="M813" s="161"/>
      <c r="N813" s="161"/>
      <c r="O813" s="161"/>
      <c r="P813" s="161"/>
      <c r="Q813" s="161"/>
      <c r="R813" s="161"/>
      <c r="S813" s="161"/>
      <c r="T813" s="161"/>
      <c r="U813" s="161"/>
      <c r="V813" s="161"/>
      <c r="W813" s="161"/>
      <c r="X813" s="161"/>
      <c r="Y813" s="161"/>
      <c r="Z813" s="161"/>
      <c r="AA813" s="161"/>
      <c r="AB813" s="161"/>
    </row>
    <row r="814">
      <c r="A814" s="161"/>
      <c r="B814" s="161"/>
      <c r="C814" s="161"/>
      <c r="D814" s="161"/>
      <c r="E814" s="161"/>
      <c r="F814" s="161"/>
      <c r="G814" s="161"/>
      <c r="H814" s="161"/>
      <c r="I814" s="161"/>
      <c r="J814" s="161"/>
      <c r="K814" s="161"/>
      <c r="L814" s="161"/>
      <c r="M814" s="161"/>
      <c r="N814" s="161"/>
      <c r="O814" s="161"/>
      <c r="P814" s="161"/>
      <c r="Q814" s="161"/>
      <c r="R814" s="161"/>
      <c r="S814" s="161"/>
      <c r="T814" s="161"/>
      <c r="U814" s="161"/>
      <c r="V814" s="161"/>
      <c r="W814" s="161"/>
      <c r="X814" s="161"/>
      <c r="Y814" s="161"/>
      <c r="Z814" s="161"/>
      <c r="AA814" s="161"/>
      <c r="AB814" s="161"/>
    </row>
    <row r="815">
      <c r="A815" s="161"/>
      <c r="B815" s="161"/>
      <c r="C815" s="161"/>
      <c r="D815" s="161"/>
      <c r="E815" s="161"/>
      <c r="F815" s="161"/>
      <c r="G815" s="161"/>
      <c r="H815" s="161"/>
      <c r="I815" s="161"/>
      <c r="J815" s="161"/>
      <c r="K815" s="161"/>
      <c r="L815" s="161"/>
      <c r="M815" s="161"/>
      <c r="N815" s="161"/>
      <c r="O815" s="161"/>
      <c r="P815" s="161"/>
      <c r="Q815" s="161"/>
      <c r="R815" s="161"/>
      <c r="S815" s="161"/>
      <c r="T815" s="161"/>
      <c r="U815" s="161"/>
      <c r="V815" s="161"/>
      <c r="W815" s="161"/>
      <c r="X815" s="161"/>
      <c r="Y815" s="161"/>
      <c r="Z815" s="161"/>
      <c r="AA815" s="161"/>
      <c r="AB815" s="161"/>
    </row>
    <row r="816">
      <c r="A816" s="161"/>
      <c r="B816" s="161"/>
      <c r="C816" s="161"/>
      <c r="D816" s="161"/>
      <c r="E816" s="161"/>
      <c r="F816" s="161"/>
      <c r="G816" s="161"/>
      <c r="H816" s="161"/>
      <c r="I816" s="161"/>
      <c r="J816" s="161"/>
      <c r="K816" s="161"/>
      <c r="L816" s="161"/>
      <c r="M816" s="161"/>
      <c r="N816" s="161"/>
      <c r="O816" s="161"/>
      <c r="P816" s="161"/>
      <c r="Q816" s="161"/>
      <c r="R816" s="161"/>
      <c r="S816" s="161"/>
      <c r="T816" s="161"/>
      <c r="U816" s="161"/>
      <c r="V816" s="161"/>
      <c r="W816" s="161"/>
      <c r="X816" s="161"/>
      <c r="Y816" s="161"/>
      <c r="Z816" s="161"/>
      <c r="AA816" s="161"/>
      <c r="AB816" s="161"/>
    </row>
    <row r="817">
      <c r="A817" s="161"/>
      <c r="B817" s="161"/>
      <c r="C817" s="161"/>
      <c r="D817" s="161"/>
      <c r="E817" s="161"/>
      <c r="F817" s="161"/>
      <c r="G817" s="161"/>
      <c r="H817" s="161"/>
      <c r="I817" s="161"/>
      <c r="J817" s="161"/>
      <c r="K817" s="161"/>
      <c r="L817" s="161"/>
      <c r="M817" s="161"/>
      <c r="N817" s="161"/>
      <c r="O817" s="161"/>
      <c r="P817" s="161"/>
      <c r="Q817" s="161"/>
      <c r="R817" s="161"/>
      <c r="S817" s="161"/>
      <c r="T817" s="161"/>
      <c r="U817" s="161"/>
      <c r="V817" s="161"/>
      <c r="W817" s="161"/>
      <c r="X817" s="161"/>
      <c r="Y817" s="161"/>
      <c r="Z817" s="161"/>
      <c r="AA817" s="161"/>
      <c r="AB817" s="161"/>
    </row>
    <row r="818">
      <c r="A818" s="161"/>
      <c r="B818" s="161"/>
      <c r="C818" s="161"/>
      <c r="D818" s="161"/>
      <c r="E818" s="161"/>
      <c r="F818" s="161"/>
      <c r="G818" s="161"/>
      <c r="H818" s="161"/>
      <c r="I818" s="161"/>
      <c r="J818" s="161"/>
      <c r="K818" s="161"/>
      <c r="L818" s="161"/>
      <c r="M818" s="161"/>
      <c r="N818" s="161"/>
      <c r="O818" s="161"/>
      <c r="P818" s="161"/>
      <c r="Q818" s="161"/>
      <c r="R818" s="161"/>
      <c r="S818" s="161"/>
      <c r="T818" s="161"/>
      <c r="U818" s="161"/>
      <c r="V818" s="161"/>
      <c r="W818" s="161"/>
      <c r="X818" s="161"/>
      <c r="Y818" s="161"/>
      <c r="Z818" s="161"/>
      <c r="AA818" s="161"/>
      <c r="AB818" s="161"/>
    </row>
    <row r="819">
      <c r="A819" s="161"/>
      <c r="B819" s="161"/>
      <c r="C819" s="161"/>
      <c r="D819" s="161"/>
      <c r="E819" s="161"/>
      <c r="F819" s="161"/>
      <c r="G819" s="161"/>
      <c r="H819" s="161"/>
      <c r="I819" s="161"/>
      <c r="J819" s="161"/>
      <c r="K819" s="161"/>
      <c r="L819" s="161"/>
      <c r="M819" s="161"/>
      <c r="N819" s="161"/>
      <c r="O819" s="161"/>
      <c r="P819" s="161"/>
      <c r="Q819" s="161"/>
      <c r="R819" s="161"/>
      <c r="S819" s="161"/>
      <c r="T819" s="161"/>
      <c r="U819" s="161"/>
      <c r="V819" s="161"/>
      <c r="W819" s="161"/>
      <c r="X819" s="161"/>
      <c r="Y819" s="161"/>
      <c r="Z819" s="161"/>
      <c r="AA819" s="161"/>
      <c r="AB819" s="161"/>
    </row>
    <row r="820">
      <c r="A820" s="161"/>
      <c r="B820" s="161"/>
      <c r="C820" s="161"/>
      <c r="D820" s="161"/>
      <c r="E820" s="161"/>
      <c r="F820" s="161"/>
      <c r="G820" s="161"/>
      <c r="H820" s="161"/>
      <c r="I820" s="161"/>
      <c r="J820" s="161"/>
      <c r="K820" s="161"/>
      <c r="L820" s="161"/>
      <c r="M820" s="161"/>
      <c r="N820" s="161"/>
      <c r="O820" s="161"/>
      <c r="P820" s="161"/>
      <c r="Q820" s="161"/>
      <c r="R820" s="161"/>
      <c r="S820" s="161"/>
      <c r="T820" s="161"/>
      <c r="U820" s="161"/>
      <c r="V820" s="161"/>
      <c r="W820" s="161"/>
      <c r="X820" s="161"/>
      <c r="Y820" s="161"/>
      <c r="Z820" s="161"/>
      <c r="AA820" s="161"/>
      <c r="AB820" s="161"/>
    </row>
    <row r="821">
      <c r="A821" s="161"/>
      <c r="B821" s="161"/>
      <c r="C821" s="161"/>
      <c r="D821" s="161"/>
      <c r="E821" s="161"/>
      <c r="F821" s="161"/>
      <c r="G821" s="161"/>
      <c r="H821" s="161"/>
      <c r="I821" s="161"/>
      <c r="J821" s="161"/>
      <c r="K821" s="161"/>
      <c r="L821" s="161"/>
      <c r="M821" s="161"/>
      <c r="N821" s="161"/>
      <c r="O821" s="161"/>
      <c r="P821" s="161"/>
      <c r="Q821" s="161"/>
      <c r="R821" s="161"/>
      <c r="S821" s="161"/>
      <c r="T821" s="161"/>
      <c r="U821" s="161"/>
      <c r="V821" s="161"/>
      <c r="W821" s="161"/>
      <c r="X821" s="161"/>
      <c r="Y821" s="161"/>
      <c r="Z821" s="161"/>
      <c r="AA821" s="161"/>
      <c r="AB821" s="161"/>
    </row>
    <row r="822">
      <c r="A822" s="161"/>
      <c r="B822" s="161"/>
      <c r="C822" s="161"/>
      <c r="D822" s="161"/>
      <c r="E822" s="161"/>
      <c r="F822" s="161"/>
      <c r="G822" s="161"/>
      <c r="H822" s="161"/>
      <c r="I822" s="161"/>
      <c r="J822" s="161"/>
      <c r="K822" s="161"/>
      <c r="L822" s="161"/>
      <c r="M822" s="161"/>
      <c r="N822" s="161"/>
      <c r="O822" s="161"/>
      <c r="P822" s="161"/>
      <c r="Q822" s="161"/>
      <c r="R822" s="161"/>
      <c r="S822" s="161"/>
      <c r="T822" s="161"/>
      <c r="U822" s="161"/>
      <c r="V822" s="161"/>
      <c r="W822" s="161"/>
      <c r="X822" s="161"/>
      <c r="Y822" s="161"/>
      <c r="Z822" s="161"/>
      <c r="AA822" s="161"/>
      <c r="AB822" s="161"/>
    </row>
    <row r="823">
      <c r="A823" s="161"/>
      <c r="B823" s="161"/>
      <c r="C823" s="161"/>
      <c r="D823" s="161"/>
      <c r="E823" s="161"/>
      <c r="F823" s="161"/>
      <c r="G823" s="161"/>
      <c r="H823" s="161"/>
      <c r="I823" s="161"/>
      <c r="J823" s="161"/>
      <c r="K823" s="161"/>
      <c r="L823" s="161"/>
      <c r="M823" s="161"/>
      <c r="N823" s="161"/>
      <c r="O823" s="161"/>
      <c r="P823" s="161"/>
      <c r="Q823" s="161"/>
      <c r="R823" s="161"/>
      <c r="S823" s="161"/>
      <c r="T823" s="161"/>
      <c r="U823" s="161"/>
      <c r="V823" s="161"/>
      <c r="W823" s="161"/>
      <c r="X823" s="161"/>
      <c r="Y823" s="161"/>
      <c r="Z823" s="161"/>
      <c r="AA823" s="161"/>
      <c r="AB823" s="161"/>
    </row>
    <row r="824">
      <c r="A824" s="161"/>
      <c r="B824" s="161"/>
      <c r="C824" s="161"/>
      <c r="D824" s="161"/>
      <c r="E824" s="161"/>
      <c r="F824" s="161"/>
      <c r="G824" s="161"/>
      <c r="H824" s="161"/>
      <c r="I824" s="161"/>
      <c r="J824" s="161"/>
      <c r="K824" s="161"/>
      <c r="L824" s="161"/>
      <c r="M824" s="161"/>
      <c r="N824" s="161"/>
      <c r="O824" s="161"/>
      <c r="P824" s="161"/>
      <c r="Q824" s="161"/>
      <c r="R824" s="161"/>
      <c r="S824" s="161"/>
      <c r="T824" s="161"/>
      <c r="U824" s="161"/>
      <c r="V824" s="161"/>
      <c r="W824" s="161"/>
      <c r="X824" s="161"/>
      <c r="Y824" s="161"/>
      <c r="Z824" s="161"/>
      <c r="AA824" s="161"/>
      <c r="AB824" s="161"/>
    </row>
    <row r="825">
      <c r="A825" s="161"/>
      <c r="B825" s="161"/>
      <c r="C825" s="161"/>
      <c r="D825" s="161"/>
      <c r="E825" s="161"/>
      <c r="F825" s="161"/>
      <c r="G825" s="161"/>
      <c r="H825" s="161"/>
      <c r="I825" s="161"/>
      <c r="J825" s="161"/>
      <c r="K825" s="161"/>
      <c r="L825" s="161"/>
      <c r="M825" s="161"/>
      <c r="N825" s="161"/>
      <c r="O825" s="161"/>
      <c r="P825" s="161"/>
      <c r="Q825" s="161"/>
      <c r="R825" s="161"/>
      <c r="S825" s="161"/>
      <c r="T825" s="161"/>
      <c r="U825" s="161"/>
      <c r="V825" s="161"/>
      <c r="W825" s="161"/>
      <c r="X825" s="161"/>
      <c r="Y825" s="161"/>
      <c r="Z825" s="161"/>
      <c r="AA825" s="161"/>
      <c r="AB825" s="161"/>
    </row>
    <row r="826">
      <c r="A826" s="161"/>
      <c r="B826" s="161"/>
      <c r="C826" s="161"/>
      <c r="D826" s="161"/>
      <c r="E826" s="161"/>
      <c r="F826" s="161"/>
      <c r="G826" s="161"/>
      <c r="H826" s="161"/>
      <c r="I826" s="161"/>
      <c r="J826" s="161"/>
      <c r="K826" s="161"/>
      <c r="L826" s="161"/>
      <c r="M826" s="161"/>
      <c r="N826" s="161"/>
      <c r="O826" s="161"/>
      <c r="P826" s="161"/>
      <c r="Q826" s="161"/>
      <c r="R826" s="161"/>
      <c r="S826" s="161"/>
      <c r="T826" s="161"/>
      <c r="U826" s="161"/>
      <c r="V826" s="161"/>
      <c r="W826" s="161"/>
      <c r="X826" s="161"/>
      <c r="Y826" s="161"/>
      <c r="Z826" s="161"/>
      <c r="AA826" s="161"/>
      <c r="AB826" s="161"/>
    </row>
    <row r="827">
      <c r="A827" s="161"/>
      <c r="B827" s="161"/>
      <c r="C827" s="161"/>
      <c r="D827" s="161"/>
      <c r="E827" s="161"/>
      <c r="F827" s="161"/>
      <c r="G827" s="161"/>
      <c r="H827" s="161"/>
      <c r="I827" s="161"/>
      <c r="J827" s="161"/>
      <c r="K827" s="161"/>
      <c r="L827" s="161"/>
      <c r="M827" s="161"/>
      <c r="N827" s="161"/>
      <c r="O827" s="161"/>
      <c r="P827" s="161"/>
      <c r="Q827" s="161"/>
      <c r="R827" s="161"/>
      <c r="S827" s="161"/>
      <c r="T827" s="161"/>
      <c r="U827" s="161"/>
      <c r="V827" s="161"/>
      <c r="W827" s="161"/>
      <c r="X827" s="161"/>
      <c r="Y827" s="161"/>
      <c r="Z827" s="161"/>
      <c r="AA827" s="161"/>
      <c r="AB827" s="161"/>
    </row>
    <row r="828">
      <c r="A828" s="161"/>
      <c r="B828" s="161"/>
      <c r="C828" s="161"/>
      <c r="D828" s="161"/>
      <c r="E828" s="161"/>
      <c r="F828" s="161"/>
      <c r="G828" s="161"/>
      <c r="H828" s="161"/>
      <c r="I828" s="161"/>
      <c r="J828" s="161"/>
      <c r="K828" s="161"/>
      <c r="L828" s="161"/>
      <c r="M828" s="161"/>
      <c r="N828" s="161"/>
      <c r="O828" s="161"/>
      <c r="P828" s="161"/>
      <c r="Q828" s="161"/>
      <c r="R828" s="161"/>
      <c r="S828" s="161"/>
      <c r="T828" s="161"/>
      <c r="U828" s="161"/>
      <c r="V828" s="161"/>
      <c r="W828" s="161"/>
      <c r="X828" s="161"/>
      <c r="Y828" s="161"/>
      <c r="Z828" s="161"/>
      <c r="AA828" s="161"/>
      <c r="AB828" s="161"/>
    </row>
    <row r="829">
      <c r="A829" s="161"/>
      <c r="B829" s="161"/>
      <c r="C829" s="161"/>
      <c r="D829" s="161"/>
      <c r="E829" s="161"/>
      <c r="F829" s="161"/>
      <c r="G829" s="161"/>
      <c r="H829" s="161"/>
      <c r="I829" s="161"/>
      <c r="J829" s="161"/>
      <c r="K829" s="161"/>
      <c r="L829" s="161"/>
      <c r="M829" s="161"/>
      <c r="N829" s="161"/>
      <c r="O829" s="161"/>
      <c r="P829" s="161"/>
      <c r="Q829" s="161"/>
      <c r="R829" s="161"/>
      <c r="S829" s="161"/>
      <c r="T829" s="161"/>
      <c r="U829" s="161"/>
      <c r="V829" s="161"/>
      <c r="W829" s="161"/>
      <c r="X829" s="161"/>
      <c r="Y829" s="161"/>
      <c r="Z829" s="161"/>
      <c r="AA829" s="161"/>
      <c r="AB829" s="161"/>
    </row>
    <row r="830">
      <c r="A830" s="161"/>
      <c r="B830" s="161"/>
      <c r="C830" s="161"/>
      <c r="D830" s="161"/>
      <c r="E830" s="161"/>
      <c r="F830" s="161"/>
      <c r="G830" s="161"/>
      <c r="H830" s="161"/>
      <c r="I830" s="161"/>
      <c r="J830" s="161"/>
      <c r="K830" s="161"/>
      <c r="L830" s="161"/>
      <c r="M830" s="161"/>
      <c r="N830" s="161"/>
      <c r="O830" s="161"/>
      <c r="P830" s="161"/>
      <c r="Q830" s="161"/>
      <c r="R830" s="161"/>
      <c r="S830" s="161"/>
      <c r="T830" s="161"/>
      <c r="U830" s="161"/>
      <c r="V830" s="161"/>
      <c r="W830" s="161"/>
      <c r="X830" s="161"/>
      <c r="Y830" s="161"/>
      <c r="Z830" s="161"/>
      <c r="AA830" s="161"/>
      <c r="AB830" s="161"/>
    </row>
    <row r="831">
      <c r="A831" s="161"/>
      <c r="B831" s="161"/>
      <c r="C831" s="161"/>
      <c r="D831" s="161"/>
      <c r="E831" s="161"/>
      <c r="F831" s="161"/>
      <c r="G831" s="161"/>
      <c r="H831" s="161"/>
      <c r="I831" s="161"/>
      <c r="J831" s="161"/>
      <c r="K831" s="161"/>
      <c r="L831" s="161"/>
      <c r="M831" s="161"/>
      <c r="N831" s="161"/>
      <c r="O831" s="161"/>
      <c r="P831" s="161"/>
      <c r="Q831" s="161"/>
      <c r="R831" s="161"/>
      <c r="S831" s="161"/>
      <c r="T831" s="161"/>
      <c r="U831" s="161"/>
      <c r="V831" s="161"/>
      <c r="W831" s="161"/>
      <c r="X831" s="161"/>
      <c r="Y831" s="161"/>
      <c r="Z831" s="161"/>
      <c r="AA831" s="161"/>
      <c r="AB831" s="161"/>
    </row>
    <row r="832">
      <c r="A832" s="161"/>
      <c r="B832" s="161"/>
      <c r="C832" s="161"/>
      <c r="D832" s="161"/>
      <c r="E832" s="161"/>
      <c r="F832" s="161"/>
      <c r="G832" s="161"/>
      <c r="H832" s="161"/>
      <c r="I832" s="161"/>
      <c r="J832" s="161"/>
      <c r="K832" s="161"/>
      <c r="L832" s="161"/>
      <c r="M832" s="161"/>
      <c r="N832" s="161"/>
      <c r="O832" s="161"/>
      <c r="P832" s="161"/>
      <c r="Q832" s="161"/>
      <c r="R832" s="161"/>
      <c r="S832" s="161"/>
      <c r="T832" s="161"/>
      <c r="U832" s="161"/>
      <c r="V832" s="161"/>
      <c r="W832" s="161"/>
      <c r="X832" s="161"/>
      <c r="Y832" s="161"/>
      <c r="Z832" s="161"/>
      <c r="AA832" s="161"/>
      <c r="AB832" s="161"/>
    </row>
    <row r="833">
      <c r="A833" s="161"/>
      <c r="B833" s="161"/>
      <c r="C833" s="161"/>
      <c r="D833" s="161"/>
      <c r="E833" s="161"/>
      <c r="F833" s="161"/>
      <c r="G833" s="161"/>
      <c r="H833" s="161"/>
      <c r="I833" s="161"/>
      <c r="J833" s="161"/>
      <c r="K833" s="161"/>
      <c r="L833" s="161"/>
      <c r="M833" s="161"/>
      <c r="N833" s="161"/>
      <c r="O833" s="161"/>
      <c r="P833" s="161"/>
      <c r="Q833" s="161"/>
      <c r="R833" s="161"/>
      <c r="S833" s="161"/>
      <c r="T833" s="161"/>
      <c r="U833" s="161"/>
      <c r="V833" s="161"/>
      <c r="W833" s="161"/>
      <c r="X833" s="161"/>
      <c r="Y833" s="161"/>
      <c r="Z833" s="161"/>
      <c r="AA833" s="161"/>
      <c r="AB833" s="161"/>
    </row>
    <row r="834">
      <c r="A834" s="161"/>
      <c r="B834" s="161"/>
      <c r="C834" s="161"/>
      <c r="D834" s="161"/>
      <c r="E834" s="161"/>
      <c r="F834" s="161"/>
      <c r="G834" s="161"/>
      <c r="H834" s="161"/>
      <c r="I834" s="161"/>
      <c r="J834" s="161"/>
      <c r="K834" s="161"/>
      <c r="L834" s="161"/>
      <c r="M834" s="161"/>
      <c r="N834" s="161"/>
      <c r="O834" s="161"/>
      <c r="P834" s="161"/>
      <c r="Q834" s="161"/>
      <c r="R834" s="161"/>
      <c r="S834" s="161"/>
      <c r="T834" s="161"/>
      <c r="U834" s="161"/>
      <c r="V834" s="161"/>
      <c r="W834" s="161"/>
      <c r="X834" s="161"/>
      <c r="Y834" s="161"/>
      <c r="Z834" s="161"/>
      <c r="AA834" s="161"/>
      <c r="AB834" s="161"/>
    </row>
    <row r="835">
      <c r="A835" s="161"/>
      <c r="B835" s="161"/>
      <c r="C835" s="161"/>
      <c r="D835" s="161"/>
      <c r="E835" s="161"/>
      <c r="F835" s="161"/>
      <c r="G835" s="161"/>
      <c r="H835" s="161"/>
      <c r="I835" s="161"/>
      <c r="J835" s="161"/>
      <c r="K835" s="161"/>
      <c r="L835" s="161"/>
      <c r="M835" s="161"/>
      <c r="N835" s="161"/>
      <c r="O835" s="161"/>
      <c r="P835" s="161"/>
      <c r="Q835" s="161"/>
      <c r="R835" s="161"/>
      <c r="S835" s="161"/>
      <c r="T835" s="161"/>
      <c r="U835" s="161"/>
      <c r="V835" s="161"/>
      <c r="W835" s="161"/>
      <c r="X835" s="161"/>
      <c r="Y835" s="161"/>
      <c r="Z835" s="161"/>
      <c r="AA835" s="161"/>
      <c r="AB835" s="161"/>
    </row>
    <row r="836">
      <c r="A836" s="161"/>
      <c r="B836" s="161"/>
      <c r="C836" s="161"/>
      <c r="D836" s="161"/>
      <c r="E836" s="161"/>
      <c r="F836" s="161"/>
      <c r="G836" s="161"/>
      <c r="H836" s="161"/>
      <c r="I836" s="161"/>
      <c r="J836" s="161"/>
      <c r="K836" s="161"/>
      <c r="L836" s="161"/>
      <c r="M836" s="161"/>
      <c r="N836" s="161"/>
      <c r="O836" s="161"/>
      <c r="P836" s="161"/>
      <c r="Q836" s="161"/>
      <c r="R836" s="161"/>
      <c r="S836" s="161"/>
      <c r="T836" s="161"/>
      <c r="U836" s="161"/>
      <c r="V836" s="161"/>
      <c r="W836" s="161"/>
      <c r="X836" s="161"/>
      <c r="Y836" s="161"/>
      <c r="Z836" s="161"/>
      <c r="AA836" s="161"/>
      <c r="AB836" s="161"/>
    </row>
    <row r="837">
      <c r="A837" s="161"/>
      <c r="B837" s="161"/>
      <c r="C837" s="161"/>
      <c r="D837" s="161"/>
      <c r="E837" s="161"/>
      <c r="F837" s="161"/>
      <c r="G837" s="161"/>
      <c r="H837" s="161"/>
      <c r="I837" s="161"/>
      <c r="J837" s="161"/>
      <c r="K837" s="161"/>
      <c r="L837" s="161"/>
      <c r="M837" s="161"/>
      <c r="N837" s="161"/>
      <c r="O837" s="161"/>
      <c r="P837" s="161"/>
      <c r="Q837" s="161"/>
      <c r="R837" s="161"/>
      <c r="S837" s="161"/>
      <c r="T837" s="161"/>
      <c r="U837" s="161"/>
      <c r="V837" s="161"/>
      <c r="W837" s="161"/>
      <c r="X837" s="161"/>
      <c r="Y837" s="161"/>
      <c r="Z837" s="161"/>
      <c r="AA837" s="161"/>
      <c r="AB837" s="161"/>
    </row>
    <row r="838">
      <c r="A838" s="161"/>
      <c r="B838" s="161"/>
      <c r="C838" s="161"/>
      <c r="D838" s="161"/>
      <c r="E838" s="161"/>
      <c r="F838" s="161"/>
      <c r="G838" s="161"/>
      <c r="H838" s="161"/>
      <c r="I838" s="161"/>
      <c r="J838" s="161"/>
      <c r="K838" s="161"/>
      <c r="L838" s="161"/>
      <c r="M838" s="161"/>
      <c r="N838" s="161"/>
      <c r="O838" s="161"/>
      <c r="P838" s="161"/>
      <c r="Q838" s="161"/>
      <c r="R838" s="161"/>
      <c r="S838" s="161"/>
      <c r="T838" s="161"/>
      <c r="U838" s="161"/>
      <c r="V838" s="161"/>
      <c r="W838" s="161"/>
      <c r="X838" s="161"/>
      <c r="Y838" s="161"/>
      <c r="Z838" s="161"/>
      <c r="AA838" s="161"/>
      <c r="AB838" s="161"/>
    </row>
    <row r="839">
      <c r="A839" s="161"/>
      <c r="B839" s="161"/>
      <c r="C839" s="161"/>
      <c r="D839" s="161"/>
      <c r="E839" s="161"/>
      <c r="F839" s="161"/>
      <c r="G839" s="161"/>
      <c r="H839" s="161"/>
      <c r="I839" s="161"/>
      <c r="J839" s="161"/>
      <c r="K839" s="161"/>
      <c r="L839" s="161"/>
      <c r="M839" s="161"/>
      <c r="N839" s="161"/>
      <c r="O839" s="161"/>
      <c r="P839" s="161"/>
      <c r="Q839" s="161"/>
      <c r="R839" s="161"/>
      <c r="S839" s="161"/>
      <c r="T839" s="161"/>
      <c r="U839" s="161"/>
      <c r="V839" s="161"/>
      <c r="W839" s="161"/>
      <c r="X839" s="161"/>
      <c r="Y839" s="161"/>
      <c r="Z839" s="161"/>
      <c r="AA839" s="161"/>
      <c r="AB839" s="161"/>
    </row>
    <row r="840">
      <c r="A840" s="161"/>
      <c r="B840" s="161"/>
      <c r="C840" s="161"/>
      <c r="D840" s="161"/>
      <c r="E840" s="161"/>
      <c r="F840" s="161"/>
      <c r="G840" s="161"/>
      <c r="H840" s="161"/>
      <c r="I840" s="161"/>
      <c r="J840" s="161"/>
      <c r="K840" s="161"/>
      <c r="L840" s="161"/>
      <c r="M840" s="161"/>
      <c r="N840" s="161"/>
      <c r="O840" s="161"/>
      <c r="P840" s="161"/>
      <c r="Q840" s="161"/>
      <c r="R840" s="161"/>
      <c r="S840" s="161"/>
      <c r="T840" s="161"/>
      <c r="U840" s="161"/>
      <c r="V840" s="161"/>
      <c r="W840" s="161"/>
      <c r="X840" s="161"/>
      <c r="Y840" s="161"/>
      <c r="Z840" s="161"/>
      <c r="AA840" s="161"/>
      <c r="AB840" s="161"/>
    </row>
    <row r="841">
      <c r="A841" s="161"/>
      <c r="B841" s="161"/>
      <c r="C841" s="161"/>
      <c r="D841" s="161"/>
      <c r="E841" s="161"/>
      <c r="F841" s="161"/>
      <c r="G841" s="161"/>
      <c r="H841" s="161"/>
      <c r="I841" s="161"/>
      <c r="J841" s="161"/>
      <c r="K841" s="161"/>
      <c r="L841" s="161"/>
      <c r="M841" s="161"/>
      <c r="N841" s="161"/>
      <c r="O841" s="161"/>
      <c r="P841" s="161"/>
      <c r="Q841" s="161"/>
      <c r="R841" s="161"/>
      <c r="S841" s="161"/>
      <c r="T841" s="161"/>
      <c r="U841" s="161"/>
      <c r="V841" s="161"/>
      <c r="W841" s="161"/>
      <c r="X841" s="161"/>
      <c r="Y841" s="161"/>
      <c r="Z841" s="161"/>
      <c r="AA841" s="161"/>
      <c r="AB841" s="161"/>
    </row>
    <row r="842">
      <c r="A842" s="161"/>
      <c r="B842" s="161"/>
      <c r="C842" s="161"/>
      <c r="D842" s="161"/>
      <c r="E842" s="161"/>
      <c r="F842" s="161"/>
      <c r="G842" s="161"/>
      <c r="H842" s="161"/>
      <c r="I842" s="161"/>
      <c r="J842" s="161"/>
      <c r="K842" s="161"/>
      <c r="L842" s="161"/>
      <c r="M842" s="161"/>
      <c r="N842" s="161"/>
      <c r="O842" s="161"/>
      <c r="P842" s="161"/>
      <c r="Q842" s="161"/>
      <c r="R842" s="161"/>
      <c r="S842" s="161"/>
      <c r="T842" s="161"/>
      <c r="U842" s="161"/>
      <c r="V842" s="161"/>
      <c r="W842" s="161"/>
      <c r="X842" s="161"/>
      <c r="Y842" s="161"/>
      <c r="Z842" s="161"/>
      <c r="AA842" s="161"/>
      <c r="AB842" s="161"/>
    </row>
    <row r="843">
      <c r="A843" s="161"/>
      <c r="B843" s="161"/>
      <c r="C843" s="161"/>
      <c r="D843" s="161"/>
      <c r="E843" s="161"/>
      <c r="F843" s="161"/>
      <c r="G843" s="161"/>
      <c r="H843" s="161"/>
      <c r="I843" s="161"/>
      <c r="J843" s="161"/>
      <c r="K843" s="161"/>
      <c r="L843" s="161"/>
      <c r="M843" s="161"/>
      <c r="N843" s="161"/>
      <c r="O843" s="161"/>
      <c r="P843" s="161"/>
      <c r="Q843" s="161"/>
      <c r="R843" s="161"/>
      <c r="S843" s="161"/>
      <c r="T843" s="161"/>
      <c r="U843" s="161"/>
      <c r="V843" s="161"/>
      <c r="W843" s="161"/>
      <c r="X843" s="161"/>
      <c r="Y843" s="161"/>
      <c r="Z843" s="161"/>
      <c r="AA843" s="161"/>
      <c r="AB843" s="161"/>
    </row>
    <row r="844">
      <c r="A844" s="161"/>
      <c r="B844" s="161"/>
      <c r="C844" s="161"/>
      <c r="D844" s="161"/>
      <c r="E844" s="161"/>
      <c r="F844" s="161"/>
      <c r="G844" s="161"/>
      <c r="H844" s="161"/>
      <c r="I844" s="161"/>
      <c r="J844" s="161"/>
      <c r="K844" s="161"/>
      <c r="L844" s="161"/>
      <c r="M844" s="161"/>
      <c r="N844" s="161"/>
      <c r="O844" s="161"/>
      <c r="P844" s="161"/>
      <c r="Q844" s="161"/>
      <c r="R844" s="161"/>
      <c r="S844" s="161"/>
      <c r="T844" s="161"/>
      <c r="U844" s="161"/>
      <c r="V844" s="161"/>
      <c r="W844" s="161"/>
      <c r="X844" s="161"/>
      <c r="Y844" s="161"/>
      <c r="Z844" s="161"/>
      <c r="AA844" s="161"/>
      <c r="AB844" s="161"/>
    </row>
    <row r="845">
      <c r="A845" s="161"/>
      <c r="B845" s="161"/>
      <c r="C845" s="161"/>
      <c r="D845" s="161"/>
      <c r="E845" s="161"/>
      <c r="F845" s="161"/>
      <c r="G845" s="161"/>
      <c r="H845" s="161"/>
      <c r="I845" s="161"/>
      <c r="J845" s="161"/>
      <c r="K845" s="161"/>
      <c r="L845" s="161"/>
      <c r="M845" s="161"/>
      <c r="N845" s="161"/>
      <c r="O845" s="161"/>
      <c r="P845" s="161"/>
      <c r="Q845" s="161"/>
      <c r="R845" s="161"/>
      <c r="S845" s="161"/>
      <c r="T845" s="161"/>
      <c r="U845" s="161"/>
      <c r="V845" s="161"/>
      <c r="W845" s="161"/>
      <c r="X845" s="161"/>
      <c r="Y845" s="161"/>
      <c r="Z845" s="161"/>
      <c r="AA845" s="161"/>
      <c r="AB845" s="161"/>
    </row>
    <row r="846">
      <c r="A846" s="161"/>
      <c r="B846" s="161"/>
      <c r="C846" s="161"/>
      <c r="D846" s="161"/>
      <c r="E846" s="161"/>
      <c r="F846" s="161"/>
      <c r="G846" s="161"/>
      <c r="H846" s="161"/>
      <c r="I846" s="161"/>
      <c r="J846" s="161"/>
      <c r="K846" s="161"/>
      <c r="L846" s="161"/>
      <c r="M846" s="161"/>
      <c r="N846" s="161"/>
      <c r="O846" s="161"/>
      <c r="P846" s="161"/>
      <c r="Q846" s="161"/>
      <c r="R846" s="161"/>
      <c r="S846" s="161"/>
      <c r="T846" s="161"/>
      <c r="U846" s="161"/>
      <c r="V846" s="161"/>
      <c r="W846" s="161"/>
      <c r="X846" s="161"/>
      <c r="Y846" s="161"/>
      <c r="Z846" s="161"/>
      <c r="AA846" s="161"/>
      <c r="AB846" s="161"/>
    </row>
    <row r="847">
      <c r="A847" s="161"/>
      <c r="B847" s="161"/>
      <c r="C847" s="161"/>
      <c r="D847" s="161"/>
      <c r="E847" s="161"/>
      <c r="F847" s="161"/>
      <c r="G847" s="161"/>
      <c r="H847" s="161"/>
      <c r="I847" s="161"/>
      <c r="J847" s="161"/>
      <c r="K847" s="161"/>
      <c r="L847" s="161"/>
      <c r="M847" s="161"/>
      <c r="N847" s="161"/>
      <c r="O847" s="161"/>
      <c r="P847" s="161"/>
      <c r="Q847" s="161"/>
      <c r="R847" s="161"/>
      <c r="S847" s="161"/>
      <c r="T847" s="161"/>
      <c r="U847" s="161"/>
      <c r="V847" s="161"/>
      <c r="W847" s="161"/>
      <c r="X847" s="161"/>
      <c r="Y847" s="161"/>
      <c r="Z847" s="161"/>
      <c r="AA847" s="161"/>
      <c r="AB847" s="161"/>
    </row>
    <row r="848">
      <c r="A848" s="161"/>
      <c r="B848" s="161"/>
      <c r="C848" s="161"/>
      <c r="D848" s="161"/>
      <c r="E848" s="161"/>
      <c r="F848" s="161"/>
      <c r="G848" s="161"/>
      <c r="H848" s="161"/>
      <c r="I848" s="161"/>
      <c r="J848" s="161"/>
      <c r="K848" s="161"/>
      <c r="L848" s="161"/>
      <c r="M848" s="161"/>
      <c r="N848" s="161"/>
      <c r="O848" s="161"/>
      <c r="P848" s="161"/>
      <c r="Q848" s="161"/>
      <c r="R848" s="161"/>
      <c r="S848" s="161"/>
      <c r="T848" s="161"/>
      <c r="U848" s="161"/>
      <c r="V848" s="161"/>
      <c r="W848" s="161"/>
      <c r="X848" s="161"/>
      <c r="Y848" s="161"/>
      <c r="Z848" s="161"/>
      <c r="AA848" s="161"/>
      <c r="AB848" s="161"/>
    </row>
    <row r="849">
      <c r="A849" s="161"/>
      <c r="B849" s="161"/>
      <c r="C849" s="161"/>
      <c r="D849" s="161"/>
      <c r="E849" s="161"/>
      <c r="F849" s="161"/>
      <c r="G849" s="161"/>
      <c r="H849" s="161"/>
      <c r="I849" s="161"/>
      <c r="J849" s="161"/>
      <c r="K849" s="161"/>
      <c r="L849" s="161"/>
      <c r="M849" s="161"/>
      <c r="N849" s="161"/>
      <c r="O849" s="161"/>
      <c r="P849" s="161"/>
      <c r="Q849" s="161"/>
      <c r="R849" s="161"/>
      <c r="S849" s="161"/>
      <c r="T849" s="161"/>
      <c r="U849" s="161"/>
      <c r="V849" s="161"/>
      <c r="W849" s="161"/>
      <c r="X849" s="161"/>
      <c r="Y849" s="161"/>
      <c r="Z849" s="161"/>
      <c r="AA849" s="161"/>
      <c r="AB849" s="161"/>
    </row>
    <row r="850">
      <c r="A850" s="161"/>
      <c r="B850" s="161"/>
      <c r="C850" s="161"/>
      <c r="D850" s="161"/>
      <c r="E850" s="161"/>
      <c r="F850" s="161"/>
      <c r="G850" s="161"/>
      <c r="H850" s="161"/>
      <c r="I850" s="161"/>
      <c r="J850" s="161"/>
      <c r="K850" s="161"/>
      <c r="L850" s="161"/>
      <c r="M850" s="161"/>
      <c r="N850" s="161"/>
      <c r="O850" s="161"/>
      <c r="P850" s="161"/>
      <c r="Q850" s="161"/>
      <c r="R850" s="161"/>
      <c r="S850" s="161"/>
      <c r="T850" s="161"/>
      <c r="U850" s="161"/>
      <c r="V850" s="161"/>
      <c r="W850" s="161"/>
      <c r="X850" s="161"/>
      <c r="Y850" s="161"/>
      <c r="Z850" s="161"/>
      <c r="AA850" s="161"/>
      <c r="AB850" s="161"/>
    </row>
    <row r="851">
      <c r="A851" s="161"/>
      <c r="B851" s="161"/>
      <c r="C851" s="161"/>
      <c r="D851" s="161"/>
      <c r="E851" s="161"/>
      <c r="F851" s="161"/>
      <c r="G851" s="161"/>
      <c r="H851" s="161"/>
      <c r="I851" s="161"/>
      <c r="J851" s="161"/>
      <c r="K851" s="161"/>
      <c r="L851" s="161"/>
      <c r="M851" s="161"/>
      <c r="N851" s="161"/>
      <c r="O851" s="161"/>
      <c r="P851" s="161"/>
      <c r="Q851" s="161"/>
      <c r="R851" s="161"/>
      <c r="S851" s="161"/>
      <c r="T851" s="161"/>
      <c r="U851" s="161"/>
      <c r="V851" s="161"/>
      <c r="W851" s="161"/>
      <c r="X851" s="161"/>
      <c r="Y851" s="161"/>
      <c r="Z851" s="161"/>
      <c r="AA851" s="161"/>
      <c r="AB851" s="161"/>
    </row>
    <row r="852">
      <c r="A852" s="161"/>
      <c r="B852" s="161"/>
      <c r="C852" s="161"/>
      <c r="D852" s="161"/>
      <c r="E852" s="161"/>
      <c r="F852" s="161"/>
      <c r="G852" s="161"/>
      <c r="H852" s="161"/>
      <c r="I852" s="161"/>
      <c r="J852" s="161"/>
      <c r="K852" s="161"/>
      <c r="L852" s="161"/>
      <c r="M852" s="161"/>
      <c r="N852" s="161"/>
      <c r="O852" s="161"/>
      <c r="P852" s="161"/>
      <c r="Q852" s="161"/>
      <c r="R852" s="161"/>
      <c r="S852" s="161"/>
      <c r="T852" s="161"/>
      <c r="U852" s="161"/>
      <c r="V852" s="161"/>
      <c r="W852" s="161"/>
      <c r="X852" s="161"/>
      <c r="Y852" s="161"/>
      <c r="Z852" s="161"/>
      <c r="AA852" s="161"/>
      <c r="AB852" s="161"/>
    </row>
    <row r="853">
      <c r="A853" s="161"/>
      <c r="B853" s="161"/>
      <c r="C853" s="161"/>
      <c r="D853" s="161"/>
      <c r="E853" s="161"/>
      <c r="F853" s="161"/>
      <c r="G853" s="161"/>
      <c r="H853" s="161"/>
      <c r="I853" s="161"/>
      <c r="J853" s="161"/>
      <c r="K853" s="161"/>
      <c r="L853" s="161"/>
      <c r="M853" s="161"/>
      <c r="N853" s="161"/>
      <c r="O853" s="161"/>
      <c r="P853" s="161"/>
      <c r="Q853" s="161"/>
      <c r="R853" s="161"/>
      <c r="S853" s="161"/>
      <c r="T853" s="161"/>
      <c r="U853" s="161"/>
      <c r="V853" s="161"/>
      <c r="W853" s="161"/>
      <c r="X853" s="161"/>
      <c r="Y853" s="161"/>
      <c r="Z853" s="161"/>
      <c r="AA853" s="161"/>
      <c r="AB853" s="161"/>
    </row>
    <row r="854">
      <c r="A854" s="161"/>
      <c r="B854" s="161"/>
      <c r="C854" s="161"/>
      <c r="D854" s="161"/>
      <c r="E854" s="161"/>
      <c r="F854" s="161"/>
      <c r="G854" s="161"/>
      <c r="H854" s="161"/>
      <c r="I854" s="161"/>
      <c r="J854" s="161"/>
      <c r="K854" s="161"/>
      <c r="L854" s="161"/>
      <c r="M854" s="161"/>
      <c r="N854" s="161"/>
      <c r="O854" s="161"/>
      <c r="P854" s="161"/>
      <c r="Q854" s="161"/>
      <c r="R854" s="161"/>
      <c r="S854" s="161"/>
      <c r="T854" s="161"/>
      <c r="U854" s="161"/>
      <c r="V854" s="161"/>
      <c r="W854" s="161"/>
      <c r="X854" s="161"/>
      <c r="Y854" s="161"/>
      <c r="Z854" s="161"/>
      <c r="AA854" s="161"/>
      <c r="AB854" s="161"/>
    </row>
    <row r="855">
      <c r="A855" s="161"/>
      <c r="B855" s="161"/>
      <c r="C855" s="161"/>
      <c r="D855" s="161"/>
      <c r="E855" s="161"/>
      <c r="F855" s="161"/>
      <c r="G855" s="161"/>
      <c r="H855" s="161"/>
      <c r="I855" s="161"/>
      <c r="J855" s="161"/>
      <c r="K855" s="161"/>
      <c r="L855" s="161"/>
      <c r="M855" s="161"/>
      <c r="N855" s="161"/>
      <c r="O855" s="161"/>
      <c r="P855" s="161"/>
      <c r="Q855" s="161"/>
      <c r="R855" s="161"/>
      <c r="S855" s="161"/>
      <c r="T855" s="161"/>
      <c r="U855" s="161"/>
      <c r="V855" s="161"/>
      <c r="W855" s="161"/>
      <c r="X855" s="161"/>
      <c r="Y855" s="161"/>
      <c r="Z855" s="161"/>
      <c r="AA855" s="161"/>
      <c r="AB855" s="161"/>
    </row>
    <row r="856">
      <c r="A856" s="161"/>
      <c r="B856" s="161"/>
      <c r="C856" s="161"/>
      <c r="D856" s="161"/>
      <c r="E856" s="161"/>
      <c r="F856" s="161"/>
      <c r="G856" s="161"/>
      <c r="H856" s="161"/>
      <c r="I856" s="161"/>
      <c r="J856" s="161"/>
      <c r="K856" s="161"/>
      <c r="L856" s="161"/>
      <c r="M856" s="161"/>
      <c r="N856" s="161"/>
      <c r="O856" s="161"/>
      <c r="P856" s="161"/>
      <c r="Q856" s="161"/>
      <c r="R856" s="161"/>
      <c r="S856" s="161"/>
      <c r="T856" s="161"/>
      <c r="U856" s="161"/>
      <c r="V856" s="161"/>
      <c r="W856" s="161"/>
      <c r="X856" s="161"/>
      <c r="Y856" s="161"/>
      <c r="Z856" s="161"/>
      <c r="AA856" s="161"/>
      <c r="AB856" s="161"/>
    </row>
    <row r="857">
      <c r="A857" s="161"/>
      <c r="B857" s="161"/>
      <c r="C857" s="161"/>
      <c r="D857" s="161"/>
      <c r="E857" s="161"/>
      <c r="F857" s="161"/>
      <c r="G857" s="161"/>
      <c r="H857" s="161"/>
      <c r="I857" s="161"/>
      <c r="J857" s="161"/>
      <c r="K857" s="161"/>
      <c r="L857" s="161"/>
      <c r="M857" s="161"/>
      <c r="N857" s="161"/>
      <c r="O857" s="161"/>
      <c r="P857" s="161"/>
      <c r="Q857" s="161"/>
      <c r="R857" s="161"/>
      <c r="S857" s="161"/>
      <c r="T857" s="161"/>
      <c r="U857" s="161"/>
      <c r="V857" s="161"/>
      <c r="W857" s="161"/>
      <c r="X857" s="161"/>
      <c r="Y857" s="161"/>
      <c r="Z857" s="161"/>
      <c r="AA857" s="161"/>
      <c r="AB857" s="161"/>
    </row>
    <row r="858">
      <c r="A858" s="161"/>
      <c r="B858" s="161"/>
      <c r="C858" s="161"/>
      <c r="D858" s="161"/>
      <c r="E858" s="161"/>
      <c r="F858" s="161"/>
      <c r="G858" s="161"/>
      <c r="H858" s="161"/>
      <c r="I858" s="161"/>
      <c r="J858" s="161"/>
      <c r="K858" s="161"/>
      <c r="L858" s="161"/>
      <c r="M858" s="161"/>
      <c r="N858" s="161"/>
      <c r="O858" s="161"/>
      <c r="P858" s="161"/>
      <c r="Q858" s="161"/>
      <c r="R858" s="161"/>
      <c r="S858" s="161"/>
      <c r="T858" s="161"/>
      <c r="U858" s="161"/>
      <c r="V858" s="161"/>
      <c r="W858" s="161"/>
      <c r="X858" s="161"/>
      <c r="Y858" s="161"/>
      <c r="Z858" s="161"/>
      <c r="AA858" s="161"/>
      <c r="AB858" s="161"/>
    </row>
    <row r="859">
      <c r="A859" s="161"/>
      <c r="B859" s="161"/>
      <c r="C859" s="161"/>
      <c r="D859" s="161"/>
      <c r="E859" s="161"/>
      <c r="F859" s="161"/>
      <c r="G859" s="161"/>
      <c r="H859" s="161"/>
      <c r="I859" s="161"/>
      <c r="J859" s="161"/>
      <c r="K859" s="161"/>
      <c r="L859" s="161"/>
      <c r="M859" s="161"/>
      <c r="N859" s="161"/>
      <c r="O859" s="161"/>
      <c r="P859" s="161"/>
      <c r="Q859" s="161"/>
      <c r="R859" s="161"/>
      <c r="S859" s="161"/>
      <c r="T859" s="161"/>
      <c r="U859" s="161"/>
      <c r="V859" s="161"/>
      <c r="W859" s="161"/>
      <c r="X859" s="161"/>
      <c r="Y859" s="161"/>
      <c r="Z859" s="161"/>
      <c r="AA859" s="161"/>
      <c r="AB859" s="161"/>
    </row>
    <row r="860">
      <c r="A860" s="161"/>
      <c r="B860" s="161"/>
      <c r="C860" s="161"/>
      <c r="D860" s="161"/>
      <c r="E860" s="161"/>
      <c r="F860" s="161"/>
      <c r="G860" s="161"/>
      <c r="H860" s="161"/>
      <c r="I860" s="161"/>
      <c r="J860" s="161"/>
      <c r="K860" s="161"/>
      <c r="L860" s="161"/>
      <c r="M860" s="161"/>
      <c r="N860" s="161"/>
      <c r="O860" s="161"/>
      <c r="P860" s="161"/>
      <c r="Q860" s="161"/>
      <c r="R860" s="161"/>
      <c r="S860" s="161"/>
      <c r="T860" s="161"/>
      <c r="U860" s="161"/>
      <c r="V860" s="161"/>
      <c r="W860" s="161"/>
      <c r="X860" s="161"/>
      <c r="Y860" s="161"/>
      <c r="Z860" s="161"/>
      <c r="AA860" s="161"/>
      <c r="AB860" s="161"/>
    </row>
    <row r="861">
      <c r="A861" s="161"/>
      <c r="B861" s="161"/>
      <c r="C861" s="161"/>
      <c r="D861" s="161"/>
      <c r="E861" s="161"/>
      <c r="F861" s="161"/>
      <c r="G861" s="161"/>
      <c r="H861" s="161"/>
      <c r="I861" s="161"/>
      <c r="J861" s="161"/>
      <c r="K861" s="161"/>
      <c r="L861" s="161"/>
      <c r="M861" s="161"/>
      <c r="N861" s="161"/>
      <c r="O861" s="161"/>
      <c r="P861" s="161"/>
      <c r="Q861" s="161"/>
      <c r="R861" s="161"/>
      <c r="S861" s="161"/>
      <c r="T861" s="161"/>
      <c r="U861" s="161"/>
      <c r="V861" s="161"/>
      <c r="W861" s="161"/>
      <c r="X861" s="161"/>
      <c r="Y861" s="161"/>
      <c r="Z861" s="161"/>
      <c r="AA861" s="161"/>
      <c r="AB861" s="161"/>
    </row>
    <row r="862">
      <c r="A862" s="161"/>
      <c r="B862" s="161"/>
      <c r="C862" s="161"/>
      <c r="D862" s="161"/>
      <c r="E862" s="161"/>
      <c r="F862" s="161"/>
      <c r="G862" s="161"/>
      <c r="H862" s="161"/>
      <c r="I862" s="161"/>
      <c r="J862" s="161"/>
      <c r="K862" s="161"/>
      <c r="L862" s="161"/>
      <c r="M862" s="161"/>
      <c r="N862" s="161"/>
      <c r="O862" s="161"/>
      <c r="P862" s="161"/>
      <c r="Q862" s="161"/>
      <c r="R862" s="161"/>
      <c r="S862" s="161"/>
      <c r="T862" s="161"/>
      <c r="U862" s="161"/>
      <c r="V862" s="161"/>
      <c r="W862" s="161"/>
      <c r="X862" s="161"/>
      <c r="Y862" s="161"/>
      <c r="Z862" s="161"/>
      <c r="AA862" s="161"/>
      <c r="AB862" s="161"/>
    </row>
    <row r="863">
      <c r="A863" s="161"/>
      <c r="B863" s="161"/>
      <c r="C863" s="161"/>
      <c r="D863" s="161"/>
      <c r="E863" s="161"/>
      <c r="F863" s="161"/>
      <c r="G863" s="161"/>
      <c r="H863" s="161"/>
      <c r="I863" s="161"/>
      <c r="J863" s="161"/>
      <c r="K863" s="161"/>
      <c r="L863" s="161"/>
      <c r="M863" s="161"/>
      <c r="N863" s="161"/>
      <c r="O863" s="161"/>
      <c r="P863" s="161"/>
      <c r="Q863" s="161"/>
      <c r="R863" s="161"/>
      <c r="S863" s="161"/>
      <c r="T863" s="161"/>
      <c r="U863" s="161"/>
      <c r="V863" s="161"/>
      <c r="W863" s="161"/>
      <c r="X863" s="161"/>
      <c r="Y863" s="161"/>
      <c r="Z863" s="161"/>
      <c r="AA863" s="161"/>
      <c r="AB863" s="161"/>
    </row>
    <row r="864">
      <c r="A864" s="161"/>
      <c r="B864" s="161"/>
      <c r="C864" s="161"/>
      <c r="D864" s="161"/>
      <c r="E864" s="161"/>
      <c r="F864" s="161"/>
      <c r="G864" s="161"/>
      <c r="H864" s="161"/>
      <c r="I864" s="161"/>
      <c r="J864" s="161"/>
      <c r="K864" s="161"/>
      <c r="L864" s="161"/>
      <c r="M864" s="161"/>
      <c r="N864" s="161"/>
      <c r="O864" s="161"/>
      <c r="P864" s="161"/>
      <c r="Q864" s="161"/>
      <c r="R864" s="161"/>
      <c r="S864" s="161"/>
      <c r="T864" s="161"/>
      <c r="U864" s="161"/>
      <c r="V864" s="161"/>
      <c r="W864" s="161"/>
      <c r="X864" s="161"/>
      <c r="Y864" s="161"/>
      <c r="Z864" s="161"/>
      <c r="AA864" s="161"/>
      <c r="AB864" s="161"/>
    </row>
    <row r="865">
      <c r="A865" s="161"/>
      <c r="B865" s="161"/>
      <c r="C865" s="161"/>
      <c r="D865" s="161"/>
      <c r="E865" s="161"/>
      <c r="F865" s="161"/>
      <c r="G865" s="161"/>
      <c r="H865" s="161"/>
      <c r="I865" s="161"/>
      <c r="J865" s="161"/>
      <c r="K865" s="161"/>
      <c r="L865" s="161"/>
      <c r="M865" s="161"/>
      <c r="N865" s="161"/>
      <c r="O865" s="161"/>
      <c r="P865" s="161"/>
      <c r="Q865" s="161"/>
      <c r="R865" s="161"/>
      <c r="S865" s="161"/>
      <c r="T865" s="161"/>
      <c r="U865" s="161"/>
      <c r="V865" s="161"/>
      <c r="W865" s="161"/>
      <c r="X865" s="161"/>
      <c r="Y865" s="161"/>
      <c r="Z865" s="161"/>
      <c r="AA865" s="161"/>
      <c r="AB865" s="161"/>
    </row>
    <row r="866">
      <c r="A866" s="161"/>
      <c r="B866" s="161"/>
      <c r="C866" s="161"/>
      <c r="D866" s="161"/>
      <c r="E866" s="161"/>
      <c r="F866" s="161"/>
      <c r="G866" s="161"/>
      <c r="H866" s="161"/>
      <c r="I866" s="161"/>
      <c r="J866" s="161"/>
      <c r="K866" s="161"/>
      <c r="L866" s="161"/>
      <c r="M866" s="161"/>
      <c r="N866" s="161"/>
      <c r="O866" s="161"/>
      <c r="P866" s="161"/>
      <c r="Q866" s="161"/>
      <c r="R866" s="161"/>
      <c r="S866" s="161"/>
      <c r="T866" s="161"/>
      <c r="U866" s="161"/>
      <c r="V866" s="161"/>
      <c r="W866" s="161"/>
      <c r="X866" s="161"/>
      <c r="Y866" s="161"/>
      <c r="Z866" s="161"/>
      <c r="AA866" s="161"/>
      <c r="AB866" s="161"/>
    </row>
    <row r="867">
      <c r="A867" s="161"/>
      <c r="B867" s="161"/>
      <c r="C867" s="161"/>
      <c r="D867" s="161"/>
      <c r="E867" s="161"/>
      <c r="F867" s="161"/>
      <c r="G867" s="161"/>
      <c r="H867" s="161"/>
      <c r="I867" s="161"/>
      <c r="J867" s="161"/>
      <c r="K867" s="161"/>
      <c r="L867" s="161"/>
      <c r="M867" s="161"/>
      <c r="N867" s="161"/>
      <c r="O867" s="161"/>
      <c r="P867" s="161"/>
      <c r="Q867" s="161"/>
      <c r="R867" s="161"/>
      <c r="S867" s="161"/>
      <c r="T867" s="161"/>
      <c r="U867" s="161"/>
      <c r="V867" s="161"/>
      <c r="W867" s="161"/>
      <c r="X867" s="161"/>
      <c r="Y867" s="161"/>
      <c r="Z867" s="161"/>
      <c r="AA867" s="161"/>
      <c r="AB867" s="161"/>
    </row>
    <row r="868">
      <c r="A868" s="161"/>
      <c r="B868" s="161"/>
      <c r="C868" s="161"/>
      <c r="D868" s="161"/>
      <c r="E868" s="161"/>
      <c r="F868" s="161"/>
      <c r="G868" s="161"/>
      <c r="H868" s="161"/>
      <c r="I868" s="161"/>
      <c r="J868" s="161"/>
      <c r="K868" s="161"/>
      <c r="L868" s="161"/>
      <c r="M868" s="161"/>
      <c r="N868" s="161"/>
      <c r="O868" s="161"/>
      <c r="P868" s="161"/>
      <c r="Q868" s="161"/>
      <c r="R868" s="161"/>
      <c r="S868" s="161"/>
      <c r="T868" s="161"/>
      <c r="U868" s="161"/>
      <c r="V868" s="161"/>
      <c r="W868" s="161"/>
      <c r="X868" s="161"/>
      <c r="Y868" s="161"/>
      <c r="Z868" s="161"/>
      <c r="AA868" s="161"/>
      <c r="AB868" s="161"/>
    </row>
    <row r="869">
      <c r="A869" s="161"/>
      <c r="B869" s="161"/>
      <c r="C869" s="161"/>
      <c r="D869" s="161"/>
      <c r="E869" s="161"/>
      <c r="F869" s="161"/>
      <c r="G869" s="161"/>
      <c r="H869" s="161"/>
      <c r="I869" s="161"/>
      <c r="J869" s="161"/>
      <c r="K869" s="161"/>
      <c r="L869" s="161"/>
      <c r="M869" s="161"/>
      <c r="N869" s="161"/>
      <c r="O869" s="161"/>
      <c r="P869" s="161"/>
      <c r="Q869" s="161"/>
      <c r="R869" s="161"/>
      <c r="S869" s="161"/>
      <c r="T869" s="161"/>
      <c r="U869" s="161"/>
      <c r="V869" s="161"/>
      <c r="W869" s="161"/>
      <c r="X869" s="161"/>
      <c r="Y869" s="161"/>
      <c r="Z869" s="161"/>
      <c r="AA869" s="161"/>
      <c r="AB869" s="161"/>
    </row>
    <row r="870">
      <c r="A870" s="161"/>
      <c r="B870" s="161"/>
      <c r="C870" s="161"/>
      <c r="D870" s="161"/>
      <c r="E870" s="161"/>
      <c r="F870" s="161"/>
      <c r="G870" s="161"/>
      <c r="H870" s="161"/>
      <c r="I870" s="161"/>
      <c r="J870" s="161"/>
      <c r="K870" s="161"/>
      <c r="L870" s="161"/>
      <c r="M870" s="161"/>
      <c r="N870" s="161"/>
      <c r="O870" s="161"/>
      <c r="P870" s="161"/>
      <c r="Q870" s="161"/>
      <c r="R870" s="161"/>
      <c r="S870" s="161"/>
      <c r="T870" s="161"/>
      <c r="U870" s="161"/>
      <c r="V870" s="161"/>
      <c r="W870" s="161"/>
      <c r="X870" s="161"/>
      <c r="Y870" s="161"/>
      <c r="Z870" s="161"/>
      <c r="AA870" s="161"/>
      <c r="AB870" s="161"/>
    </row>
    <row r="871">
      <c r="A871" s="161"/>
      <c r="B871" s="161"/>
      <c r="C871" s="161"/>
      <c r="D871" s="161"/>
      <c r="E871" s="161"/>
      <c r="F871" s="161"/>
      <c r="G871" s="161"/>
      <c r="H871" s="161"/>
      <c r="I871" s="161"/>
      <c r="J871" s="161"/>
      <c r="K871" s="161"/>
      <c r="L871" s="161"/>
      <c r="M871" s="161"/>
      <c r="N871" s="161"/>
      <c r="O871" s="161"/>
      <c r="P871" s="161"/>
      <c r="Q871" s="161"/>
      <c r="R871" s="161"/>
      <c r="S871" s="161"/>
      <c r="T871" s="161"/>
      <c r="U871" s="161"/>
      <c r="V871" s="161"/>
      <c r="W871" s="161"/>
      <c r="X871" s="161"/>
      <c r="Y871" s="161"/>
      <c r="Z871" s="161"/>
      <c r="AA871" s="161"/>
      <c r="AB871" s="161"/>
    </row>
    <row r="872">
      <c r="A872" s="161"/>
      <c r="B872" s="161"/>
      <c r="C872" s="161"/>
      <c r="D872" s="161"/>
      <c r="E872" s="161"/>
      <c r="F872" s="161"/>
      <c r="G872" s="161"/>
      <c r="H872" s="161"/>
      <c r="I872" s="161"/>
      <c r="J872" s="161"/>
      <c r="K872" s="161"/>
      <c r="L872" s="161"/>
      <c r="M872" s="161"/>
      <c r="N872" s="161"/>
      <c r="O872" s="161"/>
      <c r="P872" s="161"/>
      <c r="Q872" s="161"/>
      <c r="R872" s="161"/>
      <c r="S872" s="161"/>
      <c r="T872" s="161"/>
      <c r="U872" s="161"/>
      <c r="V872" s="161"/>
      <c r="W872" s="161"/>
      <c r="X872" s="161"/>
      <c r="Y872" s="161"/>
      <c r="Z872" s="161"/>
      <c r="AA872" s="161"/>
      <c r="AB872" s="161"/>
    </row>
    <row r="873">
      <c r="A873" s="161"/>
      <c r="B873" s="161"/>
      <c r="C873" s="161"/>
      <c r="D873" s="161"/>
      <c r="E873" s="161"/>
      <c r="F873" s="161"/>
      <c r="G873" s="161"/>
      <c r="H873" s="161"/>
      <c r="I873" s="161"/>
      <c r="J873" s="161"/>
      <c r="K873" s="161"/>
      <c r="L873" s="161"/>
      <c r="M873" s="161"/>
      <c r="N873" s="161"/>
      <c r="O873" s="161"/>
      <c r="P873" s="161"/>
      <c r="Q873" s="161"/>
      <c r="R873" s="161"/>
      <c r="S873" s="161"/>
      <c r="T873" s="161"/>
      <c r="U873" s="161"/>
      <c r="V873" s="161"/>
      <c r="W873" s="161"/>
      <c r="X873" s="161"/>
      <c r="Y873" s="161"/>
      <c r="Z873" s="161"/>
      <c r="AA873" s="161"/>
      <c r="AB873" s="161"/>
    </row>
    <row r="874">
      <c r="A874" s="161"/>
      <c r="B874" s="161"/>
      <c r="C874" s="161"/>
      <c r="D874" s="161"/>
      <c r="E874" s="161"/>
      <c r="F874" s="161"/>
      <c r="G874" s="161"/>
      <c r="H874" s="161"/>
      <c r="I874" s="161"/>
      <c r="J874" s="161"/>
      <c r="K874" s="161"/>
      <c r="L874" s="161"/>
      <c r="M874" s="161"/>
      <c r="N874" s="161"/>
      <c r="O874" s="161"/>
      <c r="P874" s="161"/>
      <c r="Q874" s="161"/>
      <c r="R874" s="161"/>
      <c r="S874" s="161"/>
      <c r="T874" s="161"/>
      <c r="U874" s="161"/>
      <c r="V874" s="161"/>
      <c r="W874" s="161"/>
      <c r="X874" s="161"/>
      <c r="Y874" s="161"/>
      <c r="Z874" s="161"/>
      <c r="AA874" s="161"/>
      <c r="AB874" s="161"/>
    </row>
    <row r="875">
      <c r="A875" s="161"/>
      <c r="B875" s="161"/>
      <c r="C875" s="161"/>
      <c r="D875" s="161"/>
      <c r="E875" s="161"/>
      <c r="F875" s="161"/>
      <c r="G875" s="161"/>
      <c r="H875" s="161"/>
      <c r="I875" s="161"/>
      <c r="J875" s="161"/>
      <c r="K875" s="161"/>
      <c r="L875" s="161"/>
      <c r="M875" s="161"/>
      <c r="N875" s="161"/>
      <c r="O875" s="161"/>
      <c r="P875" s="161"/>
      <c r="Q875" s="161"/>
      <c r="R875" s="161"/>
      <c r="S875" s="161"/>
      <c r="T875" s="161"/>
      <c r="U875" s="161"/>
      <c r="V875" s="161"/>
      <c r="W875" s="161"/>
      <c r="X875" s="161"/>
      <c r="Y875" s="161"/>
      <c r="Z875" s="161"/>
      <c r="AA875" s="161"/>
      <c r="AB875" s="161"/>
    </row>
    <row r="876">
      <c r="A876" s="161"/>
      <c r="B876" s="161"/>
      <c r="C876" s="161"/>
      <c r="D876" s="161"/>
      <c r="E876" s="161"/>
      <c r="F876" s="161"/>
      <c r="G876" s="161"/>
      <c r="H876" s="161"/>
      <c r="I876" s="161"/>
      <c r="J876" s="161"/>
      <c r="K876" s="161"/>
      <c r="L876" s="161"/>
      <c r="M876" s="161"/>
      <c r="N876" s="161"/>
      <c r="O876" s="161"/>
      <c r="P876" s="161"/>
      <c r="Q876" s="161"/>
      <c r="R876" s="161"/>
      <c r="S876" s="161"/>
      <c r="T876" s="161"/>
      <c r="U876" s="161"/>
      <c r="V876" s="161"/>
      <c r="W876" s="161"/>
      <c r="X876" s="161"/>
      <c r="Y876" s="161"/>
      <c r="Z876" s="161"/>
      <c r="AA876" s="161"/>
      <c r="AB876" s="161"/>
    </row>
    <row r="877">
      <c r="A877" s="161"/>
      <c r="B877" s="161"/>
      <c r="C877" s="161"/>
      <c r="D877" s="161"/>
      <c r="E877" s="161"/>
      <c r="F877" s="161"/>
      <c r="G877" s="161"/>
      <c r="H877" s="161"/>
      <c r="I877" s="161"/>
      <c r="J877" s="161"/>
      <c r="K877" s="161"/>
      <c r="L877" s="161"/>
      <c r="M877" s="161"/>
      <c r="N877" s="161"/>
      <c r="O877" s="161"/>
      <c r="P877" s="161"/>
      <c r="Q877" s="161"/>
      <c r="R877" s="161"/>
      <c r="S877" s="161"/>
      <c r="T877" s="161"/>
      <c r="U877" s="161"/>
      <c r="V877" s="161"/>
      <c r="W877" s="161"/>
      <c r="X877" s="161"/>
      <c r="Y877" s="161"/>
      <c r="Z877" s="161"/>
      <c r="AA877" s="161"/>
      <c r="AB877" s="161"/>
    </row>
    <row r="878">
      <c r="A878" s="161"/>
      <c r="B878" s="161"/>
      <c r="C878" s="161"/>
      <c r="D878" s="161"/>
      <c r="E878" s="161"/>
      <c r="F878" s="161"/>
      <c r="G878" s="161"/>
      <c r="H878" s="161"/>
      <c r="I878" s="161"/>
      <c r="J878" s="161"/>
      <c r="K878" s="161"/>
      <c r="L878" s="161"/>
      <c r="M878" s="161"/>
      <c r="N878" s="161"/>
      <c r="O878" s="161"/>
      <c r="P878" s="161"/>
      <c r="Q878" s="161"/>
      <c r="R878" s="161"/>
      <c r="S878" s="161"/>
      <c r="T878" s="161"/>
      <c r="U878" s="161"/>
      <c r="V878" s="161"/>
      <c r="W878" s="161"/>
      <c r="X878" s="161"/>
      <c r="Y878" s="161"/>
      <c r="Z878" s="161"/>
      <c r="AA878" s="161"/>
      <c r="AB878" s="161"/>
    </row>
    <row r="879">
      <c r="A879" s="161"/>
      <c r="B879" s="161"/>
      <c r="C879" s="161"/>
      <c r="D879" s="161"/>
      <c r="E879" s="161"/>
      <c r="F879" s="161"/>
      <c r="G879" s="161"/>
      <c r="H879" s="161"/>
      <c r="I879" s="161"/>
      <c r="J879" s="161"/>
      <c r="K879" s="161"/>
      <c r="L879" s="161"/>
      <c r="M879" s="161"/>
      <c r="N879" s="161"/>
      <c r="O879" s="161"/>
      <c r="P879" s="161"/>
      <c r="Q879" s="161"/>
      <c r="R879" s="161"/>
      <c r="S879" s="161"/>
      <c r="T879" s="161"/>
      <c r="U879" s="161"/>
      <c r="V879" s="161"/>
      <c r="W879" s="161"/>
      <c r="X879" s="161"/>
      <c r="Y879" s="161"/>
      <c r="Z879" s="161"/>
      <c r="AA879" s="161"/>
      <c r="AB879" s="161"/>
    </row>
    <row r="880">
      <c r="A880" s="161"/>
      <c r="B880" s="161"/>
      <c r="C880" s="161"/>
      <c r="D880" s="161"/>
      <c r="E880" s="161"/>
      <c r="F880" s="161"/>
      <c r="G880" s="161"/>
      <c r="H880" s="161"/>
      <c r="I880" s="161"/>
      <c r="J880" s="161"/>
      <c r="K880" s="161"/>
      <c r="L880" s="161"/>
      <c r="M880" s="161"/>
      <c r="N880" s="161"/>
      <c r="O880" s="161"/>
      <c r="P880" s="161"/>
      <c r="Q880" s="161"/>
      <c r="R880" s="161"/>
      <c r="S880" s="161"/>
      <c r="T880" s="161"/>
      <c r="U880" s="161"/>
      <c r="V880" s="161"/>
      <c r="W880" s="161"/>
      <c r="X880" s="161"/>
      <c r="Y880" s="161"/>
      <c r="Z880" s="161"/>
      <c r="AA880" s="161"/>
      <c r="AB880" s="161"/>
    </row>
    <row r="881">
      <c r="A881" s="161"/>
      <c r="B881" s="161"/>
      <c r="C881" s="161"/>
      <c r="D881" s="161"/>
      <c r="E881" s="161"/>
      <c r="F881" s="161"/>
      <c r="G881" s="161"/>
      <c r="H881" s="161"/>
      <c r="I881" s="161"/>
      <c r="J881" s="161"/>
      <c r="K881" s="161"/>
      <c r="L881" s="161"/>
      <c r="M881" s="161"/>
      <c r="N881" s="161"/>
      <c r="O881" s="161"/>
      <c r="P881" s="161"/>
      <c r="Q881" s="161"/>
      <c r="R881" s="161"/>
      <c r="S881" s="161"/>
      <c r="T881" s="161"/>
      <c r="U881" s="161"/>
      <c r="V881" s="161"/>
      <c r="W881" s="161"/>
      <c r="X881" s="161"/>
      <c r="Y881" s="161"/>
      <c r="Z881" s="161"/>
      <c r="AA881" s="161"/>
      <c r="AB881" s="161"/>
    </row>
    <row r="882">
      <c r="A882" s="161"/>
      <c r="B882" s="161"/>
      <c r="C882" s="161"/>
      <c r="D882" s="161"/>
      <c r="E882" s="161"/>
      <c r="F882" s="161"/>
      <c r="G882" s="161"/>
      <c r="H882" s="161"/>
      <c r="I882" s="161"/>
      <c r="J882" s="161"/>
      <c r="K882" s="161"/>
      <c r="L882" s="161"/>
      <c r="M882" s="161"/>
      <c r="N882" s="161"/>
      <c r="O882" s="161"/>
      <c r="P882" s="161"/>
      <c r="Q882" s="161"/>
      <c r="R882" s="161"/>
      <c r="S882" s="161"/>
      <c r="T882" s="161"/>
      <c r="U882" s="161"/>
      <c r="V882" s="161"/>
      <c r="W882" s="161"/>
      <c r="X882" s="161"/>
      <c r="Y882" s="161"/>
      <c r="Z882" s="161"/>
      <c r="AA882" s="161"/>
      <c r="AB882" s="161"/>
    </row>
    <row r="883">
      <c r="A883" s="161"/>
      <c r="B883" s="161"/>
      <c r="C883" s="161"/>
      <c r="D883" s="161"/>
      <c r="E883" s="161"/>
      <c r="F883" s="161"/>
      <c r="G883" s="161"/>
      <c r="H883" s="161"/>
      <c r="I883" s="161"/>
      <c r="J883" s="161"/>
      <c r="K883" s="161"/>
      <c r="L883" s="161"/>
      <c r="M883" s="161"/>
      <c r="N883" s="161"/>
      <c r="O883" s="161"/>
      <c r="P883" s="161"/>
      <c r="Q883" s="161"/>
      <c r="R883" s="161"/>
      <c r="S883" s="161"/>
      <c r="T883" s="161"/>
      <c r="U883" s="161"/>
      <c r="V883" s="161"/>
      <c r="W883" s="161"/>
      <c r="X883" s="161"/>
      <c r="Y883" s="161"/>
      <c r="Z883" s="161"/>
      <c r="AA883" s="161"/>
      <c r="AB883" s="161"/>
    </row>
    <row r="884">
      <c r="A884" s="161"/>
      <c r="B884" s="161"/>
      <c r="C884" s="161"/>
      <c r="D884" s="161"/>
      <c r="E884" s="161"/>
      <c r="F884" s="161"/>
      <c r="G884" s="161"/>
      <c r="H884" s="161"/>
      <c r="I884" s="161"/>
      <c r="J884" s="161"/>
      <c r="K884" s="161"/>
      <c r="L884" s="161"/>
      <c r="M884" s="161"/>
      <c r="N884" s="161"/>
      <c r="O884" s="161"/>
      <c r="P884" s="161"/>
      <c r="Q884" s="161"/>
      <c r="R884" s="161"/>
      <c r="S884" s="161"/>
      <c r="T884" s="161"/>
      <c r="U884" s="161"/>
      <c r="V884" s="161"/>
      <c r="W884" s="161"/>
      <c r="X884" s="161"/>
      <c r="Y884" s="161"/>
      <c r="Z884" s="161"/>
      <c r="AA884" s="161"/>
      <c r="AB884" s="161"/>
    </row>
    <row r="885">
      <c r="A885" s="161"/>
      <c r="B885" s="161"/>
      <c r="C885" s="161"/>
      <c r="D885" s="161"/>
      <c r="E885" s="161"/>
      <c r="F885" s="161"/>
      <c r="G885" s="161"/>
      <c r="H885" s="161"/>
      <c r="I885" s="161"/>
      <c r="J885" s="161"/>
      <c r="K885" s="161"/>
      <c r="L885" s="161"/>
      <c r="M885" s="161"/>
      <c r="N885" s="161"/>
      <c r="O885" s="161"/>
      <c r="P885" s="161"/>
      <c r="Q885" s="161"/>
      <c r="R885" s="161"/>
      <c r="S885" s="161"/>
      <c r="T885" s="161"/>
      <c r="U885" s="161"/>
      <c r="V885" s="161"/>
      <c r="W885" s="161"/>
      <c r="X885" s="161"/>
      <c r="Y885" s="161"/>
      <c r="Z885" s="161"/>
      <c r="AA885" s="161"/>
      <c r="AB885" s="161"/>
    </row>
    <row r="886">
      <c r="A886" s="161"/>
      <c r="B886" s="161"/>
      <c r="C886" s="161"/>
      <c r="D886" s="161"/>
      <c r="E886" s="161"/>
      <c r="F886" s="161"/>
      <c r="G886" s="161"/>
      <c r="H886" s="161"/>
      <c r="I886" s="161"/>
      <c r="J886" s="161"/>
      <c r="K886" s="161"/>
      <c r="L886" s="161"/>
      <c r="M886" s="161"/>
      <c r="N886" s="161"/>
      <c r="O886" s="161"/>
      <c r="P886" s="161"/>
      <c r="Q886" s="161"/>
      <c r="R886" s="161"/>
      <c r="S886" s="161"/>
      <c r="T886" s="161"/>
      <c r="U886" s="161"/>
      <c r="V886" s="161"/>
      <c r="W886" s="161"/>
      <c r="X886" s="161"/>
      <c r="Y886" s="161"/>
      <c r="Z886" s="161"/>
      <c r="AA886" s="161"/>
      <c r="AB886" s="161"/>
    </row>
    <row r="887">
      <c r="A887" s="161"/>
      <c r="B887" s="161"/>
      <c r="C887" s="161"/>
      <c r="D887" s="161"/>
      <c r="E887" s="161"/>
      <c r="F887" s="161"/>
      <c r="G887" s="161"/>
      <c r="H887" s="161"/>
      <c r="I887" s="161"/>
      <c r="J887" s="161"/>
      <c r="K887" s="161"/>
      <c r="L887" s="161"/>
      <c r="M887" s="161"/>
      <c r="N887" s="161"/>
      <c r="O887" s="161"/>
      <c r="P887" s="161"/>
      <c r="Q887" s="161"/>
      <c r="R887" s="161"/>
      <c r="S887" s="161"/>
      <c r="T887" s="161"/>
      <c r="U887" s="161"/>
      <c r="V887" s="161"/>
      <c r="W887" s="161"/>
      <c r="X887" s="161"/>
      <c r="Y887" s="161"/>
      <c r="Z887" s="161"/>
      <c r="AA887" s="161"/>
      <c r="AB887" s="161"/>
    </row>
    <row r="888">
      <c r="A888" s="161"/>
      <c r="B888" s="161"/>
      <c r="C888" s="161"/>
      <c r="D888" s="161"/>
      <c r="E888" s="161"/>
      <c r="F888" s="161"/>
      <c r="G888" s="161"/>
      <c r="H888" s="161"/>
      <c r="I888" s="161"/>
      <c r="J888" s="161"/>
      <c r="K888" s="161"/>
      <c r="L888" s="161"/>
      <c r="M888" s="161"/>
      <c r="N888" s="161"/>
      <c r="O888" s="161"/>
      <c r="P888" s="161"/>
      <c r="Q888" s="161"/>
      <c r="R888" s="161"/>
      <c r="S888" s="161"/>
      <c r="T888" s="161"/>
      <c r="U888" s="161"/>
      <c r="V888" s="161"/>
      <c r="W888" s="161"/>
      <c r="X888" s="161"/>
      <c r="Y888" s="161"/>
      <c r="Z888" s="161"/>
      <c r="AA888" s="161"/>
      <c r="AB888" s="161"/>
    </row>
    <row r="889">
      <c r="A889" s="161"/>
      <c r="B889" s="161"/>
      <c r="C889" s="161"/>
      <c r="D889" s="161"/>
      <c r="E889" s="161"/>
      <c r="F889" s="161"/>
      <c r="G889" s="161"/>
      <c r="H889" s="161"/>
      <c r="I889" s="161"/>
      <c r="J889" s="161"/>
      <c r="K889" s="161"/>
      <c r="L889" s="161"/>
      <c r="M889" s="161"/>
      <c r="N889" s="161"/>
      <c r="O889" s="161"/>
      <c r="P889" s="161"/>
      <c r="Q889" s="161"/>
      <c r="R889" s="161"/>
      <c r="S889" s="161"/>
      <c r="T889" s="161"/>
      <c r="U889" s="161"/>
      <c r="V889" s="161"/>
      <c r="W889" s="161"/>
      <c r="X889" s="161"/>
      <c r="Y889" s="161"/>
      <c r="Z889" s="161"/>
      <c r="AA889" s="161"/>
      <c r="AB889" s="161"/>
    </row>
    <row r="890">
      <c r="A890" s="161"/>
      <c r="B890" s="161"/>
      <c r="C890" s="161"/>
      <c r="D890" s="161"/>
      <c r="E890" s="161"/>
      <c r="F890" s="161"/>
      <c r="G890" s="161"/>
      <c r="H890" s="161"/>
      <c r="I890" s="161"/>
      <c r="J890" s="161"/>
      <c r="K890" s="161"/>
      <c r="L890" s="161"/>
      <c r="M890" s="161"/>
      <c r="N890" s="161"/>
      <c r="O890" s="161"/>
      <c r="P890" s="161"/>
      <c r="Q890" s="161"/>
      <c r="R890" s="161"/>
      <c r="S890" s="161"/>
      <c r="T890" s="161"/>
      <c r="U890" s="161"/>
      <c r="V890" s="161"/>
      <c r="W890" s="161"/>
      <c r="X890" s="161"/>
      <c r="Y890" s="161"/>
      <c r="Z890" s="161"/>
      <c r="AA890" s="161"/>
      <c r="AB890" s="161"/>
    </row>
    <row r="891">
      <c r="A891" s="161"/>
      <c r="B891" s="161"/>
      <c r="C891" s="161"/>
      <c r="D891" s="161"/>
      <c r="E891" s="161"/>
      <c r="F891" s="161"/>
      <c r="G891" s="161"/>
      <c r="H891" s="161"/>
      <c r="I891" s="161"/>
      <c r="J891" s="161"/>
      <c r="K891" s="161"/>
      <c r="L891" s="161"/>
      <c r="M891" s="161"/>
      <c r="N891" s="161"/>
      <c r="O891" s="161"/>
      <c r="P891" s="161"/>
      <c r="Q891" s="161"/>
      <c r="R891" s="161"/>
      <c r="S891" s="161"/>
      <c r="T891" s="161"/>
      <c r="U891" s="161"/>
      <c r="V891" s="161"/>
      <c r="W891" s="161"/>
      <c r="X891" s="161"/>
      <c r="Y891" s="161"/>
      <c r="Z891" s="161"/>
      <c r="AA891" s="161"/>
      <c r="AB891" s="161"/>
    </row>
    <row r="892">
      <c r="A892" s="161"/>
      <c r="B892" s="161"/>
      <c r="C892" s="161"/>
      <c r="D892" s="161"/>
      <c r="E892" s="161"/>
      <c r="F892" s="161"/>
      <c r="G892" s="161"/>
      <c r="H892" s="161"/>
      <c r="I892" s="161"/>
      <c r="J892" s="161"/>
      <c r="K892" s="161"/>
      <c r="L892" s="161"/>
      <c r="M892" s="161"/>
      <c r="N892" s="161"/>
      <c r="O892" s="161"/>
      <c r="P892" s="161"/>
      <c r="Q892" s="161"/>
      <c r="R892" s="161"/>
      <c r="S892" s="161"/>
      <c r="T892" s="161"/>
      <c r="U892" s="161"/>
      <c r="V892" s="161"/>
      <c r="W892" s="161"/>
      <c r="X892" s="161"/>
      <c r="Y892" s="161"/>
      <c r="Z892" s="161"/>
      <c r="AA892" s="161"/>
      <c r="AB892" s="161"/>
    </row>
    <row r="893">
      <c r="A893" s="161"/>
      <c r="B893" s="161"/>
      <c r="C893" s="161"/>
      <c r="D893" s="161"/>
      <c r="E893" s="161"/>
      <c r="F893" s="161"/>
      <c r="G893" s="161"/>
      <c r="H893" s="161"/>
      <c r="I893" s="161"/>
      <c r="J893" s="161"/>
      <c r="K893" s="161"/>
      <c r="L893" s="161"/>
      <c r="M893" s="161"/>
      <c r="N893" s="161"/>
      <c r="O893" s="161"/>
      <c r="P893" s="161"/>
      <c r="Q893" s="161"/>
      <c r="R893" s="161"/>
      <c r="S893" s="161"/>
      <c r="T893" s="161"/>
      <c r="U893" s="161"/>
      <c r="V893" s="161"/>
      <c r="W893" s="161"/>
      <c r="X893" s="161"/>
      <c r="Y893" s="161"/>
      <c r="Z893" s="161"/>
      <c r="AA893" s="161"/>
      <c r="AB893" s="161"/>
    </row>
    <row r="894">
      <c r="A894" s="161"/>
      <c r="B894" s="161"/>
      <c r="C894" s="161"/>
      <c r="D894" s="161"/>
      <c r="E894" s="161"/>
      <c r="F894" s="161"/>
      <c r="G894" s="161"/>
      <c r="H894" s="161"/>
      <c r="I894" s="161"/>
      <c r="J894" s="161"/>
      <c r="K894" s="161"/>
      <c r="L894" s="161"/>
      <c r="M894" s="161"/>
      <c r="N894" s="161"/>
      <c r="O894" s="161"/>
      <c r="P894" s="161"/>
      <c r="Q894" s="161"/>
      <c r="R894" s="161"/>
      <c r="S894" s="161"/>
      <c r="T894" s="161"/>
      <c r="U894" s="161"/>
      <c r="V894" s="161"/>
      <c r="W894" s="161"/>
      <c r="X894" s="161"/>
      <c r="Y894" s="161"/>
      <c r="Z894" s="161"/>
      <c r="AA894" s="161"/>
      <c r="AB894" s="161"/>
    </row>
    <row r="895">
      <c r="A895" s="161"/>
      <c r="B895" s="161"/>
      <c r="C895" s="161"/>
      <c r="D895" s="161"/>
      <c r="E895" s="161"/>
      <c r="F895" s="161"/>
      <c r="G895" s="161"/>
      <c r="H895" s="161"/>
      <c r="I895" s="161"/>
      <c r="J895" s="161"/>
      <c r="K895" s="161"/>
      <c r="L895" s="161"/>
      <c r="M895" s="161"/>
      <c r="N895" s="161"/>
      <c r="O895" s="161"/>
      <c r="P895" s="161"/>
      <c r="Q895" s="161"/>
      <c r="R895" s="161"/>
      <c r="S895" s="161"/>
      <c r="T895" s="161"/>
      <c r="U895" s="161"/>
      <c r="V895" s="161"/>
      <c r="W895" s="161"/>
      <c r="X895" s="161"/>
      <c r="Y895" s="161"/>
      <c r="Z895" s="161"/>
      <c r="AA895" s="161"/>
      <c r="AB895" s="161"/>
    </row>
    <row r="896">
      <c r="A896" s="161"/>
      <c r="B896" s="161"/>
      <c r="C896" s="161"/>
      <c r="D896" s="161"/>
      <c r="E896" s="161"/>
      <c r="F896" s="161"/>
      <c r="G896" s="161"/>
      <c r="H896" s="161"/>
      <c r="I896" s="161"/>
      <c r="J896" s="161"/>
      <c r="K896" s="161"/>
      <c r="L896" s="161"/>
      <c r="M896" s="161"/>
      <c r="N896" s="161"/>
      <c r="O896" s="161"/>
      <c r="P896" s="161"/>
      <c r="Q896" s="161"/>
      <c r="R896" s="161"/>
      <c r="S896" s="161"/>
      <c r="T896" s="161"/>
      <c r="U896" s="161"/>
      <c r="V896" s="161"/>
      <c r="W896" s="161"/>
      <c r="X896" s="161"/>
      <c r="Y896" s="161"/>
      <c r="Z896" s="161"/>
      <c r="AA896" s="161"/>
      <c r="AB896" s="161"/>
    </row>
    <row r="897">
      <c r="A897" s="161"/>
      <c r="B897" s="161"/>
      <c r="C897" s="161"/>
      <c r="D897" s="161"/>
      <c r="E897" s="161"/>
      <c r="F897" s="161"/>
      <c r="G897" s="161"/>
      <c r="H897" s="161"/>
      <c r="I897" s="161"/>
      <c r="J897" s="161"/>
      <c r="K897" s="161"/>
      <c r="L897" s="161"/>
      <c r="M897" s="161"/>
      <c r="N897" s="161"/>
      <c r="O897" s="161"/>
      <c r="P897" s="161"/>
      <c r="Q897" s="161"/>
      <c r="R897" s="161"/>
      <c r="S897" s="161"/>
      <c r="T897" s="161"/>
      <c r="U897" s="161"/>
      <c r="V897" s="161"/>
      <c r="W897" s="161"/>
      <c r="X897" s="161"/>
      <c r="Y897" s="161"/>
      <c r="Z897" s="161"/>
      <c r="AA897" s="161"/>
      <c r="AB897" s="161"/>
    </row>
    <row r="898">
      <c r="A898" s="161"/>
      <c r="B898" s="161"/>
      <c r="C898" s="161"/>
      <c r="D898" s="161"/>
      <c r="E898" s="161"/>
      <c r="F898" s="161"/>
      <c r="G898" s="161"/>
      <c r="H898" s="161"/>
      <c r="I898" s="161"/>
      <c r="J898" s="161"/>
      <c r="K898" s="161"/>
      <c r="L898" s="161"/>
      <c r="M898" s="161"/>
      <c r="N898" s="161"/>
      <c r="O898" s="161"/>
      <c r="P898" s="161"/>
      <c r="Q898" s="161"/>
      <c r="R898" s="161"/>
      <c r="S898" s="161"/>
      <c r="T898" s="161"/>
      <c r="U898" s="161"/>
      <c r="V898" s="161"/>
      <c r="W898" s="161"/>
      <c r="X898" s="161"/>
      <c r="Y898" s="161"/>
      <c r="Z898" s="161"/>
      <c r="AA898" s="161"/>
      <c r="AB898" s="161"/>
    </row>
    <row r="899">
      <c r="A899" s="161"/>
      <c r="B899" s="161"/>
      <c r="C899" s="161"/>
      <c r="D899" s="161"/>
      <c r="E899" s="161"/>
      <c r="F899" s="161"/>
      <c r="G899" s="161"/>
      <c r="H899" s="161"/>
      <c r="I899" s="161"/>
      <c r="J899" s="161"/>
      <c r="K899" s="161"/>
      <c r="L899" s="161"/>
      <c r="M899" s="161"/>
      <c r="N899" s="161"/>
      <c r="O899" s="161"/>
      <c r="P899" s="161"/>
      <c r="Q899" s="161"/>
      <c r="R899" s="161"/>
      <c r="S899" s="161"/>
      <c r="T899" s="161"/>
      <c r="U899" s="161"/>
      <c r="V899" s="161"/>
      <c r="W899" s="161"/>
      <c r="X899" s="161"/>
      <c r="Y899" s="161"/>
      <c r="Z899" s="161"/>
      <c r="AA899" s="161"/>
      <c r="AB899" s="161"/>
    </row>
    <row r="900">
      <c r="A900" s="161"/>
      <c r="B900" s="161"/>
      <c r="C900" s="161"/>
      <c r="D900" s="161"/>
      <c r="E900" s="161"/>
      <c r="F900" s="161"/>
      <c r="G900" s="161"/>
      <c r="H900" s="161"/>
      <c r="I900" s="161"/>
      <c r="J900" s="161"/>
      <c r="K900" s="161"/>
      <c r="L900" s="161"/>
      <c r="M900" s="161"/>
      <c r="N900" s="161"/>
      <c r="O900" s="161"/>
      <c r="P900" s="161"/>
      <c r="Q900" s="161"/>
      <c r="R900" s="161"/>
      <c r="S900" s="161"/>
      <c r="T900" s="161"/>
      <c r="U900" s="161"/>
      <c r="V900" s="161"/>
      <c r="W900" s="161"/>
      <c r="X900" s="161"/>
      <c r="Y900" s="161"/>
      <c r="Z900" s="161"/>
      <c r="AA900" s="161"/>
      <c r="AB900" s="161"/>
    </row>
    <row r="901">
      <c r="A901" s="161"/>
      <c r="B901" s="161"/>
      <c r="C901" s="161"/>
      <c r="D901" s="161"/>
      <c r="E901" s="161"/>
      <c r="F901" s="161"/>
      <c r="G901" s="161"/>
      <c r="H901" s="161"/>
      <c r="I901" s="161"/>
      <c r="J901" s="161"/>
      <c r="K901" s="161"/>
      <c r="L901" s="161"/>
      <c r="M901" s="161"/>
      <c r="N901" s="161"/>
      <c r="O901" s="161"/>
      <c r="P901" s="161"/>
      <c r="Q901" s="161"/>
      <c r="R901" s="161"/>
      <c r="S901" s="161"/>
      <c r="T901" s="161"/>
      <c r="U901" s="161"/>
      <c r="V901" s="161"/>
      <c r="W901" s="161"/>
      <c r="X901" s="161"/>
      <c r="Y901" s="161"/>
      <c r="Z901" s="161"/>
      <c r="AA901" s="161"/>
      <c r="AB901" s="161"/>
    </row>
    <row r="902">
      <c r="A902" s="161"/>
      <c r="B902" s="161"/>
      <c r="C902" s="161"/>
      <c r="D902" s="161"/>
      <c r="E902" s="161"/>
      <c r="F902" s="161"/>
      <c r="G902" s="161"/>
      <c r="H902" s="161"/>
      <c r="I902" s="161"/>
      <c r="J902" s="161"/>
      <c r="K902" s="161"/>
      <c r="L902" s="161"/>
      <c r="M902" s="161"/>
      <c r="N902" s="161"/>
      <c r="O902" s="161"/>
      <c r="P902" s="161"/>
      <c r="Q902" s="161"/>
      <c r="R902" s="161"/>
      <c r="S902" s="161"/>
      <c r="T902" s="161"/>
      <c r="U902" s="161"/>
      <c r="V902" s="161"/>
      <c r="W902" s="161"/>
      <c r="X902" s="161"/>
      <c r="Y902" s="161"/>
      <c r="Z902" s="161"/>
      <c r="AA902" s="161"/>
      <c r="AB902" s="161"/>
    </row>
    <row r="903">
      <c r="A903" s="161"/>
      <c r="B903" s="161"/>
      <c r="C903" s="161"/>
      <c r="D903" s="161"/>
      <c r="E903" s="161"/>
      <c r="F903" s="161"/>
      <c r="G903" s="161"/>
      <c r="H903" s="161"/>
      <c r="I903" s="161"/>
      <c r="J903" s="161"/>
      <c r="K903" s="161"/>
      <c r="L903" s="161"/>
      <c r="M903" s="161"/>
      <c r="N903" s="161"/>
      <c r="O903" s="161"/>
      <c r="P903" s="161"/>
      <c r="Q903" s="161"/>
      <c r="R903" s="161"/>
      <c r="S903" s="161"/>
      <c r="T903" s="161"/>
      <c r="U903" s="161"/>
      <c r="V903" s="161"/>
      <c r="W903" s="161"/>
      <c r="X903" s="161"/>
      <c r="Y903" s="161"/>
      <c r="Z903" s="161"/>
      <c r="AA903" s="161"/>
      <c r="AB903" s="161"/>
    </row>
    <row r="904">
      <c r="A904" s="161"/>
      <c r="B904" s="161"/>
      <c r="C904" s="161"/>
      <c r="D904" s="161"/>
      <c r="E904" s="161"/>
      <c r="F904" s="161"/>
      <c r="G904" s="161"/>
      <c r="H904" s="161"/>
      <c r="I904" s="161"/>
      <c r="J904" s="161"/>
      <c r="K904" s="161"/>
      <c r="L904" s="161"/>
      <c r="M904" s="161"/>
      <c r="N904" s="161"/>
      <c r="O904" s="161"/>
      <c r="P904" s="161"/>
      <c r="Q904" s="161"/>
      <c r="R904" s="161"/>
      <c r="S904" s="161"/>
      <c r="T904" s="161"/>
      <c r="U904" s="161"/>
      <c r="V904" s="161"/>
      <c r="W904" s="161"/>
      <c r="X904" s="161"/>
      <c r="Y904" s="161"/>
      <c r="Z904" s="161"/>
      <c r="AA904" s="161"/>
      <c r="AB904" s="161"/>
    </row>
    <row r="905">
      <c r="A905" s="161"/>
      <c r="B905" s="161"/>
      <c r="C905" s="161"/>
      <c r="D905" s="161"/>
      <c r="E905" s="161"/>
      <c r="F905" s="161"/>
      <c r="G905" s="161"/>
      <c r="H905" s="161"/>
      <c r="I905" s="161"/>
      <c r="J905" s="161"/>
      <c r="K905" s="161"/>
      <c r="L905" s="161"/>
      <c r="M905" s="161"/>
      <c r="N905" s="161"/>
      <c r="O905" s="161"/>
      <c r="P905" s="161"/>
      <c r="Q905" s="161"/>
      <c r="R905" s="161"/>
      <c r="S905" s="161"/>
      <c r="T905" s="161"/>
      <c r="U905" s="161"/>
      <c r="V905" s="161"/>
      <c r="W905" s="161"/>
      <c r="X905" s="161"/>
      <c r="Y905" s="161"/>
      <c r="Z905" s="161"/>
      <c r="AA905" s="161"/>
      <c r="AB905" s="161"/>
    </row>
    <row r="906">
      <c r="A906" s="161"/>
      <c r="B906" s="161"/>
      <c r="C906" s="161"/>
      <c r="D906" s="161"/>
      <c r="E906" s="161"/>
      <c r="F906" s="161"/>
      <c r="G906" s="161"/>
      <c r="H906" s="161"/>
      <c r="I906" s="161"/>
      <c r="J906" s="161"/>
      <c r="K906" s="161"/>
      <c r="L906" s="161"/>
      <c r="M906" s="161"/>
      <c r="N906" s="161"/>
      <c r="O906" s="161"/>
      <c r="P906" s="161"/>
      <c r="Q906" s="161"/>
      <c r="R906" s="161"/>
      <c r="S906" s="161"/>
      <c r="T906" s="161"/>
      <c r="U906" s="161"/>
      <c r="V906" s="161"/>
      <c r="W906" s="161"/>
      <c r="X906" s="161"/>
      <c r="Y906" s="161"/>
      <c r="Z906" s="161"/>
      <c r="AA906" s="161"/>
      <c r="AB906" s="161"/>
    </row>
    <row r="907">
      <c r="A907" s="161"/>
      <c r="B907" s="161"/>
      <c r="C907" s="161"/>
      <c r="D907" s="161"/>
      <c r="E907" s="161"/>
      <c r="F907" s="161"/>
      <c r="G907" s="161"/>
      <c r="H907" s="161"/>
      <c r="I907" s="161"/>
      <c r="J907" s="161"/>
      <c r="K907" s="161"/>
      <c r="L907" s="161"/>
      <c r="M907" s="161"/>
      <c r="N907" s="161"/>
      <c r="O907" s="161"/>
      <c r="P907" s="161"/>
      <c r="Q907" s="161"/>
      <c r="R907" s="161"/>
      <c r="S907" s="161"/>
      <c r="T907" s="161"/>
      <c r="U907" s="161"/>
      <c r="V907" s="161"/>
      <c r="W907" s="161"/>
      <c r="X907" s="161"/>
      <c r="Y907" s="161"/>
      <c r="Z907" s="161"/>
      <c r="AA907" s="161"/>
      <c r="AB907" s="161"/>
    </row>
    <row r="908">
      <c r="A908" s="161"/>
      <c r="B908" s="161"/>
      <c r="C908" s="161"/>
      <c r="D908" s="161"/>
      <c r="E908" s="161"/>
      <c r="F908" s="161"/>
      <c r="G908" s="161"/>
      <c r="H908" s="161"/>
      <c r="I908" s="161"/>
      <c r="J908" s="161"/>
      <c r="K908" s="161"/>
      <c r="L908" s="161"/>
      <c r="M908" s="161"/>
      <c r="N908" s="161"/>
      <c r="O908" s="161"/>
      <c r="P908" s="161"/>
      <c r="Q908" s="161"/>
      <c r="R908" s="161"/>
      <c r="S908" s="161"/>
      <c r="T908" s="161"/>
      <c r="U908" s="161"/>
      <c r="V908" s="161"/>
      <c r="W908" s="161"/>
      <c r="X908" s="161"/>
      <c r="Y908" s="161"/>
      <c r="Z908" s="161"/>
      <c r="AA908" s="161"/>
      <c r="AB908" s="161"/>
    </row>
    <row r="909">
      <c r="A909" s="161"/>
      <c r="B909" s="161"/>
      <c r="C909" s="161"/>
      <c r="D909" s="161"/>
      <c r="E909" s="161"/>
      <c r="F909" s="161"/>
      <c r="G909" s="161"/>
      <c r="H909" s="161"/>
      <c r="I909" s="161"/>
      <c r="J909" s="161"/>
      <c r="K909" s="161"/>
      <c r="L909" s="161"/>
      <c r="M909" s="161"/>
      <c r="N909" s="161"/>
      <c r="O909" s="161"/>
      <c r="P909" s="161"/>
      <c r="Q909" s="161"/>
      <c r="R909" s="161"/>
      <c r="S909" s="161"/>
      <c r="T909" s="161"/>
      <c r="U909" s="161"/>
      <c r="V909" s="161"/>
      <c r="W909" s="161"/>
      <c r="X909" s="161"/>
      <c r="Y909" s="161"/>
      <c r="Z909" s="161"/>
      <c r="AA909" s="161"/>
      <c r="AB909" s="161"/>
    </row>
    <row r="910">
      <c r="A910" s="161"/>
      <c r="B910" s="161"/>
      <c r="C910" s="161"/>
      <c r="D910" s="161"/>
      <c r="E910" s="161"/>
      <c r="F910" s="161"/>
      <c r="G910" s="161"/>
      <c r="H910" s="161"/>
      <c r="I910" s="161"/>
      <c r="J910" s="161"/>
      <c r="K910" s="161"/>
      <c r="L910" s="161"/>
      <c r="M910" s="161"/>
      <c r="N910" s="161"/>
      <c r="O910" s="161"/>
      <c r="P910" s="161"/>
      <c r="Q910" s="161"/>
      <c r="R910" s="161"/>
      <c r="S910" s="161"/>
      <c r="T910" s="161"/>
      <c r="U910" s="161"/>
      <c r="V910" s="161"/>
      <c r="W910" s="161"/>
      <c r="X910" s="161"/>
      <c r="Y910" s="161"/>
      <c r="Z910" s="161"/>
      <c r="AA910" s="161"/>
      <c r="AB910" s="161"/>
    </row>
    <row r="911">
      <c r="A911" s="161"/>
      <c r="B911" s="161"/>
      <c r="C911" s="161"/>
      <c r="D911" s="161"/>
      <c r="E911" s="161"/>
      <c r="F911" s="161"/>
      <c r="G911" s="161"/>
      <c r="H911" s="161"/>
      <c r="I911" s="161"/>
      <c r="J911" s="161"/>
      <c r="K911" s="161"/>
      <c r="L911" s="161"/>
      <c r="M911" s="161"/>
      <c r="N911" s="161"/>
      <c r="O911" s="161"/>
      <c r="P911" s="161"/>
      <c r="Q911" s="161"/>
      <c r="R911" s="161"/>
      <c r="S911" s="161"/>
      <c r="T911" s="161"/>
      <c r="U911" s="161"/>
      <c r="V911" s="161"/>
      <c r="W911" s="161"/>
      <c r="X911" s="161"/>
      <c r="Y911" s="161"/>
      <c r="Z911" s="161"/>
      <c r="AA911" s="161"/>
      <c r="AB911" s="161"/>
    </row>
    <row r="912">
      <c r="A912" s="161"/>
      <c r="B912" s="161"/>
      <c r="C912" s="161"/>
      <c r="D912" s="161"/>
      <c r="E912" s="161"/>
      <c r="F912" s="161"/>
      <c r="G912" s="161"/>
      <c r="H912" s="161"/>
      <c r="I912" s="161"/>
      <c r="J912" s="161"/>
      <c r="K912" s="161"/>
      <c r="L912" s="161"/>
      <c r="M912" s="161"/>
      <c r="N912" s="161"/>
      <c r="O912" s="161"/>
      <c r="P912" s="161"/>
      <c r="Q912" s="161"/>
      <c r="R912" s="161"/>
      <c r="S912" s="161"/>
      <c r="T912" s="161"/>
      <c r="U912" s="161"/>
      <c r="V912" s="161"/>
      <c r="W912" s="161"/>
      <c r="X912" s="161"/>
      <c r="Y912" s="161"/>
      <c r="Z912" s="161"/>
      <c r="AA912" s="161"/>
      <c r="AB912" s="161"/>
    </row>
    <row r="913">
      <c r="A913" s="161"/>
      <c r="B913" s="161"/>
      <c r="C913" s="161"/>
      <c r="D913" s="161"/>
      <c r="E913" s="161"/>
      <c r="F913" s="161"/>
      <c r="G913" s="161"/>
      <c r="H913" s="161"/>
      <c r="I913" s="161"/>
      <c r="J913" s="161"/>
      <c r="K913" s="161"/>
      <c r="L913" s="161"/>
      <c r="M913" s="161"/>
      <c r="N913" s="161"/>
      <c r="O913" s="161"/>
      <c r="P913" s="161"/>
      <c r="Q913" s="161"/>
      <c r="R913" s="161"/>
      <c r="S913" s="161"/>
      <c r="T913" s="161"/>
      <c r="U913" s="161"/>
      <c r="V913" s="161"/>
      <c r="W913" s="161"/>
      <c r="X913" s="161"/>
      <c r="Y913" s="161"/>
      <c r="Z913" s="161"/>
      <c r="AA913" s="161"/>
      <c r="AB913" s="161"/>
    </row>
    <row r="914">
      <c r="A914" s="161"/>
      <c r="B914" s="161"/>
      <c r="C914" s="161"/>
      <c r="D914" s="161"/>
      <c r="E914" s="161"/>
      <c r="F914" s="161"/>
      <c r="G914" s="161"/>
      <c r="H914" s="161"/>
      <c r="I914" s="161"/>
      <c r="J914" s="161"/>
      <c r="K914" s="161"/>
      <c r="L914" s="161"/>
      <c r="M914" s="161"/>
      <c r="N914" s="161"/>
      <c r="O914" s="161"/>
      <c r="P914" s="161"/>
      <c r="Q914" s="161"/>
      <c r="R914" s="161"/>
      <c r="S914" s="161"/>
      <c r="T914" s="161"/>
      <c r="U914" s="161"/>
      <c r="V914" s="161"/>
      <c r="W914" s="161"/>
      <c r="X914" s="161"/>
      <c r="Y914" s="161"/>
      <c r="Z914" s="161"/>
      <c r="AA914" s="161"/>
      <c r="AB914" s="161"/>
    </row>
    <row r="915">
      <c r="A915" s="161"/>
      <c r="B915" s="161"/>
      <c r="C915" s="161"/>
      <c r="D915" s="161"/>
      <c r="E915" s="161"/>
      <c r="F915" s="161"/>
      <c r="G915" s="161"/>
      <c r="H915" s="161"/>
      <c r="I915" s="161"/>
      <c r="J915" s="161"/>
      <c r="K915" s="161"/>
      <c r="L915" s="161"/>
      <c r="M915" s="161"/>
      <c r="N915" s="161"/>
      <c r="O915" s="161"/>
      <c r="P915" s="161"/>
      <c r="Q915" s="161"/>
      <c r="R915" s="161"/>
      <c r="S915" s="161"/>
      <c r="T915" s="161"/>
      <c r="U915" s="161"/>
      <c r="V915" s="161"/>
      <c r="W915" s="161"/>
      <c r="X915" s="161"/>
      <c r="Y915" s="161"/>
      <c r="Z915" s="161"/>
      <c r="AA915" s="161"/>
      <c r="AB915" s="161"/>
    </row>
    <row r="916">
      <c r="A916" s="161"/>
      <c r="B916" s="161"/>
      <c r="C916" s="161"/>
      <c r="D916" s="161"/>
      <c r="E916" s="161"/>
      <c r="F916" s="161"/>
      <c r="G916" s="161"/>
      <c r="H916" s="161"/>
      <c r="I916" s="161"/>
      <c r="J916" s="161"/>
      <c r="K916" s="161"/>
      <c r="L916" s="161"/>
      <c r="M916" s="161"/>
      <c r="N916" s="161"/>
      <c r="O916" s="161"/>
      <c r="P916" s="161"/>
      <c r="Q916" s="161"/>
      <c r="R916" s="161"/>
      <c r="S916" s="161"/>
      <c r="T916" s="161"/>
      <c r="U916" s="161"/>
      <c r="V916" s="161"/>
      <c r="W916" s="161"/>
      <c r="X916" s="161"/>
      <c r="Y916" s="161"/>
      <c r="Z916" s="161"/>
      <c r="AA916" s="161"/>
      <c r="AB916" s="161"/>
    </row>
    <row r="917">
      <c r="A917" s="161"/>
      <c r="B917" s="161"/>
      <c r="C917" s="161"/>
      <c r="D917" s="161"/>
      <c r="E917" s="161"/>
      <c r="F917" s="161"/>
      <c r="G917" s="161"/>
      <c r="H917" s="161"/>
      <c r="I917" s="161"/>
      <c r="J917" s="161"/>
      <c r="K917" s="161"/>
      <c r="L917" s="161"/>
      <c r="M917" s="161"/>
      <c r="N917" s="161"/>
      <c r="O917" s="161"/>
      <c r="P917" s="161"/>
      <c r="Q917" s="161"/>
      <c r="R917" s="161"/>
      <c r="S917" s="161"/>
      <c r="T917" s="161"/>
      <c r="U917" s="161"/>
      <c r="V917" s="161"/>
      <c r="W917" s="161"/>
      <c r="X917" s="161"/>
      <c r="Y917" s="161"/>
      <c r="Z917" s="161"/>
      <c r="AA917" s="161"/>
      <c r="AB917" s="161"/>
    </row>
    <row r="918">
      <c r="A918" s="161"/>
      <c r="B918" s="161"/>
      <c r="C918" s="161"/>
      <c r="D918" s="161"/>
      <c r="E918" s="161"/>
      <c r="F918" s="161"/>
      <c r="G918" s="161"/>
      <c r="H918" s="161"/>
      <c r="I918" s="161"/>
      <c r="J918" s="161"/>
      <c r="K918" s="161"/>
      <c r="L918" s="161"/>
      <c r="M918" s="161"/>
      <c r="N918" s="161"/>
      <c r="O918" s="161"/>
      <c r="P918" s="161"/>
      <c r="Q918" s="161"/>
      <c r="R918" s="161"/>
      <c r="S918" s="161"/>
      <c r="T918" s="161"/>
      <c r="U918" s="161"/>
      <c r="V918" s="161"/>
      <c r="W918" s="161"/>
      <c r="X918" s="161"/>
      <c r="Y918" s="161"/>
      <c r="Z918" s="161"/>
      <c r="AA918" s="161"/>
      <c r="AB918" s="161"/>
    </row>
    <row r="919">
      <c r="A919" s="161"/>
      <c r="B919" s="161"/>
      <c r="C919" s="161"/>
      <c r="D919" s="161"/>
      <c r="E919" s="161"/>
      <c r="F919" s="161"/>
      <c r="G919" s="161"/>
      <c r="H919" s="161"/>
      <c r="I919" s="161"/>
      <c r="J919" s="161"/>
      <c r="K919" s="161"/>
      <c r="L919" s="161"/>
      <c r="M919" s="161"/>
      <c r="N919" s="161"/>
      <c r="O919" s="161"/>
      <c r="P919" s="161"/>
      <c r="Q919" s="161"/>
      <c r="R919" s="161"/>
      <c r="S919" s="161"/>
      <c r="T919" s="161"/>
      <c r="U919" s="161"/>
      <c r="V919" s="161"/>
      <c r="W919" s="161"/>
      <c r="X919" s="161"/>
      <c r="Y919" s="161"/>
      <c r="Z919" s="161"/>
      <c r="AA919" s="161"/>
      <c r="AB919" s="161"/>
    </row>
    <row r="920">
      <c r="A920" s="161"/>
      <c r="B920" s="161"/>
      <c r="C920" s="161"/>
      <c r="D920" s="161"/>
      <c r="E920" s="161"/>
      <c r="F920" s="161"/>
      <c r="G920" s="161"/>
      <c r="H920" s="161"/>
      <c r="I920" s="161"/>
      <c r="J920" s="161"/>
      <c r="K920" s="161"/>
      <c r="L920" s="161"/>
      <c r="M920" s="161"/>
      <c r="N920" s="161"/>
      <c r="O920" s="161"/>
      <c r="P920" s="161"/>
      <c r="Q920" s="161"/>
      <c r="R920" s="161"/>
      <c r="S920" s="161"/>
      <c r="T920" s="161"/>
      <c r="U920" s="161"/>
      <c r="V920" s="161"/>
      <c r="W920" s="161"/>
      <c r="X920" s="161"/>
      <c r="Y920" s="161"/>
      <c r="Z920" s="161"/>
      <c r="AA920" s="161"/>
      <c r="AB920" s="161"/>
    </row>
    <row r="921">
      <c r="A921" s="161"/>
      <c r="B921" s="161"/>
      <c r="C921" s="161"/>
      <c r="D921" s="161"/>
      <c r="E921" s="161"/>
      <c r="F921" s="161"/>
      <c r="G921" s="161"/>
      <c r="H921" s="161"/>
      <c r="I921" s="161"/>
      <c r="J921" s="161"/>
      <c r="K921" s="161"/>
      <c r="L921" s="161"/>
      <c r="M921" s="161"/>
      <c r="N921" s="161"/>
      <c r="O921" s="161"/>
      <c r="P921" s="161"/>
      <c r="Q921" s="161"/>
      <c r="R921" s="161"/>
      <c r="S921" s="161"/>
      <c r="T921" s="161"/>
      <c r="U921" s="161"/>
      <c r="V921" s="161"/>
      <c r="W921" s="161"/>
      <c r="X921" s="161"/>
      <c r="Y921" s="161"/>
      <c r="Z921" s="161"/>
      <c r="AA921" s="161"/>
      <c r="AB921" s="161"/>
    </row>
    <row r="922">
      <c r="A922" s="161"/>
      <c r="B922" s="161"/>
      <c r="C922" s="161"/>
      <c r="D922" s="161"/>
      <c r="E922" s="161"/>
      <c r="F922" s="161"/>
      <c r="G922" s="161"/>
      <c r="H922" s="161"/>
      <c r="I922" s="161"/>
      <c r="J922" s="161"/>
      <c r="K922" s="161"/>
      <c r="L922" s="161"/>
      <c r="M922" s="161"/>
      <c r="N922" s="161"/>
      <c r="O922" s="161"/>
      <c r="P922" s="161"/>
      <c r="Q922" s="161"/>
      <c r="R922" s="161"/>
      <c r="S922" s="161"/>
      <c r="T922" s="161"/>
      <c r="U922" s="161"/>
      <c r="V922" s="161"/>
      <c r="W922" s="161"/>
      <c r="X922" s="161"/>
      <c r="Y922" s="161"/>
      <c r="Z922" s="161"/>
      <c r="AA922" s="161"/>
      <c r="AB922" s="161"/>
    </row>
    <row r="923">
      <c r="A923" s="161"/>
      <c r="B923" s="161"/>
      <c r="C923" s="161"/>
      <c r="D923" s="161"/>
      <c r="E923" s="161"/>
      <c r="F923" s="161"/>
      <c r="G923" s="161"/>
      <c r="H923" s="161"/>
      <c r="I923" s="161"/>
      <c r="J923" s="161"/>
      <c r="K923" s="161"/>
      <c r="L923" s="161"/>
      <c r="M923" s="161"/>
      <c r="N923" s="161"/>
      <c r="O923" s="161"/>
      <c r="P923" s="161"/>
      <c r="Q923" s="161"/>
      <c r="R923" s="161"/>
      <c r="S923" s="161"/>
      <c r="T923" s="161"/>
      <c r="U923" s="161"/>
      <c r="V923" s="161"/>
      <c r="W923" s="161"/>
      <c r="X923" s="161"/>
      <c r="Y923" s="161"/>
      <c r="Z923" s="161"/>
      <c r="AA923" s="161"/>
      <c r="AB923" s="161"/>
    </row>
    <row r="924">
      <c r="A924" s="161"/>
      <c r="B924" s="161"/>
      <c r="C924" s="161"/>
      <c r="D924" s="161"/>
      <c r="E924" s="161"/>
      <c r="F924" s="161"/>
      <c r="G924" s="161"/>
      <c r="H924" s="161"/>
      <c r="I924" s="161"/>
      <c r="J924" s="161"/>
      <c r="K924" s="161"/>
      <c r="L924" s="161"/>
      <c r="M924" s="161"/>
      <c r="N924" s="161"/>
      <c r="O924" s="161"/>
      <c r="P924" s="161"/>
      <c r="Q924" s="161"/>
      <c r="R924" s="161"/>
      <c r="S924" s="161"/>
      <c r="T924" s="161"/>
      <c r="U924" s="161"/>
      <c r="V924" s="161"/>
      <c r="W924" s="161"/>
      <c r="X924" s="161"/>
      <c r="Y924" s="161"/>
      <c r="Z924" s="161"/>
      <c r="AA924" s="161"/>
      <c r="AB924" s="161"/>
    </row>
    <row r="925">
      <c r="A925" s="161"/>
      <c r="B925" s="161"/>
      <c r="C925" s="161"/>
      <c r="D925" s="161"/>
      <c r="E925" s="161"/>
      <c r="F925" s="161"/>
      <c r="G925" s="161"/>
      <c r="H925" s="161"/>
      <c r="I925" s="161"/>
      <c r="J925" s="161"/>
      <c r="K925" s="161"/>
      <c r="L925" s="161"/>
      <c r="M925" s="161"/>
      <c r="N925" s="161"/>
      <c r="O925" s="161"/>
      <c r="P925" s="161"/>
      <c r="Q925" s="161"/>
      <c r="R925" s="161"/>
      <c r="S925" s="161"/>
      <c r="T925" s="161"/>
      <c r="U925" s="161"/>
      <c r="V925" s="161"/>
      <c r="W925" s="161"/>
      <c r="X925" s="161"/>
      <c r="Y925" s="161"/>
      <c r="Z925" s="161"/>
      <c r="AA925" s="161"/>
      <c r="AB925" s="161"/>
    </row>
    <row r="926">
      <c r="A926" s="161"/>
      <c r="B926" s="161"/>
      <c r="C926" s="161"/>
      <c r="D926" s="161"/>
      <c r="E926" s="161"/>
      <c r="F926" s="161"/>
      <c r="G926" s="161"/>
      <c r="H926" s="161"/>
      <c r="I926" s="161"/>
      <c r="J926" s="161"/>
      <c r="K926" s="161"/>
      <c r="L926" s="161"/>
      <c r="M926" s="161"/>
      <c r="N926" s="161"/>
      <c r="O926" s="161"/>
      <c r="P926" s="161"/>
      <c r="Q926" s="161"/>
      <c r="R926" s="161"/>
      <c r="S926" s="161"/>
      <c r="T926" s="161"/>
      <c r="U926" s="161"/>
      <c r="V926" s="161"/>
      <c r="W926" s="161"/>
      <c r="X926" s="161"/>
      <c r="Y926" s="161"/>
      <c r="Z926" s="161"/>
      <c r="AA926" s="161"/>
      <c r="AB926" s="161"/>
    </row>
    <row r="927">
      <c r="A927" s="161"/>
      <c r="B927" s="161"/>
      <c r="C927" s="161"/>
      <c r="D927" s="161"/>
      <c r="E927" s="161"/>
      <c r="F927" s="161"/>
      <c r="G927" s="161"/>
      <c r="H927" s="161"/>
      <c r="I927" s="161"/>
      <c r="J927" s="161"/>
      <c r="K927" s="161"/>
      <c r="L927" s="161"/>
      <c r="M927" s="161"/>
      <c r="N927" s="161"/>
      <c r="O927" s="161"/>
      <c r="P927" s="161"/>
      <c r="Q927" s="161"/>
      <c r="R927" s="161"/>
      <c r="S927" s="161"/>
      <c r="T927" s="161"/>
      <c r="U927" s="161"/>
      <c r="V927" s="161"/>
      <c r="W927" s="161"/>
      <c r="X927" s="161"/>
      <c r="Y927" s="161"/>
      <c r="Z927" s="161"/>
      <c r="AA927" s="161"/>
      <c r="AB927" s="161"/>
    </row>
    <row r="928">
      <c r="A928" s="161"/>
      <c r="B928" s="161"/>
      <c r="C928" s="161"/>
      <c r="D928" s="161"/>
      <c r="E928" s="161"/>
      <c r="F928" s="161"/>
      <c r="G928" s="161"/>
      <c r="H928" s="161"/>
      <c r="I928" s="161"/>
      <c r="J928" s="161"/>
      <c r="K928" s="161"/>
      <c r="L928" s="161"/>
      <c r="M928" s="161"/>
      <c r="N928" s="161"/>
      <c r="O928" s="161"/>
      <c r="P928" s="161"/>
      <c r="Q928" s="161"/>
      <c r="R928" s="161"/>
      <c r="S928" s="161"/>
      <c r="T928" s="161"/>
      <c r="U928" s="161"/>
      <c r="V928" s="161"/>
      <c r="W928" s="161"/>
      <c r="X928" s="161"/>
      <c r="Y928" s="161"/>
      <c r="Z928" s="161"/>
      <c r="AA928" s="161"/>
      <c r="AB928" s="161"/>
    </row>
    <row r="929">
      <c r="A929" s="161"/>
      <c r="B929" s="161"/>
      <c r="C929" s="161"/>
      <c r="D929" s="161"/>
      <c r="E929" s="161"/>
      <c r="F929" s="161"/>
      <c r="G929" s="161"/>
      <c r="H929" s="161"/>
      <c r="I929" s="161"/>
      <c r="J929" s="161"/>
      <c r="K929" s="161"/>
      <c r="L929" s="161"/>
      <c r="M929" s="161"/>
      <c r="N929" s="161"/>
      <c r="O929" s="161"/>
      <c r="P929" s="161"/>
      <c r="Q929" s="161"/>
      <c r="R929" s="161"/>
      <c r="S929" s="161"/>
      <c r="T929" s="161"/>
      <c r="U929" s="161"/>
      <c r="V929" s="161"/>
      <c r="W929" s="161"/>
      <c r="X929" s="161"/>
      <c r="Y929" s="161"/>
      <c r="Z929" s="161"/>
      <c r="AA929" s="161"/>
      <c r="AB929" s="161"/>
    </row>
    <row r="930">
      <c r="A930" s="161"/>
      <c r="B930" s="161"/>
      <c r="C930" s="161"/>
      <c r="D930" s="161"/>
      <c r="E930" s="161"/>
      <c r="F930" s="161"/>
      <c r="G930" s="161"/>
      <c r="H930" s="161"/>
      <c r="I930" s="161"/>
      <c r="J930" s="161"/>
      <c r="K930" s="161"/>
      <c r="L930" s="161"/>
      <c r="M930" s="161"/>
      <c r="N930" s="161"/>
      <c r="O930" s="161"/>
      <c r="P930" s="161"/>
      <c r="Q930" s="161"/>
      <c r="R930" s="161"/>
      <c r="S930" s="161"/>
      <c r="T930" s="161"/>
      <c r="U930" s="161"/>
      <c r="V930" s="161"/>
      <c r="W930" s="161"/>
      <c r="X930" s="161"/>
      <c r="Y930" s="161"/>
      <c r="Z930" s="161"/>
      <c r="AA930" s="161"/>
      <c r="AB930" s="161"/>
    </row>
    <row r="931">
      <c r="A931" s="161"/>
      <c r="B931" s="161"/>
      <c r="C931" s="161"/>
      <c r="D931" s="161"/>
      <c r="E931" s="161"/>
      <c r="F931" s="161"/>
      <c r="G931" s="161"/>
      <c r="H931" s="161"/>
      <c r="I931" s="161"/>
      <c r="J931" s="161"/>
      <c r="K931" s="161"/>
      <c r="L931" s="161"/>
      <c r="M931" s="161"/>
      <c r="N931" s="161"/>
      <c r="O931" s="161"/>
      <c r="P931" s="161"/>
      <c r="Q931" s="161"/>
      <c r="R931" s="161"/>
      <c r="S931" s="161"/>
      <c r="T931" s="161"/>
      <c r="U931" s="161"/>
      <c r="V931" s="161"/>
      <c r="W931" s="161"/>
      <c r="X931" s="161"/>
      <c r="Y931" s="161"/>
      <c r="Z931" s="161"/>
      <c r="AA931" s="161"/>
      <c r="AB931" s="161"/>
    </row>
    <row r="932">
      <c r="A932" s="161"/>
      <c r="B932" s="161"/>
      <c r="C932" s="161"/>
      <c r="D932" s="161"/>
      <c r="E932" s="161"/>
      <c r="F932" s="161"/>
      <c r="G932" s="161"/>
      <c r="H932" s="161"/>
      <c r="I932" s="161"/>
      <c r="J932" s="161"/>
      <c r="K932" s="161"/>
      <c r="L932" s="161"/>
      <c r="M932" s="161"/>
      <c r="N932" s="161"/>
      <c r="O932" s="161"/>
      <c r="P932" s="161"/>
      <c r="Q932" s="161"/>
      <c r="R932" s="161"/>
      <c r="S932" s="161"/>
      <c r="T932" s="161"/>
      <c r="U932" s="161"/>
      <c r="V932" s="161"/>
      <c r="W932" s="161"/>
      <c r="X932" s="161"/>
      <c r="Y932" s="161"/>
      <c r="Z932" s="161"/>
      <c r="AA932" s="161"/>
      <c r="AB932" s="161"/>
    </row>
    <row r="933">
      <c r="A933" s="161"/>
      <c r="B933" s="161"/>
      <c r="C933" s="161"/>
      <c r="D933" s="161"/>
      <c r="E933" s="161"/>
      <c r="F933" s="161"/>
      <c r="G933" s="161"/>
      <c r="H933" s="161"/>
      <c r="I933" s="161"/>
      <c r="J933" s="161"/>
      <c r="K933" s="161"/>
      <c r="L933" s="161"/>
      <c r="M933" s="161"/>
      <c r="N933" s="161"/>
      <c r="O933" s="161"/>
      <c r="P933" s="161"/>
      <c r="Q933" s="161"/>
      <c r="R933" s="161"/>
      <c r="S933" s="161"/>
      <c r="T933" s="161"/>
      <c r="U933" s="161"/>
      <c r="V933" s="161"/>
      <c r="W933" s="161"/>
      <c r="X933" s="161"/>
      <c r="Y933" s="161"/>
      <c r="Z933" s="161"/>
      <c r="AA933" s="161"/>
      <c r="AB933" s="161"/>
    </row>
    <row r="934">
      <c r="A934" s="161"/>
      <c r="B934" s="161"/>
      <c r="C934" s="161"/>
      <c r="D934" s="161"/>
      <c r="E934" s="161"/>
      <c r="F934" s="161"/>
      <c r="G934" s="161"/>
      <c r="H934" s="161"/>
      <c r="I934" s="161"/>
      <c r="J934" s="161"/>
      <c r="K934" s="161"/>
      <c r="L934" s="161"/>
      <c r="M934" s="161"/>
      <c r="N934" s="161"/>
      <c r="O934" s="161"/>
      <c r="P934" s="161"/>
      <c r="Q934" s="161"/>
      <c r="R934" s="161"/>
      <c r="S934" s="161"/>
      <c r="T934" s="161"/>
      <c r="U934" s="161"/>
      <c r="V934" s="161"/>
      <c r="W934" s="161"/>
      <c r="X934" s="161"/>
      <c r="Y934" s="161"/>
      <c r="Z934" s="161"/>
      <c r="AA934" s="161"/>
      <c r="AB934" s="161"/>
    </row>
    <row r="935">
      <c r="A935" s="161"/>
      <c r="B935" s="161"/>
      <c r="C935" s="161"/>
      <c r="D935" s="161"/>
      <c r="E935" s="161"/>
      <c r="F935" s="161"/>
      <c r="G935" s="161"/>
      <c r="H935" s="161"/>
      <c r="I935" s="161"/>
      <c r="J935" s="161"/>
      <c r="K935" s="161"/>
      <c r="L935" s="161"/>
      <c r="M935" s="161"/>
      <c r="N935" s="161"/>
      <c r="O935" s="161"/>
      <c r="P935" s="161"/>
      <c r="Q935" s="161"/>
      <c r="R935" s="161"/>
      <c r="S935" s="161"/>
      <c r="T935" s="161"/>
      <c r="U935" s="161"/>
      <c r="V935" s="161"/>
      <c r="W935" s="161"/>
      <c r="X935" s="161"/>
      <c r="Y935" s="161"/>
      <c r="Z935" s="161"/>
      <c r="AA935" s="161"/>
      <c r="AB935" s="161"/>
    </row>
    <row r="936">
      <c r="A936" s="161"/>
      <c r="B936" s="161"/>
      <c r="C936" s="161"/>
      <c r="D936" s="161"/>
      <c r="E936" s="161"/>
      <c r="F936" s="161"/>
      <c r="G936" s="161"/>
      <c r="H936" s="161"/>
      <c r="I936" s="161"/>
      <c r="J936" s="161"/>
      <c r="K936" s="161"/>
      <c r="L936" s="161"/>
      <c r="M936" s="161"/>
      <c r="N936" s="161"/>
      <c r="O936" s="161"/>
      <c r="P936" s="161"/>
      <c r="Q936" s="161"/>
      <c r="R936" s="161"/>
      <c r="S936" s="161"/>
      <c r="T936" s="161"/>
      <c r="U936" s="161"/>
      <c r="V936" s="161"/>
      <c r="W936" s="161"/>
      <c r="X936" s="161"/>
      <c r="Y936" s="161"/>
      <c r="Z936" s="161"/>
      <c r="AA936" s="161"/>
      <c r="AB936" s="161"/>
    </row>
    <row r="937">
      <c r="A937" s="161"/>
      <c r="B937" s="161"/>
      <c r="C937" s="161"/>
      <c r="D937" s="161"/>
      <c r="E937" s="161"/>
      <c r="F937" s="161"/>
      <c r="G937" s="161"/>
      <c r="H937" s="161"/>
      <c r="I937" s="161"/>
      <c r="J937" s="161"/>
      <c r="K937" s="161"/>
      <c r="L937" s="161"/>
      <c r="M937" s="161"/>
      <c r="N937" s="161"/>
      <c r="O937" s="161"/>
      <c r="P937" s="161"/>
      <c r="Q937" s="161"/>
      <c r="R937" s="161"/>
      <c r="S937" s="161"/>
      <c r="T937" s="161"/>
      <c r="U937" s="161"/>
      <c r="V937" s="161"/>
      <c r="W937" s="161"/>
      <c r="X937" s="161"/>
      <c r="Y937" s="161"/>
      <c r="Z937" s="161"/>
      <c r="AA937" s="161"/>
      <c r="AB937" s="161"/>
    </row>
    <row r="938">
      <c r="A938" s="161"/>
      <c r="B938" s="161"/>
      <c r="C938" s="161"/>
      <c r="D938" s="161"/>
      <c r="E938" s="161"/>
      <c r="F938" s="161"/>
      <c r="G938" s="161"/>
      <c r="H938" s="161"/>
      <c r="I938" s="161"/>
      <c r="J938" s="161"/>
      <c r="K938" s="161"/>
      <c r="L938" s="161"/>
      <c r="M938" s="161"/>
      <c r="N938" s="161"/>
      <c r="O938" s="161"/>
      <c r="P938" s="161"/>
      <c r="Q938" s="161"/>
      <c r="R938" s="161"/>
      <c r="S938" s="161"/>
      <c r="T938" s="161"/>
      <c r="U938" s="161"/>
      <c r="V938" s="161"/>
      <c r="W938" s="161"/>
      <c r="X938" s="161"/>
      <c r="Y938" s="161"/>
      <c r="Z938" s="161"/>
      <c r="AA938" s="161"/>
      <c r="AB938" s="161"/>
    </row>
    <row r="939">
      <c r="A939" s="161"/>
      <c r="B939" s="161"/>
      <c r="C939" s="161"/>
      <c r="D939" s="161"/>
      <c r="E939" s="161"/>
      <c r="F939" s="161"/>
      <c r="G939" s="161"/>
      <c r="H939" s="161"/>
      <c r="I939" s="161"/>
      <c r="J939" s="161"/>
      <c r="K939" s="161"/>
      <c r="L939" s="161"/>
      <c r="M939" s="161"/>
      <c r="N939" s="161"/>
      <c r="O939" s="161"/>
      <c r="P939" s="161"/>
      <c r="Q939" s="161"/>
      <c r="R939" s="161"/>
      <c r="S939" s="161"/>
      <c r="T939" s="161"/>
      <c r="U939" s="161"/>
      <c r="V939" s="161"/>
      <c r="W939" s="161"/>
      <c r="X939" s="161"/>
      <c r="Y939" s="161"/>
      <c r="Z939" s="161"/>
      <c r="AA939" s="161"/>
      <c r="AB939" s="161"/>
    </row>
    <row r="940">
      <c r="A940" s="161"/>
      <c r="B940" s="161"/>
      <c r="C940" s="161"/>
      <c r="D940" s="161"/>
      <c r="E940" s="161"/>
      <c r="F940" s="161"/>
      <c r="G940" s="161"/>
      <c r="H940" s="161"/>
      <c r="I940" s="161"/>
      <c r="J940" s="161"/>
      <c r="K940" s="161"/>
      <c r="L940" s="161"/>
      <c r="M940" s="161"/>
      <c r="N940" s="161"/>
      <c r="O940" s="161"/>
      <c r="P940" s="161"/>
      <c r="Q940" s="161"/>
      <c r="R940" s="161"/>
      <c r="S940" s="161"/>
      <c r="T940" s="161"/>
      <c r="U940" s="161"/>
      <c r="V940" s="161"/>
      <c r="W940" s="161"/>
      <c r="X940" s="161"/>
      <c r="Y940" s="161"/>
      <c r="Z940" s="161"/>
      <c r="AA940" s="161"/>
      <c r="AB940" s="161"/>
    </row>
    <row r="941">
      <c r="A941" s="161"/>
      <c r="B941" s="161"/>
      <c r="C941" s="161"/>
      <c r="D941" s="161"/>
      <c r="E941" s="161"/>
      <c r="F941" s="161"/>
      <c r="G941" s="161"/>
      <c r="H941" s="161"/>
      <c r="I941" s="161"/>
      <c r="J941" s="161"/>
      <c r="K941" s="161"/>
      <c r="L941" s="161"/>
      <c r="M941" s="161"/>
      <c r="N941" s="161"/>
      <c r="O941" s="161"/>
      <c r="P941" s="161"/>
      <c r="Q941" s="161"/>
      <c r="R941" s="161"/>
      <c r="S941" s="161"/>
      <c r="T941" s="161"/>
      <c r="U941" s="161"/>
      <c r="V941" s="161"/>
      <c r="W941" s="161"/>
      <c r="X941" s="161"/>
      <c r="Y941" s="161"/>
      <c r="Z941" s="161"/>
      <c r="AA941" s="161"/>
      <c r="AB941" s="161"/>
    </row>
    <row r="942">
      <c r="A942" s="161"/>
      <c r="B942" s="161"/>
      <c r="C942" s="161"/>
      <c r="D942" s="161"/>
      <c r="E942" s="161"/>
      <c r="F942" s="161"/>
      <c r="G942" s="161"/>
      <c r="H942" s="161"/>
      <c r="I942" s="161"/>
      <c r="J942" s="161"/>
      <c r="K942" s="161"/>
      <c r="L942" s="161"/>
      <c r="M942" s="161"/>
      <c r="N942" s="161"/>
      <c r="O942" s="161"/>
      <c r="P942" s="161"/>
      <c r="Q942" s="161"/>
      <c r="R942" s="161"/>
      <c r="S942" s="161"/>
      <c r="T942" s="161"/>
      <c r="U942" s="161"/>
      <c r="V942" s="161"/>
      <c r="W942" s="161"/>
      <c r="X942" s="161"/>
      <c r="Y942" s="161"/>
      <c r="Z942" s="161"/>
      <c r="AA942" s="161"/>
      <c r="AB942" s="161"/>
    </row>
    <row r="943">
      <c r="A943" s="161"/>
      <c r="B943" s="161"/>
      <c r="C943" s="161"/>
      <c r="D943" s="161"/>
      <c r="E943" s="161"/>
      <c r="F943" s="161"/>
      <c r="G943" s="161"/>
      <c r="H943" s="161"/>
      <c r="I943" s="161"/>
      <c r="J943" s="161"/>
      <c r="K943" s="161"/>
      <c r="L943" s="161"/>
      <c r="M943" s="161"/>
      <c r="N943" s="161"/>
      <c r="O943" s="161"/>
      <c r="P943" s="161"/>
      <c r="Q943" s="161"/>
      <c r="R943" s="161"/>
      <c r="S943" s="161"/>
      <c r="T943" s="161"/>
      <c r="U943" s="161"/>
      <c r="V943" s="161"/>
      <c r="W943" s="161"/>
      <c r="X943" s="161"/>
      <c r="Y943" s="161"/>
      <c r="Z943" s="161"/>
      <c r="AA943" s="161"/>
      <c r="AB943" s="161"/>
    </row>
    <row r="944">
      <c r="A944" s="161"/>
      <c r="B944" s="161"/>
      <c r="C944" s="161"/>
      <c r="D944" s="161"/>
      <c r="E944" s="161"/>
      <c r="F944" s="161"/>
      <c r="G944" s="161"/>
      <c r="H944" s="161"/>
      <c r="I944" s="161"/>
      <c r="J944" s="161"/>
      <c r="K944" s="161"/>
      <c r="L944" s="161"/>
      <c r="M944" s="161"/>
      <c r="N944" s="161"/>
      <c r="O944" s="161"/>
      <c r="P944" s="161"/>
      <c r="Q944" s="161"/>
      <c r="R944" s="161"/>
      <c r="S944" s="161"/>
      <c r="T944" s="161"/>
      <c r="U944" s="161"/>
      <c r="V944" s="161"/>
      <c r="W944" s="161"/>
      <c r="X944" s="161"/>
      <c r="Y944" s="161"/>
      <c r="Z944" s="161"/>
      <c r="AA944" s="161"/>
      <c r="AB944" s="161"/>
    </row>
    <row r="945">
      <c r="A945" s="161"/>
      <c r="B945" s="161"/>
      <c r="C945" s="161"/>
      <c r="D945" s="161"/>
      <c r="E945" s="161"/>
      <c r="F945" s="161"/>
      <c r="G945" s="161"/>
      <c r="H945" s="161"/>
      <c r="I945" s="161"/>
      <c r="J945" s="161"/>
      <c r="K945" s="161"/>
      <c r="L945" s="161"/>
      <c r="M945" s="161"/>
      <c r="N945" s="161"/>
      <c r="O945" s="161"/>
      <c r="P945" s="161"/>
      <c r="Q945" s="161"/>
      <c r="R945" s="161"/>
      <c r="S945" s="161"/>
      <c r="T945" s="161"/>
      <c r="U945" s="161"/>
      <c r="V945" s="161"/>
      <c r="W945" s="161"/>
      <c r="X945" s="161"/>
      <c r="Y945" s="161"/>
      <c r="Z945" s="161"/>
      <c r="AA945" s="161"/>
      <c r="AB945" s="161"/>
    </row>
    <row r="946">
      <c r="A946" s="161"/>
      <c r="B946" s="161"/>
      <c r="C946" s="161"/>
      <c r="D946" s="161"/>
      <c r="E946" s="161"/>
      <c r="F946" s="161"/>
      <c r="G946" s="161"/>
      <c r="H946" s="161"/>
      <c r="I946" s="161"/>
      <c r="J946" s="161"/>
      <c r="K946" s="161"/>
      <c r="L946" s="161"/>
      <c r="M946" s="161"/>
      <c r="N946" s="161"/>
      <c r="O946" s="161"/>
      <c r="P946" s="161"/>
      <c r="Q946" s="161"/>
      <c r="R946" s="161"/>
      <c r="S946" s="161"/>
      <c r="T946" s="161"/>
      <c r="U946" s="161"/>
      <c r="V946" s="161"/>
      <c r="W946" s="161"/>
      <c r="X946" s="161"/>
      <c r="Y946" s="161"/>
      <c r="Z946" s="161"/>
      <c r="AA946" s="161"/>
      <c r="AB946" s="161"/>
    </row>
    <row r="947">
      <c r="A947" s="161"/>
      <c r="B947" s="161"/>
      <c r="C947" s="161"/>
      <c r="D947" s="161"/>
      <c r="E947" s="161"/>
      <c r="F947" s="161"/>
      <c r="G947" s="161"/>
      <c r="H947" s="161"/>
      <c r="I947" s="161"/>
      <c r="J947" s="161"/>
      <c r="K947" s="161"/>
      <c r="L947" s="161"/>
      <c r="M947" s="161"/>
      <c r="N947" s="161"/>
      <c r="O947" s="161"/>
      <c r="P947" s="161"/>
      <c r="Q947" s="161"/>
      <c r="R947" s="161"/>
      <c r="S947" s="161"/>
      <c r="T947" s="161"/>
      <c r="U947" s="161"/>
      <c r="V947" s="161"/>
      <c r="W947" s="161"/>
      <c r="X947" s="161"/>
      <c r="Y947" s="161"/>
      <c r="Z947" s="161"/>
      <c r="AA947" s="161"/>
      <c r="AB947" s="161"/>
    </row>
    <row r="948">
      <c r="A948" s="161"/>
      <c r="B948" s="161"/>
      <c r="C948" s="161"/>
      <c r="D948" s="161"/>
      <c r="E948" s="161"/>
      <c r="F948" s="161"/>
      <c r="G948" s="161"/>
      <c r="H948" s="161"/>
      <c r="I948" s="161"/>
      <c r="J948" s="161"/>
      <c r="K948" s="161"/>
      <c r="L948" s="161"/>
      <c r="M948" s="161"/>
      <c r="N948" s="161"/>
      <c r="O948" s="161"/>
      <c r="P948" s="161"/>
      <c r="Q948" s="161"/>
      <c r="R948" s="161"/>
      <c r="S948" s="161"/>
      <c r="T948" s="161"/>
      <c r="U948" s="161"/>
      <c r="V948" s="161"/>
      <c r="W948" s="161"/>
      <c r="X948" s="161"/>
      <c r="Y948" s="161"/>
      <c r="Z948" s="161"/>
      <c r="AA948" s="161"/>
      <c r="AB948" s="161"/>
    </row>
    <row r="949">
      <c r="A949" s="161"/>
      <c r="B949" s="161"/>
      <c r="C949" s="161"/>
      <c r="D949" s="161"/>
      <c r="E949" s="161"/>
      <c r="F949" s="161"/>
      <c r="G949" s="161"/>
      <c r="H949" s="161"/>
      <c r="I949" s="161"/>
      <c r="J949" s="161"/>
      <c r="K949" s="161"/>
      <c r="L949" s="161"/>
      <c r="M949" s="161"/>
      <c r="N949" s="161"/>
      <c r="O949" s="161"/>
      <c r="P949" s="161"/>
      <c r="Q949" s="161"/>
      <c r="R949" s="161"/>
      <c r="S949" s="161"/>
      <c r="T949" s="161"/>
      <c r="U949" s="161"/>
      <c r="V949" s="161"/>
      <c r="W949" s="161"/>
      <c r="X949" s="161"/>
      <c r="Y949" s="161"/>
      <c r="Z949" s="161"/>
      <c r="AA949" s="161"/>
      <c r="AB949" s="161"/>
    </row>
    <row r="950">
      <c r="A950" s="161"/>
      <c r="B950" s="161"/>
      <c r="C950" s="161"/>
      <c r="D950" s="161"/>
      <c r="E950" s="161"/>
      <c r="F950" s="161"/>
      <c r="G950" s="161"/>
      <c r="H950" s="161"/>
      <c r="I950" s="161"/>
      <c r="J950" s="161"/>
      <c r="K950" s="161"/>
      <c r="L950" s="161"/>
      <c r="M950" s="161"/>
      <c r="N950" s="161"/>
      <c r="O950" s="161"/>
      <c r="P950" s="161"/>
      <c r="Q950" s="161"/>
      <c r="R950" s="161"/>
      <c r="S950" s="161"/>
      <c r="T950" s="161"/>
      <c r="U950" s="161"/>
      <c r="V950" s="161"/>
      <c r="W950" s="161"/>
      <c r="X950" s="161"/>
      <c r="Y950" s="161"/>
      <c r="Z950" s="161"/>
      <c r="AA950" s="161"/>
      <c r="AB950" s="161"/>
    </row>
    <row r="951">
      <c r="A951" s="161"/>
      <c r="B951" s="161"/>
      <c r="C951" s="161"/>
      <c r="D951" s="161"/>
      <c r="E951" s="161"/>
      <c r="F951" s="161"/>
      <c r="G951" s="161"/>
      <c r="H951" s="161"/>
      <c r="I951" s="161"/>
      <c r="J951" s="161"/>
      <c r="K951" s="161"/>
      <c r="L951" s="161"/>
      <c r="M951" s="161"/>
      <c r="N951" s="161"/>
      <c r="O951" s="161"/>
      <c r="P951" s="161"/>
      <c r="Q951" s="161"/>
      <c r="R951" s="161"/>
      <c r="S951" s="161"/>
      <c r="T951" s="161"/>
      <c r="U951" s="161"/>
      <c r="V951" s="161"/>
      <c r="W951" s="161"/>
      <c r="X951" s="161"/>
      <c r="Y951" s="161"/>
      <c r="Z951" s="161"/>
      <c r="AA951" s="161"/>
      <c r="AB951" s="161"/>
    </row>
    <row r="952">
      <c r="A952" s="161"/>
      <c r="B952" s="161"/>
      <c r="C952" s="161"/>
      <c r="D952" s="161"/>
      <c r="E952" s="161"/>
      <c r="F952" s="161"/>
      <c r="G952" s="161"/>
      <c r="H952" s="161"/>
      <c r="I952" s="161"/>
      <c r="J952" s="161"/>
      <c r="K952" s="161"/>
      <c r="L952" s="161"/>
      <c r="M952" s="161"/>
      <c r="N952" s="161"/>
      <c r="O952" s="161"/>
      <c r="P952" s="161"/>
      <c r="Q952" s="161"/>
      <c r="R952" s="161"/>
      <c r="S952" s="161"/>
      <c r="T952" s="161"/>
      <c r="U952" s="161"/>
      <c r="V952" s="161"/>
      <c r="W952" s="161"/>
      <c r="X952" s="161"/>
      <c r="Y952" s="161"/>
      <c r="Z952" s="161"/>
      <c r="AA952" s="161"/>
      <c r="AB952" s="161"/>
    </row>
    <row r="953">
      <c r="A953" s="161"/>
      <c r="B953" s="161"/>
      <c r="C953" s="161"/>
      <c r="D953" s="161"/>
      <c r="E953" s="161"/>
      <c r="F953" s="161"/>
      <c r="G953" s="161"/>
      <c r="H953" s="161"/>
      <c r="I953" s="161"/>
      <c r="J953" s="161"/>
      <c r="K953" s="161"/>
      <c r="L953" s="161"/>
      <c r="M953" s="161"/>
      <c r="N953" s="161"/>
      <c r="O953" s="161"/>
      <c r="P953" s="161"/>
      <c r="Q953" s="161"/>
      <c r="R953" s="161"/>
      <c r="S953" s="161"/>
      <c r="T953" s="161"/>
      <c r="U953" s="161"/>
      <c r="V953" s="161"/>
      <c r="W953" s="161"/>
      <c r="X953" s="161"/>
      <c r="Y953" s="161"/>
      <c r="Z953" s="161"/>
      <c r="AA953" s="161"/>
      <c r="AB953" s="161"/>
    </row>
    <row r="954">
      <c r="A954" s="161"/>
      <c r="B954" s="161"/>
      <c r="C954" s="161"/>
      <c r="D954" s="161"/>
      <c r="E954" s="161"/>
      <c r="F954" s="161"/>
      <c r="G954" s="161"/>
      <c r="H954" s="161"/>
      <c r="I954" s="161"/>
      <c r="J954" s="161"/>
      <c r="K954" s="161"/>
      <c r="L954" s="161"/>
      <c r="M954" s="161"/>
      <c r="N954" s="161"/>
      <c r="O954" s="161"/>
      <c r="P954" s="161"/>
      <c r="Q954" s="161"/>
      <c r="R954" s="161"/>
      <c r="S954" s="161"/>
      <c r="T954" s="161"/>
      <c r="U954" s="161"/>
      <c r="V954" s="161"/>
      <c r="W954" s="161"/>
      <c r="X954" s="161"/>
      <c r="Y954" s="161"/>
      <c r="Z954" s="161"/>
      <c r="AA954" s="161"/>
      <c r="AB954" s="161"/>
    </row>
    <row r="955">
      <c r="A955" s="161"/>
      <c r="B955" s="161"/>
      <c r="C955" s="161"/>
      <c r="D955" s="161"/>
      <c r="E955" s="161"/>
      <c r="F955" s="161"/>
      <c r="G955" s="161"/>
      <c r="H955" s="161"/>
      <c r="I955" s="161"/>
      <c r="J955" s="161"/>
      <c r="K955" s="161"/>
      <c r="L955" s="161"/>
      <c r="M955" s="161"/>
      <c r="N955" s="161"/>
      <c r="O955" s="161"/>
      <c r="P955" s="161"/>
      <c r="Q955" s="161"/>
      <c r="R955" s="161"/>
      <c r="S955" s="161"/>
      <c r="T955" s="161"/>
      <c r="U955" s="161"/>
      <c r="V955" s="161"/>
      <c r="W955" s="161"/>
      <c r="X955" s="161"/>
      <c r="Y955" s="161"/>
      <c r="Z955" s="161"/>
      <c r="AA955" s="161"/>
      <c r="AB955" s="161"/>
    </row>
    <row r="956">
      <c r="A956" s="161"/>
      <c r="B956" s="161"/>
      <c r="C956" s="161"/>
      <c r="D956" s="161"/>
      <c r="E956" s="161"/>
      <c r="F956" s="161"/>
      <c r="G956" s="161"/>
      <c r="H956" s="161"/>
      <c r="I956" s="161"/>
      <c r="J956" s="161"/>
      <c r="K956" s="161"/>
      <c r="L956" s="161"/>
      <c r="M956" s="161"/>
      <c r="N956" s="161"/>
      <c r="O956" s="161"/>
      <c r="P956" s="161"/>
      <c r="Q956" s="161"/>
      <c r="R956" s="161"/>
      <c r="S956" s="161"/>
      <c r="T956" s="161"/>
      <c r="U956" s="161"/>
      <c r="V956" s="161"/>
      <c r="W956" s="161"/>
      <c r="X956" s="161"/>
      <c r="Y956" s="161"/>
      <c r="Z956" s="161"/>
      <c r="AA956" s="161"/>
      <c r="AB956" s="161"/>
    </row>
    <row r="957">
      <c r="A957" s="161"/>
      <c r="B957" s="161"/>
      <c r="C957" s="161"/>
      <c r="D957" s="161"/>
      <c r="E957" s="161"/>
      <c r="F957" s="161"/>
      <c r="G957" s="161"/>
      <c r="H957" s="161"/>
      <c r="I957" s="161"/>
      <c r="J957" s="161"/>
      <c r="K957" s="161"/>
      <c r="L957" s="161"/>
      <c r="M957" s="161"/>
      <c r="N957" s="161"/>
      <c r="O957" s="161"/>
      <c r="P957" s="161"/>
      <c r="Q957" s="161"/>
      <c r="R957" s="161"/>
      <c r="S957" s="161"/>
      <c r="T957" s="161"/>
      <c r="U957" s="161"/>
      <c r="V957" s="161"/>
      <c r="W957" s="161"/>
      <c r="X957" s="161"/>
      <c r="Y957" s="161"/>
      <c r="Z957" s="161"/>
      <c r="AA957" s="161"/>
      <c r="AB957" s="161"/>
    </row>
    <row r="958">
      <c r="A958" s="161"/>
      <c r="B958" s="161"/>
      <c r="C958" s="161"/>
      <c r="D958" s="161"/>
      <c r="E958" s="161"/>
      <c r="F958" s="161"/>
      <c r="G958" s="161"/>
      <c r="H958" s="161"/>
      <c r="I958" s="161"/>
      <c r="J958" s="161"/>
      <c r="K958" s="161"/>
      <c r="L958" s="161"/>
      <c r="M958" s="161"/>
      <c r="N958" s="161"/>
      <c r="O958" s="161"/>
      <c r="P958" s="161"/>
      <c r="Q958" s="161"/>
      <c r="R958" s="161"/>
      <c r="S958" s="161"/>
      <c r="T958" s="161"/>
      <c r="U958" s="161"/>
      <c r="V958" s="161"/>
      <c r="W958" s="161"/>
      <c r="X958" s="161"/>
      <c r="Y958" s="161"/>
      <c r="Z958" s="161"/>
      <c r="AA958" s="161"/>
      <c r="AB958" s="161"/>
    </row>
    <row r="959">
      <c r="A959" s="161"/>
      <c r="B959" s="161"/>
      <c r="C959" s="161"/>
      <c r="D959" s="161"/>
      <c r="E959" s="161"/>
      <c r="F959" s="161"/>
      <c r="G959" s="161"/>
      <c r="H959" s="161"/>
      <c r="I959" s="161"/>
      <c r="J959" s="161"/>
      <c r="K959" s="161"/>
      <c r="L959" s="161"/>
      <c r="M959" s="161"/>
      <c r="N959" s="161"/>
      <c r="O959" s="161"/>
      <c r="P959" s="161"/>
      <c r="Q959" s="161"/>
      <c r="R959" s="161"/>
      <c r="S959" s="161"/>
      <c r="T959" s="161"/>
      <c r="U959" s="161"/>
      <c r="V959" s="161"/>
      <c r="W959" s="161"/>
      <c r="X959" s="161"/>
      <c r="Y959" s="161"/>
      <c r="Z959" s="161"/>
      <c r="AA959" s="161"/>
      <c r="AB959" s="161"/>
    </row>
    <row r="960">
      <c r="A960" s="161"/>
      <c r="B960" s="161"/>
      <c r="C960" s="161"/>
      <c r="D960" s="161"/>
      <c r="E960" s="161"/>
      <c r="F960" s="161"/>
      <c r="G960" s="161"/>
      <c r="H960" s="161"/>
      <c r="I960" s="161"/>
      <c r="J960" s="161"/>
      <c r="K960" s="161"/>
      <c r="L960" s="161"/>
      <c r="M960" s="161"/>
      <c r="N960" s="161"/>
      <c r="O960" s="161"/>
      <c r="P960" s="161"/>
      <c r="Q960" s="161"/>
      <c r="R960" s="161"/>
      <c r="S960" s="161"/>
      <c r="T960" s="161"/>
      <c r="U960" s="161"/>
      <c r="V960" s="161"/>
      <c r="W960" s="161"/>
      <c r="X960" s="161"/>
      <c r="Y960" s="161"/>
      <c r="Z960" s="161"/>
      <c r="AA960" s="161"/>
      <c r="AB960" s="161"/>
    </row>
    <row r="961">
      <c r="A961" s="161"/>
      <c r="B961" s="161"/>
      <c r="C961" s="161"/>
      <c r="D961" s="161"/>
      <c r="E961" s="161"/>
      <c r="F961" s="161"/>
      <c r="G961" s="161"/>
      <c r="H961" s="161"/>
      <c r="I961" s="161"/>
      <c r="J961" s="161"/>
      <c r="K961" s="161"/>
      <c r="L961" s="161"/>
      <c r="M961" s="161"/>
      <c r="N961" s="161"/>
      <c r="O961" s="161"/>
      <c r="P961" s="161"/>
      <c r="Q961" s="161"/>
      <c r="R961" s="161"/>
      <c r="S961" s="161"/>
      <c r="T961" s="161"/>
      <c r="U961" s="161"/>
      <c r="V961" s="161"/>
      <c r="W961" s="161"/>
      <c r="X961" s="161"/>
      <c r="Y961" s="161"/>
      <c r="Z961" s="161"/>
      <c r="AA961" s="161"/>
      <c r="AB961" s="161"/>
    </row>
    <row r="962">
      <c r="A962" s="161"/>
      <c r="B962" s="161"/>
      <c r="C962" s="161"/>
      <c r="D962" s="161"/>
      <c r="E962" s="161"/>
      <c r="F962" s="161"/>
      <c r="G962" s="161"/>
      <c r="H962" s="161"/>
      <c r="I962" s="161"/>
      <c r="J962" s="161"/>
      <c r="K962" s="161"/>
      <c r="L962" s="161"/>
      <c r="M962" s="161"/>
      <c r="N962" s="161"/>
      <c r="O962" s="161"/>
      <c r="P962" s="161"/>
      <c r="Q962" s="161"/>
      <c r="R962" s="161"/>
      <c r="S962" s="161"/>
      <c r="T962" s="161"/>
      <c r="U962" s="161"/>
      <c r="V962" s="161"/>
      <c r="W962" s="161"/>
      <c r="X962" s="161"/>
      <c r="Y962" s="161"/>
      <c r="Z962" s="161"/>
      <c r="AA962" s="161"/>
      <c r="AB962" s="161"/>
    </row>
    <row r="963">
      <c r="A963" s="161"/>
      <c r="B963" s="161"/>
      <c r="C963" s="161"/>
      <c r="D963" s="161"/>
      <c r="E963" s="161"/>
      <c r="F963" s="161"/>
      <c r="G963" s="161"/>
      <c r="H963" s="161"/>
      <c r="I963" s="161"/>
      <c r="J963" s="161"/>
      <c r="K963" s="161"/>
      <c r="L963" s="161"/>
      <c r="M963" s="161"/>
      <c r="N963" s="161"/>
      <c r="O963" s="161"/>
      <c r="P963" s="161"/>
      <c r="Q963" s="161"/>
      <c r="R963" s="161"/>
      <c r="S963" s="161"/>
      <c r="T963" s="161"/>
      <c r="U963" s="161"/>
      <c r="V963" s="161"/>
      <c r="W963" s="161"/>
      <c r="X963" s="161"/>
      <c r="Y963" s="161"/>
      <c r="Z963" s="161"/>
      <c r="AA963" s="161"/>
      <c r="AB963" s="161"/>
    </row>
    <row r="964">
      <c r="A964" s="161"/>
      <c r="B964" s="161"/>
      <c r="C964" s="161"/>
      <c r="D964" s="161"/>
      <c r="E964" s="161"/>
      <c r="F964" s="161"/>
      <c r="G964" s="161"/>
      <c r="H964" s="161"/>
      <c r="I964" s="161"/>
      <c r="J964" s="161"/>
      <c r="K964" s="161"/>
      <c r="L964" s="161"/>
      <c r="M964" s="161"/>
      <c r="N964" s="161"/>
      <c r="O964" s="161"/>
      <c r="P964" s="161"/>
      <c r="Q964" s="161"/>
      <c r="R964" s="161"/>
      <c r="S964" s="161"/>
      <c r="T964" s="161"/>
      <c r="U964" s="161"/>
      <c r="V964" s="161"/>
      <c r="W964" s="161"/>
      <c r="X964" s="161"/>
      <c r="Y964" s="161"/>
      <c r="Z964" s="161"/>
      <c r="AA964" s="161"/>
      <c r="AB964" s="161"/>
    </row>
    <row r="965">
      <c r="A965" s="161"/>
      <c r="B965" s="161"/>
      <c r="C965" s="161"/>
      <c r="D965" s="161"/>
      <c r="E965" s="161"/>
      <c r="F965" s="161"/>
      <c r="G965" s="161"/>
      <c r="H965" s="161"/>
      <c r="I965" s="161"/>
      <c r="J965" s="161"/>
      <c r="K965" s="161"/>
      <c r="L965" s="161"/>
      <c r="M965" s="161"/>
      <c r="N965" s="161"/>
      <c r="O965" s="161"/>
      <c r="P965" s="161"/>
      <c r="Q965" s="161"/>
      <c r="R965" s="161"/>
      <c r="S965" s="161"/>
      <c r="T965" s="161"/>
      <c r="U965" s="161"/>
      <c r="V965" s="161"/>
      <c r="W965" s="161"/>
      <c r="X965" s="161"/>
      <c r="Y965" s="161"/>
      <c r="Z965" s="161"/>
      <c r="AA965" s="161"/>
      <c r="AB965" s="161"/>
    </row>
    <row r="966">
      <c r="A966" s="161"/>
      <c r="B966" s="161"/>
      <c r="C966" s="161"/>
      <c r="D966" s="161"/>
      <c r="E966" s="161"/>
      <c r="F966" s="161"/>
      <c r="G966" s="161"/>
      <c r="H966" s="161"/>
      <c r="I966" s="161"/>
      <c r="J966" s="161"/>
      <c r="K966" s="161"/>
      <c r="L966" s="161"/>
      <c r="M966" s="161"/>
      <c r="N966" s="161"/>
      <c r="O966" s="161"/>
      <c r="P966" s="161"/>
      <c r="Q966" s="161"/>
      <c r="R966" s="161"/>
      <c r="S966" s="161"/>
      <c r="T966" s="161"/>
      <c r="U966" s="161"/>
      <c r="V966" s="161"/>
      <c r="W966" s="161"/>
      <c r="X966" s="161"/>
      <c r="Y966" s="161"/>
      <c r="Z966" s="161"/>
      <c r="AA966" s="161"/>
      <c r="AB966" s="161"/>
    </row>
    <row r="967">
      <c r="A967" s="161"/>
      <c r="B967" s="161"/>
      <c r="C967" s="161"/>
      <c r="D967" s="161"/>
      <c r="E967" s="161"/>
      <c r="F967" s="161"/>
      <c r="G967" s="161"/>
      <c r="H967" s="161"/>
      <c r="I967" s="161"/>
      <c r="J967" s="161"/>
      <c r="K967" s="161"/>
      <c r="L967" s="161"/>
      <c r="M967" s="161"/>
      <c r="N967" s="161"/>
      <c r="O967" s="161"/>
      <c r="P967" s="161"/>
      <c r="Q967" s="161"/>
      <c r="R967" s="161"/>
      <c r="S967" s="161"/>
      <c r="T967" s="161"/>
      <c r="U967" s="161"/>
      <c r="V967" s="161"/>
      <c r="W967" s="161"/>
      <c r="X967" s="161"/>
      <c r="Y967" s="161"/>
      <c r="Z967" s="161"/>
      <c r="AA967" s="161"/>
      <c r="AB967" s="161"/>
    </row>
    <row r="968">
      <c r="A968" s="161"/>
      <c r="B968" s="161"/>
      <c r="C968" s="161"/>
      <c r="D968" s="161"/>
      <c r="E968" s="161"/>
      <c r="F968" s="161"/>
      <c r="G968" s="161"/>
      <c r="H968" s="161"/>
      <c r="I968" s="161"/>
      <c r="J968" s="161"/>
      <c r="K968" s="161"/>
      <c r="L968" s="161"/>
      <c r="M968" s="161"/>
      <c r="N968" s="161"/>
      <c r="O968" s="161"/>
      <c r="P968" s="161"/>
      <c r="Q968" s="161"/>
      <c r="R968" s="161"/>
      <c r="S968" s="161"/>
      <c r="T968" s="161"/>
      <c r="U968" s="161"/>
      <c r="V968" s="161"/>
      <c r="W968" s="161"/>
      <c r="X968" s="161"/>
      <c r="Y968" s="161"/>
      <c r="Z968" s="161"/>
      <c r="AA968" s="161"/>
      <c r="AB968" s="161"/>
    </row>
    <row r="969">
      <c r="A969" s="161"/>
      <c r="B969" s="161"/>
      <c r="C969" s="161"/>
      <c r="D969" s="161"/>
      <c r="E969" s="161"/>
      <c r="F969" s="161"/>
      <c r="G969" s="161"/>
      <c r="H969" s="161"/>
      <c r="I969" s="161"/>
      <c r="J969" s="161"/>
      <c r="K969" s="161"/>
      <c r="L969" s="161"/>
      <c r="M969" s="161"/>
      <c r="N969" s="161"/>
      <c r="O969" s="161"/>
      <c r="P969" s="161"/>
      <c r="Q969" s="161"/>
      <c r="R969" s="161"/>
      <c r="S969" s="161"/>
      <c r="T969" s="161"/>
      <c r="U969" s="161"/>
      <c r="V969" s="161"/>
      <c r="W969" s="161"/>
      <c r="X969" s="161"/>
      <c r="Y969" s="161"/>
      <c r="Z969" s="161"/>
      <c r="AA969" s="161"/>
      <c r="AB969" s="161"/>
    </row>
    <row r="970">
      <c r="A970" s="161"/>
      <c r="B970" s="161"/>
      <c r="C970" s="161"/>
      <c r="D970" s="161"/>
      <c r="E970" s="161"/>
      <c r="F970" s="161"/>
      <c r="G970" s="161"/>
      <c r="H970" s="161"/>
      <c r="I970" s="161"/>
      <c r="J970" s="161"/>
      <c r="K970" s="161"/>
      <c r="L970" s="161"/>
      <c r="M970" s="161"/>
      <c r="N970" s="161"/>
      <c r="O970" s="161"/>
      <c r="P970" s="161"/>
      <c r="Q970" s="161"/>
      <c r="R970" s="161"/>
      <c r="S970" s="161"/>
      <c r="T970" s="161"/>
      <c r="U970" s="161"/>
      <c r="V970" s="161"/>
      <c r="W970" s="161"/>
      <c r="X970" s="161"/>
      <c r="Y970" s="161"/>
      <c r="Z970" s="161"/>
      <c r="AA970" s="161"/>
      <c r="AB970" s="161"/>
    </row>
    <row r="971">
      <c r="A971" s="161"/>
      <c r="B971" s="161"/>
      <c r="C971" s="161"/>
      <c r="D971" s="161"/>
      <c r="E971" s="161"/>
      <c r="F971" s="161"/>
      <c r="G971" s="161"/>
      <c r="H971" s="161"/>
      <c r="I971" s="161"/>
      <c r="J971" s="161"/>
      <c r="K971" s="161"/>
      <c r="L971" s="161"/>
      <c r="M971" s="161"/>
      <c r="N971" s="161"/>
      <c r="O971" s="161"/>
      <c r="P971" s="161"/>
      <c r="Q971" s="161"/>
      <c r="R971" s="161"/>
      <c r="S971" s="161"/>
      <c r="T971" s="161"/>
      <c r="U971" s="161"/>
      <c r="V971" s="161"/>
      <c r="W971" s="161"/>
      <c r="X971" s="161"/>
      <c r="Y971" s="161"/>
      <c r="Z971" s="161"/>
      <c r="AA971" s="161"/>
      <c r="AB971" s="161"/>
    </row>
    <row r="972">
      <c r="A972" s="161"/>
      <c r="B972" s="161"/>
      <c r="C972" s="161"/>
      <c r="D972" s="161"/>
      <c r="E972" s="161"/>
      <c r="F972" s="161"/>
      <c r="G972" s="161"/>
      <c r="H972" s="161"/>
      <c r="I972" s="161"/>
      <c r="J972" s="161"/>
      <c r="K972" s="161"/>
      <c r="L972" s="161"/>
      <c r="M972" s="161"/>
      <c r="N972" s="161"/>
      <c r="O972" s="161"/>
      <c r="P972" s="161"/>
      <c r="Q972" s="161"/>
      <c r="R972" s="161"/>
      <c r="S972" s="161"/>
      <c r="T972" s="161"/>
      <c r="U972" s="161"/>
      <c r="V972" s="161"/>
      <c r="W972" s="161"/>
      <c r="X972" s="161"/>
      <c r="Y972" s="161"/>
      <c r="Z972" s="161"/>
      <c r="AA972" s="161"/>
      <c r="AB972" s="161"/>
    </row>
    <row r="973">
      <c r="A973" s="161"/>
      <c r="B973" s="161"/>
      <c r="C973" s="161"/>
      <c r="D973" s="161"/>
      <c r="E973" s="161"/>
      <c r="F973" s="161"/>
      <c r="G973" s="161"/>
      <c r="H973" s="161"/>
      <c r="I973" s="161"/>
      <c r="J973" s="161"/>
      <c r="K973" s="161"/>
      <c r="L973" s="161"/>
      <c r="M973" s="161"/>
      <c r="N973" s="161"/>
      <c r="O973" s="161"/>
      <c r="P973" s="161"/>
      <c r="Q973" s="161"/>
      <c r="R973" s="161"/>
      <c r="S973" s="161"/>
      <c r="T973" s="161"/>
      <c r="U973" s="161"/>
      <c r="V973" s="161"/>
      <c r="W973" s="161"/>
      <c r="X973" s="161"/>
      <c r="Y973" s="161"/>
      <c r="Z973" s="161"/>
      <c r="AA973" s="161"/>
      <c r="AB973" s="161"/>
    </row>
    <row r="974">
      <c r="A974" s="161"/>
      <c r="B974" s="161"/>
      <c r="C974" s="161"/>
      <c r="D974" s="161"/>
      <c r="E974" s="161"/>
      <c r="F974" s="161"/>
      <c r="G974" s="161"/>
      <c r="H974" s="161"/>
      <c r="I974" s="161"/>
      <c r="J974" s="161"/>
      <c r="K974" s="161"/>
      <c r="L974" s="161"/>
      <c r="M974" s="161"/>
      <c r="N974" s="161"/>
      <c r="O974" s="161"/>
      <c r="P974" s="161"/>
      <c r="Q974" s="161"/>
      <c r="R974" s="161"/>
      <c r="S974" s="161"/>
      <c r="T974" s="161"/>
      <c r="U974" s="161"/>
      <c r="V974" s="161"/>
      <c r="W974" s="161"/>
      <c r="X974" s="161"/>
      <c r="Y974" s="161"/>
      <c r="Z974" s="161"/>
      <c r="AA974" s="161"/>
      <c r="AB974" s="161"/>
    </row>
    <row r="975">
      <c r="A975" s="161"/>
      <c r="B975" s="161"/>
      <c r="C975" s="161"/>
      <c r="D975" s="161"/>
      <c r="E975" s="161"/>
      <c r="F975" s="161"/>
      <c r="G975" s="161"/>
      <c r="H975" s="161"/>
      <c r="I975" s="161"/>
      <c r="J975" s="161"/>
      <c r="K975" s="161"/>
      <c r="L975" s="161"/>
      <c r="M975" s="161"/>
      <c r="N975" s="161"/>
      <c r="O975" s="161"/>
      <c r="P975" s="161"/>
      <c r="Q975" s="161"/>
      <c r="R975" s="161"/>
      <c r="S975" s="161"/>
      <c r="T975" s="161"/>
      <c r="U975" s="161"/>
      <c r="V975" s="161"/>
      <c r="W975" s="161"/>
      <c r="X975" s="161"/>
      <c r="Y975" s="161"/>
      <c r="Z975" s="161"/>
      <c r="AA975" s="161"/>
      <c r="AB975" s="161"/>
    </row>
    <row r="976">
      <c r="A976" s="161"/>
      <c r="B976" s="161"/>
      <c r="C976" s="161"/>
      <c r="D976" s="161"/>
      <c r="E976" s="161"/>
      <c r="F976" s="161"/>
      <c r="G976" s="161"/>
      <c r="H976" s="161"/>
      <c r="I976" s="161"/>
      <c r="J976" s="161"/>
      <c r="K976" s="161"/>
      <c r="L976" s="161"/>
      <c r="M976" s="161"/>
      <c r="N976" s="161"/>
      <c r="O976" s="161"/>
      <c r="P976" s="161"/>
      <c r="Q976" s="161"/>
      <c r="R976" s="161"/>
      <c r="S976" s="161"/>
      <c r="T976" s="161"/>
      <c r="U976" s="161"/>
      <c r="V976" s="161"/>
      <c r="W976" s="161"/>
      <c r="X976" s="161"/>
      <c r="Y976" s="161"/>
      <c r="Z976" s="161"/>
      <c r="AA976" s="161"/>
      <c r="AB976" s="161"/>
    </row>
    <row r="977">
      <c r="A977" s="161"/>
      <c r="B977" s="161"/>
      <c r="C977" s="161"/>
      <c r="D977" s="161"/>
      <c r="E977" s="161"/>
      <c r="F977" s="161"/>
      <c r="G977" s="161"/>
      <c r="H977" s="161"/>
      <c r="I977" s="161"/>
      <c r="J977" s="161"/>
      <c r="K977" s="161"/>
      <c r="L977" s="161"/>
      <c r="M977" s="161"/>
      <c r="N977" s="161"/>
      <c r="O977" s="161"/>
      <c r="P977" s="161"/>
      <c r="Q977" s="161"/>
      <c r="R977" s="161"/>
      <c r="S977" s="161"/>
      <c r="T977" s="161"/>
      <c r="U977" s="161"/>
      <c r="V977" s="161"/>
      <c r="W977" s="161"/>
      <c r="X977" s="161"/>
      <c r="Y977" s="161"/>
      <c r="Z977" s="161"/>
      <c r="AA977" s="161"/>
      <c r="AB977" s="161"/>
    </row>
    <row r="978">
      <c r="A978" s="161"/>
      <c r="B978" s="161"/>
      <c r="C978" s="161"/>
      <c r="D978" s="161"/>
      <c r="E978" s="161"/>
      <c r="F978" s="161"/>
      <c r="G978" s="161"/>
      <c r="H978" s="161"/>
      <c r="I978" s="161"/>
      <c r="J978" s="161"/>
      <c r="K978" s="161"/>
      <c r="L978" s="161"/>
      <c r="M978" s="161"/>
      <c r="N978" s="161"/>
      <c r="O978" s="161"/>
      <c r="P978" s="161"/>
      <c r="Q978" s="161"/>
      <c r="R978" s="161"/>
      <c r="S978" s="161"/>
      <c r="T978" s="161"/>
      <c r="U978" s="161"/>
      <c r="V978" s="161"/>
      <c r="W978" s="161"/>
      <c r="X978" s="161"/>
      <c r="Y978" s="161"/>
      <c r="Z978" s="161"/>
      <c r="AA978" s="161"/>
      <c r="AB978" s="161"/>
    </row>
    <row r="979">
      <c r="A979" s="161"/>
      <c r="B979" s="161"/>
      <c r="C979" s="161"/>
      <c r="D979" s="161"/>
      <c r="E979" s="161"/>
      <c r="F979" s="161"/>
      <c r="G979" s="161"/>
      <c r="H979" s="161"/>
      <c r="I979" s="161"/>
      <c r="J979" s="161"/>
      <c r="K979" s="161"/>
      <c r="L979" s="161"/>
      <c r="M979" s="161"/>
      <c r="N979" s="161"/>
      <c r="O979" s="161"/>
      <c r="P979" s="161"/>
      <c r="Q979" s="161"/>
      <c r="R979" s="161"/>
      <c r="S979" s="161"/>
      <c r="T979" s="161"/>
      <c r="U979" s="161"/>
      <c r="V979" s="161"/>
      <c r="W979" s="161"/>
      <c r="X979" s="161"/>
      <c r="Y979" s="161"/>
      <c r="Z979" s="161"/>
      <c r="AA979" s="161"/>
      <c r="AB979" s="161"/>
    </row>
    <row r="980">
      <c r="A980" s="161"/>
      <c r="B980" s="161"/>
      <c r="C980" s="161"/>
      <c r="D980" s="161"/>
      <c r="E980" s="161"/>
      <c r="F980" s="161"/>
      <c r="G980" s="161"/>
      <c r="H980" s="161"/>
      <c r="I980" s="161"/>
      <c r="J980" s="161"/>
      <c r="K980" s="161"/>
      <c r="L980" s="161"/>
      <c r="M980" s="161"/>
      <c r="N980" s="161"/>
      <c r="O980" s="161"/>
      <c r="P980" s="161"/>
      <c r="Q980" s="161"/>
      <c r="R980" s="161"/>
      <c r="S980" s="161"/>
      <c r="T980" s="161"/>
      <c r="U980" s="161"/>
      <c r="V980" s="161"/>
      <c r="W980" s="161"/>
      <c r="X980" s="161"/>
      <c r="Y980" s="161"/>
      <c r="Z980" s="161"/>
      <c r="AA980" s="161"/>
      <c r="AB980" s="161"/>
    </row>
    <row r="981">
      <c r="A981" s="161"/>
      <c r="B981" s="161"/>
      <c r="C981" s="161"/>
      <c r="D981" s="161"/>
      <c r="E981" s="161"/>
      <c r="F981" s="161"/>
      <c r="G981" s="161"/>
      <c r="H981" s="161"/>
      <c r="I981" s="161"/>
      <c r="J981" s="161"/>
      <c r="K981" s="161"/>
      <c r="L981" s="161"/>
      <c r="M981" s="161"/>
      <c r="N981" s="161"/>
      <c r="O981" s="161"/>
      <c r="P981" s="161"/>
      <c r="Q981" s="161"/>
      <c r="R981" s="161"/>
      <c r="S981" s="161"/>
      <c r="T981" s="161"/>
      <c r="U981" s="161"/>
      <c r="V981" s="161"/>
      <c r="W981" s="161"/>
      <c r="X981" s="161"/>
      <c r="Y981" s="161"/>
      <c r="Z981" s="161"/>
      <c r="AA981" s="161"/>
      <c r="AB981" s="161"/>
    </row>
    <row r="982">
      <c r="A982" s="161"/>
      <c r="B982" s="161"/>
      <c r="C982" s="161"/>
      <c r="D982" s="161"/>
      <c r="E982" s="161"/>
      <c r="F982" s="161"/>
      <c r="G982" s="161"/>
      <c r="H982" s="161"/>
      <c r="I982" s="161"/>
      <c r="J982" s="161"/>
      <c r="K982" s="161"/>
      <c r="L982" s="161"/>
      <c r="M982" s="161"/>
      <c r="N982" s="161"/>
      <c r="O982" s="161"/>
      <c r="P982" s="161"/>
      <c r="Q982" s="161"/>
      <c r="R982" s="161"/>
      <c r="S982" s="161"/>
      <c r="T982" s="161"/>
      <c r="U982" s="161"/>
      <c r="V982" s="161"/>
      <c r="W982" s="161"/>
      <c r="X982" s="161"/>
      <c r="Y982" s="161"/>
      <c r="Z982" s="161"/>
      <c r="AA982" s="161"/>
      <c r="AB982" s="161"/>
    </row>
    <row r="983">
      <c r="A983" s="161"/>
      <c r="B983" s="161"/>
      <c r="C983" s="161"/>
      <c r="D983" s="161"/>
      <c r="E983" s="161"/>
      <c r="F983" s="161"/>
      <c r="G983" s="161"/>
      <c r="H983" s="161"/>
      <c r="I983" s="161"/>
      <c r="J983" s="161"/>
      <c r="K983" s="161"/>
      <c r="L983" s="161"/>
      <c r="M983" s="161"/>
      <c r="N983" s="161"/>
      <c r="O983" s="161"/>
      <c r="P983" s="161"/>
      <c r="Q983" s="161"/>
      <c r="R983" s="161"/>
      <c r="S983" s="161"/>
      <c r="T983" s="161"/>
      <c r="U983" s="161"/>
      <c r="V983" s="161"/>
      <c r="W983" s="161"/>
      <c r="X983" s="161"/>
      <c r="Y983" s="161"/>
      <c r="Z983" s="161"/>
      <c r="AA983" s="161"/>
      <c r="AB983" s="161"/>
    </row>
    <row r="984">
      <c r="A984" s="161"/>
      <c r="B984" s="161"/>
      <c r="C984" s="161"/>
      <c r="D984" s="161"/>
      <c r="E984" s="161"/>
      <c r="F984" s="161"/>
      <c r="G984" s="161"/>
      <c r="H984" s="161"/>
      <c r="I984" s="161"/>
      <c r="J984" s="161"/>
      <c r="K984" s="161"/>
      <c r="L984" s="161"/>
      <c r="M984" s="161"/>
      <c r="N984" s="161"/>
      <c r="O984" s="161"/>
      <c r="P984" s="161"/>
      <c r="Q984" s="161"/>
      <c r="R984" s="161"/>
      <c r="S984" s="161"/>
      <c r="T984" s="161"/>
      <c r="U984" s="161"/>
      <c r="V984" s="161"/>
      <c r="W984" s="161"/>
      <c r="X984" s="161"/>
      <c r="Y984" s="161"/>
      <c r="Z984" s="161"/>
      <c r="AA984" s="161"/>
      <c r="AB984" s="161"/>
    </row>
    <row r="985">
      <c r="A985" s="161"/>
      <c r="B985" s="161"/>
      <c r="C985" s="161"/>
      <c r="D985" s="161"/>
      <c r="E985" s="161"/>
      <c r="F985" s="161"/>
      <c r="G985" s="161"/>
      <c r="H985" s="161"/>
      <c r="I985" s="161"/>
      <c r="J985" s="161"/>
      <c r="K985" s="161"/>
      <c r="L985" s="161"/>
      <c r="M985" s="161"/>
      <c r="N985" s="161"/>
      <c r="O985" s="161"/>
      <c r="P985" s="161"/>
      <c r="Q985" s="161"/>
      <c r="R985" s="161"/>
      <c r="S985" s="161"/>
      <c r="T985" s="161"/>
      <c r="U985" s="161"/>
      <c r="V985" s="161"/>
      <c r="W985" s="161"/>
      <c r="X985" s="161"/>
      <c r="Y985" s="161"/>
      <c r="Z985" s="161"/>
      <c r="AA985" s="161"/>
      <c r="AB985" s="161"/>
    </row>
    <row r="986">
      <c r="A986" s="161"/>
      <c r="B986" s="161"/>
      <c r="C986" s="161"/>
      <c r="D986" s="161"/>
      <c r="E986" s="161"/>
      <c r="F986" s="161"/>
      <c r="G986" s="161"/>
      <c r="H986" s="161"/>
      <c r="I986" s="161"/>
      <c r="J986" s="161"/>
      <c r="K986" s="161"/>
      <c r="L986" s="161"/>
      <c r="M986" s="161"/>
      <c r="N986" s="161"/>
      <c r="O986" s="161"/>
      <c r="P986" s="161"/>
      <c r="Q986" s="161"/>
      <c r="R986" s="161"/>
      <c r="S986" s="161"/>
      <c r="T986" s="161"/>
      <c r="U986" s="161"/>
      <c r="V986" s="161"/>
      <c r="W986" s="161"/>
      <c r="X986" s="161"/>
      <c r="Y986" s="161"/>
      <c r="Z986" s="161"/>
      <c r="AA986" s="161"/>
      <c r="AB986" s="161"/>
    </row>
    <row r="987">
      <c r="A987" s="161"/>
      <c r="B987" s="161"/>
      <c r="C987" s="161"/>
      <c r="D987" s="161"/>
      <c r="E987" s="161"/>
      <c r="F987" s="161"/>
      <c r="G987" s="161"/>
      <c r="H987" s="161"/>
      <c r="I987" s="161"/>
      <c r="J987" s="161"/>
      <c r="K987" s="161"/>
      <c r="L987" s="161"/>
      <c r="M987" s="161"/>
      <c r="N987" s="161"/>
      <c r="O987" s="161"/>
      <c r="P987" s="161"/>
      <c r="Q987" s="161"/>
      <c r="R987" s="161"/>
      <c r="S987" s="161"/>
      <c r="T987" s="161"/>
      <c r="U987" s="161"/>
      <c r="V987" s="161"/>
      <c r="W987" s="161"/>
      <c r="X987" s="161"/>
      <c r="Y987" s="161"/>
      <c r="Z987" s="161"/>
      <c r="AA987" s="161"/>
      <c r="AB987" s="161"/>
    </row>
    <row r="988">
      <c r="A988" s="161"/>
      <c r="B988" s="161"/>
      <c r="C988" s="161"/>
      <c r="D988" s="161"/>
      <c r="E988" s="161"/>
      <c r="F988" s="161"/>
      <c r="G988" s="161"/>
      <c r="H988" s="161"/>
      <c r="I988" s="161"/>
      <c r="J988" s="161"/>
      <c r="K988" s="161"/>
      <c r="L988" s="161"/>
      <c r="M988" s="161"/>
      <c r="N988" s="161"/>
      <c r="O988" s="161"/>
      <c r="P988" s="161"/>
      <c r="Q988" s="161"/>
      <c r="R988" s="161"/>
      <c r="S988" s="161"/>
      <c r="T988" s="161"/>
      <c r="U988" s="161"/>
      <c r="V988" s="161"/>
      <c r="W988" s="161"/>
      <c r="X988" s="161"/>
      <c r="Y988" s="161"/>
      <c r="Z988" s="161"/>
      <c r="AA988" s="161"/>
      <c r="AB988" s="161"/>
    </row>
    <row r="989">
      <c r="A989" s="161"/>
      <c r="B989" s="161"/>
      <c r="C989" s="161"/>
      <c r="D989" s="161"/>
      <c r="E989" s="161"/>
      <c r="F989" s="161"/>
      <c r="G989" s="161"/>
      <c r="H989" s="161"/>
      <c r="I989" s="161"/>
      <c r="J989" s="161"/>
      <c r="K989" s="161"/>
      <c r="L989" s="161"/>
      <c r="M989" s="161"/>
      <c r="N989" s="161"/>
      <c r="O989" s="161"/>
      <c r="P989" s="161"/>
      <c r="Q989" s="161"/>
      <c r="R989" s="161"/>
      <c r="S989" s="161"/>
      <c r="T989" s="161"/>
      <c r="U989" s="161"/>
      <c r="V989" s="161"/>
      <c r="W989" s="161"/>
      <c r="X989" s="161"/>
      <c r="Y989" s="161"/>
      <c r="Z989" s="161"/>
      <c r="AA989" s="161"/>
      <c r="AB989" s="161"/>
    </row>
    <row r="990">
      <c r="A990" s="161"/>
      <c r="B990" s="161"/>
      <c r="C990" s="161"/>
      <c r="D990" s="161"/>
      <c r="E990" s="161"/>
      <c r="F990" s="161"/>
      <c r="G990" s="161"/>
      <c r="H990" s="161"/>
      <c r="I990" s="161"/>
      <c r="J990" s="161"/>
      <c r="K990" s="161"/>
      <c r="L990" s="161"/>
      <c r="M990" s="161"/>
      <c r="N990" s="161"/>
      <c r="O990" s="161"/>
      <c r="P990" s="161"/>
      <c r="Q990" s="161"/>
      <c r="R990" s="161"/>
      <c r="S990" s="161"/>
      <c r="T990" s="161"/>
      <c r="U990" s="161"/>
      <c r="V990" s="161"/>
      <c r="W990" s="161"/>
      <c r="X990" s="161"/>
      <c r="Y990" s="161"/>
      <c r="Z990" s="161"/>
      <c r="AA990" s="161"/>
      <c r="AB990" s="161"/>
    </row>
    <row r="991">
      <c r="A991" s="161"/>
      <c r="B991" s="161"/>
      <c r="C991" s="161"/>
      <c r="D991" s="161"/>
      <c r="E991" s="161"/>
      <c r="F991" s="161"/>
      <c r="G991" s="161"/>
      <c r="H991" s="161"/>
      <c r="I991" s="161"/>
      <c r="J991" s="161"/>
      <c r="K991" s="161"/>
      <c r="L991" s="161"/>
      <c r="M991" s="161"/>
      <c r="N991" s="161"/>
      <c r="O991" s="161"/>
      <c r="P991" s="161"/>
      <c r="Q991" s="161"/>
      <c r="R991" s="161"/>
      <c r="S991" s="161"/>
      <c r="T991" s="161"/>
      <c r="U991" s="161"/>
      <c r="V991" s="161"/>
      <c r="W991" s="161"/>
      <c r="X991" s="161"/>
      <c r="Y991" s="161"/>
      <c r="Z991" s="161"/>
      <c r="AA991" s="161"/>
      <c r="AB991" s="161"/>
    </row>
    <row r="992">
      <c r="A992" s="161"/>
      <c r="B992" s="161"/>
      <c r="C992" s="161"/>
      <c r="D992" s="161"/>
      <c r="E992" s="161"/>
      <c r="F992" s="161"/>
      <c r="G992" s="161"/>
      <c r="H992" s="161"/>
      <c r="I992" s="161"/>
      <c r="J992" s="161"/>
      <c r="K992" s="161"/>
      <c r="L992" s="161"/>
      <c r="M992" s="161"/>
      <c r="N992" s="161"/>
      <c r="O992" s="161"/>
      <c r="P992" s="161"/>
      <c r="Q992" s="161"/>
      <c r="R992" s="161"/>
      <c r="S992" s="161"/>
      <c r="T992" s="161"/>
      <c r="U992" s="161"/>
      <c r="V992" s="161"/>
      <c r="W992" s="161"/>
      <c r="X992" s="161"/>
      <c r="Y992" s="161"/>
      <c r="Z992" s="161"/>
      <c r="AA992" s="161"/>
      <c r="AB992" s="161"/>
    </row>
    <row r="993">
      <c r="A993" s="161"/>
      <c r="B993" s="161"/>
      <c r="C993" s="161"/>
      <c r="D993" s="161"/>
      <c r="E993" s="161"/>
      <c r="F993" s="161"/>
      <c r="G993" s="161"/>
      <c r="H993" s="161"/>
      <c r="I993" s="161"/>
      <c r="J993" s="161"/>
      <c r="K993" s="161"/>
      <c r="L993" s="161"/>
      <c r="M993" s="161"/>
      <c r="N993" s="161"/>
      <c r="O993" s="161"/>
      <c r="P993" s="161"/>
      <c r="Q993" s="161"/>
      <c r="R993" s="161"/>
      <c r="S993" s="161"/>
      <c r="T993" s="161"/>
      <c r="U993" s="161"/>
      <c r="V993" s="161"/>
      <c r="W993" s="161"/>
      <c r="X993" s="161"/>
      <c r="Y993" s="161"/>
      <c r="Z993" s="161"/>
      <c r="AA993" s="161"/>
      <c r="AB993" s="161"/>
    </row>
    <row r="994">
      <c r="A994" s="161"/>
      <c r="B994" s="161"/>
      <c r="C994" s="161"/>
      <c r="D994" s="161"/>
      <c r="E994" s="161"/>
      <c r="F994" s="161"/>
      <c r="G994" s="161"/>
      <c r="H994" s="161"/>
      <c r="I994" s="161"/>
      <c r="J994" s="161"/>
      <c r="K994" s="161"/>
      <c r="L994" s="161"/>
      <c r="M994" s="161"/>
      <c r="N994" s="161"/>
      <c r="O994" s="161"/>
      <c r="P994" s="161"/>
      <c r="Q994" s="161"/>
      <c r="R994" s="161"/>
      <c r="S994" s="161"/>
      <c r="T994" s="161"/>
      <c r="U994" s="161"/>
      <c r="V994" s="161"/>
      <c r="W994" s="161"/>
      <c r="X994" s="161"/>
      <c r="Y994" s="161"/>
      <c r="Z994" s="161"/>
      <c r="AA994" s="161"/>
      <c r="AB994" s="161"/>
    </row>
    <row r="995">
      <c r="A995" s="161"/>
      <c r="B995" s="161"/>
      <c r="C995" s="161"/>
      <c r="D995" s="161"/>
      <c r="E995" s="161"/>
      <c r="F995" s="161"/>
      <c r="G995" s="161"/>
      <c r="H995" s="161"/>
      <c r="I995" s="161"/>
      <c r="J995" s="161"/>
      <c r="K995" s="161"/>
      <c r="L995" s="161"/>
      <c r="M995" s="161"/>
      <c r="N995" s="161"/>
      <c r="O995" s="161"/>
      <c r="P995" s="161"/>
      <c r="Q995" s="161"/>
      <c r="R995" s="161"/>
      <c r="S995" s="161"/>
      <c r="T995" s="161"/>
      <c r="U995" s="161"/>
      <c r="V995" s="161"/>
      <c r="W995" s="161"/>
      <c r="X995" s="161"/>
      <c r="Y995" s="161"/>
      <c r="Z995" s="161"/>
      <c r="AA995" s="161"/>
      <c r="AB995" s="161"/>
    </row>
    <row r="996">
      <c r="A996" s="161"/>
      <c r="B996" s="161"/>
      <c r="C996" s="161"/>
      <c r="D996" s="161"/>
      <c r="E996" s="161"/>
      <c r="F996" s="161"/>
      <c r="G996" s="161"/>
      <c r="H996" s="161"/>
      <c r="I996" s="161"/>
      <c r="J996" s="161"/>
      <c r="K996" s="161"/>
      <c r="L996" s="161"/>
      <c r="M996" s="161"/>
      <c r="N996" s="161"/>
      <c r="O996" s="161"/>
      <c r="P996" s="161"/>
      <c r="Q996" s="161"/>
      <c r="R996" s="161"/>
      <c r="S996" s="161"/>
      <c r="T996" s="161"/>
      <c r="U996" s="161"/>
      <c r="V996" s="161"/>
      <c r="W996" s="161"/>
      <c r="X996" s="161"/>
      <c r="Y996" s="161"/>
      <c r="Z996" s="161"/>
      <c r="AA996" s="161"/>
      <c r="AB996" s="161"/>
    </row>
    <row r="997">
      <c r="A997" s="161"/>
      <c r="B997" s="161"/>
      <c r="C997" s="161"/>
      <c r="D997" s="161"/>
      <c r="E997" s="161"/>
      <c r="F997" s="161"/>
      <c r="G997" s="161"/>
      <c r="H997" s="161"/>
      <c r="I997" s="161"/>
      <c r="J997" s="161"/>
      <c r="K997" s="161"/>
      <c r="L997" s="161"/>
      <c r="M997" s="161"/>
      <c r="N997" s="161"/>
      <c r="O997" s="161"/>
      <c r="P997" s="161"/>
      <c r="Q997" s="161"/>
      <c r="R997" s="161"/>
      <c r="S997" s="161"/>
      <c r="T997" s="161"/>
      <c r="U997" s="161"/>
      <c r="V997" s="161"/>
      <c r="W997" s="161"/>
      <c r="X997" s="161"/>
      <c r="Y997" s="161"/>
      <c r="Z997" s="161"/>
      <c r="AA997" s="161"/>
      <c r="AB997" s="161"/>
    </row>
    <row r="998">
      <c r="A998" s="161"/>
      <c r="B998" s="161"/>
      <c r="C998" s="161"/>
      <c r="D998" s="161"/>
      <c r="E998" s="161"/>
      <c r="F998" s="161"/>
      <c r="G998" s="161"/>
      <c r="H998" s="161"/>
      <c r="I998" s="161"/>
      <c r="J998" s="161"/>
      <c r="K998" s="161"/>
      <c r="L998" s="161"/>
      <c r="M998" s="161"/>
      <c r="N998" s="161"/>
      <c r="O998" s="161"/>
      <c r="P998" s="161"/>
      <c r="Q998" s="161"/>
      <c r="R998" s="161"/>
      <c r="S998" s="161"/>
      <c r="T998" s="161"/>
      <c r="U998" s="161"/>
      <c r="V998" s="161"/>
      <c r="W998" s="161"/>
      <c r="X998" s="161"/>
      <c r="Y998" s="161"/>
      <c r="Z998" s="161"/>
      <c r="AA998" s="161"/>
      <c r="AB998" s="161"/>
    </row>
    <row r="999">
      <c r="A999" s="161"/>
      <c r="B999" s="161"/>
      <c r="C999" s="161"/>
      <c r="D999" s="161"/>
      <c r="E999" s="161"/>
      <c r="F999" s="161"/>
      <c r="G999" s="161"/>
      <c r="H999" s="161"/>
      <c r="I999" s="161"/>
      <c r="J999" s="161"/>
      <c r="K999" s="161"/>
      <c r="L999" s="161"/>
      <c r="M999" s="161"/>
      <c r="N999" s="161"/>
      <c r="O999" s="161"/>
      <c r="P999" s="161"/>
      <c r="Q999" s="161"/>
      <c r="R999" s="161"/>
      <c r="S999" s="161"/>
      <c r="T999" s="161"/>
      <c r="U999" s="161"/>
      <c r="V999" s="161"/>
      <c r="W999" s="161"/>
      <c r="X999" s="161"/>
      <c r="Y999" s="161"/>
      <c r="Z999" s="161"/>
      <c r="AA999" s="161"/>
      <c r="AB999" s="161"/>
    </row>
    <row r="1000">
      <c r="A1000" s="161"/>
      <c r="B1000" s="161"/>
      <c r="C1000" s="161"/>
      <c r="D1000" s="161"/>
      <c r="E1000" s="161"/>
      <c r="F1000" s="161"/>
      <c r="G1000" s="161"/>
      <c r="H1000" s="161"/>
      <c r="I1000" s="161"/>
      <c r="J1000" s="161"/>
      <c r="K1000" s="161"/>
      <c r="L1000" s="161"/>
      <c r="M1000" s="161"/>
      <c r="N1000" s="161"/>
      <c r="O1000" s="161"/>
      <c r="P1000" s="161"/>
      <c r="Q1000" s="161"/>
      <c r="R1000" s="161"/>
      <c r="S1000" s="161"/>
      <c r="T1000" s="161"/>
      <c r="U1000" s="161"/>
      <c r="V1000" s="161"/>
      <c r="W1000" s="161"/>
      <c r="X1000" s="161"/>
      <c r="Y1000" s="161"/>
      <c r="Z1000" s="161"/>
      <c r="AA1000" s="161"/>
      <c r="AB1000" s="161"/>
    </row>
    <row r="1001">
      <c r="A1001" s="161"/>
      <c r="B1001" s="161"/>
      <c r="C1001" s="161"/>
      <c r="D1001" s="161"/>
      <c r="E1001" s="161"/>
      <c r="F1001" s="161"/>
      <c r="G1001" s="161"/>
      <c r="H1001" s="161"/>
      <c r="I1001" s="161"/>
      <c r="J1001" s="161"/>
      <c r="K1001" s="161"/>
      <c r="L1001" s="161"/>
      <c r="M1001" s="161"/>
      <c r="N1001" s="161"/>
      <c r="O1001" s="161"/>
      <c r="P1001" s="161"/>
      <c r="Q1001" s="161"/>
      <c r="R1001" s="161"/>
      <c r="S1001" s="161"/>
      <c r="T1001" s="161"/>
      <c r="U1001" s="161"/>
      <c r="V1001" s="161"/>
      <c r="W1001" s="161"/>
      <c r="X1001" s="161"/>
      <c r="Y1001" s="161"/>
      <c r="Z1001" s="161"/>
      <c r="AA1001" s="161"/>
      <c r="AB1001" s="161"/>
    </row>
    <row r="1002">
      <c r="A1002" s="161"/>
      <c r="B1002" s="161"/>
      <c r="C1002" s="161"/>
      <c r="D1002" s="161"/>
      <c r="E1002" s="161"/>
      <c r="F1002" s="161"/>
      <c r="G1002" s="161"/>
      <c r="H1002" s="161"/>
      <c r="I1002" s="161"/>
      <c r="J1002" s="161"/>
      <c r="K1002" s="161"/>
      <c r="L1002" s="161"/>
      <c r="M1002" s="161"/>
      <c r="N1002" s="161"/>
      <c r="O1002" s="161"/>
      <c r="P1002" s="161"/>
      <c r="Q1002" s="161"/>
      <c r="R1002" s="161"/>
      <c r="S1002" s="161"/>
      <c r="T1002" s="161"/>
      <c r="U1002" s="161"/>
      <c r="V1002" s="161"/>
      <c r="W1002" s="161"/>
      <c r="X1002" s="161"/>
      <c r="Y1002" s="161"/>
      <c r="Z1002" s="161"/>
      <c r="AA1002" s="161"/>
      <c r="AB1002" s="161"/>
    </row>
    <row r="1003">
      <c r="A1003" s="161"/>
      <c r="B1003" s="161"/>
      <c r="C1003" s="161"/>
      <c r="D1003" s="161"/>
      <c r="E1003" s="161"/>
      <c r="F1003" s="161"/>
      <c r="G1003" s="161"/>
      <c r="H1003" s="161"/>
      <c r="I1003" s="161"/>
      <c r="J1003" s="161"/>
      <c r="K1003" s="161"/>
      <c r="L1003" s="161"/>
      <c r="M1003" s="161"/>
      <c r="N1003" s="161"/>
      <c r="O1003" s="161"/>
      <c r="P1003" s="161"/>
      <c r="Q1003" s="161"/>
      <c r="R1003" s="161"/>
      <c r="S1003" s="161"/>
      <c r="T1003" s="161"/>
      <c r="U1003" s="161"/>
      <c r="V1003" s="161"/>
      <c r="W1003" s="161"/>
      <c r="X1003" s="161"/>
      <c r="Y1003" s="161"/>
      <c r="Z1003" s="161"/>
      <c r="AA1003" s="161"/>
      <c r="AB1003" s="161"/>
    </row>
    <row r="1004">
      <c r="A1004" s="161"/>
      <c r="B1004" s="161"/>
      <c r="C1004" s="161"/>
      <c r="D1004" s="161"/>
      <c r="E1004" s="161"/>
      <c r="F1004" s="161"/>
      <c r="G1004" s="161"/>
      <c r="H1004" s="161"/>
      <c r="I1004" s="161"/>
      <c r="J1004" s="161"/>
      <c r="K1004" s="161"/>
      <c r="L1004" s="161"/>
      <c r="M1004" s="161"/>
      <c r="N1004" s="161"/>
      <c r="O1004" s="161"/>
      <c r="P1004" s="161"/>
      <c r="Q1004" s="161"/>
      <c r="R1004" s="161"/>
      <c r="S1004" s="161"/>
      <c r="T1004" s="161"/>
      <c r="U1004" s="161"/>
      <c r="V1004" s="161"/>
      <c r="W1004" s="161"/>
      <c r="X1004" s="161"/>
      <c r="Y1004" s="161"/>
      <c r="Z1004" s="161"/>
      <c r="AA1004" s="161"/>
      <c r="AB1004" s="161"/>
    </row>
    <row r="1005">
      <c r="A1005" s="161"/>
      <c r="B1005" s="161"/>
      <c r="C1005" s="161"/>
      <c r="D1005" s="161"/>
      <c r="E1005" s="161"/>
      <c r="F1005" s="161"/>
      <c r="G1005" s="161"/>
      <c r="H1005" s="161"/>
      <c r="I1005" s="161"/>
      <c r="J1005" s="161"/>
      <c r="K1005" s="161"/>
      <c r="L1005" s="161"/>
      <c r="M1005" s="161"/>
      <c r="N1005" s="161"/>
      <c r="O1005" s="161"/>
      <c r="P1005" s="161"/>
      <c r="Q1005" s="161"/>
      <c r="R1005" s="161"/>
      <c r="S1005" s="161"/>
      <c r="T1005" s="161"/>
      <c r="U1005" s="161"/>
      <c r="V1005" s="161"/>
      <c r="W1005" s="161"/>
      <c r="X1005" s="161"/>
      <c r="Y1005" s="161"/>
      <c r="Z1005" s="161"/>
      <c r="AA1005" s="161"/>
      <c r="AB1005" s="161"/>
    </row>
    <row r="1006">
      <c r="A1006" s="161"/>
      <c r="B1006" s="161"/>
      <c r="C1006" s="161"/>
      <c r="D1006" s="161"/>
      <c r="E1006" s="161"/>
      <c r="F1006" s="161"/>
      <c r="G1006" s="161"/>
      <c r="H1006" s="161"/>
      <c r="I1006" s="161"/>
      <c r="J1006" s="161"/>
      <c r="K1006" s="161"/>
      <c r="L1006" s="161"/>
      <c r="M1006" s="161"/>
      <c r="N1006" s="161"/>
      <c r="O1006" s="161"/>
      <c r="P1006" s="161"/>
      <c r="Q1006" s="161"/>
      <c r="R1006" s="161"/>
      <c r="S1006" s="161"/>
      <c r="T1006" s="161"/>
      <c r="U1006" s="161"/>
      <c r="V1006" s="161"/>
      <c r="W1006" s="161"/>
      <c r="X1006" s="161"/>
      <c r="Y1006" s="161"/>
      <c r="Z1006" s="161"/>
      <c r="AA1006" s="161"/>
      <c r="AB1006" s="161"/>
    </row>
    <row r="1007">
      <c r="A1007" s="161"/>
      <c r="B1007" s="161"/>
      <c r="C1007" s="161"/>
      <c r="D1007" s="161"/>
      <c r="E1007" s="161"/>
      <c r="F1007" s="161"/>
      <c r="G1007" s="161"/>
      <c r="H1007" s="161"/>
      <c r="I1007" s="161"/>
      <c r="J1007" s="161"/>
      <c r="K1007" s="161"/>
      <c r="L1007" s="161"/>
      <c r="M1007" s="161"/>
      <c r="N1007" s="161"/>
      <c r="O1007" s="161"/>
      <c r="P1007" s="161"/>
      <c r="Q1007" s="161"/>
      <c r="R1007" s="161"/>
      <c r="S1007" s="161"/>
      <c r="T1007" s="161"/>
      <c r="U1007" s="161"/>
      <c r="V1007" s="161"/>
      <c r="W1007" s="161"/>
      <c r="X1007" s="161"/>
      <c r="Y1007" s="161"/>
      <c r="Z1007" s="161"/>
      <c r="AA1007" s="161"/>
      <c r="AB1007" s="161"/>
    </row>
    <row r="1008">
      <c r="A1008" s="161"/>
      <c r="B1008" s="161"/>
      <c r="C1008" s="161"/>
      <c r="D1008" s="161"/>
      <c r="E1008" s="161"/>
      <c r="F1008" s="161"/>
      <c r="G1008" s="161"/>
      <c r="H1008" s="161"/>
      <c r="I1008" s="161"/>
      <c r="J1008" s="161"/>
      <c r="K1008" s="161"/>
      <c r="L1008" s="161"/>
      <c r="M1008" s="161"/>
      <c r="N1008" s="161"/>
      <c r="O1008" s="161"/>
      <c r="P1008" s="161"/>
      <c r="Q1008" s="161"/>
      <c r="R1008" s="161"/>
      <c r="S1008" s="161"/>
      <c r="T1008" s="161"/>
      <c r="U1008" s="161"/>
      <c r="V1008" s="161"/>
      <c r="W1008" s="161"/>
      <c r="X1008" s="161"/>
      <c r="Y1008" s="161"/>
      <c r="Z1008" s="161"/>
      <c r="AA1008" s="161"/>
      <c r="AB1008" s="161"/>
    </row>
  </sheetData>
  <mergeCells count="8">
    <mergeCell ref="A2:A6"/>
    <mergeCell ref="B2:B6"/>
    <mergeCell ref="C2:C6"/>
    <mergeCell ref="D2:D6"/>
    <mergeCell ref="A7:A11"/>
    <mergeCell ref="B7:B11"/>
    <mergeCell ref="C7:C11"/>
    <mergeCell ref="D7:D11"/>
  </mergeCells>
  <drawing r:id="rId2"/>
  <legacyDrawing r:id="rId3"/>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26.5"/>
    <col customWidth="1" min="2" max="3" width="31.63"/>
    <col customWidth="1" min="4" max="4" width="13.0"/>
    <col customWidth="1" min="5" max="5" width="46.88"/>
    <col customWidth="1" min="6" max="6" width="29.25"/>
  </cols>
  <sheetData>
    <row r="1">
      <c r="A1" s="158" t="s">
        <v>152</v>
      </c>
      <c r="B1" s="158" t="s">
        <v>7884</v>
      </c>
      <c r="C1" s="158" t="s">
        <v>7885</v>
      </c>
      <c r="D1" s="158" t="s">
        <v>7886</v>
      </c>
      <c r="E1" s="158" t="s">
        <v>7915</v>
      </c>
      <c r="F1" s="158" t="s">
        <v>7888</v>
      </c>
      <c r="G1" s="159"/>
      <c r="H1" s="159"/>
      <c r="I1" s="159"/>
      <c r="J1" s="159"/>
      <c r="K1" s="159"/>
      <c r="L1" s="159"/>
      <c r="M1" s="159"/>
      <c r="N1" s="159"/>
      <c r="O1" s="159"/>
      <c r="P1" s="159"/>
      <c r="Q1" s="159"/>
      <c r="R1" s="159"/>
      <c r="S1" s="159"/>
      <c r="T1" s="159"/>
      <c r="U1" s="159"/>
      <c r="V1" s="159"/>
      <c r="W1" s="159"/>
      <c r="X1" s="159"/>
      <c r="Y1" s="159"/>
      <c r="Z1" s="159"/>
      <c r="AA1" s="159"/>
      <c r="AB1" s="159"/>
    </row>
    <row r="2">
      <c r="A2" s="160" t="s">
        <v>908</v>
      </c>
      <c r="B2" s="160" t="s">
        <v>7916</v>
      </c>
      <c r="C2" s="160" t="s">
        <v>6615</v>
      </c>
      <c r="D2" s="160">
        <v>196.0</v>
      </c>
      <c r="E2" s="160" t="s">
        <v>7917</v>
      </c>
      <c r="F2" s="160" t="s">
        <v>7918</v>
      </c>
      <c r="G2" s="161"/>
      <c r="H2" s="161"/>
      <c r="I2" s="161"/>
      <c r="J2" s="161"/>
      <c r="K2" s="161"/>
      <c r="L2" s="161"/>
      <c r="M2" s="161"/>
      <c r="N2" s="161"/>
      <c r="O2" s="161"/>
      <c r="P2" s="161"/>
      <c r="Q2" s="161"/>
      <c r="R2" s="161"/>
      <c r="S2" s="161"/>
      <c r="T2" s="161"/>
      <c r="U2" s="161"/>
      <c r="V2" s="161"/>
      <c r="W2" s="161"/>
      <c r="X2" s="161"/>
      <c r="Y2" s="161"/>
      <c r="Z2" s="161"/>
      <c r="AA2" s="161"/>
      <c r="AB2" s="161"/>
    </row>
    <row r="3">
      <c r="E3" s="160" t="s">
        <v>7919</v>
      </c>
      <c r="F3" s="160" t="s">
        <v>7918</v>
      </c>
      <c r="G3" s="161"/>
      <c r="H3" s="161"/>
      <c r="I3" s="161"/>
      <c r="J3" s="161"/>
      <c r="K3" s="161"/>
      <c r="L3" s="161"/>
      <c r="M3" s="161"/>
      <c r="N3" s="161"/>
      <c r="O3" s="161"/>
      <c r="P3" s="161"/>
      <c r="Q3" s="161"/>
      <c r="R3" s="161"/>
      <c r="S3" s="161"/>
      <c r="T3" s="161"/>
      <c r="U3" s="161"/>
      <c r="V3" s="161"/>
      <c r="W3" s="161"/>
      <c r="X3" s="161"/>
      <c r="Y3" s="161"/>
      <c r="Z3" s="161"/>
      <c r="AA3" s="161"/>
      <c r="AB3" s="161"/>
    </row>
    <row r="4">
      <c r="E4" s="160" t="s">
        <v>7920</v>
      </c>
      <c r="F4" s="160" t="s">
        <v>7918</v>
      </c>
      <c r="G4" s="161"/>
      <c r="H4" s="161"/>
      <c r="I4" s="161"/>
      <c r="J4" s="161"/>
      <c r="K4" s="161"/>
      <c r="L4" s="161"/>
      <c r="M4" s="161"/>
      <c r="N4" s="161"/>
      <c r="O4" s="161"/>
      <c r="P4" s="161"/>
      <c r="Q4" s="161"/>
      <c r="R4" s="161"/>
      <c r="S4" s="161"/>
      <c r="T4" s="161"/>
      <c r="U4" s="161"/>
      <c r="V4" s="161"/>
      <c r="W4" s="161"/>
      <c r="X4" s="161"/>
      <c r="Y4" s="161"/>
      <c r="Z4" s="161"/>
      <c r="AA4" s="161"/>
      <c r="AB4" s="161"/>
    </row>
    <row r="5">
      <c r="E5" s="160" t="s">
        <v>7921</v>
      </c>
      <c r="F5" s="160" t="s">
        <v>7918</v>
      </c>
      <c r="G5" s="161"/>
      <c r="H5" s="161"/>
      <c r="I5" s="161"/>
      <c r="J5" s="161"/>
      <c r="K5" s="161"/>
      <c r="L5" s="161"/>
      <c r="M5" s="161"/>
      <c r="N5" s="161"/>
      <c r="O5" s="161"/>
      <c r="P5" s="161"/>
      <c r="Q5" s="161"/>
      <c r="R5" s="161"/>
      <c r="S5" s="161"/>
      <c r="T5" s="161"/>
      <c r="U5" s="161"/>
      <c r="V5" s="161"/>
      <c r="W5" s="161"/>
      <c r="X5" s="161"/>
      <c r="Y5" s="161"/>
      <c r="Z5" s="161"/>
      <c r="AA5" s="161"/>
      <c r="AB5" s="161"/>
    </row>
    <row r="6">
      <c r="E6" s="160"/>
      <c r="F6" s="160"/>
      <c r="G6" s="161"/>
      <c r="H6" s="161"/>
      <c r="I6" s="161"/>
      <c r="J6" s="161"/>
      <c r="K6" s="161"/>
      <c r="L6" s="161"/>
      <c r="M6" s="161"/>
      <c r="N6" s="161"/>
      <c r="O6" s="161"/>
      <c r="P6" s="161"/>
      <c r="Q6" s="161"/>
      <c r="R6" s="161"/>
      <c r="S6" s="161"/>
      <c r="T6" s="161"/>
      <c r="U6" s="161"/>
      <c r="V6" s="161"/>
      <c r="W6" s="161"/>
      <c r="X6" s="161"/>
      <c r="Y6" s="161"/>
      <c r="Z6" s="161"/>
      <c r="AA6" s="161"/>
      <c r="AB6" s="161"/>
    </row>
    <row r="7">
      <c r="A7" s="160"/>
      <c r="B7" s="160"/>
      <c r="C7" s="160"/>
      <c r="D7" s="160"/>
      <c r="E7" s="160"/>
      <c r="F7" s="160"/>
      <c r="G7" s="161"/>
      <c r="H7" s="161"/>
      <c r="I7" s="161"/>
      <c r="J7" s="161"/>
      <c r="K7" s="161"/>
      <c r="L7" s="161"/>
      <c r="M7" s="161"/>
      <c r="N7" s="161"/>
      <c r="O7" s="161"/>
      <c r="P7" s="161"/>
      <c r="Q7" s="161"/>
      <c r="R7" s="161"/>
      <c r="S7" s="161"/>
      <c r="T7" s="161"/>
      <c r="U7" s="161"/>
      <c r="V7" s="161"/>
      <c r="W7" s="161"/>
      <c r="X7" s="161"/>
      <c r="Y7" s="161"/>
      <c r="Z7" s="161"/>
      <c r="AA7" s="161"/>
      <c r="AB7" s="161"/>
    </row>
    <row r="8">
      <c r="E8" s="160"/>
      <c r="F8" s="160"/>
      <c r="G8" s="161"/>
      <c r="H8" s="161"/>
      <c r="I8" s="161"/>
      <c r="J8" s="161"/>
      <c r="K8" s="161"/>
      <c r="L8" s="161"/>
      <c r="M8" s="161"/>
      <c r="N8" s="161"/>
      <c r="O8" s="161"/>
      <c r="P8" s="161"/>
      <c r="Q8" s="161"/>
      <c r="R8" s="161"/>
      <c r="S8" s="161"/>
      <c r="T8" s="161"/>
      <c r="U8" s="161"/>
      <c r="V8" s="161"/>
      <c r="W8" s="161"/>
      <c r="X8" s="161"/>
      <c r="Y8" s="161"/>
      <c r="Z8" s="161"/>
      <c r="AA8" s="161"/>
      <c r="AB8" s="161"/>
    </row>
    <row r="9">
      <c r="E9" s="160"/>
      <c r="F9" s="160"/>
      <c r="G9" s="161"/>
      <c r="H9" s="161"/>
      <c r="I9" s="161"/>
      <c r="J9" s="161"/>
      <c r="K9" s="161"/>
      <c r="L9" s="161"/>
      <c r="M9" s="161"/>
      <c r="N9" s="161"/>
      <c r="O9" s="161"/>
      <c r="P9" s="161"/>
      <c r="Q9" s="161"/>
      <c r="R9" s="161"/>
      <c r="S9" s="161"/>
      <c r="T9" s="161"/>
      <c r="U9" s="161"/>
      <c r="V9" s="161"/>
      <c r="W9" s="161"/>
      <c r="X9" s="161"/>
      <c r="Y9" s="161"/>
      <c r="Z9" s="161"/>
      <c r="AA9" s="161"/>
      <c r="AB9" s="161"/>
    </row>
    <row r="10">
      <c r="E10" s="160"/>
      <c r="F10" s="160"/>
      <c r="G10" s="161"/>
      <c r="H10" s="161"/>
      <c r="I10" s="161"/>
      <c r="J10" s="161"/>
      <c r="K10" s="161"/>
      <c r="L10" s="161"/>
      <c r="M10" s="161"/>
      <c r="N10" s="161"/>
      <c r="O10" s="161"/>
      <c r="P10" s="161"/>
      <c r="Q10" s="161"/>
      <c r="R10" s="161"/>
      <c r="S10" s="161"/>
      <c r="T10" s="161"/>
      <c r="U10" s="161"/>
      <c r="V10" s="161"/>
      <c r="W10" s="161"/>
      <c r="X10" s="161"/>
      <c r="Y10" s="161"/>
      <c r="Z10" s="161"/>
      <c r="AA10" s="161"/>
      <c r="AB10" s="161"/>
    </row>
    <row r="11">
      <c r="E11" s="160"/>
      <c r="F11" s="160"/>
      <c r="G11" s="161"/>
      <c r="H11" s="161"/>
      <c r="I11" s="161"/>
      <c r="J11" s="161"/>
      <c r="K11" s="161"/>
      <c r="L11" s="161"/>
      <c r="M11" s="161"/>
      <c r="N11" s="161"/>
      <c r="O11" s="161"/>
      <c r="P11" s="161"/>
      <c r="Q11" s="161"/>
      <c r="R11" s="161"/>
      <c r="S11" s="161"/>
      <c r="T11" s="161"/>
      <c r="U11" s="161"/>
      <c r="V11" s="161"/>
      <c r="W11" s="161"/>
      <c r="X11" s="161"/>
      <c r="Y11" s="161"/>
      <c r="Z11" s="161"/>
      <c r="AA11" s="161"/>
      <c r="AB11" s="161"/>
    </row>
    <row r="12">
      <c r="A12" s="160"/>
      <c r="B12" s="160"/>
      <c r="C12" s="160"/>
      <c r="D12" s="160"/>
      <c r="E12" s="161"/>
      <c r="F12" s="161"/>
      <c r="G12" s="161"/>
      <c r="H12" s="161"/>
      <c r="I12" s="161"/>
      <c r="J12" s="161"/>
      <c r="K12" s="161"/>
      <c r="L12" s="161"/>
      <c r="M12" s="161"/>
      <c r="N12" s="161"/>
      <c r="O12" s="161"/>
      <c r="P12" s="161"/>
      <c r="Q12" s="161"/>
      <c r="R12" s="161"/>
      <c r="S12" s="161"/>
      <c r="T12" s="161"/>
      <c r="U12" s="161"/>
      <c r="V12" s="161"/>
      <c r="W12" s="161"/>
      <c r="X12" s="161"/>
      <c r="Y12" s="161"/>
      <c r="Z12" s="161"/>
      <c r="AA12" s="161"/>
      <c r="AB12" s="161"/>
    </row>
    <row r="13">
      <c r="A13" s="160"/>
      <c r="B13" s="160"/>
      <c r="C13" s="160"/>
      <c r="D13" s="160"/>
      <c r="E13" s="161"/>
      <c r="F13" s="161"/>
      <c r="G13" s="161"/>
      <c r="H13" s="161"/>
      <c r="I13" s="161"/>
      <c r="J13" s="161"/>
      <c r="K13" s="161"/>
      <c r="L13" s="161"/>
      <c r="M13" s="161"/>
      <c r="N13" s="161"/>
      <c r="O13" s="161"/>
      <c r="P13" s="161"/>
      <c r="Q13" s="161"/>
      <c r="R13" s="161"/>
      <c r="S13" s="161"/>
      <c r="T13" s="161"/>
      <c r="U13" s="161"/>
      <c r="V13" s="161"/>
      <c r="W13" s="161"/>
      <c r="X13" s="161"/>
      <c r="Y13" s="161"/>
      <c r="Z13" s="161"/>
      <c r="AA13" s="161"/>
      <c r="AB13" s="161"/>
    </row>
    <row r="14">
      <c r="A14" s="160"/>
      <c r="B14" s="160"/>
      <c r="C14" s="160"/>
      <c r="D14" s="160"/>
      <c r="E14" s="161"/>
      <c r="F14" s="161"/>
      <c r="G14" s="161"/>
      <c r="H14" s="161"/>
      <c r="I14" s="161"/>
      <c r="J14" s="161"/>
      <c r="K14" s="161"/>
      <c r="L14" s="161"/>
      <c r="M14" s="161"/>
      <c r="N14" s="161"/>
      <c r="O14" s="161"/>
      <c r="P14" s="161"/>
      <c r="Q14" s="161"/>
      <c r="R14" s="161"/>
      <c r="S14" s="161"/>
      <c r="T14" s="161"/>
      <c r="U14" s="161"/>
      <c r="V14" s="161"/>
      <c r="W14" s="161"/>
      <c r="X14" s="161"/>
      <c r="Y14" s="161"/>
      <c r="Z14" s="161"/>
      <c r="AA14" s="161"/>
      <c r="AB14" s="161"/>
    </row>
    <row r="15">
      <c r="A15" s="160"/>
      <c r="B15" s="160"/>
      <c r="C15" s="160"/>
      <c r="D15" s="160"/>
      <c r="E15" s="161"/>
      <c r="F15" s="161"/>
      <c r="G15" s="161"/>
      <c r="H15" s="161"/>
      <c r="I15" s="161"/>
      <c r="J15" s="161"/>
      <c r="K15" s="161"/>
      <c r="L15" s="161"/>
      <c r="M15" s="161"/>
      <c r="N15" s="161"/>
      <c r="O15" s="161"/>
      <c r="P15" s="161"/>
      <c r="Q15" s="161"/>
      <c r="R15" s="161"/>
      <c r="S15" s="161"/>
      <c r="T15" s="161"/>
      <c r="U15" s="161"/>
      <c r="V15" s="161"/>
      <c r="W15" s="161"/>
      <c r="X15" s="161"/>
      <c r="Y15" s="161"/>
      <c r="Z15" s="161"/>
      <c r="AA15" s="161"/>
      <c r="AB15" s="161"/>
    </row>
    <row r="16">
      <c r="A16" s="161"/>
      <c r="B16" s="161"/>
      <c r="C16" s="161"/>
      <c r="D16" s="161"/>
      <c r="E16" s="161"/>
      <c r="F16" s="161"/>
      <c r="G16" s="161"/>
      <c r="H16" s="161"/>
      <c r="I16" s="161"/>
      <c r="J16" s="161"/>
      <c r="K16" s="161"/>
      <c r="L16" s="161"/>
      <c r="M16" s="161"/>
      <c r="N16" s="161"/>
      <c r="O16" s="161"/>
      <c r="P16" s="161"/>
      <c r="Q16" s="161"/>
      <c r="R16" s="161"/>
      <c r="S16" s="161"/>
      <c r="T16" s="161"/>
      <c r="U16" s="161"/>
      <c r="V16" s="161"/>
      <c r="W16" s="161"/>
      <c r="X16" s="161"/>
      <c r="Y16" s="161"/>
      <c r="Z16" s="161"/>
      <c r="AA16" s="161"/>
      <c r="AB16" s="161"/>
    </row>
    <row r="17">
      <c r="A17" s="161"/>
      <c r="B17" s="161"/>
      <c r="C17" s="161"/>
      <c r="D17" s="161"/>
      <c r="E17" s="161"/>
      <c r="F17" s="161"/>
      <c r="G17" s="161"/>
      <c r="H17" s="161"/>
      <c r="I17" s="161"/>
      <c r="J17" s="161"/>
      <c r="K17" s="161"/>
      <c r="L17" s="161"/>
      <c r="M17" s="161"/>
      <c r="N17" s="161"/>
      <c r="O17" s="161"/>
      <c r="P17" s="161"/>
      <c r="Q17" s="161"/>
      <c r="R17" s="161"/>
      <c r="S17" s="161"/>
      <c r="T17" s="161"/>
      <c r="U17" s="161"/>
      <c r="V17" s="161"/>
      <c r="W17" s="161"/>
      <c r="X17" s="161"/>
      <c r="Y17" s="161"/>
      <c r="Z17" s="161"/>
      <c r="AA17" s="161"/>
      <c r="AB17" s="161"/>
    </row>
    <row r="18">
      <c r="A18" s="161"/>
      <c r="B18" s="161"/>
      <c r="C18" s="161"/>
      <c r="D18" s="161"/>
      <c r="E18" s="161"/>
      <c r="F18" s="161"/>
      <c r="G18" s="161"/>
      <c r="H18" s="161"/>
      <c r="I18" s="161"/>
      <c r="J18" s="161"/>
      <c r="K18" s="161"/>
      <c r="L18" s="161"/>
      <c r="M18" s="161"/>
      <c r="N18" s="161"/>
      <c r="O18" s="161"/>
      <c r="P18" s="161"/>
      <c r="Q18" s="161"/>
      <c r="R18" s="161"/>
      <c r="S18" s="161"/>
      <c r="T18" s="161"/>
      <c r="U18" s="161"/>
      <c r="V18" s="161"/>
      <c r="W18" s="161"/>
      <c r="X18" s="161"/>
      <c r="Y18" s="161"/>
      <c r="Z18" s="161"/>
      <c r="AA18" s="161"/>
      <c r="AB18" s="161"/>
    </row>
    <row r="19">
      <c r="A19" s="161"/>
      <c r="B19" s="161"/>
      <c r="C19" s="161"/>
      <c r="D19" s="161"/>
      <c r="E19" s="161"/>
      <c r="F19" s="161"/>
      <c r="G19" s="161"/>
      <c r="H19" s="161"/>
      <c r="I19" s="161"/>
      <c r="J19" s="161"/>
      <c r="K19" s="161"/>
      <c r="L19" s="161"/>
      <c r="M19" s="161"/>
      <c r="N19" s="161"/>
      <c r="O19" s="161"/>
      <c r="P19" s="161"/>
      <c r="Q19" s="161"/>
      <c r="R19" s="161"/>
      <c r="S19" s="161"/>
      <c r="T19" s="161"/>
      <c r="U19" s="161"/>
      <c r="V19" s="161"/>
      <c r="W19" s="161"/>
      <c r="X19" s="161"/>
      <c r="Y19" s="161"/>
      <c r="Z19" s="161"/>
      <c r="AA19" s="161"/>
      <c r="AB19" s="161"/>
    </row>
    <row r="20">
      <c r="A20" s="161"/>
      <c r="B20" s="161"/>
      <c r="C20" s="161"/>
      <c r="D20" s="161"/>
      <c r="E20" s="161"/>
      <c r="F20" s="161"/>
      <c r="G20" s="161"/>
      <c r="H20" s="161"/>
      <c r="I20" s="161"/>
      <c r="J20" s="161"/>
      <c r="K20" s="161"/>
      <c r="L20" s="161"/>
      <c r="M20" s="161"/>
      <c r="N20" s="161"/>
      <c r="O20" s="161"/>
      <c r="P20" s="161"/>
      <c r="Q20" s="161"/>
      <c r="R20" s="161"/>
      <c r="S20" s="161"/>
      <c r="T20" s="161"/>
      <c r="U20" s="161"/>
      <c r="V20" s="161"/>
      <c r="W20" s="161"/>
      <c r="X20" s="161"/>
      <c r="Y20" s="161"/>
      <c r="Z20" s="161"/>
      <c r="AA20" s="161"/>
      <c r="AB20" s="161"/>
    </row>
    <row r="21">
      <c r="A21" s="161"/>
      <c r="B21" s="161"/>
      <c r="C21" s="161"/>
      <c r="D21" s="161"/>
      <c r="E21" s="161"/>
      <c r="F21" s="161"/>
      <c r="G21" s="161"/>
      <c r="H21" s="161"/>
      <c r="I21" s="161"/>
      <c r="J21" s="161"/>
      <c r="K21" s="161"/>
      <c r="L21" s="161"/>
      <c r="M21" s="161"/>
      <c r="N21" s="161"/>
      <c r="O21" s="161"/>
      <c r="P21" s="161"/>
      <c r="Q21" s="161"/>
      <c r="R21" s="161"/>
      <c r="S21" s="161"/>
      <c r="T21" s="161"/>
      <c r="U21" s="161"/>
      <c r="V21" s="161"/>
      <c r="W21" s="161"/>
      <c r="X21" s="161"/>
      <c r="Y21" s="161"/>
      <c r="Z21" s="161"/>
      <c r="AA21" s="161"/>
      <c r="AB21" s="161"/>
    </row>
    <row r="22">
      <c r="A22" s="161"/>
      <c r="B22" s="161"/>
      <c r="C22" s="161"/>
      <c r="D22" s="161"/>
      <c r="E22" s="161"/>
      <c r="F22" s="161"/>
      <c r="G22" s="161"/>
      <c r="H22" s="161"/>
      <c r="I22" s="161"/>
      <c r="J22" s="161"/>
      <c r="K22" s="161"/>
      <c r="L22" s="161"/>
      <c r="M22" s="161"/>
      <c r="N22" s="161"/>
      <c r="O22" s="161"/>
      <c r="P22" s="161"/>
      <c r="Q22" s="161"/>
      <c r="R22" s="161"/>
      <c r="S22" s="161"/>
      <c r="T22" s="161"/>
      <c r="U22" s="161"/>
      <c r="V22" s="161"/>
      <c r="W22" s="161"/>
      <c r="X22" s="161"/>
      <c r="Y22" s="161"/>
      <c r="Z22" s="161"/>
      <c r="AA22" s="161"/>
      <c r="AB22" s="161"/>
    </row>
    <row r="23">
      <c r="A23" s="161"/>
      <c r="B23" s="161"/>
      <c r="C23" s="161"/>
      <c r="D23" s="161"/>
      <c r="E23" s="161"/>
      <c r="F23" s="161"/>
      <c r="G23" s="161"/>
      <c r="H23" s="161"/>
      <c r="I23" s="161"/>
      <c r="J23" s="161"/>
      <c r="K23" s="161"/>
      <c r="L23" s="161"/>
      <c r="M23" s="161"/>
      <c r="N23" s="161"/>
      <c r="O23" s="161"/>
      <c r="P23" s="161"/>
      <c r="Q23" s="161"/>
      <c r="R23" s="161"/>
      <c r="S23" s="161"/>
      <c r="T23" s="161"/>
      <c r="U23" s="161"/>
      <c r="V23" s="161"/>
      <c r="W23" s="161"/>
      <c r="X23" s="161"/>
      <c r="Y23" s="161"/>
      <c r="Z23" s="161"/>
      <c r="AA23" s="161"/>
      <c r="AB23" s="161"/>
    </row>
    <row r="24">
      <c r="A24" s="161"/>
      <c r="B24" s="161"/>
      <c r="C24" s="161"/>
      <c r="D24" s="161"/>
      <c r="E24" s="161"/>
      <c r="F24" s="161"/>
      <c r="G24" s="161"/>
      <c r="H24" s="161"/>
      <c r="I24" s="161"/>
      <c r="J24" s="161"/>
      <c r="K24" s="161"/>
      <c r="L24" s="161"/>
      <c r="M24" s="161"/>
      <c r="N24" s="161"/>
      <c r="O24" s="161"/>
      <c r="P24" s="161"/>
      <c r="Q24" s="161"/>
      <c r="R24" s="161"/>
      <c r="S24" s="161"/>
      <c r="T24" s="161"/>
      <c r="U24" s="161"/>
      <c r="V24" s="161"/>
      <c r="W24" s="161"/>
      <c r="X24" s="161"/>
      <c r="Y24" s="161"/>
      <c r="Z24" s="161"/>
      <c r="AA24" s="161"/>
      <c r="AB24" s="161"/>
    </row>
    <row r="25">
      <c r="A25" s="161"/>
      <c r="B25" s="161"/>
      <c r="C25" s="161"/>
      <c r="D25" s="161"/>
      <c r="E25" s="161"/>
      <c r="F25" s="161"/>
      <c r="G25" s="161"/>
      <c r="H25" s="161"/>
      <c r="I25" s="161"/>
      <c r="J25" s="161"/>
      <c r="K25" s="161"/>
      <c r="L25" s="161"/>
      <c r="M25" s="161"/>
      <c r="N25" s="161"/>
      <c r="O25" s="161"/>
      <c r="P25" s="161"/>
      <c r="Q25" s="161"/>
      <c r="R25" s="161"/>
      <c r="S25" s="161"/>
      <c r="T25" s="161"/>
      <c r="U25" s="161"/>
      <c r="V25" s="161"/>
      <c r="W25" s="161"/>
      <c r="X25" s="161"/>
      <c r="Y25" s="161"/>
      <c r="Z25" s="161"/>
      <c r="AA25" s="161"/>
      <c r="AB25" s="161"/>
    </row>
    <row r="26">
      <c r="A26" s="161"/>
      <c r="B26" s="161"/>
      <c r="C26" s="161"/>
      <c r="D26" s="161"/>
      <c r="E26" s="161"/>
      <c r="F26" s="161"/>
      <c r="G26" s="161"/>
      <c r="H26" s="161"/>
      <c r="I26" s="161"/>
      <c r="J26" s="161"/>
      <c r="K26" s="161"/>
      <c r="L26" s="161"/>
      <c r="M26" s="161"/>
      <c r="N26" s="161"/>
      <c r="O26" s="161"/>
      <c r="P26" s="161"/>
      <c r="Q26" s="161"/>
      <c r="R26" s="161"/>
      <c r="S26" s="161"/>
      <c r="T26" s="161"/>
      <c r="U26" s="161"/>
      <c r="V26" s="161"/>
      <c r="W26" s="161"/>
      <c r="X26" s="161"/>
      <c r="Y26" s="161"/>
      <c r="Z26" s="161"/>
      <c r="AA26" s="161"/>
      <c r="AB26" s="161"/>
    </row>
    <row r="27">
      <c r="A27" s="161"/>
      <c r="B27" s="161"/>
      <c r="C27" s="161"/>
      <c r="D27" s="161"/>
      <c r="E27" s="161"/>
      <c r="F27" s="161"/>
      <c r="G27" s="161"/>
      <c r="H27" s="161"/>
      <c r="I27" s="161"/>
      <c r="J27" s="161"/>
      <c r="K27" s="161"/>
      <c r="L27" s="161"/>
      <c r="M27" s="161"/>
      <c r="N27" s="161"/>
      <c r="O27" s="161"/>
      <c r="P27" s="161"/>
      <c r="Q27" s="161"/>
      <c r="R27" s="161"/>
      <c r="S27" s="161"/>
      <c r="T27" s="161"/>
      <c r="U27" s="161"/>
      <c r="V27" s="161"/>
      <c r="W27" s="161"/>
      <c r="X27" s="161"/>
      <c r="Y27" s="161"/>
      <c r="Z27" s="161"/>
      <c r="AA27" s="161"/>
      <c r="AB27" s="161"/>
    </row>
    <row r="28">
      <c r="A28" s="161"/>
      <c r="B28" s="161"/>
      <c r="C28" s="161"/>
      <c r="D28" s="161"/>
      <c r="E28" s="161"/>
      <c r="F28" s="161"/>
      <c r="G28" s="161"/>
      <c r="H28" s="161"/>
      <c r="I28" s="161"/>
      <c r="J28" s="161"/>
      <c r="K28" s="161"/>
      <c r="L28" s="161"/>
      <c r="M28" s="161"/>
      <c r="N28" s="161"/>
      <c r="O28" s="161"/>
      <c r="P28" s="161"/>
      <c r="Q28" s="161"/>
      <c r="R28" s="161"/>
      <c r="S28" s="161"/>
      <c r="T28" s="161"/>
      <c r="U28" s="161"/>
      <c r="V28" s="161"/>
      <c r="W28" s="161"/>
      <c r="X28" s="161"/>
      <c r="Y28" s="161"/>
      <c r="Z28" s="161"/>
      <c r="AA28" s="161"/>
      <c r="AB28" s="161"/>
    </row>
    <row r="29">
      <c r="A29" s="161"/>
      <c r="B29" s="161"/>
      <c r="C29" s="161"/>
      <c r="D29" s="161"/>
      <c r="E29" s="161"/>
      <c r="F29" s="161"/>
      <c r="G29" s="161"/>
      <c r="H29" s="161"/>
      <c r="I29" s="161"/>
      <c r="J29" s="161"/>
      <c r="K29" s="161"/>
      <c r="L29" s="161"/>
      <c r="M29" s="161"/>
      <c r="N29" s="161"/>
      <c r="O29" s="161"/>
      <c r="P29" s="161"/>
      <c r="Q29" s="161"/>
      <c r="R29" s="161"/>
      <c r="S29" s="161"/>
      <c r="T29" s="161"/>
      <c r="U29" s="161"/>
      <c r="V29" s="161"/>
      <c r="W29" s="161"/>
      <c r="X29" s="161"/>
      <c r="Y29" s="161"/>
      <c r="Z29" s="161"/>
      <c r="AA29" s="161"/>
      <c r="AB29" s="161"/>
    </row>
    <row r="30">
      <c r="A30" s="161"/>
      <c r="B30" s="161"/>
      <c r="C30" s="161"/>
      <c r="D30" s="161"/>
      <c r="E30" s="161"/>
      <c r="F30" s="161"/>
      <c r="G30" s="161"/>
      <c r="H30" s="161"/>
      <c r="I30" s="161"/>
      <c r="J30" s="161"/>
      <c r="K30" s="161"/>
      <c r="L30" s="161"/>
      <c r="M30" s="161"/>
      <c r="N30" s="161"/>
      <c r="O30" s="161"/>
      <c r="P30" s="161"/>
      <c r="Q30" s="161"/>
      <c r="R30" s="161"/>
      <c r="S30" s="161"/>
      <c r="T30" s="161"/>
      <c r="U30" s="161"/>
      <c r="V30" s="161"/>
      <c r="W30" s="161"/>
      <c r="X30" s="161"/>
      <c r="Y30" s="161"/>
      <c r="Z30" s="161"/>
      <c r="AA30" s="161"/>
      <c r="AB30" s="161"/>
    </row>
    <row r="31">
      <c r="A31" s="161"/>
      <c r="B31" s="161"/>
      <c r="C31" s="161"/>
      <c r="D31" s="161"/>
      <c r="E31" s="161"/>
      <c r="F31" s="161"/>
      <c r="G31" s="161"/>
      <c r="H31" s="161"/>
      <c r="I31" s="161"/>
      <c r="J31" s="161"/>
      <c r="K31" s="161"/>
      <c r="L31" s="161"/>
      <c r="M31" s="161"/>
      <c r="N31" s="161"/>
      <c r="O31" s="161"/>
      <c r="P31" s="161"/>
      <c r="Q31" s="161"/>
      <c r="R31" s="161"/>
      <c r="S31" s="161"/>
      <c r="T31" s="161"/>
      <c r="U31" s="161"/>
      <c r="V31" s="161"/>
      <c r="W31" s="161"/>
      <c r="X31" s="161"/>
      <c r="Y31" s="161"/>
      <c r="Z31" s="161"/>
      <c r="AA31" s="161"/>
      <c r="AB31" s="161"/>
    </row>
    <row r="32">
      <c r="A32" s="161"/>
      <c r="B32" s="161"/>
      <c r="C32" s="161"/>
      <c r="D32" s="161"/>
      <c r="E32" s="161"/>
      <c r="F32" s="161"/>
      <c r="G32" s="161"/>
      <c r="H32" s="161"/>
      <c r="I32" s="161"/>
      <c r="J32" s="161"/>
      <c r="K32" s="161"/>
      <c r="L32" s="161"/>
      <c r="M32" s="161"/>
      <c r="N32" s="161"/>
      <c r="O32" s="161"/>
      <c r="P32" s="161"/>
      <c r="Q32" s="161"/>
      <c r="R32" s="161"/>
      <c r="S32" s="161"/>
      <c r="T32" s="161"/>
      <c r="U32" s="161"/>
      <c r="V32" s="161"/>
      <c r="W32" s="161"/>
      <c r="X32" s="161"/>
      <c r="Y32" s="161"/>
      <c r="Z32" s="161"/>
      <c r="AA32" s="161"/>
      <c r="AB32" s="161"/>
    </row>
    <row r="33">
      <c r="A33" s="161"/>
      <c r="B33" s="161"/>
      <c r="C33" s="161"/>
      <c r="D33" s="161"/>
      <c r="E33" s="161"/>
      <c r="F33" s="161"/>
      <c r="G33" s="161"/>
      <c r="H33" s="161"/>
      <c r="I33" s="161"/>
      <c r="J33" s="161"/>
      <c r="K33" s="161"/>
      <c r="L33" s="161"/>
      <c r="M33" s="161"/>
      <c r="N33" s="161"/>
      <c r="O33" s="161"/>
      <c r="P33" s="161"/>
      <c r="Q33" s="161"/>
      <c r="R33" s="161"/>
      <c r="S33" s="161"/>
      <c r="T33" s="161"/>
      <c r="U33" s="161"/>
      <c r="V33" s="161"/>
      <c r="W33" s="161"/>
      <c r="X33" s="161"/>
      <c r="Y33" s="161"/>
      <c r="Z33" s="161"/>
      <c r="AA33" s="161"/>
      <c r="AB33" s="161"/>
    </row>
    <row r="34">
      <c r="A34" s="161"/>
      <c r="B34" s="161"/>
      <c r="C34" s="161"/>
      <c r="D34" s="161"/>
      <c r="E34" s="161"/>
      <c r="F34" s="161"/>
      <c r="G34" s="161"/>
      <c r="H34" s="161"/>
      <c r="I34" s="161"/>
      <c r="J34" s="161"/>
      <c r="K34" s="161"/>
      <c r="L34" s="161"/>
      <c r="M34" s="161"/>
      <c r="N34" s="161"/>
      <c r="O34" s="161"/>
      <c r="P34" s="161"/>
      <c r="Q34" s="161"/>
      <c r="R34" s="161"/>
      <c r="S34" s="161"/>
      <c r="T34" s="161"/>
      <c r="U34" s="161"/>
      <c r="V34" s="161"/>
      <c r="W34" s="161"/>
      <c r="X34" s="161"/>
      <c r="Y34" s="161"/>
      <c r="Z34" s="161"/>
      <c r="AA34" s="161"/>
      <c r="AB34" s="161"/>
    </row>
    <row r="35">
      <c r="A35" s="161"/>
      <c r="B35" s="161"/>
      <c r="C35" s="161"/>
      <c r="D35" s="161"/>
      <c r="E35" s="161"/>
      <c r="F35" s="161"/>
      <c r="G35" s="161"/>
      <c r="H35" s="161"/>
      <c r="I35" s="161"/>
      <c r="J35" s="161"/>
      <c r="K35" s="161"/>
      <c r="L35" s="161"/>
      <c r="M35" s="161"/>
      <c r="N35" s="161"/>
      <c r="O35" s="161"/>
      <c r="P35" s="161"/>
      <c r="Q35" s="161"/>
      <c r="R35" s="161"/>
      <c r="S35" s="161"/>
      <c r="T35" s="161"/>
      <c r="U35" s="161"/>
      <c r="V35" s="161"/>
      <c r="W35" s="161"/>
      <c r="X35" s="161"/>
      <c r="Y35" s="161"/>
      <c r="Z35" s="161"/>
      <c r="AA35" s="161"/>
      <c r="AB35" s="161"/>
    </row>
    <row r="36">
      <c r="A36" s="161"/>
      <c r="B36" s="161"/>
      <c r="C36" s="161"/>
      <c r="D36" s="161"/>
      <c r="E36" s="161"/>
      <c r="F36" s="161"/>
      <c r="G36" s="161"/>
      <c r="H36" s="161"/>
      <c r="I36" s="161"/>
      <c r="J36" s="161"/>
      <c r="K36" s="161"/>
      <c r="L36" s="161"/>
      <c r="M36" s="161"/>
      <c r="N36" s="161"/>
      <c r="O36" s="161"/>
      <c r="P36" s="161"/>
      <c r="Q36" s="161"/>
      <c r="R36" s="161"/>
      <c r="S36" s="161"/>
      <c r="T36" s="161"/>
      <c r="U36" s="161"/>
      <c r="V36" s="161"/>
      <c r="W36" s="161"/>
      <c r="X36" s="161"/>
      <c r="Y36" s="161"/>
      <c r="Z36" s="161"/>
      <c r="AA36" s="161"/>
      <c r="AB36" s="161"/>
    </row>
    <row r="37">
      <c r="A37" s="161"/>
      <c r="B37" s="161"/>
      <c r="C37" s="161"/>
      <c r="D37" s="161"/>
      <c r="E37" s="161"/>
      <c r="F37" s="161"/>
      <c r="G37" s="161"/>
      <c r="H37" s="161"/>
      <c r="I37" s="161"/>
      <c r="J37" s="161"/>
      <c r="K37" s="161"/>
      <c r="L37" s="161"/>
      <c r="M37" s="161"/>
      <c r="N37" s="161"/>
      <c r="O37" s="161"/>
      <c r="P37" s="161"/>
      <c r="Q37" s="161"/>
      <c r="R37" s="161"/>
      <c r="S37" s="161"/>
      <c r="T37" s="161"/>
      <c r="U37" s="161"/>
      <c r="V37" s="161"/>
      <c r="W37" s="161"/>
      <c r="X37" s="161"/>
      <c r="Y37" s="161"/>
      <c r="Z37" s="161"/>
      <c r="AA37" s="161"/>
      <c r="AB37" s="161"/>
    </row>
    <row r="38">
      <c r="A38" s="161"/>
      <c r="B38" s="161"/>
      <c r="C38" s="161"/>
      <c r="D38" s="161"/>
      <c r="E38" s="161"/>
      <c r="F38" s="161"/>
      <c r="G38" s="161"/>
      <c r="H38" s="161"/>
      <c r="I38" s="161"/>
      <c r="J38" s="161"/>
      <c r="K38" s="161"/>
      <c r="L38" s="161"/>
      <c r="M38" s="161"/>
      <c r="N38" s="161"/>
      <c r="O38" s="161"/>
      <c r="P38" s="161"/>
      <c r="Q38" s="161"/>
      <c r="R38" s="161"/>
      <c r="S38" s="161"/>
      <c r="T38" s="161"/>
      <c r="U38" s="161"/>
      <c r="V38" s="161"/>
      <c r="W38" s="161"/>
      <c r="X38" s="161"/>
      <c r="Y38" s="161"/>
      <c r="Z38" s="161"/>
      <c r="AA38" s="161"/>
      <c r="AB38" s="161"/>
    </row>
    <row r="39">
      <c r="A39" s="161"/>
      <c r="B39" s="161"/>
      <c r="C39" s="161"/>
      <c r="D39" s="161"/>
      <c r="E39" s="161"/>
      <c r="F39" s="161"/>
      <c r="G39" s="161"/>
      <c r="H39" s="161"/>
      <c r="I39" s="161"/>
      <c r="J39" s="161"/>
      <c r="K39" s="161"/>
      <c r="L39" s="161"/>
      <c r="M39" s="161"/>
      <c r="N39" s="161"/>
      <c r="O39" s="161"/>
      <c r="P39" s="161"/>
      <c r="Q39" s="161"/>
      <c r="R39" s="161"/>
      <c r="S39" s="161"/>
      <c r="T39" s="161"/>
      <c r="U39" s="161"/>
      <c r="V39" s="161"/>
      <c r="W39" s="161"/>
      <c r="X39" s="161"/>
      <c r="Y39" s="161"/>
      <c r="Z39" s="161"/>
      <c r="AA39" s="161"/>
      <c r="AB39" s="161"/>
    </row>
    <row r="40">
      <c r="A40" s="161"/>
      <c r="B40" s="161"/>
      <c r="C40" s="161"/>
      <c r="D40" s="161"/>
      <c r="E40" s="161"/>
      <c r="F40" s="161"/>
      <c r="G40" s="161"/>
      <c r="H40" s="161"/>
      <c r="I40" s="161"/>
      <c r="J40" s="161"/>
      <c r="K40" s="161"/>
      <c r="L40" s="161"/>
      <c r="M40" s="161"/>
      <c r="N40" s="161"/>
      <c r="O40" s="161"/>
      <c r="P40" s="161"/>
      <c r="Q40" s="161"/>
      <c r="R40" s="161"/>
      <c r="S40" s="161"/>
      <c r="T40" s="161"/>
      <c r="U40" s="161"/>
      <c r="V40" s="161"/>
      <c r="W40" s="161"/>
      <c r="X40" s="161"/>
      <c r="Y40" s="161"/>
      <c r="Z40" s="161"/>
      <c r="AA40" s="161"/>
      <c r="AB40" s="161"/>
    </row>
    <row r="41">
      <c r="A41" s="161"/>
      <c r="B41" s="161"/>
      <c r="C41" s="161"/>
      <c r="D41" s="161"/>
      <c r="E41" s="161"/>
      <c r="F41" s="161"/>
      <c r="G41" s="161"/>
      <c r="H41" s="161"/>
      <c r="I41" s="161"/>
      <c r="J41" s="161"/>
      <c r="K41" s="161"/>
      <c r="L41" s="161"/>
      <c r="M41" s="161"/>
      <c r="N41" s="161"/>
      <c r="O41" s="161"/>
      <c r="P41" s="161"/>
      <c r="Q41" s="161"/>
      <c r="R41" s="161"/>
      <c r="S41" s="161"/>
      <c r="T41" s="161"/>
      <c r="U41" s="161"/>
      <c r="V41" s="161"/>
      <c r="W41" s="161"/>
      <c r="X41" s="161"/>
      <c r="Y41" s="161"/>
      <c r="Z41" s="161"/>
      <c r="AA41" s="161"/>
      <c r="AB41" s="161"/>
    </row>
    <row r="42">
      <c r="A42" s="161"/>
      <c r="B42" s="161"/>
      <c r="C42" s="161"/>
      <c r="D42" s="161"/>
      <c r="E42" s="161"/>
      <c r="F42" s="161"/>
      <c r="G42" s="161"/>
      <c r="H42" s="161"/>
      <c r="I42" s="161"/>
      <c r="J42" s="161"/>
      <c r="K42" s="161"/>
      <c r="L42" s="161"/>
      <c r="M42" s="161"/>
      <c r="N42" s="161"/>
      <c r="O42" s="161"/>
      <c r="P42" s="161"/>
      <c r="Q42" s="161"/>
      <c r="R42" s="161"/>
      <c r="S42" s="161"/>
      <c r="T42" s="161"/>
      <c r="U42" s="161"/>
      <c r="V42" s="161"/>
      <c r="W42" s="161"/>
      <c r="X42" s="161"/>
      <c r="Y42" s="161"/>
      <c r="Z42" s="161"/>
      <c r="AA42" s="161"/>
      <c r="AB42" s="161"/>
    </row>
    <row r="43">
      <c r="A43" s="161"/>
      <c r="B43" s="161"/>
      <c r="C43" s="161"/>
      <c r="D43" s="161"/>
      <c r="E43" s="161"/>
      <c r="F43" s="161"/>
      <c r="G43" s="161"/>
      <c r="H43" s="161"/>
      <c r="I43" s="161"/>
      <c r="J43" s="161"/>
      <c r="K43" s="161"/>
      <c r="L43" s="161"/>
      <c r="M43" s="161"/>
      <c r="N43" s="161"/>
      <c r="O43" s="161"/>
      <c r="P43" s="161"/>
      <c r="Q43" s="161"/>
      <c r="R43" s="161"/>
      <c r="S43" s="161"/>
      <c r="T43" s="161"/>
      <c r="U43" s="161"/>
      <c r="V43" s="161"/>
      <c r="W43" s="161"/>
      <c r="X43" s="161"/>
      <c r="Y43" s="161"/>
      <c r="Z43" s="161"/>
      <c r="AA43" s="161"/>
      <c r="AB43" s="161"/>
    </row>
    <row r="44">
      <c r="A44" s="161"/>
      <c r="B44" s="161"/>
      <c r="C44" s="161"/>
      <c r="D44" s="161"/>
      <c r="E44" s="161"/>
      <c r="F44" s="161"/>
      <c r="G44" s="161"/>
      <c r="H44" s="161"/>
      <c r="I44" s="161"/>
      <c r="J44" s="161"/>
      <c r="K44" s="161"/>
      <c r="L44" s="161"/>
      <c r="M44" s="161"/>
      <c r="N44" s="161"/>
      <c r="O44" s="161"/>
      <c r="P44" s="161"/>
      <c r="Q44" s="161"/>
      <c r="R44" s="161"/>
      <c r="S44" s="161"/>
      <c r="T44" s="161"/>
      <c r="U44" s="161"/>
      <c r="V44" s="161"/>
      <c r="W44" s="161"/>
      <c r="X44" s="161"/>
      <c r="Y44" s="161"/>
      <c r="Z44" s="161"/>
      <c r="AA44" s="161"/>
      <c r="AB44" s="161"/>
    </row>
    <row r="45">
      <c r="A45" s="161"/>
      <c r="B45" s="161"/>
      <c r="C45" s="161"/>
      <c r="D45" s="161"/>
      <c r="E45" s="161"/>
      <c r="F45" s="161"/>
      <c r="G45" s="161"/>
      <c r="H45" s="161"/>
      <c r="I45" s="161"/>
      <c r="J45" s="161"/>
      <c r="K45" s="161"/>
      <c r="L45" s="161"/>
      <c r="M45" s="161"/>
      <c r="N45" s="161"/>
      <c r="O45" s="161"/>
      <c r="P45" s="161"/>
      <c r="Q45" s="161"/>
      <c r="R45" s="161"/>
      <c r="S45" s="161"/>
      <c r="T45" s="161"/>
      <c r="U45" s="161"/>
      <c r="V45" s="161"/>
      <c r="W45" s="161"/>
      <c r="X45" s="161"/>
      <c r="Y45" s="161"/>
      <c r="Z45" s="161"/>
      <c r="AA45" s="161"/>
      <c r="AB45" s="161"/>
    </row>
    <row r="46">
      <c r="A46" s="161"/>
      <c r="B46" s="161"/>
      <c r="C46" s="161"/>
      <c r="D46" s="161"/>
      <c r="E46" s="161"/>
      <c r="F46" s="161"/>
      <c r="G46" s="161"/>
      <c r="H46" s="161"/>
      <c r="I46" s="161"/>
      <c r="J46" s="161"/>
      <c r="K46" s="161"/>
      <c r="L46" s="161"/>
      <c r="M46" s="161"/>
      <c r="N46" s="161"/>
      <c r="O46" s="161"/>
      <c r="P46" s="161"/>
      <c r="Q46" s="161"/>
      <c r="R46" s="161"/>
      <c r="S46" s="161"/>
      <c r="T46" s="161"/>
      <c r="U46" s="161"/>
      <c r="V46" s="161"/>
      <c r="W46" s="161"/>
      <c r="X46" s="161"/>
      <c r="Y46" s="161"/>
      <c r="Z46" s="161"/>
      <c r="AA46" s="161"/>
      <c r="AB46" s="161"/>
    </row>
    <row r="47">
      <c r="A47" s="161"/>
      <c r="B47" s="161"/>
      <c r="C47" s="161"/>
      <c r="D47" s="161"/>
      <c r="E47" s="161"/>
      <c r="F47" s="161"/>
      <c r="G47" s="161"/>
      <c r="H47" s="161"/>
      <c r="I47" s="161"/>
      <c r="J47" s="161"/>
      <c r="K47" s="161"/>
      <c r="L47" s="161"/>
      <c r="M47" s="161"/>
      <c r="N47" s="161"/>
      <c r="O47" s="161"/>
      <c r="P47" s="161"/>
      <c r="Q47" s="161"/>
      <c r="R47" s="161"/>
      <c r="S47" s="161"/>
      <c r="T47" s="161"/>
      <c r="U47" s="161"/>
      <c r="V47" s="161"/>
      <c r="W47" s="161"/>
      <c r="X47" s="161"/>
      <c r="Y47" s="161"/>
      <c r="Z47" s="161"/>
      <c r="AA47" s="161"/>
      <c r="AB47" s="161"/>
    </row>
    <row r="48">
      <c r="A48" s="161"/>
      <c r="B48" s="161"/>
      <c r="C48" s="161"/>
      <c r="D48" s="161"/>
      <c r="E48" s="161"/>
      <c r="F48" s="161"/>
      <c r="G48" s="161"/>
      <c r="H48" s="161"/>
      <c r="I48" s="161"/>
      <c r="J48" s="161"/>
      <c r="K48" s="161"/>
      <c r="L48" s="161"/>
      <c r="M48" s="161"/>
      <c r="N48" s="161"/>
      <c r="O48" s="161"/>
      <c r="P48" s="161"/>
      <c r="Q48" s="161"/>
      <c r="R48" s="161"/>
      <c r="S48" s="161"/>
      <c r="T48" s="161"/>
      <c r="U48" s="161"/>
      <c r="V48" s="161"/>
      <c r="W48" s="161"/>
      <c r="X48" s="161"/>
      <c r="Y48" s="161"/>
      <c r="Z48" s="161"/>
      <c r="AA48" s="161"/>
      <c r="AB48" s="161"/>
    </row>
    <row r="49">
      <c r="A49" s="161"/>
      <c r="B49" s="161"/>
      <c r="C49" s="161"/>
      <c r="D49" s="161"/>
      <c r="E49" s="161"/>
      <c r="F49" s="161"/>
      <c r="G49" s="161"/>
      <c r="H49" s="161"/>
      <c r="I49" s="161"/>
      <c r="J49" s="161"/>
      <c r="K49" s="161"/>
      <c r="L49" s="161"/>
      <c r="M49" s="161"/>
      <c r="N49" s="161"/>
      <c r="O49" s="161"/>
      <c r="P49" s="161"/>
      <c r="Q49" s="161"/>
      <c r="R49" s="161"/>
      <c r="S49" s="161"/>
      <c r="T49" s="161"/>
      <c r="U49" s="161"/>
      <c r="V49" s="161"/>
      <c r="W49" s="161"/>
      <c r="X49" s="161"/>
      <c r="Y49" s="161"/>
      <c r="Z49" s="161"/>
      <c r="AA49" s="161"/>
      <c r="AB49" s="161"/>
    </row>
    <row r="50">
      <c r="A50" s="161"/>
      <c r="B50" s="161"/>
      <c r="C50" s="161"/>
      <c r="D50" s="161"/>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row>
    <row r="51">
      <c r="A51" s="161"/>
      <c r="B51" s="161"/>
      <c r="C51" s="161"/>
      <c r="D51" s="161"/>
      <c r="E51" s="161"/>
      <c r="F51" s="161"/>
      <c r="G51" s="161"/>
      <c r="H51" s="161"/>
      <c r="I51" s="161"/>
      <c r="J51" s="161"/>
      <c r="K51" s="161"/>
      <c r="L51" s="161"/>
      <c r="M51" s="161"/>
      <c r="N51" s="161"/>
      <c r="O51" s="161"/>
      <c r="P51" s="161"/>
      <c r="Q51" s="161"/>
      <c r="R51" s="161"/>
      <c r="S51" s="161"/>
      <c r="T51" s="161"/>
      <c r="U51" s="161"/>
      <c r="V51" s="161"/>
      <c r="W51" s="161"/>
      <c r="X51" s="161"/>
      <c r="Y51" s="161"/>
      <c r="Z51" s="161"/>
      <c r="AA51" s="161"/>
      <c r="AB51" s="161"/>
    </row>
    <row r="52">
      <c r="A52" s="161"/>
      <c r="B52" s="161"/>
      <c r="C52" s="161"/>
      <c r="D52" s="161"/>
      <c r="E52" s="161"/>
      <c r="F52" s="161"/>
      <c r="G52" s="161"/>
      <c r="H52" s="161"/>
      <c r="I52" s="161"/>
      <c r="J52" s="161"/>
      <c r="K52" s="161"/>
      <c r="L52" s="161"/>
      <c r="M52" s="161"/>
      <c r="N52" s="161"/>
      <c r="O52" s="161"/>
      <c r="P52" s="161"/>
      <c r="Q52" s="161"/>
      <c r="R52" s="161"/>
      <c r="S52" s="161"/>
      <c r="T52" s="161"/>
      <c r="U52" s="161"/>
      <c r="V52" s="161"/>
      <c r="W52" s="161"/>
      <c r="X52" s="161"/>
      <c r="Y52" s="161"/>
      <c r="Z52" s="161"/>
      <c r="AA52" s="161"/>
      <c r="AB52" s="161"/>
    </row>
    <row r="53">
      <c r="A53" s="161"/>
      <c r="B53" s="161"/>
      <c r="C53" s="161"/>
      <c r="D53" s="161"/>
      <c r="E53" s="161"/>
      <c r="F53" s="161"/>
      <c r="G53" s="161"/>
      <c r="H53" s="161"/>
      <c r="I53" s="161"/>
      <c r="J53" s="161"/>
      <c r="K53" s="161"/>
      <c r="L53" s="161"/>
      <c r="M53" s="161"/>
      <c r="N53" s="161"/>
      <c r="O53" s="161"/>
      <c r="P53" s="161"/>
      <c r="Q53" s="161"/>
      <c r="R53" s="161"/>
      <c r="S53" s="161"/>
      <c r="T53" s="161"/>
      <c r="U53" s="161"/>
      <c r="V53" s="161"/>
      <c r="W53" s="161"/>
      <c r="X53" s="161"/>
      <c r="Y53" s="161"/>
      <c r="Z53" s="161"/>
      <c r="AA53" s="161"/>
      <c r="AB53" s="161"/>
    </row>
    <row r="54">
      <c r="A54" s="161"/>
      <c r="B54" s="161"/>
      <c r="C54" s="161"/>
      <c r="D54" s="161"/>
      <c r="E54" s="161"/>
      <c r="F54" s="161"/>
      <c r="G54" s="161"/>
      <c r="H54" s="161"/>
      <c r="I54" s="161"/>
      <c r="J54" s="161"/>
      <c r="K54" s="161"/>
      <c r="L54" s="161"/>
      <c r="M54" s="161"/>
      <c r="N54" s="161"/>
      <c r="O54" s="161"/>
      <c r="P54" s="161"/>
      <c r="Q54" s="161"/>
      <c r="R54" s="161"/>
      <c r="S54" s="161"/>
      <c r="T54" s="161"/>
      <c r="U54" s="161"/>
      <c r="V54" s="161"/>
      <c r="W54" s="161"/>
      <c r="X54" s="161"/>
      <c r="Y54" s="161"/>
      <c r="Z54" s="161"/>
      <c r="AA54" s="161"/>
      <c r="AB54" s="161"/>
    </row>
    <row r="55">
      <c r="A55" s="161"/>
      <c r="B55" s="161"/>
      <c r="C55" s="161"/>
      <c r="D55" s="161"/>
      <c r="E55" s="161"/>
      <c r="F55" s="161"/>
      <c r="G55" s="161"/>
      <c r="H55" s="161"/>
      <c r="I55" s="161"/>
      <c r="J55" s="161"/>
      <c r="K55" s="161"/>
      <c r="L55" s="161"/>
      <c r="M55" s="161"/>
      <c r="N55" s="161"/>
      <c r="O55" s="161"/>
      <c r="P55" s="161"/>
      <c r="Q55" s="161"/>
      <c r="R55" s="161"/>
      <c r="S55" s="161"/>
      <c r="T55" s="161"/>
      <c r="U55" s="161"/>
      <c r="V55" s="161"/>
      <c r="W55" s="161"/>
      <c r="X55" s="161"/>
      <c r="Y55" s="161"/>
      <c r="Z55" s="161"/>
      <c r="AA55" s="161"/>
      <c r="AB55" s="161"/>
    </row>
    <row r="56">
      <c r="A56" s="161"/>
      <c r="B56" s="161"/>
      <c r="C56" s="161"/>
      <c r="D56" s="161"/>
      <c r="E56" s="161"/>
      <c r="F56" s="161"/>
      <c r="G56" s="161"/>
      <c r="H56" s="161"/>
      <c r="I56" s="161"/>
      <c r="J56" s="161"/>
      <c r="K56" s="161"/>
      <c r="L56" s="161"/>
      <c r="M56" s="161"/>
      <c r="N56" s="161"/>
      <c r="O56" s="161"/>
      <c r="P56" s="161"/>
      <c r="Q56" s="161"/>
      <c r="R56" s="161"/>
      <c r="S56" s="161"/>
      <c r="T56" s="161"/>
      <c r="U56" s="161"/>
      <c r="V56" s="161"/>
      <c r="W56" s="161"/>
      <c r="X56" s="161"/>
      <c r="Y56" s="161"/>
      <c r="Z56" s="161"/>
      <c r="AA56" s="161"/>
      <c r="AB56" s="161"/>
    </row>
    <row r="57">
      <c r="A57" s="161"/>
      <c r="B57" s="161"/>
      <c r="C57" s="161"/>
      <c r="D57" s="161"/>
      <c r="E57" s="161"/>
      <c r="F57" s="161"/>
      <c r="G57" s="161"/>
      <c r="H57" s="161"/>
      <c r="I57" s="161"/>
      <c r="J57" s="161"/>
      <c r="K57" s="161"/>
      <c r="L57" s="161"/>
      <c r="M57" s="161"/>
      <c r="N57" s="161"/>
      <c r="O57" s="161"/>
      <c r="P57" s="161"/>
      <c r="Q57" s="161"/>
      <c r="R57" s="161"/>
      <c r="S57" s="161"/>
      <c r="T57" s="161"/>
      <c r="U57" s="161"/>
      <c r="V57" s="161"/>
      <c r="W57" s="161"/>
      <c r="X57" s="161"/>
      <c r="Y57" s="161"/>
      <c r="Z57" s="161"/>
      <c r="AA57" s="161"/>
      <c r="AB57" s="161"/>
    </row>
    <row r="58">
      <c r="A58" s="161"/>
      <c r="B58" s="161"/>
      <c r="C58" s="161"/>
      <c r="D58" s="161"/>
      <c r="E58" s="161"/>
      <c r="F58" s="161"/>
      <c r="G58" s="161"/>
      <c r="H58" s="161"/>
      <c r="I58" s="161"/>
      <c r="J58" s="161"/>
      <c r="K58" s="161"/>
      <c r="L58" s="161"/>
      <c r="M58" s="161"/>
      <c r="N58" s="161"/>
      <c r="O58" s="161"/>
      <c r="P58" s="161"/>
      <c r="Q58" s="161"/>
      <c r="R58" s="161"/>
      <c r="S58" s="161"/>
      <c r="T58" s="161"/>
      <c r="U58" s="161"/>
      <c r="V58" s="161"/>
      <c r="W58" s="161"/>
      <c r="X58" s="161"/>
      <c r="Y58" s="161"/>
      <c r="Z58" s="161"/>
      <c r="AA58" s="161"/>
      <c r="AB58" s="161"/>
    </row>
    <row r="59">
      <c r="A59" s="161"/>
      <c r="B59" s="161"/>
      <c r="C59" s="161"/>
      <c r="D59" s="161"/>
      <c r="E59" s="161"/>
      <c r="F59" s="161"/>
      <c r="G59" s="161"/>
      <c r="H59" s="161"/>
      <c r="I59" s="161"/>
      <c r="J59" s="161"/>
      <c r="K59" s="161"/>
      <c r="L59" s="161"/>
      <c r="M59" s="161"/>
      <c r="N59" s="161"/>
      <c r="O59" s="161"/>
      <c r="P59" s="161"/>
      <c r="Q59" s="161"/>
      <c r="R59" s="161"/>
      <c r="S59" s="161"/>
      <c r="T59" s="161"/>
      <c r="U59" s="161"/>
      <c r="V59" s="161"/>
      <c r="W59" s="161"/>
      <c r="X59" s="161"/>
      <c r="Y59" s="161"/>
      <c r="Z59" s="161"/>
      <c r="AA59" s="161"/>
      <c r="AB59" s="161"/>
    </row>
    <row r="60">
      <c r="A60" s="161"/>
      <c r="B60" s="161"/>
      <c r="C60" s="161"/>
      <c r="D60" s="161"/>
      <c r="E60" s="161"/>
      <c r="F60" s="161"/>
      <c r="G60" s="161"/>
      <c r="H60" s="161"/>
      <c r="I60" s="161"/>
      <c r="J60" s="161"/>
      <c r="K60" s="161"/>
      <c r="L60" s="161"/>
      <c r="M60" s="161"/>
      <c r="N60" s="161"/>
      <c r="O60" s="161"/>
      <c r="P60" s="161"/>
      <c r="Q60" s="161"/>
      <c r="R60" s="161"/>
      <c r="S60" s="161"/>
      <c r="T60" s="161"/>
      <c r="U60" s="161"/>
      <c r="V60" s="161"/>
      <c r="W60" s="161"/>
      <c r="X60" s="161"/>
      <c r="Y60" s="161"/>
      <c r="Z60" s="161"/>
      <c r="AA60" s="161"/>
      <c r="AB60" s="161"/>
    </row>
    <row r="61">
      <c r="A61" s="161"/>
      <c r="B61" s="161"/>
      <c r="C61" s="161"/>
      <c r="D61" s="161"/>
      <c r="E61" s="161"/>
      <c r="F61" s="161"/>
      <c r="G61" s="161"/>
      <c r="H61" s="161"/>
      <c r="I61" s="161"/>
      <c r="J61" s="161"/>
      <c r="K61" s="161"/>
      <c r="L61" s="161"/>
      <c r="M61" s="161"/>
      <c r="N61" s="161"/>
      <c r="O61" s="161"/>
      <c r="P61" s="161"/>
      <c r="Q61" s="161"/>
      <c r="R61" s="161"/>
      <c r="S61" s="161"/>
      <c r="T61" s="161"/>
      <c r="U61" s="161"/>
      <c r="V61" s="161"/>
      <c r="W61" s="161"/>
      <c r="X61" s="161"/>
      <c r="Y61" s="161"/>
      <c r="Z61" s="161"/>
      <c r="AA61" s="161"/>
      <c r="AB61" s="161"/>
    </row>
    <row r="62">
      <c r="A62" s="161"/>
      <c r="B62" s="161"/>
      <c r="C62" s="161"/>
      <c r="D62" s="161"/>
      <c r="E62" s="161"/>
      <c r="F62" s="161"/>
      <c r="G62" s="161"/>
      <c r="H62" s="161"/>
      <c r="I62" s="161"/>
      <c r="J62" s="161"/>
      <c r="K62" s="161"/>
      <c r="L62" s="161"/>
      <c r="M62" s="161"/>
      <c r="N62" s="161"/>
      <c r="O62" s="161"/>
      <c r="P62" s="161"/>
      <c r="Q62" s="161"/>
      <c r="R62" s="161"/>
      <c r="S62" s="161"/>
      <c r="T62" s="161"/>
      <c r="U62" s="161"/>
      <c r="V62" s="161"/>
      <c r="W62" s="161"/>
      <c r="X62" s="161"/>
      <c r="Y62" s="161"/>
      <c r="Z62" s="161"/>
      <c r="AA62" s="161"/>
      <c r="AB62" s="161"/>
    </row>
    <row r="63">
      <c r="A63" s="161"/>
      <c r="B63" s="161"/>
      <c r="C63" s="161"/>
      <c r="D63" s="161"/>
      <c r="E63" s="161"/>
      <c r="F63" s="161"/>
      <c r="G63" s="161"/>
      <c r="H63" s="161"/>
      <c r="I63" s="161"/>
      <c r="J63" s="161"/>
      <c r="K63" s="161"/>
      <c r="L63" s="161"/>
      <c r="M63" s="161"/>
      <c r="N63" s="161"/>
      <c r="O63" s="161"/>
      <c r="P63" s="161"/>
      <c r="Q63" s="161"/>
      <c r="R63" s="161"/>
      <c r="S63" s="161"/>
      <c r="T63" s="161"/>
      <c r="U63" s="161"/>
      <c r="V63" s="161"/>
      <c r="W63" s="161"/>
      <c r="X63" s="161"/>
      <c r="Y63" s="161"/>
      <c r="Z63" s="161"/>
      <c r="AA63" s="161"/>
      <c r="AB63" s="161"/>
    </row>
    <row r="64">
      <c r="A64" s="161"/>
      <c r="B64" s="161"/>
      <c r="C64" s="161"/>
      <c r="D64" s="161"/>
      <c r="E64" s="161"/>
      <c r="F64" s="161"/>
      <c r="G64" s="161"/>
      <c r="H64" s="161"/>
      <c r="I64" s="161"/>
      <c r="J64" s="161"/>
      <c r="K64" s="161"/>
      <c r="L64" s="161"/>
      <c r="M64" s="161"/>
      <c r="N64" s="161"/>
      <c r="O64" s="161"/>
      <c r="P64" s="161"/>
      <c r="Q64" s="161"/>
      <c r="R64" s="161"/>
      <c r="S64" s="161"/>
      <c r="T64" s="161"/>
      <c r="U64" s="161"/>
      <c r="V64" s="161"/>
      <c r="W64" s="161"/>
      <c r="X64" s="161"/>
      <c r="Y64" s="161"/>
      <c r="Z64" s="161"/>
      <c r="AA64" s="161"/>
      <c r="AB64" s="161"/>
    </row>
    <row r="65">
      <c r="A65" s="161"/>
      <c r="B65" s="161"/>
      <c r="C65" s="161"/>
      <c r="D65" s="161"/>
      <c r="E65" s="161"/>
      <c r="F65" s="161"/>
      <c r="G65" s="161"/>
      <c r="H65" s="161"/>
      <c r="I65" s="161"/>
      <c r="J65" s="161"/>
      <c r="K65" s="161"/>
      <c r="L65" s="161"/>
      <c r="M65" s="161"/>
      <c r="N65" s="161"/>
      <c r="O65" s="161"/>
      <c r="P65" s="161"/>
      <c r="Q65" s="161"/>
      <c r="R65" s="161"/>
      <c r="S65" s="161"/>
      <c r="T65" s="161"/>
      <c r="U65" s="161"/>
      <c r="V65" s="161"/>
      <c r="W65" s="161"/>
      <c r="X65" s="161"/>
      <c r="Y65" s="161"/>
      <c r="Z65" s="161"/>
      <c r="AA65" s="161"/>
      <c r="AB65" s="161"/>
    </row>
    <row r="66">
      <c r="A66" s="161"/>
      <c r="B66" s="161"/>
      <c r="C66" s="161"/>
      <c r="D66" s="161"/>
      <c r="E66" s="161"/>
      <c r="F66" s="161"/>
      <c r="G66" s="161"/>
      <c r="H66" s="161"/>
      <c r="I66" s="161"/>
      <c r="J66" s="161"/>
      <c r="K66" s="161"/>
      <c r="L66" s="161"/>
      <c r="M66" s="161"/>
      <c r="N66" s="161"/>
      <c r="O66" s="161"/>
      <c r="P66" s="161"/>
      <c r="Q66" s="161"/>
      <c r="R66" s="161"/>
      <c r="S66" s="161"/>
      <c r="T66" s="161"/>
      <c r="U66" s="161"/>
      <c r="V66" s="161"/>
      <c r="W66" s="161"/>
      <c r="X66" s="161"/>
      <c r="Y66" s="161"/>
      <c r="Z66" s="161"/>
      <c r="AA66" s="161"/>
      <c r="AB66" s="161"/>
    </row>
    <row r="67">
      <c r="A67" s="161"/>
      <c r="B67" s="161"/>
      <c r="C67" s="161"/>
      <c r="D67" s="161"/>
      <c r="E67" s="161"/>
      <c r="F67" s="161"/>
      <c r="G67" s="161"/>
      <c r="H67" s="161"/>
      <c r="I67" s="161"/>
      <c r="J67" s="161"/>
      <c r="K67" s="161"/>
      <c r="L67" s="161"/>
      <c r="M67" s="161"/>
      <c r="N67" s="161"/>
      <c r="O67" s="161"/>
      <c r="P67" s="161"/>
      <c r="Q67" s="161"/>
      <c r="R67" s="161"/>
      <c r="S67" s="161"/>
      <c r="T67" s="161"/>
      <c r="U67" s="161"/>
      <c r="V67" s="161"/>
      <c r="W67" s="161"/>
      <c r="X67" s="161"/>
      <c r="Y67" s="161"/>
      <c r="Z67" s="161"/>
      <c r="AA67" s="161"/>
      <c r="AB67" s="161"/>
    </row>
    <row r="68">
      <c r="A68" s="161"/>
      <c r="B68" s="161"/>
      <c r="C68" s="161"/>
      <c r="D68" s="161"/>
      <c r="E68" s="161"/>
      <c r="F68" s="161"/>
      <c r="G68" s="161"/>
      <c r="H68" s="161"/>
      <c r="I68" s="161"/>
      <c r="J68" s="161"/>
      <c r="K68" s="161"/>
      <c r="L68" s="161"/>
      <c r="M68" s="161"/>
      <c r="N68" s="161"/>
      <c r="O68" s="161"/>
      <c r="P68" s="161"/>
      <c r="Q68" s="161"/>
      <c r="R68" s="161"/>
      <c r="S68" s="161"/>
      <c r="T68" s="161"/>
      <c r="U68" s="161"/>
      <c r="V68" s="161"/>
      <c r="W68" s="161"/>
      <c r="X68" s="161"/>
      <c r="Y68" s="161"/>
      <c r="Z68" s="161"/>
      <c r="AA68" s="161"/>
      <c r="AB68" s="161"/>
    </row>
    <row r="69">
      <c r="A69" s="161"/>
      <c r="B69" s="161"/>
      <c r="C69" s="161"/>
      <c r="D69" s="161"/>
      <c r="E69" s="161"/>
      <c r="F69" s="161"/>
      <c r="G69" s="161"/>
      <c r="H69" s="161"/>
      <c r="I69" s="161"/>
      <c r="J69" s="161"/>
      <c r="K69" s="161"/>
      <c r="L69" s="161"/>
      <c r="M69" s="161"/>
      <c r="N69" s="161"/>
      <c r="O69" s="161"/>
      <c r="P69" s="161"/>
      <c r="Q69" s="161"/>
      <c r="R69" s="161"/>
      <c r="S69" s="161"/>
      <c r="T69" s="161"/>
      <c r="U69" s="161"/>
      <c r="V69" s="161"/>
      <c r="W69" s="161"/>
      <c r="X69" s="161"/>
      <c r="Y69" s="161"/>
      <c r="Z69" s="161"/>
      <c r="AA69" s="161"/>
      <c r="AB69" s="161"/>
    </row>
    <row r="70">
      <c r="A70" s="161"/>
      <c r="B70" s="161"/>
      <c r="C70" s="161"/>
      <c r="D70" s="161"/>
      <c r="E70" s="161"/>
      <c r="F70" s="161"/>
      <c r="G70" s="161"/>
      <c r="H70" s="161"/>
      <c r="I70" s="161"/>
      <c r="J70" s="161"/>
      <c r="K70" s="161"/>
      <c r="L70" s="161"/>
      <c r="M70" s="161"/>
      <c r="N70" s="161"/>
      <c r="O70" s="161"/>
      <c r="P70" s="161"/>
      <c r="Q70" s="161"/>
      <c r="R70" s="161"/>
      <c r="S70" s="161"/>
      <c r="T70" s="161"/>
      <c r="U70" s="161"/>
      <c r="V70" s="161"/>
      <c r="W70" s="161"/>
      <c r="X70" s="161"/>
      <c r="Y70" s="161"/>
      <c r="Z70" s="161"/>
      <c r="AA70" s="161"/>
      <c r="AB70" s="161"/>
    </row>
    <row r="71">
      <c r="A71" s="161"/>
      <c r="B71" s="161"/>
      <c r="C71" s="161"/>
      <c r="D71" s="161"/>
      <c r="E71" s="161"/>
      <c r="F71" s="161"/>
      <c r="G71" s="161"/>
      <c r="H71" s="161"/>
      <c r="I71" s="161"/>
      <c r="J71" s="161"/>
      <c r="K71" s="161"/>
      <c r="L71" s="161"/>
      <c r="M71" s="161"/>
      <c r="N71" s="161"/>
      <c r="O71" s="161"/>
      <c r="P71" s="161"/>
      <c r="Q71" s="161"/>
      <c r="R71" s="161"/>
      <c r="S71" s="161"/>
      <c r="T71" s="161"/>
      <c r="U71" s="161"/>
      <c r="V71" s="161"/>
      <c r="W71" s="161"/>
      <c r="X71" s="161"/>
      <c r="Y71" s="161"/>
      <c r="Z71" s="161"/>
      <c r="AA71" s="161"/>
      <c r="AB71" s="161"/>
    </row>
    <row r="72">
      <c r="A72" s="161"/>
      <c r="B72" s="161"/>
      <c r="C72" s="161"/>
      <c r="D72" s="161"/>
      <c r="E72" s="161"/>
      <c r="F72" s="161"/>
      <c r="G72" s="161"/>
      <c r="H72" s="161"/>
      <c r="I72" s="161"/>
      <c r="J72" s="161"/>
      <c r="K72" s="161"/>
      <c r="L72" s="161"/>
      <c r="M72" s="161"/>
      <c r="N72" s="161"/>
      <c r="O72" s="161"/>
      <c r="P72" s="161"/>
      <c r="Q72" s="161"/>
      <c r="R72" s="161"/>
      <c r="S72" s="161"/>
      <c r="T72" s="161"/>
      <c r="U72" s="161"/>
      <c r="V72" s="161"/>
      <c r="W72" s="161"/>
      <c r="X72" s="161"/>
      <c r="Y72" s="161"/>
      <c r="Z72" s="161"/>
      <c r="AA72" s="161"/>
      <c r="AB72" s="161"/>
    </row>
    <row r="73">
      <c r="A73" s="161"/>
      <c r="B73" s="161"/>
      <c r="C73" s="161"/>
      <c r="D73" s="161"/>
      <c r="E73" s="161"/>
      <c r="F73" s="161"/>
      <c r="G73" s="161"/>
      <c r="H73" s="161"/>
      <c r="I73" s="161"/>
      <c r="J73" s="161"/>
      <c r="K73" s="161"/>
      <c r="L73" s="161"/>
      <c r="M73" s="161"/>
      <c r="N73" s="161"/>
      <c r="O73" s="161"/>
      <c r="P73" s="161"/>
      <c r="Q73" s="161"/>
      <c r="R73" s="161"/>
      <c r="S73" s="161"/>
      <c r="T73" s="161"/>
      <c r="U73" s="161"/>
      <c r="V73" s="161"/>
      <c r="W73" s="161"/>
      <c r="X73" s="161"/>
      <c r="Y73" s="161"/>
      <c r="Z73" s="161"/>
      <c r="AA73" s="161"/>
      <c r="AB73" s="161"/>
    </row>
    <row r="74">
      <c r="A74" s="161"/>
      <c r="B74" s="161"/>
      <c r="C74" s="161"/>
      <c r="D74" s="161"/>
      <c r="E74" s="161"/>
      <c r="F74" s="161"/>
      <c r="G74" s="161"/>
      <c r="H74" s="161"/>
      <c r="I74" s="161"/>
      <c r="J74" s="161"/>
      <c r="K74" s="161"/>
      <c r="L74" s="161"/>
      <c r="M74" s="161"/>
      <c r="N74" s="161"/>
      <c r="O74" s="161"/>
      <c r="P74" s="161"/>
      <c r="Q74" s="161"/>
      <c r="R74" s="161"/>
      <c r="S74" s="161"/>
      <c r="T74" s="161"/>
      <c r="U74" s="161"/>
      <c r="V74" s="161"/>
      <c r="W74" s="161"/>
      <c r="X74" s="161"/>
      <c r="Y74" s="161"/>
      <c r="Z74" s="161"/>
      <c r="AA74" s="161"/>
      <c r="AB74" s="161"/>
    </row>
    <row r="75">
      <c r="A75" s="161"/>
      <c r="B75" s="161"/>
      <c r="C75" s="161"/>
      <c r="D75" s="161"/>
      <c r="E75" s="161"/>
      <c r="F75" s="161"/>
      <c r="G75" s="161"/>
      <c r="H75" s="161"/>
      <c r="I75" s="161"/>
      <c r="J75" s="161"/>
      <c r="K75" s="161"/>
      <c r="L75" s="161"/>
      <c r="M75" s="161"/>
      <c r="N75" s="161"/>
      <c r="O75" s="161"/>
      <c r="P75" s="161"/>
      <c r="Q75" s="161"/>
      <c r="R75" s="161"/>
      <c r="S75" s="161"/>
      <c r="T75" s="161"/>
      <c r="U75" s="161"/>
      <c r="V75" s="161"/>
      <c r="W75" s="161"/>
      <c r="X75" s="161"/>
      <c r="Y75" s="161"/>
      <c r="Z75" s="161"/>
      <c r="AA75" s="161"/>
      <c r="AB75" s="161"/>
    </row>
    <row r="76">
      <c r="A76" s="161"/>
      <c r="B76" s="161"/>
      <c r="C76" s="161"/>
      <c r="D76" s="161"/>
      <c r="E76" s="161"/>
      <c r="F76" s="161"/>
      <c r="G76" s="161"/>
      <c r="H76" s="161"/>
      <c r="I76" s="161"/>
      <c r="J76" s="161"/>
      <c r="K76" s="161"/>
      <c r="L76" s="161"/>
      <c r="M76" s="161"/>
      <c r="N76" s="161"/>
      <c r="O76" s="161"/>
      <c r="P76" s="161"/>
      <c r="Q76" s="161"/>
      <c r="R76" s="161"/>
      <c r="S76" s="161"/>
      <c r="T76" s="161"/>
      <c r="U76" s="161"/>
      <c r="V76" s="161"/>
      <c r="W76" s="161"/>
      <c r="X76" s="161"/>
      <c r="Y76" s="161"/>
      <c r="Z76" s="161"/>
      <c r="AA76" s="161"/>
      <c r="AB76" s="161"/>
    </row>
    <row r="77">
      <c r="A77" s="161"/>
      <c r="B77" s="161"/>
      <c r="C77" s="161"/>
      <c r="D77" s="161"/>
      <c r="E77" s="161"/>
      <c r="F77" s="161"/>
      <c r="G77" s="161"/>
      <c r="H77" s="161"/>
      <c r="I77" s="161"/>
      <c r="J77" s="161"/>
      <c r="K77" s="161"/>
      <c r="L77" s="161"/>
      <c r="M77" s="161"/>
      <c r="N77" s="161"/>
      <c r="O77" s="161"/>
      <c r="P77" s="161"/>
      <c r="Q77" s="161"/>
      <c r="R77" s="161"/>
      <c r="S77" s="161"/>
      <c r="T77" s="161"/>
      <c r="U77" s="161"/>
      <c r="V77" s="161"/>
      <c r="W77" s="161"/>
      <c r="X77" s="161"/>
      <c r="Y77" s="161"/>
      <c r="Z77" s="161"/>
      <c r="AA77" s="161"/>
      <c r="AB77" s="161"/>
    </row>
    <row r="78">
      <c r="A78" s="161"/>
      <c r="B78" s="161"/>
      <c r="C78" s="161"/>
      <c r="D78" s="161"/>
      <c r="E78" s="161"/>
      <c r="F78" s="161"/>
      <c r="G78" s="161"/>
      <c r="H78" s="161"/>
      <c r="I78" s="161"/>
      <c r="J78" s="161"/>
      <c r="K78" s="161"/>
      <c r="L78" s="161"/>
      <c r="M78" s="161"/>
      <c r="N78" s="161"/>
      <c r="O78" s="161"/>
      <c r="P78" s="161"/>
      <c r="Q78" s="161"/>
      <c r="R78" s="161"/>
      <c r="S78" s="161"/>
      <c r="T78" s="161"/>
      <c r="U78" s="161"/>
      <c r="V78" s="161"/>
      <c r="W78" s="161"/>
      <c r="X78" s="161"/>
      <c r="Y78" s="161"/>
      <c r="Z78" s="161"/>
      <c r="AA78" s="161"/>
      <c r="AB78" s="161"/>
    </row>
    <row r="79">
      <c r="A79" s="161"/>
      <c r="B79" s="161"/>
      <c r="C79" s="161"/>
      <c r="D79" s="161"/>
      <c r="E79" s="161"/>
      <c r="F79" s="161"/>
      <c r="G79" s="161"/>
      <c r="H79" s="161"/>
      <c r="I79" s="161"/>
      <c r="J79" s="161"/>
      <c r="K79" s="161"/>
      <c r="L79" s="161"/>
      <c r="M79" s="161"/>
      <c r="N79" s="161"/>
      <c r="O79" s="161"/>
      <c r="P79" s="161"/>
      <c r="Q79" s="161"/>
      <c r="R79" s="161"/>
      <c r="S79" s="161"/>
      <c r="T79" s="161"/>
      <c r="U79" s="161"/>
      <c r="V79" s="161"/>
      <c r="W79" s="161"/>
      <c r="X79" s="161"/>
      <c r="Y79" s="161"/>
      <c r="Z79" s="161"/>
      <c r="AA79" s="161"/>
      <c r="AB79" s="161"/>
    </row>
    <row r="80">
      <c r="A80" s="161"/>
      <c r="B80" s="161"/>
      <c r="C80" s="161"/>
      <c r="D80" s="161"/>
      <c r="E80" s="161"/>
      <c r="F80" s="161"/>
      <c r="G80" s="161"/>
      <c r="H80" s="161"/>
      <c r="I80" s="161"/>
      <c r="J80" s="161"/>
      <c r="K80" s="161"/>
      <c r="L80" s="161"/>
      <c r="M80" s="161"/>
      <c r="N80" s="161"/>
      <c r="O80" s="161"/>
      <c r="P80" s="161"/>
      <c r="Q80" s="161"/>
      <c r="R80" s="161"/>
      <c r="S80" s="161"/>
      <c r="T80" s="161"/>
      <c r="U80" s="161"/>
      <c r="V80" s="161"/>
      <c r="W80" s="161"/>
      <c r="X80" s="161"/>
      <c r="Y80" s="161"/>
      <c r="Z80" s="161"/>
      <c r="AA80" s="161"/>
      <c r="AB80" s="161"/>
    </row>
    <row r="81">
      <c r="A81" s="161"/>
      <c r="B81" s="161"/>
      <c r="C81" s="161"/>
      <c r="D81" s="161"/>
      <c r="E81" s="161"/>
      <c r="F81" s="161"/>
      <c r="G81" s="161"/>
      <c r="H81" s="161"/>
      <c r="I81" s="161"/>
      <c r="J81" s="161"/>
      <c r="K81" s="161"/>
      <c r="L81" s="161"/>
      <c r="M81" s="161"/>
      <c r="N81" s="161"/>
      <c r="O81" s="161"/>
      <c r="P81" s="161"/>
      <c r="Q81" s="161"/>
      <c r="R81" s="161"/>
      <c r="S81" s="161"/>
      <c r="T81" s="161"/>
      <c r="U81" s="161"/>
      <c r="V81" s="161"/>
      <c r="W81" s="161"/>
      <c r="X81" s="161"/>
      <c r="Y81" s="161"/>
      <c r="Z81" s="161"/>
      <c r="AA81" s="161"/>
      <c r="AB81" s="161"/>
    </row>
    <row r="82">
      <c r="A82" s="161"/>
      <c r="B82" s="161"/>
      <c r="C82" s="161"/>
      <c r="D82" s="161"/>
      <c r="E82" s="161"/>
      <c r="F82" s="161"/>
      <c r="G82" s="161"/>
      <c r="H82" s="161"/>
      <c r="I82" s="161"/>
      <c r="J82" s="161"/>
      <c r="K82" s="161"/>
      <c r="L82" s="161"/>
      <c r="M82" s="161"/>
      <c r="N82" s="161"/>
      <c r="O82" s="161"/>
      <c r="P82" s="161"/>
      <c r="Q82" s="161"/>
      <c r="R82" s="161"/>
      <c r="S82" s="161"/>
      <c r="T82" s="161"/>
      <c r="U82" s="161"/>
      <c r="V82" s="161"/>
      <c r="W82" s="161"/>
      <c r="X82" s="161"/>
      <c r="Y82" s="161"/>
      <c r="Z82" s="161"/>
      <c r="AA82" s="161"/>
      <c r="AB82" s="161"/>
    </row>
    <row r="83">
      <c r="A83" s="161"/>
      <c r="B83" s="161"/>
      <c r="C83" s="161"/>
      <c r="D83" s="161"/>
      <c r="E83" s="161"/>
      <c r="F83" s="161"/>
      <c r="G83" s="161"/>
      <c r="H83" s="161"/>
      <c r="I83" s="161"/>
      <c r="J83" s="161"/>
      <c r="K83" s="161"/>
      <c r="L83" s="161"/>
      <c r="M83" s="161"/>
      <c r="N83" s="161"/>
      <c r="O83" s="161"/>
      <c r="P83" s="161"/>
      <c r="Q83" s="161"/>
      <c r="R83" s="161"/>
      <c r="S83" s="161"/>
      <c r="T83" s="161"/>
      <c r="U83" s="161"/>
      <c r="V83" s="161"/>
      <c r="W83" s="161"/>
      <c r="X83" s="161"/>
      <c r="Y83" s="161"/>
      <c r="Z83" s="161"/>
      <c r="AA83" s="161"/>
      <c r="AB83" s="161"/>
    </row>
    <row r="84">
      <c r="A84" s="161"/>
      <c r="B84" s="161"/>
      <c r="C84" s="161"/>
      <c r="D84" s="161"/>
      <c r="E84" s="161"/>
      <c r="F84" s="161"/>
      <c r="G84" s="161"/>
      <c r="H84" s="161"/>
      <c r="I84" s="161"/>
      <c r="J84" s="161"/>
      <c r="K84" s="161"/>
      <c r="L84" s="161"/>
      <c r="M84" s="161"/>
      <c r="N84" s="161"/>
      <c r="O84" s="161"/>
      <c r="P84" s="161"/>
      <c r="Q84" s="161"/>
      <c r="R84" s="161"/>
      <c r="S84" s="161"/>
      <c r="T84" s="161"/>
      <c r="U84" s="161"/>
      <c r="V84" s="161"/>
      <c r="W84" s="161"/>
      <c r="X84" s="161"/>
      <c r="Y84" s="161"/>
      <c r="Z84" s="161"/>
      <c r="AA84" s="161"/>
      <c r="AB84" s="161"/>
    </row>
    <row r="85">
      <c r="A85" s="161"/>
      <c r="B85" s="161"/>
      <c r="C85" s="161"/>
      <c r="D85" s="161"/>
      <c r="E85" s="161"/>
      <c r="F85" s="161"/>
      <c r="G85" s="161"/>
      <c r="H85" s="161"/>
      <c r="I85" s="161"/>
      <c r="J85" s="161"/>
      <c r="K85" s="161"/>
      <c r="L85" s="161"/>
      <c r="M85" s="161"/>
      <c r="N85" s="161"/>
      <c r="O85" s="161"/>
      <c r="P85" s="161"/>
      <c r="Q85" s="161"/>
      <c r="R85" s="161"/>
      <c r="S85" s="161"/>
      <c r="T85" s="161"/>
      <c r="U85" s="161"/>
      <c r="V85" s="161"/>
      <c r="W85" s="161"/>
      <c r="X85" s="161"/>
      <c r="Y85" s="161"/>
      <c r="Z85" s="161"/>
      <c r="AA85" s="161"/>
      <c r="AB85" s="161"/>
    </row>
    <row r="86">
      <c r="A86" s="161"/>
      <c r="B86" s="161"/>
      <c r="C86" s="161"/>
      <c r="D86" s="161"/>
      <c r="E86" s="161"/>
      <c r="F86" s="161"/>
      <c r="G86" s="161"/>
      <c r="H86" s="161"/>
      <c r="I86" s="161"/>
      <c r="J86" s="161"/>
      <c r="K86" s="161"/>
      <c r="L86" s="161"/>
      <c r="M86" s="161"/>
      <c r="N86" s="161"/>
      <c r="O86" s="161"/>
      <c r="P86" s="161"/>
      <c r="Q86" s="161"/>
      <c r="R86" s="161"/>
      <c r="S86" s="161"/>
      <c r="T86" s="161"/>
      <c r="U86" s="161"/>
      <c r="V86" s="161"/>
      <c r="W86" s="161"/>
      <c r="X86" s="161"/>
      <c r="Y86" s="161"/>
      <c r="Z86" s="161"/>
      <c r="AA86" s="161"/>
      <c r="AB86" s="161"/>
    </row>
    <row r="87">
      <c r="A87" s="161"/>
      <c r="B87" s="161"/>
      <c r="C87" s="161"/>
      <c r="D87" s="161"/>
      <c r="E87" s="161"/>
      <c r="F87" s="161"/>
      <c r="G87" s="161"/>
      <c r="H87" s="161"/>
      <c r="I87" s="161"/>
      <c r="J87" s="161"/>
      <c r="K87" s="161"/>
      <c r="L87" s="161"/>
      <c r="M87" s="161"/>
      <c r="N87" s="161"/>
      <c r="O87" s="161"/>
      <c r="P87" s="161"/>
      <c r="Q87" s="161"/>
      <c r="R87" s="161"/>
      <c r="S87" s="161"/>
      <c r="T87" s="161"/>
      <c r="U87" s="161"/>
      <c r="V87" s="161"/>
      <c r="W87" s="161"/>
      <c r="X87" s="161"/>
      <c r="Y87" s="161"/>
      <c r="Z87" s="161"/>
      <c r="AA87" s="161"/>
      <c r="AB87" s="161"/>
    </row>
    <row r="88">
      <c r="A88" s="161"/>
      <c r="B88" s="161"/>
      <c r="C88" s="161"/>
      <c r="D88" s="161"/>
      <c r="E88" s="161"/>
      <c r="F88" s="161"/>
      <c r="G88" s="161"/>
      <c r="H88" s="161"/>
      <c r="I88" s="161"/>
      <c r="J88" s="161"/>
      <c r="K88" s="161"/>
      <c r="L88" s="161"/>
      <c r="M88" s="161"/>
      <c r="N88" s="161"/>
      <c r="O88" s="161"/>
      <c r="P88" s="161"/>
      <c r="Q88" s="161"/>
      <c r="R88" s="161"/>
      <c r="S88" s="161"/>
      <c r="T88" s="161"/>
      <c r="U88" s="161"/>
      <c r="V88" s="161"/>
      <c r="W88" s="161"/>
      <c r="X88" s="161"/>
      <c r="Y88" s="161"/>
      <c r="Z88" s="161"/>
      <c r="AA88" s="161"/>
      <c r="AB88" s="161"/>
    </row>
    <row r="89">
      <c r="A89" s="161"/>
      <c r="B89" s="161"/>
      <c r="C89" s="161"/>
      <c r="D89" s="161"/>
      <c r="E89" s="161"/>
      <c r="F89" s="161"/>
      <c r="G89" s="161"/>
      <c r="H89" s="161"/>
      <c r="I89" s="161"/>
      <c r="J89" s="161"/>
      <c r="K89" s="161"/>
      <c r="L89" s="161"/>
      <c r="M89" s="161"/>
      <c r="N89" s="161"/>
      <c r="O89" s="161"/>
      <c r="P89" s="161"/>
      <c r="Q89" s="161"/>
      <c r="R89" s="161"/>
      <c r="S89" s="161"/>
      <c r="T89" s="161"/>
      <c r="U89" s="161"/>
      <c r="V89" s="161"/>
      <c r="W89" s="161"/>
      <c r="X89" s="161"/>
      <c r="Y89" s="161"/>
      <c r="Z89" s="161"/>
      <c r="AA89" s="161"/>
      <c r="AB89" s="161"/>
    </row>
    <row r="90">
      <c r="A90" s="161"/>
      <c r="B90" s="161"/>
      <c r="C90" s="161"/>
      <c r="D90" s="161"/>
      <c r="E90" s="161"/>
      <c r="F90" s="161"/>
      <c r="G90" s="161"/>
      <c r="H90" s="161"/>
      <c r="I90" s="161"/>
      <c r="J90" s="161"/>
      <c r="K90" s="161"/>
      <c r="L90" s="161"/>
      <c r="M90" s="161"/>
      <c r="N90" s="161"/>
      <c r="O90" s="161"/>
      <c r="P90" s="161"/>
      <c r="Q90" s="161"/>
      <c r="R90" s="161"/>
      <c r="S90" s="161"/>
      <c r="T90" s="161"/>
      <c r="U90" s="161"/>
      <c r="V90" s="161"/>
      <c r="W90" s="161"/>
      <c r="X90" s="161"/>
      <c r="Y90" s="161"/>
      <c r="Z90" s="161"/>
      <c r="AA90" s="161"/>
      <c r="AB90" s="161"/>
    </row>
    <row r="91">
      <c r="A91" s="161"/>
      <c r="B91" s="161"/>
      <c r="C91" s="161"/>
      <c r="D91" s="161"/>
      <c r="E91" s="161"/>
      <c r="F91" s="161"/>
      <c r="G91" s="161"/>
      <c r="H91" s="161"/>
      <c r="I91" s="161"/>
      <c r="J91" s="161"/>
      <c r="K91" s="161"/>
      <c r="L91" s="161"/>
      <c r="M91" s="161"/>
      <c r="N91" s="161"/>
      <c r="O91" s="161"/>
      <c r="P91" s="161"/>
      <c r="Q91" s="161"/>
      <c r="R91" s="161"/>
      <c r="S91" s="161"/>
      <c r="T91" s="161"/>
      <c r="U91" s="161"/>
      <c r="V91" s="161"/>
      <c r="W91" s="161"/>
      <c r="X91" s="161"/>
      <c r="Y91" s="161"/>
      <c r="Z91" s="161"/>
      <c r="AA91" s="161"/>
      <c r="AB91" s="161"/>
    </row>
    <row r="92">
      <c r="A92" s="161"/>
      <c r="B92" s="161"/>
      <c r="C92" s="161"/>
      <c r="D92" s="161"/>
      <c r="E92" s="161"/>
      <c r="F92" s="161"/>
      <c r="G92" s="161"/>
      <c r="H92" s="161"/>
      <c r="I92" s="161"/>
      <c r="J92" s="161"/>
      <c r="K92" s="161"/>
      <c r="L92" s="161"/>
      <c r="M92" s="161"/>
      <c r="N92" s="161"/>
      <c r="O92" s="161"/>
      <c r="P92" s="161"/>
      <c r="Q92" s="161"/>
      <c r="R92" s="161"/>
      <c r="S92" s="161"/>
      <c r="T92" s="161"/>
      <c r="U92" s="161"/>
      <c r="V92" s="161"/>
      <c r="W92" s="161"/>
      <c r="X92" s="161"/>
      <c r="Y92" s="161"/>
      <c r="Z92" s="161"/>
      <c r="AA92" s="161"/>
      <c r="AB92" s="161"/>
    </row>
    <row r="93">
      <c r="A93" s="161"/>
      <c r="B93" s="161"/>
      <c r="C93" s="161"/>
      <c r="D93" s="161"/>
      <c r="E93" s="161"/>
      <c r="F93" s="161"/>
      <c r="G93" s="161"/>
      <c r="H93" s="161"/>
      <c r="I93" s="161"/>
      <c r="J93" s="161"/>
      <c r="K93" s="161"/>
      <c r="L93" s="161"/>
      <c r="M93" s="161"/>
      <c r="N93" s="161"/>
      <c r="O93" s="161"/>
      <c r="P93" s="161"/>
      <c r="Q93" s="161"/>
      <c r="R93" s="161"/>
      <c r="S93" s="161"/>
      <c r="T93" s="161"/>
      <c r="U93" s="161"/>
      <c r="V93" s="161"/>
      <c r="W93" s="161"/>
      <c r="X93" s="161"/>
      <c r="Y93" s="161"/>
      <c r="Z93" s="161"/>
      <c r="AA93" s="161"/>
      <c r="AB93" s="161"/>
    </row>
    <row r="94">
      <c r="A94" s="161"/>
      <c r="B94" s="161"/>
      <c r="C94" s="161"/>
      <c r="D94" s="161"/>
      <c r="E94" s="161"/>
      <c r="F94" s="161"/>
      <c r="G94" s="161"/>
      <c r="H94" s="161"/>
      <c r="I94" s="161"/>
      <c r="J94" s="161"/>
      <c r="K94" s="161"/>
      <c r="L94" s="161"/>
      <c r="M94" s="161"/>
      <c r="N94" s="161"/>
      <c r="O94" s="161"/>
      <c r="P94" s="161"/>
      <c r="Q94" s="161"/>
      <c r="R94" s="161"/>
      <c r="S94" s="161"/>
      <c r="T94" s="161"/>
      <c r="U94" s="161"/>
      <c r="V94" s="161"/>
      <c r="W94" s="161"/>
      <c r="X94" s="161"/>
      <c r="Y94" s="161"/>
      <c r="Z94" s="161"/>
      <c r="AA94" s="161"/>
      <c r="AB94" s="161"/>
    </row>
    <row r="95">
      <c r="A95" s="161"/>
      <c r="B95" s="161"/>
      <c r="C95" s="161"/>
      <c r="D95" s="161"/>
      <c r="E95" s="161"/>
      <c r="F95" s="161"/>
      <c r="G95" s="161"/>
      <c r="H95" s="161"/>
      <c r="I95" s="161"/>
      <c r="J95" s="161"/>
      <c r="K95" s="161"/>
      <c r="L95" s="161"/>
      <c r="M95" s="161"/>
      <c r="N95" s="161"/>
      <c r="O95" s="161"/>
      <c r="P95" s="161"/>
      <c r="Q95" s="161"/>
      <c r="R95" s="161"/>
      <c r="S95" s="161"/>
      <c r="T95" s="161"/>
      <c r="U95" s="161"/>
      <c r="V95" s="161"/>
      <c r="W95" s="161"/>
      <c r="X95" s="161"/>
      <c r="Y95" s="161"/>
      <c r="Z95" s="161"/>
      <c r="AA95" s="161"/>
      <c r="AB95" s="161"/>
    </row>
    <row r="96">
      <c r="A96" s="161"/>
      <c r="B96" s="161"/>
      <c r="C96" s="161"/>
      <c r="D96" s="161"/>
      <c r="E96" s="161"/>
      <c r="F96" s="161"/>
      <c r="G96" s="161"/>
      <c r="H96" s="161"/>
      <c r="I96" s="161"/>
      <c r="J96" s="161"/>
      <c r="K96" s="161"/>
      <c r="L96" s="161"/>
      <c r="M96" s="161"/>
      <c r="N96" s="161"/>
      <c r="O96" s="161"/>
      <c r="P96" s="161"/>
      <c r="Q96" s="161"/>
      <c r="R96" s="161"/>
      <c r="S96" s="161"/>
      <c r="T96" s="161"/>
      <c r="U96" s="161"/>
      <c r="V96" s="161"/>
      <c r="W96" s="161"/>
      <c r="X96" s="161"/>
      <c r="Y96" s="161"/>
      <c r="Z96" s="161"/>
      <c r="AA96" s="161"/>
      <c r="AB96" s="161"/>
    </row>
    <row r="97">
      <c r="A97" s="161"/>
      <c r="B97" s="161"/>
      <c r="C97" s="161"/>
      <c r="D97" s="161"/>
      <c r="E97" s="161"/>
      <c r="F97" s="161"/>
      <c r="G97" s="161"/>
      <c r="H97" s="161"/>
      <c r="I97" s="161"/>
      <c r="J97" s="161"/>
      <c r="K97" s="161"/>
      <c r="L97" s="161"/>
      <c r="M97" s="161"/>
      <c r="N97" s="161"/>
      <c r="O97" s="161"/>
      <c r="P97" s="161"/>
      <c r="Q97" s="161"/>
      <c r="R97" s="161"/>
      <c r="S97" s="161"/>
      <c r="T97" s="161"/>
      <c r="U97" s="161"/>
      <c r="V97" s="161"/>
      <c r="W97" s="161"/>
      <c r="X97" s="161"/>
      <c r="Y97" s="161"/>
      <c r="Z97" s="161"/>
      <c r="AA97" s="161"/>
      <c r="AB97" s="161"/>
    </row>
    <row r="98">
      <c r="A98" s="161"/>
      <c r="B98" s="161"/>
      <c r="C98" s="161"/>
      <c r="D98" s="161"/>
      <c r="E98" s="161"/>
      <c r="F98" s="161"/>
      <c r="G98" s="161"/>
      <c r="H98" s="161"/>
      <c r="I98" s="161"/>
      <c r="J98" s="161"/>
      <c r="K98" s="161"/>
      <c r="L98" s="161"/>
      <c r="M98" s="161"/>
      <c r="N98" s="161"/>
      <c r="O98" s="161"/>
      <c r="P98" s="161"/>
      <c r="Q98" s="161"/>
      <c r="R98" s="161"/>
      <c r="S98" s="161"/>
      <c r="T98" s="161"/>
      <c r="U98" s="161"/>
      <c r="V98" s="161"/>
      <c r="W98" s="161"/>
      <c r="X98" s="161"/>
      <c r="Y98" s="161"/>
      <c r="Z98" s="161"/>
      <c r="AA98" s="161"/>
      <c r="AB98" s="161"/>
    </row>
    <row r="99">
      <c r="A99" s="161"/>
      <c r="B99" s="161"/>
      <c r="C99" s="161"/>
      <c r="D99" s="161"/>
      <c r="E99" s="161"/>
      <c r="F99" s="161"/>
      <c r="G99" s="161"/>
      <c r="H99" s="161"/>
      <c r="I99" s="161"/>
      <c r="J99" s="161"/>
      <c r="K99" s="161"/>
      <c r="L99" s="161"/>
      <c r="M99" s="161"/>
      <c r="N99" s="161"/>
      <c r="O99" s="161"/>
      <c r="P99" s="161"/>
      <c r="Q99" s="161"/>
      <c r="R99" s="161"/>
      <c r="S99" s="161"/>
      <c r="T99" s="161"/>
      <c r="U99" s="161"/>
      <c r="V99" s="161"/>
      <c r="W99" s="161"/>
      <c r="X99" s="161"/>
      <c r="Y99" s="161"/>
      <c r="Z99" s="161"/>
      <c r="AA99" s="161"/>
      <c r="AB99" s="161"/>
    </row>
    <row r="100">
      <c r="A100" s="161"/>
      <c r="B100" s="161"/>
      <c r="C100" s="161"/>
      <c r="D100" s="161"/>
      <c r="E100" s="161"/>
      <c r="F100" s="161"/>
      <c r="G100" s="161"/>
      <c r="H100" s="161"/>
      <c r="I100" s="161"/>
      <c r="J100" s="161"/>
      <c r="K100" s="161"/>
      <c r="L100" s="161"/>
      <c r="M100" s="161"/>
      <c r="N100" s="161"/>
      <c r="O100" s="161"/>
      <c r="P100" s="161"/>
      <c r="Q100" s="161"/>
      <c r="R100" s="161"/>
      <c r="S100" s="161"/>
      <c r="T100" s="161"/>
      <c r="U100" s="161"/>
      <c r="V100" s="161"/>
      <c r="W100" s="161"/>
      <c r="X100" s="161"/>
      <c r="Y100" s="161"/>
      <c r="Z100" s="161"/>
      <c r="AA100" s="161"/>
      <c r="AB100" s="161"/>
    </row>
    <row r="101">
      <c r="A101" s="161"/>
      <c r="B101" s="161"/>
      <c r="C101" s="161"/>
      <c r="D101" s="161"/>
      <c r="E101" s="161"/>
      <c r="F101" s="161"/>
      <c r="G101" s="161"/>
      <c r="H101" s="161"/>
      <c r="I101" s="161"/>
      <c r="J101" s="161"/>
      <c r="K101" s="161"/>
      <c r="L101" s="161"/>
      <c r="M101" s="161"/>
      <c r="N101" s="161"/>
      <c r="O101" s="161"/>
      <c r="P101" s="161"/>
      <c r="Q101" s="161"/>
      <c r="R101" s="161"/>
      <c r="S101" s="161"/>
      <c r="T101" s="161"/>
      <c r="U101" s="161"/>
      <c r="V101" s="161"/>
      <c r="W101" s="161"/>
      <c r="X101" s="161"/>
      <c r="Y101" s="161"/>
      <c r="Z101" s="161"/>
      <c r="AA101" s="161"/>
      <c r="AB101" s="161"/>
    </row>
    <row r="102">
      <c r="A102" s="161"/>
      <c r="B102" s="161"/>
      <c r="C102" s="161"/>
      <c r="D102" s="161"/>
      <c r="E102" s="161"/>
      <c r="F102" s="161"/>
      <c r="G102" s="161"/>
      <c r="H102" s="161"/>
      <c r="I102" s="161"/>
      <c r="J102" s="161"/>
      <c r="K102" s="161"/>
      <c r="L102" s="161"/>
      <c r="M102" s="161"/>
      <c r="N102" s="161"/>
      <c r="O102" s="161"/>
      <c r="P102" s="161"/>
      <c r="Q102" s="161"/>
      <c r="R102" s="161"/>
      <c r="S102" s="161"/>
      <c r="T102" s="161"/>
      <c r="U102" s="161"/>
      <c r="V102" s="161"/>
      <c r="W102" s="161"/>
      <c r="X102" s="161"/>
      <c r="Y102" s="161"/>
      <c r="Z102" s="161"/>
      <c r="AA102" s="161"/>
      <c r="AB102" s="161"/>
    </row>
    <row r="103">
      <c r="A103" s="161"/>
      <c r="B103" s="161"/>
      <c r="C103" s="161"/>
      <c r="D103" s="161"/>
      <c r="E103" s="161"/>
      <c r="F103" s="161"/>
      <c r="G103" s="161"/>
      <c r="H103" s="161"/>
      <c r="I103" s="161"/>
      <c r="J103" s="161"/>
      <c r="K103" s="161"/>
      <c r="L103" s="161"/>
      <c r="M103" s="161"/>
      <c r="N103" s="161"/>
      <c r="O103" s="161"/>
      <c r="P103" s="161"/>
      <c r="Q103" s="161"/>
      <c r="R103" s="161"/>
      <c r="S103" s="161"/>
      <c r="T103" s="161"/>
      <c r="U103" s="161"/>
      <c r="V103" s="161"/>
      <c r="W103" s="161"/>
      <c r="X103" s="161"/>
      <c r="Y103" s="161"/>
      <c r="Z103" s="161"/>
      <c r="AA103" s="161"/>
      <c r="AB103" s="161"/>
    </row>
    <row r="104">
      <c r="A104" s="161"/>
      <c r="B104" s="161"/>
      <c r="C104" s="161"/>
      <c r="D104" s="161"/>
      <c r="E104" s="161"/>
      <c r="F104" s="161"/>
      <c r="G104" s="161"/>
      <c r="H104" s="161"/>
      <c r="I104" s="161"/>
      <c r="J104" s="161"/>
      <c r="K104" s="161"/>
      <c r="L104" s="161"/>
      <c r="M104" s="161"/>
      <c r="N104" s="161"/>
      <c r="O104" s="161"/>
      <c r="P104" s="161"/>
      <c r="Q104" s="161"/>
      <c r="R104" s="161"/>
      <c r="S104" s="161"/>
      <c r="T104" s="161"/>
      <c r="U104" s="161"/>
      <c r="V104" s="161"/>
      <c r="W104" s="161"/>
      <c r="X104" s="161"/>
      <c r="Y104" s="161"/>
      <c r="Z104" s="161"/>
      <c r="AA104" s="161"/>
      <c r="AB104" s="161"/>
    </row>
    <row r="105">
      <c r="A105" s="161"/>
      <c r="B105" s="161"/>
      <c r="C105" s="161"/>
      <c r="D105" s="161"/>
      <c r="E105" s="161"/>
      <c r="F105" s="161"/>
      <c r="G105" s="161"/>
      <c r="H105" s="161"/>
      <c r="I105" s="161"/>
      <c r="J105" s="161"/>
      <c r="K105" s="161"/>
      <c r="L105" s="161"/>
      <c r="M105" s="161"/>
      <c r="N105" s="161"/>
      <c r="O105" s="161"/>
      <c r="P105" s="161"/>
      <c r="Q105" s="161"/>
      <c r="R105" s="161"/>
      <c r="S105" s="161"/>
      <c r="T105" s="161"/>
      <c r="U105" s="161"/>
      <c r="V105" s="161"/>
      <c r="W105" s="161"/>
      <c r="X105" s="161"/>
      <c r="Y105" s="161"/>
      <c r="Z105" s="161"/>
      <c r="AA105" s="161"/>
      <c r="AB105" s="161"/>
    </row>
    <row r="106">
      <c r="A106" s="161"/>
      <c r="B106" s="161"/>
      <c r="C106" s="161"/>
      <c r="D106" s="161"/>
      <c r="E106" s="161"/>
      <c r="F106" s="161"/>
      <c r="G106" s="161"/>
      <c r="H106" s="161"/>
      <c r="I106" s="161"/>
      <c r="J106" s="161"/>
      <c r="K106" s="161"/>
      <c r="L106" s="161"/>
      <c r="M106" s="161"/>
      <c r="N106" s="161"/>
      <c r="O106" s="161"/>
      <c r="P106" s="161"/>
      <c r="Q106" s="161"/>
      <c r="R106" s="161"/>
      <c r="S106" s="161"/>
      <c r="T106" s="161"/>
      <c r="U106" s="161"/>
      <c r="V106" s="161"/>
      <c r="W106" s="161"/>
      <c r="X106" s="161"/>
      <c r="Y106" s="161"/>
      <c r="Z106" s="161"/>
      <c r="AA106" s="161"/>
      <c r="AB106" s="161"/>
    </row>
    <row r="107">
      <c r="A107" s="161"/>
      <c r="B107" s="161"/>
      <c r="C107" s="161"/>
      <c r="D107" s="161"/>
      <c r="E107" s="161"/>
      <c r="F107" s="161"/>
      <c r="G107" s="161"/>
      <c r="H107" s="161"/>
      <c r="I107" s="161"/>
      <c r="J107" s="161"/>
      <c r="K107" s="161"/>
      <c r="L107" s="161"/>
      <c r="M107" s="161"/>
      <c r="N107" s="161"/>
      <c r="O107" s="161"/>
      <c r="P107" s="161"/>
      <c r="Q107" s="161"/>
      <c r="R107" s="161"/>
      <c r="S107" s="161"/>
      <c r="T107" s="161"/>
      <c r="U107" s="161"/>
      <c r="V107" s="161"/>
      <c r="W107" s="161"/>
      <c r="X107" s="161"/>
      <c r="Y107" s="161"/>
      <c r="Z107" s="161"/>
      <c r="AA107" s="161"/>
      <c r="AB107" s="161"/>
    </row>
    <row r="108">
      <c r="A108" s="161"/>
      <c r="B108" s="161"/>
      <c r="C108" s="161"/>
      <c r="D108" s="161"/>
      <c r="E108" s="161"/>
      <c r="F108" s="161"/>
      <c r="G108" s="161"/>
      <c r="H108" s="161"/>
      <c r="I108" s="161"/>
      <c r="J108" s="161"/>
      <c r="K108" s="161"/>
      <c r="L108" s="161"/>
      <c r="M108" s="161"/>
      <c r="N108" s="161"/>
      <c r="O108" s="161"/>
      <c r="P108" s="161"/>
      <c r="Q108" s="161"/>
      <c r="R108" s="161"/>
      <c r="S108" s="161"/>
      <c r="T108" s="161"/>
      <c r="U108" s="161"/>
      <c r="V108" s="161"/>
      <c r="W108" s="161"/>
      <c r="X108" s="161"/>
      <c r="Y108" s="161"/>
      <c r="Z108" s="161"/>
      <c r="AA108" s="161"/>
      <c r="AB108" s="161"/>
    </row>
    <row r="109">
      <c r="A109" s="161"/>
      <c r="B109" s="161"/>
      <c r="C109" s="161"/>
      <c r="D109" s="161"/>
      <c r="E109" s="161"/>
      <c r="F109" s="161"/>
      <c r="G109" s="161"/>
      <c r="H109" s="161"/>
      <c r="I109" s="161"/>
      <c r="J109" s="161"/>
      <c r="K109" s="161"/>
      <c r="L109" s="161"/>
      <c r="M109" s="161"/>
      <c r="N109" s="161"/>
      <c r="O109" s="161"/>
      <c r="P109" s="161"/>
      <c r="Q109" s="161"/>
      <c r="R109" s="161"/>
      <c r="S109" s="161"/>
      <c r="T109" s="161"/>
      <c r="U109" s="161"/>
      <c r="V109" s="161"/>
      <c r="W109" s="161"/>
      <c r="X109" s="161"/>
      <c r="Y109" s="161"/>
      <c r="Z109" s="161"/>
      <c r="AA109" s="161"/>
      <c r="AB109" s="161"/>
    </row>
    <row r="110">
      <c r="A110" s="161"/>
      <c r="B110" s="161"/>
      <c r="C110" s="161"/>
      <c r="D110" s="161"/>
      <c r="E110" s="161"/>
      <c r="F110" s="161"/>
      <c r="G110" s="161"/>
      <c r="H110" s="161"/>
      <c r="I110" s="161"/>
      <c r="J110" s="161"/>
      <c r="K110" s="161"/>
      <c r="L110" s="161"/>
      <c r="M110" s="161"/>
      <c r="N110" s="161"/>
      <c r="O110" s="161"/>
      <c r="P110" s="161"/>
      <c r="Q110" s="161"/>
      <c r="R110" s="161"/>
      <c r="S110" s="161"/>
      <c r="T110" s="161"/>
      <c r="U110" s="161"/>
      <c r="V110" s="161"/>
      <c r="W110" s="161"/>
      <c r="X110" s="161"/>
      <c r="Y110" s="161"/>
      <c r="Z110" s="161"/>
      <c r="AA110" s="161"/>
      <c r="AB110" s="161"/>
    </row>
    <row r="111">
      <c r="A111" s="161"/>
      <c r="B111" s="161"/>
      <c r="C111" s="161"/>
      <c r="D111" s="161"/>
      <c r="E111" s="161"/>
      <c r="F111" s="161"/>
      <c r="G111" s="161"/>
      <c r="H111" s="161"/>
      <c r="I111" s="161"/>
      <c r="J111" s="161"/>
      <c r="K111" s="161"/>
      <c r="L111" s="161"/>
      <c r="M111" s="161"/>
      <c r="N111" s="161"/>
      <c r="O111" s="161"/>
      <c r="P111" s="161"/>
      <c r="Q111" s="161"/>
      <c r="R111" s="161"/>
      <c r="S111" s="161"/>
      <c r="T111" s="161"/>
      <c r="U111" s="161"/>
      <c r="V111" s="161"/>
      <c r="W111" s="161"/>
      <c r="X111" s="161"/>
      <c r="Y111" s="161"/>
      <c r="Z111" s="161"/>
      <c r="AA111" s="161"/>
      <c r="AB111" s="161"/>
    </row>
    <row r="112">
      <c r="A112" s="161"/>
      <c r="B112" s="161"/>
      <c r="C112" s="161"/>
      <c r="D112" s="161"/>
      <c r="E112" s="161"/>
      <c r="F112" s="161"/>
      <c r="G112" s="161"/>
      <c r="H112" s="161"/>
      <c r="I112" s="161"/>
      <c r="J112" s="161"/>
      <c r="K112" s="161"/>
      <c r="L112" s="161"/>
      <c r="M112" s="161"/>
      <c r="N112" s="161"/>
      <c r="O112" s="161"/>
      <c r="P112" s="161"/>
      <c r="Q112" s="161"/>
      <c r="R112" s="161"/>
      <c r="S112" s="161"/>
      <c r="T112" s="161"/>
      <c r="U112" s="161"/>
      <c r="V112" s="161"/>
      <c r="W112" s="161"/>
      <c r="X112" s="161"/>
      <c r="Y112" s="161"/>
      <c r="Z112" s="161"/>
      <c r="AA112" s="161"/>
      <c r="AB112" s="161"/>
    </row>
    <row r="113">
      <c r="A113" s="161"/>
      <c r="B113" s="161"/>
      <c r="C113" s="161"/>
      <c r="D113" s="161"/>
      <c r="E113" s="161"/>
      <c r="F113" s="161"/>
      <c r="G113" s="161"/>
      <c r="H113" s="161"/>
      <c r="I113" s="161"/>
      <c r="J113" s="161"/>
      <c r="K113" s="161"/>
      <c r="L113" s="161"/>
      <c r="M113" s="161"/>
      <c r="N113" s="161"/>
      <c r="O113" s="161"/>
      <c r="P113" s="161"/>
      <c r="Q113" s="161"/>
      <c r="R113" s="161"/>
      <c r="S113" s="161"/>
      <c r="T113" s="161"/>
      <c r="U113" s="161"/>
      <c r="V113" s="161"/>
      <c r="W113" s="161"/>
      <c r="X113" s="161"/>
      <c r="Y113" s="161"/>
      <c r="Z113" s="161"/>
      <c r="AA113" s="161"/>
      <c r="AB113" s="161"/>
    </row>
    <row r="114">
      <c r="A114" s="161"/>
      <c r="B114" s="161"/>
      <c r="C114" s="161"/>
      <c r="D114" s="161"/>
      <c r="E114" s="161"/>
      <c r="F114" s="161"/>
      <c r="G114" s="161"/>
      <c r="H114" s="161"/>
      <c r="I114" s="161"/>
      <c r="J114" s="161"/>
      <c r="K114" s="161"/>
      <c r="L114" s="161"/>
      <c r="M114" s="161"/>
      <c r="N114" s="161"/>
      <c r="O114" s="161"/>
      <c r="P114" s="161"/>
      <c r="Q114" s="161"/>
      <c r="R114" s="161"/>
      <c r="S114" s="161"/>
      <c r="T114" s="161"/>
      <c r="U114" s="161"/>
      <c r="V114" s="161"/>
      <c r="W114" s="161"/>
      <c r="X114" s="161"/>
      <c r="Y114" s="161"/>
      <c r="Z114" s="161"/>
      <c r="AA114" s="161"/>
      <c r="AB114" s="161"/>
    </row>
    <row r="115">
      <c r="A115" s="161"/>
      <c r="B115" s="161"/>
      <c r="C115" s="161"/>
      <c r="D115" s="161"/>
      <c r="E115" s="161"/>
      <c r="F115" s="161"/>
      <c r="G115" s="161"/>
      <c r="H115" s="161"/>
      <c r="I115" s="161"/>
      <c r="J115" s="161"/>
      <c r="K115" s="161"/>
      <c r="L115" s="161"/>
      <c r="M115" s="161"/>
      <c r="N115" s="161"/>
      <c r="O115" s="161"/>
      <c r="P115" s="161"/>
      <c r="Q115" s="161"/>
      <c r="R115" s="161"/>
      <c r="S115" s="161"/>
      <c r="T115" s="161"/>
      <c r="U115" s="161"/>
      <c r="V115" s="161"/>
      <c r="W115" s="161"/>
      <c r="X115" s="161"/>
      <c r="Y115" s="161"/>
      <c r="Z115" s="161"/>
      <c r="AA115" s="161"/>
      <c r="AB115" s="161"/>
    </row>
    <row r="116">
      <c r="A116" s="161"/>
      <c r="B116" s="161"/>
      <c r="C116" s="161"/>
      <c r="D116" s="161"/>
      <c r="E116" s="161"/>
      <c r="F116" s="161"/>
      <c r="G116" s="161"/>
      <c r="H116" s="161"/>
      <c r="I116" s="161"/>
      <c r="J116" s="161"/>
      <c r="K116" s="161"/>
      <c r="L116" s="161"/>
      <c r="M116" s="161"/>
      <c r="N116" s="161"/>
      <c r="O116" s="161"/>
      <c r="P116" s="161"/>
      <c r="Q116" s="161"/>
      <c r="R116" s="161"/>
      <c r="S116" s="161"/>
      <c r="T116" s="161"/>
      <c r="U116" s="161"/>
      <c r="V116" s="161"/>
      <c r="W116" s="161"/>
      <c r="X116" s="161"/>
      <c r="Y116" s="161"/>
      <c r="Z116" s="161"/>
      <c r="AA116" s="161"/>
      <c r="AB116" s="161"/>
    </row>
    <row r="117">
      <c r="A117" s="161"/>
      <c r="B117" s="161"/>
      <c r="C117" s="161"/>
      <c r="D117" s="161"/>
      <c r="E117" s="161"/>
      <c r="F117" s="161"/>
      <c r="G117" s="161"/>
      <c r="H117" s="161"/>
      <c r="I117" s="161"/>
      <c r="J117" s="161"/>
      <c r="K117" s="161"/>
      <c r="L117" s="161"/>
      <c r="M117" s="161"/>
      <c r="N117" s="161"/>
      <c r="O117" s="161"/>
      <c r="P117" s="161"/>
      <c r="Q117" s="161"/>
      <c r="R117" s="161"/>
      <c r="S117" s="161"/>
      <c r="T117" s="161"/>
      <c r="U117" s="161"/>
      <c r="V117" s="161"/>
      <c r="W117" s="161"/>
      <c r="X117" s="161"/>
      <c r="Y117" s="161"/>
      <c r="Z117" s="161"/>
      <c r="AA117" s="161"/>
      <c r="AB117" s="161"/>
    </row>
    <row r="118">
      <c r="A118" s="161"/>
      <c r="B118" s="161"/>
      <c r="C118" s="161"/>
      <c r="D118" s="161"/>
      <c r="E118" s="161"/>
      <c r="F118" s="161"/>
      <c r="G118" s="161"/>
      <c r="H118" s="161"/>
      <c r="I118" s="161"/>
      <c r="J118" s="161"/>
      <c r="K118" s="161"/>
      <c r="L118" s="161"/>
      <c r="M118" s="161"/>
      <c r="N118" s="161"/>
      <c r="O118" s="161"/>
      <c r="P118" s="161"/>
      <c r="Q118" s="161"/>
      <c r="R118" s="161"/>
      <c r="S118" s="161"/>
      <c r="T118" s="161"/>
      <c r="U118" s="161"/>
      <c r="V118" s="161"/>
      <c r="W118" s="161"/>
      <c r="X118" s="161"/>
      <c r="Y118" s="161"/>
      <c r="Z118" s="161"/>
      <c r="AA118" s="161"/>
      <c r="AB118" s="161"/>
    </row>
    <row r="119">
      <c r="A119" s="161"/>
      <c r="B119" s="161"/>
      <c r="C119" s="161"/>
      <c r="D119" s="161"/>
      <c r="E119" s="161"/>
      <c r="F119" s="161"/>
      <c r="G119" s="161"/>
      <c r="H119" s="161"/>
      <c r="I119" s="161"/>
      <c r="J119" s="161"/>
      <c r="K119" s="161"/>
      <c r="L119" s="161"/>
      <c r="M119" s="161"/>
      <c r="N119" s="161"/>
      <c r="O119" s="161"/>
      <c r="P119" s="161"/>
      <c r="Q119" s="161"/>
      <c r="R119" s="161"/>
      <c r="S119" s="161"/>
      <c r="T119" s="161"/>
      <c r="U119" s="161"/>
      <c r="V119" s="161"/>
      <c r="W119" s="161"/>
      <c r="X119" s="161"/>
      <c r="Y119" s="161"/>
      <c r="Z119" s="161"/>
      <c r="AA119" s="161"/>
      <c r="AB119" s="161"/>
    </row>
    <row r="120">
      <c r="A120" s="161"/>
      <c r="B120" s="161"/>
      <c r="C120" s="161"/>
      <c r="D120" s="161"/>
      <c r="E120" s="161"/>
      <c r="F120" s="161"/>
      <c r="G120" s="161"/>
      <c r="H120" s="161"/>
      <c r="I120" s="161"/>
      <c r="J120" s="161"/>
      <c r="K120" s="161"/>
      <c r="L120" s="161"/>
      <c r="M120" s="161"/>
      <c r="N120" s="161"/>
      <c r="O120" s="161"/>
      <c r="P120" s="161"/>
      <c r="Q120" s="161"/>
      <c r="R120" s="161"/>
      <c r="S120" s="161"/>
      <c r="T120" s="161"/>
      <c r="U120" s="161"/>
      <c r="V120" s="161"/>
      <c r="W120" s="161"/>
      <c r="X120" s="161"/>
      <c r="Y120" s="161"/>
      <c r="Z120" s="161"/>
      <c r="AA120" s="161"/>
      <c r="AB120" s="161"/>
    </row>
    <row r="121">
      <c r="A121" s="161"/>
      <c r="B121" s="161"/>
      <c r="C121" s="161"/>
      <c r="D121" s="161"/>
      <c r="E121" s="161"/>
      <c r="F121" s="161"/>
      <c r="G121" s="161"/>
      <c r="H121" s="161"/>
      <c r="I121" s="161"/>
      <c r="J121" s="161"/>
      <c r="K121" s="161"/>
      <c r="L121" s="161"/>
      <c r="M121" s="161"/>
      <c r="N121" s="161"/>
      <c r="O121" s="161"/>
      <c r="P121" s="161"/>
      <c r="Q121" s="161"/>
      <c r="R121" s="161"/>
      <c r="S121" s="161"/>
      <c r="T121" s="161"/>
      <c r="U121" s="161"/>
      <c r="V121" s="161"/>
      <c r="W121" s="161"/>
      <c r="X121" s="161"/>
      <c r="Y121" s="161"/>
      <c r="Z121" s="161"/>
      <c r="AA121" s="161"/>
      <c r="AB121" s="161"/>
    </row>
    <row r="122">
      <c r="A122" s="161"/>
      <c r="B122" s="161"/>
      <c r="C122" s="161"/>
      <c r="D122" s="161"/>
      <c r="E122" s="161"/>
      <c r="F122" s="161"/>
      <c r="G122" s="161"/>
      <c r="H122" s="161"/>
      <c r="I122" s="161"/>
      <c r="J122" s="161"/>
      <c r="K122" s="161"/>
      <c r="L122" s="161"/>
      <c r="M122" s="161"/>
      <c r="N122" s="161"/>
      <c r="O122" s="161"/>
      <c r="P122" s="161"/>
      <c r="Q122" s="161"/>
      <c r="R122" s="161"/>
      <c r="S122" s="161"/>
      <c r="T122" s="161"/>
      <c r="U122" s="161"/>
      <c r="V122" s="161"/>
      <c r="W122" s="161"/>
      <c r="X122" s="161"/>
      <c r="Y122" s="161"/>
      <c r="Z122" s="161"/>
      <c r="AA122" s="161"/>
      <c r="AB122" s="161"/>
    </row>
    <row r="123">
      <c r="A123" s="161"/>
      <c r="B123" s="161"/>
      <c r="C123" s="161"/>
      <c r="D123" s="161"/>
      <c r="E123" s="161"/>
      <c r="F123" s="161"/>
      <c r="G123" s="161"/>
      <c r="H123" s="161"/>
      <c r="I123" s="161"/>
      <c r="J123" s="161"/>
      <c r="K123" s="161"/>
      <c r="L123" s="161"/>
      <c r="M123" s="161"/>
      <c r="N123" s="161"/>
      <c r="O123" s="161"/>
      <c r="P123" s="161"/>
      <c r="Q123" s="161"/>
      <c r="R123" s="161"/>
      <c r="S123" s="161"/>
      <c r="T123" s="161"/>
      <c r="U123" s="161"/>
      <c r="V123" s="161"/>
      <c r="W123" s="161"/>
      <c r="X123" s="161"/>
      <c r="Y123" s="161"/>
      <c r="Z123" s="161"/>
      <c r="AA123" s="161"/>
      <c r="AB123" s="161"/>
    </row>
    <row r="124">
      <c r="A124" s="161"/>
      <c r="B124" s="161"/>
      <c r="C124" s="161"/>
      <c r="D124" s="161"/>
      <c r="E124" s="161"/>
      <c r="F124" s="161"/>
      <c r="G124" s="161"/>
      <c r="H124" s="161"/>
      <c r="I124" s="161"/>
      <c r="J124" s="161"/>
      <c r="K124" s="161"/>
      <c r="L124" s="161"/>
      <c r="M124" s="161"/>
      <c r="N124" s="161"/>
      <c r="O124" s="161"/>
      <c r="P124" s="161"/>
      <c r="Q124" s="161"/>
      <c r="R124" s="161"/>
      <c r="S124" s="161"/>
      <c r="T124" s="161"/>
      <c r="U124" s="161"/>
      <c r="V124" s="161"/>
      <c r="W124" s="161"/>
      <c r="X124" s="161"/>
      <c r="Y124" s="161"/>
      <c r="Z124" s="161"/>
      <c r="AA124" s="161"/>
      <c r="AB124" s="161"/>
    </row>
    <row r="125">
      <c r="A125" s="161"/>
      <c r="B125" s="161"/>
      <c r="C125" s="161"/>
      <c r="D125" s="161"/>
      <c r="E125" s="161"/>
      <c r="F125" s="161"/>
      <c r="G125" s="161"/>
      <c r="H125" s="161"/>
      <c r="I125" s="161"/>
      <c r="J125" s="161"/>
      <c r="K125" s="161"/>
      <c r="L125" s="161"/>
      <c r="M125" s="161"/>
      <c r="N125" s="161"/>
      <c r="O125" s="161"/>
      <c r="P125" s="161"/>
      <c r="Q125" s="161"/>
      <c r="R125" s="161"/>
      <c r="S125" s="161"/>
      <c r="T125" s="161"/>
      <c r="U125" s="161"/>
      <c r="V125" s="161"/>
      <c r="W125" s="161"/>
      <c r="X125" s="161"/>
      <c r="Y125" s="161"/>
      <c r="Z125" s="161"/>
      <c r="AA125" s="161"/>
      <c r="AB125" s="161"/>
    </row>
    <row r="126">
      <c r="A126" s="161"/>
      <c r="B126" s="161"/>
      <c r="C126" s="161"/>
      <c r="D126" s="161"/>
      <c r="E126" s="161"/>
      <c r="F126" s="161"/>
      <c r="G126" s="161"/>
      <c r="H126" s="161"/>
      <c r="I126" s="161"/>
      <c r="J126" s="161"/>
      <c r="K126" s="161"/>
      <c r="L126" s="161"/>
      <c r="M126" s="161"/>
      <c r="N126" s="161"/>
      <c r="O126" s="161"/>
      <c r="P126" s="161"/>
      <c r="Q126" s="161"/>
      <c r="R126" s="161"/>
      <c r="S126" s="161"/>
      <c r="T126" s="161"/>
      <c r="U126" s="161"/>
      <c r="V126" s="161"/>
      <c r="W126" s="161"/>
      <c r="X126" s="161"/>
      <c r="Y126" s="161"/>
      <c r="Z126" s="161"/>
      <c r="AA126" s="161"/>
      <c r="AB126" s="161"/>
    </row>
    <row r="127">
      <c r="A127" s="161"/>
      <c r="B127" s="161"/>
      <c r="C127" s="161"/>
      <c r="D127" s="161"/>
      <c r="E127" s="161"/>
      <c r="F127" s="161"/>
      <c r="G127" s="161"/>
      <c r="H127" s="161"/>
      <c r="I127" s="161"/>
      <c r="J127" s="161"/>
      <c r="K127" s="161"/>
      <c r="L127" s="161"/>
      <c r="M127" s="161"/>
      <c r="N127" s="161"/>
      <c r="O127" s="161"/>
      <c r="P127" s="161"/>
      <c r="Q127" s="161"/>
      <c r="R127" s="161"/>
      <c r="S127" s="161"/>
      <c r="T127" s="161"/>
      <c r="U127" s="161"/>
      <c r="V127" s="161"/>
      <c r="W127" s="161"/>
      <c r="X127" s="161"/>
      <c r="Y127" s="161"/>
      <c r="Z127" s="161"/>
      <c r="AA127" s="161"/>
      <c r="AB127" s="161"/>
    </row>
    <row r="128">
      <c r="A128" s="161"/>
      <c r="B128" s="161"/>
      <c r="C128" s="161"/>
      <c r="D128" s="161"/>
      <c r="E128" s="161"/>
      <c r="F128" s="161"/>
      <c r="G128" s="161"/>
      <c r="H128" s="161"/>
      <c r="I128" s="161"/>
      <c r="J128" s="161"/>
      <c r="K128" s="161"/>
      <c r="L128" s="161"/>
      <c r="M128" s="161"/>
      <c r="N128" s="161"/>
      <c r="O128" s="161"/>
      <c r="P128" s="161"/>
      <c r="Q128" s="161"/>
      <c r="R128" s="161"/>
      <c r="S128" s="161"/>
      <c r="T128" s="161"/>
      <c r="U128" s="161"/>
      <c r="V128" s="161"/>
      <c r="W128" s="161"/>
      <c r="X128" s="161"/>
      <c r="Y128" s="161"/>
      <c r="Z128" s="161"/>
      <c r="AA128" s="161"/>
      <c r="AB128" s="161"/>
    </row>
    <row r="129">
      <c r="A129" s="161"/>
      <c r="B129" s="161"/>
      <c r="C129" s="161"/>
      <c r="D129" s="161"/>
      <c r="E129" s="161"/>
      <c r="F129" s="161"/>
      <c r="G129" s="161"/>
      <c r="H129" s="161"/>
      <c r="I129" s="161"/>
      <c r="J129" s="161"/>
      <c r="K129" s="161"/>
      <c r="L129" s="161"/>
      <c r="M129" s="161"/>
      <c r="N129" s="161"/>
      <c r="O129" s="161"/>
      <c r="P129" s="161"/>
      <c r="Q129" s="161"/>
      <c r="R129" s="161"/>
      <c r="S129" s="161"/>
      <c r="T129" s="161"/>
      <c r="U129" s="161"/>
      <c r="V129" s="161"/>
      <c r="W129" s="161"/>
      <c r="X129" s="161"/>
      <c r="Y129" s="161"/>
      <c r="Z129" s="161"/>
      <c r="AA129" s="161"/>
      <c r="AB129" s="161"/>
    </row>
    <row r="130">
      <c r="A130" s="161"/>
      <c r="B130" s="161"/>
      <c r="C130" s="161"/>
      <c r="D130" s="161"/>
      <c r="E130" s="161"/>
      <c r="F130" s="161"/>
      <c r="G130" s="161"/>
      <c r="H130" s="161"/>
      <c r="I130" s="161"/>
      <c r="J130" s="161"/>
      <c r="K130" s="161"/>
      <c r="L130" s="161"/>
      <c r="M130" s="161"/>
      <c r="N130" s="161"/>
      <c r="O130" s="161"/>
      <c r="P130" s="161"/>
      <c r="Q130" s="161"/>
      <c r="R130" s="161"/>
      <c r="S130" s="161"/>
      <c r="T130" s="161"/>
      <c r="U130" s="161"/>
      <c r="V130" s="161"/>
      <c r="W130" s="161"/>
      <c r="X130" s="161"/>
      <c r="Y130" s="161"/>
      <c r="Z130" s="161"/>
      <c r="AA130" s="161"/>
      <c r="AB130" s="161"/>
    </row>
    <row r="131">
      <c r="A131" s="161"/>
      <c r="B131" s="161"/>
      <c r="C131" s="161"/>
      <c r="D131" s="161"/>
      <c r="E131" s="161"/>
      <c r="F131" s="161"/>
      <c r="G131" s="161"/>
      <c r="H131" s="161"/>
      <c r="I131" s="161"/>
      <c r="J131" s="161"/>
      <c r="K131" s="161"/>
      <c r="L131" s="161"/>
      <c r="M131" s="161"/>
      <c r="N131" s="161"/>
      <c r="O131" s="161"/>
      <c r="P131" s="161"/>
      <c r="Q131" s="161"/>
      <c r="R131" s="161"/>
      <c r="S131" s="161"/>
      <c r="T131" s="161"/>
      <c r="U131" s="161"/>
      <c r="V131" s="161"/>
      <c r="W131" s="161"/>
      <c r="X131" s="161"/>
      <c r="Y131" s="161"/>
      <c r="Z131" s="161"/>
      <c r="AA131" s="161"/>
      <c r="AB131" s="161"/>
    </row>
    <row r="132">
      <c r="A132" s="161"/>
      <c r="B132" s="161"/>
      <c r="C132" s="161"/>
      <c r="D132" s="161"/>
      <c r="E132" s="161"/>
      <c r="F132" s="161"/>
      <c r="G132" s="161"/>
      <c r="H132" s="161"/>
      <c r="I132" s="161"/>
      <c r="J132" s="161"/>
      <c r="K132" s="161"/>
      <c r="L132" s="161"/>
      <c r="M132" s="161"/>
      <c r="N132" s="161"/>
      <c r="O132" s="161"/>
      <c r="P132" s="161"/>
      <c r="Q132" s="161"/>
      <c r="R132" s="161"/>
      <c r="S132" s="161"/>
      <c r="T132" s="161"/>
      <c r="U132" s="161"/>
      <c r="V132" s="161"/>
      <c r="W132" s="161"/>
      <c r="X132" s="161"/>
      <c r="Y132" s="161"/>
      <c r="Z132" s="161"/>
      <c r="AA132" s="161"/>
      <c r="AB132" s="161"/>
    </row>
    <row r="133">
      <c r="A133" s="161"/>
      <c r="B133" s="161"/>
      <c r="C133" s="161"/>
      <c r="D133" s="161"/>
      <c r="E133" s="161"/>
      <c r="F133" s="161"/>
      <c r="G133" s="161"/>
      <c r="H133" s="161"/>
      <c r="I133" s="161"/>
      <c r="J133" s="161"/>
      <c r="K133" s="161"/>
      <c r="L133" s="161"/>
      <c r="M133" s="161"/>
      <c r="N133" s="161"/>
      <c r="O133" s="161"/>
      <c r="P133" s="161"/>
      <c r="Q133" s="161"/>
      <c r="R133" s="161"/>
      <c r="S133" s="161"/>
      <c r="T133" s="161"/>
      <c r="U133" s="161"/>
      <c r="V133" s="161"/>
      <c r="W133" s="161"/>
      <c r="X133" s="161"/>
      <c r="Y133" s="161"/>
      <c r="Z133" s="161"/>
      <c r="AA133" s="161"/>
      <c r="AB133" s="161"/>
    </row>
    <row r="134">
      <c r="A134" s="161"/>
      <c r="B134" s="161"/>
      <c r="C134" s="161"/>
      <c r="D134" s="161"/>
      <c r="E134" s="161"/>
      <c r="F134" s="161"/>
      <c r="G134" s="161"/>
      <c r="H134" s="161"/>
      <c r="I134" s="161"/>
      <c r="J134" s="161"/>
      <c r="K134" s="161"/>
      <c r="L134" s="161"/>
      <c r="M134" s="161"/>
      <c r="N134" s="161"/>
      <c r="O134" s="161"/>
      <c r="P134" s="161"/>
      <c r="Q134" s="161"/>
      <c r="R134" s="161"/>
      <c r="S134" s="161"/>
      <c r="T134" s="161"/>
      <c r="U134" s="161"/>
      <c r="V134" s="161"/>
      <c r="W134" s="161"/>
      <c r="X134" s="161"/>
      <c r="Y134" s="161"/>
      <c r="Z134" s="161"/>
      <c r="AA134" s="161"/>
      <c r="AB134" s="161"/>
    </row>
    <row r="135">
      <c r="A135" s="161"/>
      <c r="B135" s="161"/>
      <c r="C135" s="161"/>
      <c r="D135" s="161"/>
      <c r="E135" s="161"/>
      <c r="F135" s="161"/>
      <c r="G135" s="161"/>
      <c r="H135" s="161"/>
      <c r="I135" s="161"/>
      <c r="J135" s="161"/>
      <c r="K135" s="161"/>
      <c r="L135" s="161"/>
      <c r="M135" s="161"/>
      <c r="N135" s="161"/>
      <c r="O135" s="161"/>
      <c r="P135" s="161"/>
      <c r="Q135" s="161"/>
      <c r="R135" s="161"/>
      <c r="S135" s="161"/>
      <c r="T135" s="161"/>
      <c r="U135" s="161"/>
      <c r="V135" s="161"/>
      <c r="W135" s="161"/>
      <c r="X135" s="161"/>
      <c r="Y135" s="161"/>
      <c r="Z135" s="161"/>
      <c r="AA135" s="161"/>
      <c r="AB135" s="161"/>
    </row>
    <row r="136">
      <c r="A136" s="161"/>
      <c r="B136" s="161"/>
      <c r="C136" s="161"/>
      <c r="D136" s="161"/>
      <c r="E136" s="161"/>
      <c r="F136" s="161"/>
      <c r="G136" s="161"/>
      <c r="H136" s="161"/>
      <c r="I136" s="161"/>
      <c r="J136" s="161"/>
      <c r="K136" s="161"/>
      <c r="L136" s="161"/>
      <c r="M136" s="161"/>
      <c r="N136" s="161"/>
      <c r="O136" s="161"/>
      <c r="P136" s="161"/>
      <c r="Q136" s="161"/>
      <c r="R136" s="161"/>
      <c r="S136" s="161"/>
      <c r="T136" s="161"/>
      <c r="U136" s="161"/>
      <c r="V136" s="161"/>
      <c r="W136" s="161"/>
      <c r="X136" s="161"/>
      <c r="Y136" s="161"/>
      <c r="Z136" s="161"/>
      <c r="AA136" s="161"/>
      <c r="AB136" s="161"/>
    </row>
    <row r="137">
      <c r="A137" s="161"/>
      <c r="B137" s="161"/>
      <c r="C137" s="161"/>
      <c r="D137" s="161"/>
      <c r="E137" s="161"/>
      <c r="F137" s="161"/>
      <c r="G137" s="161"/>
      <c r="H137" s="161"/>
      <c r="I137" s="161"/>
      <c r="J137" s="161"/>
      <c r="K137" s="161"/>
      <c r="L137" s="161"/>
      <c r="M137" s="161"/>
      <c r="N137" s="161"/>
      <c r="O137" s="161"/>
      <c r="P137" s="161"/>
      <c r="Q137" s="161"/>
      <c r="R137" s="161"/>
      <c r="S137" s="161"/>
      <c r="T137" s="161"/>
      <c r="U137" s="161"/>
      <c r="V137" s="161"/>
      <c r="W137" s="161"/>
      <c r="X137" s="161"/>
      <c r="Y137" s="161"/>
      <c r="Z137" s="161"/>
      <c r="AA137" s="161"/>
      <c r="AB137" s="161"/>
    </row>
    <row r="138">
      <c r="A138" s="161"/>
      <c r="B138" s="161"/>
      <c r="C138" s="161"/>
      <c r="D138" s="161"/>
      <c r="E138" s="161"/>
      <c r="F138" s="161"/>
      <c r="G138" s="161"/>
      <c r="H138" s="161"/>
      <c r="I138" s="161"/>
      <c r="J138" s="161"/>
      <c r="K138" s="161"/>
      <c r="L138" s="161"/>
      <c r="M138" s="161"/>
      <c r="N138" s="161"/>
      <c r="O138" s="161"/>
      <c r="P138" s="161"/>
      <c r="Q138" s="161"/>
      <c r="R138" s="161"/>
      <c r="S138" s="161"/>
      <c r="T138" s="161"/>
      <c r="U138" s="161"/>
      <c r="V138" s="161"/>
      <c r="W138" s="161"/>
      <c r="X138" s="161"/>
      <c r="Y138" s="161"/>
      <c r="Z138" s="161"/>
      <c r="AA138" s="161"/>
      <c r="AB138" s="161"/>
    </row>
    <row r="139">
      <c r="A139" s="161"/>
      <c r="B139" s="161"/>
      <c r="C139" s="161"/>
      <c r="D139" s="161"/>
      <c r="E139" s="161"/>
      <c r="F139" s="161"/>
      <c r="G139" s="161"/>
      <c r="H139" s="161"/>
      <c r="I139" s="161"/>
      <c r="J139" s="161"/>
      <c r="K139" s="161"/>
      <c r="L139" s="161"/>
      <c r="M139" s="161"/>
      <c r="N139" s="161"/>
      <c r="O139" s="161"/>
      <c r="P139" s="161"/>
      <c r="Q139" s="161"/>
      <c r="R139" s="161"/>
      <c r="S139" s="161"/>
      <c r="T139" s="161"/>
      <c r="U139" s="161"/>
      <c r="V139" s="161"/>
      <c r="W139" s="161"/>
      <c r="X139" s="161"/>
      <c r="Y139" s="161"/>
      <c r="Z139" s="161"/>
      <c r="AA139" s="161"/>
      <c r="AB139" s="161"/>
    </row>
    <row r="140">
      <c r="A140" s="161"/>
      <c r="B140" s="161"/>
      <c r="C140" s="161"/>
      <c r="D140" s="161"/>
      <c r="E140" s="161"/>
      <c r="F140" s="161"/>
      <c r="G140" s="161"/>
      <c r="H140" s="161"/>
      <c r="I140" s="161"/>
      <c r="J140" s="161"/>
      <c r="K140" s="161"/>
      <c r="L140" s="161"/>
      <c r="M140" s="161"/>
      <c r="N140" s="161"/>
      <c r="O140" s="161"/>
      <c r="P140" s="161"/>
      <c r="Q140" s="161"/>
      <c r="R140" s="161"/>
      <c r="S140" s="161"/>
      <c r="T140" s="161"/>
      <c r="U140" s="161"/>
      <c r="V140" s="161"/>
      <c r="W140" s="161"/>
      <c r="X140" s="161"/>
      <c r="Y140" s="161"/>
      <c r="Z140" s="161"/>
      <c r="AA140" s="161"/>
      <c r="AB140" s="161"/>
    </row>
    <row r="141">
      <c r="A141" s="161"/>
      <c r="B141" s="161"/>
      <c r="C141" s="161"/>
      <c r="D141" s="161"/>
      <c r="E141" s="161"/>
      <c r="F141" s="161"/>
      <c r="G141" s="161"/>
      <c r="H141" s="161"/>
      <c r="I141" s="161"/>
      <c r="J141" s="161"/>
      <c r="K141" s="161"/>
      <c r="L141" s="161"/>
      <c r="M141" s="161"/>
      <c r="N141" s="161"/>
      <c r="O141" s="161"/>
      <c r="P141" s="161"/>
      <c r="Q141" s="161"/>
      <c r="R141" s="161"/>
      <c r="S141" s="161"/>
      <c r="T141" s="161"/>
      <c r="U141" s="161"/>
      <c r="V141" s="161"/>
      <c r="W141" s="161"/>
      <c r="X141" s="161"/>
      <c r="Y141" s="161"/>
      <c r="Z141" s="161"/>
      <c r="AA141" s="161"/>
      <c r="AB141" s="161"/>
    </row>
    <row r="142">
      <c r="A142" s="161"/>
      <c r="B142" s="161"/>
      <c r="C142" s="161"/>
      <c r="D142" s="161"/>
      <c r="E142" s="161"/>
      <c r="F142" s="161"/>
      <c r="G142" s="161"/>
      <c r="H142" s="161"/>
      <c r="I142" s="161"/>
      <c r="J142" s="161"/>
      <c r="K142" s="161"/>
      <c r="L142" s="161"/>
      <c r="M142" s="161"/>
      <c r="N142" s="161"/>
      <c r="O142" s="161"/>
      <c r="P142" s="161"/>
      <c r="Q142" s="161"/>
      <c r="R142" s="161"/>
      <c r="S142" s="161"/>
      <c r="T142" s="161"/>
      <c r="U142" s="161"/>
      <c r="V142" s="161"/>
      <c r="W142" s="161"/>
      <c r="X142" s="161"/>
      <c r="Y142" s="161"/>
      <c r="Z142" s="161"/>
      <c r="AA142" s="161"/>
      <c r="AB142" s="161"/>
    </row>
    <row r="143">
      <c r="A143" s="161"/>
      <c r="B143" s="161"/>
      <c r="C143" s="161"/>
      <c r="D143" s="161"/>
      <c r="E143" s="161"/>
      <c r="F143" s="161"/>
      <c r="G143" s="161"/>
      <c r="H143" s="161"/>
      <c r="I143" s="161"/>
      <c r="J143" s="161"/>
      <c r="K143" s="161"/>
      <c r="L143" s="161"/>
      <c r="M143" s="161"/>
      <c r="N143" s="161"/>
      <c r="O143" s="161"/>
      <c r="P143" s="161"/>
      <c r="Q143" s="161"/>
      <c r="R143" s="161"/>
      <c r="S143" s="161"/>
      <c r="T143" s="161"/>
      <c r="U143" s="161"/>
      <c r="V143" s="161"/>
      <c r="W143" s="161"/>
      <c r="X143" s="161"/>
      <c r="Y143" s="161"/>
      <c r="Z143" s="161"/>
      <c r="AA143" s="161"/>
      <c r="AB143" s="161"/>
    </row>
    <row r="144">
      <c r="A144" s="161"/>
      <c r="B144" s="161"/>
      <c r="C144" s="161"/>
      <c r="D144" s="161"/>
      <c r="E144" s="161"/>
      <c r="F144" s="161"/>
      <c r="G144" s="161"/>
      <c r="H144" s="161"/>
      <c r="I144" s="161"/>
      <c r="J144" s="161"/>
      <c r="K144" s="161"/>
      <c r="L144" s="161"/>
      <c r="M144" s="161"/>
      <c r="N144" s="161"/>
      <c r="O144" s="161"/>
      <c r="P144" s="161"/>
      <c r="Q144" s="161"/>
      <c r="R144" s="161"/>
      <c r="S144" s="161"/>
      <c r="T144" s="161"/>
      <c r="U144" s="161"/>
      <c r="V144" s="161"/>
      <c r="W144" s="161"/>
      <c r="X144" s="161"/>
      <c r="Y144" s="161"/>
      <c r="Z144" s="161"/>
      <c r="AA144" s="161"/>
      <c r="AB144" s="161"/>
    </row>
    <row r="145">
      <c r="A145" s="161"/>
      <c r="B145" s="161"/>
      <c r="C145" s="161"/>
      <c r="D145" s="161"/>
      <c r="E145" s="161"/>
      <c r="F145" s="161"/>
      <c r="G145" s="161"/>
      <c r="H145" s="161"/>
      <c r="I145" s="161"/>
      <c r="J145" s="161"/>
      <c r="K145" s="161"/>
      <c r="L145" s="161"/>
      <c r="M145" s="161"/>
      <c r="N145" s="161"/>
      <c r="O145" s="161"/>
      <c r="P145" s="161"/>
      <c r="Q145" s="161"/>
      <c r="R145" s="161"/>
      <c r="S145" s="161"/>
      <c r="T145" s="161"/>
      <c r="U145" s="161"/>
      <c r="V145" s="161"/>
      <c r="W145" s="161"/>
      <c r="X145" s="161"/>
      <c r="Y145" s="161"/>
      <c r="Z145" s="161"/>
      <c r="AA145" s="161"/>
      <c r="AB145" s="161"/>
    </row>
    <row r="146">
      <c r="A146" s="161"/>
      <c r="B146" s="161"/>
      <c r="C146" s="161"/>
      <c r="D146" s="161"/>
      <c r="E146" s="161"/>
      <c r="F146" s="161"/>
      <c r="G146" s="161"/>
      <c r="H146" s="161"/>
      <c r="I146" s="161"/>
      <c r="J146" s="161"/>
      <c r="K146" s="161"/>
      <c r="L146" s="161"/>
      <c r="M146" s="161"/>
      <c r="N146" s="161"/>
      <c r="O146" s="161"/>
      <c r="P146" s="161"/>
      <c r="Q146" s="161"/>
      <c r="R146" s="161"/>
      <c r="S146" s="161"/>
      <c r="T146" s="161"/>
      <c r="U146" s="161"/>
      <c r="V146" s="161"/>
      <c r="W146" s="161"/>
      <c r="X146" s="161"/>
      <c r="Y146" s="161"/>
      <c r="Z146" s="161"/>
      <c r="AA146" s="161"/>
      <c r="AB146" s="161"/>
    </row>
    <row r="147">
      <c r="A147" s="161"/>
      <c r="B147" s="161"/>
      <c r="C147" s="161"/>
      <c r="D147" s="161"/>
      <c r="E147" s="161"/>
      <c r="F147" s="161"/>
      <c r="G147" s="161"/>
      <c r="H147" s="161"/>
      <c r="I147" s="161"/>
      <c r="J147" s="161"/>
      <c r="K147" s="161"/>
      <c r="L147" s="161"/>
      <c r="M147" s="161"/>
      <c r="N147" s="161"/>
      <c r="O147" s="161"/>
      <c r="P147" s="161"/>
      <c r="Q147" s="161"/>
      <c r="R147" s="161"/>
      <c r="S147" s="161"/>
      <c r="T147" s="161"/>
      <c r="U147" s="161"/>
      <c r="V147" s="161"/>
      <c r="W147" s="161"/>
      <c r="X147" s="161"/>
      <c r="Y147" s="161"/>
      <c r="Z147" s="161"/>
      <c r="AA147" s="161"/>
      <c r="AB147" s="161"/>
    </row>
    <row r="148">
      <c r="A148" s="161"/>
      <c r="B148" s="161"/>
      <c r="C148" s="161"/>
      <c r="D148" s="161"/>
      <c r="E148" s="161"/>
      <c r="F148" s="161"/>
      <c r="G148" s="161"/>
      <c r="H148" s="161"/>
      <c r="I148" s="161"/>
      <c r="J148" s="161"/>
      <c r="K148" s="161"/>
      <c r="L148" s="161"/>
      <c r="M148" s="161"/>
      <c r="N148" s="161"/>
      <c r="O148" s="161"/>
      <c r="P148" s="161"/>
      <c r="Q148" s="161"/>
      <c r="R148" s="161"/>
      <c r="S148" s="161"/>
      <c r="T148" s="161"/>
      <c r="U148" s="161"/>
      <c r="V148" s="161"/>
      <c r="W148" s="161"/>
      <c r="X148" s="161"/>
      <c r="Y148" s="161"/>
      <c r="Z148" s="161"/>
      <c r="AA148" s="161"/>
      <c r="AB148" s="161"/>
    </row>
    <row r="149">
      <c r="A149" s="161"/>
      <c r="B149" s="161"/>
      <c r="C149" s="161"/>
      <c r="D149" s="161"/>
      <c r="E149" s="161"/>
      <c r="F149" s="161"/>
      <c r="G149" s="161"/>
      <c r="H149" s="161"/>
      <c r="I149" s="161"/>
      <c r="J149" s="161"/>
      <c r="K149" s="161"/>
      <c r="L149" s="161"/>
      <c r="M149" s="161"/>
      <c r="N149" s="161"/>
      <c r="O149" s="161"/>
      <c r="P149" s="161"/>
      <c r="Q149" s="161"/>
      <c r="R149" s="161"/>
      <c r="S149" s="161"/>
      <c r="T149" s="161"/>
      <c r="U149" s="161"/>
      <c r="V149" s="161"/>
      <c r="W149" s="161"/>
      <c r="X149" s="161"/>
      <c r="Y149" s="161"/>
      <c r="Z149" s="161"/>
      <c r="AA149" s="161"/>
      <c r="AB149" s="161"/>
    </row>
    <row r="150">
      <c r="A150" s="161"/>
      <c r="B150" s="161"/>
      <c r="C150" s="161"/>
      <c r="D150" s="161"/>
      <c r="E150" s="161"/>
      <c r="F150" s="161"/>
      <c r="G150" s="161"/>
      <c r="H150" s="161"/>
      <c r="I150" s="161"/>
      <c r="J150" s="161"/>
      <c r="K150" s="161"/>
      <c r="L150" s="161"/>
      <c r="M150" s="161"/>
      <c r="N150" s="161"/>
      <c r="O150" s="161"/>
      <c r="P150" s="161"/>
      <c r="Q150" s="161"/>
      <c r="R150" s="161"/>
      <c r="S150" s="161"/>
      <c r="T150" s="161"/>
      <c r="U150" s="161"/>
      <c r="V150" s="161"/>
      <c r="W150" s="161"/>
      <c r="X150" s="161"/>
      <c r="Y150" s="161"/>
      <c r="Z150" s="161"/>
      <c r="AA150" s="161"/>
      <c r="AB150" s="161"/>
    </row>
    <row r="151">
      <c r="A151" s="161"/>
      <c r="B151" s="161"/>
      <c r="C151" s="161"/>
      <c r="D151" s="161"/>
      <c r="E151" s="161"/>
      <c r="F151" s="161"/>
      <c r="G151" s="161"/>
      <c r="H151" s="161"/>
      <c r="I151" s="161"/>
      <c r="J151" s="161"/>
      <c r="K151" s="161"/>
      <c r="L151" s="161"/>
      <c r="M151" s="161"/>
      <c r="N151" s="161"/>
      <c r="O151" s="161"/>
      <c r="P151" s="161"/>
      <c r="Q151" s="161"/>
      <c r="R151" s="161"/>
      <c r="S151" s="161"/>
      <c r="T151" s="161"/>
      <c r="U151" s="161"/>
      <c r="V151" s="161"/>
      <c r="W151" s="161"/>
      <c r="X151" s="161"/>
      <c r="Y151" s="161"/>
      <c r="Z151" s="161"/>
      <c r="AA151" s="161"/>
      <c r="AB151" s="161"/>
    </row>
    <row r="152">
      <c r="A152" s="161"/>
      <c r="B152" s="161"/>
      <c r="C152" s="161"/>
      <c r="D152" s="161"/>
      <c r="E152" s="161"/>
      <c r="F152" s="161"/>
      <c r="G152" s="161"/>
      <c r="H152" s="161"/>
      <c r="I152" s="161"/>
      <c r="J152" s="161"/>
      <c r="K152" s="161"/>
      <c r="L152" s="161"/>
      <c r="M152" s="161"/>
      <c r="N152" s="161"/>
      <c r="O152" s="161"/>
      <c r="P152" s="161"/>
      <c r="Q152" s="161"/>
      <c r="R152" s="161"/>
      <c r="S152" s="161"/>
      <c r="T152" s="161"/>
      <c r="U152" s="161"/>
      <c r="V152" s="161"/>
      <c r="W152" s="161"/>
      <c r="X152" s="161"/>
      <c r="Y152" s="161"/>
      <c r="Z152" s="161"/>
      <c r="AA152" s="161"/>
      <c r="AB152" s="161"/>
    </row>
    <row r="153">
      <c r="A153" s="161"/>
      <c r="B153" s="161"/>
      <c r="C153" s="161"/>
      <c r="D153" s="161"/>
      <c r="E153" s="161"/>
      <c r="F153" s="161"/>
      <c r="G153" s="161"/>
      <c r="H153" s="161"/>
      <c r="I153" s="161"/>
      <c r="J153" s="161"/>
      <c r="K153" s="161"/>
      <c r="L153" s="161"/>
      <c r="M153" s="161"/>
      <c r="N153" s="161"/>
      <c r="O153" s="161"/>
      <c r="P153" s="161"/>
      <c r="Q153" s="161"/>
      <c r="R153" s="161"/>
      <c r="S153" s="161"/>
      <c r="T153" s="161"/>
      <c r="U153" s="161"/>
      <c r="V153" s="161"/>
      <c r="W153" s="161"/>
      <c r="X153" s="161"/>
      <c r="Y153" s="161"/>
      <c r="Z153" s="161"/>
      <c r="AA153" s="161"/>
      <c r="AB153" s="161"/>
    </row>
    <row r="154">
      <c r="A154" s="161"/>
      <c r="B154" s="161"/>
      <c r="C154" s="161"/>
      <c r="D154" s="161"/>
      <c r="E154" s="161"/>
      <c r="F154" s="161"/>
      <c r="G154" s="161"/>
      <c r="H154" s="161"/>
      <c r="I154" s="161"/>
      <c r="J154" s="161"/>
      <c r="K154" s="161"/>
      <c r="L154" s="161"/>
      <c r="M154" s="161"/>
      <c r="N154" s="161"/>
      <c r="O154" s="161"/>
      <c r="P154" s="161"/>
      <c r="Q154" s="161"/>
      <c r="R154" s="161"/>
      <c r="S154" s="161"/>
      <c r="T154" s="161"/>
      <c r="U154" s="161"/>
      <c r="V154" s="161"/>
      <c r="W154" s="161"/>
      <c r="X154" s="161"/>
      <c r="Y154" s="161"/>
      <c r="Z154" s="161"/>
      <c r="AA154" s="161"/>
      <c r="AB154" s="161"/>
    </row>
    <row r="155">
      <c r="A155" s="161"/>
      <c r="B155" s="161"/>
      <c r="C155" s="161"/>
      <c r="D155" s="161"/>
      <c r="E155" s="161"/>
      <c r="F155" s="161"/>
      <c r="G155" s="161"/>
      <c r="H155" s="161"/>
      <c r="I155" s="161"/>
      <c r="J155" s="161"/>
      <c r="K155" s="161"/>
      <c r="L155" s="161"/>
      <c r="M155" s="161"/>
      <c r="N155" s="161"/>
      <c r="O155" s="161"/>
      <c r="P155" s="161"/>
      <c r="Q155" s="161"/>
      <c r="R155" s="161"/>
      <c r="S155" s="161"/>
      <c r="T155" s="161"/>
      <c r="U155" s="161"/>
      <c r="V155" s="161"/>
      <c r="W155" s="161"/>
      <c r="X155" s="161"/>
      <c r="Y155" s="161"/>
      <c r="Z155" s="161"/>
      <c r="AA155" s="161"/>
      <c r="AB155" s="161"/>
    </row>
    <row r="156">
      <c r="A156" s="161"/>
      <c r="B156" s="161"/>
      <c r="C156" s="161"/>
      <c r="D156" s="161"/>
      <c r="E156" s="161"/>
      <c r="F156" s="161"/>
      <c r="G156" s="161"/>
      <c r="H156" s="161"/>
      <c r="I156" s="161"/>
      <c r="J156" s="161"/>
      <c r="K156" s="161"/>
      <c r="L156" s="161"/>
      <c r="M156" s="161"/>
      <c r="N156" s="161"/>
      <c r="O156" s="161"/>
      <c r="P156" s="161"/>
      <c r="Q156" s="161"/>
      <c r="R156" s="161"/>
      <c r="S156" s="161"/>
      <c r="T156" s="161"/>
      <c r="U156" s="161"/>
      <c r="V156" s="161"/>
      <c r="W156" s="161"/>
      <c r="X156" s="161"/>
      <c r="Y156" s="161"/>
      <c r="Z156" s="161"/>
      <c r="AA156" s="161"/>
      <c r="AB156" s="161"/>
    </row>
    <row r="157">
      <c r="A157" s="161"/>
      <c r="B157" s="161"/>
      <c r="C157" s="161"/>
      <c r="D157" s="161"/>
      <c r="E157" s="161"/>
      <c r="F157" s="161"/>
      <c r="G157" s="161"/>
      <c r="H157" s="161"/>
      <c r="I157" s="161"/>
      <c r="J157" s="161"/>
      <c r="K157" s="161"/>
      <c r="L157" s="161"/>
      <c r="M157" s="161"/>
      <c r="N157" s="161"/>
      <c r="O157" s="161"/>
      <c r="P157" s="161"/>
      <c r="Q157" s="161"/>
      <c r="R157" s="161"/>
      <c r="S157" s="161"/>
      <c r="T157" s="161"/>
      <c r="U157" s="161"/>
      <c r="V157" s="161"/>
      <c r="W157" s="161"/>
      <c r="X157" s="161"/>
      <c r="Y157" s="161"/>
      <c r="Z157" s="161"/>
      <c r="AA157" s="161"/>
      <c r="AB157" s="161"/>
    </row>
    <row r="158">
      <c r="A158" s="161"/>
      <c r="B158" s="161"/>
      <c r="C158" s="161"/>
      <c r="D158" s="161"/>
      <c r="E158" s="161"/>
      <c r="F158" s="161"/>
      <c r="G158" s="161"/>
      <c r="H158" s="161"/>
      <c r="I158" s="161"/>
      <c r="J158" s="161"/>
      <c r="K158" s="161"/>
      <c r="L158" s="161"/>
      <c r="M158" s="161"/>
      <c r="N158" s="161"/>
      <c r="O158" s="161"/>
      <c r="P158" s="161"/>
      <c r="Q158" s="161"/>
      <c r="R158" s="161"/>
      <c r="S158" s="161"/>
      <c r="T158" s="161"/>
      <c r="U158" s="161"/>
      <c r="V158" s="161"/>
      <c r="W158" s="161"/>
      <c r="X158" s="161"/>
      <c r="Y158" s="161"/>
      <c r="Z158" s="161"/>
      <c r="AA158" s="161"/>
      <c r="AB158" s="161"/>
    </row>
    <row r="159">
      <c r="A159" s="161"/>
      <c r="B159" s="161"/>
      <c r="C159" s="161"/>
      <c r="D159" s="161"/>
      <c r="E159" s="161"/>
      <c r="F159" s="161"/>
      <c r="G159" s="161"/>
      <c r="H159" s="161"/>
      <c r="I159" s="161"/>
      <c r="J159" s="161"/>
      <c r="K159" s="161"/>
      <c r="L159" s="161"/>
      <c r="M159" s="161"/>
      <c r="N159" s="161"/>
      <c r="O159" s="161"/>
      <c r="P159" s="161"/>
      <c r="Q159" s="161"/>
      <c r="R159" s="161"/>
      <c r="S159" s="161"/>
      <c r="T159" s="161"/>
      <c r="U159" s="161"/>
      <c r="V159" s="161"/>
      <c r="W159" s="161"/>
      <c r="X159" s="161"/>
      <c r="Y159" s="161"/>
      <c r="Z159" s="161"/>
      <c r="AA159" s="161"/>
      <c r="AB159" s="161"/>
    </row>
    <row r="160">
      <c r="A160" s="161"/>
      <c r="B160" s="161"/>
      <c r="C160" s="161"/>
      <c r="D160" s="161"/>
      <c r="E160" s="161"/>
      <c r="F160" s="161"/>
      <c r="G160" s="161"/>
      <c r="H160" s="161"/>
      <c r="I160" s="161"/>
      <c r="J160" s="161"/>
      <c r="K160" s="161"/>
      <c r="L160" s="161"/>
      <c r="M160" s="161"/>
      <c r="N160" s="161"/>
      <c r="O160" s="161"/>
      <c r="P160" s="161"/>
      <c r="Q160" s="161"/>
      <c r="R160" s="161"/>
      <c r="S160" s="161"/>
      <c r="T160" s="161"/>
      <c r="U160" s="161"/>
      <c r="V160" s="161"/>
      <c r="W160" s="161"/>
      <c r="X160" s="161"/>
      <c r="Y160" s="161"/>
      <c r="Z160" s="161"/>
      <c r="AA160" s="161"/>
      <c r="AB160" s="161"/>
    </row>
    <row r="161">
      <c r="A161" s="161"/>
      <c r="B161" s="161"/>
      <c r="C161" s="161"/>
      <c r="D161" s="161"/>
      <c r="E161" s="161"/>
      <c r="F161" s="161"/>
      <c r="G161" s="161"/>
      <c r="H161" s="161"/>
      <c r="I161" s="161"/>
      <c r="J161" s="161"/>
      <c r="K161" s="161"/>
      <c r="L161" s="161"/>
      <c r="M161" s="161"/>
      <c r="N161" s="161"/>
      <c r="O161" s="161"/>
      <c r="P161" s="161"/>
      <c r="Q161" s="161"/>
      <c r="R161" s="161"/>
      <c r="S161" s="161"/>
      <c r="T161" s="161"/>
      <c r="U161" s="161"/>
      <c r="V161" s="161"/>
      <c r="W161" s="161"/>
      <c r="X161" s="161"/>
      <c r="Y161" s="161"/>
      <c r="Z161" s="161"/>
      <c r="AA161" s="161"/>
      <c r="AB161" s="161"/>
    </row>
    <row r="162">
      <c r="A162" s="161"/>
      <c r="B162" s="161"/>
      <c r="C162" s="161"/>
      <c r="D162" s="161"/>
      <c r="E162" s="161"/>
      <c r="F162" s="161"/>
      <c r="G162" s="161"/>
      <c r="H162" s="161"/>
      <c r="I162" s="161"/>
      <c r="J162" s="161"/>
      <c r="K162" s="161"/>
      <c r="L162" s="161"/>
      <c r="M162" s="161"/>
      <c r="N162" s="161"/>
      <c r="O162" s="161"/>
      <c r="P162" s="161"/>
      <c r="Q162" s="161"/>
      <c r="R162" s="161"/>
      <c r="S162" s="161"/>
      <c r="T162" s="161"/>
      <c r="U162" s="161"/>
      <c r="V162" s="161"/>
      <c r="W162" s="161"/>
      <c r="X162" s="161"/>
      <c r="Y162" s="161"/>
      <c r="Z162" s="161"/>
      <c r="AA162" s="161"/>
      <c r="AB162" s="161"/>
    </row>
    <row r="163">
      <c r="A163" s="161"/>
      <c r="B163" s="161"/>
      <c r="C163" s="161"/>
      <c r="D163" s="161"/>
      <c r="E163" s="161"/>
      <c r="F163" s="161"/>
      <c r="G163" s="161"/>
      <c r="H163" s="161"/>
      <c r="I163" s="161"/>
      <c r="J163" s="161"/>
      <c r="K163" s="161"/>
      <c r="L163" s="161"/>
      <c r="M163" s="161"/>
      <c r="N163" s="161"/>
      <c r="O163" s="161"/>
      <c r="P163" s="161"/>
      <c r="Q163" s="161"/>
      <c r="R163" s="161"/>
      <c r="S163" s="161"/>
      <c r="T163" s="161"/>
      <c r="U163" s="161"/>
      <c r="V163" s="161"/>
      <c r="W163" s="161"/>
      <c r="X163" s="161"/>
      <c r="Y163" s="161"/>
      <c r="Z163" s="161"/>
      <c r="AA163" s="161"/>
      <c r="AB163" s="161"/>
    </row>
    <row r="164">
      <c r="A164" s="161"/>
      <c r="B164" s="161"/>
      <c r="C164" s="161"/>
      <c r="D164" s="161"/>
      <c r="E164" s="161"/>
      <c r="F164" s="161"/>
      <c r="G164" s="161"/>
      <c r="H164" s="161"/>
      <c r="I164" s="161"/>
      <c r="J164" s="161"/>
      <c r="K164" s="161"/>
      <c r="L164" s="161"/>
      <c r="M164" s="161"/>
      <c r="N164" s="161"/>
      <c r="O164" s="161"/>
      <c r="P164" s="161"/>
      <c r="Q164" s="161"/>
      <c r="R164" s="161"/>
      <c r="S164" s="161"/>
      <c r="T164" s="161"/>
      <c r="U164" s="161"/>
      <c r="V164" s="161"/>
      <c r="W164" s="161"/>
      <c r="X164" s="161"/>
      <c r="Y164" s="161"/>
      <c r="Z164" s="161"/>
      <c r="AA164" s="161"/>
      <c r="AB164" s="161"/>
    </row>
    <row r="165">
      <c r="A165" s="161"/>
      <c r="B165" s="161"/>
      <c r="C165" s="161"/>
      <c r="D165" s="161"/>
      <c r="E165" s="161"/>
      <c r="F165" s="161"/>
      <c r="G165" s="161"/>
      <c r="H165" s="161"/>
      <c r="I165" s="161"/>
      <c r="J165" s="161"/>
      <c r="K165" s="161"/>
      <c r="L165" s="161"/>
      <c r="M165" s="161"/>
      <c r="N165" s="161"/>
      <c r="O165" s="161"/>
      <c r="P165" s="161"/>
      <c r="Q165" s="161"/>
      <c r="R165" s="161"/>
      <c r="S165" s="161"/>
      <c r="T165" s="161"/>
      <c r="U165" s="161"/>
      <c r="V165" s="161"/>
      <c r="W165" s="161"/>
      <c r="X165" s="161"/>
      <c r="Y165" s="161"/>
      <c r="Z165" s="161"/>
      <c r="AA165" s="161"/>
      <c r="AB165" s="161"/>
    </row>
    <row r="166">
      <c r="A166" s="161"/>
      <c r="B166" s="161"/>
      <c r="C166" s="161"/>
      <c r="D166" s="161"/>
      <c r="E166" s="161"/>
      <c r="F166" s="161"/>
      <c r="G166" s="161"/>
      <c r="H166" s="161"/>
      <c r="I166" s="161"/>
      <c r="J166" s="161"/>
      <c r="K166" s="161"/>
      <c r="L166" s="161"/>
      <c r="M166" s="161"/>
      <c r="N166" s="161"/>
      <c r="O166" s="161"/>
      <c r="P166" s="161"/>
      <c r="Q166" s="161"/>
      <c r="R166" s="161"/>
      <c r="S166" s="161"/>
      <c r="T166" s="161"/>
      <c r="U166" s="161"/>
      <c r="V166" s="161"/>
      <c r="W166" s="161"/>
      <c r="X166" s="161"/>
      <c r="Y166" s="161"/>
      <c r="Z166" s="161"/>
      <c r="AA166" s="161"/>
      <c r="AB166" s="161"/>
    </row>
    <row r="167">
      <c r="A167" s="161"/>
      <c r="B167" s="161"/>
      <c r="C167" s="161"/>
      <c r="D167" s="161"/>
      <c r="E167" s="161"/>
      <c r="F167" s="161"/>
      <c r="G167" s="161"/>
      <c r="H167" s="161"/>
      <c r="I167" s="161"/>
      <c r="J167" s="161"/>
      <c r="K167" s="161"/>
      <c r="L167" s="161"/>
      <c r="M167" s="161"/>
      <c r="N167" s="161"/>
      <c r="O167" s="161"/>
      <c r="P167" s="161"/>
      <c r="Q167" s="161"/>
      <c r="R167" s="161"/>
      <c r="S167" s="161"/>
      <c r="T167" s="161"/>
      <c r="U167" s="161"/>
      <c r="V167" s="161"/>
      <c r="W167" s="161"/>
      <c r="X167" s="161"/>
      <c r="Y167" s="161"/>
      <c r="Z167" s="161"/>
      <c r="AA167" s="161"/>
      <c r="AB167" s="161"/>
    </row>
    <row r="168">
      <c r="A168" s="161"/>
      <c r="B168" s="161"/>
      <c r="C168" s="161"/>
      <c r="D168" s="161"/>
      <c r="E168" s="161"/>
      <c r="F168" s="161"/>
      <c r="G168" s="161"/>
      <c r="H168" s="161"/>
      <c r="I168" s="161"/>
      <c r="J168" s="161"/>
      <c r="K168" s="161"/>
      <c r="L168" s="161"/>
      <c r="M168" s="161"/>
      <c r="N168" s="161"/>
      <c r="O168" s="161"/>
      <c r="P168" s="161"/>
      <c r="Q168" s="161"/>
      <c r="R168" s="161"/>
      <c r="S168" s="161"/>
      <c r="T168" s="161"/>
      <c r="U168" s="161"/>
      <c r="V168" s="161"/>
      <c r="W168" s="161"/>
      <c r="X168" s="161"/>
      <c r="Y168" s="161"/>
      <c r="Z168" s="161"/>
      <c r="AA168" s="161"/>
      <c r="AB168" s="161"/>
    </row>
    <row r="169">
      <c r="A169" s="161"/>
      <c r="B169" s="161"/>
      <c r="C169" s="161"/>
      <c r="D169" s="161"/>
      <c r="E169" s="161"/>
      <c r="F169" s="161"/>
      <c r="G169" s="161"/>
      <c r="H169" s="161"/>
      <c r="I169" s="161"/>
      <c r="J169" s="161"/>
      <c r="K169" s="161"/>
      <c r="L169" s="161"/>
      <c r="M169" s="161"/>
      <c r="N169" s="161"/>
      <c r="O169" s="161"/>
      <c r="P169" s="161"/>
      <c r="Q169" s="161"/>
      <c r="R169" s="161"/>
      <c r="S169" s="161"/>
      <c r="T169" s="161"/>
      <c r="U169" s="161"/>
      <c r="V169" s="161"/>
      <c r="W169" s="161"/>
      <c r="X169" s="161"/>
      <c r="Y169" s="161"/>
      <c r="Z169" s="161"/>
      <c r="AA169" s="161"/>
      <c r="AB169" s="161"/>
    </row>
    <row r="170">
      <c r="A170" s="161"/>
      <c r="B170" s="161"/>
      <c r="C170" s="161"/>
      <c r="D170" s="161"/>
      <c r="E170" s="161"/>
      <c r="F170" s="161"/>
      <c r="G170" s="161"/>
      <c r="H170" s="161"/>
      <c r="I170" s="161"/>
      <c r="J170" s="161"/>
      <c r="K170" s="161"/>
      <c r="L170" s="161"/>
      <c r="M170" s="161"/>
      <c r="N170" s="161"/>
      <c r="O170" s="161"/>
      <c r="P170" s="161"/>
      <c r="Q170" s="161"/>
      <c r="R170" s="161"/>
      <c r="S170" s="161"/>
      <c r="T170" s="161"/>
      <c r="U170" s="161"/>
      <c r="V170" s="161"/>
      <c r="W170" s="161"/>
      <c r="X170" s="161"/>
      <c r="Y170" s="161"/>
      <c r="Z170" s="161"/>
      <c r="AA170" s="161"/>
      <c r="AB170" s="161"/>
    </row>
    <row r="171">
      <c r="A171" s="161"/>
      <c r="B171" s="161"/>
      <c r="C171" s="161"/>
      <c r="D171" s="161"/>
      <c r="E171" s="161"/>
      <c r="F171" s="161"/>
      <c r="G171" s="161"/>
      <c r="H171" s="161"/>
      <c r="I171" s="161"/>
      <c r="J171" s="161"/>
      <c r="K171" s="161"/>
      <c r="L171" s="161"/>
      <c r="M171" s="161"/>
      <c r="N171" s="161"/>
      <c r="O171" s="161"/>
      <c r="P171" s="161"/>
      <c r="Q171" s="161"/>
      <c r="R171" s="161"/>
      <c r="S171" s="161"/>
      <c r="T171" s="161"/>
      <c r="U171" s="161"/>
      <c r="V171" s="161"/>
      <c r="W171" s="161"/>
      <c r="X171" s="161"/>
      <c r="Y171" s="161"/>
      <c r="Z171" s="161"/>
      <c r="AA171" s="161"/>
      <c r="AB171" s="161"/>
    </row>
    <row r="172">
      <c r="A172" s="161"/>
      <c r="B172" s="161"/>
      <c r="C172" s="161"/>
      <c r="D172" s="161"/>
      <c r="E172" s="161"/>
      <c r="F172" s="161"/>
      <c r="G172" s="161"/>
      <c r="H172" s="161"/>
      <c r="I172" s="161"/>
      <c r="J172" s="161"/>
      <c r="K172" s="161"/>
      <c r="L172" s="161"/>
      <c r="M172" s="161"/>
      <c r="N172" s="161"/>
      <c r="O172" s="161"/>
      <c r="P172" s="161"/>
      <c r="Q172" s="161"/>
      <c r="R172" s="161"/>
      <c r="S172" s="161"/>
      <c r="T172" s="161"/>
      <c r="U172" s="161"/>
      <c r="V172" s="161"/>
      <c r="W172" s="161"/>
      <c r="X172" s="161"/>
      <c r="Y172" s="161"/>
      <c r="Z172" s="161"/>
      <c r="AA172" s="161"/>
      <c r="AB172" s="161"/>
    </row>
    <row r="173">
      <c r="A173" s="161"/>
      <c r="B173" s="161"/>
      <c r="C173" s="161"/>
      <c r="D173" s="161"/>
      <c r="E173" s="161"/>
      <c r="F173" s="161"/>
      <c r="G173" s="161"/>
      <c r="H173" s="161"/>
      <c r="I173" s="161"/>
      <c r="J173" s="161"/>
      <c r="K173" s="161"/>
      <c r="L173" s="161"/>
      <c r="M173" s="161"/>
      <c r="N173" s="161"/>
      <c r="O173" s="161"/>
      <c r="P173" s="161"/>
      <c r="Q173" s="161"/>
      <c r="R173" s="161"/>
      <c r="S173" s="161"/>
      <c r="T173" s="161"/>
      <c r="U173" s="161"/>
      <c r="V173" s="161"/>
      <c r="W173" s="161"/>
      <c r="X173" s="161"/>
      <c r="Y173" s="161"/>
      <c r="Z173" s="161"/>
      <c r="AA173" s="161"/>
      <c r="AB173" s="161"/>
    </row>
    <row r="174">
      <c r="A174" s="161"/>
      <c r="B174" s="161"/>
      <c r="C174" s="161"/>
      <c r="D174" s="161"/>
      <c r="E174" s="161"/>
      <c r="F174" s="161"/>
      <c r="G174" s="161"/>
      <c r="H174" s="161"/>
      <c r="I174" s="161"/>
      <c r="J174" s="161"/>
      <c r="K174" s="161"/>
      <c r="L174" s="161"/>
      <c r="M174" s="161"/>
      <c r="N174" s="161"/>
      <c r="O174" s="161"/>
      <c r="P174" s="161"/>
      <c r="Q174" s="161"/>
      <c r="R174" s="161"/>
      <c r="S174" s="161"/>
      <c r="T174" s="161"/>
      <c r="U174" s="161"/>
      <c r="V174" s="161"/>
      <c r="W174" s="161"/>
      <c r="X174" s="161"/>
      <c r="Y174" s="161"/>
      <c r="Z174" s="161"/>
      <c r="AA174" s="161"/>
      <c r="AB174" s="161"/>
    </row>
    <row r="175">
      <c r="A175" s="161"/>
      <c r="B175" s="161"/>
      <c r="C175" s="161"/>
      <c r="D175" s="161"/>
      <c r="E175" s="161"/>
      <c r="F175" s="161"/>
      <c r="G175" s="161"/>
      <c r="H175" s="161"/>
      <c r="I175" s="161"/>
      <c r="J175" s="161"/>
      <c r="K175" s="161"/>
      <c r="L175" s="161"/>
      <c r="M175" s="161"/>
      <c r="N175" s="161"/>
      <c r="O175" s="161"/>
      <c r="P175" s="161"/>
      <c r="Q175" s="161"/>
      <c r="R175" s="161"/>
      <c r="S175" s="161"/>
      <c r="T175" s="161"/>
      <c r="U175" s="161"/>
      <c r="V175" s="161"/>
      <c r="W175" s="161"/>
      <c r="X175" s="161"/>
      <c r="Y175" s="161"/>
      <c r="Z175" s="161"/>
      <c r="AA175" s="161"/>
      <c r="AB175" s="161"/>
    </row>
    <row r="176">
      <c r="A176" s="161"/>
      <c r="B176" s="161"/>
      <c r="C176" s="161"/>
      <c r="D176" s="161"/>
      <c r="E176" s="161"/>
      <c r="F176" s="161"/>
      <c r="G176" s="161"/>
      <c r="H176" s="161"/>
      <c r="I176" s="161"/>
      <c r="J176" s="161"/>
      <c r="K176" s="161"/>
      <c r="L176" s="161"/>
      <c r="M176" s="161"/>
      <c r="N176" s="161"/>
      <c r="O176" s="161"/>
      <c r="P176" s="161"/>
      <c r="Q176" s="161"/>
      <c r="R176" s="161"/>
      <c r="S176" s="161"/>
      <c r="T176" s="161"/>
      <c r="U176" s="161"/>
      <c r="V176" s="161"/>
      <c r="W176" s="161"/>
      <c r="X176" s="161"/>
      <c r="Y176" s="161"/>
      <c r="Z176" s="161"/>
      <c r="AA176" s="161"/>
      <c r="AB176" s="161"/>
    </row>
    <row r="177">
      <c r="A177" s="161"/>
      <c r="B177" s="161"/>
      <c r="C177" s="161"/>
      <c r="D177" s="161"/>
      <c r="E177" s="161"/>
      <c r="F177" s="161"/>
      <c r="G177" s="161"/>
      <c r="H177" s="161"/>
      <c r="I177" s="161"/>
      <c r="J177" s="161"/>
      <c r="K177" s="161"/>
      <c r="L177" s="161"/>
      <c r="M177" s="161"/>
      <c r="N177" s="161"/>
      <c r="O177" s="161"/>
      <c r="P177" s="161"/>
      <c r="Q177" s="161"/>
      <c r="R177" s="161"/>
      <c r="S177" s="161"/>
      <c r="T177" s="161"/>
      <c r="U177" s="161"/>
      <c r="V177" s="161"/>
      <c r="W177" s="161"/>
      <c r="X177" s="161"/>
      <c r="Y177" s="161"/>
      <c r="Z177" s="161"/>
      <c r="AA177" s="161"/>
      <c r="AB177" s="161"/>
    </row>
    <row r="178">
      <c r="A178" s="161"/>
      <c r="B178" s="161"/>
      <c r="C178" s="161"/>
      <c r="D178" s="161"/>
      <c r="E178" s="161"/>
      <c r="F178" s="161"/>
      <c r="G178" s="161"/>
      <c r="H178" s="161"/>
      <c r="I178" s="161"/>
      <c r="J178" s="161"/>
      <c r="K178" s="161"/>
      <c r="L178" s="161"/>
      <c r="M178" s="161"/>
      <c r="N178" s="161"/>
      <c r="O178" s="161"/>
      <c r="P178" s="161"/>
      <c r="Q178" s="161"/>
      <c r="R178" s="161"/>
      <c r="S178" s="161"/>
      <c r="T178" s="161"/>
      <c r="U178" s="161"/>
      <c r="V178" s="161"/>
      <c r="W178" s="161"/>
      <c r="X178" s="161"/>
      <c r="Y178" s="161"/>
      <c r="Z178" s="161"/>
      <c r="AA178" s="161"/>
      <c r="AB178" s="161"/>
    </row>
    <row r="179">
      <c r="A179" s="161"/>
      <c r="B179" s="161"/>
      <c r="C179" s="161"/>
      <c r="D179" s="161"/>
      <c r="E179" s="161"/>
      <c r="F179" s="161"/>
      <c r="G179" s="161"/>
      <c r="H179" s="161"/>
      <c r="I179" s="161"/>
      <c r="J179" s="161"/>
      <c r="K179" s="161"/>
      <c r="L179" s="161"/>
      <c r="M179" s="161"/>
      <c r="N179" s="161"/>
      <c r="O179" s="161"/>
      <c r="P179" s="161"/>
      <c r="Q179" s="161"/>
      <c r="R179" s="161"/>
      <c r="S179" s="161"/>
      <c r="T179" s="161"/>
      <c r="U179" s="161"/>
      <c r="V179" s="161"/>
      <c r="W179" s="161"/>
      <c r="X179" s="161"/>
      <c r="Y179" s="161"/>
      <c r="Z179" s="161"/>
      <c r="AA179" s="161"/>
      <c r="AB179" s="161"/>
    </row>
    <row r="180">
      <c r="A180" s="161"/>
      <c r="B180" s="161"/>
      <c r="C180" s="161"/>
      <c r="D180" s="161"/>
      <c r="E180" s="161"/>
      <c r="F180" s="161"/>
      <c r="G180" s="161"/>
      <c r="H180" s="161"/>
      <c r="I180" s="161"/>
      <c r="J180" s="161"/>
      <c r="K180" s="161"/>
      <c r="L180" s="161"/>
      <c r="M180" s="161"/>
      <c r="N180" s="161"/>
      <c r="O180" s="161"/>
      <c r="P180" s="161"/>
      <c r="Q180" s="161"/>
      <c r="R180" s="161"/>
      <c r="S180" s="161"/>
      <c r="T180" s="161"/>
      <c r="U180" s="161"/>
      <c r="V180" s="161"/>
      <c r="W180" s="161"/>
      <c r="X180" s="161"/>
      <c r="Y180" s="161"/>
      <c r="Z180" s="161"/>
      <c r="AA180" s="161"/>
      <c r="AB180" s="161"/>
    </row>
    <row r="181">
      <c r="A181" s="161"/>
      <c r="B181" s="161"/>
      <c r="C181" s="161"/>
      <c r="D181" s="161"/>
      <c r="E181" s="161"/>
      <c r="F181" s="161"/>
      <c r="G181" s="161"/>
      <c r="H181" s="161"/>
      <c r="I181" s="161"/>
      <c r="J181" s="161"/>
      <c r="K181" s="161"/>
      <c r="L181" s="161"/>
      <c r="M181" s="161"/>
      <c r="N181" s="161"/>
      <c r="O181" s="161"/>
      <c r="P181" s="161"/>
      <c r="Q181" s="161"/>
      <c r="R181" s="161"/>
      <c r="S181" s="161"/>
      <c r="T181" s="161"/>
      <c r="U181" s="161"/>
      <c r="V181" s="161"/>
      <c r="W181" s="161"/>
      <c r="X181" s="161"/>
      <c r="Y181" s="161"/>
      <c r="Z181" s="161"/>
      <c r="AA181" s="161"/>
      <c r="AB181" s="161"/>
    </row>
    <row r="182">
      <c r="A182" s="161"/>
      <c r="B182" s="161"/>
      <c r="C182" s="161"/>
      <c r="D182" s="161"/>
      <c r="E182" s="161"/>
      <c r="F182" s="161"/>
      <c r="G182" s="161"/>
      <c r="H182" s="161"/>
      <c r="I182" s="161"/>
      <c r="J182" s="161"/>
      <c r="K182" s="161"/>
      <c r="L182" s="161"/>
      <c r="M182" s="161"/>
      <c r="N182" s="161"/>
      <c r="O182" s="161"/>
      <c r="P182" s="161"/>
      <c r="Q182" s="161"/>
      <c r="R182" s="161"/>
      <c r="S182" s="161"/>
      <c r="T182" s="161"/>
      <c r="U182" s="161"/>
      <c r="V182" s="161"/>
      <c r="W182" s="161"/>
      <c r="X182" s="161"/>
      <c r="Y182" s="161"/>
      <c r="Z182" s="161"/>
      <c r="AA182" s="161"/>
      <c r="AB182" s="161"/>
    </row>
    <row r="183">
      <c r="A183" s="161"/>
      <c r="B183" s="161"/>
      <c r="C183" s="161"/>
      <c r="D183" s="161"/>
      <c r="E183" s="161"/>
      <c r="F183" s="161"/>
      <c r="G183" s="161"/>
      <c r="H183" s="161"/>
      <c r="I183" s="161"/>
      <c r="J183" s="161"/>
      <c r="K183" s="161"/>
      <c r="L183" s="161"/>
      <c r="M183" s="161"/>
      <c r="N183" s="161"/>
      <c r="O183" s="161"/>
      <c r="P183" s="161"/>
      <c r="Q183" s="161"/>
      <c r="R183" s="161"/>
      <c r="S183" s="161"/>
      <c r="T183" s="161"/>
      <c r="U183" s="161"/>
      <c r="V183" s="161"/>
      <c r="W183" s="161"/>
      <c r="X183" s="161"/>
      <c r="Y183" s="161"/>
      <c r="Z183" s="161"/>
      <c r="AA183" s="161"/>
      <c r="AB183" s="161"/>
    </row>
    <row r="184">
      <c r="A184" s="161"/>
      <c r="B184" s="161"/>
      <c r="C184" s="161"/>
      <c r="D184" s="161"/>
      <c r="E184" s="161"/>
      <c r="F184" s="161"/>
      <c r="G184" s="161"/>
      <c r="H184" s="161"/>
      <c r="I184" s="161"/>
      <c r="J184" s="161"/>
      <c r="K184" s="161"/>
      <c r="L184" s="161"/>
      <c r="M184" s="161"/>
      <c r="N184" s="161"/>
      <c r="O184" s="161"/>
      <c r="P184" s="161"/>
      <c r="Q184" s="161"/>
      <c r="R184" s="161"/>
      <c r="S184" s="161"/>
      <c r="T184" s="161"/>
      <c r="U184" s="161"/>
      <c r="V184" s="161"/>
      <c r="W184" s="161"/>
      <c r="X184" s="161"/>
      <c r="Y184" s="161"/>
      <c r="Z184" s="161"/>
      <c r="AA184" s="161"/>
      <c r="AB184" s="161"/>
    </row>
    <row r="185">
      <c r="A185" s="161"/>
      <c r="B185" s="161"/>
      <c r="C185" s="161"/>
      <c r="D185" s="161"/>
      <c r="E185" s="161"/>
      <c r="F185" s="161"/>
      <c r="G185" s="161"/>
      <c r="H185" s="161"/>
      <c r="I185" s="161"/>
      <c r="J185" s="161"/>
      <c r="K185" s="161"/>
      <c r="L185" s="161"/>
      <c r="M185" s="161"/>
      <c r="N185" s="161"/>
      <c r="O185" s="161"/>
      <c r="P185" s="161"/>
      <c r="Q185" s="161"/>
      <c r="R185" s="161"/>
      <c r="S185" s="161"/>
      <c r="T185" s="161"/>
      <c r="U185" s="161"/>
      <c r="V185" s="161"/>
      <c r="W185" s="161"/>
      <c r="X185" s="161"/>
      <c r="Y185" s="161"/>
      <c r="Z185" s="161"/>
      <c r="AA185" s="161"/>
      <c r="AB185" s="161"/>
    </row>
    <row r="186">
      <c r="A186" s="161"/>
      <c r="B186" s="161"/>
      <c r="C186" s="161"/>
      <c r="D186" s="161"/>
      <c r="E186" s="161"/>
      <c r="F186" s="161"/>
      <c r="G186" s="161"/>
      <c r="H186" s="161"/>
      <c r="I186" s="161"/>
      <c r="J186" s="161"/>
      <c r="K186" s="161"/>
      <c r="L186" s="161"/>
      <c r="M186" s="161"/>
      <c r="N186" s="161"/>
      <c r="O186" s="161"/>
      <c r="P186" s="161"/>
      <c r="Q186" s="161"/>
      <c r="R186" s="161"/>
      <c r="S186" s="161"/>
      <c r="T186" s="161"/>
      <c r="U186" s="161"/>
      <c r="V186" s="161"/>
      <c r="W186" s="161"/>
      <c r="X186" s="161"/>
      <c r="Y186" s="161"/>
      <c r="Z186" s="161"/>
      <c r="AA186" s="161"/>
      <c r="AB186" s="161"/>
    </row>
    <row r="187">
      <c r="A187" s="161"/>
      <c r="B187" s="161"/>
      <c r="C187" s="161"/>
      <c r="D187" s="161"/>
      <c r="E187" s="161"/>
      <c r="F187" s="161"/>
      <c r="G187" s="161"/>
      <c r="H187" s="161"/>
      <c r="I187" s="161"/>
      <c r="J187" s="161"/>
      <c r="K187" s="161"/>
      <c r="L187" s="161"/>
      <c r="M187" s="161"/>
      <c r="N187" s="161"/>
      <c r="O187" s="161"/>
      <c r="P187" s="161"/>
      <c r="Q187" s="161"/>
      <c r="R187" s="161"/>
      <c r="S187" s="161"/>
      <c r="T187" s="161"/>
      <c r="U187" s="161"/>
      <c r="V187" s="161"/>
      <c r="W187" s="161"/>
      <c r="X187" s="161"/>
      <c r="Y187" s="161"/>
      <c r="Z187" s="161"/>
      <c r="AA187" s="161"/>
      <c r="AB187" s="161"/>
    </row>
    <row r="188">
      <c r="A188" s="161"/>
      <c r="B188" s="161"/>
      <c r="C188" s="161"/>
      <c r="D188" s="161"/>
      <c r="E188" s="161"/>
      <c r="F188" s="161"/>
      <c r="G188" s="161"/>
      <c r="H188" s="161"/>
      <c r="I188" s="161"/>
      <c r="J188" s="161"/>
      <c r="K188" s="161"/>
      <c r="L188" s="161"/>
      <c r="M188" s="161"/>
      <c r="N188" s="161"/>
      <c r="O188" s="161"/>
      <c r="P188" s="161"/>
      <c r="Q188" s="161"/>
      <c r="R188" s="161"/>
      <c r="S188" s="161"/>
      <c r="T188" s="161"/>
      <c r="U188" s="161"/>
      <c r="V188" s="161"/>
      <c r="W188" s="161"/>
      <c r="X188" s="161"/>
      <c r="Y188" s="161"/>
      <c r="Z188" s="161"/>
      <c r="AA188" s="161"/>
      <c r="AB188" s="161"/>
    </row>
    <row r="189">
      <c r="A189" s="161"/>
      <c r="B189" s="161"/>
      <c r="C189" s="161"/>
      <c r="D189" s="161"/>
      <c r="E189" s="161"/>
      <c r="F189" s="161"/>
      <c r="G189" s="161"/>
      <c r="H189" s="161"/>
      <c r="I189" s="161"/>
      <c r="J189" s="161"/>
      <c r="K189" s="161"/>
      <c r="L189" s="161"/>
      <c r="M189" s="161"/>
      <c r="N189" s="161"/>
      <c r="O189" s="161"/>
      <c r="P189" s="161"/>
      <c r="Q189" s="161"/>
      <c r="R189" s="161"/>
      <c r="S189" s="161"/>
      <c r="T189" s="161"/>
      <c r="U189" s="161"/>
      <c r="V189" s="161"/>
      <c r="W189" s="161"/>
      <c r="X189" s="161"/>
      <c r="Y189" s="161"/>
      <c r="Z189" s="161"/>
      <c r="AA189" s="161"/>
      <c r="AB189" s="161"/>
    </row>
    <row r="190">
      <c r="A190" s="161"/>
      <c r="B190" s="161"/>
      <c r="C190" s="161"/>
      <c r="D190" s="161"/>
      <c r="E190" s="161"/>
      <c r="F190" s="161"/>
      <c r="G190" s="161"/>
      <c r="H190" s="161"/>
      <c r="I190" s="161"/>
      <c r="J190" s="161"/>
      <c r="K190" s="161"/>
      <c r="L190" s="161"/>
      <c r="M190" s="161"/>
      <c r="N190" s="161"/>
      <c r="O190" s="161"/>
      <c r="P190" s="161"/>
      <c r="Q190" s="161"/>
      <c r="R190" s="161"/>
      <c r="S190" s="161"/>
      <c r="T190" s="161"/>
      <c r="U190" s="161"/>
      <c r="V190" s="161"/>
      <c r="W190" s="161"/>
      <c r="X190" s="161"/>
      <c r="Y190" s="161"/>
      <c r="Z190" s="161"/>
      <c r="AA190" s="161"/>
      <c r="AB190" s="161"/>
    </row>
    <row r="191">
      <c r="A191" s="161"/>
      <c r="B191" s="161"/>
      <c r="C191" s="161"/>
      <c r="D191" s="161"/>
      <c r="E191" s="161"/>
      <c r="F191" s="161"/>
      <c r="G191" s="161"/>
      <c r="H191" s="161"/>
      <c r="I191" s="161"/>
      <c r="J191" s="161"/>
      <c r="K191" s="161"/>
      <c r="L191" s="161"/>
      <c r="M191" s="161"/>
      <c r="N191" s="161"/>
      <c r="O191" s="161"/>
      <c r="P191" s="161"/>
      <c r="Q191" s="161"/>
      <c r="R191" s="161"/>
      <c r="S191" s="161"/>
      <c r="T191" s="161"/>
      <c r="U191" s="161"/>
      <c r="V191" s="161"/>
      <c r="W191" s="161"/>
      <c r="X191" s="161"/>
      <c r="Y191" s="161"/>
      <c r="Z191" s="161"/>
      <c r="AA191" s="161"/>
      <c r="AB191" s="161"/>
    </row>
    <row r="192">
      <c r="A192" s="161"/>
      <c r="B192" s="161"/>
      <c r="C192" s="161"/>
      <c r="D192" s="161"/>
      <c r="E192" s="161"/>
      <c r="F192" s="161"/>
      <c r="G192" s="161"/>
      <c r="H192" s="161"/>
      <c r="I192" s="161"/>
      <c r="J192" s="161"/>
      <c r="K192" s="161"/>
      <c r="L192" s="161"/>
      <c r="M192" s="161"/>
      <c r="N192" s="161"/>
      <c r="O192" s="161"/>
      <c r="P192" s="161"/>
      <c r="Q192" s="161"/>
      <c r="R192" s="161"/>
      <c r="S192" s="161"/>
      <c r="T192" s="161"/>
      <c r="U192" s="161"/>
      <c r="V192" s="161"/>
      <c r="W192" s="161"/>
      <c r="X192" s="161"/>
      <c r="Y192" s="161"/>
      <c r="Z192" s="161"/>
      <c r="AA192" s="161"/>
      <c r="AB192" s="161"/>
    </row>
    <row r="193">
      <c r="A193" s="161"/>
      <c r="B193" s="161"/>
      <c r="C193" s="161"/>
      <c r="D193" s="161"/>
      <c r="E193" s="161"/>
      <c r="F193" s="161"/>
      <c r="G193" s="161"/>
      <c r="H193" s="161"/>
      <c r="I193" s="161"/>
      <c r="J193" s="161"/>
      <c r="K193" s="161"/>
      <c r="L193" s="161"/>
      <c r="M193" s="161"/>
      <c r="N193" s="161"/>
      <c r="O193" s="161"/>
      <c r="P193" s="161"/>
      <c r="Q193" s="161"/>
      <c r="R193" s="161"/>
      <c r="S193" s="161"/>
      <c r="T193" s="161"/>
      <c r="U193" s="161"/>
      <c r="V193" s="161"/>
      <c r="W193" s="161"/>
      <c r="X193" s="161"/>
      <c r="Y193" s="161"/>
      <c r="Z193" s="161"/>
      <c r="AA193" s="161"/>
      <c r="AB193" s="161"/>
    </row>
    <row r="194">
      <c r="A194" s="161"/>
      <c r="B194" s="161"/>
      <c r="C194" s="161"/>
      <c r="D194" s="161"/>
      <c r="E194" s="161"/>
      <c r="F194" s="161"/>
      <c r="G194" s="161"/>
      <c r="H194" s="161"/>
      <c r="I194" s="161"/>
      <c r="J194" s="161"/>
      <c r="K194" s="161"/>
      <c r="L194" s="161"/>
      <c r="M194" s="161"/>
      <c r="N194" s="161"/>
      <c r="O194" s="161"/>
      <c r="P194" s="161"/>
      <c r="Q194" s="161"/>
      <c r="R194" s="161"/>
      <c r="S194" s="161"/>
      <c r="T194" s="161"/>
      <c r="U194" s="161"/>
      <c r="V194" s="161"/>
      <c r="W194" s="161"/>
      <c r="X194" s="161"/>
      <c r="Y194" s="161"/>
      <c r="Z194" s="161"/>
      <c r="AA194" s="161"/>
      <c r="AB194" s="161"/>
    </row>
    <row r="195">
      <c r="A195" s="161"/>
      <c r="B195" s="161"/>
      <c r="C195" s="161"/>
      <c r="D195" s="161"/>
      <c r="E195" s="161"/>
      <c r="F195" s="161"/>
      <c r="G195" s="161"/>
      <c r="H195" s="161"/>
      <c r="I195" s="161"/>
      <c r="J195" s="161"/>
      <c r="K195" s="161"/>
      <c r="L195" s="161"/>
      <c r="M195" s="161"/>
      <c r="N195" s="161"/>
      <c r="O195" s="161"/>
      <c r="P195" s="161"/>
      <c r="Q195" s="161"/>
      <c r="R195" s="161"/>
      <c r="S195" s="161"/>
      <c r="T195" s="161"/>
      <c r="U195" s="161"/>
      <c r="V195" s="161"/>
      <c r="W195" s="161"/>
      <c r="X195" s="161"/>
      <c r="Y195" s="161"/>
      <c r="Z195" s="161"/>
      <c r="AA195" s="161"/>
      <c r="AB195" s="161"/>
    </row>
    <row r="196">
      <c r="A196" s="161"/>
      <c r="B196" s="161"/>
      <c r="C196" s="161"/>
      <c r="D196" s="161"/>
      <c r="E196" s="161"/>
      <c r="F196" s="161"/>
      <c r="G196" s="161"/>
      <c r="H196" s="161"/>
      <c r="I196" s="161"/>
      <c r="J196" s="161"/>
      <c r="K196" s="161"/>
      <c r="L196" s="161"/>
      <c r="M196" s="161"/>
      <c r="N196" s="161"/>
      <c r="O196" s="161"/>
      <c r="P196" s="161"/>
      <c r="Q196" s="161"/>
      <c r="R196" s="161"/>
      <c r="S196" s="161"/>
      <c r="T196" s="161"/>
      <c r="U196" s="161"/>
      <c r="V196" s="161"/>
      <c r="W196" s="161"/>
      <c r="X196" s="161"/>
      <c r="Y196" s="161"/>
      <c r="Z196" s="161"/>
      <c r="AA196" s="161"/>
      <c r="AB196" s="161"/>
    </row>
    <row r="197">
      <c r="A197" s="161"/>
      <c r="B197" s="161"/>
      <c r="C197" s="161"/>
      <c r="D197" s="161"/>
      <c r="E197" s="161"/>
      <c r="F197" s="161"/>
      <c r="G197" s="161"/>
      <c r="H197" s="161"/>
      <c r="I197" s="161"/>
      <c r="J197" s="161"/>
      <c r="K197" s="161"/>
      <c r="L197" s="161"/>
      <c r="M197" s="161"/>
      <c r="N197" s="161"/>
      <c r="O197" s="161"/>
      <c r="P197" s="161"/>
      <c r="Q197" s="161"/>
      <c r="R197" s="161"/>
      <c r="S197" s="161"/>
      <c r="T197" s="161"/>
      <c r="U197" s="161"/>
      <c r="V197" s="161"/>
      <c r="W197" s="161"/>
      <c r="X197" s="161"/>
      <c r="Y197" s="161"/>
      <c r="Z197" s="161"/>
      <c r="AA197" s="161"/>
      <c r="AB197" s="161"/>
    </row>
    <row r="198">
      <c r="A198" s="161"/>
      <c r="B198" s="161"/>
      <c r="C198" s="161"/>
      <c r="D198" s="161"/>
      <c r="E198" s="161"/>
      <c r="F198" s="161"/>
      <c r="G198" s="161"/>
      <c r="H198" s="161"/>
      <c r="I198" s="161"/>
      <c r="J198" s="161"/>
      <c r="K198" s="161"/>
      <c r="L198" s="161"/>
      <c r="M198" s="161"/>
      <c r="N198" s="161"/>
      <c r="O198" s="161"/>
      <c r="P198" s="161"/>
      <c r="Q198" s="161"/>
      <c r="R198" s="161"/>
      <c r="S198" s="161"/>
      <c r="T198" s="161"/>
      <c r="U198" s="161"/>
      <c r="V198" s="161"/>
      <c r="W198" s="161"/>
      <c r="X198" s="161"/>
      <c r="Y198" s="161"/>
      <c r="Z198" s="161"/>
      <c r="AA198" s="161"/>
      <c r="AB198" s="161"/>
    </row>
    <row r="199">
      <c r="A199" s="161"/>
      <c r="B199" s="161"/>
      <c r="C199" s="161"/>
      <c r="D199" s="161"/>
      <c r="E199" s="161"/>
      <c r="F199" s="161"/>
      <c r="G199" s="161"/>
      <c r="H199" s="161"/>
      <c r="I199" s="161"/>
      <c r="J199" s="161"/>
      <c r="K199" s="161"/>
      <c r="L199" s="161"/>
      <c r="M199" s="161"/>
      <c r="N199" s="161"/>
      <c r="O199" s="161"/>
      <c r="P199" s="161"/>
      <c r="Q199" s="161"/>
      <c r="R199" s="161"/>
      <c r="S199" s="161"/>
      <c r="T199" s="161"/>
      <c r="U199" s="161"/>
      <c r="V199" s="161"/>
      <c r="W199" s="161"/>
      <c r="X199" s="161"/>
      <c r="Y199" s="161"/>
      <c r="Z199" s="161"/>
      <c r="AA199" s="161"/>
      <c r="AB199" s="161"/>
    </row>
    <row r="200">
      <c r="A200" s="161"/>
      <c r="B200" s="161"/>
      <c r="C200" s="161"/>
      <c r="D200" s="161"/>
      <c r="E200" s="161"/>
      <c r="F200" s="161"/>
      <c r="G200" s="161"/>
      <c r="H200" s="161"/>
      <c r="I200" s="161"/>
      <c r="J200" s="161"/>
      <c r="K200" s="161"/>
      <c r="L200" s="161"/>
      <c r="M200" s="161"/>
      <c r="N200" s="161"/>
      <c r="O200" s="161"/>
      <c r="P200" s="161"/>
      <c r="Q200" s="161"/>
      <c r="R200" s="161"/>
      <c r="S200" s="161"/>
      <c r="T200" s="161"/>
      <c r="U200" s="161"/>
      <c r="V200" s="161"/>
      <c r="W200" s="161"/>
      <c r="X200" s="161"/>
      <c r="Y200" s="161"/>
      <c r="Z200" s="161"/>
      <c r="AA200" s="161"/>
      <c r="AB200" s="161"/>
    </row>
    <row r="201">
      <c r="A201" s="161"/>
      <c r="B201" s="161"/>
      <c r="C201" s="161"/>
      <c r="D201" s="161"/>
      <c r="E201" s="161"/>
      <c r="F201" s="161"/>
      <c r="G201" s="161"/>
      <c r="H201" s="161"/>
      <c r="I201" s="161"/>
      <c r="J201" s="161"/>
      <c r="K201" s="161"/>
      <c r="L201" s="161"/>
      <c r="M201" s="161"/>
      <c r="N201" s="161"/>
      <c r="O201" s="161"/>
      <c r="P201" s="161"/>
      <c r="Q201" s="161"/>
      <c r="R201" s="161"/>
      <c r="S201" s="161"/>
      <c r="T201" s="161"/>
      <c r="U201" s="161"/>
      <c r="V201" s="161"/>
      <c r="W201" s="161"/>
      <c r="X201" s="161"/>
      <c r="Y201" s="161"/>
      <c r="Z201" s="161"/>
      <c r="AA201" s="161"/>
      <c r="AB201" s="161"/>
    </row>
    <row r="202">
      <c r="A202" s="161"/>
      <c r="B202" s="161"/>
      <c r="C202" s="161"/>
      <c r="D202" s="161"/>
      <c r="E202" s="161"/>
      <c r="F202" s="161"/>
      <c r="G202" s="161"/>
      <c r="H202" s="161"/>
      <c r="I202" s="161"/>
      <c r="J202" s="161"/>
      <c r="K202" s="161"/>
      <c r="L202" s="161"/>
      <c r="M202" s="161"/>
      <c r="N202" s="161"/>
      <c r="O202" s="161"/>
      <c r="P202" s="161"/>
      <c r="Q202" s="161"/>
      <c r="R202" s="161"/>
      <c r="S202" s="161"/>
      <c r="T202" s="161"/>
      <c r="U202" s="161"/>
      <c r="V202" s="161"/>
      <c r="W202" s="161"/>
      <c r="X202" s="161"/>
      <c r="Y202" s="161"/>
      <c r="Z202" s="161"/>
      <c r="AA202" s="161"/>
      <c r="AB202" s="161"/>
    </row>
    <row r="203">
      <c r="A203" s="161"/>
      <c r="B203" s="161"/>
      <c r="C203" s="161"/>
      <c r="D203" s="161"/>
      <c r="E203" s="161"/>
      <c r="F203" s="161"/>
      <c r="G203" s="161"/>
      <c r="H203" s="161"/>
      <c r="I203" s="161"/>
      <c r="J203" s="161"/>
      <c r="K203" s="161"/>
      <c r="L203" s="161"/>
      <c r="M203" s="161"/>
      <c r="N203" s="161"/>
      <c r="O203" s="161"/>
      <c r="P203" s="161"/>
      <c r="Q203" s="161"/>
      <c r="R203" s="161"/>
      <c r="S203" s="161"/>
      <c r="T203" s="161"/>
      <c r="U203" s="161"/>
      <c r="V203" s="161"/>
      <c r="W203" s="161"/>
      <c r="X203" s="161"/>
      <c r="Y203" s="161"/>
      <c r="Z203" s="161"/>
      <c r="AA203" s="161"/>
      <c r="AB203" s="161"/>
    </row>
    <row r="204">
      <c r="A204" s="161"/>
      <c r="B204" s="161"/>
      <c r="C204" s="161"/>
      <c r="D204" s="161"/>
      <c r="E204" s="161"/>
      <c r="F204" s="161"/>
      <c r="G204" s="161"/>
      <c r="H204" s="161"/>
      <c r="I204" s="161"/>
      <c r="J204" s="161"/>
      <c r="K204" s="161"/>
      <c r="L204" s="161"/>
      <c r="M204" s="161"/>
      <c r="N204" s="161"/>
      <c r="O204" s="161"/>
      <c r="P204" s="161"/>
      <c r="Q204" s="161"/>
      <c r="R204" s="161"/>
      <c r="S204" s="161"/>
      <c r="T204" s="161"/>
      <c r="U204" s="161"/>
      <c r="V204" s="161"/>
      <c r="W204" s="161"/>
      <c r="X204" s="161"/>
      <c r="Y204" s="161"/>
      <c r="Z204" s="161"/>
      <c r="AA204" s="161"/>
      <c r="AB204" s="161"/>
    </row>
    <row r="205">
      <c r="A205" s="161"/>
      <c r="B205" s="161"/>
      <c r="C205" s="161"/>
      <c r="D205" s="161"/>
      <c r="E205" s="161"/>
      <c r="F205" s="161"/>
      <c r="G205" s="161"/>
      <c r="H205" s="161"/>
      <c r="I205" s="161"/>
      <c r="J205" s="161"/>
      <c r="K205" s="161"/>
      <c r="L205" s="161"/>
      <c r="M205" s="161"/>
      <c r="N205" s="161"/>
      <c r="O205" s="161"/>
      <c r="P205" s="161"/>
      <c r="Q205" s="161"/>
      <c r="R205" s="161"/>
      <c r="S205" s="161"/>
      <c r="T205" s="161"/>
      <c r="U205" s="161"/>
      <c r="V205" s="161"/>
      <c r="W205" s="161"/>
      <c r="X205" s="161"/>
      <c r="Y205" s="161"/>
      <c r="Z205" s="161"/>
      <c r="AA205" s="161"/>
      <c r="AB205" s="161"/>
    </row>
    <row r="206">
      <c r="A206" s="161"/>
      <c r="B206" s="161"/>
      <c r="C206" s="161"/>
      <c r="D206" s="161"/>
      <c r="E206" s="161"/>
      <c r="F206" s="161"/>
      <c r="G206" s="161"/>
      <c r="H206" s="161"/>
      <c r="I206" s="161"/>
      <c r="J206" s="161"/>
      <c r="K206" s="161"/>
      <c r="L206" s="161"/>
      <c r="M206" s="161"/>
      <c r="N206" s="161"/>
      <c r="O206" s="161"/>
      <c r="P206" s="161"/>
      <c r="Q206" s="161"/>
      <c r="R206" s="161"/>
      <c r="S206" s="161"/>
      <c r="T206" s="161"/>
      <c r="U206" s="161"/>
      <c r="V206" s="161"/>
      <c r="W206" s="161"/>
      <c r="X206" s="161"/>
      <c r="Y206" s="161"/>
      <c r="Z206" s="161"/>
      <c r="AA206" s="161"/>
      <c r="AB206" s="161"/>
    </row>
    <row r="207">
      <c r="A207" s="161"/>
      <c r="B207" s="161"/>
      <c r="C207" s="161"/>
      <c r="D207" s="161"/>
      <c r="E207" s="161"/>
      <c r="F207" s="161"/>
      <c r="G207" s="161"/>
      <c r="H207" s="161"/>
      <c r="I207" s="161"/>
      <c r="J207" s="161"/>
      <c r="K207" s="161"/>
      <c r="L207" s="161"/>
      <c r="M207" s="161"/>
      <c r="N207" s="161"/>
      <c r="O207" s="161"/>
      <c r="P207" s="161"/>
      <c r="Q207" s="161"/>
      <c r="R207" s="161"/>
      <c r="S207" s="161"/>
      <c r="T207" s="161"/>
      <c r="U207" s="161"/>
      <c r="V207" s="161"/>
      <c r="W207" s="161"/>
      <c r="X207" s="161"/>
      <c r="Y207" s="161"/>
      <c r="Z207" s="161"/>
      <c r="AA207" s="161"/>
      <c r="AB207" s="161"/>
    </row>
    <row r="208">
      <c r="A208" s="161"/>
      <c r="B208" s="161"/>
      <c r="C208" s="161"/>
      <c r="D208" s="161"/>
      <c r="E208" s="161"/>
      <c r="F208" s="161"/>
      <c r="G208" s="161"/>
      <c r="H208" s="161"/>
      <c r="I208" s="161"/>
      <c r="J208" s="161"/>
      <c r="K208" s="161"/>
      <c r="L208" s="161"/>
      <c r="M208" s="161"/>
      <c r="N208" s="161"/>
      <c r="O208" s="161"/>
      <c r="P208" s="161"/>
      <c r="Q208" s="161"/>
      <c r="R208" s="161"/>
      <c r="S208" s="161"/>
      <c r="T208" s="161"/>
      <c r="U208" s="161"/>
      <c r="V208" s="161"/>
      <c r="W208" s="161"/>
      <c r="X208" s="161"/>
      <c r="Y208" s="161"/>
      <c r="Z208" s="161"/>
      <c r="AA208" s="161"/>
      <c r="AB208" s="161"/>
    </row>
    <row r="209">
      <c r="A209" s="161"/>
      <c r="B209" s="161"/>
      <c r="C209" s="161"/>
      <c r="D209" s="161"/>
      <c r="E209" s="161"/>
      <c r="F209" s="161"/>
      <c r="G209" s="161"/>
      <c r="H209" s="161"/>
      <c r="I209" s="161"/>
      <c r="J209" s="161"/>
      <c r="K209" s="161"/>
      <c r="L209" s="161"/>
      <c r="M209" s="161"/>
      <c r="N209" s="161"/>
      <c r="O209" s="161"/>
      <c r="P209" s="161"/>
      <c r="Q209" s="161"/>
      <c r="R209" s="161"/>
      <c r="S209" s="161"/>
      <c r="T209" s="161"/>
      <c r="U209" s="161"/>
      <c r="V209" s="161"/>
      <c r="W209" s="161"/>
      <c r="X209" s="161"/>
      <c r="Y209" s="161"/>
      <c r="Z209" s="161"/>
      <c r="AA209" s="161"/>
      <c r="AB209" s="161"/>
    </row>
    <row r="210">
      <c r="A210" s="161"/>
      <c r="B210" s="161"/>
      <c r="C210" s="161"/>
      <c r="D210" s="161"/>
      <c r="E210" s="161"/>
      <c r="F210" s="161"/>
      <c r="G210" s="161"/>
      <c r="H210" s="161"/>
      <c r="I210" s="161"/>
      <c r="J210" s="161"/>
      <c r="K210" s="161"/>
      <c r="L210" s="161"/>
      <c r="M210" s="161"/>
      <c r="N210" s="161"/>
      <c r="O210" s="161"/>
      <c r="P210" s="161"/>
      <c r="Q210" s="161"/>
      <c r="R210" s="161"/>
      <c r="S210" s="161"/>
      <c r="T210" s="161"/>
      <c r="U210" s="161"/>
      <c r="V210" s="161"/>
      <c r="W210" s="161"/>
      <c r="X210" s="161"/>
      <c r="Y210" s="161"/>
      <c r="Z210" s="161"/>
      <c r="AA210" s="161"/>
      <c r="AB210" s="161"/>
    </row>
    <row r="211">
      <c r="A211" s="161"/>
      <c r="B211" s="161"/>
      <c r="C211" s="161"/>
      <c r="D211" s="161"/>
      <c r="E211" s="161"/>
      <c r="F211" s="161"/>
      <c r="G211" s="161"/>
      <c r="H211" s="161"/>
      <c r="I211" s="161"/>
      <c r="J211" s="161"/>
      <c r="K211" s="161"/>
      <c r="L211" s="161"/>
      <c r="M211" s="161"/>
      <c r="N211" s="161"/>
      <c r="O211" s="161"/>
      <c r="P211" s="161"/>
      <c r="Q211" s="161"/>
      <c r="R211" s="161"/>
      <c r="S211" s="161"/>
      <c r="T211" s="161"/>
      <c r="U211" s="161"/>
      <c r="V211" s="161"/>
      <c r="W211" s="161"/>
      <c r="X211" s="161"/>
      <c r="Y211" s="161"/>
      <c r="Z211" s="161"/>
      <c r="AA211" s="161"/>
      <c r="AB211" s="161"/>
    </row>
    <row r="212">
      <c r="A212" s="161"/>
      <c r="B212" s="161"/>
      <c r="C212" s="161"/>
      <c r="D212" s="161"/>
      <c r="E212" s="161"/>
      <c r="F212" s="161"/>
      <c r="G212" s="161"/>
      <c r="H212" s="161"/>
      <c r="I212" s="161"/>
      <c r="J212" s="161"/>
      <c r="K212" s="161"/>
      <c r="L212" s="161"/>
      <c r="M212" s="161"/>
      <c r="N212" s="161"/>
      <c r="O212" s="161"/>
      <c r="P212" s="161"/>
      <c r="Q212" s="161"/>
      <c r="R212" s="161"/>
      <c r="S212" s="161"/>
      <c r="T212" s="161"/>
      <c r="U212" s="161"/>
      <c r="V212" s="161"/>
      <c r="W212" s="161"/>
      <c r="X212" s="161"/>
      <c r="Y212" s="161"/>
      <c r="Z212" s="161"/>
      <c r="AA212" s="161"/>
      <c r="AB212" s="161"/>
    </row>
    <row r="213">
      <c r="A213" s="161"/>
      <c r="B213" s="161"/>
      <c r="C213" s="161"/>
      <c r="D213" s="161"/>
      <c r="E213" s="161"/>
      <c r="F213" s="161"/>
      <c r="G213" s="161"/>
      <c r="H213" s="161"/>
      <c r="I213" s="161"/>
      <c r="J213" s="161"/>
      <c r="K213" s="161"/>
      <c r="L213" s="161"/>
      <c r="M213" s="161"/>
      <c r="N213" s="161"/>
      <c r="O213" s="161"/>
      <c r="P213" s="161"/>
      <c r="Q213" s="161"/>
      <c r="R213" s="161"/>
      <c r="S213" s="161"/>
      <c r="T213" s="161"/>
      <c r="U213" s="161"/>
      <c r="V213" s="161"/>
      <c r="W213" s="161"/>
      <c r="X213" s="161"/>
      <c r="Y213" s="161"/>
      <c r="Z213" s="161"/>
      <c r="AA213" s="161"/>
      <c r="AB213" s="161"/>
    </row>
    <row r="214">
      <c r="A214" s="161"/>
      <c r="B214" s="161"/>
      <c r="C214" s="161"/>
      <c r="D214" s="161"/>
      <c r="E214" s="161"/>
      <c r="F214" s="161"/>
      <c r="G214" s="161"/>
      <c r="H214" s="161"/>
      <c r="I214" s="161"/>
      <c r="J214" s="161"/>
      <c r="K214" s="161"/>
      <c r="L214" s="161"/>
      <c r="M214" s="161"/>
      <c r="N214" s="161"/>
      <c r="O214" s="161"/>
      <c r="P214" s="161"/>
      <c r="Q214" s="161"/>
      <c r="R214" s="161"/>
      <c r="S214" s="161"/>
      <c r="T214" s="161"/>
      <c r="U214" s="161"/>
      <c r="V214" s="161"/>
      <c r="W214" s="161"/>
      <c r="X214" s="161"/>
      <c r="Y214" s="161"/>
      <c r="Z214" s="161"/>
      <c r="AA214" s="161"/>
      <c r="AB214" s="161"/>
    </row>
    <row r="215">
      <c r="A215" s="161"/>
      <c r="B215" s="161"/>
      <c r="C215" s="161"/>
      <c r="D215" s="161"/>
      <c r="E215" s="161"/>
      <c r="F215" s="161"/>
      <c r="G215" s="161"/>
      <c r="H215" s="161"/>
      <c r="I215" s="161"/>
      <c r="J215" s="161"/>
      <c r="K215" s="161"/>
      <c r="L215" s="161"/>
      <c r="M215" s="161"/>
      <c r="N215" s="161"/>
      <c r="O215" s="161"/>
      <c r="P215" s="161"/>
      <c r="Q215" s="161"/>
      <c r="R215" s="161"/>
      <c r="S215" s="161"/>
      <c r="T215" s="161"/>
      <c r="U215" s="161"/>
      <c r="V215" s="161"/>
      <c r="W215" s="161"/>
      <c r="X215" s="161"/>
      <c r="Y215" s="161"/>
      <c r="Z215" s="161"/>
      <c r="AA215" s="161"/>
      <c r="AB215" s="161"/>
    </row>
    <row r="216">
      <c r="A216" s="161"/>
      <c r="B216" s="161"/>
      <c r="C216" s="161"/>
      <c r="D216" s="161"/>
      <c r="E216" s="161"/>
      <c r="F216" s="161"/>
      <c r="G216" s="161"/>
      <c r="H216" s="161"/>
      <c r="I216" s="161"/>
      <c r="J216" s="161"/>
      <c r="K216" s="161"/>
      <c r="L216" s="161"/>
      <c r="M216" s="161"/>
      <c r="N216" s="161"/>
      <c r="O216" s="161"/>
      <c r="P216" s="161"/>
      <c r="Q216" s="161"/>
      <c r="R216" s="161"/>
      <c r="S216" s="161"/>
      <c r="T216" s="161"/>
      <c r="U216" s="161"/>
      <c r="V216" s="161"/>
      <c r="W216" s="161"/>
      <c r="X216" s="161"/>
      <c r="Y216" s="161"/>
      <c r="Z216" s="161"/>
      <c r="AA216" s="161"/>
      <c r="AB216" s="161"/>
    </row>
    <row r="217">
      <c r="A217" s="161"/>
      <c r="B217" s="161"/>
      <c r="C217" s="161"/>
      <c r="D217" s="161"/>
      <c r="E217" s="161"/>
      <c r="F217" s="161"/>
      <c r="G217" s="161"/>
      <c r="H217" s="161"/>
      <c r="I217" s="161"/>
      <c r="J217" s="161"/>
      <c r="K217" s="161"/>
      <c r="L217" s="161"/>
      <c r="M217" s="161"/>
      <c r="N217" s="161"/>
      <c r="O217" s="161"/>
      <c r="P217" s="161"/>
      <c r="Q217" s="161"/>
      <c r="R217" s="161"/>
      <c r="S217" s="161"/>
      <c r="T217" s="161"/>
      <c r="U217" s="161"/>
      <c r="V217" s="161"/>
      <c r="W217" s="161"/>
      <c r="X217" s="161"/>
      <c r="Y217" s="161"/>
      <c r="Z217" s="161"/>
      <c r="AA217" s="161"/>
      <c r="AB217" s="161"/>
    </row>
    <row r="218">
      <c r="A218" s="161"/>
      <c r="B218" s="161"/>
      <c r="C218" s="161"/>
      <c r="D218" s="161"/>
      <c r="E218" s="161"/>
      <c r="F218" s="161"/>
      <c r="G218" s="161"/>
      <c r="H218" s="161"/>
      <c r="I218" s="161"/>
      <c r="J218" s="161"/>
      <c r="K218" s="161"/>
      <c r="L218" s="161"/>
      <c r="M218" s="161"/>
      <c r="N218" s="161"/>
      <c r="O218" s="161"/>
      <c r="P218" s="161"/>
      <c r="Q218" s="161"/>
      <c r="R218" s="161"/>
      <c r="S218" s="161"/>
      <c r="T218" s="161"/>
      <c r="U218" s="161"/>
      <c r="V218" s="161"/>
      <c r="W218" s="161"/>
      <c r="X218" s="161"/>
      <c r="Y218" s="161"/>
      <c r="Z218" s="161"/>
      <c r="AA218" s="161"/>
      <c r="AB218" s="161"/>
    </row>
    <row r="219">
      <c r="A219" s="161"/>
      <c r="B219" s="161"/>
      <c r="C219" s="161"/>
      <c r="D219" s="161"/>
      <c r="E219" s="161"/>
      <c r="F219" s="161"/>
      <c r="G219" s="161"/>
      <c r="H219" s="161"/>
      <c r="I219" s="161"/>
      <c r="J219" s="161"/>
      <c r="K219" s="161"/>
      <c r="L219" s="161"/>
      <c r="M219" s="161"/>
      <c r="N219" s="161"/>
      <c r="O219" s="161"/>
      <c r="P219" s="161"/>
      <c r="Q219" s="161"/>
      <c r="R219" s="161"/>
      <c r="S219" s="161"/>
      <c r="T219" s="161"/>
      <c r="U219" s="161"/>
      <c r="V219" s="161"/>
      <c r="W219" s="161"/>
      <c r="X219" s="161"/>
      <c r="Y219" s="161"/>
      <c r="Z219" s="161"/>
      <c r="AA219" s="161"/>
      <c r="AB219" s="161"/>
    </row>
    <row r="220">
      <c r="A220" s="161"/>
      <c r="B220" s="161"/>
      <c r="C220" s="161"/>
      <c r="D220" s="161"/>
      <c r="E220" s="161"/>
      <c r="F220" s="161"/>
      <c r="G220" s="161"/>
      <c r="H220" s="161"/>
      <c r="I220" s="161"/>
      <c r="J220" s="161"/>
      <c r="K220" s="161"/>
      <c r="L220" s="161"/>
      <c r="M220" s="161"/>
      <c r="N220" s="161"/>
      <c r="O220" s="161"/>
      <c r="P220" s="161"/>
      <c r="Q220" s="161"/>
      <c r="R220" s="161"/>
      <c r="S220" s="161"/>
      <c r="T220" s="161"/>
      <c r="U220" s="161"/>
      <c r="V220" s="161"/>
      <c r="W220" s="161"/>
      <c r="X220" s="161"/>
      <c r="Y220" s="161"/>
      <c r="Z220" s="161"/>
      <c r="AA220" s="161"/>
      <c r="AB220" s="161"/>
    </row>
    <row r="221">
      <c r="A221" s="161"/>
      <c r="B221" s="161"/>
      <c r="C221" s="161"/>
      <c r="D221" s="161"/>
      <c r="E221" s="161"/>
      <c r="F221" s="161"/>
      <c r="G221" s="161"/>
      <c r="H221" s="161"/>
      <c r="I221" s="161"/>
      <c r="J221" s="161"/>
      <c r="K221" s="161"/>
      <c r="L221" s="161"/>
      <c r="M221" s="161"/>
      <c r="N221" s="161"/>
      <c r="O221" s="161"/>
      <c r="P221" s="161"/>
      <c r="Q221" s="161"/>
      <c r="R221" s="161"/>
      <c r="S221" s="161"/>
      <c r="T221" s="161"/>
      <c r="U221" s="161"/>
      <c r="V221" s="161"/>
      <c r="W221" s="161"/>
      <c r="X221" s="161"/>
      <c r="Y221" s="161"/>
      <c r="Z221" s="161"/>
      <c r="AA221" s="161"/>
      <c r="AB221" s="161"/>
    </row>
    <row r="222">
      <c r="A222" s="161"/>
      <c r="B222" s="161"/>
      <c r="C222" s="161"/>
      <c r="D222" s="161"/>
      <c r="E222" s="161"/>
      <c r="F222" s="161"/>
      <c r="G222" s="161"/>
      <c r="H222" s="161"/>
      <c r="I222" s="161"/>
      <c r="J222" s="161"/>
      <c r="K222" s="161"/>
      <c r="L222" s="161"/>
      <c r="M222" s="161"/>
      <c r="N222" s="161"/>
      <c r="O222" s="161"/>
      <c r="P222" s="161"/>
      <c r="Q222" s="161"/>
      <c r="R222" s="161"/>
      <c r="S222" s="161"/>
      <c r="T222" s="161"/>
      <c r="U222" s="161"/>
      <c r="V222" s="161"/>
      <c r="W222" s="161"/>
      <c r="X222" s="161"/>
      <c r="Y222" s="161"/>
      <c r="Z222" s="161"/>
      <c r="AA222" s="161"/>
      <c r="AB222" s="161"/>
    </row>
    <row r="223">
      <c r="A223" s="161"/>
      <c r="B223" s="161"/>
      <c r="C223" s="161"/>
      <c r="D223" s="161"/>
      <c r="E223" s="161"/>
      <c r="F223" s="161"/>
      <c r="G223" s="161"/>
      <c r="H223" s="161"/>
      <c r="I223" s="161"/>
      <c r="J223" s="161"/>
      <c r="K223" s="161"/>
      <c r="L223" s="161"/>
      <c r="M223" s="161"/>
      <c r="N223" s="161"/>
      <c r="O223" s="161"/>
      <c r="P223" s="161"/>
      <c r="Q223" s="161"/>
      <c r="R223" s="161"/>
      <c r="S223" s="161"/>
      <c r="T223" s="161"/>
      <c r="U223" s="161"/>
      <c r="V223" s="161"/>
      <c r="W223" s="161"/>
      <c r="X223" s="161"/>
      <c r="Y223" s="161"/>
      <c r="Z223" s="161"/>
      <c r="AA223" s="161"/>
      <c r="AB223" s="161"/>
    </row>
    <row r="224">
      <c r="A224" s="161"/>
      <c r="B224" s="161"/>
      <c r="C224" s="161"/>
      <c r="D224" s="161"/>
      <c r="E224" s="161"/>
      <c r="F224" s="161"/>
      <c r="G224" s="161"/>
      <c r="H224" s="161"/>
      <c r="I224" s="161"/>
      <c r="J224" s="161"/>
      <c r="K224" s="161"/>
      <c r="L224" s="161"/>
      <c r="M224" s="161"/>
      <c r="N224" s="161"/>
      <c r="O224" s="161"/>
      <c r="P224" s="161"/>
      <c r="Q224" s="161"/>
      <c r="R224" s="161"/>
      <c r="S224" s="161"/>
      <c r="T224" s="161"/>
      <c r="U224" s="161"/>
      <c r="V224" s="161"/>
      <c r="W224" s="161"/>
      <c r="X224" s="161"/>
      <c r="Y224" s="161"/>
      <c r="Z224" s="161"/>
      <c r="AA224" s="161"/>
      <c r="AB224" s="161"/>
    </row>
    <row r="225">
      <c r="A225" s="161"/>
      <c r="B225" s="161"/>
      <c r="C225" s="161"/>
      <c r="D225" s="161"/>
      <c r="E225" s="161"/>
      <c r="F225" s="161"/>
      <c r="G225" s="161"/>
      <c r="H225" s="161"/>
      <c r="I225" s="161"/>
      <c r="J225" s="161"/>
      <c r="K225" s="161"/>
      <c r="L225" s="161"/>
      <c r="M225" s="161"/>
      <c r="N225" s="161"/>
      <c r="O225" s="161"/>
      <c r="P225" s="161"/>
      <c r="Q225" s="161"/>
      <c r="R225" s="161"/>
      <c r="S225" s="161"/>
      <c r="T225" s="161"/>
      <c r="U225" s="161"/>
      <c r="V225" s="161"/>
      <c r="W225" s="161"/>
      <c r="X225" s="161"/>
      <c r="Y225" s="161"/>
      <c r="Z225" s="161"/>
      <c r="AA225" s="161"/>
      <c r="AB225" s="161"/>
    </row>
    <row r="226">
      <c r="A226" s="161"/>
      <c r="B226" s="161"/>
      <c r="C226" s="161"/>
      <c r="D226" s="161"/>
      <c r="E226" s="161"/>
      <c r="F226" s="161"/>
      <c r="G226" s="161"/>
      <c r="H226" s="161"/>
      <c r="I226" s="161"/>
      <c r="J226" s="161"/>
      <c r="K226" s="161"/>
      <c r="L226" s="161"/>
      <c r="M226" s="161"/>
      <c r="N226" s="161"/>
      <c r="O226" s="161"/>
      <c r="P226" s="161"/>
      <c r="Q226" s="161"/>
      <c r="R226" s="161"/>
      <c r="S226" s="161"/>
      <c r="T226" s="161"/>
      <c r="U226" s="161"/>
      <c r="V226" s="161"/>
      <c r="W226" s="161"/>
      <c r="X226" s="161"/>
      <c r="Y226" s="161"/>
      <c r="Z226" s="161"/>
      <c r="AA226" s="161"/>
      <c r="AB226" s="161"/>
    </row>
    <row r="227">
      <c r="A227" s="161"/>
      <c r="B227" s="161"/>
      <c r="C227" s="161"/>
      <c r="D227" s="161"/>
      <c r="E227" s="161"/>
      <c r="F227" s="161"/>
      <c r="G227" s="161"/>
      <c r="H227" s="161"/>
      <c r="I227" s="161"/>
      <c r="J227" s="161"/>
      <c r="K227" s="161"/>
      <c r="L227" s="161"/>
      <c r="M227" s="161"/>
      <c r="N227" s="161"/>
      <c r="O227" s="161"/>
      <c r="P227" s="161"/>
      <c r="Q227" s="161"/>
      <c r="R227" s="161"/>
      <c r="S227" s="161"/>
      <c r="T227" s="161"/>
      <c r="U227" s="161"/>
      <c r="V227" s="161"/>
      <c r="W227" s="161"/>
      <c r="X227" s="161"/>
      <c r="Y227" s="161"/>
      <c r="Z227" s="161"/>
      <c r="AA227" s="161"/>
      <c r="AB227" s="161"/>
    </row>
    <row r="228">
      <c r="A228" s="161"/>
      <c r="B228" s="161"/>
      <c r="C228" s="161"/>
      <c r="D228" s="161"/>
      <c r="E228" s="161"/>
      <c r="F228" s="161"/>
      <c r="G228" s="161"/>
      <c r="H228" s="161"/>
      <c r="I228" s="161"/>
      <c r="J228" s="161"/>
      <c r="K228" s="161"/>
      <c r="L228" s="161"/>
      <c r="M228" s="161"/>
      <c r="N228" s="161"/>
      <c r="O228" s="161"/>
      <c r="P228" s="161"/>
      <c r="Q228" s="161"/>
      <c r="R228" s="161"/>
      <c r="S228" s="161"/>
      <c r="T228" s="161"/>
      <c r="U228" s="161"/>
      <c r="V228" s="161"/>
      <c r="W228" s="161"/>
      <c r="X228" s="161"/>
      <c r="Y228" s="161"/>
      <c r="Z228" s="161"/>
      <c r="AA228" s="161"/>
      <c r="AB228" s="161"/>
    </row>
    <row r="229">
      <c r="A229" s="161"/>
      <c r="B229" s="161"/>
      <c r="C229" s="161"/>
      <c r="D229" s="161"/>
      <c r="E229" s="161"/>
      <c r="F229" s="161"/>
      <c r="G229" s="161"/>
      <c r="H229" s="161"/>
      <c r="I229" s="161"/>
      <c r="J229" s="161"/>
      <c r="K229" s="161"/>
      <c r="L229" s="161"/>
      <c r="M229" s="161"/>
      <c r="N229" s="161"/>
      <c r="O229" s="161"/>
      <c r="P229" s="161"/>
      <c r="Q229" s="161"/>
      <c r="R229" s="161"/>
      <c r="S229" s="161"/>
      <c r="T229" s="161"/>
      <c r="U229" s="161"/>
      <c r="V229" s="161"/>
      <c r="W229" s="161"/>
      <c r="X229" s="161"/>
      <c r="Y229" s="161"/>
      <c r="Z229" s="161"/>
      <c r="AA229" s="161"/>
      <c r="AB229" s="161"/>
    </row>
    <row r="230">
      <c r="A230" s="161"/>
      <c r="B230" s="161"/>
      <c r="C230" s="161"/>
      <c r="D230" s="161"/>
      <c r="E230" s="161"/>
      <c r="F230" s="161"/>
      <c r="G230" s="161"/>
      <c r="H230" s="161"/>
      <c r="I230" s="161"/>
      <c r="J230" s="161"/>
      <c r="K230" s="161"/>
      <c r="L230" s="161"/>
      <c r="M230" s="161"/>
      <c r="N230" s="161"/>
      <c r="O230" s="161"/>
      <c r="P230" s="161"/>
      <c r="Q230" s="161"/>
      <c r="R230" s="161"/>
      <c r="S230" s="161"/>
      <c r="T230" s="161"/>
      <c r="U230" s="161"/>
      <c r="V230" s="161"/>
      <c r="W230" s="161"/>
      <c r="X230" s="161"/>
      <c r="Y230" s="161"/>
      <c r="Z230" s="161"/>
      <c r="AA230" s="161"/>
      <c r="AB230" s="161"/>
    </row>
    <row r="231">
      <c r="A231" s="161"/>
      <c r="B231" s="161"/>
      <c r="C231" s="161"/>
      <c r="D231" s="161"/>
      <c r="E231" s="161"/>
      <c r="F231" s="161"/>
      <c r="G231" s="161"/>
      <c r="H231" s="161"/>
      <c r="I231" s="161"/>
      <c r="J231" s="161"/>
      <c r="K231" s="161"/>
      <c r="L231" s="161"/>
      <c r="M231" s="161"/>
      <c r="N231" s="161"/>
      <c r="O231" s="161"/>
      <c r="P231" s="161"/>
      <c r="Q231" s="161"/>
      <c r="R231" s="161"/>
      <c r="S231" s="161"/>
      <c r="T231" s="161"/>
      <c r="U231" s="161"/>
      <c r="V231" s="161"/>
      <c r="W231" s="161"/>
      <c r="X231" s="161"/>
      <c r="Y231" s="161"/>
      <c r="Z231" s="161"/>
      <c r="AA231" s="161"/>
      <c r="AB231" s="161"/>
    </row>
    <row r="232">
      <c r="A232" s="161"/>
      <c r="B232" s="161"/>
      <c r="C232" s="161"/>
      <c r="D232" s="161"/>
      <c r="E232" s="161"/>
      <c r="F232" s="161"/>
      <c r="G232" s="161"/>
      <c r="H232" s="161"/>
      <c r="I232" s="161"/>
      <c r="J232" s="161"/>
      <c r="K232" s="161"/>
      <c r="L232" s="161"/>
      <c r="M232" s="161"/>
      <c r="N232" s="161"/>
      <c r="O232" s="161"/>
      <c r="P232" s="161"/>
      <c r="Q232" s="161"/>
      <c r="R232" s="161"/>
      <c r="S232" s="161"/>
      <c r="T232" s="161"/>
      <c r="U232" s="161"/>
      <c r="V232" s="161"/>
      <c r="W232" s="161"/>
      <c r="X232" s="161"/>
      <c r="Y232" s="161"/>
      <c r="Z232" s="161"/>
      <c r="AA232" s="161"/>
      <c r="AB232" s="161"/>
    </row>
    <row r="233">
      <c r="A233" s="161"/>
      <c r="B233" s="161"/>
      <c r="C233" s="161"/>
      <c r="D233" s="161"/>
      <c r="E233" s="161"/>
      <c r="F233" s="161"/>
      <c r="G233" s="161"/>
      <c r="H233" s="161"/>
      <c r="I233" s="161"/>
      <c r="J233" s="161"/>
      <c r="K233" s="161"/>
      <c r="L233" s="161"/>
      <c r="M233" s="161"/>
      <c r="N233" s="161"/>
      <c r="O233" s="161"/>
      <c r="P233" s="161"/>
      <c r="Q233" s="161"/>
      <c r="R233" s="161"/>
      <c r="S233" s="161"/>
      <c r="T233" s="161"/>
      <c r="U233" s="161"/>
      <c r="V233" s="161"/>
      <c r="W233" s="161"/>
      <c r="X233" s="161"/>
      <c r="Y233" s="161"/>
      <c r="Z233" s="161"/>
      <c r="AA233" s="161"/>
      <c r="AB233" s="161"/>
    </row>
    <row r="234">
      <c r="A234" s="161"/>
      <c r="B234" s="161"/>
      <c r="C234" s="161"/>
      <c r="D234" s="161"/>
      <c r="E234" s="161"/>
      <c r="F234" s="161"/>
      <c r="G234" s="161"/>
      <c r="H234" s="161"/>
      <c r="I234" s="161"/>
      <c r="J234" s="161"/>
      <c r="K234" s="161"/>
      <c r="L234" s="161"/>
      <c r="M234" s="161"/>
      <c r="N234" s="161"/>
      <c r="O234" s="161"/>
      <c r="P234" s="161"/>
      <c r="Q234" s="161"/>
      <c r="R234" s="161"/>
      <c r="S234" s="161"/>
      <c r="T234" s="161"/>
      <c r="U234" s="161"/>
      <c r="V234" s="161"/>
      <c r="W234" s="161"/>
      <c r="X234" s="161"/>
      <c r="Y234" s="161"/>
      <c r="Z234" s="161"/>
      <c r="AA234" s="161"/>
      <c r="AB234" s="161"/>
    </row>
    <row r="235">
      <c r="A235" s="161"/>
      <c r="B235" s="161"/>
      <c r="C235" s="161"/>
      <c r="D235" s="161"/>
      <c r="E235" s="161"/>
      <c r="F235" s="161"/>
      <c r="G235" s="161"/>
      <c r="H235" s="161"/>
      <c r="I235" s="161"/>
      <c r="J235" s="161"/>
      <c r="K235" s="161"/>
      <c r="L235" s="161"/>
      <c r="M235" s="161"/>
      <c r="N235" s="161"/>
      <c r="O235" s="161"/>
      <c r="P235" s="161"/>
      <c r="Q235" s="161"/>
      <c r="R235" s="161"/>
      <c r="S235" s="161"/>
      <c r="T235" s="161"/>
      <c r="U235" s="161"/>
      <c r="V235" s="161"/>
      <c r="W235" s="161"/>
      <c r="X235" s="161"/>
      <c r="Y235" s="161"/>
      <c r="Z235" s="161"/>
      <c r="AA235" s="161"/>
      <c r="AB235" s="161"/>
    </row>
    <row r="236">
      <c r="A236" s="161"/>
      <c r="B236" s="161"/>
      <c r="C236" s="161"/>
      <c r="D236" s="161"/>
      <c r="E236" s="161"/>
      <c r="F236" s="161"/>
      <c r="G236" s="161"/>
      <c r="H236" s="161"/>
      <c r="I236" s="161"/>
      <c r="J236" s="161"/>
      <c r="K236" s="161"/>
      <c r="L236" s="161"/>
      <c r="M236" s="161"/>
      <c r="N236" s="161"/>
      <c r="O236" s="161"/>
      <c r="P236" s="161"/>
      <c r="Q236" s="161"/>
      <c r="R236" s="161"/>
      <c r="S236" s="161"/>
      <c r="T236" s="161"/>
      <c r="U236" s="161"/>
      <c r="V236" s="161"/>
      <c r="W236" s="161"/>
      <c r="X236" s="161"/>
      <c r="Y236" s="161"/>
      <c r="Z236" s="161"/>
      <c r="AA236" s="161"/>
      <c r="AB236" s="161"/>
    </row>
    <row r="237">
      <c r="A237" s="161"/>
      <c r="B237" s="161"/>
      <c r="C237" s="161"/>
      <c r="D237" s="161"/>
      <c r="E237" s="161"/>
      <c r="F237" s="161"/>
      <c r="G237" s="161"/>
      <c r="H237" s="161"/>
      <c r="I237" s="161"/>
      <c r="J237" s="161"/>
      <c r="K237" s="161"/>
      <c r="L237" s="161"/>
      <c r="M237" s="161"/>
      <c r="N237" s="161"/>
      <c r="O237" s="161"/>
      <c r="P237" s="161"/>
      <c r="Q237" s="161"/>
      <c r="R237" s="161"/>
      <c r="S237" s="161"/>
      <c r="T237" s="161"/>
      <c r="U237" s="161"/>
      <c r="V237" s="161"/>
      <c r="W237" s="161"/>
      <c r="X237" s="161"/>
      <c r="Y237" s="161"/>
      <c r="Z237" s="161"/>
      <c r="AA237" s="161"/>
      <c r="AB237" s="161"/>
    </row>
    <row r="238">
      <c r="A238" s="161"/>
      <c r="B238" s="161"/>
      <c r="C238" s="161"/>
      <c r="D238" s="161"/>
      <c r="E238" s="161"/>
      <c r="F238" s="161"/>
      <c r="G238" s="161"/>
      <c r="H238" s="161"/>
      <c r="I238" s="161"/>
      <c r="J238" s="161"/>
      <c r="K238" s="161"/>
      <c r="L238" s="161"/>
      <c r="M238" s="161"/>
      <c r="N238" s="161"/>
      <c r="O238" s="161"/>
      <c r="P238" s="161"/>
      <c r="Q238" s="161"/>
      <c r="R238" s="161"/>
      <c r="S238" s="161"/>
      <c r="T238" s="161"/>
      <c r="U238" s="161"/>
      <c r="V238" s="161"/>
      <c r="W238" s="161"/>
      <c r="X238" s="161"/>
      <c r="Y238" s="161"/>
      <c r="Z238" s="161"/>
      <c r="AA238" s="161"/>
      <c r="AB238" s="161"/>
    </row>
    <row r="239">
      <c r="A239" s="161"/>
      <c r="B239" s="161"/>
      <c r="C239" s="161"/>
      <c r="D239" s="161"/>
      <c r="E239" s="161"/>
      <c r="F239" s="161"/>
      <c r="G239" s="161"/>
      <c r="H239" s="161"/>
      <c r="I239" s="161"/>
      <c r="J239" s="161"/>
      <c r="K239" s="161"/>
      <c r="L239" s="161"/>
      <c r="M239" s="161"/>
      <c r="N239" s="161"/>
      <c r="O239" s="161"/>
      <c r="P239" s="161"/>
      <c r="Q239" s="161"/>
      <c r="R239" s="161"/>
      <c r="S239" s="161"/>
      <c r="T239" s="161"/>
      <c r="U239" s="161"/>
      <c r="V239" s="161"/>
      <c r="W239" s="161"/>
      <c r="X239" s="161"/>
      <c r="Y239" s="161"/>
      <c r="Z239" s="161"/>
      <c r="AA239" s="161"/>
      <c r="AB239" s="161"/>
    </row>
    <row r="240">
      <c r="A240" s="161"/>
      <c r="B240" s="161"/>
      <c r="C240" s="161"/>
      <c r="D240" s="161"/>
      <c r="E240" s="161"/>
      <c r="F240" s="161"/>
      <c r="G240" s="161"/>
      <c r="H240" s="161"/>
      <c r="I240" s="161"/>
      <c r="J240" s="161"/>
      <c r="K240" s="161"/>
      <c r="L240" s="161"/>
      <c r="M240" s="161"/>
      <c r="N240" s="161"/>
      <c r="O240" s="161"/>
      <c r="P240" s="161"/>
      <c r="Q240" s="161"/>
      <c r="R240" s="161"/>
      <c r="S240" s="161"/>
      <c r="T240" s="161"/>
      <c r="U240" s="161"/>
      <c r="V240" s="161"/>
      <c r="W240" s="161"/>
      <c r="X240" s="161"/>
      <c r="Y240" s="161"/>
      <c r="Z240" s="161"/>
      <c r="AA240" s="161"/>
      <c r="AB240" s="161"/>
    </row>
    <row r="241">
      <c r="A241" s="161"/>
      <c r="B241" s="161"/>
      <c r="C241" s="161"/>
      <c r="D241" s="161"/>
      <c r="E241" s="161"/>
      <c r="F241" s="161"/>
      <c r="G241" s="161"/>
      <c r="H241" s="161"/>
      <c r="I241" s="161"/>
      <c r="J241" s="161"/>
      <c r="K241" s="161"/>
      <c r="L241" s="161"/>
      <c r="M241" s="161"/>
      <c r="N241" s="161"/>
      <c r="O241" s="161"/>
      <c r="P241" s="161"/>
      <c r="Q241" s="161"/>
      <c r="R241" s="161"/>
      <c r="S241" s="161"/>
      <c r="T241" s="161"/>
      <c r="U241" s="161"/>
      <c r="V241" s="161"/>
      <c r="W241" s="161"/>
      <c r="X241" s="161"/>
      <c r="Y241" s="161"/>
      <c r="Z241" s="161"/>
      <c r="AA241" s="161"/>
      <c r="AB241" s="161"/>
    </row>
    <row r="242">
      <c r="A242" s="161"/>
      <c r="B242" s="161"/>
      <c r="C242" s="161"/>
      <c r="D242" s="161"/>
      <c r="E242" s="161"/>
      <c r="F242" s="161"/>
      <c r="G242" s="161"/>
      <c r="H242" s="161"/>
      <c r="I242" s="161"/>
      <c r="J242" s="161"/>
      <c r="K242" s="161"/>
      <c r="L242" s="161"/>
      <c r="M242" s="161"/>
      <c r="N242" s="161"/>
      <c r="O242" s="161"/>
      <c r="P242" s="161"/>
      <c r="Q242" s="161"/>
      <c r="R242" s="161"/>
      <c r="S242" s="161"/>
      <c r="T242" s="161"/>
      <c r="U242" s="161"/>
      <c r="V242" s="161"/>
      <c r="W242" s="161"/>
      <c r="X242" s="161"/>
      <c r="Y242" s="161"/>
      <c r="Z242" s="161"/>
      <c r="AA242" s="161"/>
      <c r="AB242" s="161"/>
    </row>
    <row r="243">
      <c r="A243" s="161"/>
      <c r="B243" s="161"/>
      <c r="C243" s="161"/>
      <c r="D243" s="161"/>
      <c r="E243" s="161"/>
      <c r="F243" s="161"/>
      <c r="G243" s="161"/>
      <c r="H243" s="161"/>
      <c r="I243" s="161"/>
      <c r="J243" s="161"/>
      <c r="K243" s="161"/>
      <c r="L243" s="161"/>
      <c r="M243" s="161"/>
      <c r="N243" s="161"/>
      <c r="O243" s="161"/>
      <c r="P243" s="161"/>
      <c r="Q243" s="161"/>
      <c r="R243" s="161"/>
      <c r="S243" s="161"/>
      <c r="T243" s="161"/>
      <c r="U243" s="161"/>
      <c r="V243" s="161"/>
      <c r="W243" s="161"/>
      <c r="X243" s="161"/>
      <c r="Y243" s="161"/>
      <c r="Z243" s="161"/>
      <c r="AA243" s="161"/>
      <c r="AB243" s="161"/>
    </row>
    <row r="244">
      <c r="A244" s="161"/>
      <c r="B244" s="161"/>
      <c r="C244" s="161"/>
      <c r="D244" s="161"/>
      <c r="E244" s="161"/>
      <c r="F244" s="161"/>
      <c r="G244" s="161"/>
      <c r="H244" s="161"/>
      <c r="I244" s="161"/>
      <c r="J244" s="161"/>
      <c r="K244" s="161"/>
      <c r="L244" s="161"/>
      <c r="M244" s="161"/>
      <c r="N244" s="161"/>
      <c r="O244" s="161"/>
      <c r="P244" s="161"/>
      <c r="Q244" s="161"/>
      <c r="R244" s="161"/>
      <c r="S244" s="161"/>
      <c r="T244" s="161"/>
      <c r="U244" s="161"/>
      <c r="V244" s="161"/>
      <c r="W244" s="161"/>
      <c r="X244" s="161"/>
      <c r="Y244" s="161"/>
      <c r="Z244" s="161"/>
      <c r="AA244" s="161"/>
      <c r="AB244" s="161"/>
    </row>
    <row r="245">
      <c r="A245" s="161"/>
      <c r="B245" s="161"/>
      <c r="C245" s="161"/>
      <c r="D245" s="161"/>
      <c r="E245" s="161"/>
      <c r="F245" s="161"/>
      <c r="G245" s="161"/>
      <c r="H245" s="161"/>
      <c r="I245" s="161"/>
      <c r="J245" s="161"/>
      <c r="K245" s="161"/>
      <c r="L245" s="161"/>
      <c r="M245" s="161"/>
      <c r="N245" s="161"/>
      <c r="O245" s="161"/>
      <c r="P245" s="161"/>
      <c r="Q245" s="161"/>
      <c r="R245" s="161"/>
      <c r="S245" s="161"/>
      <c r="T245" s="161"/>
      <c r="U245" s="161"/>
      <c r="V245" s="161"/>
      <c r="W245" s="161"/>
      <c r="X245" s="161"/>
      <c r="Y245" s="161"/>
      <c r="Z245" s="161"/>
      <c r="AA245" s="161"/>
      <c r="AB245" s="161"/>
    </row>
    <row r="246">
      <c r="A246" s="161"/>
      <c r="B246" s="161"/>
      <c r="C246" s="161"/>
      <c r="D246" s="161"/>
      <c r="E246" s="161"/>
      <c r="F246" s="161"/>
      <c r="G246" s="161"/>
      <c r="H246" s="161"/>
      <c r="I246" s="161"/>
      <c r="J246" s="161"/>
      <c r="K246" s="161"/>
      <c r="L246" s="161"/>
      <c r="M246" s="161"/>
      <c r="N246" s="161"/>
      <c r="O246" s="161"/>
      <c r="P246" s="161"/>
      <c r="Q246" s="161"/>
      <c r="R246" s="161"/>
      <c r="S246" s="161"/>
      <c r="T246" s="161"/>
      <c r="U246" s="161"/>
      <c r="V246" s="161"/>
      <c r="W246" s="161"/>
      <c r="X246" s="161"/>
      <c r="Y246" s="161"/>
      <c r="Z246" s="161"/>
      <c r="AA246" s="161"/>
      <c r="AB246" s="161"/>
    </row>
    <row r="247">
      <c r="A247" s="161"/>
      <c r="B247" s="161"/>
      <c r="C247" s="161"/>
      <c r="D247" s="161"/>
      <c r="E247" s="161"/>
      <c r="F247" s="161"/>
      <c r="G247" s="161"/>
      <c r="H247" s="161"/>
      <c r="I247" s="161"/>
      <c r="J247" s="161"/>
      <c r="K247" s="161"/>
      <c r="L247" s="161"/>
      <c r="M247" s="161"/>
      <c r="N247" s="161"/>
      <c r="O247" s="161"/>
      <c r="P247" s="161"/>
      <c r="Q247" s="161"/>
      <c r="R247" s="161"/>
      <c r="S247" s="161"/>
      <c r="T247" s="161"/>
      <c r="U247" s="161"/>
      <c r="V247" s="161"/>
      <c r="W247" s="161"/>
      <c r="X247" s="161"/>
      <c r="Y247" s="161"/>
      <c r="Z247" s="161"/>
      <c r="AA247" s="161"/>
      <c r="AB247" s="161"/>
    </row>
    <row r="248">
      <c r="A248" s="161"/>
      <c r="B248" s="161"/>
      <c r="C248" s="161"/>
      <c r="D248" s="161"/>
      <c r="E248" s="161"/>
      <c r="F248" s="161"/>
      <c r="G248" s="161"/>
      <c r="H248" s="161"/>
      <c r="I248" s="161"/>
      <c r="J248" s="161"/>
      <c r="K248" s="161"/>
      <c r="L248" s="161"/>
      <c r="M248" s="161"/>
      <c r="N248" s="161"/>
      <c r="O248" s="161"/>
      <c r="P248" s="161"/>
      <c r="Q248" s="161"/>
      <c r="R248" s="161"/>
      <c r="S248" s="161"/>
      <c r="T248" s="161"/>
      <c r="U248" s="161"/>
      <c r="V248" s="161"/>
      <c r="W248" s="161"/>
      <c r="X248" s="161"/>
      <c r="Y248" s="161"/>
      <c r="Z248" s="161"/>
      <c r="AA248" s="161"/>
      <c r="AB248" s="161"/>
    </row>
    <row r="249">
      <c r="A249" s="161"/>
      <c r="B249" s="161"/>
      <c r="C249" s="161"/>
      <c r="D249" s="161"/>
      <c r="E249" s="161"/>
      <c r="F249" s="161"/>
      <c r="G249" s="161"/>
      <c r="H249" s="161"/>
      <c r="I249" s="161"/>
      <c r="J249" s="161"/>
      <c r="K249" s="161"/>
      <c r="L249" s="161"/>
      <c r="M249" s="161"/>
      <c r="N249" s="161"/>
      <c r="O249" s="161"/>
      <c r="P249" s="161"/>
      <c r="Q249" s="161"/>
      <c r="R249" s="161"/>
      <c r="S249" s="161"/>
      <c r="T249" s="161"/>
      <c r="U249" s="161"/>
      <c r="V249" s="161"/>
      <c r="W249" s="161"/>
      <c r="X249" s="161"/>
      <c r="Y249" s="161"/>
      <c r="Z249" s="161"/>
      <c r="AA249" s="161"/>
      <c r="AB249" s="161"/>
    </row>
    <row r="250">
      <c r="A250" s="161"/>
      <c r="B250" s="161"/>
      <c r="C250" s="161"/>
      <c r="D250" s="161"/>
      <c r="E250" s="161"/>
      <c r="F250" s="161"/>
      <c r="G250" s="161"/>
      <c r="H250" s="161"/>
      <c r="I250" s="161"/>
      <c r="J250" s="161"/>
      <c r="K250" s="161"/>
      <c r="L250" s="161"/>
      <c r="M250" s="161"/>
      <c r="N250" s="161"/>
      <c r="O250" s="161"/>
      <c r="P250" s="161"/>
      <c r="Q250" s="161"/>
      <c r="R250" s="161"/>
      <c r="S250" s="161"/>
      <c r="T250" s="161"/>
      <c r="U250" s="161"/>
      <c r="V250" s="161"/>
      <c r="W250" s="161"/>
      <c r="X250" s="161"/>
      <c r="Y250" s="161"/>
      <c r="Z250" s="161"/>
      <c r="AA250" s="161"/>
      <c r="AB250" s="161"/>
    </row>
    <row r="251">
      <c r="A251" s="161"/>
      <c r="B251" s="161"/>
      <c r="C251" s="161"/>
      <c r="D251" s="161"/>
      <c r="E251" s="161"/>
      <c r="F251" s="161"/>
      <c r="G251" s="161"/>
      <c r="H251" s="161"/>
      <c r="I251" s="161"/>
      <c r="J251" s="161"/>
      <c r="K251" s="161"/>
      <c r="L251" s="161"/>
      <c r="M251" s="161"/>
      <c r="N251" s="161"/>
      <c r="O251" s="161"/>
      <c r="P251" s="161"/>
      <c r="Q251" s="161"/>
      <c r="R251" s="161"/>
      <c r="S251" s="161"/>
      <c r="T251" s="161"/>
      <c r="U251" s="161"/>
      <c r="V251" s="161"/>
      <c r="W251" s="161"/>
      <c r="X251" s="161"/>
      <c r="Y251" s="161"/>
      <c r="Z251" s="161"/>
      <c r="AA251" s="161"/>
      <c r="AB251" s="161"/>
    </row>
    <row r="252">
      <c r="A252" s="161"/>
      <c r="B252" s="161"/>
      <c r="C252" s="161"/>
      <c r="D252" s="161"/>
      <c r="E252" s="161"/>
      <c r="F252" s="161"/>
      <c r="G252" s="161"/>
      <c r="H252" s="161"/>
      <c r="I252" s="161"/>
      <c r="J252" s="161"/>
      <c r="K252" s="161"/>
      <c r="L252" s="161"/>
      <c r="M252" s="161"/>
      <c r="N252" s="161"/>
      <c r="O252" s="161"/>
      <c r="P252" s="161"/>
      <c r="Q252" s="161"/>
      <c r="R252" s="161"/>
      <c r="S252" s="161"/>
      <c r="T252" s="161"/>
      <c r="U252" s="161"/>
      <c r="V252" s="161"/>
      <c r="W252" s="161"/>
      <c r="X252" s="161"/>
      <c r="Y252" s="161"/>
      <c r="Z252" s="161"/>
      <c r="AA252" s="161"/>
      <c r="AB252" s="161"/>
    </row>
    <row r="253">
      <c r="A253" s="161"/>
      <c r="B253" s="161"/>
      <c r="C253" s="161"/>
      <c r="D253" s="161"/>
      <c r="E253" s="161"/>
      <c r="F253" s="161"/>
      <c r="G253" s="161"/>
      <c r="H253" s="161"/>
      <c r="I253" s="161"/>
      <c r="J253" s="161"/>
      <c r="K253" s="161"/>
      <c r="L253" s="161"/>
      <c r="M253" s="161"/>
      <c r="N253" s="161"/>
      <c r="O253" s="161"/>
      <c r="P253" s="161"/>
      <c r="Q253" s="161"/>
      <c r="R253" s="161"/>
      <c r="S253" s="161"/>
      <c r="T253" s="161"/>
      <c r="U253" s="161"/>
      <c r="V253" s="161"/>
      <c r="W253" s="161"/>
      <c r="X253" s="161"/>
      <c r="Y253" s="161"/>
      <c r="Z253" s="161"/>
      <c r="AA253" s="161"/>
      <c r="AB253" s="161"/>
    </row>
    <row r="254">
      <c r="A254" s="161"/>
      <c r="B254" s="161"/>
      <c r="C254" s="161"/>
      <c r="D254" s="161"/>
      <c r="E254" s="161"/>
      <c r="F254" s="161"/>
      <c r="G254" s="161"/>
      <c r="H254" s="161"/>
      <c r="I254" s="161"/>
      <c r="J254" s="161"/>
      <c r="K254" s="161"/>
      <c r="L254" s="161"/>
      <c r="M254" s="161"/>
      <c r="N254" s="161"/>
      <c r="O254" s="161"/>
      <c r="P254" s="161"/>
      <c r="Q254" s="161"/>
      <c r="R254" s="161"/>
      <c r="S254" s="161"/>
      <c r="T254" s="161"/>
      <c r="U254" s="161"/>
      <c r="V254" s="161"/>
      <c r="W254" s="161"/>
      <c r="X254" s="161"/>
      <c r="Y254" s="161"/>
      <c r="Z254" s="161"/>
      <c r="AA254" s="161"/>
      <c r="AB254" s="161"/>
    </row>
    <row r="255">
      <c r="A255" s="161"/>
      <c r="B255" s="161"/>
      <c r="C255" s="161"/>
      <c r="D255" s="161"/>
      <c r="E255" s="161"/>
      <c r="F255" s="161"/>
      <c r="G255" s="161"/>
      <c r="H255" s="161"/>
      <c r="I255" s="161"/>
      <c r="J255" s="161"/>
      <c r="K255" s="161"/>
      <c r="L255" s="161"/>
      <c r="M255" s="161"/>
      <c r="N255" s="161"/>
      <c r="O255" s="161"/>
      <c r="P255" s="161"/>
      <c r="Q255" s="161"/>
      <c r="R255" s="161"/>
      <c r="S255" s="161"/>
      <c r="T255" s="161"/>
      <c r="U255" s="161"/>
      <c r="V255" s="161"/>
      <c r="W255" s="161"/>
      <c r="X255" s="161"/>
      <c r="Y255" s="161"/>
      <c r="Z255" s="161"/>
      <c r="AA255" s="161"/>
      <c r="AB255" s="161"/>
    </row>
    <row r="256">
      <c r="A256" s="161"/>
      <c r="B256" s="161"/>
      <c r="C256" s="161"/>
      <c r="D256" s="161"/>
      <c r="E256" s="161"/>
      <c r="F256" s="161"/>
      <c r="G256" s="161"/>
      <c r="H256" s="161"/>
      <c r="I256" s="161"/>
      <c r="J256" s="161"/>
      <c r="K256" s="161"/>
      <c r="L256" s="161"/>
      <c r="M256" s="161"/>
      <c r="N256" s="161"/>
      <c r="O256" s="161"/>
      <c r="P256" s="161"/>
      <c r="Q256" s="161"/>
      <c r="R256" s="161"/>
      <c r="S256" s="161"/>
      <c r="T256" s="161"/>
      <c r="U256" s="161"/>
      <c r="V256" s="161"/>
      <c r="W256" s="161"/>
      <c r="X256" s="161"/>
      <c r="Y256" s="161"/>
      <c r="Z256" s="161"/>
      <c r="AA256" s="161"/>
      <c r="AB256" s="161"/>
    </row>
    <row r="257">
      <c r="A257" s="161"/>
      <c r="B257" s="161"/>
      <c r="C257" s="161"/>
      <c r="D257" s="161"/>
      <c r="E257" s="161"/>
      <c r="F257" s="161"/>
      <c r="G257" s="161"/>
      <c r="H257" s="161"/>
      <c r="I257" s="161"/>
      <c r="J257" s="161"/>
      <c r="K257" s="161"/>
      <c r="L257" s="161"/>
      <c r="M257" s="161"/>
      <c r="N257" s="161"/>
      <c r="O257" s="161"/>
      <c r="P257" s="161"/>
      <c r="Q257" s="161"/>
      <c r="R257" s="161"/>
      <c r="S257" s="161"/>
      <c r="T257" s="161"/>
      <c r="U257" s="161"/>
      <c r="V257" s="161"/>
      <c r="W257" s="161"/>
      <c r="X257" s="161"/>
      <c r="Y257" s="161"/>
      <c r="Z257" s="161"/>
      <c r="AA257" s="161"/>
      <c r="AB257" s="161"/>
    </row>
    <row r="258">
      <c r="A258" s="161"/>
      <c r="B258" s="161"/>
      <c r="C258" s="161"/>
      <c r="D258" s="161"/>
      <c r="E258" s="161"/>
      <c r="F258" s="161"/>
      <c r="G258" s="161"/>
      <c r="H258" s="161"/>
      <c r="I258" s="161"/>
      <c r="J258" s="161"/>
      <c r="K258" s="161"/>
      <c r="L258" s="161"/>
      <c r="M258" s="161"/>
      <c r="N258" s="161"/>
      <c r="O258" s="161"/>
      <c r="P258" s="161"/>
      <c r="Q258" s="161"/>
      <c r="R258" s="161"/>
      <c r="S258" s="161"/>
      <c r="T258" s="161"/>
      <c r="U258" s="161"/>
      <c r="V258" s="161"/>
      <c r="W258" s="161"/>
      <c r="X258" s="161"/>
      <c r="Y258" s="161"/>
      <c r="Z258" s="161"/>
      <c r="AA258" s="161"/>
      <c r="AB258" s="161"/>
    </row>
    <row r="259">
      <c r="A259" s="161"/>
      <c r="B259" s="161"/>
      <c r="C259" s="161"/>
      <c r="D259" s="161"/>
      <c r="E259" s="161"/>
      <c r="F259" s="161"/>
      <c r="G259" s="161"/>
      <c r="H259" s="161"/>
      <c r="I259" s="161"/>
      <c r="J259" s="161"/>
      <c r="K259" s="161"/>
      <c r="L259" s="161"/>
      <c r="M259" s="161"/>
      <c r="N259" s="161"/>
      <c r="O259" s="161"/>
      <c r="P259" s="161"/>
      <c r="Q259" s="161"/>
      <c r="R259" s="161"/>
      <c r="S259" s="161"/>
      <c r="T259" s="161"/>
      <c r="U259" s="161"/>
      <c r="V259" s="161"/>
      <c r="W259" s="161"/>
      <c r="X259" s="161"/>
      <c r="Y259" s="161"/>
      <c r="Z259" s="161"/>
      <c r="AA259" s="161"/>
      <c r="AB259" s="161"/>
    </row>
    <row r="260">
      <c r="A260" s="161"/>
      <c r="B260" s="161"/>
      <c r="C260" s="161"/>
      <c r="D260" s="161"/>
      <c r="E260" s="161"/>
      <c r="F260" s="161"/>
      <c r="G260" s="161"/>
      <c r="H260" s="161"/>
      <c r="I260" s="161"/>
      <c r="J260" s="161"/>
      <c r="K260" s="161"/>
      <c r="L260" s="161"/>
      <c r="M260" s="161"/>
      <c r="N260" s="161"/>
      <c r="O260" s="161"/>
      <c r="P260" s="161"/>
      <c r="Q260" s="161"/>
      <c r="R260" s="161"/>
      <c r="S260" s="161"/>
      <c r="T260" s="161"/>
      <c r="U260" s="161"/>
      <c r="V260" s="161"/>
      <c r="W260" s="161"/>
      <c r="X260" s="161"/>
      <c r="Y260" s="161"/>
      <c r="Z260" s="161"/>
      <c r="AA260" s="161"/>
      <c r="AB260" s="161"/>
    </row>
    <row r="261">
      <c r="A261" s="161"/>
      <c r="B261" s="161"/>
      <c r="C261" s="161"/>
      <c r="D261" s="161"/>
      <c r="E261" s="161"/>
      <c r="F261" s="161"/>
      <c r="G261" s="161"/>
      <c r="H261" s="161"/>
      <c r="I261" s="161"/>
      <c r="J261" s="161"/>
      <c r="K261" s="161"/>
      <c r="L261" s="161"/>
      <c r="M261" s="161"/>
      <c r="N261" s="161"/>
      <c r="O261" s="161"/>
      <c r="P261" s="161"/>
      <c r="Q261" s="161"/>
      <c r="R261" s="161"/>
      <c r="S261" s="161"/>
      <c r="T261" s="161"/>
      <c r="U261" s="161"/>
      <c r="V261" s="161"/>
      <c r="W261" s="161"/>
      <c r="X261" s="161"/>
      <c r="Y261" s="161"/>
      <c r="Z261" s="161"/>
      <c r="AA261" s="161"/>
      <c r="AB261" s="161"/>
    </row>
    <row r="262">
      <c r="A262" s="161"/>
      <c r="B262" s="161"/>
      <c r="C262" s="161"/>
      <c r="D262" s="161"/>
      <c r="E262" s="161"/>
      <c r="F262" s="161"/>
      <c r="G262" s="161"/>
      <c r="H262" s="161"/>
      <c r="I262" s="161"/>
      <c r="J262" s="161"/>
      <c r="K262" s="161"/>
      <c r="L262" s="161"/>
      <c r="M262" s="161"/>
      <c r="N262" s="161"/>
      <c r="O262" s="161"/>
      <c r="P262" s="161"/>
      <c r="Q262" s="161"/>
      <c r="R262" s="161"/>
      <c r="S262" s="161"/>
      <c r="T262" s="161"/>
      <c r="U262" s="161"/>
      <c r="V262" s="161"/>
      <c r="W262" s="161"/>
      <c r="X262" s="161"/>
      <c r="Y262" s="161"/>
      <c r="Z262" s="161"/>
      <c r="AA262" s="161"/>
      <c r="AB262" s="161"/>
    </row>
    <row r="263">
      <c r="A263" s="161"/>
      <c r="B263" s="161"/>
      <c r="C263" s="161"/>
      <c r="D263" s="161"/>
      <c r="E263" s="161"/>
      <c r="F263" s="161"/>
      <c r="G263" s="161"/>
      <c r="H263" s="161"/>
      <c r="I263" s="161"/>
      <c r="J263" s="161"/>
      <c r="K263" s="161"/>
      <c r="L263" s="161"/>
      <c r="M263" s="161"/>
      <c r="N263" s="161"/>
      <c r="O263" s="161"/>
      <c r="P263" s="161"/>
      <c r="Q263" s="161"/>
      <c r="R263" s="161"/>
      <c r="S263" s="161"/>
      <c r="T263" s="161"/>
      <c r="U263" s="161"/>
      <c r="V263" s="161"/>
      <c r="W263" s="161"/>
      <c r="X263" s="161"/>
      <c r="Y263" s="161"/>
      <c r="Z263" s="161"/>
      <c r="AA263" s="161"/>
      <c r="AB263" s="161"/>
    </row>
    <row r="264">
      <c r="A264" s="161"/>
      <c r="B264" s="161"/>
      <c r="C264" s="161"/>
      <c r="D264" s="161"/>
      <c r="E264" s="161"/>
      <c r="F264" s="161"/>
      <c r="G264" s="161"/>
      <c r="H264" s="161"/>
      <c r="I264" s="161"/>
      <c r="J264" s="161"/>
      <c r="K264" s="161"/>
      <c r="L264" s="161"/>
      <c r="M264" s="161"/>
      <c r="N264" s="161"/>
      <c r="O264" s="161"/>
      <c r="P264" s="161"/>
      <c r="Q264" s="161"/>
      <c r="R264" s="161"/>
      <c r="S264" s="161"/>
      <c r="T264" s="161"/>
      <c r="U264" s="161"/>
      <c r="V264" s="161"/>
      <c r="W264" s="161"/>
      <c r="X264" s="161"/>
      <c r="Y264" s="161"/>
      <c r="Z264" s="161"/>
      <c r="AA264" s="161"/>
      <c r="AB264" s="161"/>
    </row>
    <row r="265">
      <c r="A265" s="161"/>
      <c r="B265" s="161"/>
      <c r="C265" s="161"/>
      <c r="D265" s="161"/>
      <c r="E265" s="161"/>
      <c r="F265" s="161"/>
      <c r="G265" s="161"/>
      <c r="H265" s="161"/>
      <c r="I265" s="161"/>
      <c r="J265" s="161"/>
      <c r="K265" s="161"/>
      <c r="L265" s="161"/>
      <c r="M265" s="161"/>
      <c r="N265" s="161"/>
      <c r="O265" s="161"/>
      <c r="P265" s="161"/>
      <c r="Q265" s="161"/>
      <c r="R265" s="161"/>
      <c r="S265" s="161"/>
      <c r="T265" s="161"/>
      <c r="U265" s="161"/>
      <c r="V265" s="161"/>
      <c r="W265" s="161"/>
      <c r="X265" s="161"/>
      <c r="Y265" s="161"/>
      <c r="Z265" s="161"/>
      <c r="AA265" s="161"/>
      <c r="AB265" s="161"/>
    </row>
    <row r="266">
      <c r="A266" s="161"/>
      <c r="B266" s="161"/>
      <c r="C266" s="161"/>
      <c r="D266" s="161"/>
      <c r="E266" s="161"/>
      <c r="F266" s="161"/>
      <c r="G266" s="161"/>
      <c r="H266" s="161"/>
      <c r="I266" s="161"/>
      <c r="J266" s="161"/>
      <c r="K266" s="161"/>
      <c r="L266" s="161"/>
      <c r="M266" s="161"/>
      <c r="N266" s="161"/>
      <c r="O266" s="161"/>
      <c r="P266" s="161"/>
      <c r="Q266" s="161"/>
      <c r="R266" s="161"/>
      <c r="S266" s="161"/>
      <c r="T266" s="161"/>
      <c r="U266" s="161"/>
      <c r="V266" s="161"/>
      <c r="W266" s="161"/>
      <c r="X266" s="161"/>
      <c r="Y266" s="161"/>
      <c r="Z266" s="161"/>
      <c r="AA266" s="161"/>
      <c r="AB266" s="161"/>
    </row>
    <row r="267">
      <c r="A267" s="161"/>
      <c r="B267" s="161"/>
      <c r="C267" s="161"/>
      <c r="D267" s="161"/>
      <c r="E267" s="161"/>
      <c r="F267" s="161"/>
      <c r="G267" s="161"/>
      <c r="H267" s="161"/>
      <c r="I267" s="161"/>
      <c r="J267" s="161"/>
      <c r="K267" s="161"/>
      <c r="L267" s="161"/>
      <c r="M267" s="161"/>
      <c r="N267" s="161"/>
      <c r="O267" s="161"/>
      <c r="P267" s="161"/>
      <c r="Q267" s="161"/>
      <c r="R267" s="161"/>
      <c r="S267" s="161"/>
      <c r="T267" s="161"/>
      <c r="U267" s="161"/>
      <c r="V267" s="161"/>
      <c r="W267" s="161"/>
      <c r="X267" s="161"/>
      <c r="Y267" s="161"/>
      <c r="Z267" s="161"/>
      <c r="AA267" s="161"/>
      <c r="AB267" s="161"/>
    </row>
    <row r="268">
      <c r="A268" s="161"/>
      <c r="B268" s="161"/>
      <c r="C268" s="161"/>
      <c r="D268" s="161"/>
      <c r="E268" s="161"/>
      <c r="F268" s="161"/>
      <c r="G268" s="161"/>
      <c r="H268" s="161"/>
      <c r="I268" s="161"/>
      <c r="J268" s="161"/>
      <c r="K268" s="161"/>
      <c r="L268" s="161"/>
      <c r="M268" s="161"/>
      <c r="N268" s="161"/>
      <c r="O268" s="161"/>
      <c r="P268" s="161"/>
      <c r="Q268" s="161"/>
      <c r="R268" s="161"/>
      <c r="S268" s="161"/>
      <c r="T268" s="161"/>
      <c r="U268" s="161"/>
      <c r="V268" s="161"/>
      <c r="W268" s="161"/>
      <c r="X268" s="161"/>
      <c r="Y268" s="161"/>
      <c r="Z268" s="161"/>
      <c r="AA268" s="161"/>
      <c r="AB268" s="161"/>
    </row>
    <row r="269">
      <c r="A269" s="161"/>
      <c r="B269" s="161"/>
      <c r="C269" s="161"/>
      <c r="D269" s="161"/>
      <c r="E269" s="161"/>
      <c r="F269" s="161"/>
      <c r="G269" s="161"/>
      <c r="H269" s="161"/>
      <c r="I269" s="161"/>
      <c r="J269" s="161"/>
      <c r="K269" s="161"/>
      <c r="L269" s="161"/>
      <c r="M269" s="161"/>
      <c r="N269" s="161"/>
      <c r="O269" s="161"/>
      <c r="P269" s="161"/>
      <c r="Q269" s="161"/>
      <c r="R269" s="161"/>
      <c r="S269" s="161"/>
      <c r="T269" s="161"/>
      <c r="U269" s="161"/>
      <c r="V269" s="161"/>
      <c r="W269" s="161"/>
      <c r="X269" s="161"/>
      <c r="Y269" s="161"/>
      <c r="Z269" s="161"/>
      <c r="AA269" s="161"/>
      <c r="AB269" s="161"/>
    </row>
    <row r="270">
      <c r="A270" s="161"/>
      <c r="B270" s="161"/>
      <c r="C270" s="161"/>
      <c r="D270" s="161"/>
      <c r="E270" s="161"/>
      <c r="F270" s="161"/>
      <c r="G270" s="161"/>
      <c r="H270" s="161"/>
      <c r="I270" s="161"/>
      <c r="J270" s="161"/>
      <c r="K270" s="161"/>
      <c r="L270" s="161"/>
      <c r="M270" s="161"/>
      <c r="N270" s="161"/>
      <c r="O270" s="161"/>
      <c r="P270" s="161"/>
      <c r="Q270" s="161"/>
      <c r="R270" s="161"/>
      <c r="S270" s="161"/>
      <c r="T270" s="161"/>
      <c r="U270" s="161"/>
      <c r="V270" s="161"/>
      <c r="W270" s="161"/>
      <c r="X270" s="161"/>
      <c r="Y270" s="161"/>
      <c r="Z270" s="161"/>
      <c r="AA270" s="161"/>
      <c r="AB270" s="161"/>
    </row>
    <row r="271">
      <c r="A271" s="161"/>
      <c r="B271" s="161"/>
      <c r="C271" s="161"/>
      <c r="D271" s="161"/>
      <c r="E271" s="161"/>
      <c r="F271" s="161"/>
      <c r="G271" s="161"/>
      <c r="H271" s="161"/>
      <c r="I271" s="161"/>
      <c r="J271" s="161"/>
      <c r="K271" s="161"/>
      <c r="L271" s="161"/>
      <c r="M271" s="161"/>
      <c r="N271" s="161"/>
      <c r="O271" s="161"/>
      <c r="P271" s="161"/>
      <c r="Q271" s="161"/>
      <c r="R271" s="161"/>
      <c r="S271" s="161"/>
      <c r="T271" s="161"/>
      <c r="U271" s="161"/>
      <c r="V271" s="161"/>
      <c r="W271" s="161"/>
      <c r="X271" s="161"/>
      <c r="Y271" s="161"/>
      <c r="Z271" s="161"/>
      <c r="AA271" s="161"/>
      <c r="AB271" s="161"/>
    </row>
    <row r="272">
      <c r="A272" s="161"/>
      <c r="B272" s="161"/>
      <c r="C272" s="161"/>
      <c r="D272" s="161"/>
      <c r="E272" s="161"/>
      <c r="F272" s="161"/>
      <c r="G272" s="161"/>
      <c r="H272" s="161"/>
      <c r="I272" s="161"/>
      <c r="J272" s="161"/>
      <c r="K272" s="161"/>
      <c r="L272" s="161"/>
      <c r="M272" s="161"/>
      <c r="N272" s="161"/>
      <c r="O272" s="161"/>
      <c r="P272" s="161"/>
      <c r="Q272" s="161"/>
      <c r="R272" s="161"/>
      <c r="S272" s="161"/>
      <c r="T272" s="161"/>
      <c r="U272" s="161"/>
      <c r="V272" s="161"/>
      <c r="W272" s="161"/>
      <c r="X272" s="161"/>
      <c r="Y272" s="161"/>
      <c r="Z272" s="161"/>
      <c r="AA272" s="161"/>
      <c r="AB272" s="161"/>
    </row>
    <row r="273">
      <c r="A273" s="161"/>
      <c r="B273" s="161"/>
      <c r="C273" s="161"/>
      <c r="D273" s="161"/>
      <c r="E273" s="161"/>
      <c r="F273" s="161"/>
      <c r="G273" s="161"/>
      <c r="H273" s="161"/>
      <c r="I273" s="161"/>
      <c r="J273" s="161"/>
      <c r="K273" s="161"/>
      <c r="L273" s="161"/>
      <c r="M273" s="161"/>
      <c r="N273" s="161"/>
      <c r="O273" s="161"/>
      <c r="P273" s="161"/>
      <c r="Q273" s="161"/>
      <c r="R273" s="161"/>
      <c r="S273" s="161"/>
      <c r="T273" s="161"/>
      <c r="U273" s="161"/>
      <c r="V273" s="161"/>
      <c r="W273" s="161"/>
      <c r="X273" s="161"/>
      <c r="Y273" s="161"/>
      <c r="Z273" s="161"/>
      <c r="AA273" s="161"/>
      <c r="AB273" s="161"/>
    </row>
    <row r="274">
      <c r="A274" s="161"/>
      <c r="B274" s="161"/>
      <c r="C274" s="161"/>
      <c r="D274" s="161"/>
      <c r="E274" s="161"/>
      <c r="F274" s="161"/>
      <c r="G274" s="161"/>
      <c r="H274" s="161"/>
      <c r="I274" s="161"/>
      <c r="J274" s="161"/>
      <c r="K274" s="161"/>
      <c r="L274" s="161"/>
      <c r="M274" s="161"/>
      <c r="N274" s="161"/>
      <c r="O274" s="161"/>
      <c r="P274" s="161"/>
      <c r="Q274" s="161"/>
      <c r="R274" s="161"/>
      <c r="S274" s="161"/>
      <c r="T274" s="161"/>
      <c r="U274" s="161"/>
      <c r="V274" s="161"/>
      <c r="W274" s="161"/>
      <c r="X274" s="161"/>
      <c r="Y274" s="161"/>
      <c r="Z274" s="161"/>
      <c r="AA274" s="161"/>
      <c r="AB274" s="161"/>
    </row>
    <row r="275">
      <c r="A275" s="161"/>
      <c r="B275" s="161"/>
      <c r="C275" s="161"/>
      <c r="D275" s="161"/>
      <c r="E275" s="161"/>
      <c r="F275" s="161"/>
      <c r="G275" s="161"/>
      <c r="H275" s="161"/>
      <c r="I275" s="161"/>
      <c r="J275" s="161"/>
      <c r="K275" s="161"/>
      <c r="L275" s="161"/>
      <c r="M275" s="161"/>
      <c r="N275" s="161"/>
      <c r="O275" s="161"/>
      <c r="P275" s="161"/>
      <c r="Q275" s="161"/>
      <c r="R275" s="161"/>
      <c r="S275" s="161"/>
      <c r="T275" s="161"/>
      <c r="U275" s="161"/>
      <c r="V275" s="161"/>
      <c r="W275" s="161"/>
      <c r="X275" s="161"/>
      <c r="Y275" s="161"/>
      <c r="Z275" s="161"/>
      <c r="AA275" s="161"/>
      <c r="AB275" s="161"/>
    </row>
    <row r="276">
      <c r="A276" s="161"/>
      <c r="B276" s="161"/>
      <c r="C276" s="161"/>
      <c r="D276" s="161"/>
      <c r="E276" s="161"/>
      <c r="F276" s="161"/>
      <c r="G276" s="161"/>
      <c r="H276" s="161"/>
      <c r="I276" s="161"/>
      <c r="J276" s="161"/>
      <c r="K276" s="161"/>
      <c r="L276" s="161"/>
      <c r="M276" s="161"/>
      <c r="N276" s="161"/>
      <c r="O276" s="161"/>
      <c r="P276" s="161"/>
      <c r="Q276" s="161"/>
      <c r="R276" s="161"/>
      <c r="S276" s="161"/>
      <c r="T276" s="161"/>
      <c r="U276" s="161"/>
      <c r="V276" s="161"/>
      <c r="W276" s="161"/>
      <c r="X276" s="161"/>
      <c r="Y276" s="161"/>
      <c r="Z276" s="161"/>
      <c r="AA276" s="161"/>
      <c r="AB276" s="161"/>
    </row>
    <row r="277">
      <c r="A277" s="161"/>
      <c r="B277" s="161"/>
      <c r="C277" s="161"/>
      <c r="D277" s="161"/>
      <c r="E277" s="161"/>
      <c r="F277" s="161"/>
      <c r="G277" s="161"/>
      <c r="H277" s="161"/>
      <c r="I277" s="161"/>
      <c r="J277" s="161"/>
      <c r="K277" s="161"/>
      <c r="L277" s="161"/>
      <c r="M277" s="161"/>
      <c r="N277" s="161"/>
      <c r="O277" s="161"/>
      <c r="P277" s="161"/>
      <c r="Q277" s="161"/>
      <c r="R277" s="161"/>
      <c r="S277" s="161"/>
      <c r="T277" s="161"/>
      <c r="U277" s="161"/>
      <c r="V277" s="161"/>
      <c r="W277" s="161"/>
      <c r="X277" s="161"/>
      <c r="Y277" s="161"/>
      <c r="Z277" s="161"/>
      <c r="AA277" s="161"/>
      <c r="AB277" s="161"/>
    </row>
    <row r="278">
      <c r="A278" s="161"/>
      <c r="B278" s="161"/>
      <c r="C278" s="161"/>
      <c r="D278" s="161"/>
      <c r="E278" s="161"/>
      <c r="F278" s="161"/>
      <c r="G278" s="161"/>
      <c r="H278" s="161"/>
      <c r="I278" s="161"/>
      <c r="J278" s="161"/>
      <c r="K278" s="161"/>
      <c r="L278" s="161"/>
      <c r="M278" s="161"/>
      <c r="N278" s="161"/>
      <c r="O278" s="161"/>
      <c r="P278" s="161"/>
      <c r="Q278" s="161"/>
      <c r="R278" s="161"/>
      <c r="S278" s="161"/>
      <c r="T278" s="161"/>
      <c r="U278" s="161"/>
      <c r="V278" s="161"/>
      <c r="W278" s="161"/>
      <c r="X278" s="161"/>
      <c r="Y278" s="161"/>
      <c r="Z278" s="161"/>
      <c r="AA278" s="161"/>
      <c r="AB278" s="161"/>
    </row>
    <row r="279">
      <c r="A279" s="161"/>
      <c r="B279" s="161"/>
      <c r="C279" s="161"/>
      <c r="D279" s="161"/>
      <c r="E279" s="161"/>
      <c r="F279" s="161"/>
      <c r="G279" s="161"/>
      <c r="H279" s="161"/>
      <c r="I279" s="161"/>
      <c r="J279" s="161"/>
      <c r="K279" s="161"/>
      <c r="L279" s="161"/>
      <c r="M279" s="161"/>
      <c r="N279" s="161"/>
      <c r="O279" s="161"/>
      <c r="P279" s="161"/>
      <c r="Q279" s="161"/>
      <c r="R279" s="161"/>
      <c r="S279" s="161"/>
      <c r="T279" s="161"/>
      <c r="U279" s="161"/>
      <c r="V279" s="161"/>
      <c r="W279" s="161"/>
      <c r="X279" s="161"/>
      <c r="Y279" s="161"/>
      <c r="Z279" s="161"/>
      <c r="AA279" s="161"/>
      <c r="AB279" s="161"/>
    </row>
    <row r="280">
      <c r="A280" s="161"/>
      <c r="B280" s="161"/>
      <c r="C280" s="161"/>
      <c r="D280" s="161"/>
      <c r="E280" s="161"/>
      <c r="F280" s="161"/>
      <c r="G280" s="161"/>
      <c r="H280" s="161"/>
      <c r="I280" s="161"/>
      <c r="J280" s="161"/>
      <c r="K280" s="161"/>
      <c r="L280" s="161"/>
      <c r="M280" s="161"/>
      <c r="N280" s="161"/>
      <c r="O280" s="161"/>
      <c r="P280" s="161"/>
      <c r="Q280" s="161"/>
      <c r="R280" s="161"/>
      <c r="S280" s="161"/>
      <c r="T280" s="161"/>
      <c r="U280" s="161"/>
      <c r="V280" s="161"/>
      <c r="W280" s="161"/>
      <c r="X280" s="161"/>
      <c r="Y280" s="161"/>
      <c r="Z280" s="161"/>
      <c r="AA280" s="161"/>
      <c r="AB280" s="161"/>
    </row>
    <row r="281">
      <c r="A281" s="161"/>
      <c r="B281" s="161"/>
      <c r="C281" s="161"/>
      <c r="D281" s="161"/>
      <c r="E281" s="161"/>
      <c r="F281" s="161"/>
      <c r="G281" s="161"/>
      <c r="H281" s="161"/>
      <c r="I281" s="161"/>
      <c r="J281" s="161"/>
      <c r="K281" s="161"/>
      <c r="L281" s="161"/>
      <c r="M281" s="161"/>
      <c r="N281" s="161"/>
      <c r="O281" s="161"/>
      <c r="P281" s="161"/>
      <c r="Q281" s="161"/>
      <c r="R281" s="161"/>
      <c r="S281" s="161"/>
      <c r="T281" s="161"/>
      <c r="U281" s="161"/>
      <c r="V281" s="161"/>
      <c r="W281" s="161"/>
      <c r="X281" s="161"/>
      <c r="Y281" s="161"/>
      <c r="Z281" s="161"/>
      <c r="AA281" s="161"/>
      <c r="AB281" s="161"/>
    </row>
    <row r="282">
      <c r="A282" s="161"/>
      <c r="B282" s="161"/>
      <c r="C282" s="161"/>
      <c r="D282" s="161"/>
      <c r="E282" s="161"/>
      <c r="F282" s="161"/>
      <c r="G282" s="161"/>
      <c r="H282" s="161"/>
      <c r="I282" s="161"/>
      <c r="J282" s="161"/>
      <c r="K282" s="161"/>
      <c r="L282" s="161"/>
      <c r="M282" s="161"/>
      <c r="N282" s="161"/>
      <c r="O282" s="161"/>
      <c r="P282" s="161"/>
      <c r="Q282" s="161"/>
      <c r="R282" s="161"/>
      <c r="S282" s="161"/>
      <c r="T282" s="161"/>
      <c r="U282" s="161"/>
      <c r="V282" s="161"/>
      <c r="W282" s="161"/>
      <c r="X282" s="161"/>
      <c r="Y282" s="161"/>
      <c r="Z282" s="161"/>
      <c r="AA282" s="161"/>
      <c r="AB282" s="161"/>
    </row>
    <row r="283">
      <c r="A283" s="161"/>
      <c r="B283" s="161"/>
      <c r="C283" s="161"/>
      <c r="D283" s="161"/>
      <c r="E283" s="161"/>
      <c r="F283" s="161"/>
      <c r="G283" s="161"/>
      <c r="H283" s="161"/>
      <c r="I283" s="161"/>
      <c r="J283" s="161"/>
      <c r="K283" s="161"/>
      <c r="L283" s="161"/>
      <c r="M283" s="161"/>
      <c r="N283" s="161"/>
      <c r="O283" s="161"/>
      <c r="P283" s="161"/>
      <c r="Q283" s="161"/>
      <c r="R283" s="161"/>
      <c r="S283" s="161"/>
      <c r="T283" s="161"/>
      <c r="U283" s="161"/>
      <c r="V283" s="161"/>
      <c r="W283" s="161"/>
      <c r="X283" s="161"/>
      <c r="Y283" s="161"/>
      <c r="Z283" s="161"/>
      <c r="AA283" s="161"/>
      <c r="AB283" s="161"/>
    </row>
    <row r="284">
      <c r="A284" s="161"/>
      <c r="B284" s="161"/>
      <c r="C284" s="161"/>
      <c r="D284" s="161"/>
      <c r="E284" s="161"/>
      <c r="F284" s="161"/>
      <c r="G284" s="161"/>
      <c r="H284" s="161"/>
      <c r="I284" s="161"/>
      <c r="J284" s="161"/>
      <c r="K284" s="161"/>
      <c r="L284" s="161"/>
      <c r="M284" s="161"/>
      <c r="N284" s="161"/>
      <c r="O284" s="161"/>
      <c r="P284" s="161"/>
      <c r="Q284" s="161"/>
      <c r="R284" s="161"/>
      <c r="S284" s="161"/>
      <c r="T284" s="161"/>
      <c r="U284" s="161"/>
      <c r="V284" s="161"/>
      <c r="W284" s="161"/>
      <c r="X284" s="161"/>
      <c r="Y284" s="161"/>
      <c r="Z284" s="161"/>
      <c r="AA284" s="161"/>
      <c r="AB284" s="161"/>
    </row>
    <row r="285">
      <c r="A285" s="161"/>
      <c r="B285" s="161"/>
      <c r="C285" s="161"/>
      <c r="D285" s="161"/>
      <c r="E285" s="161"/>
      <c r="F285" s="161"/>
      <c r="G285" s="161"/>
      <c r="H285" s="161"/>
      <c r="I285" s="161"/>
      <c r="J285" s="161"/>
      <c r="K285" s="161"/>
      <c r="L285" s="161"/>
      <c r="M285" s="161"/>
      <c r="N285" s="161"/>
      <c r="O285" s="161"/>
      <c r="P285" s="161"/>
      <c r="Q285" s="161"/>
      <c r="R285" s="161"/>
      <c r="S285" s="161"/>
      <c r="T285" s="161"/>
      <c r="U285" s="161"/>
      <c r="V285" s="161"/>
      <c r="W285" s="161"/>
      <c r="X285" s="161"/>
      <c r="Y285" s="161"/>
      <c r="Z285" s="161"/>
      <c r="AA285" s="161"/>
      <c r="AB285" s="161"/>
    </row>
    <row r="286">
      <c r="A286" s="161"/>
      <c r="B286" s="161"/>
      <c r="C286" s="161"/>
      <c r="D286" s="161"/>
      <c r="E286" s="161"/>
      <c r="F286" s="161"/>
      <c r="G286" s="161"/>
      <c r="H286" s="161"/>
      <c r="I286" s="161"/>
      <c r="J286" s="161"/>
      <c r="K286" s="161"/>
      <c r="L286" s="161"/>
      <c r="M286" s="161"/>
      <c r="N286" s="161"/>
      <c r="O286" s="161"/>
      <c r="P286" s="161"/>
      <c r="Q286" s="161"/>
      <c r="R286" s="161"/>
      <c r="S286" s="161"/>
      <c r="T286" s="161"/>
      <c r="U286" s="161"/>
      <c r="V286" s="161"/>
      <c r="W286" s="161"/>
      <c r="X286" s="161"/>
      <c r="Y286" s="161"/>
      <c r="Z286" s="161"/>
      <c r="AA286" s="161"/>
      <c r="AB286" s="161"/>
    </row>
    <row r="287">
      <c r="A287" s="161"/>
      <c r="B287" s="161"/>
      <c r="C287" s="161"/>
      <c r="D287" s="161"/>
      <c r="E287" s="161"/>
      <c r="F287" s="161"/>
      <c r="G287" s="161"/>
      <c r="H287" s="161"/>
      <c r="I287" s="161"/>
      <c r="J287" s="161"/>
      <c r="K287" s="161"/>
      <c r="L287" s="161"/>
      <c r="M287" s="161"/>
      <c r="N287" s="161"/>
      <c r="O287" s="161"/>
      <c r="P287" s="161"/>
      <c r="Q287" s="161"/>
      <c r="R287" s="161"/>
      <c r="S287" s="161"/>
      <c r="T287" s="161"/>
      <c r="U287" s="161"/>
      <c r="V287" s="161"/>
      <c r="W287" s="161"/>
      <c r="X287" s="161"/>
      <c r="Y287" s="161"/>
      <c r="Z287" s="161"/>
      <c r="AA287" s="161"/>
      <c r="AB287" s="161"/>
    </row>
    <row r="288">
      <c r="A288" s="161"/>
      <c r="B288" s="161"/>
      <c r="C288" s="161"/>
      <c r="D288" s="161"/>
      <c r="E288" s="161"/>
      <c r="F288" s="161"/>
      <c r="G288" s="161"/>
      <c r="H288" s="161"/>
      <c r="I288" s="161"/>
      <c r="J288" s="161"/>
      <c r="K288" s="161"/>
      <c r="L288" s="161"/>
      <c r="M288" s="161"/>
      <c r="N288" s="161"/>
      <c r="O288" s="161"/>
      <c r="P288" s="161"/>
      <c r="Q288" s="161"/>
      <c r="R288" s="161"/>
      <c r="S288" s="161"/>
      <c r="T288" s="161"/>
      <c r="U288" s="161"/>
      <c r="V288" s="161"/>
      <c r="W288" s="161"/>
      <c r="X288" s="161"/>
      <c r="Y288" s="161"/>
      <c r="Z288" s="161"/>
      <c r="AA288" s="161"/>
      <c r="AB288" s="161"/>
    </row>
    <row r="289">
      <c r="A289" s="161"/>
      <c r="B289" s="161"/>
      <c r="C289" s="161"/>
      <c r="D289" s="161"/>
      <c r="E289" s="161"/>
      <c r="F289" s="161"/>
      <c r="G289" s="161"/>
      <c r="H289" s="161"/>
      <c r="I289" s="161"/>
      <c r="J289" s="161"/>
      <c r="K289" s="161"/>
      <c r="L289" s="161"/>
      <c r="M289" s="161"/>
      <c r="N289" s="161"/>
      <c r="O289" s="161"/>
      <c r="P289" s="161"/>
      <c r="Q289" s="161"/>
      <c r="R289" s="161"/>
      <c r="S289" s="161"/>
      <c r="T289" s="161"/>
      <c r="U289" s="161"/>
      <c r="V289" s="161"/>
      <c r="W289" s="161"/>
      <c r="X289" s="161"/>
      <c r="Y289" s="161"/>
      <c r="Z289" s="161"/>
      <c r="AA289" s="161"/>
      <c r="AB289" s="161"/>
    </row>
    <row r="290">
      <c r="A290" s="161"/>
      <c r="B290" s="161"/>
      <c r="C290" s="161"/>
      <c r="D290" s="161"/>
      <c r="E290" s="161"/>
      <c r="F290" s="161"/>
      <c r="G290" s="161"/>
      <c r="H290" s="161"/>
      <c r="I290" s="161"/>
      <c r="J290" s="161"/>
      <c r="K290" s="161"/>
      <c r="L290" s="161"/>
      <c r="M290" s="161"/>
      <c r="N290" s="161"/>
      <c r="O290" s="161"/>
      <c r="P290" s="161"/>
      <c r="Q290" s="161"/>
      <c r="R290" s="161"/>
      <c r="S290" s="161"/>
      <c r="T290" s="161"/>
      <c r="U290" s="161"/>
      <c r="V290" s="161"/>
      <c r="W290" s="161"/>
      <c r="X290" s="161"/>
      <c r="Y290" s="161"/>
      <c r="Z290" s="161"/>
      <c r="AA290" s="161"/>
      <c r="AB290" s="161"/>
    </row>
    <row r="291">
      <c r="A291" s="161"/>
      <c r="B291" s="161"/>
      <c r="C291" s="161"/>
      <c r="D291" s="161"/>
      <c r="E291" s="161"/>
      <c r="F291" s="161"/>
      <c r="G291" s="161"/>
      <c r="H291" s="161"/>
      <c r="I291" s="161"/>
      <c r="J291" s="161"/>
      <c r="K291" s="161"/>
      <c r="L291" s="161"/>
      <c r="M291" s="161"/>
      <c r="N291" s="161"/>
      <c r="O291" s="161"/>
      <c r="P291" s="161"/>
      <c r="Q291" s="161"/>
      <c r="R291" s="161"/>
      <c r="S291" s="161"/>
      <c r="T291" s="161"/>
      <c r="U291" s="161"/>
      <c r="V291" s="161"/>
      <c r="W291" s="161"/>
      <c r="X291" s="161"/>
      <c r="Y291" s="161"/>
      <c r="Z291" s="161"/>
      <c r="AA291" s="161"/>
      <c r="AB291" s="161"/>
    </row>
    <row r="292">
      <c r="A292" s="161"/>
      <c r="B292" s="161"/>
      <c r="C292" s="161"/>
      <c r="D292" s="161"/>
      <c r="E292" s="161"/>
      <c r="F292" s="161"/>
      <c r="G292" s="161"/>
      <c r="H292" s="161"/>
      <c r="I292" s="161"/>
      <c r="J292" s="161"/>
      <c r="K292" s="161"/>
      <c r="L292" s="161"/>
      <c r="M292" s="161"/>
      <c r="N292" s="161"/>
      <c r="O292" s="161"/>
      <c r="P292" s="161"/>
      <c r="Q292" s="161"/>
      <c r="R292" s="161"/>
      <c r="S292" s="161"/>
      <c r="T292" s="161"/>
      <c r="U292" s="161"/>
      <c r="V292" s="161"/>
      <c r="W292" s="161"/>
      <c r="X292" s="161"/>
      <c r="Y292" s="161"/>
      <c r="Z292" s="161"/>
      <c r="AA292" s="161"/>
      <c r="AB292" s="161"/>
    </row>
    <row r="293">
      <c r="A293" s="161"/>
      <c r="B293" s="161"/>
      <c r="C293" s="161"/>
      <c r="D293" s="161"/>
      <c r="E293" s="161"/>
      <c r="F293" s="161"/>
      <c r="G293" s="161"/>
      <c r="H293" s="161"/>
      <c r="I293" s="161"/>
      <c r="J293" s="161"/>
      <c r="K293" s="161"/>
      <c r="L293" s="161"/>
      <c r="M293" s="161"/>
      <c r="N293" s="161"/>
      <c r="O293" s="161"/>
      <c r="P293" s="161"/>
      <c r="Q293" s="161"/>
      <c r="R293" s="161"/>
      <c r="S293" s="161"/>
      <c r="T293" s="161"/>
      <c r="U293" s="161"/>
      <c r="V293" s="161"/>
      <c r="W293" s="161"/>
      <c r="X293" s="161"/>
      <c r="Y293" s="161"/>
      <c r="Z293" s="161"/>
      <c r="AA293" s="161"/>
      <c r="AB293" s="161"/>
    </row>
    <row r="294">
      <c r="A294" s="161"/>
      <c r="B294" s="161"/>
      <c r="C294" s="161"/>
      <c r="D294" s="161"/>
      <c r="E294" s="161"/>
      <c r="F294" s="161"/>
      <c r="G294" s="161"/>
      <c r="H294" s="161"/>
      <c r="I294" s="161"/>
      <c r="J294" s="161"/>
      <c r="K294" s="161"/>
      <c r="L294" s="161"/>
      <c r="M294" s="161"/>
      <c r="N294" s="161"/>
      <c r="O294" s="161"/>
      <c r="P294" s="161"/>
      <c r="Q294" s="161"/>
      <c r="R294" s="161"/>
      <c r="S294" s="161"/>
      <c r="T294" s="161"/>
      <c r="U294" s="161"/>
      <c r="V294" s="161"/>
      <c r="W294" s="161"/>
      <c r="X294" s="161"/>
      <c r="Y294" s="161"/>
      <c r="Z294" s="161"/>
      <c r="AA294" s="161"/>
      <c r="AB294" s="161"/>
    </row>
    <row r="295">
      <c r="A295" s="161"/>
      <c r="B295" s="161"/>
      <c r="C295" s="161"/>
      <c r="D295" s="161"/>
      <c r="E295" s="161"/>
      <c r="F295" s="161"/>
      <c r="G295" s="161"/>
      <c r="H295" s="161"/>
      <c r="I295" s="161"/>
      <c r="J295" s="161"/>
      <c r="K295" s="161"/>
      <c r="L295" s="161"/>
      <c r="M295" s="161"/>
      <c r="N295" s="161"/>
      <c r="O295" s="161"/>
      <c r="P295" s="161"/>
      <c r="Q295" s="161"/>
      <c r="R295" s="161"/>
      <c r="S295" s="161"/>
      <c r="T295" s="161"/>
      <c r="U295" s="161"/>
      <c r="V295" s="161"/>
      <c r="W295" s="161"/>
      <c r="X295" s="161"/>
      <c r="Y295" s="161"/>
      <c r="Z295" s="161"/>
      <c r="AA295" s="161"/>
      <c r="AB295" s="161"/>
    </row>
    <row r="296">
      <c r="A296" s="161"/>
      <c r="B296" s="161"/>
      <c r="C296" s="161"/>
      <c r="D296" s="161"/>
      <c r="E296" s="161"/>
      <c r="F296" s="161"/>
      <c r="G296" s="161"/>
      <c r="H296" s="161"/>
      <c r="I296" s="161"/>
      <c r="J296" s="161"/>
      <c r="K296" s="161"/>
      <c r="L296" s="161"/>
      <c r="M296" s="161"/>
      <c r="N296" s="161"/>
      <c r="O296" s="161"/>
      <c r="P296" s="161"/>
      <c r="Q296" s="161"/>
      <c r="R296" s="161"/>
      <c r="S296" s="161"/>
      <c r="T296" s="161"/>
      <c r="U296" s="161"/>
      <c r="V296" s="161"/>
      <c r="W296" s="161"/>
      <c r="X296" s="161"/>
      <c r="Y296" s="161"/>
      <c r="Z296" s="161"/>
      <c r="AA296" s="161"/>
      <c r="AB296" s="161"/>
    </row>
    <row r="297">
      <c r="A297" s="161"/>
      <c r="B297" s="161"/>
      <c r="C297" s="161"/>
      <c r="D297" s="161"/>
      <c r="E297" s="161"/>
      <c r="F297" s="161"/>
      <c r="G297" s="161"/>
      <c r="H297" s="161"/>
      <c r="I297" s="161"/>
      <c r="J297" s="161"/>
      <c r="K297" s="161"/>
      <c r="L297" s="161"/>
      <c r="M297" s="161"/>
      <c r="N297" s="161"/>
      <c r="O297" s="161"/>
      <c r="P297" s="161"/>
      <c r="Q297" s="161"/>
      <c r="R297" s="161"/>
      <c r="S297" s="161"/>
      <c r="T297" s="161"/>
      <c r="U297" s="161"/>
      <c r="V297" s="161"/>
      <c r="W297" s="161"/>
      <c r="X297" s="161"/>
      <c r="Y297" s="161"/>
      <c r="Z297" s="161"/>
      <c r="AA297" s="161"/>
      <c r="AB297" s="161"/>
    </row>
    <row r="298">
      <c r="A298" s="161"/>
      <c r="B298" s="161"/>
      <c r="C298" s="161"/>
      <c r="D298" s="161"/>
      <c r="E298" s="161"/>
      <c r="F298" s="161"/>
      <c r="G298" s="161"/>
      <c r="H298" s="161"/>
      <c r="I298" s="161"/>
      <c r="J298" s="161"/>
      <c r="K298" s="161"/>
      <c r="L298" s="161"/>
      <c r="M298" s="161"/>
      <c r="N298" s="161"/>
      <c r="O298" s="161"/>
      <c r="P298" s="161"/>
      <c r="Q298" s="161"/>
      <c r="R298" s="161"/>
      <c r="S298" s="161"/>
      <c r="T298" s="161"/>
      <c r="U298" s="161"/>
      <c r="V298" s="161"/>
      <c r="W298" s="161"/>
      <c r="X298" s="161"/>
      <c r="Y298" s="161"/>
      <c r="Z298" s="161"/>
      <c r="AA298" s="161"/>
      <c r="AB298" s="161"/>
    </row>
    <row r="299">
      <c r="A299" s="161"/>
      <c r="B299" s="161"/>
      <c r="C299" s="161"/>
      <c r="D299" s="161"/>
      <c r="E299" s="161"/>
      <c r="F299" s="161"/>
      <c r="G299" s="161"/>
      <c r="H299" s="161"/>
      <c r="I299" s="161"/>
      <c r="J299" s="161"/>
      <c r="K299" s="161"/>
      <c r="L299" s="161"/>
      <c r="M299" s="161"/>
      <c r="N299" s="161"/>
      <c r="O299" s="161"/>
      <c r="P299" s="161"/>
      <c r="Q299" s="161"/>
      <c r="R299" s="161"/>
      <c r="S299" s="161"/>
      <c r="T299" s="161"/>
      <c r="U299" s="161"/>
      <c r="V299" s="161"/>
      <c r="W299" s="161"/>
      <c r="X299" s="161"/>
      <c r="Y299" s="161"/>
      <c r="Z299" s="161"/>
      <c r="AA299" s="161"/>
      <c r="AB299" s="161"/>
    </row>
    <row r="300">
      <c r="A300" s="161"/>
      <c r="B300" s="161"/>
      <c r="C300" s="161"/>
      <c r="D300" s="161"/>
      <c r="E300" s="161"/>
      <c r="F300" s="161"/>
      <c r="G300" s="161"/>
      <c r="H300" s="161"/>
      <c r="I300" s="161"/>
      <c r="J300" s="161"/>
      <c r="K300" s="161"/>
      <c r="L300" s="161"/>
      <c r="M300" s="161"/>
      <c r="N300" s="161"/>
      <c r="O300" s="161"/>
      <c r="P300" s="161"/>
      <c r="Q300" s="161"/>
      <c r="R300" s="161"/>
      <c r="S300" s="161"/>
      <c r="T300" s="161"/>
      <c r="U300" s="161"/>
      <c r="V300" s="161"/>
      <c r="W300" s="161"/>
      <c r="X300" s="161"/>
      <c r="Y300" s="161"/>
      <c r="Z300" s="161"/>
      <c r="AA300" s="161"/>
      <c r="AB300" s="161"/>
    </row>
    <row r="301">
      <c r="A301" s="161"/>
      <c r="B301" s="161"/>
      <c r="C301" s="161"/>
      <c r="D301" s="161"/>
      <c r="E301" s="161"/>
      <c r="F301" s="161"/>
      <c r="G301" s="161"/>
      <c r="H301" s="161"/>
      <c r="I301" s="161"/>
      <c r="J301" s="161"/>
      <c r="K301" s="161"/>
      <c r="L301" s="161"/>
      <c r="M301" s="161"/>
      <c r="N301" s="161"/>
      <c r="O301" s="161"/>
      <c r="P301" s="161"/>
      <c r="Q301" s="161"/>
      <c r="R301" s="161"/>
      <c r="S301" s="161"/>
      <c r="T301" s="161"/>
      <c r="U301" s="161"/>
      <c r="V301" s="161"/>
      <c r="W301" s="161"/>
      <c r="X301" s="161"/>
      <c r="Y301" s="161"/>
      <c r="Z301" s="161"/>
      <c r="AA301" s="161"/>
      <c r="AB301" s="161"/>
    </row>
    <row r="302">
      <c r="A302" s="161"/>
      <c r="B302" s="161"/>
      <c r="C302" s="161"/>
      <c r="D302" s="161"/>
      <c r="E302" s="161"/>
      <c r="F302" s="161"/>
      <c r="G302" s="161"/>
      <c r="H302" s="161"/>
      <c r="I302" s="161"/>
      <c r="J302" s="161"/>
      <c r="K302" s="161"/>
      <c r="L302" s="161"/>
      <c r="M302" s="161"/>
      <c r="N302" s="161"/>
      <c r="O302" s="161"/>
      <c r="P302" s="161"/>
      <c r="Q302" s="161"/>
      <c r="R302" s="161"/>
      <c r="S302" s="161"/>
      <c r="T302" s="161"/>
      <c r="U302" s="161"/>
      <c r="V302" s="161"/>
      <c r="W302" s="161"/>
      <c r="X302" s="161"/>
      <c r="Y302" s="161"/>
      <c r="Z302" s="161"/>
      <c r="AA302" s="161"/>
      <c r="AB302" s="161"/>
    </row>
    <row r="303">
      <c r="A303" s="161"/>
      <c r="B303" s="161"/>
      <c r="C303" s="161"/>
      <c r="D303" s="161"/>
      <c r="E303" s="161"/>
      <c r="F303" s="161"/>
      <c r="G303" s="161"/>
      <c r="H303" s="161"/>
      <c r="I303" s="161"/>
      <c r="J303" s="161"/>
      <c r="K303" s="161"/>
      <c r="L303" s="161"/>
      <c r="M303" s="161"/>
      <c r="N303" s="161"/>
      <c r="O303" s="161"/>
      <c r="P303" s="161"/>
      <c r="Q303" s="161"/>
      <c r="R303" s="161"/>
      <c r="S303" s="161"/>
      <c r="T303" s="161"/>
      <c r="U303" s="161"/>
      <c r="V303" s="161"/>
      <c r="W303" s="161"/>
      <c r="X303" s="161"/>
      <c r="Y303" s="161"/>
      <c r="Z303" s="161"/>
      <c r="AA303" s="161"/>
      <c r="AB303" s="161"/>
    </row>
    <row r="304">
      <c r="A304" s="161"/>
      <c r="B304" s="161"/>
      <c r="C304" s="161"/>
      <c r="D304" s="161"/>
      <c r="E304" s="161"/>
      <c r="F304" s="161"/>
      <c r="G304" s="161"/>
      <c r="H304" s="161"/>
      <c r="I304" s="161"/>
      <c r="J304" s="161"/>
      <c r="K304" s="161"/>
      <c r="L304" s="161"/>
      <c r="M304" s="161"/>
      <c r="N304" s="161"/>
      <c r="O304" s="161"/>
      <c r="P304" s="161"/>
      <c r="Q304" s="161"/>
      <c r="R304" s="161"/>
      <c r="S304" s="161"/>
      <c r="T304" s="161"/>
      <c r="U304" s="161"/>
      <c r="V304" s="161"/>
      <c r="W304" s="161"/>
      <c r="X304" s="161"/>
      <c r="Y304" s="161"/>
      <c r="Z304" s="161"/>
      <c r="AA304" s="161"/>
      <c r="AB304" s="161"/>
    </row>
    <row r="305">
      <c r="A305" s="161"/>
      <c r="B305" s="161"/>
      <c r="C305" s="161"/>
      <c r="D305" s="161"/>
      <c r="E305" s="161"/>
      <c r="F305" s="161"/>
      <c r="G305" s="161"/>
      <c r="H305" s="161"/>
      <c r="I305" s="161"/>
      <c r="J305" s="161"/>
      <c r="K305" s="161"/>
      <c r="L305" s="161"/>
      <c r="M305" s="161"/>
      <c r="N305" s="161"/>
      <c r="O305" s="161"/>
      <c r="P305" s="161"/>
      <c r="Q305" s="161"/>
      <c r="R305" s="161"/>
      <c r="S305" s="161"/>
      <c r="T305" s="161"/>
      <c r="U305" s="161"/>
      <c r="V305" s="161"/>
      <c r="W305" s="161"/>
      <c r="X305" s="161"/>
      <c r="Y305" s="161"/>
      <c r="Z305" s="161"/>
      <c r="AA305" s="161"/>
      <c r="AB305" s="161"/>
    </row>
    <row r="306">
      <c r="A306" s="161"/>
      <c r="B306" s="161"/>
      <c r="C306" s="161"/>
      <c r="D306" s="161"/>
      <c r="E306" s="161"/>
      <c r="F306" s="161"/>
      <c r="G306" s="161"/>
      <c r="H306" s="161"/>
      <c r="I306" s="161"/>
      <c r="J306" s="161"/>
      <c r="K306" s="161"/>
      <c r="L306" s="161"/>
      <c r="M306" s="161"/>
      <c r="N306" s="161"/>
      <c r="O306" s="161"/>
      <c r="P306" s="161"/>
      <c r="Q306" s="161"/>
      <c r="R306" s="161"/>
      <c r="S306" s="161"/>
      <c r="T306" s="161"/>
      <c r="U306" s="161"/>
      <c r="V306" s="161"/>
      <c r="W306" s="161"/>
      <c r="X306" s="161"/>
      <c r="Y306" s="161"/>
      <c r="Z306" s="161"/>
      <c r="AA306" s="161"/>
      <c r="AB306" s="161"/>
    </row>
    <row r="307">
      <c r="A307" s="161"/>
      <c r="B307" s="161"/>
      <c r="C307" s="161"/>
      <c r="D307" s="161"/>
      <c r="E307" s="161"/>
      <c r="F307" s="161"/>
      <c r="G307" s="161"/>
      <c r="H307" s="161"/>
      <c r="I307" s="161"/>
      <c r="J307" s="161"/>
      <c r="K307" s="161"/>
      <c r="L307" s="161"/>
      <c r="M307" s="161"/>
      <c r="N307" s="161"/>
      <c r="O307" s="161"/>
      <c r="P307" s="161"/>
      <c r="Q307" s="161"/>
      <c r="R307" s="161"/>
      <c r="S307" s="161"/>
      <c r="T307" s="161"/>
      <c r="U307" s="161"/>
      <c r="V307" s="161"/>
      <c r="W307" s="161"/>
      <c r="X307" s="161"/>
      <c r="Y307" s="161"/>
      <c r="Z307" s="161"/>
      <c r="AA307" s="161"/>
      <c r="AB307" s="161"/>
    </row>
    <row r="308">
      <c r="A308" s="161"/>
      <c r="B308" s="161"/>
      <c r="C308" s="161"/>
      <c r="D308" s="161"/>
      <c r="E308" s="161"/>
      <c r="F308" s="161"/>
      <c r="G308" s="161"/>
      <c r="H308" s="161"/>
      <c r="I308" s="161"/>
      <c r="J308" s="161"/>
      <c r="K308" s="161"/>
      <c r="L308" s="161"/>
      <c r="M308" s="161"/>
      <c r="N308" s="161"/>
      <c r="O308" s="161"/>
      <c r="P308" s="161"/>
      <c r="Q308" s="161"/>
      <c r="R308" s="161"/>
      <c r="S308" s="161"/>
      <c r="T308" s="161"/>
      <c r="U308" s="161"/>
      <c r="V308" s="161"/>
      <c r="W308" s="161"/>
      <c r="X308" s="161"/>
      <c r="Y308" s="161"/>
      <c r="Z308" s="161"/>
      <c r="AA308" s="161"/>
      <c r="AB308" s="161"/>
    </row>
    <row r="309">
      <c r="A309" s="161"/>
      <c r="B309" s="161"/>
      <c r="C309" s="161"/>
      <c r="D309" s="161"/>
      <c r="E309" s="161"/>
      <c r="F309" s="161"/>
      <c r="G309" s="161"/>
      <c r="H309" s="161"/>
      <c r="I309" s="161"/>
      <c r="J309" s="161"/>
      <c r="K309" s="161"/>
      <c r="L309" s="161"/>
      <c r="M309" s="161"/>
      <c r="N309" s="161"/>
      <c r="O309" s="161"/>
      <c r="P309" s="161"/>
      <c r="Q309" s="161"/>
      <c r="R309" s="161"/>
      <c r="S309" s="161"/>
      <c r="T309" s="161"/>
      <c r="U309" s="161"/>
      <c r="V309" s="161"/>
      <c r="W309" s="161"/>
      <c r="X309" s="161"/>
      <c r="Y309" s="161"/>
      <c r="Z309" s="161"/>
      <c r="AA309" s="161"/>
      <c r="AB309" s="161"/>
    </row>
    <row r="310">
      <c r="A310" s="161"/>
      <c r="B310" s="161"/>
      <c r="C310" s="161"/>
      <c r="D310" s="161"/>
      <c r="E310" s="161"/>
      <c r="F310" s="161"/>
      <c r="G310" s="161"/>
      <c r="H310" s="161"/>
      <c r="I310" s="161"/>
      <c r="J310" s="161"/>
      <c r="K310" s="161"/>
      <c r="L310" s="161"/>
      <c r="M310" s="161"/>
      <c r="N310" s="161"/>
      <c r="O310" s="161"/>
      <c r="P310" s="161"/>
      <c r="Q310" s="161"/>
      <c r="R310" s="161"/>
      <c r="S310" s="161"/>
      <c r="T310" s="161"/>
      <c r="U310" s="161"/>
      <c r="V310" s="161"/>
      <c r="W310" s="161"/>
      <c r="X310" s="161"/>
      <c r="Y310" s="161"/>
      <c r="Z310" s="161"/>
      <c r="AA310" s="161"/>
      <c r="AB310" s="161"/>
    </row>
    <row r="311">
      <c r="A311" s="161"/>
      <c r="B311" s="161"/>
      <c r="C311" s="161"/>
      <c r="D311" s="161"/>
      <c r="E311" s="161"/>
      <c r="F311" s="161"/>
      <c r="G311" s="161"/>
      <c r="H311" s="161"/>
      <c r="I311" s="161"/>
      <c r="J311" s="161"/>
      <c r="K311" s="161"/>
      <c r="L311" s="161"/>
      <c r="M311" s="161"/>
      <c r="N311" s="161"/>
      <c r="O311" s="161"/>
      <c r="P311" s="161"/>
      <c r="Q311" s="161"/>
      <c r="R311" s="161"/>
      <c r="S311" s="161"/>
      <c r="T311" s="161"/>
      <c r="U311" s="161"/>
      <c r="V311" s="161"/>
      <c r="W311" s="161"/>
      <c r="X311" s="161"/>
      <c r="Y311" s="161"/>
      <c r="Z311" s="161"/>
      <c r="AA311" s="161"/>
      <c r="AB311" s="161"/>
    </row>
    <row r="312">
      <c r="A312" s="161"/>
      <c r="B312" s="161"/>
      <c r="C312" s="161"/>
      <c r="D312" s="161"/>
      <c r="E312" s="161"/>
      <c r="F312" s="161"/>
      <c r="G312" s="161"/>
      <c r="H312" s="161"/>
      <c r="I312" s="161"/>
      <c r="J312" s="161"/>
      <c r="K312" s="161"/>
      <c r="L312" s="161"/>
      <c r="M312" s="161"/>
      <c r="N312" s="161"/>
      <c r="O312" s="161"/>
      <c r="P312" s="161"/>
      <c r="Q312" s="161"/>
      <c r="R312" s="161"/>
      <c r="S312" s="161"/>
      <c r="T312" s="161"/>
      <c r="U312" s="161"/>
      <c r="V312" s="161"/>
      <c r="W312" s="161"/>
      <c r="X312" s="161"/>
      <c r="Y312" s="161"/>
      <c r="Z312" s="161"/>
      <c r="AA312" s="161"/>
      <c r="AB312" s="161"/>
    </row>
    <row r="313">
      <c r="A313" s="161"/>
      <c r="B313" s="161"/>
      <c r="C313" s="161"/>
      <c r="D313" s="161"/>
      <c r="E313" s="161"/>
      <c r="F313" s="161"/>
      <c r="G313" s="161"/>
      <c r="H313" s="161"/>
      <c r="I313" s="161"/>
      <c r="J313" s="161"/>
      <c r="K313" s="161"/>
      <c r="L313" s="161"/>
      <c r="M313" s="161"/>
      <c r="N313" s="161"/>
      <c r="O313" s="161"/>
      <c r="P313" s="161"/>
      <c r="Q313" s="161"/>
      <c r="R313" s="161"/>
      <c r="S313" s="161"/>
      <c r="T313" s="161"/>
      <c r="U313" s="161"/>
      <c r="V313" s="161"/>
      <c r="W313" s="161"/>
      <c r="X313" s="161"/>
      <c r="Y313" s="161"/>
      <c r="Z313" s="161"/>
      <c r="AA313" s="161"/>
      <c r="AB313" s="161"/>
    </row>
    <row r="314">
      <c r="A314" s="161"/>
      <c r="B314" s="161"/>
      <c r="C314" s="161"/>
      <c r="D314" s="161"/>
      <c r="E314" s="161"/>
      <c r="F314" s="161"/>
      <c r="G314" s="161"/>
      <c r="H314" s="161"/>
      <c r="I314" s="161"/>
      <c r="J314" s="161"/>
      <c r="K314" s="161"/>
      <c r="L314" s="161"/>
      <c r="M314" s="161"/>
      <c r="N314" s="161"/>
      <c r="O314" s="161"/>
      <c r="P314" s="161"/>
      <c r="Q314" s="161"/>
      <c r="R314" s="161"/>
      <c r="S314" s="161"/>
      <c r="T314" s="161"/>
      <c r="U314" s="161"/>
      <c r="V314" s="161"/>
      <c r="W314" s="161"/>
      <c r="X314" s="161"/>
      <c r="Y314" s="161"/>
      <c r="Z314" s="161"/>
      <c r="AA314" s="161"/>
      <c r="AB314" s="161"/>
    </row>
    <row r="315">
      <c r="A315" s="161"/>
      <c r="B315" s="161"/>
      <c r="C315" s="161"/>
      <c r="D315" s="161"/>
      <c r="E315" s="161"/>
      <c r="F315" s="161"/>
      <c r="G315" s="161"/>
      <c r="H315" s="161"/>
      <c r="I315" s="161"/>
      <c r="J315" s="161"/>
      <c r="K315" s="161"/>
      <c r="L315" s="161"/>
      <c r="M315" s="161"/>
      <c r="N315" s="161"/>
      <c r="O315" s="161"/>
      <c r="P315" s="161"/>
      <c r="Q315" s="161"/>
      <c r="R315" s="161"/>
      <c r="S315" s="161"/>
      <c r="T315" s="161"/>
      <c r="U315" s="161"/>
      <c r="V315" s="161"/>
      <c r="W315" s="161"/>
      <c r="X315" s="161"/>
      <c r="Y315" s="161"/>
      <c r="Z315" s="161"/>
      <c r="AA315" s="161"/>
      <c r="AB315" s="161"/>
    </row>
    <row r="316">
      <c r="A316" s="161"/>
      <c r="B316" s="161"/>
      <c r="C316" s="161"/>
      <c r="D316" s="161"/>
      <c r="E316" s="161"/>
      <c r="F316" s="161"/>
      <c r="G316" s="161"/>
      <c r="H316" s="161"/>
      <c r="I316" s="161"/>
      <c r="J316" s="161"/>
      <c r="K316" s="161"/>
      <c r="L316" s="161"/>
      <c r="M316" s="161"/>
      <c r="N316" s="161"/>
      <c r="O316" s="161"/>
      <c r="P316" s="161"/>
      <c r="Q316" s="161"/>
      <c r="R316" s="161"/>
      <c r="S316" s="161"/>
      <c r="T316" s="161"/>
      <c r="U316" s="161"/>
      <c r="V316" s="161"/>
      <c r="W316" s="161"/>
      <c r="X316" s="161"/>
      <c r="Y316" s="161"/>
      <c r="Z316" s="161"/>
      <c r="AA316" s="161"/>
      <c r="AB316" s="161"/>
    </row>
    <row r="317">
      <c r="A317" s="161"/>
      <c r="B317" s="161"/>
      <c r="C317" s="161"/>
      <c r="D317" s="161"/>
      <c r="E317" s="161"/>
      <c r="F317" s="161"/>
      <c r="G317" s="161"/>
      <c r="H317" s="161"/>
      <c r="I317" s="161"/>
      <c r="J317" s="161"/>
      <c r="K317" s="161"/>
      <c r="L317" s="161"/>
      <c r="M317" s="161"/>
      <c r="N317" s="161"/>
      <c r="O317" s="161"/>
      <c r="P317" s="161"/>
      <c r="Q317" s="161"/>
      <c r="R317" s="161"/>
      <c r="S317" s="161"/>
      <c r="T317" s="161"/>
      <c r="U317" s="161"/>
      <c r="V317" s="161"/>
      <c r="W317" s="161"/>
      <c r="X317" s="161"/>
      <c r="Y317" s="161"/>
      <c r="Z317" s="161"/>
      <c r="AA317" s="161"/>
      <c r="AB317" s="161"/>
    </row>
    <row r="318">
      <c r="A318" s="161"/>
      <c r="B318" s="161"/>
      <c r="C318" s="161"/>
      <c r="D318" s="161"/>
      <c r="E318" s="161"/>
      <c r="F318" s="161"/>
      <c r="G318" s="161"/>
      <c r="H318" s="161"/>
      <c r="I318" s="161"/>
      <c r="J318" s="161"/>
      <c r="K318" s="161"/>
      <c r="L318" s="161"/>
      <c r="M318" s="161"/>
      <c r="N318" s="161"/>
      <c r="O318" s="161"/>
      <c r="P318" s="161"/>
      <c r="Q318" s="161"/>
      <c r="R318" s="161"/>
      <c r="S318" s="161"/>
      <c r="T318" s="161"/>
      <c r="U318" s="161"/>
      <c r="V318" s="161"/>
      <c r="W318" s="161"/>
      <c r="X318" s="161"/>
      <c r="Y318" s="161"/>
      <c r="Z318" s="161"/>
      <c r="AA318" s="161"/>
      <c r="AB318" s="161"/>
    </row>
    <row r="319">
      <c r="A319" s="161"/>
      <c r="B319" s="161"/>
      <c r="C319" s="161"/>
      <c r="D319" s="161"/>
      <c r="E319" s="161"/>
      <c r="F319" s="161"/>
      <c r="G319" s="161"/>
      <c r="H319" s="161"/>
      <c r="I319" s="161"/>
      <c r="J319" s="161"/>
      <c r="K319" s="161"/>
      <c r="L319" s="161"/>
      <c r="M319" s="161"/>
      <c r="N319" s="161"/>
      <c r="O319" s="161"/>
      <c r="P319" s="161"/>
      <c r="Q319" s="161"/>
      <c r="R319" s="161"/>
      <c r="S319" s="161"/>
      <c r="T319" s="161"/>
      <c r="U319" s="161"/>
      <c r="V319" s="161"/>
      <c r="W319" s="161"/>
      <c r="X319" s="161"/>
      <c r="Y319" s="161"/>
      <c r="Z319" s="161"/>
      <c r="AA319" s="161"/>
      <c r="AB319" s="161"/>
    </row>
    <row r="320">
      <c r="A320" s="161"/>
      <c r="B320" s="161"/>
      <c r="C320" s="161"/>
      <c r="D320" s="161"/>
      <c r="E320" s="161"/>
      <c r="F320" s="161"/>
      <c r="G320" s="161"/>
      <c r="H320" s="161"/>
      <c r="I320" s="161"/>
      <c r="J320" s="161"/>
      <c r="K320" s="161"/>
      <c r="L320" s="161"/>
      <c r="M320" s="161"/>
      <c r="N320" s="161"/>
      <c r="O320" s="161"/>
      <c r="P320" s="161"/>
      <c r="Q320" s="161"/>
      <c r="R320" s="161"/>
      <c r="S320" s="161"/>
      <c r="T320" s="161"/>
      <c r="U320" s="161"/>
      <c r="V320" s="161"/>
      <c r="W320" s="161"/>
      <c r="X320" s="161"/>
      <c r="Y320" s="161"/>
      <c r="Z320" s="161"/>
      <c r="AA320" s="161"/>
      <c r="AB320" s="161"/>
    </row>
    <row r="321">
      <c r="A321" s="161"/>
      <c r="B321" s="161"/>
      <c r="C321" s="161"/>
      <c r="D321" s="161"/>
      <c r="E321" s="161"/>
      <c r="F321" s="161"/>
      <c r="G321" s="161"/>
      <c r="H321" s="161"/>
      <c r="I321" s="161"/>
      <c r="J321" s="161"/>
      <c r="K321" s="161"/>
      <c r="L321" s="161"/>
      <c r="M321" s="161"/>
      <c r="N321" s="161"/>
      <c r="O321" s="161"/>
      <c r="P321" s="161"/>
      <c r="Q321" s="161"/>
      <c r="R321" s="161"/>
      <c r="S321" s="161"/>
      <c r="T321" s="161"/>
      <c r="U321" s="161"/>
      <c r="V321" s="161"/>
      <c r="W321" s="161"/>
      <c r="X321" s="161"/>
      <c r="Y321" s="161"/>
      <c r="Z321" s="161"/>
      <c r="AA321" s="161"/>
      <c r="AB321" s="161"/>
    </row>
    <row r="322">
      <c r="A322" s="161"/>
      <c r="B322" s="161"/>
      <c r="C322" s="161"/>
      <c r="D322" s="161"/>
      <c r="E322" s="161"/>
      <c r="F322" s="161"/>
      <c r="G322" s="161"/>
      <c r="H322" s="161"/>
      <c r="I322" s="161"/>
      <c r="J322" s="161"/>
      <c r="K322" s="161"/>
      <c r="L322" s="161"/>
      <c r="M322" s="161"/>
      <c r="N322" s="161"/>
      <c r="O322" s="161"/>
      <c r="P322" s="161"/>
      <c r="Q322" s="161"/>
      <c r="R322" s="161"/>
      <c r="S322" s="161"/>
      <c r="T322" s="161"/>
      <c r="U322" s="161"/>
      <c r="V322" s="161"/>
      <c r="W322" s="161"/>
      <c r="X322" s="161"/>
      <c r="Y322" s="161"/>
      <c r="Z322" s="161"/>
      <c r="AA322" s="161"/>
      <c r="AB322" s="161"/>
    </row>
    <row r="323">
      <c r="A323" s="161"/>
      <c r="B323" s="161"/>
      <c r="C323" s="161"/>
      <c r="D323" s="161"/>
      <c r="E323" s="161"/>
      <c r="F323" s="161"/>
      <c r="G323" s="161"/>
      <c r="H323" s="161"/>
      <c r="I323" s="161"/>
      <c r="J323" s="161"/>
      <c r="K323" s="161"/>
      <c r="L323" s="161"/>
      <c r="M323" s="161"/>
      <c r="N323" s="161"/>
      <c r="O323" s="161"/>
      <c r="P323" s="161"/>
      <c r="Q323" s="161"/>
      <c r="R323" s="161"/>
      <c r="S323" s="161"/>
      <c r="T323" s="161"/>
      <c r="U323" s="161"/>
      <c r="V323" s="161"/>
      <c r="W323" s="161"/>
      <c r="X323" s="161"/>
      <c r="Y323" s="161"/>
      <c r="Z323" s="161"/>
      <c r="AA323" s="161"/>
      <c r="AB323" s="161"/>
    </row>
    <row r="324">
      <c r="A324" s="161"/>
      <c r="B324" s="161"/>
      <c r="C324" s="161"/>
      <c r="D324" s="161"/>
      <c r="E324" s="161"/>
      <c r="F324" s="161"/>
      <c r="G324" s="161"/>
      <c r="H324" s="161"/>
      <c r="I324" s="161"/>
      <c r="J324" s="161"/>
      <c r="K324" s="161"/>
      <c r="L324" s="161"/>
      <c r="M324" s="161"/>
      <c r="N324" s="161"/>
      <c r="O324" s="161"/>
      <c r="P324" s="161"/>
      <c r="Q324" s="161"/>
      <c r="R324" s="161"/>
      <c r="S324" s="161"/>
      <c r="T324" s="161"/>
      <c r="U324" s="161"/>
      <c r="V324" s="161"/>
      <c r="W324" s="161"/>
      <c r="X324" s="161"/>
      <c r="Y324" s="161"/>
      <c r="Z324" s="161"/>
      <c r="AA324" s="161"/>
      <c r="AB324" s="161"/>
    </row>
    <row r="325">
      <c r="A325" s="161"/>
      <c r="B325" s="161"/>
      <c r="C325" s="161"/>
      <c r="D325" s="161"/>
      <c r="E325" s="161"/>
      <c r="F325" s="161"/>
      <c r="G325" s="161"/>
      <c r="H325" s="161"/>
      <c r="I325" s="161"/>
      <c r="J325" s="161"/>
      <c r="K325" s="161"/>
      <c r="L325" s="161"/>
      <c r="M325" s="161"/>
      <c r="N325" s="161"/>
      <c r="O325" s="161"/>
      <c r="P325" s="161"/>
      <c r="Q325" s="161"/>
      <c r="R325" s="161"/>
      <c r="S325" s="161"/>
      <c r="T325" s="161"/>
      <c r="U325" s="161"/>
      <c r="V325" s="161"/>
      <c r="W325" s="161"/>
      <c r="X325" s="161"/>
      <c r="Y325" s="161"/>
      <c r="Z325" s="161"/>
      <c r="AA325" s="161"/>
      <c r="AB325" s="161"/>
    </row>
    <row r="326">
      <c r="A326" s="161"/>
      <c r="B326" s="161"/>
      <c r="C326" s="161"/>
      <c r="D326" s="161"/>
      <c r="E326" s="161"/>
      <c r="F326" s="161"/>
      <c r="G326" s="161"/>
      <c r="H326" s="161"/>
      <c r="I326" s="161"/>
      <c r="J326" s="161"/>
      <c r="K326" s="161"/>
      <c r="L326" s="161"/>
      <c r="M326" s="161"/>
      <c r="N326" s="161"/>
      <c r="O326" s="161"/>
      <c r="P326" s="161"/>
      <c r="Q326" s="161"/>
      <c r="R326" s="161"/>
      <c r="S326" s="161"/>
      <c r="T326" s="161"/>
      <c r="U326" s="161"/>
      <c r="V326" s="161"/>
      <c r="W326" s="161"/>
      <c r="X326" s="161"/>
      <c r="Y326" s="161"/>
      <c r="Z326" s="161"/>
      <c r="AA326" s="161"/>
      <c r="AB326" s="161"/>
    </row>
    <row r="327">
      <c r="A327" s="161"/>
      <c r="B327" s="161"/>
      <c r="C327" s="161"/>
      <c r="D327" s="161"/>
      <c r="E327" s="161"/>
      <c r="F327" s="161"/>
      <c r="G327" s="161"/>
      <c r="H327" s="161"/>
      <c r="I327" s="161"/>
      <c r="J327" s="161"/>
      <c r="K327" s="161"/>
      <c r="L327" s="161"/>
      <c r="M327" s="161"/>
      <c r="N327" s="161"/>
      <c r="O327" s="161"/>
      <c r="P327" s="161"/>
      <c r="Q327" s="161"/>
      <c r="R327" s="161"/>
      <c r="S327" s="161"/>
      <c r="T327" s="161"/>
      <c r="U327" s="161"/>
      <c r="V327" s="161"/>
      <c r="W327" s="161"/>
      <c r="X327" s="161"/>
      <c r="Y327" s="161"/>
      <c r="Z327" s="161"/>
      <c r="AA327" s="161"/>
      <c r="AB327" s="161"/>
    </row>
    <row r="328">
      <c r="A328" s="161"/>
      <c r="B328" s="161"/>
      <c r="C328" s="161"/>
      <c r="D328" s="161"/>
      <c r="E328" s="161"/>
      <c r="F328" s="161"/>
      <c r="G328" s="161"/>
      <c r="H328" s="161"/>
      <c r="I328" s="161"/>
      <c r="J328" s="161"/>
      <c r="K328" s="161"/>
      <c r="L328" s="161"/>
      <c r="M328" s="161"/>
      <c r="N328" s="161"/>
      <c r="O328" s="161"/>
      <c r="P328" s="161"/>
      <c r="Q328" s="161"/>
      <c r="R328" s="161"/>
      <c r="S328" s="161"/>
      <c r="T328" s="161"/>
      <c r="U328" s="161"/>
      <c r="V328" s="161"/>
      <c r="W328" s="161"/>
      <c r="X328" s="161"/>
      <c r="Y328" s="161"/>
      <c r="Z328" s="161"/>
      <c r="AA328" s="161"/>
      <c r="AB328" s="161"/>
    </row>
    <row r="329">
      <c r="A329" s="161"/>
      <c r="B329" s="161"/>
      <c r="C329" s="161"/>
      <c r="D329" s="161"/>
      <c r="E329" s="161"/>
      <c r="F329" s="161"/>
      <c r="G329" s="161"/>
      <c r="H329" s="161"/>
      <c r="I329" s="161"/>
      <c r="J329" s="161"/>
      <c r="K329" s="161"/>
      <c r="L329" s="161"/>
      <c r="M329" s="161"/>
      <c r="N329" s="161"/>
      <c r="O329" s="161"/>
      <c r="P329" s="161"/>
      <c r="Q329" s="161"/>
      <c r="R329" s="161"/>
      <c r="S329" s="161"/>
      <c r="T329" s="161"/>
      <c r="U329" s="161"/>
      <c r="V329" s="161"/>
      <c r="W329" s="161"/>
      <c r="X329" s="161"/>
      <c r="Y329" s="161"/>
      <c r="Z329" s="161"/>
      <c r="AA329" s="161"/>
      <c r="AB329" s="161"/>
    </row>
    <row r="330">
      <c r="A330" s="161"/>
      <c r="B330" s="161"/>
      <c r="C330" s="161"/>
      <c r="D330" s="161"/>
      <c r="E330" s="161"/>
      <c r="F330" s="161"/>
      <c r="G330" s="161"/>
      <c r="H330" s="161"/>
      <c r="I330" s="161"/>
      <c r="J330" s="161"/>
      <c r="K330" s="161"/>
      <c r="L330" s="161"/>
      <c r="M330" s="161"/>
      <c r="N330" s="161"/>
      <c r="O330" s="161"/>
      <c r="P330" s="161"/>
      <c r="Q330" s="161"/>
      <c r="R330" s="161"/>
      <c r="S330" s="161"/>
      <c r="T330" s="161"/>
      <c r="U330" s="161"/>
      <c r="V330" s="161"/>
      <c r="W330" s="161"/>
      <c r="X330" s="161"/>
      <c r="Y330" s="161"/>
      <c r="Z330" s="161"/>
      <c r="AA330" s="161"/>
      <c r="AB330" s="161"/>
    </row>
    <row r="331">
      <c r="A331" s="161"/>
      <c r="B331" s="161"/>
      <c r="C331" s="161"/>
      <c r="D331" s="161"/>
      <c r="E331" s="161"/>
      <c r="F331" s="161"/>
      <c r="G331" s="161"/>
      <c r="H331" s="161"/>
      <c r="I331" s="161"/>
      <c r="J331" s="161"/>
      <c r="K331" s="161"/>
      <c r="L331" s="161"/>
      <c r="M331" s="161"/>
      <c r="N331" s="161"/>
      <c r="O331" s="161"/>
      <c r="P331" s="161"/>
      <c r="Q331" s="161"/>
      <c r="R331" s="161"/>
      <c r="S331" s="161"/>
      <c r="T331" s="161"/>
      <c r="U331" s="161"/>
      <c r="V331" s="161"/>
      <c r="W331" s="161"/>
      <c r="X331" s="161"/>
      <c r="Y331" s="161"/>
      <c r="Z331" s="161"/>
      <c r="AA331" s="161"/>
      <c r="AB331" s="161"/>
    </row>
    <row r="332">
      <c r="A332" s="161"/>
      <c r="B332" s="161"/>
      <c r="C332" s="161"/>
      <c r="D332" s="161"/>
      <c r="E332" s="161"/>
      <c r="F332" s="161"/>
      <c r="G332" s="161"/>
      <c r="H332" s="161"/>
      <c r="I332" s="161"/>
      <c r="J332" s="161"/>
      <c r="K332" s="161"/>
      <c r="L332" s="161"/>
      <c r="M332" s="161"/>
      <c r="N332" s="161"/>
      <c r="O332" s="161"/>
      <c r="P332" s="161"/>
      <c r="Q332" s="161"/>
      <c r="R332" s="161"/>
      <c r="S332" s="161"/>
      <c r="T332" s="161"/>
      <c r="U332" s="161"/>
      <c r="V332" s="161"/>
      <c r="W332" s="161"/>
      <c r="X332" s="161"/>
      <c r="Y332" s="161"/>
      <c r="Z332" s="161"/>
      <c r="AA332" s="161"/>
      <c r="AB332" s="161"/>
    </row>
    <row r="333">
      <c r="A333" s="161"/>
      <c r="B333" s="161"/>
      <c r="C333" s="161"/>
      <c r="D333" s="161"/>
      <c r="E333" s="161"/>
      <c r="F333" s="161"/>
      <c r="G333" s="161"/>
      <c r="H333" s="161"/>
      <c r="I333" s="161"/>
      <c r="J333" s="161"/>
      <c r="K333" s="161"/>
      <c r="L333" s="161"/>
      <c r="M333" s="161"/>
      <c r="N333" s="161"/>
      <c r="O333" s="161"/>
      <c r="P333" s="161"/>
      <c r="Q333" s="161"/>
      <c r="R333" s="161"/>
      <c r="S333" s="161"/>
      <c r="T333" s="161"/>
      <c r="U333" s="161"/>
      <c r="V333" s="161"/>
      <c r="W333" s="161"/>
      <c r="X333" s="161"/>
      <c r="Y333" s="161"/>
      <c r="Z333" s="161"/>
      <c r="AA333" s="161"/>
      <c r="AB333" s="161"/>
    </row>
    <row r="334">
      <c r="A334" s="161"/>
      <c r="B334" s="161"/>
      <c r="C334" s="161"/>
      <c r="D334" s="161"/>
      <c r="E334" s="161"/>
      <c r="F334" s="161"/>
      <c r="G334" s="161"/>
      <c r="H334" s="161"/>
      <c r="I334" s="161"/>
      <c r="J334" s="161"/>
      <c r="K334" s="161"/>
      <c r="L334" s="161"/>
      <c r="M334" s="161"/>
      <c r="N334" s="161"/>
      <c r="O334" s="161"/>
      <c r="P334" s="161"/>
      <c r="Q334" s="161"/>
      <c r="R334" s="161"/>
      <c r="S334" s="161"/>
      <c r="T334" s="161"/>
      <c r="U334" s="161"/>
      <c r="V334" s="161"/>
      <c r="W334" s="161"/>
      <c r="X334" s="161"/>
      <c r="Y334" s="161"/>
      <c r="Z334" s="161"/>
      <c r="AA334" s="161"/>
      <c r="AB334" s="161"/>
    </row>
    <row r="335">
      <c r="A335" s="161"/>
      <c r="B335" s="161"/>
      <c r="C335" s="161"/>
      <c r="D335" s="161"/>
      <c r="E335" s="161"/>
      <c r="F335" s="161"/>
      <c r="G335" s="161"/>
      <c r="H335" s="161"/>
      <c r="I335" s="161"/>
      <c r="J335" s="161"/>
      <c r="K335" s="161"/>
      <c r="L335" s="161"/>
      <c r="M335" s="161"/>
      <c r="N335" s="161"/>
      <c r="O335" s="161"/>
      <c r="P335" s="161"/>
      <c r="Q335" s="161"/>
      <c r="R335" s="161"/>
      <c r="S335" s="161"/>
      <c r="T335" s="161"/>
      <c r="U335" s="161"/>
      <c r="V335" s="161"/>
      <c r="W335" s="161"/>
      <c r="X335" s="161"/>
      <c r="Y335" s="161"/>
      <c r="Z335" s="161"/>
      <c r="AA335" s="161"/>
      <c r="AB335" s="161"/>
    </row>
    <row r="336">
      <c r="A336" s="161"/>
      <c r="B336" s="161"/>
      <c r="C336" s="161"/>
      <c r="D336" s="161"/>
      <c r="E336" s="161"/>
      <c r="F336" s="161"/>
      <c r="G336" s="161"/>
      <c r="H336" s="161"/>
      <c r="I336" s="161"/>
      <c r="J336" s="161"/>
      <c r="K336" s="161"/>
      <c r="L336" s="161"/>
      <c r="M336" s="161"/>
      <c r="N336" s="161"/>
      <c r="O336" s="161"/>
      <c r="P336" s="161"/>
      <c r="Q336" s="161"/>
      <c r="R336" s="161"/>
      <c r="S336" s="161"/>
      <c r="T336" s="161"/>
      <c r="U336" s="161"/>
      <c r="V336" s="161"/>
      <c r="W336" s="161"/>
      <c r="X336" s="161"/>
      <c r="Y336" s="161"/>
      <c r="Z336" s="161"/>
      <c r="AA336" s="161"/>
      <c r="AB336" s="161"/>
    </row>
    <row r="337">
      <c r="A337" s="161"/>
      <c r="B337" s="161"/>
      <c r="C337" s="161"/>
      <c r="D337" s="161"/>
      <c r="E337" s="161"/>
      <c r="F337" s="161"/>
      <c r="G337" s="161"/>
      <c r="H337" s="161"/>
      <c r="I337" s="161"/>
      <c r="J337" s="161"/>
      <c r="K337" s="161"/>
      <c r="L337" s="161"/>
      <c r="M337" s="161"/>
      <c r="N337" s="161"/>
      <c r="O337" s="161"/>
      <c r="P337" s="161"/>
      <c r="Q337" s="161"/>
      <c r="R337" s="161"/>
      <c r="S337" s="161"/>
      <c r="T337" s="161"/>
      <c r="U337" s="161"/>
      <c r="V337" s="161"/>
      <c r="W337" s="161"/>
      <c r="X337" s="161"/>
      <c r="Y337" s="161"/>
      <c r="Z337" s="161"/>
      <c r="AA337" s="161"/>
      <c r="AB337" s="161"/>
    </row>
    <row r="338">
      <c r="A338" s="161"/>
      <c r="B338" s="161"/>
      <c r="C338" s="161"/>
      <c r="D338" s="161"/>
      <c r="E338" s="161"/>
      <c r="F338" s="161"/>
      <c r="G338" s="161"/>
      <c r="H338" s="161"/>
      <c r="I338" s="161"/>
      <c r="J338" s="161"/>
      <c r="K338" s="161"/>
      <c r="L338" s="161"/>
      <c r="M338" s="161"/>
      <c r="N338" s="161"/>
      <c r="O338" s="161"/>
      <c r="P338" s="161"/>
      <c r="Q338" s="161"/>
      <c r="R338" s="161"/>
      <c r="S338" s="161"/>
      <c r="T338" s="161"/>
      <c r="U338" s="161"/>
      <c r="V338" s="161"/>
      <c r="W338" s="161"/>
      <c r="X338" s="161"/>
      <c r="Y338" s="161"/>
      <c r="Z338" s="161"/>
      <c r="AA338" s="161"/>
      <c r="AB338" s="161"/>
    </row>
    <row r="339">
      <c r="A339" s="161"/>
      <c r="B339" s="161"/>
      <c r="C339" s="161"/>
      <c r="D339" s="161"/>
      <c r="E339" s="161"/>
      <c r="F339" s="161"/>
      <c r="G339" s="161"/>
      <c r="H339" s="161"/>
      <c r="I339" s="161"/>
      <c r="J339" s="161"/>
      <c r="K339" s="161"/>
      <c r="L339" s="161"/>
      <c r="M339" s="161"/>
      <c r="N339" s="161"/>
      <c r="O339" s="161"/>
      <c r="P339" s="161"/>
      <c r="Q339" s="161"/>
      <c r="R339" s="161"/>
      <c r="S339" s="161"/>
      <c r="T339" s="161"/>
      <c r="U339" s="161"/>
      <c r="V339" s="161"/>
      <c r="W339" s="161"/>
      <c r="X339" s="161"/>
      <c r="Y339" s="161"/>
      <c r="Z339" s="161"/>
      <c r="AA339" s="161"/>
      <c r="AB339" s="161"/>
    </row>
    <row r="340">
      <c r="A340" s="161"/>
      <c r="B340" s="161"/>
      <c r="C340" s="161"/>
      <c r="D340" s="161"/>
      <c r="E340" s="161"/>
      <c r="F340" s="161"/>
      <c r="G340" s="161"/>
      <c r="H340" s="161"/>
      <c r="I340" s="161"/>
      <c r="J340" s="161"/>
      <c r="K340" s="161"/>
      <c r="L340" s="161"/>
      <c r="M340" s="161"/>
      <c r="N340" s="161"/>
      <c r="O340" s="161"/>
      <c r="P340" s="161"/>
      <c r="Q340" s="161"/>
      <c r="R340" s="161"/>
      <c r="S340" s="161"/>
      <c r="T340" s="161"/>
      <c r="U340" s="161"/>
      <c r="V340" s="161"/>
      <c r="W340" s="161"/>
      <c r="X340" s="161"/>
      <c r="Y340" s="161"/>
      <c r="Z340" s="161"/>
      <c r="AA340" s="161"/>
      <c r="AB340" s="161"/>
    </row>
    <row r="341">
      <c r="A341" s="161"/>
      <c r="B341" s="161"/>
      <c r="C341" s="161"/>
      <c r="D341" s="161"/>
      <c r="E341" s="161"/>
      <c r="F341" s="161"/>
      <c r="G341" s="161"/>
      <c r="H341" s="161"/>
      <c r="I341" s="161"/>
      <c r="J341" s="161"/>
      <c r="K341" s="161"/>
      <c r="L341" s="161"/>
      <c r="M341" s="161"/>
      <c r="N341" s="161"/>
      <c r="O341" s="161"/>
      <c r="P341" s="161"/>
      <c r="Q341" s="161"/>
      <c r="R341" s="161"/>
      <c r="S341" s="161"/>
      <c r="T341" s="161"/>
      <c r="U341" s="161"/>
      <c r="V341" s="161"/>
      <c r="W341" s="161"/>
      <c r="X341" s="161"/>
      <c r="Y341" s="161"/>
      <c r="Z341" s="161"/>
      <c r="AA341" s="161"/>
      <c r="AB341" s="161"/>
    </row>
    <row r="342">
      <c r="A342" s="161"/>
      <c r="B342" s="161"/>
      <c r="C342" s="161"/>
      <c r="D342" s="161"/>
      <c r="E342" s="161"/>
      <c r="F342" s="161"/>
      <c r="G342" s="161"/>
      <c r="H342" s="161"/>
      <c r="I342" s="161"/>
      <c r="J342" s="161"/>
      <c r="K342" s="161"/>
      <c r="L342" s="161"/>
      <c r="M342" s="161"/>
      <c r="N342" s="161"/>
      <c r="O342" s="161"/>
      <c r="P342" s="161"/>
      <c r="Q342" s="161"/>
      <c r="R342" s="161"/>
      <c r="S342" s="161"/>
      <c r="T342" s="161"/>
      <c r="U342" s="161"/>
      <c r="V342" s="161"/>
      <c r="W342" s="161"/>
      <c r="X342" s="161"/>
      <c r="Y342" s="161"/>
      <c r="Z342" s="161"/>
      <c r="AA342" s="161"/>
      <c r="AB342" s="161"/>
    </row>
    <row r="343">
      <c r="A343" s="161"/>
      <c r="B343" s="161"/>
      <c r="C343" s="161"/>
      <c r="D343" s="161"/>
      <c r="E343" s="161"/>
      <c r="F343" s="161"/>
      <c r="G343" s="161"/>
      <c r="H343" s="161"/>
      <c r="I343" s="161"/>
      <c r="J343" s="161"/>
      <c r="K343" s="161"/>
      <c r="L343" s="161"/>
      <c r="M343" s="161"/>
      <c r="N343" s="161"/>
      <c r="O343" s="161"/>
      <c r="P343" s="161"/>
      <c r="Q343" s="161"/>
      <c r="R343" s="161"/>
      <c r="S343" s="161"/>
      <c r="T343" s="161"/>
      <c r="U343" s="161"/>
      <c r="V343" s="161"/>
      <c r="W343" s="161"/>
      <c r="X343" s="161"/>
      <c r="Y343" s="161"/>
      <c r="Z343" s="161"/>
      <c r="AA343" s="161"/>
      <c r="AB343" s="161"/>
    </row>
    <row r="344">
      <c r="A344" s="161"/>
      <c r="B344" s="161"/>
      <c r="C344" s="161"/>
      <c r="D344" s="161"/>
      <c r="E344" s="161"/>
      <c r="F344" s="161"/>
      <c r="G344" s="161"/>
      <c r="H344" s="161"/>
      <c r="I344" s="161"/>
      <c r="J344" s="161"/>
      <c r="K344" s="161"/>
      <c r="L344" s="161"/>
      <c r="M344" s="161"/>
      <c r="N344" s="161"/>
      <c r="O344" s="161"/>
      <c r="P344" s="161"/>
      <c r="Q344" s="161"/>
      <c r="R344" s="161"/>
      <c r="S344" s="161"/>
      <c r="T344" s="161"/>
      <c r="U344" s="161"/>
      <c r="V344" s="161"/>
      <c r="W344" s="161"/>
      <c r="X344" s="161"/>
      <c r="Y344" s="161"/>
      <c r="Z344" s="161"/>
      <c r="AA344" s="161"/>
      <c r="AB344" s="161"/>
    </row>
    <row r="345">
      <c r="A345" s="161"/>
      <c r="B345" s="161"/>
      <c r="C345" s="161"/>
      <c r="D345" s="161"/>
      <c r="E345" s="161"/>
      <c r="F345" s="161"/>
      <c r="G345" s="161"/>
      <c r="H345" s="161"/>
      <c r="I345" s="161"/>
      <c r="J345" s="161"/>
      <c r="K345" s="161"/>
      <c r="L345" s="161"/>
      <c r="M345" s="161"/>
      <c r="N345" s="161"/>
      <c r="O345" s="161"/>
      <c r="P345" s="161"/>
      <c r="Q345" s="161"/>
      <c r="R345" s="161"/>
      <c r="S345" s="161"/>
      <c r="T345" s="161"/>
      <c r="U345" s="161"/>
      <c r="V345" s="161"/>
      <c r="W345" s="161"/>
      <c r="X345" s="161"/>
      <c r="Y345" s="161"/>
      <c r="Z345" s="161"/>
      <c r="AA345" s="161"/>
      <c r="AB345" s="161"/>
    </row>
    <row r="346">
      <c r="A346" s="161"/>
      <c r="B346" s="161"/>
      <c r="C346" s="161"/>
      <c r="D346" s="161"/>
      <c r="E346" s="161"/>
      <c r="F346" s="161"/>
      <c r="G346" s="161"/>
      <c r="H346" s="161"/>
      <c r="I346" s="161"/>
      <c r="J346" s="161"/>
      <c r="K346" s="161"/>
      <c r="L346" s="161"/>
      <c r="M346" s="161"/>
      <c r="N346" s="161"/>
      <c r="O346" s="161"/>
      <c r="P346" s="161"/>
      <c r="Q346" s="161"/>
      <c r="R346" s="161"/>
      <c r="S346" s="161"/>
      <c r="T346" s="161"/>
      <c r="U346" s="161"/>
      <c r="V346" s="161"/>
      <c r="W346" s="161"/>
      <c r="X346" s="161"/>
      <c r="Y346" s="161"/>
      <c r="Z346" s="161"/>
      <c r="AA346" s="161"/>
      <c r="AB346" s="161"/>
    </row>
    <row r="347">
      <c r="A347" s="161"/>
      <c r="B347" s="161"/>
      <c r="C347" s="161"/>
      <c r="D347" s="161"/>
      <c r="E347" s="161"/>
      <c r="F347" s="161"/>
      <c r="G347" s="161"/>
      <c r="H347" s="161"/>
      <c r="I347" s="161"/>
      <c r="J347" s="161"/>
      <c r="K347" s="161"/>
      <c r="L347" s="161"/>
      <c r="M347" s="161"/>
      <c r="N347" s="161"/>
      <c r="O347" s="161"/>
      <c r="P347" s="161"/>
      <c r="Q347" s="161"/>
      <c r="R347" s="161"/>
      <c r="S347" s="161"/>
      <c r="T347" s="161"/>
      <c r="U347" s="161"/>
      <c r="V347" s="161"/>
      <c r="W347" s="161"/>
      <c r="X347" s="161"/>
      <c r="Y347" s="161"/>
      <c r="Z347" s="161"/>
      <c r="AA347" s="161"/>
      <c r="AB347" s="161"/>
    </row>
    <row r="348">
      <c r="A348" s="161"/>
      <c r="B348" s="161"/>
      <c r="C348" s="161"/>
      <c r="D348" s="161"/>
      <c r="E348" s="161"/>
      <c r="F348" s="161"/>
      <c r="G348" s="161"/>
      <c r="H348" s="161"/>
      <c r="I348" s="161"/>
      <c r="J348" s="161"/>
      <c r="K348" s="161"/>
      <c r="L348" s="161"/>
      <c r="M348" s="161"/>
      <c r="N348" s="161"/>
      <c r="O348" s="161"/>
      <c r="P348" s="161"/>
      <c r="Q348" s="161"/>
      <c r="R348" s="161"/>
      <c r="S348" s="161"/>
      <c r="T348" s="161"/>
      <c r="U348" s="161"/>
      <c r="V348" s="161"/>
      <c r="W348" s="161"/>
      <c r="X348" s="161"/>
      <c r="Y348" s="161"/>
      <c r="Z348" s="161"/>
      <c r="AA348" s="161"/>
      <c r="AB348" s="161"/>
    </row>
    <row r="349">
      <c r="A349" s="161"/>
      <c r="B349" s="161"/>
      <c r="C349" s="161"/>
      <c r="D349" s="161"/>
      <c r="E349" s="161"/>
      <c r="F349" s="161"/>
      <c r="G349" s="161"/>
      <c r="H349" s="161"/>
      <c r="I349" s="161"/>
      <c r="J349" s="161"/>
      <c r="K349" s="161"/>
      <c r="L349" s="161"/>
      <c r="M349" s="161"/>
      <c r="N349" s="161"/>
      <c r="O349" s="161"/>
      <c r="P349" s="161"/>
      <c r="Q349" s="161"/>
      <c r="R349" s="161"/>
      <c r="S349" s="161"/>
      <c r="T349" s="161"/>
      <c r="U349" s="161"/>
      <c r="V349" s="161"/>
      <c r="W349" s="161"/>
      <c r="X349" s="161"/>
      <c r="Y349" s="161"/>
      <c r="Z349" s="161"/>
      <c r="AA349" s="161"/>
      <c r="AB349" s="161"/>
    </row>
    <row r="350">
      <c r="A350" s="161"/>
      <c r="B350" s="161"/>
      <c r="C350" s="161"/>
      <c r="D350" s="161"/>
      <c r="E350" s="161"/>
      <c r="F350" s="161"/>
      <c r="G350" s="161"/>
      <c r="H350" s="161"/>
      <c r="I350" s="161"/>
      <c r="J350" s="161"/>
      <c r="K350" s="161"/>
      <c r="L350" s="161"/>
      <c r="M350" s="161"/>
      <c r="N350" s="161"/>
      <c r="O350" s="161"/>
      <c r="P350" s="161"/>
      <c r="Q350" s="161"/>
      <c r="R350" s="161"/>
      <c r="S350" s="161"/>
      <c r="T350" s="161"/>
      <c r="U350" s="161"/>
      <c r="V350" s="161"/>
      <c r="W350" s="161"/>
      <c r="X350" s="161"/>
      <c r="Y350" s="161"/>
      <c r="Z350" s="161"/>
      <c r="AA350" s="161"/>
      <c r="AB350" s="161"/>
    </row>
    <row r="351">
      <c r="A351" s="161"/>
      <c r="B351" s="161"/>
      <c r="C351" s="161"/>
      <c r="D351" s="161"/>
      <c r="E351" s="161"/>
      <c r="F351" s="161"/>
      <c r="G351" s="161"/>
      <c r="H351" s="161"/>
      <c r="I351" s="161"/>
      <c r="J351" s="161"/>
      <c r="K351" s="161"/>
      <c r="L351" s="161"/>
      <c r="M351" s="161"/>
      <c r="N351" s="161"/>
      <c r="O351" s="161"/>
      <c r="P351" s="161"/>
      <c r="Q351" s="161"/>
      <c r="R351" s="161"/>
      <c r="S351" s="161"/>
      <c r="T351" s="161"/>
      <c r="U351" s="161"/>
      <c r="V351" s="161"/>
      <c r="W351" s="161"/>
      <c r="X351" s="161"/>
      <c r="Y351" s="161"/>
      <c r="Z351" s="161"/>
      <c r="AA351" s="161"/>
      <c r="AB351" s="161"/>
    </row>
    <row r="352">
      <c r="A352" s="161"/>
      <c r="B352" s="161"/>
      <c r="C352" s="161"/>
      <c r="D352" s="161"/>
      <c r="E352" s="161"/>
      <c r="F352" s="161"/>
      <c r="G352" s="161"/>
      <c r="H352" s="161"/>
      <c r="I352" s="161"/>
      <c r="J352" s="161"/>
      <c r="K352" s="161"/>
      <c r="L352" s="161"/>
      <c r="M352" s="161"/>
      <c r="N352" s="161"/>
      <c r="O352" s="161"/>
      <c r="P352" s="161"/>
      <c r="Q352" s="161"/>
      <c r="R352" s="161"/>
      <c r="S352" s="161"/>
      <c r="T352" s="161"/>
      <c r="U352" s="161"/>
      <c r="V352" s="161"/>
      <c r="W352" s="161"/>
      <c r="X352" s="161"/>
      <c r="Y352" s="161"/>
      <c r="Z352" s="161"/>
      <c r="AA352" s="161"/>
      <c r="AB352" s="161"/>
    </row>
    <row r="353">
      <c r="A353" s="161"/>
      <c r="B353" s="161"/>
      <c r="C353" s="161"/>
      <c r="D353" s="161"/>
      <c r="E353" s="161"/>
      <c r="F353" s="161"/>
      <c r="G353" s="161"/>
      <c r="H353" s="161"/>
      <c r="I353" s="161"/>
      <c r="J353" s="161"/>
      <c r="K353" s="161"/>
      <c r="L353" s="161"/>
      <c r="M353" s="161"/>
      <c r="N353" s="161"/>
      <c r="O353" s="161"/>
      <c r="P353" s="161"/>
      <c r="Q353" s="161"/>
      <c r="R353" s="161"/>
      <c r="S353" s="161"/>
      <c r="T353" s="161"/>
      <c r="U353" s="161"/>
      <c r="V353" s="161"/>
      <c r="W353" s="161"/>
      <c r="X353" s="161"/>
      <c r="Y353" s="161"/>
      <c r="Z353" s="161"/>
      <c r="AA353" s="161"/>
      <c r="AB353" s="161"/>
    </row>
    <row r="354">
      <c r="A354" s="161"/>
      <c r="B354" s="161"/>
      <c r="C354" s="161"/>
      <c r="D354" s="161"/>
      <c r="E354" s="161"/>
      <c r="F354" s="161"/>
      <c r="G354" s="161"/>
      <c r="H354" s="161"/>
      <c r="I354" s="161"/>
      <c r="J354" s="161"/>
      <c r="K354" s="161"/>
      <c r="L354" s="161"/>
      <c r="M354" s="161"/>
      <c r="N354" s="161"/>
      <c r="O354" s="161"/>
      <c r="P354" s="161"/>
      <c r="Q354" s="161"/>
      <c r="R354" s="161"/>
      <c r="S354" s="161"/>
      <c r="T354" s="161"/>
      <c r="U354" s="161"/>
      <c r="V354" s="161"/>
      <c r="W354" s="161"/>
      <c r="X354" s="161"/>
      <c r="Y354" s="161"/>
      <c r="Z354" s="161"/>
      <c r="AA354" s="161"/>
      <c r="AB354" s="161"/>
    </row>
    <row r="355">
      <c r="A355" s="161"/>
      <c r="B355" s="161"/>
      <c r="C355" s="161"/>
      <c r="D355" s="161"/>
      <c r="E355" s="161"/>
      <c r="F355" s="161"/>
      <c r="G355" s="161"/>
      <c r="H355" s="161"/>
      <c r="I355" s="161"/>
      <c r="J355" s="161"/>
      <c r="K355" s="161"/>
      <c r="L355" s="161"/>
      <c r="M355" s="161"/>
      <c r="N355" s="161"/>
      <c r="O355" s="161"/>
      <c r="P355" s="161"/>
      <c r="Q355" s="161"/>
      <c r="R355" s="161"/>
      <c r="S355" s="161"/>
      <c r="T355" s="161"/>
      <c r="U355" s="161"/>
      <c r="V355" s="161"/>
      <c r="W355" s="161"/>
      <c r="X355" s="161"/>
      <c r="Y355" s="161"/>
      <c r="Z355" s="161"/>
      <c r="AA355" s="161"/>
      <c r="AB355" s="161"/>
    </row>
    <row r="356">
      <c r="A356" s="161"/>
      <c r="B356" s="161"/>
      <c r="C356" s="161"/>
      <c r="D356" s="161"/>
      <c r="E356" s="161"/>
      <c r="F356" s="161"/>
      <c r="G356" s="161"/>
      <c r="H356" s="161"/>
      <c r="I356" s="161"/>
      <c r="J356" s="161"/>
      <c r="K356" s="161"/>
      <c r="L356" s="161"/>
      <c r="M356" s="161"/>
      <c r="N356" s="161"/>
      <c r="O356" s="161"/>
      <c r="P356" s="161"/>
      <c r="Q356" s="161"/>
      <c r="R356" s="161"/>
      <c r="S356" s="161"/>
      <c r="T356" s="161"/>
      <c r="U356" s="161"/>
      <c r="V356" s="161"/>
      <c r="W356" s="161"/>
      <c r="X356" s="161"/>
      <c r="Y356" s="161"/>
      <c r="Z356" s="161"/>
      <c r="AA356" s="161"/>
      <c r="AB356" s="161"/>
    </row>
    <row r="357">
      <c r="A357" s="161"/>
      <c r="B357" s="161"/>
      <c r="C357" s="161"/>
      <c r="D357" s="161"/>
      <c r="E357" s="161"/>
      <c r="F357" s="161"/>
      <c r="G357" s="161"/>
      <c r="H357" s="161"/>
      <c r="I357" s="161"/>
      <c r="J357" s="161"/>
      <c r="K357" s="161"/>
      <c r="L357" s="161"/>
      <c r="M357" s="161"/>
      <c r="N357" s="161"/>
      <c r="O357" s="161"/>
      <c r="P357" s="161"/>
      <c r="Q357" s="161"/>
      <c r="R357" s="161"/>
      <c r="S357" s="161"/>
      <c r="T357" s="161"/>
      <c r="U357" s="161"/>
      <c r="V357" s="161"/>
      <c r="W357" s="161"/>
      <c r="X357" s="161"/>
      <c r="Y357" s="161"/>
      <c r="Z357" s="161"/>
      <c r="AA357" s="161"/>
      <c r="AB357" s="161"/>
    </row>
    <row r="358">
      <c r="A358" s="161"/>
      <c r="B358" s="161"/>
      <c r="C358" s="161"/>
      <c r="D358" s="161"/>
      <c r="E358" s="161"/>
      <c r="F358" s="161"/>
      <c r="G358" s="161"/>
      <c r="H358" s="161"/>
      <c r="I358" s="161"/>
      <c r="J358" s="161"/>
      <c r="K358" s="161"/>
      <c r="L358" s="161"/>
      <c r="M358" s="161"/>
      <c r="N358" s="161"/>
      <c r="O358" s="161"/>
      <c r="P358" s="161"/>
      <c r="Q358" s="161"/>
      <c r="R358" s="161"/>
      <c r="S358" s="161"/>
      <c r="T358" s="161"/>
      <c r="U358" s="161"/>
      <c r="V358" s="161"/>
      <c r="W358" s="161"/>
      <c r="X358" s="161"/>
      <c r="Y358" s="161"/>
      <c r="Z358" s="161"/>
      <c r="AA358" s="161"/>
      <c r="AB358" s="161"/>
    </row>
    <row r="359">
      <c r="A359" s="161"/>
      <c r="B359" s="161"/>
      <c r="C359" s="161"/>
      <c r="D359" s="161"/>
      <c r="E359" s="161"/>
      <c r="F359" s="161"/>
      <c r="G359" s="161"/>
      <c r="H359" s="161"/>
      <c r="I359" s="161"/>
      <c r="J359" s="161"/>
      <c r="K359" s="161"/>
      <c r="L359" s="161"/>
      <c r="M359" s="161"/>
      <c r="N359" s="161"/>
      <c r="O359" s="161"/>
      <c r="P359" s="161"/>
      <c r="Q359" s="161"/>
      <c r="R359" s="161"/>
      <c r="S359" s="161"/>
      <c r="T359" s="161"/>
      <c r="U359" s="161"/>
      <c r="V359" s="161"/>
      <c r="W359" s="161"/>
      <c r="X359" s="161"/>
      <c r="Y359" s="161"/>
      <c r="Z359" s="161"/>
      <c r="AA359" s="161"/>
      <c r="AB359" s="161"/>
    </row>
    <row r="360">
      <c r="A360" s="161"/>
      <c r="B360" s="161"/>
      <c r="C360" s="161"/>
      <c r="D360" s="161"/>
      <c r="E360" s="161"/>
      <c r="F360" s="161"/>
      <c r="G360" s="161"/>
      <c r="H360" s="161"/>
      <c r="I360" s="161"/>
      <c r="J360" s="161"/>
      <c r="K360" s="161"/>
      <c r="L360" s="161"/>
      <c r="M360" s="161"/>
      <c r="N360" s="161"/>
      <c r="O360" s="161"/>
      <c r="P360" s="161"/>
      <c r="Q360" s="161"/>
      <c r="R360" s="161"/>
      <c r="S360" s="161"/>
      <c r="T360" s="161"/>
      <c r="U360" s="161"/>
      <c r="V360" s="161"/>
      <c r="W360" s="161"/>
      <c r="X360" s="161"/>
      <c r="Y360" s="161"/>
      <c r="Z360" s="161"/>
      <c r="AA360" s="161"/>
      <c r="AB360" s="161"/>
    </row>
    <row r="361">
      <c r="A361" s="161"/>
      <c r="B361" s="161"/>
      <c r="C361" s="161"/>
      <c r="D361" s="161"/>
      <c r="E361" s="161"/>
      <c r="F361" s="161"/>
      <c r="G361" s="161"/>
      <c r="H361" s="161"/>
      <c r="I361" s="161"/>
      <c r="J361" s="161"/>
      <c r="K361" s="161"/>
      <c r="L361" s="161"/>
      <c r="M361" s="161"/>
      <c r="N361" s="161"/>
      <c r="O361" s="161"/>
      <c r="P361" s="161"/>
      <c r="Q361" s="161"/>
      <c r="R361" s="161"/>
      <c r="S361" s="161"/>
      <c r="T361" s="161"/>
      <c r="U361" s="161"/>
      <c r="V361" s="161"/>
      <c r="W361" s="161"/>
      <c r="X361" s="161"/>
      <c r="Y361" s="161"/>
      <c r="Z361" s="161"/>
      <c r="AA361" s="161"/>
      <c r="AB361" s="161"/>
    </row>
    <row r="362">
      <c r="A362" s="161"/>
      <c r="B362" s="161"/>
      <c r="C362" s="161"/>
      <c r="D362" s="161"/>
      <c r="E362" s="161"/>
      <c r="F362" s="161"/>
      <c r="G362" s="161"/>
      <c r="H362" s="161"/>
      <c r="I362" s="161"/>
      <c r="J362" s="161"/>
      <c r="K362" s="161"/>
      <c r="L362" s="161"/>
      <c r="M362" s="161"/>
      <c r="N362" s="161"/>
      <c r="O362" s="161"/>
      <c r="P362" s="161"/>
      <c r="Q362" s="161"/>
      <c r="R362" s="161"/>
      <c r="S362" s="161"/>
      <c r="T362" s="161"/>
      <c r="U362" s="161"/>
      <c r="V362" s="161"/>
      <c r="W362" s="161"/>
      <c r="X362" s="161"/>
      <c r="Y362" s="161"/>
      <c r="Z362" s="161"/>
      <c r="AA362" s="161"/>
      <c r="AB362" s="161"/>
    </row>
    <row r="363">
      <c r="A363" s="161"/>
      <c r="B363" s="161"/>
      <c r="C363" s="161"/>
      <c r="D363" s="161"/>
      <c r="E363" s="161"/>
      <c r="F363" s="161"/>
      <c r="G363" s="161"/>
      <c r="H363" s="161"/>
      <c r="I363" s="161"/>
      <c r="J363" s="161"/>
      <c r="K363" s="161"/>
      <c r="L363" s="161"/>
      <c r="M363" s="161"/>
      <c r="N363" s="161"/>
      <c r="O363" s="161"/>
      <c r="P363" s="161"/>
      <c r="Q363" s="161"/>
      <c r="R363" s="161"/>
      <c r="S363" s="161"/>
      <c r="T363" s="161"/>
      <c r="U363" s="161"/>
      <c r="V363" s="161"/>
      <c r="W363" s="161"/>
      <c r="X363" s="161"/>
      <c r="Y363" s="161"/>
      <c r="Z363" s="161"/>
      <c r="AA363" s="161"/>
      <c r="AB363" s="161"/>
    </row>
    <row r="364">
      <c r="A364" s="161"/>
      <c r="B364" s="161"/>
      <c r="C364" s="161"/>
      <c r="D364" s="161"/>
      <c r="E364" s="161"/>
      <c r="F364" s="161"/>
      <c r="G364" s="161"/>
      <c r="H364" s="161"/>
      <c r="I364" s="161"/>
      <c r="J364" s="161"/>
      <c r="K364" s="161"/>
      <c r="L364" s="161"/>
      <c r="M364" s="161"/>
      <c r="N364" s="161"/>
      <c r="O364" s="161"/>
      <c r="P364" s="161"/>
      <c r="Q364" s="161"/>
      <c r="R364" s="161"/>
      <c r="S364" s="161"/>
      <c r="T364" s="161"/>
      <c r="U364" s="161"/>
      <c r="V364" s="161"/>
      <c r="W364" s="161"/>
      <c r="X364" s="161"/>
      <c r="Y364" s="161"/>
      <c r="Z364" s="161"/>
      <c r="AA364" s="161"/>
      <c r="AB364" s="161"/>
    </row>
    <row r="365">
      <c r="A365" s="161"/>
      <c r="B365" s="161"/>
      <c r="C365" s="161"/>
      <c r="D365" s="161"/>
      <c r="E365" s="161"/>
      <c r="F365" s="161"/>
      <c r="G365" s="161"/>
      <c r="H365" s="161"/>
      <c r="I365" s="161"/>
      <c r="J365" s="161"/>
      <c r="K365" s="161"/>
      <c r="L365" s="161"/>
      <c r="M365" s="161"/>
      <c r="N365" s="161"/>
      <c r="O365" s="161"/>
      <c r="P365" s="161"/>
      <c r="Q365" s="161"/>
      <c r="R365" s="161"/>
      <c r="S365" s="161"/>
      <c r="T365" s="161"/>
      <c r="U365" s="161"/>
      <c r="V365" s="161"/>
      <c r="W365" s="161"/>
      <c r="X365" s="161"/>
      <c r="Y365" s="161"/>
      <c r="Z365" s="161"/>
      <c r="AA365" s="161"/>
      <c r="AB365" s="161"/>
    </row>
    <row r="366">
      <c r="A366" s="161"/>
      <c r="B366" s="161"/>
      <c r="C366" s="161"/>
      <c r="D366" s="161"/>
      <c r="E366" s="161"/>
      <c r="F366" s="161"/>
      <c r="G366" s="161"/>
      <c r="H366" s="161"/>
      <c r="I366" s="161"/>
      <c r="J366" s="161"/>
      <c r="K366" s="161"/>
      <c r="L366" s="161"/>
      <c r="M366" s="161"/>
      <c r="N366" s="161"/>
      <c r="O366" s="161"/>
      <c r="P366" s="161"/>
      <c r="Q366" s="161"/>
      <c r="R366" s="161"/>
      <c r="S366" s="161"/>
      <c r="T366" s="161"/>
      <c r="U366" s="161"/>
      <c r="V366" s="161"/>
      <c r="W366" s="161"/>
      <c r="X366" s="161"/>
      <c r="Y366" s="161"/>
      <c r="Z366" s="161"/>
      <c r="AA366" s="161"/>
      <c r="AB366" s="161"/>
    </row>
    <row r="367">
      <c r="A367" s="161"/>
      <c r="B367" s="161"/>
      <c r="C367" s="161"/>
      <c r="D367" s="161"/>
      <c r="E367" s="161"/>
      <c r="F367" s="161"/>
      <c r="G367" s="161"/>
      <c r="H367" s="161"/>
      <c r="I367" s="161"/>
      <c r="J367" s="161"/>
      <c r="K367" s="161"/>
      <c r="L367" s="161"/>
      <c r="M367" s="161"/>
      <c r="N367" s="161"/>
      <c r="O367" s="161"/>
      <c r="P367" s="161"/>
      <c r="Q367" s="161"/>
      <c r="R367" s="161"/>
      <c r="S367" s="161"/>
      <c r="T367" s="161"/>
      <c r="U367" s="161"/>
      <c r="V367" s="161"/>
      <c r="W367" s="161"/>
      <c r="X367" s="161"/>
      <c r="Y367" s="161"/>
      <c r="Z367" s="161"/>
      <c r="AA367" s="161"/>
      <c r="AB367" s="161"/>
    </row>
    <row r="368">
      <c r="A368" s="161"/>
      <c r="B368" s="161"/>
      <c r="C368" s="161"/>
      <c r="D368" s="161"/>
      <c r="E368" s="161"/>
      <c r="F368" s="161"/>
      <c r="G368" s="161"/>
      <c r="H368" s="161"/>
      <c r="I368" s="161"/>
      <c r="J368" s="161"/>
      <c r="K368" s="161"/>
      <c r="L368" s="161"/>
      <c r="M368" s="161"/>
      <c r="N368" s="161"/>
      <c r="O368" s="161"/>
      <c r="P368" s="161"/>
      <c r="Q368" s="161"/>
      <c r="R368" s="161"/>
      <c r="S368" s="161"/>
      <c r="T368" s="161"/>
      <c r="U368" s="161"/>
      <c r="V368" s="161"/>
      <c r="W368" s="161"/>
      <c r="X368" s="161"/>
      <c r="Y368" s="161"/>
      <c r="Z368" s="161"/>
      <c r="AA368" s="161"/>
      <c r="AB368" s="161"/>
    </row>
    <row r="369">
      <c r="A369" s="161"/>
      <c r="B369" s="161"/>
      <c r="C369" s="161"/>
      <c r="D369" s="161"/>
      <c r="E369" s="161"/>
      <c r="F369" s="161"/>
      <c r="G369" s="161"/>
      <c r="H369" s="161"/>
      <c r="I369" s="161"/>
      <c r="J369" s="161"/>
      <c r="K369" s="161"/>
      <c r="L369" s="161"/>
      <c r="M369" s="161"/>
      <c r="N369" s="161"/>
      <c r="O369" s="161"/>
      <c r="P369" s="161"/>
      <c r="Q369" s="161"/>
      <c r="R369" s="161"/>
      <c r="S369" s="161"/>
      <c r="T369" s="161"/>
      <c r="U369" s="161"/>
      <c r="V369" s="161"/>
      <c r="W369" s="161"/>
      <c r="X369" s="161"/>
      <c r="Y369" s="161"/>
      <c r="Z369" s="161"/>
      <c r="AA369" s="161"/>
      <c r="AB369" s="161"/>
    </row>
    <row r="370">
      <c r="A370" s="161"/>
      <c r="B370" s="161"/>
      <c r="C370" s="161"/>
      <c r="D370" s="161"/>
      <c r="E370" s="161"/>
      <c r="F370" s="161"/>
      <c r="G370" s="161"/>
      <c r="H370" s="161"/>
      <c r="I370" s="161"/>
      <c r="J370" s="161"/>
      <c r="K370" s="161"/>
      <c r="L370" s="161"/>
      <c r="M370" s="161"/>
      <c r="N370" s="161"/>
      <c r="O370" s="161"/>
      <c r="P370" s="161"/>
      <c r="Q370" s="161"/>
      <c r="R370" s="161"/>
      <c r="S370" s="161"/>
      <c r="T370" s="161"/>
      <c r="U370" s="161"/>
      <c r="V370" s="161"/>
      <c r="W370" s="161"/>
      <c r="X370" s="161"/>
      <c r="Y370" s="161"/>
      <c r="Z370" s="161"/>
      <c r="AA370" s="161"/>
      <c r="AB370" s="161"/>
    </row>
    <row r="371">
      <c r="A371" s="161"/>
      <c r="B371" s="161"/>
      <c r="C371" s="161"/>
      <c r="D371" s="161"/>
      <c r="E371" s="161"/>
      <c r="F371" s="161"/>
      <c r="G371" s="161"/>
      <c r="H371" s="161"/>
      <c r="I371" s="161"/>
      <c r="J371" s="161"/>
      <c r="K371" s="161"/>
      <c r="L371" s="161"/>
      <c r="M371" s="161"/>
      <c r="N371" s="161"/>
      <c r="O371" s="161"/>
      <c r="P371" s="161"/>
      <c r="Q371" s="161"/>
      <c r="R371" s="161"/>
      <c r="S371" s="161"/>
      <c r="T371" s="161"/>
      <c r="U371" s="161"/>
      <c r="V371" s="161"/>
      <c r="W371" s="161"/>
      <c r="X371" s="161"/>
      <c r="Y371" s="161"/>
      <c r="Z371" s="161"/>
      <c r="AA371" s="161"/>
      <c r="AB371" s="161"/>
    </row>
    <row r="372">
      <c r="A372" s="161"/>
      <c r="B372" s="161"/>
      <c r="C372" s="161"/>
      <c r="D372" s="161"/>
      <c r="E372" s="161"/>
      <c r="F372" s="161"/>
      <c r="G372" s="161"/>
      <c r="H372" s="161"/>
      <c r="I372" s="161"/>
      <c r="J372" s="161"/>
      <c r="K372" s="161"/>
      <c r="L372" s="161"/>
      <c r="M372" s="161"/>
      <c r="N372" s="161"/>
      <c r="O372" s="161"/>
      <c r="P372" s="161"/>
      <c r="Q372" s="161"/>
      <c r="R372" s="161"/>
      <c r="S372" s="161"/>
      <c r="T372" s="161"/>
      <c r="U372" s="161"/>
      <c r="V372" s="161"/>
      <c r="W372" s="161"/>
      <c r="X372" s="161"/>
      <c r="Y372" s="161"/>
      <c r="Z372" s="161"/>
      <c r="AA372" s="161"/>
      <c r="AB372" s="161"/>
    </row>
    <row r="373">
      <c r="A373" s="161"/>
      <c r="B373" s="161"/>
      <c r="C373" s="161"/>
      <c r="D373" s="161"/>
      <c r="E373" s="161"/>
      <c r="F373" s="161"/>
      <c r="G373" s="161"/>
      <c r="H373" s="161"/>
      <c r="I373" s="161"/>
      <c r="J373" s="161"/>
      <c r="K373" s="161"/>
      <c r="L373" s="161"/>
      <c r="M373" s="161"/>
      <c r="N373" s="161"/>
      <c r="O373" s="161"/>
      <c r="P373" s="161"/>
      <c r="Q373" s="161"/>
      <c r="R373" s="161"/>
      <c r="S373" s="161"/>
      <c r="T373" s="161"/>
      <c r="U373" s="161"/>
      <c r="V373" s="161"/>
      <c r="W373" s="161"/>
      <c r="X373" s="161"/>
      <c r="Y373" s="161"/>
      <c r="Z373" s="161"/>
      <c r="AA373" s="161"/>
      <c r="AB373" s="161"/>
    </row>
    <row r="374">
      <c r="A374" s="161"/>
      <c r="B374" s="161"/>
      <c r="C374" s="161"/>
      <c r="D374" s="161"/>
      <c r="E374" s="161"/>
      <c r="F374" s="161"/>
      <c r="G374" s="161"/>
      <c r="H374" s="161"/>
      <c r="I374" s="161"/>
      <c r="J374" s="161"/>
      <c r="K374" s="161"/>
      <c r="L374" s="161"/>
      <c r="M374" s="161"/>
      <c r="N374" s="161"/>
      <c r="O374" s="161"/>
      <c r="P374" s="161"/>
      <c r="Q374" s="161"/>
      <c r="R374" s="161"/>
      <c r="S374" s="161"/>
      <c r="T374" s="161"/>
      <c r="U374" s="161"/>
      <c r="V374" s="161"/>
      <c r="W374" s="161"/>
      <c r="X374" s="161"/>
      <c r="Y374" s="161"/>
      <c r="Z374" s="161"/>
      <c r="AA374" s="161"/>
      <c r="AB374" s="161"/>
    </row>
    <row r="375">
      <c r="A375" s="161"/>
      <c r="B375" s="161"/>
      <c r="C375" s="161"/>
      <c r="D375" s="161"/>
      <c r="E375" s="161"/>
      <c r="F375" s="161"/>
      <c r="G375" s="161"/>
      <c r="H375" s="161"/>
      <c r="I375" s="161"/>
      <c r="J375" s="161"/>
      <c r="K375" s="161"/>
      <c r="L375" s="161"/>
      <c r="M375" s="161"/>
      <c r="N375" s="161"/>
      <c r="O375" s="161"/>
      <c r="P375" s="161"/>
      <c r="Q375" s="161"/>
      <c r="R375" s="161"/>
      <c r="S375" s="161"/>
      <c r="T375" s="161"/>
      <c r="U375" s="161"/>
      <c r="V375" s="161"/>
      <c r="W375" s="161"/>
      <c r="X375" s="161"/>
      <c r="Y375" s="161"/>
      <c r="Z375" s="161"/>
      <c r="AA375" s="161"/>
      <c r="AB375" s="161"/>
    </row>
    <row r="376">
      <c r="A376" s="161"/>
      <c r="B376" s="161"/>
      <c r="C376" s="161"/>
      <c r="D376" s="161"/>
      <c r="E376" s="161"/>
      <c r="F376" s="161"/>
      <c r="G376" s="161"/>
      <c r="H376" s="161"/>
      <c r="I376" s="161"/>
      <c r="J376" s="161"/>
      <c r="K376" s="161"/>
      <c r="L376" s="161"/>
      <c r="M376" s="161"/>
      <c r="N376" s="161"/>
      <c r="O376" s="161"/>
      <c r="P376" s="161"/>
      <c r="Q376" s="161"/>
      <c r="R376" s="161"/>
      <c r="S376" s="161"/>
      <c r="T376" s="161"/>
      <c r="U376" s="161"/>
      <c r="V376" s="161"/>
      <c r="W376" s="161"/>
      <c r="X376" s="161"/>
      <c r="Y376" s="161"/>
      <c r="Z376" s="161"/>
      <c r="AA376" s="161"/>
      <c r="AB376" s="161"/>
    </row>
    <row r="377">
      <c r="A377" s="161"/>
      <c r="B377" s="161"/>
      <c r="C377" s="161"/>
      <c r="D377" s="161"/>
      <c r="E377" s="161"/>
      <c r="F377" s="161"/>
      <c r="G377" s="161"/>
      <c r="H377" s="161"/>
      <c r="I377" s="161"/>
      <c r="J377" s="161"/>
      <c r="K377" s="161"/>
      <c r="L377" s="161"/>
      <c r="M377" s="161"/>
      <c r="N377" s="161"/>
      <c r="O377" s="161"/>
      <c r="P377" s="161"/>
      <c r="Q377" s="161"/>
      <c r="R377" s="161"/>
      <c r="S377" s="161"/>
      <c r="T377" s="161"/>
      <c r="U377" s="161"/>
      <c r="V377" s="161"/>
      <c r="W377" s="161"/>
      <c r="X377" s="161"/>
      <c r="Y377" s="161"/>
      <c r="Z377" s="161"/>
      <c r="AA377" s="161"/>
      <c r="AB377" s="161"/>
    </row>
    <row r="378">
      <c r="A378" s="161"/>
      <c r="B378" s="161"/>
      <c r="C378" s="161"/>
      <c r="D378" s="161"/>
      <c r="E378" s="161"/>
      <c r="F378" s="161"/>
      <c r="G378" s="161"/>
      <c r="H378" s="161"/>
      <c r="I378" s="161"/>
      <c r="J378" s="161"/>
      <c r="K378" s="161"/>
      <c r="L378" s="161"/>
      <c r="M378" s="161"/>
      <c r="N378" s="161"/>
      <c r="O378" s="161"/>
      <c r="P378" s="161"/>
      <c r="Q378" s="161"/>
      <c r="R378" s="161"/>
      <c r="S378" s="161"/>
      <c r="T378" s="161"/>
      <c r="U378" s="161"/>
      <c r="V378" s="161"/>
      <c r="W378" s="161"/>
      <c r="X378" s="161"/>
      <c r="Y378" s="161"/>
      <c r="Z378" s="161"/>
      <c r="AA378" s="161"/>
      <c r="AB378" s="161"/>
    </row>
    <row r="379">
      <c r="A379" s="161"/>
      <c r="B379" s="161"/>
      <c r="C379" s="161"/>
      <c r="D379" s="161"/>
      <c r="E379" s="161"/>
      <c r="F379" s="161"/>
      <c r="G379" s="161"/>
      <c r="H379" s="161"/>
      <c r="I379" s="161"/>
      <c r="J379" s="161"/>
      <c r="K379" s="161"/>
      <c r="L379" s="161"/>
      <c r="M379" s="161"/>
      <c r="N379" s="161"/>
      <c r="O379" s="161"/>
      <c r="P379" s="161"/>
      <c r="Q379" s="161"/>
      <c r="R379" s="161"/>
      <c r="S379" s="161"/>
      <c r="T379" s="161"/>
      <c r="U379" s="161"/>
      <c r="V379" s="161"/>
      <c r="W379" s="161"/>
      <c r="X379" s="161"/>
      <c r="Y379" s="161"/>
      <c r="Z379" s="161"/>
      <c r="AA379" s="161"/>
      <c r="AB379" s="161"/>
    </row>
    <row r="380">
      <c r="A380" s="161"/>
      <c r="B380" s="161"/>
      <c r="C380" s="161"/>
      <c r="D380" s="161"/>
      <c r="E380" s="161"/>
      <c r="F380" s="161"/>
      <c r="G380" s="161"/>
      <c r="H380" s="161"/>
      <c r="I380" s="161"/>
      <c r="J380" s="161"/>
      <c r="K380" s="161"/>
      <c r="L380" s="161"/>
      <c r="M380" s="161"/>
      <c r="N380" s="161"/>
      <c r="O380" s="161"/>
      <c r="P380" s="161"/>
      <c r="Q380" s="161"/>
      <c r="R380" s="161"/>
      <c r="S380" s="161"/>
      <c r="T380" s="161"/>
      <c r="U380" s="161"/>
      <c r="V380" s="161"/>
      <c r="W380" s="161"/>
      <c r="X380" s="161"/>
      <c r="Y380" s="161"/>
      <c r="Z380" s="161"/>
      <c r="AA380" s="161"/>
      <c r="AB380" s="161"/>
    </row>
    <row r="381">
      <c r="A381" s="161"/>
      <c r="B381" s="161"/>
      <c r="C381" s="161"/>
      <c r="D381" s="161"/>
      <c r="E381" s="161"/>
      <c r="F381" s="161"/>
      <c r="G381" s="161"/>
      <c r="H381" s="161"/>
      <c r="I381" s="161"/>
      <c r="J381" s="161"/>
      <c r="K381" s="161"/>
      <c r="L381" s="161"/>
      <c r="M381" s="161"/>
      <c r="N381" s="161"/>
      <c r="O381" s="161"/>
      <c r="P381" s="161"/>
      <c r="Q381" s="161"/>
      <c r="R381" s="161"/>
      <c r="S381" s="161"/>
      <c r="T381" s="161"/>
      <c r="U381" s="161"/>
      <c r="V381" s="161"/>
      <c r="W381" s="161"/>
      <c r="X381" s="161"/>
      <c r="Y381" s="161"/>
      <c r="Z381" s="161"/>
      <c r="AA381" s="161"/>
      <c r="AB381" s="161"/>
    </row>
    <row r="382">
      <c r="A382" s="161"/>
      <c r="B382" s="161"/>
      <c r="C382" s="161"/>
      <c r="D382" s="161"/>
      <c r="E382" s="161"/>
      <c r="F382" s="161"/>
      <c r="G382" s="161"/>
      <c r="H382" s="161"/>
      <c r="I382" s="161"/>
      <c r="J382" s="161"/>
      <c r="K382" s="161"/>
      <c r="L382" s="161"/>
      <c r="M382" s="161"/>
      <c r="N382" s="161"/>
      <c r="O382" s="161"/>
      <c r="P382" s="161"/>
      <c r="Q382" s="161"/>
      <c r="R382" s="161"/>
      <c r="S382" s="161"/>
      <c r="T382" s="161"/>
      <c r="U382" s="161"/>
      <c r="V382" s="161"/>
      <c r="W382" s="161"/>
      <c r="X382" s="161"/>
      <c r="Y382" s="161"/>
      <c r="Z382" s="161"/>
      <c r="AA382" s="161"/>
      <c r="AB382" s="161"/>
    </row>
    <row r="383">
      <c r="A383" s="161"/>
      <c r="B383" s="161"/>
      <c r="C383" s="161"/>
      <c r="D383" s="161"/>
      <c r="E383" s="161"/>
      <c r="F383" s="161"/>
      <c r="G383" s="161"/>
      <c r="H383" s="161"/>
      <c r="I383" s="161"/>
      <c r="J383" s="161"/>
      <c r="K383" s="161"/>
      <c r="L383" s="161"/>
      <c r="M383" s="161"/>
      <c r="N383" s="161"/>
      <c r="O383" s="161"/>
      <c r="P383" s="161"/>
      <c r="Q383" s="161"/>
      <c r="R383" s="161"/>
      <c r="S383" s="161"/>
      <c r="T383" s="161"/>
      <c r="U383" s="161"/>
      <c r="V383" s="161"/>
      <c r="W383" s="161"/>
      <c r="X383" s="161"/>
      <c r="Y383" s="161"/>
      <c r="Z383" s="161"/>
      <c r="AA383" s="161"/>
      <c r="AB383" s="161"/>
    </row>
    <row r="384">
      <c r="A384" s="161"/>
      <c r="B384" s="161"/>
      <c r="C384" s="161"/>
      <c r="D384" s="161"/>
      <c r="E384" s="161"/>
      <c r="F384" s="161"/>
      <c r="G384" s="161"/>
      <c r="H384" s="161"/>
      <c r="I384" s="161"/>
      <c r="J384" s="161"/>
      <c r="K384" s="161"/>
      <c r="L384" s="161"/>
      <c r="M384" s="161"/>
      <c r="N384" s="161"/>
      <c r="O384" s="161"/>
      <c r="P384" s="161"/>
      <c r="Q384" s="161"/>
      <c r="R384" s="161"/>
      <c r="S384" s="161"/>
      <c r="T384" s="161"/>
      <c r="U384" s="161"/>
      <c r="V384" s="161"/>
      <c r="W384" s="161"/>
      <c r="X384" s="161"/>
      <c r="Y384" s="161"/>
      <c r="Z384" s="161"/>
      <c r="AA384" s="161"/>
      <c r="AB384" s="161"/>
    </row>
    <row r="385">
      <c r="A385" s="161"/>
      <c r="B385" s="161"/>
      <c r="C385" s="161"/>
      <c r="D385" s="161"/>
      <c r="E385" s="161"/>
      <c r="F385" s="161"/>
      <c r="G385" s="161"/>
      <c r="H385" s="161"/>
      <c r="I385" s="161"/>
      <c r="J385" s="161"/>
      <c r="K385" s="161"/>
      <c r="L385" s="161"/>
      <c r="M385" s="161"/>
      <c r="N385" s="161"/>
      <c r="O385" s="161"/>
      <c r="P385" s="161"/>
      <c r="Q385" s="161"/>
      <c r="R385" s="161"/>
      <c r="S385" s="161"/>
      <c r="T385" s="161"/>
      <c r="U385" s="161"/>
      <c r="V385" s="161"/>
      <c r="W385" s="161"/>
      <c r="X385" s="161"/>
      <c r="Y385" s="161"/>
      <c r="Z385" s="161"/>
      <c r="AA385" s="161"/>
      <c r="AB385" s="161"/>
    </row>
    <row r="386">
      <c r="A386" s="161"/>
      <c r="B386" s="161"/>
      <c r="C386" s="161"/>
      <c r="D386" s="161"/>
      <c r="E386" s="161"/>
      <c r="F386" s="161"/>
      <c r="G386" s="161"/>
      <c r="H386" s="161"/>
      <c r="I386" s="161"/>
      <c r="J386" s="161"/>
      <c r="K386" s="161"/>
      <c r="L386" s="161"/>
      <c r="M386" s="161"/>
      <c r="N386" s="161"/>
      <c r="O386" s="161"/>
      <c r="P386" s="161"/>
      <c r="Q386" s="161"/>
      <c r="R386" s="161"/>
      <c r="S386" s="161"/>
      <c r="T386" s="161"/>
      <c r="U386" s="161"/>
      <c r="V386" s="161"/>
      <c r="W386" s="161"/>
      <c r="X386" s="161"/>
      <c r="Y386" s="161"/>
      <c r="Z386" s="161"/>
      <c r="AA386" s="161"/>
      <c r="AB386" s="161"/>
    </row>
    <row r="387">
      <c r="A387" s="161"/>
      <c r="B387" s="161"/>
      <c r="C387" s="161"/>
      <c r="D387" s="161"/>
      <c r="E387" s="161"/>
      <c r="F387" s="161"/>
      <c r="G387" s="161"/>
      <c r="H387" s="161"/>
      <c r="I387" s="161"/>
      <c r="J387" s="161"/>
      <c r="K387" s="161"/>
      <c r="L387" s="161"/>
      <c r="M387" s="161"/>
      <c r="N387" s="161"/>
      <c r="O387" s="161"/>
      <c r="P387" s="161"/>
      <c r="Q387" s="161"/>
      <c r="R387" s="161"/>
      <c r="S387" s="161"/>
      <c r="T387" s="161"/>
      <c r="U387" s="161"/>
      <c r="V387" s="161"/>
      <c r="W387" s="161"/>
      <c r="X387" s="161"/>
      <c r="Y387" s="161"/>
      <c r="Z387" s="161"/>
      <c r="AA387" s="161"/>
      <c r="AB387" s="161"/>
    </row>
    <row r="388">
      <c r="A388" s="161"/>
      <c r="B388" s="161"/>
      <c r="C388" s="161"/>
      <c r="D388" s="161"/>
      <c r="E388" s="161"/>
      <c r="F388" s="161"/>
      <c r="G388" s="161"/>
      <c r="H388" s="161"/>
      <c r="I388" s="161"/>
      <c r="J388" s="161"/>
      <c r="K388" s="161"/>
      <c r="L388" s="161"/>
      <c r="M388" s="161"/>
      <c r="N388" s="161"/>
      <c r="O388" s="161"/>
      <c r="P388" s="161"/>
      <c r="Q388" s="161"/>
      <c r="R388" s="161"/>
      <c r="S388" s="161"/>
      <c r="T388" s="161"/>
      <c r="U388" s="161"/>
      <c r="V388" s="161"/>
      <c r="W388" s="161"/>
      <c r="X388" s="161"/>
      <c r="Y388" s="161"/>
      <c r="Z388" s="161"/>
      <c r="AA388" s="161"/>
      <c r="AB388" s="161"/>
    </row>
    <row r="389">
      <c r="A389" s="161"/>
      <c r="B389" s="161"/>
      <c r="C389" s="161"/>
      <c r="D389" s="161"/>
      <c r="E389" s="161"/>
      <c r="F389" s="161"/>
      <c r="G389" s="161"/>
      <c r="H389" s="161"/>
      <c r="I389" s="161"/>
      <c r="J389" s="161"/>
      <c r="K389" s="161"/>
      <c r="L389" s="161"/>
      <c r="M389" s="161"/>
      <c r="N389" s="161"/>
      <c r="O389" s="161"/>
      <c r="P389" s="161"/>
      <c r="Q389" s="161"/>
      <c r="R389" s="161"/>
      <c r="S389" s="161"/>
      <c r="T389" s="161"/>
      <c r="U389" s="161"/>
      <c r="V389" s="161"/>
      <c r="W389" s="161"/>
      <c r="X389" s="161"/>
      <c r="Y389" s="161"/>
      <c r="Z389" s="161"/>
      <c r="AA389" s="161"/>
      <c r="AB389" s="161"/>
    </row>
    <row r="390">
      <c r="A390" s="161"/>
      <c r="B390" s="161"/>
      <c r="C390" s="161"/>
      <c r="D390" s="161"/>
      <c r="E390" s="161"/>
      <c r="F390" s="161"/>
      <c r="G390" s="161"/>
      <c r="H390" s="161"/>
      <c r="I390" s="161"/>
      <c r="J390" s="161"/>
      <c r="K390" s="161"/>
      <c r="L390" s="161"/>
      <c r="M390" s="161"/>
      <c r="N390" s="161"/>
      <c r="O390" s="161"/>
      <c r="P390" s="161"/>
      <c r="Q390" s="161"/>
      <c r="R390" s="161"/>
      <c r="S390" s="161"/>
      <c r="T390" s="161"/>
      <c r="U390" s="161"/>
      <c r="V390" s="161"/>
      <c r="W390" s="161"/>
      <c r="X390" s="161"/>
      <c r="Y390" s="161"/>
      <c r="Z390" s="161"/>
      <c r="AA390" s="161"/>
      <c r="AB390" s="161"/>
    </row>
    <row r="391">
      <c r="A391" s="161"/>
      <c r="B391" s="161"/>
      <c r="C391" s="161"/>
      <c r="D391" s="161"/>
      <c r="E391" s="161"/>
      <c r="F391" s="161"/>
      <c r="G391" s="161"/>
      <c r="H391" s="161"/>
      <c r="I391" s="161"/>
      <c r="J391" s="161"/>
      <c r="K391" s="161"/>
      <c r="L391" s="161"/>
      <c r="M391" s="161"/>
      <c r="N391" s="161"/>
      <c r="O391" s="161"/>
      <c r="P391" s="161"/>
      <c r="Q391" s="161"/>
      <c r="R391" s="161"/>
      <c r="S391" s="161"/>
      <c r="T391" s="161"/>
      <c r="U391" s="161"/>
      <c r="V391" s="161"/>
      <c r="W391" s="161"/>
      <c r="X391" s="161"/>
      <c r="Y391" s="161"/>
      <c r="Z391" s="161"/>
      <c r="AA391" s="161"/>
      <c r="AB391" s="161"/>
    </row>
    <row r="392">
      <c r="A392" s="161"/>
      <c r="B392" s="161"/>
      <c r="C392" s="161"/>
      <c r="D392" s="161"/>
      <c r="E392" s="161"/>
      <c r="F392" s="161"/>
      <c r="G392" s="161"/>
      <c r="H392" s="161"/>
      <c r="I392" s="161"/>
      <c r="J392" s="161"/>
      <c r="K392" s="161"/>
      <c r="L392" s="161"/>
      <c r="M392" s="161"/>
      <c r="N392" s="161"/>
      <c r="O392" s="161"/>
      <c r="P392" s="161"/>
      <c r="Q392" s="161"/>
      <c r="R392" s="161"/>
      <c r="S392" s="161"/>
      <c r="T392" s="161"/>
      <c r="U392" s="161"/>
      <c r="V392" s="161"/>
      <c r="W392" s="161"/>
      <c r="X392" s="161"/>
      <c r="Y392" s="161"/>
      <c r="Z392" s="161"/>
      <c r="AA392" s="161"/>
      <c r="AB392" s="161"/>
    </row>
    <row r="393">
      <c r="A393" s="161"/>
      <c r="B393" s="161"/>
      <c r="C393" s="161"/>
      <c r="D393" s="161"/>
      <c r="E393" s="161"/>
      <c r="F393" s="161"/>
      <c r="G393" s="161"/>
      <c r="H393" s="161"/>
      <c r="I393" s="161"/>
      <c r="J393" s="161"/>
      <c r="K393" s="161"/>
      <c r="L393" s="161"/>
      <c r="M393" s="161"/>
      <c r="N393" s="161"/>
      <c r="O393" s="161"/>
      <c r="P393" s="161"/>
      <c r="Q393" s="161"/>
      <c r="R393" s="161"/>
      <c r="S393" s="161"/>
      <c r="T393" s="161"/>
      <c r="U393" s="161"/>
      <c r="V393" s="161"/>
      <c r="W393" s="161"/>
      <c r="X393" s="161"/>
      <c r="Y393" s="161"/>
      <c r="Z393" s="161"/>
      <c r="AA393" s="161"/>
      <c r="AB393" s="161"/>
    </row>
    <row r="394">
      <c r="A394" s="161"/>
      <c r="B394" s="161"/>
      <c r="C394" s="161"/>
      <c r="D394" s="161"/>
      <c r="E394" s="161"/>
      <c r="F394" s="161"/>
      <c r="G394" s="161"/>
      <c r="H394" s="161"/>
      <c r="I394" s="161"/>
      <c r="J394" s="161"/>
      <c r="K394" s="161"/>
      <c r="L394" s="161"/>
      <c r="M394" s="161"/>
      <c r="N394" s="161"/>
      <c r="O394" s="161"/>
      <c r="P394" s="161"/>
      <c r="Q394" s="161"/>
      <c r="R394" s="161"/>
      <c r="S394" s="161"/>
      <c r="T394" s="161"/>
      <c r="U394" s="161"/>
      <c r="V394" s="161"/>
      <c r="W394" s="161"/>
      <c r="X394" s="161"/>
      <c r="Y394" s="161"/>
      <c r="Z394" s="161"/>
      <c r="AA394" s="161"/>
      <c r="AB394" s="161"/>
    </row>
    <row r="395">
      <c r="A395" s="161"/>
      <c r="B395" s="161"/>
      <c r="C395" s="161"/>
      <c r="D395" s="161"/>
      <c r="E395" s="161"/>
      <c r="F395" s="161"/>
      <c r="G395" s="161"/>
      <c r="H395" s="161"/>
      <c r="I395" s="161"/>
      <c r="J395" s="161"/>
      <c r="K395" s="161"/>
      <c r="L395" s="161"/>
      <c r="M395" s="161"/>
      <c r="N395" s="161"/>
      <c r="O395" s="161"/>
      <c r="P395" s="161"/>
      <c r="Q395" s="161"/>
      <c r="R395" s="161"/>
      <c r="S395" s="161"/>
      <c r="T395" s="161"/>
      <c r="U395" s="161"/>
      <c r="V395" s="161"/>
      <c r="W395" s="161"/>
      <c r="X395" s="161"/>
      <c r="Y395" s="161"/>
      <c r="Z395" s="161"/>
      <c r="AA395" s="161"/>
      <c r="AB395" s="161"/>
    </row>
    <row r="396">
      <c r="A396" s="161"/>
      <c r="B396" s="161"/>
      <c r="C396" s="161"/>
      <c r="D396" s="161"/>
      <c r="E396" s="161"/>
      <c r="F396" s="161"/>
      <c r="G396" s="161"/>
      <c r="H396" s="161"/>
      <c r="I396" s="161"/>
      <c r="J396" s="161"/>
      <c r="K396" s="161"/>
      <c r="L396" s="161"/>
      <c r="M396" s="161"/>
      <c r="N396" s="161"/>
      <c r="O396" s="161"/>
      <c r="P396" s="161"/>
      <c r="Q396" s="161"/>
      <c r="R396" s="161"/>
      <c r="S396" s="161"/>
      <c r="T396" s="161"/>
      <c r="U396" s="161"/>
      <c r="V396" s="161"/>
      <c r="W396" s="161"/>
      <c r="X396" s="161"/>
      <c r="Y396" s="161"/>
      <c r="Z396" s="161"/>
      <c r="AA396" s="161"/>
      <c r="AB396" s="161"/>
    </row>
    <row r="397">
      <c r="A397" s="161"/>
      <c r="B397" s="161"/>
      <c r="C397" s="161"/>
      <c r="D397" s="161"/>
      <c r="E397" s="161"/>
      <c r="F397" s="161"/>
      <c r="G397" s="161"/>
      <c r="H397" s="161"/>
      <c r="I397" s="161"/>
      <c r="J397" s="161"/>
      <c r="K397" s="161"/>
      <c r="L397" s="161"/>
      <c r="M397" s="161"/>
      <c r="N397" s="161"/>
      <c r="O397" s="161"/>
      <c r="P397" s="161"/>
      <c r="Q397" s="161"/>
      <c r="R397" s="161"/>
      <c r="S397" s="161"/>
      <c r="T397" s="161"/>
      <c r="U397" s="161"/>
      <c r="V397" s="161"/>
      <c r="W397" s="161"/>
      <c r="X397" s="161"/>
      <c r="Y397" s="161"/>
      <c r="Z397" s="161"/>
      <c r="AA397" s="161"/>
      <c r="AB397" s="161"/>
    </row>
    <row r="398">
      <c r="A398" s="161"/>
      <c r="B398" s="161"/>
      <c r="C398" s="161"/>
      <c r="D398" s="161"/>
      <c r="E398" s="161"/>
      <c r="F398" s="161"/>
      <c r="G398" s="161"/>
      <c r="H398" s="161"/>
      <c r="I398" s="161"/>
      <c r="J398" s="161"/>
      <c r="K398" s="161"/>
      <c r="L398" s="161"/>
      <c r="M398" s="161"/>
      <c r="N398" s="161"/>
      <c r="O398" s="161"/>
      <c r="P398" s="161"/>
      <c r="Q398" s="161"/>
      <c r="R398" s="161"/>
      <c r="S398" s="161"/>
      <c r="T398" s="161"/>
      <c r="U398" s="161"/>
      <c r="V398" s="161"/>
      <c r="W398" s="161"/>
      <c r="X398" s="161"/>
      <c r="Y398" s="161"/>
      <c r="Z398" s="161"/>
      <c r="AA398" s="161"/>
      <c r="AB398" s="161"/>
    </row>
    <row r="399">
      <c r="A399" s="161"/>
      <c r="B399" s="161"/>
      <c r="C399" s="161"/>
      <c r="D399" s="161"/>
      <c r="E399" s="161"/>
      <c r="F399" s="161"/>
      <c r="G399" s="161"/>
      <c r="H399" s="161"/>
      <c r="I399" s="161"/>
      <c r="J399" s="161"/>
      <c r="K399" s="161"/>
      <c r="L399" s="161"/>
      <c r="M399" s="161"/>
      <c r="N399" s="161"/>
      <c r="O399" s="161"/>
      <c r="P399" s="161"/>
      <c r="Q399" s="161"/>
      <c r="R399" s="161"/>
      <c r="S399" s="161"/>
      <c r="T399" s="161"/>
      <c r="U399" s="161"/>
      <c r="V399" s="161"/>
      <c r="W399" s="161"/>
      <c r="X399" s="161"/>
      <c r="Y399" s="161"/>
      <c r="Z399" s="161"/>
      <c r="AA399" s="161"/>
      <c r="AB399" s="161"/>
    </row>
    <row r="400">
      <c r="A400" s="161"/>
      <c r="B400" s="161"/>
      <c r="C400" s="161"/>
      <c r="D400" s="161"/>
      <c r="E400" s="161"/>
      <c r="F400" s="161"/>
      <c r="G400" s="161"/>
      <c r="H400" s="161"/>
      <c r="I400" s="161"/>
      <c r="J400" s="161"/>
      <c r="K400" s="161"/>
      <c r="L400" s="161"/>
      <c r="M400" s="161"/>
      <c r="N400" s="161"/>
      <c r="O400" s="161"/>
      <c r="P400" s="161"/>
      <c r="Q400" s="161"/>
      <c r="R400" s="161"/>
      <c r="S400" s="161"/>
      <c r="T400" s="161"/>
      <c r="U400" s="161"/>
      <c r="V400" s="161"/>
      <c r="W400" s="161"/>
      <c r="X400" s="161"/>
      <c r="Y400" s="161"/>
      <c r="Z400" s="161"/>
      <c r="AA400" s="161"/>
      <c r="AB400" s="161"/>
    </row>
    <row r="401">
      <c r="A401" s="161"/>
      <c r="B401" s="161"/>
      <c r="C401" s="161"/>
      <c r="D401" s="161"/>
      <c r="E401" s="161"/>
      <c r="F401" s="161"/>
      <c r="G401" s="161"/>
      <c r="H401" s="161"/>
      <c r="I401" s="161"/>
      <c r="J401" s="161"/>
      <c r="K401" s="161"/>
      <c r="L401" s="161"/>
      <c r="M401" s="161"/>
      <c r="N401" s="161"/>
      <c r="O401" s="161"/>
      <c r="P401" s="161"/>
      <c r="Q401" s="161"/>
      <c r="R401" s="161"/>
      <c r="S401" s="161"/>
      <c r="T401" s="161"/>
      <c r="U401" s="161"/>
      <c r="V401" s="161"/>
      <c r="W401" s="161"/>
      <c r="X401" s="161"/>
      <c r="Y401" s="161"/>
      <c r="Z401" s="161"/>
      <c r="AA401" s="161"/>
      <c r="AB401" s="161"/>
    </row>
    <row r="402">
      <c r="A402" s="161"/>
      <c r="B402" s="161"/>
      <c r="C402" s="161"/>
      <c r="D402" s="161"/>
      <c r="E402" s="161"/>
      <c r="F402" s="161"/>
      <c r="G402" s="161"/>
      <c r="H402" s="161"/>
      <c r="I402" s="161"/>
      <c r="J402" s="161"/>
      <c r="K402" s="161"/>
      <c r="L402" s="161"/>
      <c r="M402" s="161"/>
      <c r="N402" s="161"/>
      <c r="O402" s="161"/>
      <c r="P402" s="161"/>
      <c r="Q402" s="161"/>
      <c r="R402" s="161"/>
      <c r="S402" s="161"/>
      <c r="T402" s="161"/>
      <c r="U402" s="161"/>
      <c r="V402" s="161"/>
      <c r="W402" s="161"/>
      <c r="X402" s="161"/>
      <c r="Y402" s="161"/>
      <c r="Z402" s="161"/>
      <c r="AA402" s="161"/>
      <c r="AB402" s="161"/>
    </row>
    <row r="403">
      <c r="A403" s="161"/>
      <c r="B403" s="161"/>
      <c r="C403" s="161"/>
      <c r="D403" s="161"/>
      <c r="E403" s="161"/>
      <c r="F403" s="161"/>
      <c r="G403" s="161"/>
      <c r="H403" s="161"/>
      <c r="I403" s="161"/>
      <c r="J403" s="161"/>
      <c r="K403" s="161"/>
      <c r="L403" s="161"/>
      <c r="M403" s="161"/>
      <c r="N403" s="161"/>
      <c r="O403" s="161"/>
      <c r="P403" s="161"/>
      <c r="Q403" s="161"/>
      <c r="R403" s="161"/>
      <c r="S403" s="161"/>
      <c r="T403" s="161"/>
      <c r="U403" s="161"/>
      <c r="V403" s="161"/>
      <c r="W403" s="161"/>
      <c r="X403" s="161"/>
      <c r="Y403" s="161"/>
      <c r="Z403" s="161"/>
      <c r="AA403" s="161"/>
      <c r="AB403" s="161"/>
    </row>
    <row r="404">
      <c r="A404" s="161"/>
      <c r="B404" s="161"/>
      <c r="C404" s="161"/>
      <c r="D404" s="161"/>
      <c r="E404" s="161"/>
      <c r="F404" s="161"/>
      <c r="G404" s="161"/>
      <c r="H404" s="161"/>
      <c r="I404" s="161"/>
      <c r="J404" s="161"/>
      <c r="K404" s="161"/>
      <c r="L404" s="161"/>
      <c r="M404" s="161"/>
      <c r="N404" s="161"/>
      <c r="O404" s="161"/>
      <c r="P404" s="161"/>
      <c r="Q404" s="161"/>
      <c r="R404" s="161"/>
      <c r="S404" s="161"/>
      <c r="T404" s="161"/>
      <c r="U404" s="161"/>
      <c r="V404" s="161"/>
      <c r="W404" s="161"/>
      <c r="X404" s="161"/>
      <c r="Y404" s="161"/>
      <c r="Z404" s="161"/>
      <c r="AA404" s="161"/>
      <c r="AB404" s="161"/>
    </row>
    <row r="405">
      <c r="A405" s="161"/>
      <c r="B405" s="161"/>
      <c r="C405" s="161"/>
      <c r="D405" s="161"/>
      <c r="E405" s="161"/>
      <c r="F405" s="161"/>
      <c r="G405" s="161"/>
      <c r="H405" s="161"/>
      <c r="I405" s="161"/>
      <c r="J405" s="161"/>
      <c r="K405" s="161"/>
      <c r="L405" s="161"/>
      <c r="M405" s="161"/>
      <c r="N405" s="161"/>
      <c r="O405" s="161"/>
      <c r="P405" s="161"/>
      <c r="Q405" s="161"/>
      <c r="R405" s="161"/>
      <c r="S405" s="161"/>
      <c r="T405" s="161"/>
      <c r="U405" s="161"/>
      <c r="V405" s="161"/>
      <c r="W405" s="161"/>
      <c r="X405" s="161"/>
      <c r="Y405" s="161"/>
      <c r="Z405" s="161"/>
      <c r="AA405" s="161"/>
      <c r="AB405" s="161"/>
    </row>
    <row r="406">
      <c r="A406" s="161"/>
      <c r="B406" s="161"/>
      <c r="C406" s="161"/>
      <c r="D406" s="161"/>
      <c r="E406" s="161"/>
      <c r="F406" s="161"/>
      <c r="G406" s="161"/>
      <c r="H406" s="161"/>
      <c r="I406" s="161"/>
      <c r="J406" s="161"/>
      <c r="K406" s="161"/>
      <c r="L406" s="161"/>
      <c r="M406" s="161"/>
      <c r="N406" s="161"/>
      <c r="O406" s="161"/>
      <c r="P406" s="161"/>
      <c r="Q406" s="161"/>
      <c r="R406" s="161"/>
      <c r="S406" s="161"/>
      <c r="T406" s="161"/>
      <c r="U406" s="161"/>
      <c r="V406" s="161"/>
      <c r="W406" s="161"/>
      <c r="X406" s="161"/>
      <c r="Y406" s="161"/>
      <c r="Z406" s="161"/>
      <c r="AA406" s="161"/>
      <c r="AB406" s="161"/>
    </row>
    <row r="407">
      <c r="A407" s="161"/>
      <c r="B407" s="161"/>
      <c r="C407" s="161"/>
      <c r="D407" s="161"/>
      <c r="E407" s="161"/>
      <c r="F407" s="161"/>
      <c r="G407" s="161"/>
      <c r="H407" s="161"/>
      <c r="I407" s="161"/>
      <c r="J407" s="161"/>
      <c r="K407" s="161"/>
      <c r="L407" s="161"/>
      <c r="M407" s="161"/>
      <c r="N407" s="161"/>
      <c r="O407" s="161"/>
      <c r="P407" s="161"/>
      <c r="Q407" s="161"/>
      <c r="R407" s="161"/>
      <c r="S407" s="161"/>
      <c r="T407" s="161"/>
      <c r="U407" s="161"/>
      <c r="V407" s="161"/>
      <c r="W407" s="161"/>
      <c r="X407" s="161"/>
      <c r="Y407" s="161"/>
      <c r="Z407" s="161"/>
      <c r="AA407" s="161"/>
      <c r="AB407" s="161"/>
    </row>
    <row r="408">
      <c r="A408" s="161"/>
      <c r="B408" s="161"/>
      <c r="C408" s="161"/>
      <c r="D408" s="161"/>
      <c r="E408" s="161"/>
      <c r="F408" s="161"/>
      <c r="G408" s="161"/>
      <c r="H408" s="161"/>
      <c r="I408" s="161"/>
      <c r="J408" s="161"/>
      <c r="K408" s="161"/>
      <c r="L408" s="161"/>
      <c r="M408" s="161"/>
      <c r="N408" s="161"/>
      <c r="O408" s="161"/>
      <c r="P408" s="161"/>
      <c r="Q408" s="161"/>
      <c r="R408" s="161"/>
      <c r="S408" s="161"/>
      <c r="T408" s="161"/>
      <c r="U408" s="161"/>
      <c r="V408" s="161"/>
      <c r="W408" s="161"/>
      <c r="X408" s="161"/>
      <c r="Y408" s="161"/>
      <c r="Z408" s="161"/>
      <c r="AA408" s="161"/>
      <c r="AB408" s="161"/>
    </row>
    <row r="409">
      <c r="A409" s="161"/>
      <c r="B409" s="161"/>
      <c r="C409" s="161"/>
      <c r="D409" s="161"/>
      <c r="E409" s="161"/>
      <c r="F409" s="161"/>
      <c r="G409" s="161"/>
      <c r="H409" s="161"/>
      <c r="I409" s="161"/>
      <c r="J409" s="161"/>
      <c r="K409" s="161"/>
      <c r="L409" s="161"/>
      <c r="M409" s="161"/>
      <c r="N409" s="161"/>
      <c r="O409" s="161"/>
      <c r="P409" s="161"/>
      <c r="Q409" s="161"/>
      <c r="R409" s="161"/>
      <c r="S409" s="161"/>
      <c r="T409" s="161"/>
      <c r="U409" s="161"/>
      <c r="V409" s="161"/>
      <c r="W409" s="161"/>
      <c r="X409" s="161"/>
      <c r="Y409" s="161"/>
      <c r="Z409" s="161"/>
      <c r="AA409" s="161"/>
      <c r="AB409" s="161"/>
    </row>
    <row r="410">
      <c r="A410" s="161"/>
      <c r="B410" s="161"/>
      <c r="C410" s="161"/>
      <c r="D410" s="161"/>
      <c r="E410" s="161"/>
      <c r="F410" s="161"/>
      <c r="G410" s="161"/>
      <c r="H410" s="161"/>
      <c r="I410" s="161"/>
      <c r="J410" s="161"/>
      <c r="K410" s="161"/>
      <c r="L410" s="161"/>
      <c r="M410" s="161"/>
      <c r="N410" s="161"/>
      <c r="O410" s="161"/>
      <c r="P410" s="161"/>
      <c r="Q410" s="161"/>
      <c r="R410" s="161"/>
      <c r="S410" s="161"/>
      <c r="T410" s="161"/>
      <c r="U410" s="161"/>
      <c r="V410" s="161"/>
      <c r="W410" s="161"/>
      <c r="X410" s="161"/>
      <c r="Y410" s="161"/>
      <c r="Z410" s="161"/>
      <c r="AA410" s="161"/>
      <c r="AB410" s="161"/>
    </row>
    <row r="411">
      <c r="A411" s="161"/>
      <c r="B411" s="161"/>
      <c r="C411" s="161"/>
      <c r="D411" s="161"/>
      <c r="E411" s="161"/>
      <c r="F411" s="161"/>
      <c r="G411" s="161"/>
      <c r="H411" s="161"/>
      <c r="I411" s="161"/>
      <c r="J411" s="161"/>
      <c r="K411" s="161"/>
      <c r="L411" s="161"/>
      <c r="M411" s="161"/>
      <c r="N411" s="161"/>
      <c r="O411" s="161"/>
      <c r="P411" s="161"/>
      <c r="Q411" s="161"/>
      <c r="R411" s="161"/>
      <c r="S411" s="161"/>
      <c r="T411" s="161"/>
      <c r="U411" s="161"/>
      <c r="V411" s="161"/>
      <c r="W411" s="161"/>
      <c r="X411" s="161"/>
      <c r="Y411" s="161"/>
      <c r="Z411" s="161"/>
      <c r="AA411" s="161"/>
      <c r="AB411" s="161"/>
    </row>
    <row r="412">
      <c r="A412" s="161"/>
      <c r="B412" s="161"/>
      <c r="C412" s="161"/>
      <c r="D412" s="161"/>
      <c r="E412" s="161"/>
      <c r="F412" s="161"/>
      <c r="G412" s="161"/>
      <c r="H412" s="161"/>
      <c r="I412" s="161"/>
      <c r="J412" s="161"/>
      <c r="K412" s="161"/>
      <c r="L412" s="161"/>
      <c r="M412" s="161"/>
      <c r="N412" s="161"/>
      <c r="O412" s="161"/>
      <c r="P412" s="161"/>
      <c r="Q412" s="161"/>
      <c r="R412" s="161"/>
      <c r="S412" s="161"/>
      <c r="T412" s="161"/>
      <c r="U412" s="161"/>
      <c r="V412" s="161"/>
      <c r="W412" s="161"/>
      <c r="X412" s="161"/>
      <c r="Y412" s="161"/>
      <c r="Z412" s="161"/>
      <c r="AA412" s="161"/>
      <c r="AB412" s="161"/>
    </row>
    <row r="413">
      <c r="A413" s="161"/>
      <c r="B413" s="161"/>
      <c r="C413" s="161"/>
      <c r="D413" s="161"/>
      <c r="E413" s="161"/>
      <c r="F413" s="161"/>
      <c r="G413" s="161"/>
      <c r="H413" s="161"/>
      <c r="I413" s="161"/>
      <c r="J413" s="161"/>
      <c r="K413" s="161"/>
      <c r="L413" s="161"/>
      <c r="M413" s="161"/>
      <c r="N413" s="161"/>
      <c r="O413" s="161"/>
      <c r="P413" s="161"/>
      <c r="Q413" s="161"/>
      <c r="R413" s="161"/>
      <c r="S413" s="161"/>
      <c r="T413" s="161"/>
      <c r="U413" s="161"/>
      <c r="V413" s="161"/>
      <c r="W413" s="161"/>
      <c r="X413" s="161"/>
      <c r="Y413" s="161"/>
      <c r="Z413" s="161"/>
      <c r="AA413" s="161"/>
      <c r="AB413" s="161"/>
    </row>
    <row r="414">
      <c r="A414" s="161"/>
      <c r="B414" s="161"/>
      <c r="C414" s="161"/>
      <c r="D414" s="161"/>
      <c r="E414" s="161"/>
      <c r="F414" s="161"/>
      <c r="G414" s="161"/>
      <c r="H414" s="161"/>
      <c r="I414" s="161"/>
      <c r="J414" s="161"/>
      <c r="K414" s="161"/>
      <c r="L414" s="161"/>
      <c r="M414" s="161"/>
      <c r="N414" s="161"/>
      <c r="O414" s="161"/>
      <c r="P414" s="161"/>
      <c r="Q414" s="161"/>
      <c r="R414" s="161"/>
      <c r="S414" s="161"/>
      <c r="T414" s="161"/>
      <c r="U414" s="161"/>
      <c r="V414" s="161"/>
      <c r="W414" s="161"/>
      <c r="X414" s="161"/>
      <c r="Y414" s="161"/>
      <c r="Z414" s="161"/>
      <c r="AA414" s="161"/>
      <c r="AB414" s="161"/>
    </row>
    <row r="415">
      <c r="A415" s="161"/>
      <c r="B415" s="161"/>
      <c r="C415" s="161"/>
      <c r="D415" s="161"/>
      <c r="E415" s="161"/>
      <c r="F415" s="161"/>
      <c r="G415" s="161"/>
      <c r="H415" s="161"/>
      <c r="I415" s="161"/>
      <c r="J415" s="161"/>
      <c r="K415" s="161"/>
      <c r="L415" s="161"/>
      <c r="M415" s="161"/>
      <c r="N415" s="161"/>
      <c r="O415" s="161"/>
      <c r="P415" s="161"/>
      <c r="Q415" s="161"/>
      <c r="R415" s="161"/>
      <c r="S415" s="161"/>
      <c r="T415" s="161"/>
      <c r="U415" s="161"/>
      <c r="V415" s="161"/>
      <c r="W415" s="161"/>
      <c r="X415" s="161"/>
      <c r="Y415" s="161"/>
      <c r="Z415" s="161"/>
      <c r="AA415" s="161"/>
      <c r="AB415" s="161"/>
    </row>
    <row r="416">
      <c r="A416" s="161"/>
      <c r="B416" s="161"/>
      <c r="C416" s="161"/>
      <c r="D416" s="161"/>
      <c r="E416" s="161"/>
      <c r="F416" s="161"/>
      <c r="G416" s="161"/>
      <c r="H416" s="161"/>
      <c r="I416" s="161"/>
      <c r="J416" s="161"/>
      <c r="K416" s="161"/>
      <c r="L416" s="161"/>
      <c r="M416" s="161"/>
      <c r="N416" s="161"/>
      <c r="O416" s="161"/>
      <c r="P416" s="161"/>
      <c r="Q416" s="161"/>
      <c r="R416" s="161"/>
      <c r="S416" s="161"/>
      <c r="T416" s="161"/>
      <c r="U416" s="161"/>
      <c r="V416" s="161"/>
      <c r="W416" s="161"/>
      <c r="X416" s="161"/>
      <c r="Y416" s="161"/>
      <c r="Z416" s="161"/>
      <c r="AA416" s="161"/>
      <c r="AB416" s="161"/>
    </row>
    <row r="417">
      <c r="A417" s="161"/>
      <c r="B417" s="161"/>
      <c r="C417" s="161"/>
      <c r="D417" s="161"/>
      <c r="E417" s="161"/>
      <c r="F417" s="161"/>
      <c r="G417" s="161"/>
      <c r="H417" s="161"/>
      <c r="I417" s="161"/>
      <c r="J417" s="161"/>
      <c r="K417" s="161"/>
      <c r="L417" s="161"/>
      <c r="M417" s="161"/>
      <c r="N417" s="161"/>
      <c r="O417" s="161"/>
      <c r="P417" s="161"/>
      <c r="Q417" s="161"/>
      <c r="R417" s="161"/>
      <c r="S417" s="161"/>
      <c r="T417" s="161"/>
      <c r="U417" s="161"/>
      <c r="V417" s="161"/>
      <c r="W417" s="161"/>
      <c r="X417" s="161"/>
      <c r="Y417" s="161"/>
      <c r="Z417" s="161"/>
      <c r="AA417" s="161"/>
      <c r="AB417" s="161"/>
    </row>
    <row r="418">
      <c r="A418" s="161"/>
      <c r="B418" s="161"/>
      <c r="C418" s="161"/>
      <c r="D418" s="161"/>
      <c r="E418" s="161"/>
      <c r="F418" s="161"/>
      <c r="G418" s="161"/>
      <c r="H418" s="161"/>
      <c r="I418" s="161"/>
      <c r="J418" s="161"/>
      <c r="K418" s="161"/>
      <c r="L418" s="161"/>
      <c r="M418" s="161"/>
      <c r="N418" s="161"/>
      <c r="O418" s="161"/>
      <c r="P418" s="161"/>
      <c r="Q418" s="161"/>
      <c r="R418" s="161"/>
      <c r="S418" s="161"/>
      <c r="T418" s="161"/>
      <c r="U418" s="161"/>
      <c r="V418" s="161"/>
      <c r="W418" s="161"/>
      <c r="X418" s="161"/>
      <c r="Y418" s="161"/>
      <c r="Z418" s="161"/>
      <c r="AA418" s="161"/>
      <c r="AB418" s="161"/>
    </row>
    <row r="419">
      <c r="A419" s="161"/>
      <c r="B419" s="161"/>
      <c r="C419" s="161"/>
      <c r="D419" s="161"/>
      <c r="E419" s="161"/>
      <c r="F419" s="161"/>
      <c r="G419" s="161"/>
      <c r="H419" s="161"/>
      <c r="I419" s="161"/>
      <c r="J419" s="161"/>
      <c r="K419" s="161"/>
      <c r="L419" s="161"/>
      <c r="M419" s="161"/>
      <c r="N419" s="161"/>
      <c r="O419" s="161"/>
      <c r="P419" s="161"/>
      <c r="Q419" s="161"/>
      <c r="R419" s="161"/>
      <c r="S419" s="161"/>
      <c r="T419" s="161"/>
      <c r="U419" s="161"/>
      <c r="V419" s="161"/>
      <c r="W419" s="161"/>
      <c r="X419" s="161"/>
      <c r="Y419" s="161"/>
      <c r="Z419" s="161"/>
      <c r="AA419" s="161"/>
      <c r="AB419" s="161"/>
    </row>
    <row r="420">
      <c r="A420" s="161"/>
      <c r="B420" s="161"/>
      <c r="C420" s="161"/>
      <c r="D420" s="161"/>
      <c r="E420" s="161"/>
      <c r="F420" s="161"/>
      <c r="G420" s="161"/>
      <c r="H420" s="161"/>
      <c r="I420" s="161"/>
      <c r="J420" s="161"/>
      <c r="K420" s="161"/>
      <c r="L420" s="161"/>
      <c r="M420" s="161"/>
      <c r="N420" s="161"/>
      <c r="O420" s="161"/>
      <c r="P420" s="161"/>
      <c r="Q420" s="161"/>
      <c r="R420" s="161"/>
      <c r="S420" s="161"/>
      <c r="T420" s="161"/>
      <c r="U420" s="161"/>
      <c r="V420" s="161"/>
      <c r="W420" s="161"/>
      <c r="X420" s="161"/>
      <c r="Y420" s="161"/>
      <c r="Z420" s="161"/>
      <c r="AA420" s="161"/>
      <c r="AB420" s="161"/>
    </row>
    <row r="421">
      <c r="A421" s="161"/>
      <c r="B421" s="161"/>
      <c r="C421" s="161"/>
      <c r="D421" s="161"/>
      <c r="E421" s="161"/>
      <c r="F421" s="161"/>
      <c r="G421" s="161"/>
      <c r="H421" s="161"/>
      <c r="I421" s="161"/>
      <c r="J421" s="161"/>
      <c r="K421" s="161"/>
      <c r="L421" s="161"/>
      <c r="M421" s="161"/>
      <c r="N421" s="161"/>
      <c r="O421" s="161"/>
      <c r="P421" s="161"/>
      <c r="Q421" s="161"/>
      <c r="R421" s="161"/>
      <c r="S421" s="161"/>
      <c r="T421" s="161"/>
      <c r="U421" s="161"/>
      <c r="V421" s="161"/>
      <c r="W421" s="161"/>
      <c r="X421" s="161"/>
      <c r="Y421" s="161"/>
      <c r="Z421" s="161"/>
      <c r="AA421" s="161"/>
      <c r="AB421" s="161"/>
    </row>
    <row r="422">
      <c r="A422" s="161"/>
      <c r="B422" s="161"/>
      <c r="C422" s="161"/>
      <c r="D422" s="161"/>
      <c r="E422" s="161"/>
      <c r="F422" s="161"/>
      <c r="G422" s="161"/>
      <c r="H422" s="161"/>
      <c r="I422" s="161"/>
      <c r="J422" s="161"/>
      <c r="K422" s="161"/>
      <c r="L422" s="161"/>
      <c r="M422" s="161"/>
      <c r="N422" s="161"/>
      <c r="O422" s="161"/>
      <c r="P422" s="161"/>
      <c r="Q422" s="161"/>
      <c r="R422" s="161"/>
      <c r="S422" s="161"/>
      <c r="T422" s="161"/>
      <c r="U422" s="161"/>
      <c r="V422" s="161"/>
      <c r="W422" s="161"/>
      <c r="X422" s="161"/>
      <c r="Y422" s="161"/>
      <c r="Z422" s="161"/>
      <c r="AA422" s="161"/>
      <c r="AB422" s="161"/>
    </row>
    <row r="423">
      <c r="A423" s="161"/>
      <c r="B423" s="161"/>
      <c r="C423" s="161"/>
      <c r="D423" s="161"/>
      <c r="E423" s="161"/>
      <c r="F423" s="161"/>
      <c r="G423" s="161"/>
      <c r="H423" s="161"/>
      <c r="I423" s="161"/>
      <c r="J423" s="161"/>
      <c r="K423" s="161"/>
      <c r="L423" s="161"/>
      <c r="M423" s="161"/>
      <c r="N423" s="161"/>
      <c r="O423" s="161"/>
      <c r="P423" s="161"/>
      <c r="Q423" s="161"/>
      <c r="R423" s="161"/>
      <c r="S423" s="161"/>
      <c r="T423" s="161"/>
      <c r="U423" s="161"/>
      <c r="V423" s="161"/>
      <c r="W423" s="161"/>
      <c r="X423" s="161"/>
      <c r="Y423" s="161"/>
      <c r="Z423" s="161"/>
      <c r="AA423" s="161"/>
      <c r="AB423" s="161"/>
    </row>
    <row r="424">
      <c r="A424" s="161"/>
      <c r="B424" s="161"/>
      <c r="C424" s="161"/>
      <c r="D424" s="161"/>
      <c r="E424" s="161"/>
      <c r="F424" s="161"/>
      <c r="G424" s="161"/>
      <c r="H424" s="161"/>
      <c r="I424" s="161"/>
      <c r="J424" s="161"/>
      <c r="K424" s="161"/>
      <c r="L424" s="161"/>
      <c r="M424" s="161"/>
      <c r="N424" s="161"/>
      <c r="O424" s="161"/>
      <c r="P424" s="161"/>
      <c r="Q424" s="161"/>
      <c r="R424" s="161"/>
      <c r="S424" s="161"/>
      <c r="T424" s="161"/>
      <c r="U424" s="161"/>
      <c r="V424" s="161"/>
      <c r="W424" s="161"/>
      <c r="X424" s="161"/>
      <c r="Y424" s="161"/>
      <c r="Z424" s="161"/>
      <c r="AA424" s="161"/>
      <c r="AB424" s="161"/>
    </row>
    <row r="425">
      <c r="A425" s="161"/>
      <c r="B425" s="161"/>
      <c r="C425" s="161"/>
      <c r="D425" s="161"/>
      <c r="E425" s="161"/>
      <c r="F425" s="161"/>
      <c r="G425" s="161"/>
      <c r="H425" s="161"/>
      <c r="I425" s="161"/>
      <c r="J425" s="161"/>
      <c r="K425" s="161"/>
      <c r="L425" s="161"/>
      <c r="M425" s="161"/>
      <c r="N425" s="161"/>
      <c r="O425" s="161"/>
      <c r="P425" s="161"/>
      <c r="Q425" s="161"/>
      <c r="R425" s="161"/>
      <c r="S425" s="161"/>
      <c r="T425" s="161"/>
      <c r="U425" s="161"/>
      <c r="V425" s="161"/>
      <c r="W425" s="161"/>
      <c r="X425" s="161"/>
      <c r="Y425" s="161"/>
      <c r="Z425" s="161"/>
      <c r="AA425" s="161"/>
      <c r="AB425" s="161"/>
    </row>
    <row r="426">
      <c r="A426" s="161"/>
      <c r="B426" s="161"/>
      <c r="C426" s="161"/>
      <c r="D426" s="161"/>
      <c r="E426" s="161"/>
      <c r="F426" s="161"/>
      <c r="G426" s="161"/>
      <c r="H426" s="161"/>
      <c r="I426" s="161"/>
      <c r="J426" s="161"/>
      <c r="K426" s="161"/>
      <c r="L426" s="161"/>
      <c r="M426" s="161"/>
      <c r="N426" s="161"/>
      <c r="O426" s="161"/>
      <c r="P426" s="161"/>
      <c r="Q426" s="161"/>
      <c r="R426" s="161"/>
      <c r="S426" s="161"/>
      <c r="T426" s="161"/>
      <c r="U426" s="161"/>
      <c r="V426" s="161"/>
      <c r="W426" s="161"/>
      <c r="X426" s="161"/>
      <c r="Y426" s="161"/>
      <c r="Z426" s="161"/>
      <c r="AA426" s="161"/>
      <c r="AB426" s="161"/>
    </row>
    <row r="427">
      <c r="A427" s="161"/>
      <c r="B427" s="161"/>
      <c r="C427" s="161"/>
      <c r="D427" s="161"/>
      <c r="E427" s="161"/>
      <c r="F427" s="161"/>
      <c r="G427" s="161"/>
      <c r="H427" s="161"/>
      <c r="I427" s="161"/>
      <c r="J427" s="161"/>
      <c r="K427" s="161"/>
      <c r="L427" s="161"/>
      <c r="M427" s="161"/>
      <c r="N427" s="161"/>
      <c r="O427" s="161"/>
      <c r="P427" s="161"/>
      <c r="Q427" s="161"/>
      <c r="R427" s="161"/>
      <c r="S427" s="161"/>
      <c r="T427" s="161"/>
      <c r="U427" s="161"/>
      <c r="V427" s="161"/>
      <c r="W427" s="161"/>
      <c r="X427" s="161"/>
      <c r="Y427" s="161"/>
      <c r="Z427" s="161"/>
      <c r="AA427" s="161"/>
      <c r="AB427" s="161"/>
    </row>
    <row r="428">
      <c r="A428" s="161"/>
      <c r="B428" s="161"/>
      <c r="C428" s="161"/>
      <c r="D428" s="161"/>
      <c r="E428" s="161"/>
      <c r="F428" s="161"/>
      <c r="G428" s="161"/>
      <c r="H428" s="161"/>
      <c r="I428" s="161"/>
      <c r="J428" s="161"/>
      <c r="K428" s="161"/>
      <c r="L428" s="161"/>
      <c r="M428" s="161"/>
      <c r="N428" s="161"/>
      <c r="O428" s="161"/>
      <c r="P428" s="161"/>
      <c r="Q428" s="161"/>
      <c r="R428" s="161"/>
      <c r="S428" s="161"/>
      <c r="T428" s="161"/>
      <c r="U428" s="161"/>
      <c r="V428" s="161"/>
      <c r="W428" s="161"/>
      <c r="X428" s="161"/>
      <c r="Y428" s="161"/>
      <c r="Z428" s="161"/>
      <c r="AA428" s="161"/>
      <c r="AB428" s="161"/>
    </row>
    <row r="429">
      <c r="A429" s="161"/>
      <c r="B429" s="161"/>
      <c r="C429" s="161"/>
      <c r="D429" s="161"/>
      <c r="E429" s="161"/>
      <c r="F429" s="161"/>
      <c r="G429" s="161"/>
      <c r="H429" s="161"/>
      <c r="I429" s="161"/>
      <c r="J429" s="161"/>
      <c r="K429" s="161"/>
      <c r="L429" s="161"/>
      <c r="M429" s="161"/>
      <c r="N429" s="161"/>
      <c r="O429" s="161"/>
      <c r="P429" s="161"/>
      <c r="Q429" s="161"/>
      <c r="R429" s="161"/>
      <c r="S429" s="161"/>
      <c r="T429" s="161"/>
      <c r="U429" s="161"/>
      <c r="V429" s="161"/>
      <c r="W429" s="161"/>
      <c r="X429" s="161"/>
      <c r="Y429" s="161"/>
      <c r="Z429" s="161"/>
      <c r="AA429" s="161"/>
      <c r="AB429" s="161"/>
    </row>
    <row r="430">
      <c r="A430" s="161"/>
      <c r="B430" s="161"/>
      <c r="C430" s="161"/>
      <c r="D430" s="161"/>
      <c r="E430" s="161"/>
      <c r="F430" s="161"/>
      <c r="G430" s="161"/>
      <c r="H430" s="161"/>
      <c r="I430" s="161"/>
      <c r="J430" s="161"/>
      <c r="K430" s="161"/>
      <c r="L430" s="161"/>
      <c r="M430" s="161"/>
      <c r="N430" s="161"/>
      <c r="O430" s="161"/>
      <c r="P430" s="161"/>
      <c r="Q430" s="161"/>
      <c r="R430" s="161"/>
      <c r="S430" s="161"/>
      <c r="T430" s="161"/>
      <c r="U430" s="161"/>
      <c r="V430" s="161"/>
      <c r="W430" s="161"/>
      <c r="X430" s="161"/>
      <c r="Y430" s="161"/>
      <c r="Z430" s="161"/>
      <c r="AA430" s="161"/>
      <c r="AB430" s="161"/>
    </row>
    <row r="431">
      <c r="A431" s="161"/>
      <c r="B431" s="161"/>
      <c r="C431" s="161"/>
      <c r="D431" s="161"/>
      <c r="E431" s="161"/>
      <c r="F431" s="161"/>
      <c r="G431" s="161"/>
      <c r="H431" s="161"/>
      <c r="I431" s="161"/>
      <c r="J431" s="161"/>
      <c r="K431" s="161"/>
      <c r="L431" s="161"/>
      <c r="M431" s="161"/>
      <c r="N431" s="161"/>
      <c r="O431" s="161"/>
      <c r="P431" s="161"/>
      <c r="Q431" s="161"/>
      <c r="R431" s="161"/>
      <c r="S431" s="161"/>
      <c r="T431" s="161"/>
      <c r="U431" s="161"/>
      <c r="V431" s="161"/>
      <c r="W431" s="161"/>
      <c r="X431" s="161"/>
      <c r="Y431" s="161"/>
      <c r="Z431" s="161"/>
      <c r="AA431" s="161"/>
      <c r="AB431" s="161"/>
    </row>
    <row r="432">
      <c r="A432" s="161"/>
      <c r="B432" s="161"/>
      <c r="C432" s="161"/>
      <c r="D432" s="161"/>
      <c r="E432" s="161"/>
      <c r="F432" s="161"/>
      <c r="G432" s="161"/>
      <c r="H432" s="161"/>
      <c r="I432" s="161"/>
      <c r="J432" s="161"/>
      <c r="K432" s="161"/>
      <c r="L432" s="161"/>
      <c r="M432" s="161"/>
      <c r="N432" s="161"/>
      <c r="O432" s="161"/>
      <c r="P432" s="161"/>
      <c r="Q432" s="161"/>
      <c r="R432" s="161"/>
      <c r="S432" s="161"/>
      <c r="T432" s="161"/>
      <c r="U432" s="161"/>
      <c r="V432" s="161"/>
      <c r="W432" s="161"/>
      <c r="X432" s="161"/>
      <c r="Y432" s="161"/>
      <c r="Z432" s="161"/>
      <c r="AA432" s="161"/>
      <c r="AB432" s="161"/>
    </row>
    <row r="433">
      <c r="A433" s="161"/>
      <c r="B433" s="161"/>
      <c r="C433" s="161"/>
      <c r="D433" s="161"/>
      <c r="E433" s="161"/>
      <c r="F433" s="161"/>
      <c r="G433" s="161"/>
      <c r="H433" s="161"/>
      <c r="I433" s="161"/>
      <c r="J433" s="161"/>
      <c r="K433" s="161"/>
      <c r="L433" s="161"/>
      <c r="M433" s="161"/>
      <c r="N433" s="161"/>
      <c r="O433" s="161"/>
      <c r="P433" s="161"/>
      <c r="Q433" s="161"/>
      <c r="R433" s="161"/>
      <c r="S433" s="161"/>
      <c r="T433" s="161"/>
      <c r="U433" s="161"/>
      <c r="V433" s="161"/>
      <c r="W433" s="161"/>
      <c r="X433" s="161"/>
      <c r="Y433" s="161"/>
      <c r="Z433" s="161"/>
      <c r="AA433" s="161"/>
      <c r="AB433" s="161"/>
    </row>
    <row r="434">
      <c r="A434" s="161"/>
      <c r="B434" s="161"/>
      <c r="C434" s="161"/>
      <c r="D434" s="161"/>
      <c r="E434" s="161"/>
      <c r="F434" s="161"/>
      <c r="G434" s="161"/>
      <c r="H434" s="161"/>
      <c r="I434" s="161"/>
      <c r="J434" s="161"/>
      <c r="K434" s="161"/>
      <c r="L434" s="161"/>
      <c r="M434" s="161"/>
      <c r="N434" s="161"/>
      <c r="O434" s="161"/>
      <c r="P434" s="161"/>
      <c r="Q434" s="161"/>
      <c r="R434" s="161"/>
      <c r="S434" s="161"/>
      <c r="T434" s="161"/>
      <c r="U434" s="161"/>
      <c r="V434" s="161"/>
      <c r="W434" s="161"/>
      <c r="X434" s="161"/>
      <c r="Y434" s="161"/>
      <c r="Z434" s="161"/>
      <c r="AA434" s="161"/>
      <c r="AB434" s="161"/>
    </row>
    <row r="435">
      <c r="A435" s="161"/>
      <c r="B435" s="161"/>
      <c r="C435" s="161"/>
      <c r="D435" s="161"/>
      <c r="E435" s="161"/>
      <c r="F435" s="161"/>
      <c r="G435" s="161"/>
      <c r="H435" s="161"/>
      <c r="I435" s="161"/>
      <c r="J435" s="161"/>
      <c r="K435" s="161"/>
      <c r="L435" s="161"/>
      <c r="M435" s="161"/>
      <c r="N435" s="161"/>
      <c r="O435" s="161"/>
      <c r="P435" s="161"/>
      <c r="Q435" s="161"/>
      <c r="R435" s="161"/>
      <c r="S435" s="161"/>
      <c r="T435" s="161"/>
      <c r="U435" s="161"/>
      <c r="V435" s="161"/>
      <c r="W435" s="161"/>
      <c r="X435" s="161"/>
      <c r="Y435" s="161"/>
      <c r="Z435" s="161"/>
      <c r="AA435" s="161"/>
      <c r="AB435" s="161"/>
    </row>
    <row r="436">
      <c r="A436" s="161"/>
      <c r="B436" s="161"/>
      <c r="C436" s="161"/>
      <c r="D436" s="161"/>
      <c r="E436" s="161"/>
      <c r="F436" s="161"/>
      <c r="G436" s="161"/>
      <c r="H436" s="161"/>
      <c r="I436" s="161"/>
      <c r="J436" s="161"/>
      <c r="K436" s="161"/>
      <c r="L436" s="161"/>
      <c r="M436" s="161"/>
      <c r="N436" s="161"/>
      <c r="O436" s="161"/>
      <c r="P436" s="161"/>
      <c r="Q436" s="161"/>
      <c r="R436" s="161"/>
      <c r="S436" s="161"/>
      <c r="T436" s="161"/>
      <c r="U436" s="161"/>
      <c r="V436" s="161"/>
      <c r="W436" s="161"/>
      <c r="X436" s="161"/>
      <c r="Y436" s="161"/>
      <c r="Z436" s="161"/>
      <c r="AA436" s="161"/>
      <c r="AB436" s="161"/>
    </row>
    <row r="437">
      <c r="A437" s="161"/>
      <c r="B437" s="161"/>
      <c r="C437" s="161"/>
      <c r="D437" s="161"/>
      <c r="E437" s="161"/>
      <c r="F437" s="161"/>
      <c r="G437" s="161"/>
      <c r="H437" s="161"/>
      <c r="I437" s="161"/>
      <c r="J437" s="161"/>
      <c r="K437" s="161"/>
      <c r="L437" s="161"/>
      <c r="M437" s="161"/>
      <c r="N437" s="161"/>
      <c r="O437" s="161"/>
      <c r="P437" s="161"/>
      <c r="Q437" s="161"/>
      <c r="R437" s="161"/>
      <c r="S437" s="161"/>
      <c r="T437" s="161"/>
      <c r="U437" s="161"/>
      <c r="V437" s="161"/>
      <c r="W437" s="161"/>
      <c r="X437" s="161"/>
      <c r="Y437" s="161"/>
      <c r="Z437" s="161"/>
      <c r="AA437" s="161"/>
      <c r="AB437" s="161"/>
    </row>
    <row r="438">
      <c r="A438" s="161"/>
      <c r="B438" s="161"/>
      <c r="C438" s="161"/>
      <c r="D438" s="161"/>
      <c r="E438" s="161"/>
      <c r="F438" s="161"/>
      <c r="G438" s="161"/>
      <c r="H438" s="161"/>
      <c r="I438" s="161"/>
      <c r="J438" s="161"/>
      <c r="K438" s="161"/>
      <c r="L438" s="161"/>
      <c r="M438" s="161"/>
      <c r="N438" s="161"/>
      <c r="O438" s="161"/>
      <c r="P438" s="161"/>
      <c r="Q438" s="161"/>
      <c r="R438" s="161"/>
      <c r="S438" s="161"/>
      <c r="T438" s="161"/>
      <c r="U438" s="161"/>
      <c r="V438" s="161"/>
      <c r="W438" s="161"/>
      <c r="X438" s="161"/>
      <c r="Y438" s="161"/>
      <c r="Z438" s="161"/>
      <c r="AA438" s="161"/>
      <c r="AB438" s="161"/>
    </row>
    <row r="439">
      <c r="A439" s="161"/>
      <c r="B439" s="161"/>
      <c r="C439" s="161"/>
      <c r="D439" s="161"/>
      <c r="E439" s="161"/>
      <c r="F439" s="161"/>
      <c r="G439" s="161"/>
      <c r="H439" s="161"/>
      <c r="I439" s="161"/>
      <c r="J439" s="161"/>
      <c r="K439" s="161"/>
      <c r="L439" s="161"/>
      <c r="M439" s="161"/>
      <c r="N439" s="161"/>
      <c r="O439" s="161"/>
      <c r="P439" s="161"/>
      <c r="Q439" s="161"/>
      <c r="R439" s="161"/>
      <c r="S439" s="161"/>
      <c r="T439" s="161"/>
      <c r="U439" s="161"/>
      <c r="V439" s="161"/>
      <c r="W439" s="161"/>
      <c r="X439" s="161"/>
      <c r="Y439" s="161"/>
      <c r="Z439" s="161"/>
      <c r="AA439" s="161"/>
      <c r="AB439" s="161"/>
    </row>
    <row r="440">
      <c r="A440" s="161"/>
      <c r="B440" s="161"/>
      <c r="C440" s="161"/>
      <c r="D440" s="161"/>
      <c r="E440" s="161"/>
      <c r="F440" s="161"/>
      <c r="G440" s="161"/>
      <c r="H440" s="161"/>
      <c r="I440" s="161"/>
      <c r="J440" s="161"/>
      <c r="K440" s="161"/>
      <c r="L440" s="161"/>
      <c r="M440" s="161"/>
      <c r="N440" s="161"/>
      <c r="O440" s="161"/>
      <c r="P440" s="161"/>
      <c r="Q440" s="161"/>
      <c r="R440" s="161"/>
      <c r="S440" s="161"/>
      <c r="T440" s="161"/>
      <c r="U440" s="161"/>
      <c r="V440" s="161"/>
      <c r="W440" s="161"/>
      <c r="X440" s="161"/>
      <c r="Y440" s="161"/>
      <c r="Z440" s="161"/>
      <c r="AA440" s="161"/>
      <c r="AB440" s="161"/>
    </row>
    <row r="441">
      <c r="A441" s="161"/>
      <c r="B441" s="161"/>
      <c r="C441" s="161"/>
      <c r="D441" s="161"/>
      <c r="E441" s="161"/>
      <c r="F441" s="161"/>
      <c r="G441" s="161"/>
      <c r="H441" s="161"/>
      <c r="I441" s="161"/>
      <c r="J441" s="161"/>
      <c r="K441" s="161"/>
      <c r="L441" s="161"/>
      <c r="M441" s="161"/>
      <c r="N441" s="161"/>
      <c r="O441" s="161"/>
      <c r="P441" s="161"/>
      <c r="Q441" s="161"/>
      <c r="R441" s="161"/>
      <c r="S441" s="161"/>
      <c r="T441" s="161"/>
      <c r="U441" s="161"/>
      <c r="V441" s="161"/>
      <c r="W441" s="161"/>
      <c r="X441" s="161"/>
      <c r="Y441" s="161"/>
      <c r="Z441" s="161"/>
      <c r="AA441" s="161"/>
      <c r="AB441" s="161"/>
    </row>
    <row r="442">
      <c r="A442" s="161"/>
      <c r="B442" s="161"/>
      <c r="C442" s="161"/>
      <c r="D442" s="161"/>
      <c r="E442" s="161"/>
      <c r="F442" s="161"/>
      <c r="G442" s="161"/>
      <c r="H442" s="161"/>
      <c r="I442" s="161"/>
      <c r="J442" s="161"/>
      <c r="K442" s="161"/>
      <c r="L442" s="161"/>
      <c r="M442" s="161"/>
      <c r="N442" s="161"/>
      <c r="O442" s="161"/>
      <c r="P442" s="161"/>
      <c r="Q442" s="161"/>
      <c r="R442" s="161"/>
      <c r="S442" s="161"/>
      <c r="T442" s="161"/>
      <c r="U442" s="161"/>
      <c r="V442" s="161"/>
      <c r="W442" s="161"/>
      <c r="X442" s="161"/>
      <c r="Y442" s="161"/>
      <c r="Z442" s="161"/>
      <c r="AA442" s="161"/>
      <c r="AB442" s="161"/>
    </row>
    <row r="443">
      <c r="A443" s="161"/>
      <c r="B443" s="161"/>
      <c r="C443" s="161"/>
      <c r="D443" s="161"/>
      <c r="E443" s="161"/>
      <c r="F443" s="161"/>
      <c r="G443" s="161"/>
      <c r="H443" s="161"/>
      <c r="I443" s="161"/>
      <c r="J443" s="161"/>
      <c r="K443" s="161"/>
      <c r="L443" s="161"/>
      <c r="M443" s="161"/>
      <c r="N443" s="161"/>
      <c r="O443" s="161"/>
      <c r="P443" s="161"/>
      <c r="Q443" s="161"/>
      <c r="R443" s="161"/>
      <c r="S443" s="161"/>
      <c r="T443" s="161"/>
      <c r="U443" s="161"/>
      <c r="V443" s="161"/>
      <c r="W443" s="161"/>
      <c r="X443" s="161"/>
      <c r="Y443" s="161"/>
      <c r="Z443" s="161"/>
      <c r="AA443" s="161"/>
      <c r="AB443" s="161"/>
    </row>
    <row r="444">
      <c r="A444" s="161"/>
      <c r="B444" s="161"/>
      <c r="C444" s="161"/>
      <c r="D444" s="161"/>
      <c r="E444" s="161"/>
      <c r="F444" s="161"/>
      <c r="G444" s="161"/>
      <c r="H444" s="161"/>
      <c r="I444" s="161"/>
      <c r="J444" s="161"/>
      <c r="K444" s="161"/>
      <c r="L444" s="161"/>
      <c r="M444" s="161"/>
      <c r="N444" s="161"/>
      <c r="O444" s="161"/>
      <c r="P444" s="161"/>
      <c r="Q444" s="161"/>
      <c r="R444" s="161"/>
      <c r="S444" s="161"/>
      <c r="T444" s="161"/>
      <c r="U444" s="161"/>
      <c r="V444" s="161"/>
      <c r="W444" s="161"/>
      <c r="X444" s="161"/>
      <c r="Y444" s="161"/>
      <c r="Z444" s="161"/>
      <c r="AA444" s="161"/>
      <c r="AB444" s="161"/>
    </row>
    <row r="445">
      <c r="A445" s="161"/>
      <c r="B445" s="161"/>
      <c r="C445" s="161"/>
      <c r="D445" s="161"/>
      <c r="E445" s="161"/>
      <c r="F445" s="161"/>
      <c r="G445" s="161"/>
      <c r="H445" s="161"/>
      <c r="I445" s="161"/>
      <c r="J445" s="161"/>
      <c r="K445" s="161"/>
      <c r="L445" s="161"/>
      <c r="M445" s="161"/>
      <c r="N445" s="161"/>
      <c r="O445" s="161"/>
      <c r="P445" s="161"/>
      <c r="Q445" s="161"/>
      <c r="R445" s="161"/>
      <c r="S445" s="161"/>
      <c r="T445" s="161"/>
      <c r="U445" s="161"/>
      <c r="V445" s="161"/>
      <c r="W445" s="161"/>
      <c r="X445" s="161"/>
      <c r="Y445" s="161"/>
      <c r="Z445" s="161"/>
      <c r="AA445" s="161"/>
      <c r="AB445" s="161"/>
    </row>
    <row r="446">
      <c r="A446" s="161"/>
      <c r="B446" s="161"/>
      <c r="C446" s="161"/>
      <c r="D446" s="161"/>
      <c r="E446" s="161"/>
      <c r="F446" s="161"/>
      <c r="G446" s="161"/>
      <c r="H446" s="161"/>
      <c r="I446" s="161"/>
      <c r="J446" s="161"/>
      <c r="K446" s="161"/>
      <c r="L446" s="161"/>
      <c r="M446" s="161"/>
      <c r="N446" s="161"/>
      <c r="O446" s="161"/>
      <c r="P446" s="161"/>
      <c r="Q446" s="161"/>
      <c r="R446" s="161"/>
      <c r="S446" s="161"/>
      <c r="T446" s="161"/>
      <c r="U446" s="161"/>
      <c r="V446" s="161"/>
      <c r="W446" s="161"/>
      <c r="X446" s="161"/>
      <c r="Y446" s="161"/>
      <c r="Z446" s="161"/>
      <c r="AA446" s="161"/>
      <c r="AB446" s="161"/>
    </row>
    <row r="447">
      <c r="A447" s="161"/>
      <c r="B447" s="161"/>
      <c r="C447" s="161"/>
      <c r="D447" s="161"/>
      <c r="E447" s="161"/>
      <c r="F447" s="161"/>
      <c r="G447" s="161"/>
      <c r="H447" s="161"/>
      <c r="I447" s="161"/>
      <c r="J447" s="161"/>
      <c r="K447" s="161"/>
      <c r="L447" s="161"/>
      <c r="M447" s="161"/>
      <c r="N447" s="161"/>
      <c r="O447" s="161"/>
      <c r="P447" s="161"/>
      <c r="Q447" s="161"/>
      <c r="R447" s="161"/>
      <c r="S447" s="161"/>
      <c r="T447" s="161"/>
      <c r="U447" s="161"/>
      <c r="V447" s="161"/>
      <c r="W447" s="161"/>
      <c r="X447" s="161"/>
      <c r="Y447" s="161"/>
      <c r="Z447" s="161"/>
      <c r="AA447" s="161"/>
      <c r="AB447" s="161"/>
    </row>
    <row r="448">
      <c r="A448" s="161"/>
      <c r="B448" s="161"/>
      <c r="C448" s="161"/>
      <c r="D448" s="161"/>
      <c r="E448" s="161"/>
      <c r="F448" s="161"/>
      <c r="G448" s="161"/>
      <c r="H448" s="161"/>
      <c r="I448" s="161"/>
      <c r="J448" s="161"/>
      <c r="K448" s="161"/>
      <c r="L448" s="161"/>
      <c r="M448" s="161"/>
      <c r="N448" s="161"/>
      <c r="O448" s="161"/>
      <c r="P448" s="161"/>
      <c r="Q448" s="161"/>
      <c r="R448" s="161"/>
      <c r="S448" s="161"/>
      <c r="T448" s="161"/>
      <c r="U448" s="161"/>
      <c r="V448" s="161"/>
      <c r="W448" s="161"/>
      <c r="X448" s="161"/>
      <c r="Y448" s="161"/>
      <c r="Z448" s="161"/>
      <c r="AA448" s="161"/>
      <c r="AB448" s="161"/>
    </row>
    <row r="449">
      <c r="A449" s="161"/>
      <c r="B449" s="161"/>
      <c r="C449" s="161"/>
      <c r="D449" s="161"/>
      <c r="E449" s="161"/>
      <c r="F449" s="161"/>
      <c r="G449" s="161"/>
      <c r="H449" s="161"/>
      <c r="I449" s="161"/>
      <c r="J449" s="161"/>
      <c r="K449" s="161"/>
      <c r="L449" s="161"/>
      <c r="M449" s="161"/>
      <c r="N449" s="161"/>
      <c r="O449" s="161"/>
      <c r="P449" s="161"/>
      <c r="Q449" s="161"/>
      <c r="R449" s="161"/>
      <c r="S449" s="161"/>
      <c r="T449" s="161"/>
      <c r="U449" s="161"/>
      <c r="V449" s="161"/>
      <c r="W449" s="161"/>
      <c r="X449" s="161"/>
      <c r="Y449" s="161"/>
      <c r="Z449" s="161"/>
      <c r="AA449" s="161"/>
      <c r="AB449" s="161"/>
    </row>
    <row r="450">
      <c r="A450" s="161"/>
      <c r="B450" s="161"/>
      <c r="C450" s="161"/>
      <c r="D450" s="161"/>
      <c r="E450" s="161"/>
      <c r="F450" s="161"/>
      <c r="G450" s="161"/>
      <c r="H450" s="161"/>
      <c r="I450" s="161"/>
      <c r="J450" s="161"/>
      <c r="K450" s="161"/>
      <c r="L450" s="161"/>
      <c r="M450" s="161"/>
      <c r="N450" s="161"/>
      <c r="O450" s="161"/>
      <c r="P450" s="161"/>
      <c r="Q450" s="161"/>
      <c r="R450" s="161"/>
      <c r="S450" s="161"/>
      <c r="T450" s="161"/>
      <c r="U450" s="161"/>
      <c r="V450" s="161"/>
      <c r="W450" s="161"/>
      <c r="X450" s="161"/>
      <c r="Y450" s="161"/>
      <c r="Z450" s="161"/>
      <c r="AA450" s="161"/>
      <c r="AB450" s="161"/>
    </row>
    <row r="451">
      <c r="A451" s="161"/>
      <c r="B451" s="161"/>
      <c r="C451" s="161"/>
      <c r="D451" s="161"/>
      <c r="E451" s="161"/>
      <c r="F451" s="161"/>
      <c r="G451" s="161"/>
      <c r="H451" s="161"/>
      <c r="I451" s="161"/>
      <c r="J451" s="161"/>
      <c r="K451" s="161"/>
      <c r="L451" s="161"/>
      <c r="M451" s="161"/>
      <c r="N451" s="161"/>
      <c r="O451" s="161"/>
      <c r="P451" s="161"/>
      <c r="Q451" s="161"/>
      <c r="R451" s="161"/>
      <c r="S451" s="161"/>
      <c r="T451" s="161"/>
      <c r="U451" s="161"/>
      <c r="V451" s="161"/>
      <c r="W451" s="161"/>
      <c r="X451" s="161"/>
      <c r="Y451" s="161"/>
      <c r="Z451" s="161"/>
      <c r="AA451" s="161"/>
      <c r="AB451" s="161"/>
    </row>
    <row r="452">
      <c r="A452" s="161"/>
      <c r="B452" s="161"/>
      <c r="C452" s="161"/>
      <c r="D452" s="161"/>
      <c r="E452" s="161"/>
      <c r="F452" s="161"/>
      <c r="G452" s="161"/>
      <c r="H452" s="161"/>
      <c r="I452" s="161"/>
      <c r="J452" s="161"/>
      <c r="K452" s="161"/>
      <c r="L452" s="161"/>
      <c r="M452" s="161"/>
      <c r="N452" s="161"/>
      <c r="O452" s="161"/>
      <c r="P452" s="161"/>
      <c r="Q452" s="161"/>
      <c r="R452" s="161"/>
      <c r="S452" s="161"/>
      <c r="T452" s="161"/>
      <c r="U452" s="161"/>
      <c r="V452" s="161"/>
      <c r="W452" s="161"/>
      <c r="X452" s="161"/>
      <c r="Y452" s="161"/>
      <c r="Z452" s="161"/>
      <c r="AA452" s="161"/>
      <c r="AB452" s="161"/>
    </row>
    <row r="453">
      <c r="A453" s="161"/>
      <c r="B453" s="161"/>
      <c r="C453" s="161"/>
      <c r="D453" s="161"/>
      <c r="E453" s="161"/>
      <c r="F453" s="161"/>
      <c r="G453" s="161"/>
      <c r="H453" s="161"/>
      <c r="I453" s="161"/>
      <c r="J453" s="161"/>
      <c r="K453" s="161"/>
      <c r="L453" s="161"/>
      <c r="M453" s="161"/>
      <c r="N453" s="161"/>
      <c r="O453" s="161"/>
      <c r="P453" s="161"/>
      <c r="Q453" s="161"/>
      <c r="R453" s="161"/>
      <c r="S453" s="161"/>
      <c r="T453" s="161"/>
      <c r="U453" s="161"/>
      <c r="V453" s="161"/>
      <c r="W453" s="161"/>
      <c r="X453" s="161"/>
      <c r="Y453" s="161"/>
      <c r="Z453" s="161"/>
      <c r="AA453" s="161"/>
      <c r="AB453" s="161"/>
    </row>
    <row r="454">
      <c r="A454" s="161"/>
      <c r="B454" s="161"/>
      <c r="C454" s="161"/>
      <c r="D454" s="161"/>
      <c r="E454" s="161"/>
      <c r="F454" s="161"/>
      <c r="G454" s="161"/>
      <c r="H454" s="161"/>
      <c r="I454" s="161"/>
      <c r="J454" s="161"/>
      <c r="K454" s="161"/>
      <c r="L454" s="161"/>
      <c r="M454" s="161"/>
      <c r="N454" s="161"/>
      <c r="O454" s="161"/>
      <c r="P454" s="161"/>
      <c r="Q454" s="161"/>
      <c r="R454" s="161"/>
      <c r="S454" s="161"/>
      <c r="T454" s="161"/>
      <c r="U454" s="161"/>
      <c r="V454" s="161"/>
      <c r="W454" s="161"/>
      <c r="X454" s="161"/>
      <c r="Y454" s="161"/>
      <c r="Z454" s="161"/>
      <c r="AA454" s="161"/>
      <c r="AB454" s="161"/>
    </row>
    <row r="455">
      <c r="A455" s="161"/>
      <c r="B455" s="161"/>
      <c r="C455" s="161"/>
      <c r="D455" s="161"/>
      <c r="E455" s="161"/>
      <c r="F455" s="161"/>
      <c r="G455" s="161"/>
      <c r="H455" s="161"/>
      <c r="I455" s="161"/>
      <c r="J455" s="161"/>
      <c r="K455" s="161"/>
      <c r="L455" s="161"/>
      <c r="M455" s="161"/>
      <c r="N455" s="161"/>
      <c r="O455" s="161"/>
      <c r="P455" s="161"/>
      <c r="Q455" s="161"/>
      <c r="R455" s="161"/>
      <c r="S455" s="161"/>
      <c r="T455" s="161"/>
      <c r="U455" s="161"/>
      <c r="V455" s="161"/>
      <c r="W455" s="161"/>
      <c r="X455" s="161"/>
      <c r="Y455" s="161"/>
      <c r="Z455" s="161"/>
      <c r="AA455" s="161"/>
      <c r="AB455" s="161"/>
    </row>
    <row r="456">
      <c r="A456" s="161"/>
      <c r="B456" s="161"/>
      <c r="C456" s="161"/>
      <c r="D456" s="161"/>
      <c r="E456" s="161"/>
      <c r="F456" s="161"/>
      <c r="G456" s="161"/>
      <c r="H456" s="161"/>
      <c r="I456" s="161"/>
      <c r="J456" s="161"/>
      <c r="K456" s="161"/>
      <c r="L456" s="161"/>
      <c r="M456" s="161"/>
      <c r="N456" s="161"/>
      <c r="O456" s="161"/>
      <c r="P456" s="161"/>
      <c r="Q456" s="161"/>
      <c r="R456" s="161"/>
      <c r="S456" s="161"/>
      <c r="T456" s="161"/>
      <c r="U456" s="161"/>
      <c r="V456" s="161"/>
      <c r="W456" s="161"/>
      <c r="X456" s="161"/>
      <c r="Y456" s="161"/>
      <c r="Z456" s="161"/>
      <c r="AA456" s="161"/>
      <c r="AB456" s="161"/>
    </row>
    <row r="457">
      <c r="A457" s="161"/>
      <c r="B457" s="161"/>
      <c r="C457" s="161"/>
      <c r="D457" s="161"/>
      <c r="E457" s="161"/>
      <c r="F457" s="161"/>
      <c r="G457" s="161"/>
      <c r="H457" s="161"/>
      <c r="I457" s="161"/>
      <c r="J457" s="161"/>
      <c r="K457" s="161"/>
      <c r="L457" s="161"/>
      <c r="M457" s="161"/>
      <c r="N457" s="161"/>
      <c r="O457" s="161"/>
      <c r="P457" s="161"/>
      <c r="Q457" s="161"/>
      <c r="R457" s="161"/>
      <c r="S457" s="161"/>
      <c r="T457" s="161"/>
      <c r="U457" s="161"/>
      <c r="V457" s="161"/>
      <c r="W457" s="161"/>
      <c r="X457" s="161"/>
      <c r="Y457" s="161"/>
      <c r="Z457" s="161"/>
      <c r="AA457" s="161"/>
      <c r="AB457" s="161"/>
    </row>
    <row r="458">
      <c r="A458" s="161"/>
      <c r="B458" s="161"/>
      <c r="C458" s="161"/>
      <c r="D458" s="161"/>
      <c r="E458" s="161"/>
      <c r="F458" s="161"/>
      <c r="G458" s="161"/>
      <c r="H458" s="161"/>
      <c r="I458" s="161"/>
      <c r="J458" s="161"/>
      <c r="K458" s="161"/>
      <c r="L458" s="161"/>
      <c r="M458" s="161"/>
      <c r="N458" s="161"/>
      <c r="O458" s="161"/>
      <c r="P458" s="161"/>
      <c r="Q458" s="161"/>
      <c r="R458" s="161"/>
      <c r="S458" s="161"/>
      <c r="T458" s="161"/>
      <c r="U458" s="161"/>
      <c r="V458" s="161"/>
      <c r="W458" s="161"/>
      <c r="X458" s="161"/>
      <c r="Y458" s="161"/>
      <c r="Z458" s="161"/>
      <c r="AA458" s="161"/>
      <c r="AB458" s="161"/>
    </row>
    <row r="459">
      <c r="A459" s="161"/>
      <c r="B459" s="161"/>
      <c r="C459" s="161"/>
      <c r="D459" s="161"/>
      <c r="E459" s="161"/>
      <c r="F459" s="161"/>
      <c r="G459" s="161"/>
      <c r="H459" s="161"/>
      <c r="I459" s="161"/>
      <c r="J459" s="161"/>
      <c r="K459" s="161"/>
      <c r="L459" s="161"/>
      <c r="M459" s="161"/>
      <c r="N459" s="161"/>
      <c r="O459" s="161"/>
      <c r="P459" s="161"/>
      <c r="Q459" s="161"/>
      <c r="R459" s="161"/>
      <c r="S459" s="161"/>
      <c r="T459" s="161"/>
      <c r="U459" s="161"/>
      <c r="V459" s="161"/>
      <c r="W459" s="161"/>
      <c r="X459" s="161"/>
      <c r="Y459" s="161"/>
      <c r="Z459" s="161"/>
      <c r="AA459" s="161"/>
      <c r="AB459" s="161"/>
    </row>
    <row r="460">
      <c r="A460" s="161"/>
      <c r="B460" s="161"/>
      <c r="C460" s="161"/>
      <c r="D460" s="161"/>
      <c r="E460" s="161"/>
      <c r="F460" s="161"/>
      <c r="G460" s="161"/>
      <c r="H460" s="161"/>
      <c r="I460" s="161"/>
      <c r="J460" s="161"/>
      <c r="K460" s="161"/>
      <c r="L460" s="161"/>
      <c r="M460" s="161"/>
      <c r="N460" s="161"/>
      <c r="O460" s="161"/>
      <c r="P460" s="161"/>
      <c r="Q460" s="161"/>
      <c r="R460" s="161"/>
      <c r="S460" s="161"/>
      <c r="T460" s="161"/>
      <c r="U460" s="161"/>
      <c r="V460" s="161"/>
      <c r="W460" s="161"/>
      <c r="X460" s="161"/>
      <c r="Y460" s="161"/>
      <c r="Z460" s="161"/>
      <c r="AA460" s="161"/>
      <c r="AB460" s="161"/>
    </row>
    <row r="461">
      <c r="A461" s="161"/>
      <c r="B461" s="161"/>
      <c r="C461" s="161"/>
      <c r="D461" s="161"/>
      <c r="E461" s="161"/>
      <c r="F461" s="161"/>
      <c r="G461" s="161"/>
      <c r="H461" s="161"/>
      <c r="I461" s="161"/>
      <c r="J461" s="161"/>
      <c r="K461" s="161"/>
      <c r="L461" s="161"/>
      <c r="M461" s="161"/>
      <c r="N461" s="161"/>
      <c r="O461" s="161"/>
      <c r="P461" s="161"/>
      <c r="Q461" s="161"/>
      <c r="R461" s="161"/>
      <c r="S461" s="161"/>
      <c r="T461" s="161"/>
      <c r="U461" s="161"/>
      <c r="V461" s="161"/>
      <c r="W461" s="161"/>
      <c r="X461" s="161"/>
      <c r="Y461" s="161"/>
      <c r="Z461" s="161"/>
      <c r="AA461" s="161"/>
      <c r="AB461" s="161"/>
    </row>
    <row r="462">
      <c r="A462" s="161"/>
      <c r="B462" s="161"/>
      <c r="C462" s="161"/>
      <c r="D462" s="161"/>
      <c r="E462" s="161"/>
      <c r="F462" s="161"/>
      <c r="G462" s="161"/>
      <c r="H462" s="161"/>
      <c r="I462" s="161"/>
      <c r="J462" s="161"/>
      <c r="K462" s="161"/>
      <c r="L462" s="161"/>
      <c r="M462" s="161"/>
      <c r="N462" s="161"/>
      <c r="O462" s="161"/>
      <c r="P462" s="161"/>
      <c r="Q462" s="161"/>
      <c r="R462" s="161"/>
      <c r="S462" s="161"/>
      <c r="T462" s="161"/>
      <c r="U462" s="161"/>
      <c r="V462" s="161"/>
      <c r="W462" s="161"/>
      <c r="X462" s="161"/>
      <c r="Y462" s="161"/>
      <c r="Z462" s="161"/>
      <c r="AA462" s="161"/>
      <c r="AB462" s="161"/>
    </row>
    <row r="463">
      <c r="A463" s="161"/>
      <c r="B463" s="161"/>
      <c r="C463" s="161"/>
      <c r="D463" s="161"/>
      <c r="E463" s="161"/>
      <c r="F463" s="161"/>
      <c r="G463" s="161"/>
      <c r="H463" s="161"/>
      <c r="I463" s="161"/>
      <c r="J463" s="161"/>
      <c r="K463" s="161"/>
      <c r="L463" s="161"/>
      <c r="M463" s="161"/>
      <c r="N463" s="161"/>
      <c r="O463" s="161"/>
      <c r="P463" s="161"/>
      <c r="Q463" s="161"/>
      <c r="R463" s="161"/>
      <c r="S463" s="161"/>
      <c r="T463" s="161"/>
      <c r="U463" s="161"/>
      <c r="V463" s="161"/>
      <c r="W463" s="161"/>
      <c r="X463" s="161"/>
      <c r="Y463" s="161"/>
      <c r="Z463" s="161"/>
      <c r="AA463" s="161"/>
      <c r="AB463" s="161"/>
    </row>
    <row r="464">
      <c r="A464" s="161"/>
      <c r="B464" s="161"/>
      <c r="C464" s="161"/>
      <c r="D464" s="161"/>
      <c r="E464" s="161"/>
      <c r="F464" s="161"/>
      <c r="G464" s="161"/>
      <c r="H464" s="161"/>
      <c r="I464" s="161"/>
      <c r="J464" s="161"/>
      <c r="K464" s="161"/>
      <c r="L464" s="161"/>
      <c r="M464" s="161"/>
      <c r="N464" s="161"/>
      <c r="O464" s="161"/>
      <c r="P464" s="161"/>
      <c r="Q464" s="161"/>
      <c r="R464" s="161"/>
      <c r="S464" s="161"/>
      <c r="T464" s="161"/>
      <c r="U464" s="161"/>
      <c r="V464" s="161"/>
      <c r="W464" s="161"/>
      <c r="X464" s="161"/>
      <c r="Y464" s="161"/>
      <c r="Z464" s="161"/>
      <c r="AA464" s="161"/>
      <c r="AB464" s="161"/>
    </row>
    <row r="465">
      <c r="A465" s="161"/>
      <c r="B465" s="161"/>
      <c r="C465" s="161"/>
      <c r="D465" s="161"/>
      <c r="E465" s="161"/>
      <c r="F465" s="161"/>
      <c r="G465" s="161"/>
      <c r="H465" s="161"/>
      <c r="I465" s="161"/>
      <c r="J465" s="161"/>
      <c r="K465" s="161"/>
      <c r="L465" s="161"/>
      <c r="M465" s="161"/>
      <c r="N465" s="161"/>
      <c r="O465" s="161"/>
      <c r="P465" s="161"/>
      <c r="Q465" s="161"/>
      <c r="R465" s="161"/>
      <c r="S465" s="161"/>
      <c r="T465" s="161"/>
      <c r="U465" s="161"/>
      <c r="V465" s="161"/>
      <c r="W465" s="161"/>
      <c r="X465" s="161"/>
      <c r="Y465" s="161"/>
      <c r="Z465" s="161"/>
      <c r="AA465" s="161"/>
      <c r="AB465" s="161"/>
    </row>
    <row r="466">
      <c r="A466" s="161"/>
      <c r="B466" s="161"/>
      <c r="C466" s="161"/>
      <c r="D466" s="161"/>
      <c r="E466" s="161"/>
      <c r="F466" s="161"/>
      <c r="G466" s="161"/>
      <c r="H466" s="161"/>
      <c r="I466" s="161"/>
      <c r="J466" s="161"/>
      <c r="K466" s="161"/>
      <c r="L466" s="161"/>
      <c r="M466" s="161"/>
      <c r="N466" s="161"/>
      <c r="O466" s="161"/>
      <c r="P466" s="161"/>
      <c r="Q466" s="161"/>
      <c r="R466" s="161"/>
      <c r="S466" s="161"/>
      <c r="T466" s="161"/>
      <c r="U466" s="161"/>
      <c r="V466" s="161"/>
      <c r="W466" s="161"/>
      <c r="X466" s="161"/>
      <c r="Y466" s="161"/>
      <c r="Z466" s="161"/>
      <c r="AA466" s="161"/>
      <c r="AB466" s="161"/>
    </row>
    <row r="467">
      <c r="A467" s="161"/>
      <c r="B467" s="161"/>
      <c r="C467" s="161"/>
      <c r="D467" s="161"/>
      <c r="E467" s="161"/>
      <c r="F467" s="161"/>
      <c r="G467" s="161"/>
      <c r="H467" s="161"/>
      <c r="I467" s="161"/>
      <c r="J467" s="161"/>
      <c r="K467" s="161"/>
      <c r="L467" s="161"/>
      <c r="M467" s="161"/>
      <c r="N467" s="161"/>
      <c r="O467" s="161"/>
      <c r="P467" s="161"/>
      <c r="Q467" s="161"/>
      <c r="R467" s="161"/>
      <c r="S467" s="161"/>
      <c r="T467" s="161"/>
      <c r="U467" s="161"/>
      <c r="V467" s="161"/>
      <c r="W467" s="161"/>
      <c r="X467" s="161"/>
      <c r="Y467" s="161"/>
      <c r="Z467" s="161"/>
      <c r="AA467" s="161"/>
      <c r="AB467" s="161"/>
    </row>
    <row r="468">
      <c r="A468" s="161"/>
      <c r="B468" s="161"/>
      <c r="C468" s="161"/>
      <c r="D468" s="161"/>
      <c r="E468" s="161"/>
      <c r="F468" s="161"/>
      <c r="G468" s="161"/>
      <c r="H468" s="161"/>
      <c r="I468" s="161"/>
      <c r="J468" s="161"/>
      <c r="K468" s="161"/>
      <c r="L468" s="161"/>
      <c r="M468" s="161"/>
      <c r="N468" s="161"/>
      <c r="O468" s="161"/>
      <c r="P468" s="161"/>
      <c r="Q468" s="161"/>
      <c r="R468" s="161"/>
      <c r="S468" s="161"/>
      <c r="T468" s="161"/>
      <c r="U468" s="161"/>
      <c r="V468" s="161"/>
      <c r="W468" s="161"/>
      <c r="X468" s="161"/>
      <c r="Y468" s="161"/>
      <c r="Z468" s="161"/>
      <c r="AA468" s="161"/>
      <c r="AB468" s="161"/>
    </row>
    <row r="469">
      <c r="A469" s="161"/>
      <c r="B469" s="161"/>
      <c r="C469" s="161"/>
      <c r="D469" s="161"/>
      <c r="E469" s="161"/>
      <c r="F469" s="161"/>
      <c r="G469" s="161"/>
      <c r="H469" s="161"/>
      <c r="I469" s="161"/>
      <c r="J469" s="161"/>
      <c r="K469" s="161"/>
      <c r="L469" s="161"/>
      <c r="M469" s="161"/>
      <c r="N469" s="161"/>
      <c r="O469" s="161"/>
      <c r="P469" s="161"/>
      <c r="Q469" s="161"/>
      <c r="R469" s="161"/>
      <c r="S469" s="161"/>
      <c r="T469" s="161"/>
      <c r="U469" s="161"/>
      <c r="V469" s="161"/>
      <c r="W469" s="161"/>
      <c r="X469" s="161"/>
      <c r="Y469" s="161"/>
      <c r="Z469" s="161"/>
      <c r="AA469" s="161"/>
      <c r="AB469" s="161"/>
    </row>
    <row r="470">
      <c r="A470" s="161"/>
      <c r="B470" s="161"/>
      <c r="C470" s="161"/>
      <c r="D470" s="161"/>
      <c r="E470" s="161"/>
      <c r="F470" s="161"/>
      <c r="G470" s="161"/>
      <c r="H470" s="161"/>
      <c r="I470" s="161"/>
      <c r="J470" s="161"/>
      <c r="K470" s="161"/>
      <c r="L470" s="161"/>
      <c r="M470" s="161"/>
      <c r="N470" s="161"/>
      <c r="O470" s="161"/>
      <c r="P470" s="161"/>
      <c r="Q470" s="161"/>
      <c r="R470" s="161"/>
      <c r="S470" s="161"/>
      <c r="T470" s="161"/>
      <c r="U470" s="161"/>
      <c r="V470" s="161"/>
      <c r="W470" s="161"/>
      <c r="X470" s="161"/>
      <c r="Y470" s="161"/>
      <c r="Z470" s="161"/>
      <c r="AA470" s="161"/>
      <c r="AB470" s="161"/>
    </row>
    <row r="471">
      <c r="A471" s="161"/>
      <c r="B471" s="161"/>
      <c r="C471" s="161"/>
      <c r="D471" s="161"/>
      <c r="E471" s="161"/>
      <c r="F471" s="161"/>
      <c r="G471" s="161"/>
      <c r="H471" s="161"/>
      <c r="I471" s="161"/>
      <c r="J471" s="161"/>
      <c r="K471" s="161"/>
      <c r="L471" s="161"/>
      <c r="M471" s="161"/>
      <c r="N471" s="161"/>
      <c r="O471" s="161"/>
      <c r="P471" s="161"/>
      <c r="Q471" s="161"/>
      <c r="R471" s="161"/>
      <c r="S471" s="161"/>
      <c r="T471" s="161"/>
      <c r="U471" s="161"/>
      <c r="V471" s="161"/>
      <c r="W471" s="161"/>
      <c r="X471" s="161"/>
      <c r="Y471" s="161"/>
      <c r="Z471" s="161"/>
      <c r="AA471" s="161"/>
      <c r="AB471" s="161"/>
    </row>
    <row r="472">
      <c r="A472" s="161"/>
      <c r="B472" s="161"/>
      <c r="C472" s="161"/>
      <c r="D472" s="161"/>
      <c r="E472" s="161"/>
      <c r="F472" s="161"/>
      <c r="G472" s="161"/>
      <c r="H472" s="161"/>
      <c r="I472" s="161"/>
      <c r="J472" s="161"/>
      <c r="K472" s="161"/>
      <c r="L472" s="161"/>
      <c r="M472" s="161"/>
      <c r="N472" s="161"/>
      <c r="O472" s="161"/>
      <c r="P472" s="161"/>
      <c r="Q472" s="161"/>
      <c r="R472" s="161"/>
      <c r="S472" s="161"/>
      <c r="T472" s="161"/>
      <c r="U472" s="161"/>
      <c r="V472" s="161"/>
      <c r="W472" s="161"/>
      <c r="X472" s="161"/>
      <c r="Y472" s="161"/>
      <c r="Z472" s="161"/>
      <c r="AA472" s="161"/>
      <c r="AB472" s="161"/>
    </row>
    <row r="473">
      <c r="A473" s="161"/>
      <c r="B473" s="161"/>
      <c r="C473" s="161"/>
      <c r="D473" s="161"/>
      <c r="E473" s="161"/>
      <c r="F473" s="161"/>
      <c r="G473" s="161"/>
      <c r="H473" s="161"/>
      <c r="I473" s="161"/>
      <c r="J473" s="161"/>
      <c r="K473" s="161"/>
      <c r="L473" s="161"/>
      <c r="M473" s="161"/>
      <c r="N473" s="161"/>
      <c r="O473" s="161"/>
      <c r="P473" s="161"/>
      <c r="Q473" s="161"/>
      <c r="R473" s="161"/>
      <c r="S473" s="161"/>
      <c r="T473" s="161"/>
      <c r="U473" s="161"/>
      <c r="V473" s="161"/>
      <c r="W473" s="161"/>
      <c r="X473" s="161"/>
      <c r="Y473" s="161"/>
      <c r="Z473" s="161"/>
      <c r="AA473" s="161"/>
      <c r="AB473" s="161"/>
    </row>
    <row r="474">
      <c r="A474" s="161"/>
      <c r="B474" s="161"/>
      <c r="C474" s="161"/>
      <c r="D474" s="161"/>
      <c r="E474" s="161"/>
      <c r="F474" s="161"/>
      <c r="G474" s="161"/>
      <c r="H474" s="161"/>
      <c r="I474" s="161"/>
      <c r="J474" s="161"/>
      <c r="K474" s="161"/>
      <c r="L474" s="161"/>
      <c r="M474" s="161"/>
      <c r="N474" s="161"/>
      <c r="O474" s="161"/>
      <c r="P474" s="161"/>
      <c r="Q474" s="161"/>
      <c r="R474" s="161"/>
      <c r="S474" s="161"/>
      <c r="T474" s="161"/>
      <c r="U474" s="161"/>
      <c r="V474" s="161"/>
      <c r="W474" s="161"/>
      <c r="X474" s="161"/>
      <c r="Y474" s="161"/>
      <c r="Z474" s="161"/>
      <c r="AA474" s="161"/>
      <c r="AB474" s="161"/>
    </row>
    <row r="475">
      <c r="A475" s="161"/>
      <c r="B475" s="161"/>
      <c r="C475" s="161"/>
      <c r="D475" s="161"/>
      <c r="E475" s="161"/>
      <c r="F475" s="161"/>
      <c r="G475" s="161"/>
      <c r="H475" s="161"/>
      <c r="I475" s="161"/>
      <c r="J475" s="161"/>
      <c r="K475" s="161"/>
      <c r="L475" s="161"/>
      <c r="M475" s="161"/>
      <c r="N475" s="161"/>
      <c r="O475" s="161"/>
      <c r="P475" s="161"/>
      <c r="Q475" s="161"/>
      <c r="R475" s="161"/>
      <c r="S475" s="161"/>
      <c r="T475" s="161"/>
      <c r="U475" s="161"/>
      <c r="V475" s="161"/>
      <c r="W475" s="161"/>
      <c r="X475" s="161"/>
      <c r="Y475" s="161"/>
      <c r="Z475" s="161"/>
      <c r="AA475" s="161"/>
      <c r="AB475" s="161"/>
    </row>
    <row r="476">
      <c r="A476" s="161"/>
      <c r="B476" s="161"/>
      <c r="C476" s="161"/>
      <c r="D476" s="161"/>
      <c r="E476" s="161"/>
      <c r="F476" s="161"/>
      <c r="G476" s="161"/>
      <c r="H476" s="161"/>
      <c r="I476" s="161"/>
      <c r="J476" s="161"/>
      <c r="K476" s="161"/>
      <c r="L476" s="161"/>
      <c r="M476" s="161"/>
      <c r="N476" s="161"/>
      <c r="O476" s="161"/>
      <c r="P476" s="161"/>
      <c r="Q476" s="161"/>
      <c r="R476" s="161"/>
      <c r="S476" s="161"/>
      <c r="T476" s="161"/>
      <c r="U476" s="161"/>
      <c r="V476" s="161"/>
      <c r="W476" s="161"/>
      <c r="X476" s="161"/>
      <c r="Y476" s="161"/>
      <c r="Z476" s="161"/>
      <c r="AA476" s="161"/>
      <c r="AB476" s="161"/>
    </row>
    <row r="477">
      <c r="A477" s="161"/>
      <c r="B477" s="161"/>
      <c r="C477" s="161"/>
      <c r="D477" s="161"/>
      <c r="E477" s="161"/>
      <c r="F477" s="161"/>
      <c r="G477" s="161"/>
      <c r="H477" s="161"/>
      <c r="I477" s="161"/>
      <c r="J477" s="161"/>
      <c r="K477" s="161"/>
      <c r="L477" s="161"/>
      <c r="M477" s="161"/>
      <c r="N477" s="161"/>
      <c r="O477" s="161"/>
      <c r="P477" s="161"/>
      <c r="Q477" s="161"/>
      <c r="R477" s="161"/>
      <c r="S477" s="161"/>
      <c r="T477" s="161"/>
      <c r="U477" s="161"/>
      <c r="V477" s="161"/>
      <c r="W477" s="161"/>
      <c r="X477" s="161"/>
      <c r="Y477" s="161"/>
      <c r="Z477" s="161"/>
      <c r="AA477" s="161"/>
      <c r="AB477" s="161"/>
    </row>
    <row r="478">
      <c r="A478" s="161"/>
      <c r="B478" s="161"/>
      <c r="C478" s="161"/>
      <c r="D478" s="161"/>
      <c r="E478" s="161"/>
      <c r="F478" s="161"/>
      <c r="G478" s="161"/>
      <c r="H478" s="161"/>
      <c r="I478" s="161"/>
      <c r="J478" s="161"/>
      <c r="K478" s="161"/>
      <c r="L478" s="161"/>
      <c r="M478" s="161"/>
      <c r="N478" s="161"/>
      <c r="O478" s="161"/>
      <c r="P478" s="161"/>
      <c r="Q478" s="161"/>
      <c r="R478" s="161"/>
      <c r="S478" s="161"/>
      <c r="T478" s="161"/>
      <c r="U478" s="161"/>
      <c r="V478" s="161"/>
      <c r="W478" s="161"/>
      <c r="X478" s="161"/>
      <c r="Y478" s="161"/>
      <c r="Z478" s="161"/>
      <c r="AA478" s="161"/>
      <c r="AB478" s="161"/>
    </row>
    <row r="479">
      <c r="A479" s="161"/>
      <c r="B479" s="161"/>
      <c r="C479" s="161"/>
      <c r="D479" s="161"/>
      <c r="E479" s="161"/>
      <c r="F479" s="161"/>
      <c r="G479" s="161"/>
      <c r="H479" s="161"/>
      <c r="I479" s="161"/>
      <c r="J479" s="161"/>
      <c r="K479" s="161"/>
      <c r="L479" s="161"/>
      <c r="M479" s="161"/>
      <c r="N479" s="161"/>
      <c r="O479" s="161"/>
      <c r="P479" s="161"/>
      <c r="Q479" s="161"/>
      <c r="R479" s="161"/>
      <c r="S479" s="161"/>
      <c r="T479" s="161"/>
      <c r="U479" s="161"/>
      <c r="V479" s="161"/>
      <c r="W479" s="161"/>
      <c r="X479" s="161"/>
      <c r="Y479" s="161"/>
      <c r="Z479" s="161"/>
      <c r="AA479" s="161"/>
      <c r="AB479" s="161"/>
    </row>
    <row r="480">
      <c r="A480" s="161"/>
      <c r="B480" s="161"/>
      <c r="C480" s="161"/>
      <c r="D480" s="161"/>
      <c r="E480" s="161"/>
      <c r="F480" s="161"/>
      <c r="G480" s="161"/>
      <c r="H480" s="161"/>
      <c r="I480" s="161"/>
      <c r="J480" s="161"/>
      <c r="K480" s="161"/>
      <c r="L480" s="161"/>
      <c r="M480" s="161"/>
      <c r="N480" s="161"/>
      <c r="O480" s="161"/>
      <c r="P480" s="161"/>
      <c r="Q480" s="161"/>
      <c r="R480" s="161"/>
      <c r="S480" s="161"/>
      <c r="T480" s="161"/>
      <c r="U480" s="161"/>
      <c r="V480" s="161"/>
      <c r="W480" s="161"/>
      <c r="X480" s="161"/>
      <c r="Y480" s="161"/>
      <c r="Z480" s="161"/>
      <c r="AA480" s="161"/>
      <c r="AB480" s="161"/>
    </row>
    <row r="481">
      <c r="A481" s="161"/>
      <c r="B481" s="161"/>
      <c r="C481" s="161"/>
      <c r="D481" s="161"/>
      <c r="E481" s="161"/>
      <c r="F481" s="161"/>
      <c r="G481" s="161"/>
      <c r="H481" s="161"/>
      <c r="I481" s="161"/>
      <c r="J481" s="161"/>
      <c r="K481" s="161"/>
      <c r="L481" s="161"/>
      <c r="M481" s="161"/>
      <c r="N481" s="161"/>
      <c r="O481" s="161"/>
      <c r="P481" s="161"/>
      <c r="Q481" s="161"/>
      <c r="R481" s="161"/>
      <c r="S481" s="161"/>
      <c r="T481" s="161"/>
      <c r="U481" s="161"/>
      <c r="V481" s="161"/>
      <c r="W481" s="161"/>
      <c r="X481" s="161"/>
      <c r="Y481" s="161"/>
      <c r="Z481" s="161"/>
      <c r="AA481" s="161"/>
      <c r="AB481" s="161"/>
    </row>
    <row r="482">
      <c r="A482" s="161"/>
      <c r="B482" s="161"/>
      <c r="C482" s="161"/>
      <c r="D482" s="161"/>
      <c r="E482" s="161"/>
      <c r="F482" s="161"/>
      <c r="G482" s="161"/>
      <c r="H482" s="161"/>
      <c r="I482" s="161"/>
      <c r="J482" s="161"/>
      <c r="K482" s="161"/>
      <c r="L482" s="161"/>
      <c r="M482" s="161"/>
      <c r="N482" s="161"/>
      <c r="O482" s="161"/>
      <c r="P482" s="161"/>
      <c r="Q482" s="161"/>
      <c r="R482" s="161"/>
      <c r="S482" s="161"/>
      <c r="T482" s="161"/>
      <c r="U482" s="161"/>
      <c r="V482" s="161"/>
      <c r="W482" s="161"/>
      <c r="X482" s="161"/>
      <c r="Y482" s="161"/>
      <c r="Z482" s="161"/>
      <c r="AA482" s="161"/>
      <c r="AB482" s="161"/>
    </row>
    <row r="483">
      <c r="A483" s="161"/>
      <c r="B483" s="161"/>
      <c r="C483" s="161"/>
      <c r="D483" s="161"/>
      <c r="E483" s="161"/>
      <c r="F483" s="161"/>
      <c r="G483" s="161"/>
      <c r="H483" s="161"/>
      <c r="I483" s="161"/>
      <c r="J483" s="161"/>
      <c r="K483" s="161"/>
      <c r="L483" s="161"/>
      <c r="M483" s="161"/>
      <c r="N483" s="161"/>
      <c r="O483" s="161"/>
      <c r="P483" s="161"/>
      <c r="Q483" s="161"/>
      <c r="R483" s="161"/>
      <c r="S483" s="161"/>
      <c r="T483" s="161"/>
      <c r="U483" s="161"/>
      <c r="V483" s="161"/>
      <c r="W483" s="161"/>
      <c r="X483" s="161"/>
      <c r="Y483" s="161"/>
      <c r="Z483" s="161"/>
      <c r="AA483" s="161"/>
      <c r="AB483" s="161"/>
    </row>
    <row r="484">
      <c r="A484" s="161"/>
      <c r="B484" s="161"/>
      <c r="C484" s="161"/>
      <c r="D484" s="161"/>
      <c r="E484" s="161"/>
      <c r="F484" s="161"/>
      <c r="G484" s="161"/>
      <c r="H484" s="161"/>
      <c r="I484" s="161"/>
      <c r="J484" s="161"/>
      <c r="K484" s="161"/>
      <c r="L484" s="161"/>
      <c r="M484" s="161"/>
      <c r="N484" s="161"/>
      <c r="O484" s="161"/>
      <c r="P484" s="161"/>
      <c r="Q484" s="161"/>
      <c r="R484" s="161"/>
      <c r="S484" s="161"/>
      <c r="T484" s="161"/>
      <c r="U484" s="161"/>
      <c r="V484" s="161"/>
      <c r="W484" s="161"/>
      <c r="X484" s="161"/>
      <c r="Y484" s="161"/>
      <c r="Z484" s="161"/>
      <c r="AA484" s="161"/>
      <c r="AB484" s="161"/>
    </row>
    <row r="485">
      <c r="A485" s="161"/>
      <c r="B485" s="161"/>
      <c r="C485" s="161"/>
      <c r="D485" s="161"/>
      <c r="E485" s="161"/>
      <c r="F485" s="161"/>
      <c r="G485" s="161"/>
      <c r="H485" s="161"/>
      <c r="I485" s="161"/>
      <c r="J485" s="161"/>
      <c r="K485" s="161"/>
      <c r="L485" s="161"/>
      <c r="M485" s="161"/>
      <c r="N485" s="161"/>
      <c r="O485" s="161"/>
      <c r="P485" s="161"/>
      <c r="Q485" s="161"/>
      <c r="R485" s="161"/>
      <c r="S485" s="161"/>
      <c r="T485" s="161"/>
      <c r="U485" s="161"/>
      <c r="V485" s="161"/>
      <c r="W485" s="161"/>
      <c r="X485" s="161"/>
      <c r="Y485" s="161"/>
      <c r="Z485" s="161"/>
      <c r="AA485" s="161"/>
      <c r="AB485" s="161"/>
    </row>
    <row r="486">
      <c r="A486" s="161"/>
      <c r="B486" s="161"/>
      <c r="C486" s="161"/>
      <c r="D486" s="161"/>
      <c r="E486" s="161"/>
      <c r="F486" s="161"/>
      <c r="G486" s="161"/>
      <c r="H486" s="161"/>
      <c r="I486" s="161"/>
      <c r="J486" s="161"/>
      <c r="K486" s="161"/>
      <c r="L486" s="161"/>
      <c r="M486" s="161"/>
      <c r="N486" s="161"/>
      <c r="O486" s="161"/>
      <c r="P486" s="161"/>
      <c r="Q486" s="161"/>
      <c r="R486" s="161"/>
      <c r="S486" s="161"/>
      <c r="T486" s="161"/>
      <c r="U486" s="161"/>
      <c r="V486" s="161"/>
      <c r="W486" s="161"/>
      <c r="X486" s="161"/>
      <c r="Y486" s="161"/>
      <c r="Z486" s="161"/>
      <c r="AA486" s="161"/>
      <c r="AB486" s="161"/>
    </row>
    <row r="487">
      <c r="A487" s="161"/>
      <c r="B487" s="161"/>
      <c r="C487" s="161"/>
      <c r="D487" s="161"/>
      <c r="E487" s="161"/>
      <c r="F487" s="161"/>
      <c r="G487" s="161"/>
      <c r="H487" s="161"/>
      <c r="I487" s="161"/>
      <c r="J487" s="161"/>
      <c r="K487" s="161"/>
      <c r="L487" s="161"/>
      <c r="M487" s="161"/>
      <c r="N487" s="161"/>
      <c r="O487" s="161"/>
      <c r="P487" s="161"/>
      <c r="Q487" s="161"/>
      <c r="R487" s="161"/>
      <c r="S487" s="161"/>
      <c r="T487" s="161"/>
      <c r="U487" s="161"/>
      <c r="V487" s="161"/>
      <c r="W487" s="161"/>
      <c r="X487" s="161"/>
      <c r="Y487" s="161"/>
      <c r="Z487" s="161"/>
      <c r="AA487" s="161"/>
      <c r="AB487" s="161"/>
    </row>
    <row r="488">
      <c r="A488" s="161"/>
      <c r="B488" s="161"/>
      <c r="C488" s="161"/>
      <c r="D488" s="161"/>
      <c r="E488" s="161"/>
      <c r="F488" s="161"/>
      <c r="G488" s="161"/>
      <c r="H488" s="161"/>
      <c r="I488" s="161"/>
      <c r="J488" s="161"/>
      <c r="K488" s="161"/>
      <c r="L488" s="161"/>
      <c r="M488" s="161"/>
      <c r="N488" s="161"/>
      <c r="O488" s="161"/>
      <c r="P488" s="161"/>
      <c r="Q488" s="161"/>
      <c r="R488" s="161"/>
      <c r="S488" s="161"/>
      <c r="T488" s="161"/>
      <c r="U488" s="161"/>
      <c r="V488" s="161"/>
      <c r="W488" s="161"/>
      <c r="X488" s="161"/>
      <c r="Y488" s="161"/>
      <c r="Z488" s="161"/>
      <c r="AA488" s="161"/>
      <c r="AB488" s="161"/>
    </row>
    <row r="489">
      <c r="A489" s="161"/>
      <c r="B489" s="161"/>
      <c r="C489" s="161"/>
      <c r="D489" s="161"/>
      <c r="E489" s="161"/>
      <c r="F489" s="161"/>
      <c r="G489" s="161"/>
      <c r="H489" s="161"/>
      <c r="I489" s="161"/>
      <c r="J489" s="161"/>
      <c r="K489" s="161"/>
      <c r="L489" s="161"/>
      <c r="M489" s="161"/>
      <c r="N489" s="161"/>
      <c r="O489" s="161"/>
      <c r="P489" s="161"/>
      <c r="Q489" s="161"/>
      <c r="R489" s="161"/>
      <c r="S489" s="161"/>
      <c r="T489" s="161"/>
      <c r="U489" s="161"/>
      <c r="V489" s="161"/>
      <c r="W489" s="161"/>
      <c r="X489" s="161"/>
      <c r="Y489" s="161"/>
      <c r="Z489" s="161"/>
      <c r="AA489" s="161"/>
      <c r="AB489" s="161"/>
    </row>
    <row r="490">
      <c r="A490" s="161"/>
      <c r="B490" s="161"/>
      <c r="C490" s="161"/>
      <c r="D490" s="161"/>
      <c r="E490" s="161"/>
      <c r="F490" s="161"/>
      <c r="G490" s="161"/>
      <c r="H490" s="161"/>
      <c r="I490" s="161"/>
      <c r="J490" s="161"/>
      <c r="K490" s="161"/>
      <c r="L490" s="161"/>
      <c r="M490" s="161"/>
      <c r="N490" s="161"/>
      <c r="O490" s="161"/>
      <c r="P490" s="161"/>
      <c r="Q490" s="161"/>
      <c r="R490" s="161"/>
      <c r="S490" s="161"/>
      <c r="T490" s="161"/>
      <c r="U490" s="161"/>
      <c r="V490" s="161"/>
      <c r="W490" s="161"/>
      <c r="X490" s="161"/>
      <c r="Y490" s="161"/>
      <c r="Z490" s="161"/>
      <c r="AA490" s="161"/>
      <c r="AB490" s="161"/>
    </row>
    <row r="491">
      <c r="A491" s="161"/>
      <c r="B491" s="161"/>
      <c r="C491" s="161"/>
      <c r="D491" s="161"/>
      <c r="E491" s="161"/>
      <c r="F491" s="161"/>
      <c r="G491" s="161"/>
      <c r="H491" s="161"/>
      <c r="I491" s="161"/>
      <c r="J491" s="161"/>
      <c r="K491" s="161"/>
      <c r="L491" s="161"/>
      <c r="M491" s="161"/>
      <c r="N491" s="161"/>
      <c r="O491" s="161"/>
      <c r="P491" s="161"/>
      <c r="Q491" s="161"/>
      <c r="R491" s="161"/>
      <c r="S491" s="161"/>
      <c r="T491" s="161"/>
      <c r="U491" s="161"/>
      <c r="V491" s="161"/>
      <c r="W491" s="161"/>
      <c r="X491" s="161"/>
      <c r="Y491" s="161"/>
      <c r="Z491" s="161"/>
      <c r="AA491" s="161"/>
      <c r="AB491" s="161"/>
    </row>
    <row r="492">
      <c r="A492" s="161"/>
      <c r="B492" s="161"/>
      <c r="C492" s="161"/>
      <c r="D492" s="161"/>
      <c r="E492" s="161"/>
      <c r="F492" s="161"/>
      <c r="G492" s="161"/>
      <c r="H492" s="161"/>
      <c r="I492" s="161"/>
      <c r="J492" s="161"/>
      <c r="K492" s="161"/>
      <c r="L492" s="161"/>
      <c r="M492" s="161"/>
      <c r="N492" s="161"/>
      <c r="O492" s="161"/>
      <c r="P492" s="161"/>
      <c r="Q492" s="161"/>
      <c r="R492" s="161"/>
      <c r="S492" s="161"/>
      <c r="T492" s="161"/>
      <c r="U492" s="161"/>
      <c r="V492" s="161"/>
      <c r="W492" s="161"/>
      <c r="X492" s="161"/>
      <c r="Y492" s="161"/>
      <c r="Z492" s="161"/>
      <c r="AA492" s="161"/>
      <c r="AB492" s="161"/>
    </row>
    <row r="493">
      <c r="A493" s="161"/>
      <c r="B493" s="161"/>
      <c r="C493" s="161"/>
      <c r="D493" s="161"/>
      <c r="E493" s="161"/>
      <c r="F493" s="161"/>
      <c r="G493" s="161"/>
      <c r="H493" s="161"/>
      <c r="I493" s="161"/>
      <c r="J493" s="161"/>
      <c r="K493" s="161"/>
      <c r="L493" s="161"/>
      <c r="M493" s="161"/>
      <c r="N493" s="161"/>
      <c r="O493" s="161"/>
      <c r="P493" s="161"/>
      <c r="Q493" s="161"/>
      <c r="R493" s="161"/>
      <c r="S493" s="161"/>
      <c r="T493" s="161"/>
      <c r="U493" s="161"/>
      <c r="V493" s="161"/>
      <c r="W493" s="161"/>
      <c r="X493" s="161"/>
      <c r="Y493" s="161"/>
      <c r="Z493" s="161"/>
      <c r="AA493" s="161"/>
      <c r="AB493" s="161"/>
    </row>
    <row r="494">
      <c r="A494" s="161"/>
      <c r="B494" s="161"/>
      <c r="C494" s="161"/>
      <c r="D494" s="161"/>
      <c r="E494" s="161"/>
      <c r="F494" s="161"/>
      <c r="G494" s="161"/>
      <c r="H494" s="161"/>
      <c r="I494" s="161"/>
      <c r="J494" s="161"/>
      <c r="K494" s="161"/>
      <c r="L494" s="161"/>
      <c r="M494" s="161"/>
      <c r="N494" s="161"/>
      <c r="O494" s="161"/>
      <c r="P494" s="161"/>
      <c r="Q494" s="161"/>
      <c r="R494" s="161"/>
      <c r="S494" s="161"/>
      <c r="T494" s="161"/>
      <c r="U494" s="161"/>
      <c r="V494" s="161"/>
      <c r="W494" s="161"/>
      <c r="X494" s="161"/>
      <c r="Y494" s="161"/>
      <c r="Z494" s="161"/>
      <c r="AA494" s="161"/>
      <c r="AB494" s="161"/>
    </row>
    <row r="495">
      <c r="A495" s="161"/>
      <c r="B495" s="161"/>
      <c r="C495" s="161"/>
      <c r="D495" s="161"/>
      <c r="E495" s="161"/>
      <c r="F495" s="161"/>
      <c r="G495" s="161"/>
      <c r="H495" s="161"/>
      <c r="I495" s="161"/>
      <c r="J495" s="161"/>
      <c r="K495" s="161"/>
      <c r="L495" s="161"/>
      <c r="M495" s="161"/>
      <c r="N495" s="161"/>
      <c r="O495" s="161"/>
      <c r="P495" s="161"/>
      <c r="Q495" s="161"/>
      <c r="R495" s="161"/>
      <c r="S495" s="161"/>
      <c r="T495" s="161"/>
      <c r="U495" s="161"/>
      <c r="V495" s="161"/>
      <c r="W495" s="161"/>
      <c r="X495" s="161"/>
      <c r="Y495" s="161"/>
      <c r="Z495" s="161"/>
      <c r="AA495" s="161"/>
      <c r="AB495" s="161"/>
    </row>
    <row r="496">
      <c r="A496" s="161"/>
      <c r="B496" s="161"/>
      <c r="C496" s="161"/>
      <c r="D496" s="161"/>
      <c r="E496" s="161"/>
      <c r="F496" s="161"/>
      <c r="G496" s="161"/>
      <c r="H496" s="161"/>
      <c r="I496" s="161"/>
      <c r="J496" s="161"/>
      <c r="K496" s="161"/>
      <c r="L496" s="161"/>
      <c r="M496" s="161"/>
      <c r="N496" s="161"/>
      <c r="O496" s="161"/>
      <c r="P496" s="161"/>
      <c r="Q496" s="161"/>
      <c r="R496" s="161"/>
      <c r="S496" s="161"/>
      <c r="T496" s="161"/>
      <c r="U496" s="161"/>
      <c r="V496" s="161"/>
      <c r="W496" s="161"/>
      <c r="X496" s="161"/>
      <c r="Y496" s="161"/>
      <c r="Z496" s="161"/>
      <c r="AA496" s="161"/>
      <c r="AB496" s="161"/>
    </row>
    <row r="497">
      <c r="A497" s="161"/>
      <c r="B497" s="161"/>
      <c r="C497" s="161"/>
      <c r="D497" s="161"/>
      <c r="E497" s="161"/>
      <c r="F497" s="161"/>
      <c r="G497" s="161"/>
      <c r="H497" s="161"/>
      <c r="I497" s="161"/>
      <c r="J497" s="161"/>
      <c r="K497" s="161"/>
      <c r="L497" s="161"/>
      <c r="M497" s="161"/>
      <c r="N497" s="161"/>
      <c r="O497" s="161"/>
      <c r="P497" s="161"/>
      <c r="Q497" s="161"/>
      <c r="R497" s="161"/>
      <c r="S497" s="161"/>
      <c r="T497" s="161"/>
      <c r="U497" s="161"/>
      <c r="V497" s="161"/>
      <c r="W497" s="161"/>
      <c r="X497" s="161"/>
      <c r="Y497" s="161"/>
      <c r="Z497" s="161"/>
      <c r="AA497" s="161"/>
      <c r="AB497" s="161"/>
    </row>
    <row r="498">
      <c r="A498" s="161"/>
      <c r="B498" s="161"/>
      <c r="C498" s="161"/>
      <c r="D498" s="161"/>
      <c r="E498" s="161"/>
      <c r="F498" s="161"/>
      <c r="G498" s="161"/>
      <c r="H498" s="161"/>
      <c r="I498" s="161"/>
      <c r="J498" s="161"/>
      <c r="K498" s="161"/>
      <c r="L498" s="161"/>
      <c r="M498" s="161"/>
      <c r="N498" s="161"/>
      <c r="O498" s="161"/>
      <c r="P498" s="161"/>
      <c r="Q498" s="161"/>
      <c r="R498" s="161"/>
      <c r="S498" s="161"/>
      <c r="T498" s="161"/>
      <c r="U498" s="161"/>
      <c r="V498" s="161"/>
      <c r="W498" s="161"/>
      <c r="X498" s="161"/>
      <c r="Y498" s="161"/>
      <c r="Z498" s="161"/>
      <c r="AA498" s="161"/>
      <c r="AB498" s="161"/>
    </row>
    <row r="499">
      <c r="A499" s="161"/>
      <c r="B499" s="161"/>
      <c r="C499" s="161"/>
      <c r="D499" s="161"/>
      <c r="E499" s="161"/>
      <c r="F499" s="161"/>
      <c r="G499" s="161"/>
      <c r="H499" s="161"/>
      <c r="I499" s="161"/>
      <c r="J499" s="161"/>
      <c r="K499" s="161"/>
      <c r="L499" s="161"/>
      <c r="M499" s="161"/>
      <c r="N499" s="161"/>
      <c r="O499" s="161"/>
      <c r="P499" s="161"/>
      <c r="Q499" s="161"/>
      <c r="R499" s="161"/>
      <c r="S499" s="161"/>
      <c r="T499" s="161"/>
      <c r="U499" s="161"/>
      <c r="V499" s="161"/>
      <c r="W499" s="161"/>
      <c r="X499" s="161"/>
      <c r="Y499" s="161"/>
      <c r="Z499" s="161"/>
      <c r="AA499" s="161"/>
      <c r="AB499" s="161"/>
    </row>
    <row r="500">
      <c r="A500" s="161"/>
      <c r="B500" s="161"/>
      <c r="C500" s="161"/>
      <c r="D500" s="161"/>
      <c r="E500" s="161"/>
      <c r="F500" s="161"/>
      <c r="G500" s="161"/>
      <c r="H500" s="161"/>
      <c r="I500" s="161"/>
      <c r="J500" s="161"/>
      <c r="K500" s="161"/>
      <c r="L500" s="161"/>
      <c r="M500" s="161"/>
      <c r="N500" s="161"/>
      <c r="O500" s="161"/>
      <c r="P500" s="161"/>
      <c r="Q500" s="161"/>
      <c r="R500" s="161"/>
      <c r="S500" s="161"/>
      <c r="T500" s="161"/>
      <c r="U500" s="161"/>
      <c r="V500" s="161"/>
      <c r="W500" s="161"/>
      <c r="X500" s="161"/>
      <c r="Y500" s="161"/>
      <c r="Z500" s="161"/>
      <c r="AA500" s="161"/>
      <c r="AB500" s="161"/>
    </row>
    <row r="501">
      <c r="A501" s="161"/>
      <c r="B501" s="161"/>
      <c r="C501" s="161"/>
      <c r="D501" s="161"/>
      <c r="E501" s="161"/>
      <c r="F501" s="161"/>
      <c r="G501" s="161"/>
      <c r="H501" s="161"/>
      <c r="I501" s="161"/>
      <c r="J501" s="161"/>
      <c r="K501" s="161"/>
      <c r="L501" s="161"/>
      <c r="M501" s="161"/>
      <c r="N501" s="161"/>
      <c r="O501" s="161"/>
      <c r="P501" s="161"/>
      <c r="Q501" s="161"/>
      <c r="R501" s="161"/>
      <c r="S501" s="161"/>
      <c r="T501" s="161"/>
      <c r="U501" s="161"/>
      <c r="V501" s="161"/>
      <c r="W501" s="161"/>
      <c r="X501" s="161"/>
      <c r="Y501" s="161"/>
      <c r="Z501" s="161"/>
      <c r="AA501" s="161"/>
      <c r="AB501" s="161"/>
    </row>
    <row r="502">
      <c r="A502" s="161"/>
      <c r="B502" s="161"/>
      <c r="C502" s="161"/>
      <c r="D502" s="161"/>
      <c r="E502" s="161"/>
      <c r="F502" s="161"/>
      <c r="G502" s="161"/>
      <c r="H502" s="161"/>
      <c r="I502" s="161"/>
      <c r="J502" s="161"/>
      <c r="K502" s="161"/>
      <c r="L502" s="161"/>
      <c r="M502" s="161"/>
      <c r="N502" s="161"/>
      <c r="O502" s="161"/>
      <c r="P502" s="161"/>
      <c r="Q502" s="161"/>
      <c r="R502" s="161"/>
      <c r="S502" s="161"/>
      <c r="T502" s="161"/>
      <c r="U502" s="161"/>
      <c r="V502" s="161"/>
      <c r="W502" s="161"/>
      <c r="X502" s="161"/>
      <c r="Y502" s="161"/>
      <c r="Z502" s="161"/>
      <c r="AA502" s="161"/>
      <c r="AB502" s="161"/>
    </row>
    <row r="503">
      <c r="A503" s="161"/>
      <c r="B503" s="161"/>
      <c r="C503" s="161"/>
      <c r="D503" s="161"/>
      <c r="E503" s="161"/>
      <c r="F503" s="161"/>
      <c r="G503" s="161"/>
      <c r="H503" s="161"/>
      <c r="I503" s="161"/>
      <c r="J503" s="161"/>
      <c r="K503" s="161"/>
      <c r="L503" s="161"/>
      <c r="M503" s="161"/>
      <c r="N503" s="161"/>
      <c r="O503" s="161"/>
      <c r="P503" s="161"/>
      <c r="Q503" s="161"/>
      <c r="R503" s="161"/>
      <c r="S503" s="161"/>
      <c r="T503" s="161"/>
      <c r="U503" s="161"/>
      <c r="V503" s="161"/>
      <c r="W503" s="161"/>
      <c r="X503" s="161"/>
      <c r="Y503" s="161"/>
      <c r="Z503" s="161"/>
      <c r="AA503" s="161"/>
      <c r="AB503" s="161"/>
    </row>
    <row r="504">
      <c r="A504" s="161"/>
      <c r="B504" s="161"/>
      <c r="C504" s="161"/>
      <c r="D504" s="161"/>
      <c r="E504" s="161"/>
      <c r="F504" s="161"/>
      <c r="G504" s="161"/>
      <c r="H504" s="161"/>
      <c r="I504" s="161"/>
      <c r="J504" s="161"/>
      <c r="K504" s="161"/>
      <c r="L504" s="161"/>
      <c r="M504" s="161"/>
      <c r="N504" s="161"/>
      <c r="O504" s="161"/>
      <c r="P504" s="161"/>
      <c r="Q504" s="161"/>
      <c r="R504" s="161"/>
      <c r="S504" s="161"/>
      <c r="T504" s="161"/>
      <c r="U504" s="161"/>
      <c r="V504" s="161"/>
      <c r="W504" s="161"/>
      <c r="X504" s="161"/>
      <c r="Y504" s="161"/>
      <c r="Z504" s="161"/>
      <c r="AA504" s="161"/>
      <c r="AB504" s="161"/>
    </row>
    <row r="505">
      <c r="A505" s="161"/>
      <c r="B505" s="161"/>
      <c r="C505" s="161"/>
      <c r="D505" s="161"/>
      <c r="E505" s="161"/>
      <c r="F505" s="161"/>
      <c r="G505" s="161"/>
      <c r="H505" s="161"/>
      <c r="I505" s="161"/>
      <c r="J505" s="161"/>
      <c r="K505" s="161"/>
      <c r="L505" s="161"/>
      <c r="M505" s="161"/>
      <c r="N505" s="161"/>
      <c r="O505" s="161"/>
      <c r="P505" s="161"/>
      <c r="Q505" s="161"/>
      <c r="R505" s="161"/>
      <c r="S505" s="161"/>
      <c r="T505" s="161"/>
      <c r="U505" s="161"/>
      <c r="V505" s="161"/>
      <c r="W505" s="161"/>
      <c r="X505" s="161"/>
      <c r="Y505" s="161"/>
      <c r="Z505" s="161"/>
      <c r="AA505" s="161"/>
      <c r="AB505" s="161"/>
    </row>
    <row r="506">
      <c r="A506" s="161"/>
      <c r="B506" s="161"/>
      <c r="C506" s="161"/>
      <c r="D506" s="161"/>
      <c r="E506" s="161"/>
      <c r="F506" s="161"/>
      <c r="G506" s="161"/>
      <c r="H506" s="161"/>
      <c r="I506" s="161"/>
      <c r="J506" s="161"/>
      <c r="K506" s="161"/>
      <c r="L506" s="161"/>
      <c r="M506" s="161"/>
      <c r="N506" s="161"/>
      <c r="O506" s="161"/>
      <c r="P506" s="161"/>
      <c r="Q506" s="161"/>
      <c r="R506" s="161"/>
      <c r="S506" s="161"/>
      <c r="T506" s="161"/>
      <c r="U506" s="161"/>
      <c r="V506" s="161"/>
      <c r="W506" s="161"/>
      <c r="X506" s="161"/>
      <c r="Y506" s="161"/>
      <c r="Z506" s="161"/>
      <c r="AA506" s="161"/>
      <c r="AB506" s="161"/>
    </row>
    <row r="507">
      <c r="A507" s="161"/>
      <c r="B507" s="161"/>
      <c r="C507" s="161"/>
      <c r="D507" s="161"/>
      <c r="E507" s="161"/>
      <c r="F507" s="161"/>
      <c r="G507" s="161"/>
      <c r="H507" s="161"/>
      <c r="I507" s="161"/>
      <c r="J507" s="161"/>
      <c r="K507" s="161"/>
      <c r="L507" s="161"/>
      <c r="M507" s="161"/>
      <c r="N507" s="161"/>
      <c r="O507" s="161"/>
      <c r="P507" s="161"/>
      <c r="Q507" s="161"/>
      <c r="R507" s="161"/>
      <c r="S507" s="161"/>
      <c r="T507" s="161"/>
      <c r="U507" s="161"/>
      <c r="V507" s="161"/>
      <c r="W507" s="161"/>
      <c r="X507" s="161"/>
      <c r="Y507" s="161"/>
      <c r="Z507" s="161"/>
      <c r="AA507" s="161"/>
      <c r="AB507" s="161"/>
    </row>
    <row r="508">
      <c r="A508" s="161"/>
      <c r="B508" s="161"/>
      <c r="C508" s="161"/>
      <c r="D508" s="161"/>
      <c r="E508" s="161"/>
      <c r="F508" s="161"/>
      <c r="G508" s="161"/>
      <c r="H508" s="161"/>
      <c r="I508" s="161"/>
      <c r="J508" s="161"/>
      <c r="K508" s="161"/>
      <c r="L508" s="161"/>
      <c r="M508" s="161"/>
      <c r="N508" s="161"/>
      <c r="O508" s="161"/>
      <c r="P508" s="161"/>
      <c r="Q508" s="161"/>
      <c r="R508" s="161"/>
      <c r="S508" s="161"/>
      <c r="T508" s="161"/>
      <c r="U508" s="161"/>
      <c r="V508" s="161"/>
      <c r="W508" s="161"/>
      <c r="X508" s="161"/>
      <c r="Y508" s="161"/>
      <c r="Z508" s="161"/>
      <c r="AA508" s="161"/>
      <c r="AB508" s="161"/>
    </row>
    <row r="509">
      <c r="A509" s="161"/>
      <c r="B509" s="161"/>
      <c r="C509" s="161"/>
      <c r="D509" s="161"/>
      <c r="E509" s="161"/>
      <c r="F509" s="161"/>
      <c r="G509" s="161"/>
      <c r="H509" s="161"/>
      <c r="I509" s="161"/>
      <c r="J509" s="161"/>
      <c r="K509" s="161"/>
      <c r="L509" s="161"/>
      <c r="M509" s="161"/>
      <c r="N509" s="161"/>
      <c r="O509" s="161"/>
      <c r="P509" s="161"/>
      <c r="Q509" s="161"/>
      <c r="R509" s="161"/>
      <c r="S509" s="161"/>
      <c r="T509" s="161"/>
      <c r="U509" s="161"/>
      <c r="V509" s="161"/>
      <c r="W509" s="161"/>
      <c r="X509" s="161"/>
      <c r="Y509" s="161"/>
      <c r="Z509" s="161"/>
      <c r="AA509" s="161"/>
      <c r="AB509" s="161"/>
    </row>
    <row r="510">
      <c r="A510" s="161"/>
      <c r="B510" s="161"/>
      <c r="C510" s="161"/>
      <c r="D510" s="161"/>
      <c r="E510" s="161"/>
      <c r="F510" s="161"/>
      <c r="G510" s="161"/>
      <c r="H510" s="161"/>
      <c r="I510" s="161"/>
      <c r="J510" s="161"/>
      <c r="K510" s="161"/>
      <c r="L510" s="161"/>
      <c r="M510" s="161"/>
      <c r="N510" s="161"/>
      <c r="O510" s="161"/>
      <c r="P510" s="161"/>
      <c r="Q510" s="161"/>
      <c r="R510" s="161"/>
      <c r="S510" s="161"/>
      <c r="T510" s="161"/>
      <c r="U510" s="161"/>
      <c r="V510" s="161"/>
      <c r="W510" s="161"/>
      <c r="X510" s="161"/>
      <c r="Y510" s="161"/>
      <c r="Z510" s="161"/>
      <c r="AA510" s="161"/>
      <c r="AB510" s="161"/>
    </row>
    <row r="511">
      <c r="A511" s="161"/>
      <c r="B511" s="161"/>
      <c r="C511" s="161"/>
      <c r="D511" s="161"/>
      <c r="E511" s="161"/>
      <c r="F511" s="161"/>
      <c r="G511" s="161"/>
      <c r="H511" s="161"/>
      <c r="I511" s="161"/>
      <c r="J511" s="161"/>
      <c r="K511" s="161"/>
      <c r="L511" s="161"/>
      <c r="M511" s="161"/>
      <c r="N511" s="161"/>
      <c r="O511" s="161"/>
      <c r="P511" s="161"/>
      <c r="Q511" s="161"/>
      <c r="R511" s="161"/>
      <c r="S511" s="161"/>
      <c r="T511" s="161"/>
      <c r="U511" s="161"/>
      <c r="V511" s="161"/>
      <c r="W511" s="161"/>
      <c r="X511" s="161"/>
      <c r="Y511" s="161"/>
      <c r="Z511" s="161"/>
      <c r="AA511" s="161"/>
      <c r="AB511" s="161"/>
    </row>
    <row r="512">
      <c r="A512" s="161"/>
      <c r="B512" s="161"/>
      <c r="C512" s="161"/>
      <c r="D512" s="161"/>
      <c r="E512" s="161"/>
      <c r="F512" s="161"/>
      <c r="G512" s="161"/>
      <c r="H512" s="161"/>
      <c r="I512" s="161"/>
      <c r="J512" s="161"/>
      <c r="K512" s="161"/>
      <c r="L512" s="161"/>
      <c r="M512" s="161"/>
      <c r="N512" s="161"/>
      <c r="O512" s="161"/>
      <c r="P512" s="161"/>
      <c r="Q512" s="161"/>
      <c r="R512" s="161"/>
      <c r="S512" s="161"/>
      <c r="T512" s="161"/>
      <c r="U512" s="161"/>
      <c r="V512" s="161"/>
      <c r="W512" s="161"/>
      <c r="X512" s="161"/>
      <c r="Y512" s="161"/>
      <c r="Z512" s="161"/>
      <c r="AA512" s="161"/>
      <c r="AB512" s="161"/>
    </row>
    <row r="513">
      <c r="A513" s="161"/>
      <c r="B513" s="161"/>
      <c r="C513" s="161"/>
      <c r="D513" s="161"/>
      <c r="E513" s="161"/>
      <c r="F513" s="161"/>
      <c r="G513" s="161"/>
      <c r="H513" s="161"/>
      <c r="I513" s="161"/>
      <c r="J513" s="161"/>
      <c r="K513" s="161"/>
      <c r="L513" s="161"/>
      <c r="M513" s="161"/>
      <c r="N513" s="161"/>
      <c r="O513" s="161"/>
      <c r="P513" s="161"/>
      <c r="Q513" s="161"/>
      <c r="R513" s="161"/>
      <c r="S513" s="161"/>
      <c r="T513" s="161"/>
      <c r="U513" s="161"/>
      <c r="V513" s="161"/>
      <c r="W513" s="161"/>
      <c r="X513" s="161"/>
      <c r="Y513" s="161"/>
      <c r="Z513" s="161"/>
      <c r="AA513" s="161"/>
      <c r="AB513" s="161"/>
    </row>
    <row r="514">
      <c r="A514" s="161"/>
      <c r="B514" s="161"/>
      <c r="C514" s="161"/>
      <c r="D514" s="161"/>
      <c r="E514" s="161"/>
      <c r="F514" s="161"/>
      <c r="G514" s="161"/>
      <c r="H514" s="161"/>
      <c r="I514" s="161"/>
      <c r="J514" s="161"/>
      <c r="K514" s="161"/>
      <c r="L514" s="161"/>
      <c r="M514" s="161"/>
      <c r="N514" s="161"/>
      <c r="O514" s="161"/>
      <c r="P514" s="161"/>
      <c r="Q514" s="161"/>
      <c r="R514" s="161"/>
      <c r="S514" s="161"/>
      <c r="T514" s="161"/>
      <c r="U514" s="161"/>
      <c r="V514" s="161"/>
      <c r="W514" s="161"/>
      <c r="X514" s="161"/>
      <c r="Y514" s="161"/>
      <c r="Z514" s="161"/>
      <c r="AA514" s="161"/>
      <c r="AB514" s="161"/>
    </row>
    <row r="515">
      <c r="A515" s="161"/>
      <c r="B515" s="161"/>
      <c r="C515" s="161"/>
      <c r="D515" s="161"/>
      <c r="E515" s="161"/>
      <c r="F515" s="161"/>
      <c r="G515" s="161"/>
      <c r="H515" s="161"/>
      <c r="I515" s="161"/>
      <c r="J515" s="161"/>
      <c r="K515" s="161"/>
      <c r="L515" s="161"/>
      <c r="M515" s="161"/>
      <c r="N515" s="161"/>
      <c r="O515" s="161"/>
      <c r="P515" s="161"/>
      <c r="Q515" s="161"/>
      <c r="R515" s="161"/>
      <c r="S515" s="161"/>
      <c r="T515" s="161"/>
      <c r="U515" s="161"/>
      <c r="V515" s="161"/>
      <c r="W515" s="161"/>
      <c r="X515" s="161"/>
      <c r="Y515" s="161"/>
      <c r="Z515" s="161"/>
      <c r="AA515" s="161"/>
      <c r="AB515" s="161"/>
    </row>
    <row r="516">
      <c r="A516" s="161"/>
      <c r="B516" s="161"/>
      <c r="C516" s="161"/>
      <c r="D516" s="161"/>
      <c r="E516" s="161"/>
      <c r="F516" s="161"/>
      <c r="G516" s="161"/>
      <c r="H516" s="161"/>
      <c r="I516" s="161"/>
      <c r="J516" s="161"/>
      <c r="K516" s="161"/>
      <c r="L516" s="161"/>
      <c r="M516" s="161"/>
      <c r="N516" s="161"/>
      <c r="O516" s="161"/>
      <c r="P516" s="161"/>
      <c r="Q516" s="161"/>
      <c r="R516" s="161"/>
      <c r="S516" s="161"/>
      <c r="T516" s="161"/>
      <c r="U516" s="161"/>
      <c r="V516" s="161"/>
      <c r="W516" s="161"/>
      <c r="X516" s="161"/>
      <c r="Y516" s="161"/>
      <c r="Z516" s="161"/>
      <c r="AA516" s="161"/>
      <c r="AB516" s="161"/>
    </row>
    <row r="517">
      <c r="A517" s="161"/>
      <c r="B517" s="161"/>
      <c r="C517" s="161"/>
      <c r="D517" s="161"/>
      <c r="E517" s="161"/>
      <c r="F517" s="161"/>
      <c r="G517" s="161"/>
      <c r="H517" s="161"/>
      <c r="I517" s="161"/>
      <c r="J517" s="161"/>
      <c r="K517" s="161"/>
      <c r="L517" s="161"/>
      <c r="M517" s="161"/>
      <c r="N517" s="161"/>
      <c r="O517" s="161"/>
      <c r="P517" s="161"/>
      <c r="Q517" s="161"/>
      <c r="R517" s="161"/>
      <c r="S517" s="161"/>
      <c r="T517" s="161"/>
      <c r="U517" s="161"/>
      <c r="V517" s="161"/>
      <c r="W517" s="161"/>
      <c r="X517" s="161"/>
      <c r="Y517" s="161"/>
      <c r="Z517" s="161"/>
      <c r="AA517" s="161"/>
      <c r="AB517" s="161"/>
    </row>
    <row r="518">
      <c r="A518" s="161"/>
      <c r="B518" s="161"/>
      <c r="C518" s="161"/>
      <c r="D518" s="161"/>
      <c r="E518" s="161"/>
      <c r="F518" s="161"/>
      <c r="G518" s="161"/>
      <c r="H518" s="161"/>
      <c r="I518" s="161"/>
      <c r="J518" s="161"/>
      <c r="K518" s="161"/>
      <c r="L518" s="161"/>
      <c r="M518" s="161"/>
      <c r="N518" s="161"/>
      <c r="O518" s="161"/>
      <c r="P518" s="161"/>
      <c r="Q518" s="161"/>
      <c r="R518" s="161"/>
      <c r="S518" s="161"/>
      <c r="T518" s="161"/>
      <c r="U518" s="161"/>
      <c r="V518" s="161"/>
      <c r="W518" s="161"/>
      <c r="X518" s="161"/>
      <c r="Y518" s="161"/>
      <c r="Z518" s="161"/>
      <c r="AA518" s="161"/>
      <c r="AB518" s="161"/>
    </row>
    <row r="519">
      <c r="A519" s="161"/>
      <c r="B519" s="161"/>
      <c r="C519" s="161"/>
      <c r="D519" s="161"/>
      <c r="E519" s="161"/>
      <c r="F519" s="161"/>
      <c r="G519" s="161"/>
      <c r="H519" s="161"/>
      <c r="I519" s="161"/>
      <c r="J519" s="161"/>
      <c r="K519" s="161"/>
      <c r="L519" s="161"/>
      <c r="M519" s="161"/>
      <c r="N519" s="161"/>
      <c r="O519" s="161"/>
      <c r="P519" s="161"/>
      <c r="Q519" s="161"/>
      <c r="R519" s="161"/>
      <c r="S519" s="161"/>
      <c r="T519" s="161"/>
      <c r="U519" s="161"/>
      <c r="V519" s="161"/>
      <c r="W519" s="161"/>
      <c r="X519" s="161"/>
      <c r="Y519" s="161"/>
      <c r="Z519" s="161"/>
      <c r="AA519" s="161"/>
      <c r="AB519" s="161"/>
    </row>
    <row r="520">
      <c r="A520" s="161"/>
      <c r="B520" s="161"/>
      <c r="C520" s="161"/>
      <c r="D520" s="161"/>
      <c r="E520" s="161"/>
      <c r="F520" s="161"/>
      <c r="G520" s="161"/>
      <c r="H520" s="161"/>
      <c r="I520" s="161"/>
      <c r="J520" s="161"/>
      <c r="K520" s="161"/>
      <c r="L520" s="161"/>
      <c r="M520" s="161"/>
      <c r="N520" s="161"/>
      <c r="O520" s="161"/>
      <c r="P520" s="161"/>
      <c r="Q520" s="161"/>
      <c r="R520" s="161"/>
      <c r="S520" s="161"/>
      <c r="T520" s="161"/>
      <c r="U520" s="161"/>
      <c r="V520" s="161"/>
      <c r="W520" s="161"/>
      <c r="X520" s="161"/>
      <c r="Y520" s="161"/>
      <c r="Z520" s="161"/>
      <c r="AA520" s="161"/>
      <c r="AB520" s="161"/>
    </row>
    <row r="521">
      <c r="A521" s="161"/>
      <c r="B521" s="161"/>
      <c r="C521" s="161"/>
      <c r="D521" s="161"/>
      <c r="E521" s="161"/>
      <c r="F521" s="161"/>
      <c r="G521" s="161"/>
      <c r="H521" s="161"/>
      <c r="I521" s="161"/>
      <c r="J521" s="161"/>
      <c r="K521" s="161"/>
      <c r="L521" s="161"/>
      <c r="M521" s="161"/>
      <c r="N521" s="161"/>
      <c r="O521" s="161"/>
      <c r="P521" s="161"/>
      <c r="Q521" s="161"/>
      <c r="R521" s="161"/>
      <c r="S521" s="161"/>
      <c r="T521" s="161"/>
      <c r="U521" s="161"/>
      <c r="V521" s="161"/>
      <c r="W521" s="161"/>
      <c r="X521" s="161"/>
      <c r="Y521" s="161"/>
      <c r="Z521" s="161"/>
      <c r="AA521" s="161"/>
      <c r="AB521" s="161"/>
    </row>
    <row r="522">
      <c r="A522" s="161"/>
      <c r="B522" s="161"/>
      <c r="C522" s="161"/>
      <c r="D522" s="161"/>
      <c r="E522" s="161"/>
      <c r="F522" s="161"/>
      <c r="G522" s="161"/>
      <c r="H522" s="161"/>
      <c r="I522" s="161"/>
      <c r="J522" s="161"/>
      <c r="K522" s="161"/>
      <c r="L522" s="161"/>
      <c r="M522" s="161"/>
      <c r="N522" s="161"/>
      <c r="O522" s="161"/>
      <c r="P522" s="161"/>
      <c r="Q522" s="161"/>
      <c r="R522" s="161"/>
      <c r="S522" s="161"/>
      <c r="T522" s="161"/>
      <c r="U522" s="161"/>
      <c r="V522" s="161"/>
      <c r="W522" s="161"/>
      <c r="X522" s="161"/>
      <c r="Y522" s="161"/>
      <c r="Z522" s="161"/>
      <c r="AA522" s="161"/>
      <c r="AB522" s="161"/>
    </row>
    <row r="523">
      <c r="A523" s="161"/>
      <c r="B523" s="161"/>
      <c r="C523" s="161"/>
      <c r="D523" s="161"/>
      <c r="E523" s="161"/>
      <c r="F523" s="161"/>
      <c r="G523" s="161"/>
      <c r="H523" s="161"/>
      <c r="I523" s="161"/>
      <c r="J523" s="161"/>
      <c r="K523" s="161"/>
      <c r="L523" s="161"/>
      <c r="M523" s="161"/>
      <c r="N523" s="161"/>
      <c r="O523" s="161"/>
      <c r="P523" s="161"/>
      <c r="Q523" s="161"/>
      <c r="R523" s="161"/>
      <c r="S523" s="161"/>
      <c r="T523" s="161"/>
      <c r="U523" s="161"/>
      <c r="V523" s="161"/>
      <c r="W523" s="161"/>
      <c r="X523" s="161"/>
      <c r="Y523" s="161"/>
      <c r="Z523" s="161"/>
      <c r="AA523" s="161"/>
      <c r="AB523" s="161"/>
    </row>
    <row r="524">
      <c r="A524" s="161"/>
      <c r="B524" s="161"/>
      <c r="C524" s="161"/>
      <c r="D524" s="161"/>
      <c r="E524" s="161"/>
      <c r="F524" s="161"/>
      <c r="G524" s="161"/>
      <c r="H524" s="161"/>
      <c r="I524" s="161"/>
      <c r="J524" s="161"/>
      <c r="K524" s="161"/>
      <c r="L524" s="161"/>
      <c r="M524" s="161"/>
      <c r="N524" s="161"/>
      <c r="O524" s="161"/>
      <c r="P524" s="161"/>
      <c r="Q524" s="161"/>
      <c r="R524" s="161"/>
      <c r="S524" s="161"/>
      <c r="T524" s="161"/>
      <c r="U524" s="161"/>
      <c r="V524" s="161"/>
      <c r="W524" s="161"/>
      <c r="X524" s="161"/>
      <c r="Y524" s="161"/>
      <c r="Z524" s="161"/>
      <c r="AA524" s="161"/>
      <c r="AB524" s="161"/>
    </row>
    <row r="525">
      <c r="A525" s="161"/>
      <c r="B525" s="161"/>
      <c r="C525" s="161"/>
      <c r="D525" s="161"/>
      <c r="E525" s="161"/>
      <c r="F525" s="161"/>
      <c r="G525" s="161"/>
      <c r="H525" s="161"/>
      <c r="I525" s="161"/>
      <c r="J525" s="161"/>
      <c r="K525" s="161"/>
      <c r="L525" s="161"/>
      <c r="M525" s="161"/>
      <c r="N525" s="161"/>
      <c r="O525" s="161"/>
      <c r="P525" s="161"/>
      <c r="Q525" s="161"/>
      <c r="R525" s="161"/>
      <c r="S525" s="161"/>
      <c r="T525" s="161"/>
      <c r="U525" s="161"/>
      <c r="V525" s="161"/>
      <c r="W525" s="161"/>
      <c r="X525" s="161"/>
      <c r="Y525" s="161"/>
      <c r="Z525" s="161"/>
      <c r="AA525" s="161"/>
      <c r="AB525" s="161"/>
    </row>
    <row r="526">
      <c r="A526" s="161"/>
      <c r="B526" s="161"/>
      <c r="C526" s="161"/>
      <c r="D526" s="161"/>
      <c r="E526" s="161"/>
      <c r="F526" s="161"/>
      <c r="G526" s="161"/>
      <c r="H526" s="161"/>
      <c r="I526" s="161"/>
      <c r="J526" s="161"/>
      <c r="K526" s="161"/>
      <c r="L526" s="161"/>
      <c r="M526" s="161"/>
      <c r="N526" s="161"/>
      <c r="O526" s="161"/>
      <c r="P526" s="161"/>
      <c r="Q526" s="161"/>
      <c r="R526" s="161"/>
      <c r="S526" s="161"/>
      <c r="T526" s="161"/>
      <c r="U526" s="161"/>
      <c r="V526" s="161"/>
      <c r="W526" s="161"/>
      <c r="X526" s="161"/>
      <c r="Y526" s="161"/>
      <c r="Z526" s="161"/>
      <c r="AA526" s="161"/>
      <c r="AB526" s="161"/>
    </row>
    <row r="527">
      <c r="A527" s="161"/>
      <c r="B527" s="161"/>
      <c r="C527" s="161"/>
      <c r="D527" s="161"/>
      <c r="E527" s="161"/>
      <c r="F527" s="161"/>
      <c r="G527" s="161"/>
      <c r="H527" s="161"/>
      <c r="I527" s="161"/>
      <c r="J527" s="161"/>
      <c r="K527" s="161"/>
      <c r="L527" s="161"/>
      <c r="M527" s="161"/>
      <c r="N527" s="161"/>
      <c r="O527" s="161"/>
      <c r="P527" s="161"/>
      <c r="Q527" s="161"/>
      <c r="R527" s="161"/>
      <c r="S527" s="161"/>
      <c r="T527" s="161"/>
      <c r="U527" s="161"/>
      <c r="V527" s="161"/>
      <c r="W527" s="161"/>
      <c r="X527" s="161"/>
      <c r="Y527" s="161"/>
      <c r="Z527" s="161"/>
      <c r="AA527" s="161"/>
      <c r="AB527" s="161"/>
    </row>
    <row r="528">
      <c r="A528" s="161"/>
      <c r="B528" s="161"/>
      <c r="C528" s="161"/>
      <c r="D528" s="161"/>
      <c r="E528" s="161"/>
      <c r="F528" s="161"/>
      <c r="G528" s="161"/>
      <c r="H528" s="161"/>
      <c r="I528" s="161"/>
      <c r="J528" s="161"/>
      <c r="K528" s="161"/>
      <c r="L528" s="161"/>
      <c r="M528" s="161"/>
      <c r="N528" s="161"/>
      <c r="O528" s="161"/>
      <c r="P528" s="161"/>
      <c r="Q528" s="161"/>
      <c r="R528" s="161"/>
      <c r="S528" s="161"/>
      <c r="T528" s="161"/>
      <c r="U528" s="161"/>
      <c r="V528" s="161"/>
      <c r="W528" s="161"/>
      <c r="X528" s="161"/>
      <c r="Y528" s="161"/>
      <c r="Z528" s="161"/>
      <c r="AA528" s="161"/>
      <c r="AB528" s="161"/>
    </row>
    <row r="529">
      <c r="A529" s="161"/>
      <c r="B529" s="161"/>
      <c r="C529" s="161"/>
      <c r="D529" s="161"/>
      <c r="E529" s="161"/>
      <c r="F529" s="161"/>
      <c r="G529" s="161"/>
      <c r="H529" s="161"/>
      <c r="I529" s="161"/>
      <c r="J529" s="161"/>
      <c r="K529" s="161"/>
      <c r="L529" s="161"/>
      <c r="M529" s="161"/>
      <c r="N529" s="161"/>
      <c r="O529" s="161"/>
      <c r="P529" s="161"/>
      <c r="Q529" s="161"/>
      <c r="R529" s="161"/>
      <c r="S529" s="161"/>
      <c r="T529" s="161"/>
      <c r="U529" s="161"/>
      <c r="V529" s="161"/>
      <c r="W529" s="161"/>
      <c r="X529" s="161"/>
      <c r="Y529" s="161"/>
      <c r="Z529" s="161"/>
      <c r="AA529" s="161"/>
      <c r="AB529" s="161"/>
    </row>
    <row r="530">
      <c r="A530" s="161"/>
      <c r="B530" s="161"/>
      <c r="C530" s="161"/>
      <c r="D530" s="161"/>
      <c r="E530" s="161"/>
      <c r="F530" s="161"/>
      <c r="G530" s="161"/>
      <c r="H530" s="161"/>
      <c r="I530" s="161"/>
      <c r="J530" s="161"/>
      <c r="K530" s="161"/>
      <c r="L530" s="161"/>
      <c r="M530" s="161"/>
      <c r="N530" s="161"/>
      <c r="O530" s="161"/>
      <c r="P530" s="161"/>
      <c r="Q530" s="161"/>
      <c r="R530" s="161"/>
      <c r="S530" s="161"/>
      <c r="T530" s="161"/>
      <c r="U530" s="161"/>
      <c r="V530" s="161"/>
      <c r="W530" s="161"/>
      <c r="X530" s="161"/>
      <c r="Y530" s="161"/>
      <c r="Z530" s="161"/>
      <c r="AA530" s="161"/>
      <c r="AB530" s="161"/>
    </row>
    <row r="531">
      <c r="A531" s="161"/>
      <c r="B531" s="161"/>
      <c r="C531" s="161"/>
      <c r="D531" s="161"/>
      <c r="E531" s="161"/>
      <c r="F531" s="161"/>
      <c r="G531" s="161"/>
      <c r="H531" s="161"/>
      <c r="I531" s="161"/>
      <c r="J531" s="161"/>
      <c r="K531" s="161"/>
      <c r="L531" s="161"/>
      <c r="M531" s="161"/>
      <c r="N531" s="161"/>
      <c r="O531" s="161"/>
      <c r="P531" s="161"/>
      <c r="Q531" s="161"/>
      <c r="R531" s="161"/>
      <c r="S531" s="161"/>
      <c r="T531" s="161"/>
      <c r="U531" s="161"/>
      <c r="V531" s="161"/>
      <c r="W531" s="161"/>
      <c r="X531" s="161"/>
      <c r="Y531" s="161"/>
      <c r="Z531" s="161"/>
      <c r="AA531" s="161"/>
      <c r="AB531" s="161"/>
    </row>
    <row r="532">
      <c r="A532" s="161"/>
      <c r="B532" s="161"/>
      <c r="C532" s="161"/>
      <c r="D532" s="161"/>
      <c r="E532" s="161"/>
      <c r="F532" s="161"/>
      <c r="G532" s="161"/>
      <c r="H532" s="161"/>
      <c r="I532" s="161"/>
      <c r="J532" s="161"/>
      <c r="K532" s="161"/>
      <c r="L532" s="161"/>
      <c r="M532" s="161"/>
      <c r="N532" s="161"/>
      <c r="O532" s="161"/>
      <c r="P532" s="161"/>
      <c r="Q532" s="161"/>
      <c r="R532" s="161"/>
      <c r="S532" s="161"/>
      <c r="T532" s="161"/>
      <c r="U532" s="161"/>
      <c r="V532" s="161"/>
      <c r="W532" s="161"/>
      <c r="X532" s="161"/>
      <c r="Y532" s="161"/>
      <c r="Z532" s="161"/>
      <c r="AA532" s="161"/>
      <c r="AB532" s="161"/>
    </row>
    <row r="533">
      <c r="A533" s="161"/>
      <c r="B533" s="161"/>
      <c r="C533" s="161"/>
      <c r="D533" s="161"/>
      <c r="E533" s="161"/>
      <c r="F533" s="161"/>
      <c r="G533" s="161"/>
      <c r="H533" s="161"/>
      <c r="I533" s="161"/>
      <c r="J533" s="161"/>
      <c r="K533" s="161"/>
      <c r="L533" s="161"/>
      <c r="M533" s="161"/>
      <c r="N533" s="161"/>
      <c r="O533" s="161"/>
      <c r="P533" s="161"/>
      <c r="Q533" s="161"/>
      <c r="R533" s="161"/>
      <c r="S533" s="161"/>
      <c r="T533" s="161"/>
      <c r="U533" s="161"/>
      <c r="V533" s="161"/>
      <c r="W533" s="161"/>
      <c r="X533" s="161"/>
      <c r="Y533" s="161"/>
      <c r="Z533" s="161"/>
      <c r="AA533" s="161"/>
      <c r="AB533" s="161"/>
    </row>
    <row r="534">
      <c r="A534" s="161"/>
      <c r="B534" s="161"/>
      <c r="C534" s="161"/>
      <c r="D534" s="161"/>
      <c r="E534" s="161"/>
      <c r="F534" s="161"/>
      <c r="G534" s="161"/>
      <c r="H534" s="161"/>
      <c r="I534" s="161"/>
      <c r="J534" s="161"/>
      <c r="K534" s="161"/>
      <c r="L534" s="161"/>
      <c r="M534" s="161"/>
      <c r="N534" s="161"/>
      <c r="O534" s="161"/>
      <c r="P534" s="161"/>
      <c r="Q534" s="161"/>
      <c r="R534" s="161"/>
      <c r="S534" s="161"/>
      <c r="T534" s="161"/>
      <c r="U534" s="161"/>
      <c r="V534" s="161"/>
      <c r="W534" s="161"/>
      <c r="X534" s="161"/>
      <c r="Y534" s="161"/>
      <c r="Z534" s="161"/>
      <c r="AA534" s="161"/>
      <c r="AB534" s="161"/>
    </row>
    <row r="535">
      <c r="A535" s="161"/>
      <c r="B535" s="161"/>
      <c r="C535" s="161"/>
      <c r="D535" s="161"/>
      <c r="E535" s="161"/>
      <c r="F535" s="161"/>
      <c r="G535" s="161"/>
      <c r="H535" s="161"/>
      <c r="I535" s="161"/>
      <c r="J535" s="161"/>
      <c r="K535" s="161"/>
      <c r="L535" s="161"/>
      <c r="M535" s="161"/>
      <c r="N535" s="161"/>
      <c r="O535" s="161"/>
      <c r="P535" s="161"/>
      <c r="Q535" s="161"/>
      <c r="R535" s="161"/>
      <c r="S535" s="161"/>
      <c r="T535" s="161"/>
      <c r="U535" s="161"/>
      <c r="V535" s="161"/>
      <c r="W535" s="161"/>
      <c r="X535" s="161"/>
      <c r="Y535" s="161"/>
      <c r="Z535" s="161"/>
      <c r="AA535" s="161"/>
      <c r="AB535" s="161"/>
    </row>
    <row r="536">
      <c r="A536" s="161"/>
      <c r="B536" s="161"/>
      <c r="C536" s="161"/>
      <c r="D536" s="161"/>
      <c r="E536" s="161"/>
      <c r="F536" s="161"/>
      <c r="G536" s="161"/>
      <c r="H536" s="161"/>
      <c r="I536" s="161"/>
      <c r="J536" s="161"/>
      <c r="K536" s="161"/>
      <c r="L536" s="161"/>
      <c r="M536" s="161"/>
      <c r="N536" s="161"/>
      <c r="O536" s="161"/>
      <c r="P536" s="161"/>
      <c r="Q536" s="161"/>
      <c r="R536" s="161"/>
      <c r="S536" s="161"/>
      <c r="T536" s="161"/>
      <c r="U536" s="161"/>
      <c r="V536" s="161"/>
      <c r="W536" s="161"/>
      <c r="X536" s="161"/>
      <c r="Y536" s="161"/>
      <c r="Z536" s="161"/>
      <c r="AA536" s="161"/>
      <c r="AB536" s="161"/>
    </row>
    <row r="537">
      <c r="A537" s="161"/>
      <c r="B537" s="161"/>
      <c r="C537" s="161"/>
      <c r="D537" s="161"/>
      <c r="E537" s="161"/>
      <c r="F537" s="161"/>
      <c r="G537" s="161"/>
      <c r="H537" s="161"/>
      <c r="I537" s="161"/>
      <c r="J537" s="161"/>
      <c r="K537" s="161"/>
      <c r="L537" s="161"/>
      <c r="M537" s="161"/>
      <c r="N537" s="161"/>
      <c r="O537" s="161"/>
      <c r="P537" s="161"/>
      <c r="Q537" s="161"/>
      <c r="R537" s="161"/>
      <c r="S537" s="161"/>
      <c r="T537" s="161"/>
      <c r="U537" s="161"/>
      <c r="V537" s="161"/>
      <c r="W537" s="161"/>
      <c r="X537" s="161"/>
      <c r="Y537" s="161"/>
      <c r="Z537" s="161"/>
      <c r="AA537" s="161"/>
      <c r="AB537" s="161"/>
    </row>
    <row r="538">
      <c r="A538" s="161"/>
      <c r="B538" s="161"/>
      <c r="C538" s="161"/>
      <c r="D538" s="161"/>
      <c r="E538" s="161"/>
      <c r="F538" s="161"/>
      <c r="G538" s="161"/>
      <c r="H538" s="161"/>
      <c r="I538" s="161"/>
      <c r="J538" s="161"/>
      <c r="K538" s="161"/>
      <c r="L538" s="161"/>
      <c r="M538" s="161"/>
      <c r="N538" s="161"/>
      <c r="O538" s="161"/>
      <c r="P538" s="161"/>
      <c r="Q538" s="161"/>
      <c r="R538" s="161"/>
      <c r="S538" s="161"/>
      <c r="T538" s="161"/>
      <c r="U538" s="161"/>
      <c r="V538" s="161"/>
      <c r="W538" s="161"/>
      <c r="X538" s="161"/>
      <c r="Y538" s="161"/>
      <c r="Z538" s="161"/>
      <c r="AA538" s="161"/>
      <c r="AB538" s="161"/>
    </row>
    <row r="539">
      <c r="A539" s="161"/>
      <c r="B539" s="161"/>
      <c r="C539" s="161"/>
      <c r="D539" s="161"/>
      <c r="E539" s="161"/>
      <c r="F539" s="161"/>
      <c r="G539" s="161"/>
      <c r="H539" s="161"/>
      <c r="I539" s="161"/>
      <c r="J539" s="161"/>
      <c r="K539" s="161"/>
      <c r="L539" s="161"/>
      <c r="M539" s="161"/>
      <c r="N539" s="161"/>
      <c r="O539" s="161"/>
      <c r="P539" s="161"/>
      <c r="Q539" s="161"/>
      <c r="R539" s="161"/>
      <c r="S539" s="161"/>
      <c r="T539" s="161"/>
      <c r="U539" s="161"/>
      <c r="V539" s="161"/>
      <c r="W539" s="161"/>
      <c r="X539" s="161"/>
      <c r="Y539" s="161"/>
      <c r="Z539" s="161"/>
      <c r="AA539" s="161"/>
      <c r="AB539" s="161"/>
    </row>
    <row r="540">
      <c r="A540" s="161"/>
      <c r="B540" s="161"/>
      <c r="C540" s="161"/>
      <c r="D540" s="161"/>
      <c r="E540" s="161"/>
      <c r="F540" s="161"/>
      <c r="G540" s="161"/>
      <c r="H540" s="161"/>
      <c r="I540" s="161"/>
      <c r="J540" s="161"/>
      <c r="K540" s="161"/>
      <c r="L540" s="161"/>
      <c r="M540" s="161"/>
      <c r="N540" s="161"/>
      <c r="O540" s="161"/>
      <c r="P540" s="161"/>
      <c r="Q540" s="161"/>
      <c r="R540" s="161"/>
      <c r="S540" s="161"/>
      <c r="T540" s="161"/>
      <c r="U540" s="161"/>
      <c r="V540" s="161"/>
      <c r="W540" s="161"/>
      <c r="X540" s="161"/>
      <c r="Y540" s="161"/>
      <c r="Z540" s="161"/>
      <c r="AA540" s="161"/>
      <c r="AB540" s="161"/>
    </row>
    <row r="541">
      <c r="A541" s="161"/>
      <c r="B541" s="161"/>
      <c r="C541" s="161"/>
      <c r="D541" s="161"/>
      <c r="E541" s="161"/>
      <c r="F541" s="161"/>
      <c r="G541" s="161"/>
      <c r="H541" s="161"/>
      <c r="I541" s="161"/>
      <c r="J541" s="161"/>
      <c r="K541" s="161"/>
      <c r="L541" s="161"/>
      <c r="M541" s="161"/>
      <c r="N541" s="161"/>
      <c r="O541" s="161"/>
      <c r="P541" s="161"/>
      <c r="Q541" s="161"/>
      <c r="R541" s="161"/>
      <c r="S541" s="161"/>
      <c r="T541" s="161"/>
      <c r="U541" s="161"/>
      <c r="V541" s="161"/>
      <c r="W541" s="161"/>
      <c r="X541" s="161"/>
      <c r="Y541" s="161"/>
      <c r="Z541" s="161"/>
      <c r="AA541" s="161"/>
      <c r="AB541" s="161"/>
    </row>
    <row r="542">
      <c r="A542" s="161"/>
      <c r="B542" s="161"/>
      <c r="C542" s="161"/>
      <c r="D542" s="161"/>
      <c r="E542" s="161"/>
      <c r="F542" s="161"/>
      <c r="G542" s="161"/>
      <c r="H542" s="161"/>
      <c r="I542" s="161"/>
      <c r="J542" s="161"/>
      <c r="K542" s="161"/>
      <c r="L542" s="161"/>
      <c r="M542" s="161"/>
      <c r="N542" s="161"/>
      <c r="O542" s="161"/>
      <c r="P542" s="161"/>
      <c r="Q542" s="161"/>
      <c r="R542" s="161"/>
      <c r="S542" s="161"/>
      <c r="T542" s="161"/>
      <c r="U542" s="161"/>
      <c r="V542" s="161"/>
      <c r="W542" s="161"/>
      <c r="X542" s="161"/>
      <c r="Y542" s="161"/>
      <c r="Z542" s="161"/>
      <c r="AA542" s="161"/>
      <c r="AB542" s="161"/>
    </row>
    <row r="543">
      <c r="A543" s="161"/>
      <c r="B543" s="161"/>
      <c r="C543" s="161"/>
      <c r="D543" s="161"/>
      <c r="E543" s="161"/>
      <c r="F543" s="161"/>
      <c r="G543" s="161"/>
      <c r="H543" s="161"/>
      <c r="I543" s="161"/>
      <c r="J543" s="161"/>
      <c r="K543" s="161"/>
      <c r="L543" s="161"/>
      <c r="M543" s="161"/>
      <c r="N543" s="161"/>
      <c r="O543" s="161"/>
      <c r="P543" s="161"/>
      <c r="Q543" s="161"/>
      <c r="R543" s="161"/>
      <c r="S543" s="161"/>
      <c r="T543" s="161"/>
      <c r="U543" s="161"/>
      <c r="V543" s="161"/>
      <c r="W543" s="161"/>
      <c r="X543" s="161"/>
      <c r="Y543" s="161"/>
      <c r="Z543" s="161"/>
      <c r="AA543" s="161"/>
      <c r="AB543" s="161"/>
    </row>
    <row r="544">
      <c r="A544" s="161"/>
      <c r="B544" s="161"/>
      <c r="C544" s="161"/>
      <c r="D544" s="161"/>
      <c r="E544" s="161"/>
      <c r="F544" s="161"/>
      <c r="G544" s="161"/>
      <c r="H544" s="161"/>
      <c r="I544" s="161"/>
      <c r="J544" s="161"/>
      <c r="K544" s="161"/>
      <c r="L544" s="161"/>
      <c r="M544" s="161"/>
      <c r="N544" s="161"/>
      <c r="O544" s="161"/>
      <c r="P544" s="161"/>
      <c r="Q544" s="161"/>
      <c r="R544" s="161"/>
      <c r="S544" s="161"/>
      <c r="T544" s="161"/>
      <c r="U544" s="161"/>
      <c r="V544" s="161"/>
      <c r="W544" s="161"/>
      <c r="X544" s="161"/>
      <c r="Y544" s="161"/>
      <c r="Z544" s="161"/>
      <c r="AA544" s="161"/>
      <c r="AB544" s="161"/>
    </row>
    <row r="545">
      <c r="A545" s="161"/>
      <c r="B545" s="161"/>
      <c r="C545" s="161"/>
      <c r="D545" s="161"/>
      <c r="E545" s="161"/>
      <c r="F545" s="161"/>
      <c r="G545" s="161"/>
      <c r="H545" s="161"/>
      <c r="I545" s="161"/>
      <c r="J545" s="161"/>
      <c r="K545" s="161"/>
      <c r="L545" s="161"/>
      <c r="M545" s="161"/>
      <c r="N545" s="161"/>
      <c r="O545" s="161"/>
      <c r="P545" s="161"/>
      <c r="Q545" s="161"/>
      <c r="R545" s="161"/>
      <c r="S545" s="161"/>
      <c r="T545" s="161"/>
      <c r="U545" s="161"/>
      <c r="V545" s="161"/>
      <c r="W545" s="161"/>
      <c r="X545" s="161"/>
      <c r="Y545" s="161"/>
      <c r="Z545" s="161"/>
      <c r="AA545" s="161"/>
      <c r="AB545" s="161"/>
    </row>
    <row r="546">
      <c r="A546" s="161"/>
      <c r="B546" s="161"/>
      <c r="C546" s="161"/>
      <c r="D546" s="161"/>
      <c r="E546" s="161"/>
      <c r="F546" s="161"/>
      <c r="G546" s="161"/>
      <c r="H546" s="161"/>
      <c r="I546" s="161"/>
      <c r="J546" s="161"/>
      <c r="K546" s="161"/>
      <c r="L546" s="161"/>
      <c r="M546" s="161"/>
      <c r="N546" s="161"/>
      <c r="O546" s="161"/>
      <c r="P546" s="161"/>
      <c r="Q546" s="161"/>
      <c r="R546" s="161"/>
      <c r="S546" s="161"/>
      <c r="T546" s="161"/>
      <c r="U546" s="161"/>
      <c r="V546" s="161"/>
      <c r="W546" s="161"/>
      <c r="X546" s="161"/>
      <c r="Y546" s="161"/>
      <c r="Z546" s="161"/>
      <c r="AA546" s="161"/>
      <c r="AB546" s="161"/>
    </row>
    <row r="547">
      <c r="A547" s="161"/>
      <c r="B547" s="161"/>
      <c r="C547" s="161"/>
      <c r="D547" s="161"/>
      <c r="E547" s="161"/>
      <c r="F547" s="161"/>
      <c r="G547" s="161"/>
      <c r="H547" s="161"/>
      <c r="I547" s="161"/>
      <c r="J547" s="161"/>
      <c r="K547" s="161"/>
      <c r="L547" s="161"/>
      <c r="M547" s="161"/>
      <c r="N547" s="161"/>
      <c r="O547" s="161"/>
      <c r="P547" s="161"/>
      <c r="Q547" s="161"/>
      <c r="R547" s="161"/>
      <c r="S547" s="161"/>
      <c r="T547" s="161"/>
      <c r="U547" s="161"/>
      <c r="V547" s="161"/>
      <c r="W547" s="161"/>
      <c r="X547" s="161"/>
      <c r="Y547" s="161"/>
      <c r="Z547" s="161"/>
      <c r="AA547" s="161"/>
      <c r="AB547" s="161"/>
    </row>
    <row r="548">
      <c r="A548" s="161"/>
      <c r="B548" s="161"/>
      <c r="C548" s="161"/>
      <c r="D548" s="161"/>
      <c r="E548" s="161"/>
      <c r="F548" s="161"/>
      <c r="G548" s="161"/>
      <c r="H548" s="161"/>
      <c r="I548" s="161"/>
      <c r="J548" s="161"/>
      <c r="K548" s="161"/>
      <c r="L548" s="161"/>
      <c r="M548" s="161"/>
      <c r="N548" s="161"/>
      <c r="O548" s="161"/>
      <c r="P548" s="161"/>
      <c r="Q548" s="161"/>
      <c r="R548" s="161"/>
      <c r="S548" s="161"/>
      <c r="T548" s="161"/>
      <c r="U548" s="161"/>
      <c r="V548" s="161"/>
      <c r="W548" s="161"/>
      <c r="X548" s="161"/>
      <c r="Y548" s="161"/>
      <c r="Z548" s="161"/>
      <c r="AA548" s="161"/>
      <c r="AB548" s="161"/>
    </row>
    <row r="549">
      <c r="A549" s="161"/>
      <c r="B549" s="161"/>
      <c r="C549" s="161"/>
      <c r="D549" s="161"/>
      <c r="E549" s="161"/>
      <c r="F549" s="161"/>
      <c r="G549" s="161"/>
      <c r="H549" s="161"/>
      <c r="I549" s="161"/>
      <c r="J549" s="161"/>
      <c r="K549" s="161"/>
      <c r="L549" s="161"/>
      <c r="M549" s="161"/>
      <c r="N549" s="161"/>
      <c r="O549" s="161"/>
      <c r="P549" s="161"/>
      <c r="Q549" s="161"/>
      <c r="R549" s="161"/>
      <c r="S549" s="161"/>
      <c r="T549" s="161"/>
      <c r="U549" s="161"/>
      <c r="V549" s="161"/>
      <c r="W549" s="161"/>
      <c r="X549" s="161"/>
      <c r="Y549" s="161"/>
      <c r="Z549" s="161"/>
      <c r="AA549" s="161"/>
      <c r="AB549" s="161"/>
    </row>
    <row r="550">
      <c r="A550" s="161"/>
      <c r="B550" s="161"/>
      <c r="C550" s="161"/>
      <c r="D550" s="161"/>
      <c r="E550" s="161"/>
      <c r="F550" s="161"/>
      <c r="G550" s="161"/>
      <c r="H550" s="161"/>
      <c r="I550" s="161"/>
      <c r="J550" s="161"/>
      <c r="K550" s="161"/>
      <c r="L550" s="161"/>
      <c r="M550" s="161"/>
      <c r="N550" s="161"/>
      <c r="O550" s="161"/>
      <c r="P550" s="161"/>
      <c r="Q550" s="161"/>
      <c r="R550" s="161"/>
      <c r="S550" s="161"/>
      <c r="T550" s="161"/>
      <c r="U550" s="161"/>
      <c r="V550" s="161"/>
      <c r="W550" s="161"/>
      <c r="X550" s="161"/>
      <c r="Y550" s="161"/>
      <c r="Z550" s="161"/>
      <c r="AA550" s="161"/>
      <c r="AB550" s="161"/>
    </row>
    <row r="551">
      <c r="A551" s="161"/>
      <c r="B551" s="161"/>
      <c r="C551" s="161"/>
      <c r="D551" s="161"/>
      <c r="E551" s="161"/>
      <c r="F551" s="161"/>
      <c r="G551" s="161"/>
      <c r="H551" s="161"/>
      <c r="I551" s="161"/>
      <c r="J551" s="161"/>
      <c r="K551" s="161"/>
      <c r="L551" s="161"/>
      <c r="M551" s="161"/>
      <c r="N551" s="161"/>
      <c r="O551" s="161"/>
      <c r="P551" s="161"/>
      <c r="Q551" s="161"/>
      <c r="R551" s="161"/>
      <c r="S551" s="161"/>
      <c r="T551" s="161"/>
      <c r="U551" s="161"/>
      <c r="V551" s="161"/>
      <c r="W551" s="161"/>
      <c r="X551" s="161"/>
      <c r="Y551" s="161"/>
      <c r="Z551" s="161"/>
      <c r="AA551" s="161"/>
      <c r="AB551" s="161"/>
    </row>
    <row r="552">
      <c r="A552" s="161"/>
      <c r="B552" s="161"/>
      <c r="C552" s="161"/>
      <c r="D552" s="161"/>
      <c r="E552" s="161"/>
      <c r="F552" s="161"/>
      <c r="G552" s="161"/>
      <c r="H552" s="161"/>
      <c r="I552" s="161"/>
      <c r="J552" s="161"/>
      <c r="K552" s="161"/>
      <c r="L552" s="161"/>
      <c r="M552" s="161"/>
      <c r="N552" s="161"/>
      <c r="O552" s="161"/>
      <c r="P552" s="161"/>
      <c r="Q552" s="161"/>
      <c r="R552" s="161"/>
      <c r="S552" s="161"/>
      <c r="T552" s="161"/>
      <c r="U552" s="161"/>
      <c r="V552" s="161"/>
      <c r="W552" s="161"/>
      <c r="X552" s="161"/>
      <c r="Y552" s="161"/>
      <c r="Z552" s="161"/>
      <c r="AA552" s="161"/>
      <c r="AB552" s="161"/>
    </row>
    <row r="553">
      <c r="A553" s="161"/>
      <c r="B553" s="161"/>
      <c r="C553" s="161"/>
      <c r="D553" s="161"/>
      <c r="E553" s="161"/>
      <c r="F553" s="161"/>
      <c r="G553" s="161"/>
      <c r="H553" s="161"/>
      <c r="I553" s="161"/>
      <c r="J553" s="161"/>
      <c r="K553" s="161"/>
      <c r="L553" s="161"/>
      <c r="M553" s="161"/>
      <c r="N553" s="161"/>
      <c r="O553" s="161"/>
      <c r="P553" s="161"/>
      <c r="Q553" s="161"/>
      <c r="R553" s="161"/>
      <c r="S553" s="161"/>
      <c r="T553" s="161"/>
      <c r="U553" s="161"/>
      <c r="V553" s="161"/>
      <c r="W553" s="161"/>
      <c r="X553" s="161"/>
      <c r="Y553" s="161"/>
      <c r="Z553" s="161"/>
      <c r="AA553" s="161"/>
      <c r="AB553" s="161"/>
    </row>
    <row r="554">
      <c r="A554" s="161"/>
      <c r="B554" s="161"/>
      <c r="C554" s="161"/>
      <c r="D554" s="161"/>
      <c r="E554" s="161"/>
      <c r="F554" s="161"/>
      <c r="G554" s="161"/>
      <c r="H554" s="161"/>
      <c r="I554" s="161"/>
      <c r="J554" s="161"/>
      <c r="K554" s="161"/>
      <c r="L554" s="161"/>
      <c r="M554" s="161"/>
      <c r="N554" s="161"/>
      <c r="O554" s="161"/>
      <c r="P554" s="161"/>
      <c r="Q554" s="161"/>
      <c r="R554" s="161"/>
      <c r="S554" s="161"/>
      <c r="T554" s="161"/>
      <c r="U554" s="161"/>
      <c r="V554" s="161"/>
      <c r="W554" s="161"/>
      <c r="X554" s="161"/>
      <c r="Y554" s="161"/>
      <c r="Z554" s="161"/>
      <c r="AA554" s="161"/>
      <c r="AB554" s="161"/>
    </row>
    <row r="555">
      <c r="A555" s="161"/>
      <c r="B555" s="161"/>
      <c r="C555" s="161"/>
      <c r="D555" s="161"/>
      <c r="E555" s="161"/>
      <c r="F555" s="161"/>
      <c r="G555" s="161"/>
      <c r="H555" s="161"/>
      <c r="I555" s="161"/>
      <c r="J555" s="161"/>
      <c r="K555" s="161"/>
      <c r="L555" s="161"/>
      <c r="M555" s="161"/>
      <c r="N555" s="161"/>
      <c r="O555" s="161"/>
      <c r="P555" s="161"/>
      <c r="Q555" s="161"/>
      <c r="R555" s="161"/>
      <c r="S555" s="161"/>
      <c r="T555" s="161"/>
      <c r="U555" s="161"/>
      <c r="V555" s="161"/>
      <c r="W555" s="161"/>
      <c r="X555" s="161"/>
      <c r="Y555" s="161"/>
      <c r="Z555" s="161"/>
      <c r="AA555" s="161"/>
      <c r="AB555" s="161"/>
    </row>
    <row r="556">
      <c r="A556" s="161"/>
      <c r="B556" s="161"/>
      <c r="C556" s="161"/>
      <c r="D556" s="161"/>
      <c r="E556" s="161"/>
      <c r="F556" s="161"/>
      <c r="G556" s="161"/>
      <c r="H556" s="161"/>
      <c r="I556" s="161"/>
      <c r="J556" s="161"/>
      <c r="K556" s="161"/>
      <c r="L556" s="161"/>
      <c r="M556" s="161"/>
      <c r="N556" s="161"/>
      <c r="O556" s="161"/>
      <c r="P556" s="161"/>
      <c r="Q556" s="161"/>
      <c r="R556" s="161"/>
      <c r="S556" s="161"/>
      <c r="T556" s="161"/>
      <c r="U556" s="161"/>
      <c r="V556" s="161"/>
      <c r="W556" s="161"/>
      <c r="X556" s="161"/>
      <c r="Y556" s="161"/>
      <c r="Z556" s="161"/>
      <c r="AA556" s="161"/>
      <c r="AB556" s="161"/>
    </row>
    <row r="557">
      <c r="A557" s="161"/>
      <c r="B557" s="161"/>
      <c r="C557" s="161"/>
      <c r="D557" s="161"/>
      <c r="E557" s="161"/>
      <c r="F557" s="161"/>
      <c r="G557" s="161"/>
      <c r="H557" s="161"/>
      <c r="I557" s="161"/>
      <c r="J557" s="161"/>
      <c r="K557" s="161"/>
      <c r="L557" s="161"/>
      <c r="M557" s="161"/>
      <c r="N557" s="161"/>
      <c r="O557" s="161"/>
      <c r="P557" s="161"/>
      <c r="Q557" s="161"/>
      <c r="R557" s="161"/>
      <c r="S557" s="161"/>
      <c r="T557" s="161"/>
      <c r="U557" s="161"/>
      <c r="V557" s="161"/>
      <c r="W557" s="161"/>
      <c r="X557" s="161"/>
      <c r="Y557" s="161"/>
      <c r="Z557" s="161"/>
      <c r="AA557" s="161"/>
      <c r="AB557" s="161"/>
    </row>
    <row r="558">
      <c r="A558" s="161"/>
      <c r="B558" s="161"/>
      <c r="C558" s="161"/>
      <c r="D558" s="161"/>
      <c r="E558" s="161"/>
      <c r="F558" s="161"/>
      <c r="G558" s="161"/>
      <c r="H558" s="161"/>
      <c r="I558" s="161"/>
      <c r="J558" s="161"/>
      <c r="K558" s="161"/>
      <c r="L558" s="161"/>
      <c r="M558" s="161"/>
      <c r="N558" s="161"/>
      <c r="O558" s="161"/>
      <c r="P558" s="161"/>
      <c r="Q558" s="161"/>
      <c r="R558" s="161"/>
      <c r="S558" s="161"/>
      <c r="T558" s="161"/>
      <c r="U558" s="161"/>
      <c r="V558" s="161"/>
      <c r="W558" s="161"/>
      <c r="X558" s="161"/>
      <c r="Y558" s="161"/>
      <c r="Z558" s="161"/>
      <c r="AA558" s="161"/>
      <c r="AB558" s="161"/>
    </row>
    <row r="559">
      <c r="A559" s="161"/>
      <c r="B559" s="161"/>
      <c r="C559" s="161"/>
      <c r="D559" s="161"/>
      <c r="E559" s="161"/>
      <c r="F559" s="161"/>
      <c r="G559" s="161"/>
      <c r="H559" s="161"/>
      <c r="I559" s="161"/>
      <c r="J559" s="161"/>
      <c r="K559" s="161"/>
      <c r="L559" s="161"/>
      <c r="M559" s="161"/>
      <c r="N559" s="161"/>
      <c r="O559" s="161"/>
      <c r="P559" s="161"/>
      <c r="Q559" s="161"/>
      <c r="R559" s="161"/>
      <c r="S559" s="161"/>
      <c r="T559" s="161"/>
      <c r="U559" s="161"/>
      <c r="V559" s="161"/>
      <c r="W559" s="161"/>
      <c r="X559" s="161"/>
      <c r="Y559" s="161"/>
      <c r="Z559" s="161"/>
      <c r="AA559" s="161"/>
      <c r="AB559" s="161"/>
    </row>
    <row r="560">
      <c r="A560" s="161"/>
      <c r="B560" s="161"/>
      <c r="C560" s="161"/>
      <c r="D560" s="161"/>
      <c r="E560" s="161"/>
      <c r="F560" s="161"/>
      <c r="G560" s="161"/>
      <c r="H560" s="161"/>
      <c r="I560" s="161"/>
      <c r="J560" s="161"/>
      <c r="K560" s="161"/>
      <c r="L560" s="161"/>
      <c r="M560" s="161"/>
      <c r="N560" s="161"/>
      <c r="O560" s="161"/>
      <c r="P560" s="161"/>
      <c r="Q560" s="161"/>
      <c r="R560" s="161"/>
      <c r="S560" s="161"/>
      <c r="T560" s="161"/>
      <c r="U560" s="161"/>
      <c r="V560" s="161"/>
      <c r="W560" s="161"/>
      <c r="X560" s="161"/>
      <c r="Y560" s="161"/>
      <c r="Z560" s="161"/>
      <c r="AA560" s="161"/>
      <c r="AB560" s="161"/>
    </row>
    <row r="561">
      <c r="A561" s="161"/>
      <c r="B561" s="161"/>
      <c r="C561" s="161"/>
      <c r="D561" s="161"/>
      <c r="E561" s="161"/>
      <c r="F561" s="161"/>
      <c r="G561" s="161"/>
      <c r="H561" s="161"/>
      <c r="I561" s="161"/>
      <c r="J561" s="161"/>
      <c r="K561" s="161"/>
      <c r="L561" s="161"/>
      <c r="M561" s="161"/>
      <c r="N561" s="161"/>
      <c r="O561" s="161"/>
      <c r="P561" s="161"/>
      <c r="Q561" s="161"/>
      <c r="R561" s="161"/>
      <c r="S561" s="161"/>
      <c r="T561" s="161"/>
      <c r="U561" s="161"/>
      <c r="V561" s="161"/>
      <c r="W561" s="161"/>
      <c r="X561" s="161"/>
      <c r="Y561" s="161"/>
      <c r="Z561" s="161"/>
      <c r="AA561" s="161"/>
      <c r="AB561" s="161"/>
    </row>
    <row r="562">
      <c r="A562" s="161"/>
      <c r="B562" s="161"/>
      <c r="C562" s="161"/>
      <c r="D562" s="161"/>
      <c r="E562" s="161"/>
      <c r="F562" s="161"/>
      <c r="G562" s="161"/>
      <c r="H562" s="161"/>
      <c r="I562" s="161"/>
      <c r="J562" s="161"/>
      <c r="K562" s="161"/>
      <c r="L562" s="161"/>
      <c r="M562" s="161"/>
      <c r="N562" s="161"/>
      <c r="O562" s="161"/>
      <c r="P562" s="161"/>
      <c r="Q562" s="161"/>
      <c r="R562" s="161"/>
      <c r="S562" s="161"/>
      <c r="T562" s="161"/>
      <c r="U562" s="161"/>
      <c r="V562" s="161"/>
      <c r="W562" s="161"/>
      <c r="X562" s="161"/>
      <c r="Y562" s="161"/>
      <c r="Z562" s="161"/>
      <c r="AA562" s="161"/>
      <c r="AB562" s="161"/>
    </row>
    <row r="563">
      <c r="A563" s="161"/>
      <c r="B563" s="161"/>
      <c r="C563" s="161"/>
      <c r="D563" s="161"/>
      <c r="E563" s="161"/>
      <c r="F563" s="161"/>
      <c r="G563" s="161"/>
      <c r="H563" s="161"/>
      <c r="I563" s="161"/>
      <c r="J563" s="161"/>
      <c r="K563" s="161"/>
      <c r="L563" s="161"/>
      <c r="M563" s="161"/>
      <c r="N563" s="161"/>
      <c r="O563" s="161"/>
      <c r="P563" s="161"/>
      <c r="Q563" s="161"/>
      <c r="R563" s="161"/>
      <c r="S563" s="161"/>
      <c r="T563" s="161"/>
      <c r="U563" s="161"/>
      <c r="V563" s="161"/>
      <c r="W563" s="161"/>
      <c r="X563" s="161"/>
      <c r="Y563" s="161"/>
      <c r="Z563" s="161"/>
      <c r="AA563" s="161"/>
      <c r="AB563" s="161"/>
    </row>
    <row r="564">
      <c r="A564" s="161"/>
      <c r="B564" s="161"/>
      <c r="C564" s="161"/>
      <c r="D564" s="161"/>
      <c r="E564" s="161"/>
      <c r="F564" s="161"/>
      <c r="G564" s="161"/>
      <c r="H564" s="161"/>
      <c r="I564" s="161"/>
      <c r="J564" s="161"/>
      <c r="K564" s="161"/>
      <c r="L564" s="161"/>
      <c r="M564" s="161"/>
      <c r="N564" s="161"/>
      <c r="O564" s="161"/>
      <c r="P564" s="161"/>
      <c r="Q564" s="161"/>
      <c r="R564" s="161"/>
      <c r="S564" s="161"/>
      <c r="T564" s="161"/>
      <c r="U564" s="161"/>
      <c r="V564" s="161"/>
      <c r="W564" s="161"/>
      <c r="X564" s="161"/>
      <c r="Y564" s="161"/>
      <c r="Z564" s="161"/>
      <c r="AA564" s="161"/>
      <c r="AB564" s="161"/>
    </row>
    <row r="565">
      <c r="A565" s="161"/>
      <c r="B565" s="161"/>
      <c r="C565" s="161"/>
      <c r="D565" s="161"/>
      <c r="E565" s="161"/>
      <c r="F565" s="161"/>
      <c r="G565" s="161"/>
      <c r="H565" s="161"/>
      <c r="I565" s="161"/>
      <c r="J565" s="161"/>
      <c r="K565" s="161"/>
      <c r="L565" s="161"/>
      <c r="M565" s="161"/>
      <c r="N565" s="161"/>
      <c r="O565" s="161"/>
      <c r="P565" s="161"/>
      <c r="Q565" s="161"/>
      <c r="R565" s="161"/>
      <c r="S565" s="161"/>
      <c r="T565" s="161"/>
      <c r="U565" s="161"/>
      <c r="V565" s="161"/>
      <c r="W565" s="161"/>
      <c r="X565" s="161"/>
      <c r="Y565" s="161"/>
      <c r="Z565" s="161"/>
      <c r="AA565" s="161"/>
      <c r="AB565" s="161"/>
    </row>
    <row r="566">
      <c r="A566" s="161"/>
      <c r="B566" s="161"/>
      <c r="C566" s="161"/>
      <c r="D566" s="161"/>
      <c r="E566" s="161"/>
      <c r="F566" s="161"/>
      <c r="G566" s="161"/>
      <c r="H566" s="161"/>
      <c r="I566" s="161"/>
      <c r="J566" s="161"/>
      <c r="K566" s="161"/>
      <c r="L566" s="161"/>
      <c r="M566" s="161"/>
      <c r="N566" s="161"/>
      <c r="O566" s="161"/>
      <c r="P566" s="161"/>
      <c r="Q566" s="161"/>
      <c r="R566" s="161"/>
      <c r="S566" s="161"/>
      <c r="T566" s="161"/>
      <c r="U566" s="161"/>
      <c r="V566" s="161"/>
      <c r="W566" s="161"/>
      <c r="X566" s="161"/>
      <c r="Y566" s="161"/>
      <c r="Z566" s="161"/>
      <c r="AA566" s="161"/>
      <c r="AB566" s="161"/>
    </row>
    <row r="567">
      <c r="A567" s="161"/>
      <c r="B567" s="161"/>
      <c r="C567" s="161"/>
      <c r="D567" s="161"/>
      <c r="E567" s="161"/>
      <c r="F567" s="161"/>
      <c r="G567" s="161"/>
      <c r="H567" s="161"/>
      <c r="I567" s="161"/>
      <c r="J567" s="161"/>
      <c r="K567" s="161"/>
      <c r="L567" s="161"/>
      <c r="M567" s="161"/>
      <c r="N567" s="161"/>
      <c r="O567" s="161"/>
      <c r="P567" s="161"/>
      <c r="Q567" s="161"/>
      <c r="R567" s="161"/>
      <c r="S567" s="161"/>
      <c r="T567" s="161"/>
      <c r="U567" s="161"/>
      <c r="V567" s="161"/>
      <c r="W567" s="161"/>
      <c r="X567" s="161"/>
      <c r="Y567" s="161"/>
      <c r="Z567" s="161"/>
      <c r="AA567" s="161"/>
      <c r="AB567" s="161"/>
    </row>
    <row r="568">
      <c r="A568" s="161"/>
      <c r="B568" s="161"/>
      <c r="C568" s="161"/>
      <c r="D568" s="161"/>
      <c r="E568" s="161"/>
      <c r="F568" s="161"/>
      <c r="G568" s="161"/>
      <c r="H568" s="161"/>
      <c r="I568" s="161"/>
      <c r="J568" s="161"/>
      <c r="K568" s="161"/>
      <c r="L568" s="161"/>
      <c r="M568" s="161"/>
      <c r="N568" s="161"/>
      <c r="O568" s="161"/>
      <c r="P568" s="161"/>
      <c r="Q568" s="161"/>
      <c r="R568" s="161"/>
      <c r="S568" s="161"/>
      <c r="T568" s="161"/>
      <c r="U568" s="161"/>
      <c r="V568" s="161"/>
      <c r="W568" s="161"/>
      <c r="X568" s="161"/>
      <c r="Y568" s="161"/>
      <c r="Z568" s="161"/>
      <c r="AA568" s="161"/>
      <c r="AB568" s="161"/>
    </row>
    <row r="569">
      <c r="A569" s="161"/>
      <c r="B569" s="161"/>
      <c r="C569" s="161"/>
      <c r="D569" s="161"/>
      <c r="E569" s="161"/>
      <c r="F569" s="161"/>
      <c r="G569" s="161"/>
      <c r="H569" s="161"/>
      <c r="I569" s="161"/>
      <c r="J569" s="161"/>
      <c r="K569" s="161"/>
      <c r="L569" s="161"/>
      <c r="M569" s="161"/>
      <c r="N569" s="161"/>
      <c r="O569" s="161"/>
      <c r="P569" s="161"/>
      <c r="Q569" s="161"/>
      <c r="R569" s="161"/>
      <c r="S569" s="161"/>
      <c r="T569" s="161"/>
      <c r="U569" s="161"/>
      <c r="V569" s="161"/>
      <c r="W569" s="161"/>
      <c r="X569" s="161"/>
      <c r="Y569" s="161"/>
      <c r="Z569" s="161"/>
      <c r="AA569" s="161"/>
      <c r="AB569" s="161"/>
    </row>
    <row r="570">
      <c r="A570" s="161"/>
      <c r="B570" s="161"/>
      <c r="C570" s="161"/>
      <c r="D570" s="161"/>
      <c r="E570" s="161"/>
      <c r="F570" s="161"/>
      <c r="G570" s="161"/>
      <c r="H570" s="161"/>
      <c r="I570" s="161"/>
      <c r="J570" s="161"/>
      <c r="K570" s="161"/>
      <c r="L570" s="161"/>
      <c r="M570" s="161"/>
      <c r="N570" s="161"/>
      <c r="O570" s="161"/>
      <c r="P570" s="161"/>
      <c r="Q570" s="161"/>
      <c r="R570" s="161"/>
      <c r="S570" s="161"/>
      <c r="T570" s="161"/>
      <c r="U570" s="161"/>
      <c r="V570" s="161"/>
      <c r="W570" s="161"/>
      <c r="X570" s="161"/>
      <c r="Y570" s="161"/>
      <c r="Z570" s="161"/>
      <c r="AA570" s="161"/>
      <c r="AB570" s="161"/>
    </row>
    <row r="571">
      <c r="A571" s="161"/>
      <c r="B571" s="161"/>
      <c r="C571" s="161"/>
      <c r="D571" s="161"/>
      <c r="E571" s="161"/>
      <c r="F571" s="161"/>
      <c r="G571" s="161"/>
      <c r="H571" s="161"/>
      <c r="I571" s="161"/>
      <c r="J571" s="161"/>
      <c r="K571" s="161"/>
      <c r="L571" s="161"/>
      <c r="M571" s="161"/>
      <c r="N571" s="161"/>
      <c r="O571" s="161"/>
      <c r="P571" s="161"/>
      <c r="Q571" s="161"/>
      <c r="R571" s="161"/>
      <c r="S571" s="161"/>
      <c r="T571" s="161"/>
      <c r="U571" s="161"/>
      <c r="V571" s="161"/>
      <c r="W571" s="161"/>
      <c r="X571" s="161"/>
      <c r="Y571" s="161"/>
      <c r="Z571" s="161"/>
      <c r="AA571" s="161"/>
      <c r="AB571" s="161"/>
    </row>
    <row r="572">
      <c r="A572" s="161"/>
      <c r="B572" s="161"/>
      <c r="C572" s="161"/>
      <c r="D572" s="161"/>
      <c r="E572" s="161"/>
      <c r="F572" s="161"/>
      <c r="G572" s="161"/>
      <c r="H572" s="161"/>
      <c r="I572" s="161"/>
      <c r="J572" s="161"/>
      <c r="K572" s="161"/>
      <c r="L572" s="161"/>
      <c r="M572" s="161"/>
      <c r="N572" s="161"/>
      <c r="O572" s="161"/>
      <c r="P572" s="161"/>
      <c r="Q572" s="161"/>
      <c r="R572" s="161"/>
      <c r="S572" s="161"/>
      <c r="T572" s="161"/>
      <c r="U572" s="161"/>
      <c r="V572" s="161"/>
      <c r="W572" s="161"/>
      <c r="X572" s="161"/>
      <c r="Y572" s="161"/>
      <c r="Z572" s="161"/>
      <c r="AA572" s="161"/>
      <c r="AB572" s="161"/>
    </row>
    <row r="573">
      <c r="A573" s="161"/>
      <c r="B573" s="161"/>
      <c r="C573" s="161"/>
      <c r="D573" s="161"/>
      <c r="E573" s="161"/>
      <c r="F573" s="161"/>
      <c r="G573" s="161"/>
      <c r="H573" s="161"/>
      <c r="I573" s="161"/>
      <c r="J573" s="161"/>
      <c r="K573" s="161"/>
      <c r="L573" s="161"/>
      <c r="M573" s="161"/>
      <c r="N573" s="161"/>
      <c r="O573" s="161"/>
      <c r="P573" s="161"/>
      <c r="Q573" s="161"/>
      <c r="R573" s="161"/>
      <c r="S573" s="161"/>
      <c r="T573" s="161"/>
      <c r="U573" s="161"/>
      <c r="V573" s="161"/>
      <c r="W573" s="161"/>
      <c r="X573" s="161"/>
      <c r="Y573" s="161"/>
      <c r="Z573" s="161"/>
      <c r="AA573" s="161"/>
      <c r="AB573" s="161"/>
    </row>
    <row r="574">
      <c r="A574" s="161"/>
      <c r="B574" s="161"/>
      <c r="C574" s="161"/>
      <c r="D574" s="161"/>
      <c r="E574" s="161"/>
      <c r="F574" s="161"/>
      <c r="G574" s="161"/>
      <c r="H574" s="161"/>
      <c r="I574" s="161"/>
      <c r="J574" s="161"/>
      <c r="K574" s="161"/>
      <c r="L574" s="161"/>
      <c r="M574" s="161"/>
      <c r="N574" s="161"/>
      <c r="O574" s="161"/>
      <c r="P574" s="161"/>
      <c r="Q574" s="161"/>
      <c r="R574" s="161"/>
      <c r="S574" s="161"/>
      <c r="T574" s="161"/>
      <c r="U574" s="161"/>
      <c r="V574" s="161"/>
      <c r="W574" s="161"/>
      <c r="X574" s="161"/>
      <c r="Y574" s="161"/>
      <c r="Z574" s="161"/>
      <c r="AA574" s="161"/>
      <c r="AB574" s="161"/>
    </row>
    <row r="575">
      <c r="A575" s="161"/>
      <c r="B575" s="161"/>
      <c r="C575" s="161"/>
      <c r="D575" s="161"/>
      <c r="E575" s="161"/>
      <c r="F575" s="161"/>
      <c r="G575" s="161"/>
      <c r="H575" s="161"/>
      <c r="I575" s="161"/>
      <c r="J575" s="161"/>
      <c r="K575" s="161"/>
      <c r="L575" s="161"/>
      <c r="M575" s="161"/>
      <c r="N575" s="161"/>
      <c r="O575" s="161"/>
      <c r="P575" s="161"/>
      <c r="Q575" s="161"/>
      <c r="R575" s="161"/>
      <c r="S575" s="161"/>
      <c r="T575" s="161"/>
      <c r="U575" s="161"/>
      <c r="V575" s="161"/>
      <c r="W575" s="161"/>
      <c r="X575" s="161"/>
      <c r="Y575" s="161"/>
      <c r="Z575" s="161"/>
      <c r="AA575" s="161"/>
      <c r="AB575" s="161"/>
    </row>
    <row r="576">
      <c r="A576" s="161"/>
      <c r="B576" s="161"/>
      <c r="C576" s="161"/>
      <c r="D576" s="161"/>
      <c r="E576" s="161"/>
      <c r="F576" s="161"/>
      <c r="G576" s="161"/>
      <c r="H576" s="161"/>
      <c r="I576" s="161"/>
      <c r="J576" s="161"/>
      <c r="K576" s="161"/>
      <c r="L576" s="161"/>
      <c r="M576" s="161"/>
      <c r="N576" s="161"/>
      <c r="O576" s="161"/>
      <c r="P576" s="161"/>
      <c r="Q576" s="161"/>
      <c r="R576" s="161"/>
      <c r="S576" s="161"/>
      <c r="T576" s="161"/>
      <c r="U576" s="161"/>
      <c r="V576" s="161"/>
      <c r="W576" s="161"/>
      <c r="X576" s="161"/>
      <c r="Y576" s="161"/>
      <c r="Z576" s="161"/>
      <c r="AA576" s="161"/>
      <c r="AB576" s="161"/>
    </row>
    <row r="577">
      <c r="A577" s="161"/>
      <c r="B577" s="161"/>
      <c r="C577" s="161"/>
      <c r="D577" s="161"/>
      <c r="E577" s="161"/>
      <c r="F577" s="161"/>
      <c r="G577" s="161"/>
      <c r="H577" s="161"/>
      <c r="I577" s="161"/>
      <c r="J577" s="161"/>
      <c r="K577" s="161"/>
      <c r="L577" s="161"/>
      <c r="M577" s="161"/>
      <c r="N577" s="161"/>
      <c r="O577" s="161"/>
      <c r="P577" s="161"/>
      <c r="Q577" s="161"/>
      <c r="R577" s="161"/>
      <c r="S577" s="161"/>
      <c r="T577" s="161"/>
      <c r="U577" s="161"/>
      <c r="V577" s="161"/>
      <c r="W577" s="161"/>
      <c r="X577" s="161"/>
      <c r="Y577" s="161"/>
      <c r="Z577" s="161"/>
      <c r="AA577" s="161"/>
      <c r="AB577" s="161"/>
    </row>
    <row r="578">
      <c r="A578" s="161"/>
      <c r="B578" s="161"/>
      <c r="C578" s="161"/>
      <c r="D578" s="161"/>
      <c r="E578" s="161"/>
      <c r="F578" s="161"/>
      <c r="G578" s="161"/>
      <c r="H578" s="161"/>
      <c r="I578" s="161"/>
      <c r="J578" s="161"/>
      <c r="K578" s="161"/>
      <c r="L578" s="161"/>
      <c r="M578" s="161"/>
      <c r="N578" s="161"/>
      <c r="O578" s="161"/>
      <c r="P578" s="161"/>
      <c r="Q578" s="161"/>
      <c r="R578" s="161"/>
      <c r="S578" s="161"/>
      <c r="T578" s="161"/>
      <c r="U578" s="161"/>
      <c r="V578" s="161"/>
      <c r="W578" s="161"/>
      <c r="X578" s="161"/>
      <c r="Y578" s="161"/>
      <c r="Z578" s="161"/>
      <c r="AA578" s="161"/>
      <c r="AB578" s="161"/>
    </row>
    <row r="579">
      <c r="A579" s="161"/>
      <c r="B579" s="161"/>
      <c r="C579" s="161"/>
      <c r="D579" s="161"/>
      <c r="E579" s="161"/>
      <c r="F579" s="161"/>
      <c r="G579" s="161"/>
      <c r="H579" s="161"/>
      <c r="I579" s="161"/>
      <c r="J579" s="161"/>
      <c r="K579" s="161"/>
      <c r="L579" s="161"/>
      <c r="M579" s="161"/>
      <c r="N579" s="161"/>
      <c r="O579" s="161"/>
      <c r="P579" s="161"/>
      <c r="Q579" s="161"/>
      <c r="R579" s="161"/>
      <c r="S579" s="161"/>
      <c r="T579" s="161"/>
      <c r="U579" s="161"/>
      <c r="V579" s="161"/>
      <c r="W579" s="161"/>
      <c r="X579" s="161"/>
      <c r="Y579" s="161"/>
      <c r="Z579" s="161"/>
      <c r="AA579" s="161"/>
      <c r="AB579" s="161"/>
    </row>
    <row r="580">
      <c r="A580" s="161"/>
      <c r="B580" s="161"/>
      <c r="C580" s="161"/>
      <c r="D580" s="161"/>
      <c r="E580" s="161"/>
      <c r="F580" s="161"/>
      <c r="G580" s="161"/>
      <c r="H580" s="161"/>
      <c r="I580" s="161"/>
      <c r="J580" s="161"/>
      <c r="K580" s="161"/>
      <c r="L580" s="161"/>
      <c r="M580" s="161"/>
      <c r="N580" s="161"/>
      <c r="O580" s="161"/>
      <c r="P580" s="161"/>
      <c r="Q580" s="161"/>
      <c r="R580" s="161"/>
      <c r="S580" s="161"/>
      <c r="T580" s="161"/>
      <c r="U580" s="161"/>
      <c r="V580" s="161"/>
      <c r="W580" s="161"/>
      <c r="X580" s="161"/>
      <c r="Y580" s="161"/>
      <c r="Z580" s="161"/>
      <c r="AA580" s="161"/>
      <c r="AB580" s="161"/>
    </row>
    <row r="581">
      <c r="A581" s="161"/>
      <c r="B581" s="161"/>
      <c r="C581" s="161"/>
      <c r="D581" s="161"/>
      <c r="E581" s="161"/>
      <c r="F581" s="161"/>
      <c r="G581" s="161"/>
      <c r="H581" s="161"/>
      <c r="I581" s="161"/>
      <c r="J581" s="161"/>
      <c r="K581" s="161"/>
      <c r="L581" s="161"/>
      <c r="M581" s="161"/>
      <c r="N581" s="161"/>
      <c r="O581" s="161"/>
      <c r="P581" s="161"/>
      <c r="Q581" s="161"/>
      <c r="R581" s="161"/>
      <c r="S581" s="161"/>
      <c r="T581" s="161"/>
      <c r="U581" s="161"/>
      <c r="V581" s="161"/>
      <c r="W581" s="161"/>
      <c r="X581" s="161"/>
      <c r="Y581" s="161"/>
      <c r="Z581" s="161"/>
      <c r="AA581" s="161"/>
      <c r="AB581" s="161"/>
    </row>
    <row r="582">
      <c r="A582" s="161"/>
      <c r="B582" s="161"/>
      <c r="C582" s="161"/>
      <c r="D582" s="161"/>
      <c r="E582" s="161"/>
      <c r="F582" s="161"/>
      <c r="G582" s="161"/>
      <c r="H582" s="161"/>
      <c r="I582" s="161"/>
      <c r="J582" s="161"/>
      <c r="K582" s="161"/>
      <c r="L582" s="161"/>
      <c r="M582" s="161"/>
      <c r="N582" s="161"/>
      <c r="O582" s="161"/>
      <c r="P582" s="161"/>
      <c r="Q582" s="161"/>
      <c r="R582" s="161"/>
      <c r="S582" s="161"/>
      <c r="T582" s="161"/>
      <c r="U582" s="161"/>
      <c r="V582" s="161"/>
      <c r="W582" s="161"/>
      <c r="X582" s="161"/>
      <c r="Y582" s="161"/>
      <c r="Z582" s="161"/>
      <c r="AA582" s="161"/>
      <c r="AB582" s="161"/>
    </row>
    <row r="583">
      <c r="A583" s="161"/>
      <c r="B583" s="161"/>
      <c r="C583" s="161"/>
      <c r="D583" s="161"/>
      <c r="E583" s="161"/>
      <c r="F583" s="161"/>
      <c r="G583" s="161"/>
      <c r="H583" s="161"/>
      <c r="I583" s="161"/>
      <c r="J583" s="161"/>
      <c r="K583" s="161"/>
      <c r="L583" s="161"/>
      <c r="M583" s="161"/>
      <c r="N583" s="161"/>
      <c r="O583" s="161"/>
      <c r="P583" s="161"/>
      <c r="Q583" s="161"/>
      <c r="R583" s="161"/>
      <c r="S583" s="161"/>
      <c r="T583" s="161"/>
      <c r="U583" s="161"/>
      <c r="V583" s="161"/>
      <c r="W583" s="161"/>
      <c r="X583" s="161"/>
      <c r="Y583" s="161"/>
      <c r="Z583" s="161"/>
      <c r="AA583" s="161"/>
      <c r="AB583" s="161"/>
    </row>
    <row r="584">
      <c r="A584" s="161"/>
      <c r="B584" s="161"/>
      <c r="C584" s="161"/>
      <c r="D584" s="161"/>
      <c r="E584" s="161"/>
      <c r="F584" s="161"/>
      <c r="G584" s="161"/>
      <c r="H584" s="161"/>
      <c r="I584" s="161"/>
      <c r="J584" s="161"/>
      <c r="K584" s="161"/>
      <c r="L584" s="161"/>
      <c r="M584" s="161"/>
      <c r="N584" s="161"/>
      <c r="O584" s="161"/>
      <c r="P584" s="161"/>
      <c r="Q584" s="161"/>
      <c r="R584" s="161"/>
      <c r="S584" s="161"/>
      <c r="T584" s="161"/>
      <c r="U584" s="161"/>
      <c r="V584" s="161"/>
      <c r="W584" s="161"/>
      <c r="X584" s="161"/>
      <c r="Y584" s="161"/>
      <c r="Z584" s="161"/>
      <c r="AA584" s="161"/>
      <c r="AB584" s="161"/>
    </row>
    <row r="585">
      <c r="A585" s="161"/>
      <c r="B585" s="161"/>
      <c r="C585" s="161"/>
      <c r="D585" s="161"/>
      <c r="E585" s="161"/>
      <c r="F585" s="161"/>
      <c r="G585" s="161"/>
      <c r="H585" s="161"/>
      <c r="I585" s="161"/>
      <c r="J585" s="161"/>
      <c r="K585" s="161"/>
      <c r="L585" s="161"/>
      <c r="M585" s="161"/>
      <c r="N585" s="161"/>
      <c r="O585" s="161"/>
      <c r="P585" s="161"/>
      <c r="Q585" s="161"/>
      <c r="R585" s="161"/>
      <c r="S585" s="161"/>
      <c r="T585" s="161"/>
      <c r="U585" s="161"/>
      <c r="V585" s="161"/>
      <c r="W585" s="161"/>
      <c r="X585" s="161"/>
      <c r="Y585" s="161"/>
      <c r="Z585" s="161"/>
      <c r="AA585" s="161"/>
      <c r="AB585" s="161"/>
    </row>
    <row r="586">
      <c r="A586" s="161"/>
      <c r="B586" s="161"/>
      <c r="C586" s="161"/>
      <c r="D586" s="161"/>
      <c r="E586" s="161"/>
      <c r="F586" s="161"/>
      <c r="G586" s="161"/>
      <c r="H586" s="161"/>
      <c r="I586" s="161"/>
      <c r="J586" s="161"/>
      <c r="K586" s="161"/>
      <c r="L586" s="161"/>
      <c r="M586" s="161"/>
      <c r="N586" s="161"/>
      <c r="O586" s="161"/>
      <c r="P586" s="161"/>
      <c r="Q586" s="161"/>
      <c r="R586" s="161"/>
      <c r="S586" s="161"/>
      <c r="T586" s="161"/>
      <c r="U586" s="161"/>
      <c r="V586" s="161"/>
      <c r="W586" s="161"/>
      <c r="X586" s="161"/>
      <c r="Y586" s="161"/>
      <c r="Z586" s="161"/>
      <c r="AA586" s="161"/>
      <c r="AB586" s="161"/>
    </row>
    <row r="587">
      <c r="A587" s="161"/>
      <c r="B587" s="161"/>
      <c r="C587" s="161"/>
      <c r="D587" s="161"/>
      <c r="E587" s="161"/>
      <c r="F587" s="161"/>
      <c r="G587" s="161"/>
      <c r="H587" s="161"/>
      <c r="I587" s="161"/>
      <c r="J587" s="161"/>
      <c r="K587" s="161"/>
      <c r="L587" s="161"/>
      <c r="M587" s="161"/>
      <c r="N587" s="161"/>
      <c r="O587" s="161"/>
      <c r="P587" s="161"/>
      <c r="Q587" s="161"/>
      <c r="R587" s="161"/>
      <c r="S587" s="161"/>
      <c r="T587" s="161"/>
      <c r="U587" s="161"/>
      <c r="V587" s="161"/>
      <c r="W587" s="161"/>
      <c r="X587" s="161"/>
      <c r="Y587" s="161"/>
      <c r="Z587" s="161"/>
      <c r="AA587" s="161"/>
      <c r="AB587" s="161"/>
    </row>
    <row r="588">
      <c r="A588" s="161"/>
      <c r="B588" s="161"/>
      <c r="C588" s="161"/>
      <c r="D588" s="161"/>
      <c r="E588" s="161"/>
      <c r="F588" s="161"/>
      <c r="G588" s="161"/>
      <c r="H588" s="161"/>
      <c r="I588" s="161"/>
      <c r="J588" s="161"/>
      <c r="K588" s="161"/>
      <c r="L588" s="161"/>
      <c r="M588" s="161"/>
      <c r="N588" s="161"/>
      <c r="O588" s="161"/>
      <c r="P588" s="161"/>
      <c r="Q588" s="161"/>
      <c r="R588" s="161"/>
      <c r="S588" s="161"/>
      <c r="T588" s="161"/>
      <c r="U588" s="161"/>
      <c r="V588" s="161"/>
      <c r="W588" s="161"/>
      <c r="X588" s="161"/>
      <c r="Y588" s="161"/>
      <c r="Z588" s="161"/>
      <c r="AA588" s="161"/>
      <c r="AB588" s="161"/>
    </row>
    <row r="589">
      <c r="A589" s="161"/>
      <c r="B589" s="161"/>
      <c r="C589" s="161"/>
      <c r="D589" s="161"/>
      <c r="E589" s="161"/>
      <c r="F589" s="161"/>
      <c r="G589" s="161"/>
      <c r="H589" s="161"/>
      <c r="I589" s="161"/>
      <c r="J589" s="161"/>
      <c r="K589" s="161"/>
      <c r="L589" s="161"/>
      <c r="M589" s="161"/>
      <c r="N589" s="161"/>
      <c r="O589" s="161"/>
      <c r="P589" s="161"/>
      <c r="Q589" s="161"/>
      <c r="R589" s="161"/>
      <c r="S589" s="161"/>
      <c r="T589" s="161"/>
      <c r="U589" s="161"/>
      <c r="V589" s="161"/>
      <c r="W589" s="161"/>
      <c r="X589" s="161"/>
      <c r="Y589" s="161"/>
      <c r="Z589" s="161"/>
      <c r="AA589" s="161"/>
      <c r="AB589" s="161"/>
    </row>
    <row r="590">
      <c r="A590" s="161"/>
      <c r="B590" s="161"/>
      <c r="C590" s="161"/>
      <c r="D590" s="161"/>
      <c r="E590" s="161"/>
      <c r="F590" s="161"/>
      <c r="G590" s="161"/>
      <c r="H590" s="161"/>
      <c r="I590" s="161"/>
      <c r="J590" s="161"/>
      <c r="K590" s="161"/>
      <c r="L590" s="161"/>
      <c r="M590" s="161"/>
      <c r="N590" s="161"/>
      <c r="O590" s="161"/>
      <c r="P590" s="161"/>
      <c r="Q590" s="161"/>
      <c r="R590" s="161"/>
      <c r="S590" s="161"/>
      <c r="T590" s="161"/>
      <c r="U590" s="161"/>
      <c r="V590" s="161"/>
      <c r="W590" s="161"/>
      <c r="X590" s="161"/>
      <c r="Y590" s="161"/>
      <c r="Z590" s="161"/>
      <c r="AA590" s="161"/>
      <c r="AB590" s="161"/>
    </row>
    <row r="591">
      <c r="A591" s="161"/>
      <c r="B591" s="161"/>
      <c r="C591" s="161"/>
      <c r="D591" s="161"/>
      <c r="E591" s="161"/>
      <c r="F591" s="161"/>
      <c r="G591" s="161"/>
      <c r="H591" s="161"/>
      <c r="I591" s="161"/>
      <c r="J591" s="161"/>
      <c r="K591" s="161"/>
      <c r="L591" s="161"/>
      <c r="M591" s="161"/>
      <c r="N591" s="161"/>
      <c r="O591" s="161"/>
      <c r="P591" s="161"/>
      <c r="Q591" s="161"/>
      <c r="R591" s="161"/>
      <c r="S591" s="161"/>
      <c r="T591" s="161"/>
      <c r="U591" s="161"/>
      <c r="V591" s="161"/>
      <c r="W591" s="161"/>
      <c r="X591" s="161"/>
      <c r="Y591" s="161"/>
      <c r="Z591" s="161"/>
      <c r="AA591" s="161"/>
      <c r="AB591" s="161"/>
    </row>
    <row r="592">
      <c r="A592" s="161"/>
      <c r="B592" s="161"/>
      <c r="C592" s="161"/>
      <c r="D592" s="161"/>
      <c r="E592" s="161"/>
      <c r="F592" s="161"/>
      <c r="G592" s="161"/>
      <c r="H592" s="161"/>
      <c r="I592" s="161"/>
      <c r="J592" s="161"/>
      <c r="K592" s="161"/>
      <c r="L592" s="161"/>
      <c r="M592" s="161"/>
      <c r="N592" s="161"/>
      <c r="O592" s="161"/>
      <c r="P592" s="161"/>
      <c r="Q592" s="161"/>
      <c r="R592" s="161"/>
      <c r="S592" s="161"/>
      <c r="T592" s="161"/>
      <c r="U592" s="161"/>
      <c r="V592" s="161"/>
      <c r="W592" s="161"/>
      <c r="X592" s="161"/>
      <c r="Y592" s="161"/>
      <c r="Z592" s="161"/>
      <c r="AA592" s="161"/>
      <c r="AB592" s="161"/>
    </row>
    <row r="593">
      <c r="A593" s="161"/>
      <c r="B593" s="161"/>
      <c r="C593" s="161"/>
      <c r="D593" s="161"/>
      <c r="E593" s="161"/>
      <c r="F593" s="161"/>
      <c r="G593" s="161"/>
      <c r="H593" s="161"/>
      <c r="I593" s="161"/>
      <c r="J593" s="161"/>
      <c r="K593" s="161"/>
      <c r="L593" s="161"/>
      <c r="M593" s="161"/>
      <c r="N593" s="161"/>
      <c r="O593" s="161"/>
      <c r="P593" s="161"/>
      <c r="Q593" s="161"/>
      <c r="R593" s="161"/>
      <c r="S593" s="161"/>
      <c r="T593" s="161"/>
      <c r="U593" s="161"/>
      <c r="V593" s="161"/>
      <c r="W593" s="161"/>
      <c r="X593" s="161"/>
      <c r="Y593" s="161"/>
      <c r="Z593" s="161"/>
      <c r="AA593" s="161"/>
      <c r="AB593" s="161"/>
    </row>
    <row r="594">
      <c r="A594" s="161"/>
      <c r="B594" s="161"/>
      <c r="C594" s="161"/>
      <c r="D594" s="161"/>
      <c r="E594" s="161"/>
      <c r="F594" s="161"/>
      <c r="G594" s="161"/>
      <c r="H594" s="161"/>
      <c r="I594" s="161"/>
      <c r="J594" s="161"/>
      <c r="K594" s="161"/>
      <c r="L594" s="161"/>
      <c r="M594" s="161"/>
      <c r="N594" s="161"/>
      <c r="O594" s="161"/>
      <c r="P594" s="161"/>
      <c r="Q594" s="161"/>
      <c r="R594" s="161"/>
      <c r="S594" s="161"/>
      <c r="T594" s="161"/>
      <c r="U594" s="161"/>
      <c r="V594" s="161"/>
      <c r="W594" s="161"/>
      <c r="X594" s="161"/>
      <c r="Y594" s="161"/>
      <c r="Z594" s="161"/>
      <c r="AA594" s="161"/>
      <c r="AB594" s="161"/>
    </row>
    <row r="595">
      <c r="A595" s="161"/>
      <c r="B595" s="161"/>
      <c r="C595" s="161"/>
      <c r="D595" s="161"/>
      <c r="E595" s="161"/>
      <c r="F595" s="161"/>
      <c r="G595" s="161"/>
      <c r="H595" s="161"/>
      <c r="I595" s="161"/>
      <c r="J595" s="161"/>
      <c r="K595" s="161"/>
      <c r="L595" s="161"/>
      <c r="M595" s="161"/>
      <c r="N595" s="161"/>
      <c r="O595" s="161"/>
      <c r="P595" s="161"/>
      <c r="Q595" s="161"/>
      <c r="R595" s="161"/>
      <c r="S595" s="161"/>
      <c r="T595" s="161"/>
      <c r="U595" s="161"/>
      <c r="V595" s="161"/>
      <c r="W595" s="161"/>
      <c r="X595" s="161"/>
      <c r="Y595" s="161"/>
      <c r="Z595" s="161"/>
      <c r="AA595" s="161"/>
      <c r="AB595" s="161"/>
    </row>
    <row r="596">
      <c r="A596" s="161"/>
      <c r="B596" s="161"/>
      <c r="C596" s="161"/>
      <c r="D596" s="161"/>
      <c r="E596" s="161"/>
      <c r="F596" s="161"/>
      <c r="G596" s="161"/>
      <c r="H596" s="161"/>
      <c r="I596" s="161"/>
      <c r="J596" s="161"/>
      <c r="K596" s="161"/>
      <c r="L596" s="161"/>
      <c r="M596" s="161"/>
      <c r="N596" s="161"/>
      <c r="O596" s="161"/>
      <c r="P596" s="161"/>
      <c r="Q596" s="161"/>
      <c r="R596" s="161"/>
      <c r="S596" s="161"/>
      <c r="T596" s="161"/>
      <c r="U596" s="161"/>
      <c r="V596" s="161"/>
      <c r="W596" s="161"/>
      <c r="X596" s="161"/>
      <c r="Y596" s="161"/>
      <c r="Z596" s="161"/>
      <c r="AA596" s="161"/>
      <c r="AB596" s="161"/>
    </row>
    <row r="597">
      <c r="A597" s="161"/>
      <c r="B597" s="161"/>
      <c r="C597" s="161"/>
      <c r="D597" s="161"/>
      <c r="E597" s="161"/>
      <c r="F597" s="161"/>
      <c r="G597" s="161"/>
      <c r="H597" s="161"/>
      <c r="I597" s="161"/>
      <c r="J597" s="161"/>
      <c r="K597" s="161"/>
      <c r="L597" s="161"/>
      <c r="M597" s="161"/>
      <c r="N597" s="161"/>
      <c r="O597" s="161"/>
      <c r="P597" s="161"/>
      <c r="Q597" s="161"/>
      <c r="R597" s="161"/>
      <c r="S597" s="161"/>
      <c r="T597" s="161"/>
      <c r="U597" s="161"/>
      <c r="V597" s="161"/>
      <c r="W597" s="161"/>
      <c r="X597" s="161"/>
      <c r="Y597" s="161"/>
      <c r="Z597" s="161"/>
      <c r="AA597" s="161"/>
      <c r="AB597" s="161"/>
    </row>
    <row r="598">
      <c r="A598" s="161"/>
      <c r="B598" s="161"/>
      <c r="C598" s="161"/>
      <c r="D598" s="161"/>
      <c r="E598" s="161"/>
      <c r="F598" s="161"/>
      <c r="G598" s="161"/>
      <c r="H598" s="161"/>
      <c r="I598" s="161"/>
      <c r="J598" s="161"/>
      <c r="K598" s="161"/>
      <c r="L598" s="161"/>
      <c r="M598" s="161"/>
      <c r="N598" s="161"/>
      <c r="O598" s="161"/>
      <c r="P598" s="161"/>
      <c r="Q598" s="161"/>
      <c r="R598" s="161"/>
      <c r="S598" s="161"/>
      <c r="T598" s="161"/>
      <c r="U598" s="161"/>
      <c r="V598" s="161"/>
      <c r="W598" s="161"/>
      <c r="X598" s="161"/>
      <c r="Y598" s="161"/>
      <c r="Z598" s="161"/>
      <c r="AA598" s="161"/>
      <c r="AB598" s="161"/>
    </row>
    <row r="599">
      <c r="A599" s="161"/>
      <c r="B599" s="161"/>
      <c r="C599" s="161"/>
      <c r="D599" s="161"/>
      <c r="E599" s="161"/>
      <c r="F599" s="161"/>
      <c r="G599" s="161"/>
      <c r="H599" s="161"/>
      <c r="I599" s="161"/>
      <c r="J599" s="161"/>
      <c r="K599" s="161"/>
      <c r="L599" s="161"/>
      <c r="M599" s="161"/>
      <c r="N599" s="161"/>
      <c r="O599" s="161"/>
      <c r="P599" s="161"/>
      <c r="Q599" s="161"/>
      <c r="R599" s="161"/>
      <c r="S599" s="161"/>
      <c r="T599" s="161"/>
      <c r="U599" s="161"/>
      <c r="V599" s="161"/>
      <c r="W599" s="161"/>
      <c r="X599" s="161"/>
      <c r="Y599" s="161"/>
      <c r="Z599" s="161"/>
      <c r="AA599" s="161"/>
      <c r="AB599" s="161"/>
    </row>
    <row r="600">
      <c r="A600" s="161"/>
      <c r="B600" s="161"/>
      <c r="C600" s="161"/>
      <c r="D600" s="161"/>
      <c r="E600" s="161"/>
      <c r="F600" s="161"/>
      <c r="G600" s="161"/>
      <c r="H600" s="161"/>
      <c r="I600" s="161"/>
      <c r="J600" s="161"/>
      <c r="K600" s="161"/>
      <c r="L600" s="161"/>
      <c r="M600" s="161"/>
      <c r="N600" s="161"/>
      <c r="O600" s="161"/>
      <c r="P600" s="161"/>
      <c r="Q600" s="161"/>
      <c r="R600" s="161"/>
      <c r="S600" s="161"/>
      <c r="T600" s="161"/>
      <c r="U600" s="161"/>
      <c r="V600" s="161"/>
      <c r="W600" s="161"/>
      <c r="X600" s="161"/>
      <c r="Y600" s="161"/>
      <c r="Z600" s="161"/>
      <c r="AA600" s="161"/>
      <c r="AB600" s="161"/>
    </row>
    <row r="601">
      <c r="A601" s="161"/>
      <c r="B601" s="161"/>
      <c r="C601" s="161"/>
      <c r="D601" s="161"/>
      <c r="E601" s="161"/>
      <c r="F601" s="161"/>
      <c r="G601" s="161"/>
      <c r="H601" s="161"/>
      <c r="I601" s="161"/>
      <c r="J601" s="161"/>
      <c r="K601" s="161"/>
      <c r="L601" s="161"/>
      <c r="M601" s="161"/>
      <c r="N601" s="161"/>
      <c r="O601" s="161"/>
      <c r="P601" s="161"/>
      <c r="Q601" s="161"/>
      <c r="R601" s="161"/>
      <c r="S601" s="161"/>
      <c r="T601" s="161"/>
      <c r="U601" s="161"/>
      <c r="V601" s="161"/>
      <c r="W601" s="161"/>
      <c r="X601" s="161"/>
      <c r="Y601" s="161"/>
      <c r="Z601" s="161"/>
      <c r="AA601" s="161"/>
      <c r="AB601" s="161"/>
    </row>
    <row r="602">
      <c r="A602" s="161"/>
      <c r="B602" s="161"/>
      <c r="C602" s="161"/>
      <c r="D602" s="161"/>
      <c r="E602" s="161"/>
      <c r="F602" s="161"/>
      <c r="G602" s="161"/>
      <c r="H602" s="161"/>
      <c r="I602" s="161"/>
      <c r="J602" s="161"/>
      <c r="K602" s="161"/>
      <c r="L602" s="161"/>
      <c r="M602" s="161"/>
      <c r="N602" s="161"/>
      <c r="O602" s="161"/>
      <c r="P602" s="161"/>
      <c r="Q602" s="161"/>
      <c r="R602" s="161"/>
      <c r="S602" s="161"/>
      <c r="T602" s="161"/>
      <c r="U602" s="161"/>
      <c r="V602" s="161"/>
      <c r="W602" s="161"/>
      <c r="X602" s="161"/>
      <c r="Y602" s="161"/>
      <c r="Z602" s="161"/>
      <c r="AA602" s="161"/>
      <c r="AB602" s="161"/>
    </row>
    <row r="603">
      <c r="A603" s="161"/>
      <c r="B603" s="161"/>
      <c r="C603" s="161"/>
      <c r="D603" s="161"/>
      <c r="E603" s="161"/>
      <c r="F603" s="161"/>
      <c r="G603" s="161"/>
      <c r="H603" s="161"/>
      <c r="I603" s="161"/>
      <c r="J603" s="161"/>
      <c r="K603" s="161"/>
      <c r="L603" s="161"/>
      <c r="M603" s="161"/>
      <c r="N603" s="161"/>
      <c r="O603" s="161"/>
      <c r="P603" s="161"/>
      <c r="Q603" s="161"/>
      <c r="R603" s="161"/>
      <c r="S603" s="161"/>
      <c r="T603" s="161"/>
      <c r="U603" s="161"/>
      <c r="V603" s="161"/>
      <c r="W603" s="161"/>
      <c r="X603" s="161"/>
      <c r="Y603" s="161"/>
      <c r="Z603" s="161"/>
      <c r="AA603" s="161"/>
      <c r="AB603" s="161"/>
    </row>
    <row r="604">
      <c r="A604" s="161"/>
      <c r="B604" s="161"/>
      <c r="C604" s="161"/>
      <c r="D604" s="161"/>
      <c r="E604" s="161"/>
      <c r="F604" s="161"/>
      <c r="G604" s="161"/>
      <c r="H604" s="161"/>
      <c r="I604" s="161"/>
      <c r="J604" s="161"/>
      <c r="K604" s="161"/>
      <c r="L604" s="161"/>
      <c r="M604" s="161"/>
      <c r="N604" s="161"/>
      <c r="O604" s="161"/>
      <c r="P604" s="161"/>
      <c r="Q604" s="161"/>
      <c r="R604" s="161"/>
      <c r="S604" s="161"/>
      <c r="T604" s="161"/>
      <c r="U604" s="161"/>
      <c r="V604" s="161"/>
      <c r="W604" s="161"/>
      <c r="X604" s="161"/>
      <c r="Y604" s="161"/>
      <c r="Z604" s="161"/>
      <c r="AA604" s="161"/>
      <c r="AB604" s="161"/>
    </row>
    <row r="605">
      <c r="A605" s="161"/>
      <c r="B605" s="161"/>
      <c r="C605" s="161"/>
      <c r="D605" s="161"/>
      <c r="E605" s="161"/>
      <c r="F605" s="161"/>
      <c r="G605" s="161"/>
      <c r="H605" s="161"/>
      <c r="I605" s="161"/>
      <c r="J605" s="161"/>
      <c r="K605" s="161"/>
      <c r="L605" s="161"/>
      <c r="M605" s="161"/>
      <c r="N605" s="161"/>
      <c r="O605" s="161"/>
      <c r="P605" s="161"/>
      <c r="Q605" s="161"/>
      <c r="R605" s="161"/>
      <c r="S605" s="161"/>
      <c r="T605" s="161"/>
      <c r="U605" s="161"/>
      <c r="V605" s="161"/>
      <c r="W605" s="161"/>
      <c r="X605" s="161"/>
      <c r="Y605" s="161"/>
      <c r="Z605" s="161"/>
      <c r="AA605" s="161"/>
      <c r="AB605" s="161"/>
    </row>
    <row r="606">
      <c r="A606" s="161"/>
      <c r="B606" s="161"/>
      <c r="C606" s="161"/>
      <c r="D606" s="161"/>
      <c r="E606" s="161"/>
      <c r="F606" s="161"/>
      <c r="G606" s="161"/>
      <c r="H606" s="161"/>
      <c r="I606" s="161"/>
      <c r="J606" s="161"/>
      <c r="K606" s="161"/>
      <c r="L606" s="161"/>
      <c r="M606" s="161"/>
      <c r="N606" s="161"/>
      <c r="O606" s="161"/>
      <c r="P606" s="161"/>
      <c r="Q606" s="161"/>
      <c r="R606" s="161"/>
      <c r="S606" s="161"/>
      <c r="T606" s="161"/>
      <c r="U606" s="161"/>
      <c r="V606" s="161"/>
      <c r="W606" s="161"/>
      <c r="X606" s="161"/>
      <c r="Y606" s="161"/>
      <c r="Z606" s="161"/>
      <c r="AA606" s="161"/>
      <c r="AB606" s="161"/>
    </row>
    <row r="607">
      <c r="A607" s="161"/>
      <c r="B607" s="161"/>
      <c r="C607" s="161"/>
      <c r="D607" s="161"/>
      <c r="E607" s="161"/>
      <c r="F607" s="161"/>
      <c r="G607" s="161"/>
      <c r="H607" s="161"/>
      <c r="I607" s="161"/>
      <c r="J607" s="161"/>
      <c r="K607" s="161"/>
      <c r="L607" s="161"/>
      <c r="M607" s="161"/>
      <c r="N607" s="161"/>
      <c r="O607" s="161"/>
      <c r="P607" s="161"/>
      <c r="Q607" s="161"/>
      <c r="R607" s="161"/>
      <c r="S607" s="161"/>
      <c r="T607" s="161"/>
      <c r="U607" s="161"/>
      <c r="V607" s="161"/>
      <c r="W607" s="161"/>
      <c r="X607" s="161"/>
      <c r="Y607" s="161"/>
      <c r="Z607" s="161"/>
      <c r="AA607" s="161"/>
      <c r="AB607" s="161"/>
    </row>
    <row r="608">
      <c r="A608" s="161"/>
      <c r="B608" s="161"/>
      <c r="C608" s="161"/>
      <c r="D608" s="161"/>
      <c r="E608" s="161"/>
      <c r="F608" s="161"/>
      <c r="G608" s="161"/>
      <c r="H608" s="161"/>
      <c r="I608" s="161"/>
      <c r="J608" s="161"/>
      <c r="K608" s="161"/>
      <c r="L608" s="161"/>
      <c r="M608" s="161"/>
      <c r="N608" s="161"/>
      <c r="O608" s="161"/>
      <c r="P608" s="161"/>
      <c r="Q608" s="161"/>
      <c r="R608" s="161"/>
      <c r="S608" s="161"/>
      <c r="T608" s="161"/>
      <c r="U608" s="161"/>
      <c r="V608" s="161"/>
      <c r="W608" s="161"/>
      <c r="X608" s="161"/>
      <c r="Y608" s="161"/>
      <c r="Z608" s="161"/>
      <c r="AA608" s="161"/>
      <c r="AB608" s="161"/>
    </row>
    <row r="609">
      <c r="A609" s="161"/>
      <c r="B609" s="161"/>
      <c r="C609" s="161"/>
      <c r="D609" s="161"/>
      <c r="E609" s="161"/>
      <c r="F609" s="161"/>
      <c r="G609" s="161"/>
      <c r="H609" s="161"/>
      <c r="I609" s="161"/>
      <c r="J609" s="161"/>
      <c r="K609" s="161"/>
      <c r="L609" s="161"/>
      <c r="M609" s="161"/>
      <c r="N609" s="161"/>
      <c r="O609" s="161"/>
      <c r="P609" s="161"/>
      <c r="Q609" s="161"/>
      <c r="R609" s="161"/>
      <c r="S609" s="161"/>
      <c r="T609" s="161"/>
      <c r="U609" s="161"/>
      <c r="V609" s="161"/>
      <c r="W609" s="161"/>
      <c r="X609" s="161"/>
      <c r="Y609" s="161"/>
      <c r="Z609" s="161"/>
      <c r="AA609" s="161"/>
      <c r="AB609" s="161"/>
    </row>
    <row r="610">
      <c r="A610" s="161"/>
      <c r="B610" s="161"/>
      <c r="C610" s="161"/>
      <c r="D610" s="161"/>
      <c r="E610" s="161"/>
      <c r="F610" s="161"/>
      <c r="G610" s="161"/>
      <c r="H610" s="161"/>
      <c r="I610" s="161"/>
      <c r="J610" s="161"/>
      <c r="K610" s="161"/>
      <c r="L610" s="161"/>
      <c r="M610" s="161"/>
      <c r="N610" s="161"/>
      <c r="O610" s="161"/>
      <c r="P610" s="161"/>
      <c r="Q610" s="161"/>
      <c r="R610" s="161"/>
      <c r="S610" s="161"/>
      <c r="T610" s="161"/>
      <c r="U610" s="161"/>
      <c r="V610" s="161"/>
      <c r="W610" s="161"/>
      <c r="X610" s="161"/>
      <c r="Y610" s="161"/>
      <c r="Z610" s="161"/>
      <c r="AA610" s="161"/>
      <c r="AB610" s="161"/>
    </row>
    <row r="611">
      <c r="A611" s="161"/>
      <c r="B611" s="161"/>
      <c r="C611" s="161"/>
      <c r="D611" s="161"/>
      <c r="E611" s="161"/>
      <c r="F611" s="161"/>
      <c r="G611" s="161"/>
      <c r="H611" s="161"/>
      <c r="I611" s="161"/>
      <c r="J611" s="161"/>
      <c r="K611" s="161"/>
      <c r="L611" s="161"/>
      <c r="M611" s="161"/>
      <c r="N611" s="161"/>
      <c r="O611" s="161"/>
      <c r="P611" s="161"/>
      <c r="Q611" s="161"/>
      <c r="R611" s="161"/>
      <c r="S611" s="161"/>
      <c r="T611" s="161"/>
      <c r="U611" s="161"/>
      <c r="V611" s="161"/>
      <c r="W611" s="161"/>
      <c r="X611" s="161"/>
      <c r="Y611" s="161"/>
      <c r="Z611" s="161"/>
      <c r="AA611" s="161"/>
      <c r="AB611" s="161"/>
    </row>
    <row r="612">
      <c r="A612" s="161"/>
      <c r="B612" s="161"/>
      <c r="C612" s="161"/>
      <c r="D612" s="161"/>
      <c r="E612" s="161"/>
      <c r="F612" s="161"/>
      <c r="G612" s="161"/>
      <c r="H612" s="161"/>
      <c r="I612" s="161"/>
      <c r="J612" s="161"/>
      <c r="K612" s="161"/>
      <c r="L612" s="161"/>
      <c r="M612" s="161"/>
      <c r="N612" s="161"/>
      <c r="O612" s="161"/>
      <c r="P612" s="161"/>
      <c r="Q612" s="161"/>
      <c r="R612" s="161"/>
      <c r="S612" s="161"/>
      <c r="T612" s="161"/>
      <c r="U612" s="161"/>
      <c r="V612" s="161"/>
      <c r="W612" s="161"/>
      <c r="X612" s="161"/>
      <c r="Y612" s="161"/>
      <c r="Z612" s="161"/>
      <c r="AA612" s="161"/>
      <c r="AB612" s="161"/>
    </row>
    <row r="613">
      <c r="A613" s="161"/>
      <c r="B613" s="161"/>
      <c r="C613" s="161"/>
      <c r="D613" s="161"/>
      <c r="E613" s="161"/>
      <c r="F613" s="161"/>
      <c r="G613" s="161"/>
      <c r="H613" s="161"/>
      <c r="I613" s="161"/>
      <c r="J613" s="161"/>
      <c r="K613" s="161"/>
      <c r="L613" s="161"/>
      <c r="M613" s="161"/>
      <c r="N613" s="161"/>
      <c r="O613" s="161"/>
      <c r="P613" s="161"/>
      <c r="Q613" s="161"/>
      <c r="R613" s="161"/>
      <c r="S613" s="161"/>
      <c r="T613" s="161"/>
      <c r="U613" s="161"/>
      <c r="V613" s="161"/>
      <c r="W613" s="161"/>
      <c r="X613" s="161"/>
      <c r="Y613" s="161"/>
      <c r="Z613" s="161"/>
      <c r="AA613" s="161"/>
      <c r="AB613" s="161"/>
    </row>
    <row r="614">
      <c r="A614" s="161"/>
      <c r="B614" s="161"/>
      <c r="C614" s="161"/>
      <c r="D614" s="161"/>
      <c r="E614" s="161"/>
      <c r="F614" s="161"/>
      <c r="G614" s="161"/>
      <c r="H614" s="161"/>
      <c r="I614" s="161"/>
      <c r="J614" s="161"/>
      <c r="K614" s="161"/>
      <c r="L614" s="161"/>
      <c r="M614" s="161"/>
      <c r="N614" s="161"/>
      <c r="O614" s="161"/>
      <c r="P614" s="161"/>
      <c r="Q614" s="161"/>
      <c r="R614" s="161"/>
      <c r="S614" s="161"/>
      <c r="T614" s="161"/>
      <c r="U614" s="161"/>
      <c r="V614" s="161"/>
      <c r="W614" s="161"/>
      <c r="X614" s="161"/>
      <c r="Y614" s="161"/>
      <c r="Z614" s="161"/>
      <c r="AA614" s="161"/>
      <c r="AB614" s="161"/>
    </row>
    <row r="615">
      <c r="A615" s="161"/>
      <c r="B615" s="161"/>
      <c r="C615" s="161"/>
      <c r="D615" s="161"/>
      <c r="E615" s="161"/>
      <c r="F615" s="161"/>
      <c r="G615" s="161"/>
      <c r="H615" s="161"/>
      <c r="I615" s="161"/>
      <c r="J615" s="161"/>
      <c r="K615" s="161"/>
      <c r="L615" s="161"/>
      <c r="M615" s="161"/>
      <c r="N615" s="161"/>
      <c r="O615" s="161"/>
      <c r="P615" s="161"/>
      <c r="Q615" s="161"/>
      <c r="R615" s="161"/>
      <c r="S615" s="161"/>
      <c r="T615" s="161"/>
      <c r="U615" s="161"/>
      <c r="V615" s="161"/>
      <c r="W615" s="161"/>
      <c r="X615" s="161"/>
      <c r="Y615" s="161"/>
      <c r="Z615" s="161"/>
      <c r="AA615" s="161"/>
      <c r="AB615" s="161"/>
    </row>
    <row r="616">
      <c r="A616" s="161"/>
      <c r="B616" s="161"/>
      <c r="C616" s="161"/>
      <c r="D616" s="161"/>
      <c r="E616" s="161"/>
      <c r="F616" s="161"/>
      <c r="G616" s="161"/>
      <c r="H616" s="161"/>
      <c r="I616" s="161"/>
      <c r="J616" s="161"/>
      <c r="K616" s="161"/>
      <c r="L616" s="161"/>
      <c r="M616" s="161"/>
      <c r="N616" s="161"/>
      <c r="O616" s="161"/>
      <c r="P616" s="161"/>
      <c r="Q616" s="161"/>
      <c r="R616" s="161"/>
      <c r="S616" s="161"/>
      <c r="T616" s="161"/>
      <c r="U616" s="161"/>
      <c r="V616" s="161"/>
      <c r="W616" s="161"/>
      <c r="X616" s="161"/>
      <c r="Y616" s="161"/>
      <c r="Z616" s="161"/>
      <c r="AA616" s="161"/>
      <c r="AB616" s="161"/>
    </row>
    <row r="617">
      <c r="A617" s="161"/>
      <c r="B617" s="161"/>
      <c r="C617" s="161"/>
      <c r="D617" s="161"/>
      <c r="E617" s="161"/>
      <c r="F617" s="161"/>
      <c r="G617" s="161"/>
      <c r="H617" s="161"/>
      <c r="I617" s="161"/>
      <c r="J617" s="161"/>
      <c r="K617" s="161"/>
      <c r="L617" s="161"/>
      <c r="M617" s="161"/>
      <c r="N617" s="161"/>
      <c r="O617" s="161"/>
      <c r="P617" s="161"/>
      <c r="Q617" s="161"/>
      <c r="R617" s="161"/>
      <c r="S617" s="161"/>
      <c r="T617" s="161"/>
      <c r="U617" s="161"/>
      <c r="V617" s="161"/>
      <c r="W617" s="161"/>
      <c r="X617" s="161"/>
      <c r="Y617" s="161"/>
      <c r="Z617" s="161"/>
      <c r="AA617" s="161"/>
      <c r="AB617" s="161"/>
    </row>
    <row r="618">
      <c r="A618" s="161"/>
      <c r="B618" s="161"/>
      <c r="C618" s="161"/>
      <c r="D618" s="161"/>
      <c r="E618" s="161"/>
      <c r="F618" s="161"/>
      <c r="G618" s="161"/>
      <c r="H618" s="161"/>
      <c r="I618" s="161"/>
      <c r="J618" s="161"/>
      <c r="K618" s="161"/>
      <c r="L618" s="161"/>
      <c r="M618" s="161"/>
      <c r="N618" s="161"/>
      <c r="O618" s="161"/>
      <c r="P618" s="161"/>
      <c r="Q618" s="161"/>
      <c r="R618" s="161"/>
      <c r="S618" s="161"/>
      <c r="T618" s="161"/>
      <c r="U618" s="161"/>
      <c r="V618" s="161"/>
      <c r="W618" s="161"/>
      <c r="X618" s="161"/>
      <c r="Y618" s="161"/>
      <c r="Z618" s="161"/>
      <c r="AA618" s="161"/>
      <c r="AB618" s="161"/>
    </row>
    <row r="619">
      <c r="A619" s="161"/>
      <c r="B619" s="161"/>
      <c r="C619" s="161"/>
      <c r="D619" s="161"/>
      <c r="E619" s="161"/>
      <c r="F619" s="161"/>
      <c r="G619" s="161"/>
      <c r="H619" s="161"/>
      <c r="I619" s="161"/>
      <c r="J619" s="161"/>
      <c r="K619" s="161"/>
      <c r="L619" s="161"/>
      <c r="M619" s="161"/>
      <c r="N619" s="161"/>
      <c r="O619" s="161"/>
      <c r="P619" s="161"/>
      <c r="Q619" s="161"/>
      <c r="R619" s="161"/>
      <c r="S619" s="161"/>
      <c r="T619" s="161"/>
      <c r="U619" s="161"/>
      <c r="V619" s="161"/>
      <c r="W619" s="161"/>
      <c r="X619" s="161"/>
      <c r="Y619" s="161"/>
      <c r="Z619" s="161"/>
      <c r="AA619" s="161"/>
      <c r="AB619" s="161"/>
    </row>
    <row r="620">
      <c r="A620" s="161"/>
      <c r="B620" s="161"/>
      <c r="C620" s="161"/>
      <c r="D620" s="161"/>
      <c r="E620" s="161"/>
      <c r="F620" s="161"/>
      <c r="G620" s="161"/>
      <c r="H620" s="161"/>
      <c r="I620" s="161"/>
      <c r="J620" s="161"/>
      <c r="K620" s="161"/>
      <c r="L620" s="161"/>
      <c r="M620" s="161"/>
      <c r="N620" s="161"/>
      <c r="O620" s="161"/>
      <c r="P620" s="161"/>
      <c r="Q620" s="161"/>
      <c r="R620" s="161"/>
      <c r="S620" s="161"/>
      <c r="T620" s="161"/>
      <c r="U620" s="161"/>
      <c r="V620" s="161"/>
      <c r="W620" s="161"/>
      <c r="X620" s="161"/>
      <c r="Y620" s="161"/>
      <c r="Z620" s="161"/>
      <c r="AA620" s="161"/>
      <c r="AB620" s="161"/>
    </row>
    <row r="621">
      <c r="A621" s="161"/>
      <c r="B621" s="161"/>
      <c r="C621" s="161"/>
      <c r="D621" s="161"/>
      <c r="E621" s="161"/>
      <c r="F621" s="161"/>
      <c r="G621" s="161"/>
      <c r="H621" s="161"/>
      <c r="I621" s="161"/>
      <c r="J621" s="161"/>
      <c r="K621" s="161"/>
      <c r="L621" s="161"/>
      <c r="M621" s="161"/>
      <c r="N621" s="161"/>
      <c r="O621" s="161"/>
      <c r="P621" s="161"/>
      <c r="Q621" s="161"/>
      <c r="R621" s="161"/>
      <c r="S621" s="161"/>
      <c r="T621" s="161"/>
      <c r="U621" s="161"/>
      <c r="V621" s="161"/>
      <c r="W621" s="161"/>
      <c r="X621" s="161"/>
      <c r="Y621" s="161"/>
      <c r="Z621" s="161"/>
      <c r="AA621" s="161"/>
      <c r="AB621" s="161"/>
    </row>
    <row r="622">
      <c r="A622" s="161"/>
      <c r="B622" s="161"/>
      <c r="C622" s="161"/>
      <c r="D622" s="161"/>
      <c r="E622" s="161"/>
      <c r="F622" s="161"/>
      <c r="G622" s="161"/>
      <c r="H622" s="161"/>
      <c r="I622" s="161"/>
      <c r="J622" s="161"/>
      <c r="K622" s="161"/>
      <c r="L622" s="161"/>
      <c r="M622" s="161"/>
      <c r="N622" s="161"/>
      <c r="O622" s="161"/>
      <c r="P622" s="161"/>
      <c r="Q622" s="161"/>
      <c r="R622" s="161"/>
      <c r="S622" s="161"/>
      <c r="T622" s="161"/>
      <c r="U622" s="161"/>
      <c r="V622" s="161"/>
      <c r="W622" s="161"/>
      <c r="X622" s="161"/>
      <c r="Y622" s="161"/>
      <c r="Z622" s="161"/>
      <c r="AA622" s="161"/>
      <c r="AB622" s="161"/>
    </row>
    <row r="623">
      <c r="A623" s="161"/>
      <c r="B623" s="161"/>
      <c r="C623" s="161"/>
      <c r="D623" s="161"/>
      <c r="E623" s="161"/>
      <c r="F623" s="161"/>
      <c r="G623" s="161"/>
      <c r="H623" s="161"/>
      <c r="I623" s="161"/>
      <c r="J623" s="161"/>
      <c r="K623" s="161"/>
      <c r="L623" s="161"/>
      <c r="M623" s="161"/>
      <c r="N623" s="161"/>
      <c r="O623" s="161"/>
      <c r="P623" s="161"/>
      <c r="Q623" s="161"/>
      <c r="R623" s="161"/>
      <c r="S623" s="161"/>
      <c r="T623" s="161"/>
      <c r="U623" s="161"/>
      <c r="V623" s="161"/>
      <c r="W623" s="161"/>
      <c r="X623" s="161"/>
      <c r="Y623" s="161"/>
      <c r="Z623" s="161"/>
      <c r="AA623" s="161"/>
      <c r="AB623" s="161"/>
    </row>
    <row r="624">
      <c r="A624" s="161"/>
      <c r="B624" s="161"/>
      <c r="C624" s="161"/>
      <c r="D624" s="161"/>
      <c r="E624" s="161"/>
      <c r="F624" s="161"/>
      <c r="G624" s="161"/>
      <c r="H624" s="161"/>
      <c r="I624" s="161"/>
      <c r="J624" s="161"/>
      <c r="K624" s="161"/>
      <c r="L624" s="161"/>
      <c r="M624" s="161"/>
      <c r="N624" s="161"/>
      <c r="O624" s="161"/>
      <c r="P624" s="161"/>
      <c r="Q624" s="161"/>
      <c r="R624" s="161"/>
      <c r="S624" s="161"/>
      <c r="T624" s="161"/>
      <c r="U624" s="161"/>
      <c r="V624" s="161"/>
      <c r="W624" s="161"/>
      <c r="X624" s="161"/>
      <c r="Y624" s="161"/>
      <c r="Z624" s="161"/>
      <c r="AA624" s="161"/>
      <c r="AB624" s="161"/>
    </row>
    <row r="625">
      <c r="A625" s="161"/>
      <c r="B625" s="161"/>
      <c r="C625" s="161"/>
      <c r="D625" s="161"/>
      <c r="E625" s="161"/>
      <c r="F625" s="161"/>
      <c r="G625" s="161"/>
      <c r="H625" s="161"/>
      <c r="I625" s="161"/>
      <c r="J625" s="161"/>
      <c r="K625" s="161"/>
      <c r="L625" s="161"/>
      <c r="M625" s="161"/>
      <c r="N625" s="161"/>
      <c r="O625" s="161"/>
      <c r="P625" s="161"/>
      <c r="Q625" s="161"/>
      <c r="R625" s="161"/>
      <c r="S625" s="161"/>
      <c r="T625" s="161"/>
      <c r="U625" s="161"/>
      <c r="V625" s="161"/>
      <c r="W625" s="161"/>
      <c r="X625" s="161"/>
      <c r="Y625" s="161"/>
      <c r="Z625" s="161"/>
      <c r="AA625" s="161"/>
      <c r="AB625" s="161"/>
    </row>
    <row r="626">
      <c r="A626" s="161"/>
      <c r="B626" s="161"/>
      <c r="C626" s="161"/>
      <c r="D626" s="161"/>
      <c r="E626" s="161"/>
      <c r="F626" s="161"/>
      <c r="G626" s="161"/>
      <c r="H626" s="161"/>
      <c r="I626" s="161"/>
      <c r="J626" s="161"/>
      <c r="K626" s="161"/>
      <c r="L626" s="161"/>
      <c r="M626" s="161"/>
      <c r="N626" s="161"/>
      <c r="O626" s="161"/>
      <c r="P626" s="161"/>
      <c r="Q626" s="161"/>
      <c r="R626" s="161"/>
      <c r="S626" s="161"/>
      <c r="T626" s="161"/>
      <c r="U626" s="161"/>
      <c r="V626" s="161"/>
      <c r="W626" s="161"/>
      <c r="X626" s="161"/>
      <c r="Y626" s="161"/>
      <c r="Z626" s="161"/>
      <c r="AA626" s="161"/>
      <c r="AB626" s="161"/>
    </row>
    <row r="627">
      <c r="A627" s="161"/>
      <c r="B627" s="161"/>
      <c r="C627" s="161"/>
      <c r="D627" s="161"/>
      <c r="E627" s="161"/>
      <c r="F627" s="161"/>
      <c r="G627" s="161"/>
      <c r="H627" s="161"/>
      <c r="I627" s="161"/>
      <c r="J627" s="161"/>
      <c r="K627" s="161"/>
      <c r="L627" s="161"/>
      <c r="M627" s="161"/>
      <c r="N627" s="161"/>
      <c r="O627" s="161"/>
      <c r="P627" s="161"/>
      <c r="Q627" s="161"/>
      <c r="R627" s="161"/>
      <c r="S627" s="161"/>
      <c r="T627" s="161"/>
      <c r="U627" s="161"/>
      <c r="V627" s="161"/>
      <c r="W627" s="161"/>
      <c r="X627" s="161"/>
      <c r="Y627" s="161"/>
      <c r="Z627" s="161"/>
      <c r="AA627" s="161"/>
      <c r="AB627" s="161"/>
    </row>
    <row r="628">
      <c r="A628" s="161"/>
      <c r="B628" s="161"/>
      <c r="C628" s="161"/>
      <c r="D628" s="161"/>
      <c r="E628" s="161"/>
      <c r="F628" s="161"/>
      <c r="G628" s="161"/>
      <c r="H628" s="161"/>
      <c r="I628" s="161"/>
      <c r="J628" s="161"/>
      <c r="K628" s="161"/>
      <c r="L628" s="161"/>
      <c r="M628" s="161"/>
      <c r="N628" s="161"/>
      <c r="O628" s="161"/>
      <c r="P628" s="161"/>
      <c r="Q628" s="161"/>
      <c r="R628" s="161"/>
      <c r="S628" s="161"/>
      <c r="T628" s="161"/>
      <c r="U628" s="161"/>
      <c r="V628" s="161"/>
      <c r="W628" s="161"/>
      <c r="X628" s="161"/>
      <c r="Y628" s="161"/>
      <c r="Z628" s="161"/>
      <c r="AA628" s="161"/>
      <c r="AB628" s="161"/>
    </row>
    <row r="629">
      <c r="A629" s="161"/>
      <c r="B629" s="161"/>
      <c r="C629" s="161"/>
      <c r="D629" s="161"/>
      <c r="E629" s="161"/>
      <c r="F629" s="161"/>
      <c r="G629" s="161"/>
      <c r="H629" s="161"/>
      <c r="I629" s="161"/>
      <c r="J629" s="161"/>
      <c r="K629" s="161"/>
      <c r="L629" s="161"/>
      <c r="M629" s="161"/>
      <c r="N629" s="161"/>
      <c r="O629" s="161"/>
      <c r="P629" s="161"/>
      <c r="Q629" s="161"/>
      <c r="R629" s="161"/>
      <c r="S629" s="161"/>
      <c r="T629" s="161"/>
      <c r="U629" s="161"/>
      <c r="V629" s="161"/>
      <c r="W629" s="161"/>
      <c r="X629" s="161"/>
      <c r="Y629" s="161"/>
      <c r="Z629" s="161"/>
      <c r="AA629" s="161"/>
      <c r="AB629" s="161"/>
    </row>
    <row r="630">
      <c r="A630" s="161"/>
      <c r="B630" s="161"/>
      <c r="C630" s="161"/>
      <c r="D630" s="161"/>
      <c r="E630" s="161"/>
      <c r="F630" s="161"/>
      <c r="G630" s="161"/>
      <c r="H630" s="161"/>
      <c r="I630" s="161"/>
      <c r="J630" s="161"/>
      <c r="K630" s="161"/>
      <c r="L630" s="161"/>
      <c r="M630" s="161"/>
      <c r="N630" s="161"/>
      <c r="O630" s="161"/>
      <c r="P630" s="161"/>
      <c r="Q630" s="161"/>
      <c r="R630" s="161"/>
      <c r="S630" s="161"/>
      <c r="T630" s="161"/>
      <c r="U630" s="161"/>
      <c r="V630" s="161"/>
      <c r="W630" s="161"/>
      <c r="X630" s="161"/>
      <c r="Y630" s="161"/>
      <c r="Z630" s="161"/>
      <c r="AA630" s="161"/>
      <c r="AB630" s="161"/>
    </row>
    <row r="631">
      <c r="A631" s="161"/>
      <c r="B631" s="161"/>
      <c r="C631" s="161"/>
      <c r="D631" s="161"/>
      <c r="E631" s="161"/>
      <c r="F631" s="161"/>
      <c r="G631" s="161"/>
      <c r="H631" s="161"/>
      <c r="I631" s="161"/>
      <c r="J631" s="161"/>
      <c r="K631" s="161"/>
      <c r="L631" s="161"/>
      <c r="M631" s="161"/>
      <c r="N631" s="161"/>
      <c r="O631" s="161"/>
      <c r="P631" s="161"/>
      <c r="Q631" s="161"/>
      <c r="R631" s="161"/>
      <c r="S631" s="161"/>
      <c r="T631" s="161"/>
      <c r="U631" s="161"/>
      <c r="V631" s="161"/>
      <c r="W631" s="161"/>
      <c r="X631" s="161"/>
      <c r="Y631" s="161"/>
      <c r="Z631" s="161"/>
      <c r="AA631" s="161"/>
      <c r="AB631" s="161"/>
    </row>
    <row r="632">
      <c r="A632" s="161"/>
      <c r="B632" s="161"/>
      <c r="C632" s="161"/>
      <c r="D632" s="161"/>
      <c r="E632" s="161"/>
      <c r="F632" s="161"/>
      <c r="G632" s="161"/>
      <c r="H632" s="161"/>
      <c r="I632" s="161"/>
      <c r="J632" s="161"/>
      <c r="K632" s="161"/>
      <c r="L632" s="161"/>
      <c r="M632" s="161"/>
      <c r="N632" s="161"/>
      <c r="O632" s="161"/>
      <c r="P632" s="161"/>
      <c r="Q632" s="161"/>
      <c r="R632" s="161"/>
      <c r="S632" s="161"/>
      <c r="T632" s="161"/>
      <c r="U632" s="161"/>
      <c r="V632" s="161"/>
      <c r="W632" s="161"/>
      <c r="X632" s="161"/>
      <c r="Y632" s="161"/>
      <c r="Z632" s="161"/>
      <c r="AA632" s="161"/>
      <c r="AB632" s="161"/>
    </row>
    <row r="633">
      <c r="A633" s="161"/>
      <c r="B633" s="161"/>
      <c r="C633" s="161"/>
      <c r="D633" s="161"/>
      <c r="E633" s="161"/>
      <c r="F633" s="161"/>
      <c r="G633" s="161"/>
      <c r="H633" s="161"/>
      <c r="I633" s="161"/>
      <c r="J633" s="161"/>
      <c r="K633" s="161"/>
      <c r="L633" s="161"/>
      <c r="M633" s="161"/>
      <c r="N633" s="161"/>
      <c r="O633" s="161"/>
      <c r="P633" s="161"/>
      <c r="Q633" s="161"/>
      <c r="R633" s="161"/>
      <c r="S633" s="161"/>
      <c r="T633" s="161"/>
      <c r="U633" s="161"/>
      <c r="V633" s="161"/>
      <c r="W633" s="161"/>
      <c r="X633" s="161"/>
      <c r="Y633" s="161"/>
      <c r="Z633" s="161"/>
      <c r="AA633" s="161"/>
      <c r="AB633" s="161"/>
    </row>
    <row r="634">
      <c r="A634" s="161"/>
      <c r="B634" s="161"/>
      <c r="C634" s="161"/>
      <c r="D634" s="161"/>
      <c r="E634" s="161"/>
      <c r="F634" s="161"/>
      <c r="G634" s="161"/>
      <c r="H634" s="161"/>
      <c r="I634" s="161"/>
      <c r="J634" s="161"/>
      <c r="K634" s="161"/>
      <c r="L634" s="161"/>
      <c r="M634" s="161"/>
      <c r="N634" s="161"/>
      <c r="O634" s="161"/>
      <c r="P634" s="161"/>
      <c r="Q634" s="161"/>
      <c r="R634" s="161"/>
      <c r="S634" s="161"/>
      <c r="T634" s="161"/>
      <c r="U634" s="161"/>
      <c r="V634" s="161"/>
      <c r="W634" s="161"/>
      <c r="X634" s="161"/>
      <c r="Y634" s="161"/>
      <c r="Z634" s="161"/>
      <c r="AA634" s="161"/>
      <c r="AB634" s="161"/>
    </row>
    <row r="635">
      <c r="A635" s="161"/>
      <c r="B635" s="161"/>
      <c r="C635" s="161"/>
      <c r="D635" s="161"/>
      <c r="E635" s="161"/>
      <c r="F635" s="161"/>
      <c r="G635" s="161"/>
      <c r="H635" s="161"/>
      <c r="I635" s="161"/>
      <c r="J635" s="161"/>
      <c r="K635" s="161"/>
      <c r="L635" s="161"/>
      <c r="M635" s="161"/>
      <c r="N635" s="161"/>
      <c r="O635" s="161"/>
      <c r="P635" s="161"/>
      <c r="Q635" s="161"/>
      <c r="R635" s="161"/>
      <c r="S635" s="161"/>
      <c r="T635" s="161"/>
      <c r="U635" s="161"/>
      <c r="V635" s="161"/>
      <c r="W635" s="161"/>
      <c r="X635" s="161"/>
      <c r="Y635" s="161"/>
      <c r="Z635" s="161"/>
      <c r="AA635" s="161"/>
      <c r="AB635" s="161"/>
    </row>
    <row r="636">
      <c r="A636" s="161"/>
      <c r="B636" s="161"/>
      <c r="C636" s="161"/>
      <c r="D636" s="161"/>
      <c r="E636" s="161"/>
      <c r="F636" s="161"/>
      <c r="G636" s="161"/>
      <c r="H636" s="161"/>
      <c r="I636" s="161"/>
      <c r="J636" s="161"/>
      <c r="K636" s="161"/>
      <c r="L636" s="161"/>
      <c r="M636" s="161"/>
      <c r="N636" s="161"/>
      <c r="O636" s="161"/>
      <c r="P636" s="161"/>
      <c r="Q636" s="161"/>
      <c r="R636" s="161"/>
      <c r="S636" s="161"/>
      <c r="T636" s="161"/>
      <c r="U636" s="161"/>
      <c r="V636" s="161"/>
      <c r="W636" s="161"/>
      <c r="X636" s="161"/>
      <c r="Y636" s="161"/>
      <c r="Z636" s="161"/>
      <c r="AA636" s="161"/>
      <c r="AB636" s="161"/>
    </row>
    <row r="637">
      <c r="A637" s="161"/>
      <c r="B637" s="161"/>
      <c r="C637" s="161"/>
      <c r="D637" s="161"/>
      <c r="E637" s="161"/>
      <c r="F637" s="161"/>
      <c r="G637" s="161"/>
      <c r="H637" s="161"/>
      <c r="I637" s="161"/>
      <c r="J637" s="161"/>
      <c r="K637" s="161"/>
      <c r="L637" s="161"/>
      <c r="M637" s="161"/>
      <c r="N637" s="161"/>
      <c r="O637" s="161"/>
      <c r="P637" s="161"/>
      <c r="Q637" s="161"/>
      <c r="R637" s="161"/>
      <c r="S637" s="161"/>
      <c r="T637" s="161"/>
      <c r="U637" s="161"/>
      <c r="V637" s="161"/>
      <c r="W637" s="161"/>
      <c r="X637" s="161"/>
      <c r="Y637" s="161"/>
      <c r="Z637" s="161"/>
      <c r="AA637" s="161"/>
      <c r="AB637" s="161"/>
    </row>
    <row r="638">
      <c r="A638" s="161"/>
      <c r="B638" s="161"/>
      <c r="C638" s="161"/>
      <c r="D638" s="161"/>
      <c r="E638" s="161"/>
      <c r="F638" s="161"/>
      <c r="G638" s="161"/>
      <c r="H638" s="161"/>
      <c r="I638" s="161"/>
      <c r="J638" s="161"/>
      <c r="K638" s="161"/>
      <c r="L638" s="161"/>
      <c r="M638" s="161"/>
      <c r="N638" s="161"/>
      <c r="O638" s="161"/>
      <c r="P638" s="161"/>
      <c r="Q638" s="161"/>
      <c r="R638" s="161"/>
      <c r="S638" s="161"/>
      <c r="T638" s="161"/>
      <c r="U638" s="161"/>
      <c r="V638" s="161"/>
      <c r="W638" s="161"/>
      <c r="X638" s="161"/>
      <c r="Y638" s="161"/>
      <c r="Z638" s="161"/>
      <c r="AA638" s="161"/>
      <c r="AB638" s="161"/>
    </row>
    <row r="639">
      <c r="A639" s="161"/>
      <c r="B639" s="161"/>
      <c r="C639" s="161"/>
      <c r="D639" s="161"/>
      <c r="E639" s="161"/>
      <c r="F639" s="161"/>
      <c r="G639" s="161"/>
      <c r="H639" s="161"/>
      <c r="I639" s="161"/>
      <c r="J639" s="161"/>
      <c r="K639" s="161"/>
      <c r="L639" s="161"/>
      <c r="M639" s="161"/>
      <c r="N639" s="161"/>
      <c r="O639" s="161"/>
      <c r="P639" s="161"/>
      <c r="Q639" s="161"/>
      <c r="R639" s="161"/>
      <c r="S639" s="161"/>
      <c r="T639" s="161"/>
      <c r="U639" s="161"/>
      <c r="V639" s="161"/>
      <c r="W639" s="161"/>
      <c r="X639" s="161"/>
      <c r="Y639" s="161"/>
      <c r="Z639" s="161"/>
      <c r="AA639" s="161"/>
      <c r="AB639" s="161"/>
    </row>
    <row r="640">
      <c r="A640" s="161"/>
      <c r="B640" s="161"/>
      <c r="C640" s="161"/>
      <c r="D640" s="161"/>
      <c r="E640" s="161"/>
      <c r="F640" s="161"/>
      <c r="G640" s="161"/>
      <c r="H640" s="161"/>
      <c r="I640" s="161"/>
      <c r="J640" s="161"/>
      <c r="K640" s="161"/>
      <c r="L640" s="161"/>
      <c r="M640" s="161"/>
      <c r="N640" s="161"/>
      <c r="O640" s="161"/>
      <c r="P640" s="161"/>
      <c r="Q640" s="161"/>
      <c r="R640" s="161"/>
      <c r="S640" s="161"/>
      <c r="T640" s="161"/>
      <c r="U640" s="161"/>
      <c r="V640" s="161"/>
      <c r="W640" s="161"/>
      <c r="X640" s="161"/>
      <c r="Y640" s="161"/>
      <c r="Z640" s="161"/>
      <c r="AA640" s="161"/>
      <c r="AB640" s="161"/>
    </row>
    <row r="641">
      <c r="A641" s="161"/>
      <c r="B641" s="161"/>
      <c r="C641" s="161"/>
      <c r="D641" s="161"/>
      <c r="E641" s="161"/>
      <c r="F641" s="161"/>
      <c r="G641" s="161"/>
      <c r="H641" s="161"/>
      <c r="I641" s="161"/>
      <c r="J641" s="161"/>
      <c r="K641" s="161"/>
      <c r="L641" s="161"/>
      <c r="M641" s="161"/>
      <c r="N641" s="161"/>
      <c r="O641" s="161"/>
      <c r="P641" s="161"/>
      <c r="Q641" s="161"/>
      <c r="R641" s="161"/>
      <c r="S641" s="161"/>
      <c r="T641" s="161"/>
      <c r="U641" s="161"/>
      <c r="V641" s="161"/>
      <c r="W641" s="161"/>
      <c r="X641" s="161"/>
      <c r="Y641" s="161"/>
      <c r="Z641" s="161"/>
      <c r="AA641" s="161"/>
      <c r="AB641" s="161"/>
    </row>
    <row r="642">
      <c r="A642" s="161"/>
      <c r="B642" s="161"/>
      <c r="C642" s="161"/>
      <c r="D642" s="161"/>
      <c r="E642" s="161"/>
      <c r="F642" s="161"/>
      <c r="G642" s="161"/>
      <c r="H642" s="161"/>
      <c r="I642" s="161"/>
      <c r="J642" s="161"/>
      <c r="K642" s="161"/>
      <c r="L642" s="161"/>
      <c r="M642" s="161"/>
      <c r="N642" s="161"/>
      <c r="O642" s="161"/>
      <c r="P642" s="161"/>
      <c r="Q642" s="161"/>
      <c r="R642" s="161"/>
      <c r="S642" s="161"/>
      <c r="T642" s="161"/>
      <c r="U642" s="161"/>
      <c r="V642" s="161"/>
      <c r="W642" s="161"/>
      <c r="X642" s="161"/>
      <c r="Y642" s="161"/>
      <c r="Z642" s="161"/>
      <c r="AA642" s="161"/>
      <c r="AB642" s="161"/>
    </row>
    <row r="643">
      <c r="A643" s="161"/>
      <c r="B643" s="161"/>
      <c r="C643" s="161"/>
      <c r="D643" s="161"/>
      <c r="E643" s="161"/>
      <c r="F643" s="161"/>
      <c r="G643" s="161"/>
      <c r="H643" s="161"/>
      <c r="I643" s="161"/>
      <c r="J643" s="161"/>
      <c r="K643" s="161"/>
      <c r="L643" s="161"/>
      <c r="M643" s="161"/>
      <c r="N643" s="161"/>
      <c r="O643" s="161"/>
      <c r="P643" s="161"/>
      <c r="Q643" s="161"/>
      <c r="R643" s="161"/>
      <c r="S643" s="161"/>
      <c r="T643" s="161"/>
      <c r="U643" s="161"/>
      <c r="V643" s="161"/>
      <c r="W643" s="161"/>
      <c r="X643" s="161"/>
      <c r="Y643" s="161"/>
      <c r="Z643" s="161"/>
      <c r="AA643" s="161"/>
      <c r="AB643" s="161"/>
    </row>
    <row r="644">
      <c r="A644" s="161"/>
      <c r="B644" s="161"/>
      <c r="C644" s="161"/>
      <c r="D644" s="161"/>
      <c r="E644" s="161"/>
      <c r="F644" s="161"/>
      <c r="G644" s="161"/>
      <c r="H644" s="161"/>
      <c r="I644" s="161"/>
      <c r="J644" s="161"/>
      <c r="K644" s="161"/>
      <c r="L644" s="161"/>
      <c r="M644" s="161"/>
      <c r="N644" s="161"/>
      <c r="O644" s="161"/>
      <c r="P644" s="161"/>
      <c r="Q644" s="161"/>
      <c r="R644" s="161"/>
      <c r="S644" s="161"/>
      <c r="T644" s="161"/>
      <c r="U644" s="161"/>
      <c r="V644" s="161"/>
      <c r="W644" s="161"/>
      <c r="X644" s="161"/>
      <c r="Y644" s="161"/>
      <c r="Z644" s="161"/>
      <c r="AA644" s="161"/>
      <c r="AB644" s="161"/>
    </row>
    <row r="645">
      <c r="A645" s="161"/>
      <c r="B645" s="161"/>
      <c r="C645" s="161"/>
      <c r="D645" s="161"/>
      <c r="E645" s="161"/>
      <c r="F645" s="161"/>
      <c r="G645" s="161"/>
      <c r="H645" s="161"/>
      <c r="I645" s="161"/>
      <c r="J645" s="161"/>
      <c r="K645" s="161"/>
      <c r="L645" s="161"/>
      <c r="M645" s="161"/>
      <c r="N645" s="161"/>
      <c r="O645" s="161"/>
      <c r="P645" s="161"/>
      <c r="Q645" s="161"/>
      <c r="R645" s="161"/>
      <c r="S645" s="161"/>
      <c r="T645" s="161"/>
      <c r="U645" s="161"/>
      <c r="V645" s="161"/>
      <c r="W645" s="161"/>
      <c r="X645" s="161"/>
      <c r="Y645" s="161"/>
      <c r="Z645" s="161"/>
      <c r="AA645" s="161"/>
      <c r="AB645" s="161"/>
    </row>
    <row r="646">
      <c r="A646" s="161"/>
      <c r="B646" s="161"/>
      <c r="C646" s="161"/>
      <c r="D646" s="161"/>
      <c r="E646" s="161"/>
      <c r="F646" s="161"/>
      <c r="G646" s="161"/>
      <c r="H646" s="161"/>
      <c r="I646" s="161"/>
      <c r="J646" s="161"/>
      <c r="K646" s="161"/>
      <c r="L646" s="161"/>
      <c r="M646" s="161"/>
      <c r="N646" s="161"/>
      <c r="O646" s="161"/>
      <c r="P646" s="161"/>
      <c r="Q646" s="161"/>
      <c r="R646" s="161"/>
      <c r="S646" s="161"/>
      <c r="T646" s="161"/>
      <c r="U646" s="161"/>
      <c r="V646" s="161"/>
      <c r="W646" s="161"/>
      <c r="X646" s="161"/>
      <c r="Y646" s="161"/>
      <c r="Z646" s="161"/>
      <c r="AA646" s="161"/>
      <c r="AB646" s="161"/>
    </row>
    <row r="647">
      <c r="A647" s="161"/>
      <c r="B647" s="161"/>
      <c r="C647" s="161"/>
      <c r="D647" s="161"/>
      <c r="E647" s="161"/>
      <c r="F647" s="161"/>
      <c r="G647" s="161"/>
      <c r="H647" s="161"/>
      <c r="I647" s="161"/>
      <c r="J647" s="161"/>
      <c r="K647" s="161"/>
      <c r="L647" s="161"/>
      <c r="M647" s="161"/>
      <c r="N647" s="161"/>
      <c r="O647" s="161"/>
      <c r="P647" s="161"/>
      <c r="Q647" s="161"/>
      <c r="R647" s="161"/>
      <c r="S647" s="161"/>
      <c r="T647" s="161"/>
      <c r="U647" s="161"/>
      <c r="V647" s="161"/>
      <c r="W647" s="161"/>
      <c r="X647" s="161"/>
      <c r="Y647" s="161"/>
      <c r="Z647" s="161"/>
      <c r="AA647" s="161"/>
      <c r="AB647" s="161"/>
    </row>
    <row r="648">
      <c r="A648" s="161"/>
      <c r="B648" s="161"/>
      <c r="C648" s="161"/>
      <c r="D648" s="161"/>
      <c r="E648" s="161"/>
      <c r="F648" s="161"/>
      <c r="G648" s="161"/>
      <c r="H648" s="161"/>
      <c r="I648" s="161"/>
      <c r="J648" s="161"/>
      <c r="K648" s="161"/>
      <c r="L648" s="161"/>
      <c r="M648" s="161"/>
      <c r="N648" s="161"/>
      <c r="O648" s="161"/>
      <c r="P648" s="161"/>
      <c r="Q648" s="161"/>
      <c r="R648" s="161"/>
      <c r="S648" s="161"/>
      <c r="T648" s="161"/>
      <c r="U648" s="161"/>
      <c r="V648" s="161"/>
      <c r="W648" s="161"/>
      <c r="X648" s="161"/>
      <c r="Y648" s="161"/>
      <c r="Z648" s="161"/>
      <c r="AA648" s="161"/>
      <c r="AB648" s="161"/>
    </row>
    <row r="649">
      <c r="A649" s="161"/>
      <c r="B649" s="161"/>
      <c r="C649" s="161"/>
      <c r="D649" s="161"/>
      <c r="E649" s="161"/>
      <c r="F649" s="161"/>
      <c r="G649" s="161"/>
      <c r="H649" s="161"/>
      <c r="I649" s="161"/>
      <c r="J649" s="161"/>
      <c r="K649" s="161"/>
      <c r="L649" s="161"/>
      <c r="M649" s="161"/>
      <c r="N649" s="161"/>
      <c r="O649" s="161"/>
      <c r="P649" s="161"/>
      <c r="Q649" s="161"/>
      <c r="R649" s="161"/>
      <c r="S649" s="161"/>
      <c r="T649" s="161"/>
      <c r="U649" s="161"/>
      <c r="V649" s="161"/>
      <c r="W649" s="161"/>
      <c r="X649" s="161"/>
      <c r="Y649" s="161"/>
      <c r="Z649" s="161"/>
      <c r="AA649" s="161"/>
      <c r="AB649" s="161"/>
    </row>
    <row r="650">
      <c r="A650" s="161"/>
      <c r="B650" s="161"/>
      <c r="C650" s="161"/>
      <c r="D650" s="161"/>
      <c r="E650" s="161"/>
      <c r="F650" s="161"/>
      <c r="G650" s="161"/>
      <c r="H650" s="161"/>
      <c r="I650" s="161"/>
      <c r="J650" s="161"/>
      <c r="K650" s="161"/>
      <c r="L650" s="161"/>
      <c r="M650" s="161"/>
      <c r="N650" s="161"/>
      <c r="O650" s="161"/>
      <c r="P650" s="161"/>
      <c r="Q650" s="161"/>
      <c r="R650" s="161"/>
      <c r="S650" s="161"/>
      <c r="T650" s="161"/>
      <c r="U650" s="161"/>
      <c r="V650" s="161"/>
      <c r="W650" s="161"/>
      <c r="X650" s="161"/>
      <c r="Y650" s="161"/>
      <c r="Z650" s="161"/>
      <c r="AA650" s="161"/>
      <c r="AB650" s="161"/>
    </row>
    <row r="651">
      <c r="A651" s="161"/>
      <c r="B651" s="161"/>
      <c r="C651" s="161"/>
      <c r="D651" s="161"/>
      <c r="E651" s="161"/>
      <c r="F651" s="161"/>
      <c r="G651" s="161"/>
      <c r="H651" s="161"/>
      <c r="I651" s="161"/>
      <c r="J651" s="161"/>
      <c r="K651" s="161"/>
      <c r="L651" s="161"/>
      <c r="M651" s="161"/>
      <c r="N651" s="161"/>
      <c r="O651" s="161"/>
      <c r="P651" s="161"/>
      <c r="Q651" s="161"/>
      <c r="R651" s="161"/>
      <c r="S651" s="161"/>
      <c r="T651" s="161"/>
      <c r="U651" s="161"/>
      <c r="V651" s="161"/>
      <c r="W651" s="161"/>
      <c r="X651" s="161"/>
      <c r="Y651" s="161"/>
      <c r="Z651" s="161"/>
      <c r="AA651" s="161"/>
      <c r="AB651" s="161"/>
    </row>
    <row r="652">
      <c r="A652" s="161"/>
      <c r="B652" s="161"/>
      <c r="C652" s="161"/>
      <c r="D652" s="161"/>
      <c r="E652" s="161"/>
      <c r="F652" s="161"/>
      <c r="G652" s="161"/>
      <c r="H652" s="161"/>
      <c r="I652" s="161"/>
      <c r="J652" s="161"/>
      <c r="K652" s="161"/>
      <c r="L652" s="161"/>
      <c r="M652" s="161"/>
      <c r="N652" s="161"/>
      <c r="O652" s="161"/>
      <c r="P652" s="161"/>
      <c r="Q652" s="161"/>
      <c r="R652" s="161"/>
      <c r="S652" s="161"/>
      <c r="T652" s="161"/>
      <c r="U652" s="161"/>
      <c r="V652" s="161"/>
      <c r="W652" s="161"/>
      <c r="X652" s="161"/>
      <c r="Y652" s="161"/>
      <c r="Z652" s="161"/>
      <c r="AA652" s="161"/>
      <c r="AB652" s="161"/>
    </row>
    <row r="653">
      <c r="A653" s="161"/>
      <c r="B653" s="161"/>
      <c r="C653" s="161"/>
      <c r="D653" s="161"/>
      <c r="E653" s="161"/>
      <c r="F653" s="161"/>
      <c r="G653" s="161"/>
      <c r="H653" s="161"/>
      <c r="I653" s="161"/>
      <c r="J653" s="161"/>
      <c r="K653" s="161"/>
      <c r="L653" s="161"/>
      <c r="M653" s="161"/>
      <c r="N653" s="161"/>
      <c r="O653" s="161"/>
      <c r="P653" s="161"/>
      <c r="Q653" s="161"/>
      <c r="R653" s="161"/>
      <c r="S653" s="161"/>
      <c r="T653" s="161"/>
      <c r="U653" s="161"/>
      <c r="V653" s="161"/>
      <c r="W653" s="161"/>
      <c r="X653" s="161"/>
      <c r="Y653" s="161"/>
      <c r="Z653" s="161"/>
      <c r="AA653" s="161"/>
      <c r="AB653" s="161"/>
    </row>
    <row r="654">
      <c r="A654" s="161"/>
      <c r="B654" s="161"/>
      <c r="C654" s="161"/>
      <c r="D654" s="161"/>
      <c r="E654" s="161"/>
      <c r="F654" s="161"/>
      <c r="G654" s="161"/>
      <c r="H654" s="161"/>
      <c r="I654" s="161"/>
      <c r="J654" s="161"/>
      <c r="K654" s="161"/>
      <c r="L654" s="161"/>
      <c r="M654" s="161"/>
      <c r="N654" s="161"/>
      <c r="O654" s="161"/>
      <c r="P654" s="161"/>
      <c r="Q654" s="161"/>
      <c r="R654" s="161"/>
      <c r="S654" s="161"/>
      <c r="T654" s="161"/>
      <c r="U654" s="161"/>
      <c r="V654" s="161"/>
      <c r="W654" s="161"/>
      <c r="X654" s="161"/>
      <c r="Y654" s="161"/>
      <c r="Z654" s="161"/>
      <c r="AA654" s="161"/>
      <c r="AB654" s="161"/>
    </row>
    <row r="655">
      <c r="A655" s="161"/>
      <c r="B655" s="161"/>
      <c r="C655" s="161"/>
      <c r="D655" s="161"/>
      <c r="E655" s="161"/>
      <c r="F655" s="161"/>
      <c r="G655" s="161"/>
      <c r="H655" s="161"/>
      <c r="I655" s="161"/>
      <c r="J655" s="161"/>
      <c r="K655" s="161"/>
      <c r="L655" s="161"/>
      <c r="M655" s="161"/>
      <c r="N655" s="161"/>
      <c r="O655" s="161"/>
      <c r="P655" s="161"/>
      <c r="Q655" s="161"/>
      <c r="R655" s="161"/>
      <c r="S655" s="161"/>
      <c r="T655" s="161"/>
      <c r="U655" s="161"/>
      <c r="V655" s="161"/>
      <c r="W655" s="161"/>
      <c r="X655" s="161"/>
      <c r="Y655" s="161"/>
      <c r="Z655" s="161"/>
      <c r="AA655" s="161"/>
      <c r="AB655" s="161"/>
    </row>
    <row r="656">
      <c r="A656" s="161"/>
      <c r="B656" s="161"/>
      <c r="C656" s="161"/>
      <c r="D656" s="161"/>
      <c r="E656" s="161"/>
      <c r="F656" s="161"/>
      <c r="G656" s="161"/>
      <c r="H656" s="161"/>
      <c r="I656" s="161"/>
      <c r="J656" s="161"/>
      <c r="K656" s="161"/>
      <c r="L656" s="161"/>
      <c r="M656" s="161"/>
      <c r="N656" s="161"/>
      <c r="O656" s="161"/>
      <c r="P656" s="161"/>
      <c r="Q656" s="161"/>
      <c r="R656" s="161"/>
      <c r="S656" s="161"/>
      <c r="T656" s="161"/>
      <c r="U656" s="161"/>
      <c r="V656" s="161"/>
      <c r="W656" s="161"/>
      <c r="X656" s="161"/>
      <c r="Y656" s="161"/>
      <c r="Z656" s="161"/>
      <c r="AA656" s="161"/>
      <c r="AB656" s="161"/>
    </row>
    <row r="657">
      <c r="A657" s="161"/>
      <c r="B657" s="161"/>
      <c r="C657" s="161"/>
      <c r="D657" s="161"/>
      <c r="E657" s="161"/>
      <c r="F657" s="161"/>
      <c r="G657" s="161"/>
      <c r="H657" s="161"/>
      <c r="I657" s="161"/>
      <c r="J657" s="161"/>
      <c r="K657" s="161"/>
      <c r="L657" s="161"/>
      <c r="M657" s="161"/>
      <c r="N657" s="161"/>
      <c r="O657" s="161"/>
      <c r="P657" s="161"/>
      <c r="Q657" s="161"/>
      <c r="R657" s="161"/>
      <c r="S657" s="161"/>
      <c r="T657" s="161"/>
      <c r="U657" s="161"/>
      <c r="V657" s="161"/>
      <c r="W657" s="161"/>
      <c r="X657" s="161"/>
      <c r="Y657" s="161"/>
      <c r="Z657" s="161"/>
      <c r="AA657" s="161"/>
      <c r="AB657" s="161"/>
    </row>
    <row r="658">
      <c r="A658" s="161"/>
      <c r="B658" s="161"/>
      <c r="C658" s="161"/>
      <c r="D658" s="161"/>
      <c r="E658" s="161"/>
      <c r="F658" s="161"/>
      <c r="G658" s="161"/>
      <c r="H658" s="161"/>
      <c r="I658" s="161"/>
      <c r="J658" s="161"/>
      <c r="K658" s="161"/>
      <c r="L658" s="161"/>
      <c r="M658" s="161"/>
      <c r="N658" s="161"/>
      <c r="O658" s="161"/>
      <c r="P658" s="161"/>
      <c r="Q658" s="161"/>
      <c r="R658" s="161"/>
      <c r="S658" s="161"/>
      <c r="T658" s="161"/>
      <c r="U658" s="161"/>
      <c r="V658" s="161"/>
      <c r="W658" s="161"/>
      <c r="X658" s="161"/>
      <c r="Y658" s="161"/>
      <c r="Z658" s="161"/>
      <c r="AA658" s="161"/>
      <c r="AB658" s="161"/>
    </row>
    <row r="659">
      <c r="A659" s="161"/>
      <c r="B659" s="161"/>
      <c r="C659" s="161"/>
      <c r="D659" s="161"/>
      <c r="E659" s="161"/>
      <c r="F659" s="161"/>
      <c r="G659" s="161"/>
      <c r="H659" s="161"/>
      <c r="I659" s="161"/>
      <c r="J659" s="161"/>
      <c r="K659" s="161"/>
      <c r="L659" s="161"/>
      <c r="M659" s="161"/>
      <c r="N659" s="161"/>
      <c r="O659" s="161"/>
      <c r="P659" s="161"/>
      <c r="Q659" s="161"/>
      <c r="R659" s="161"/>
      <c r="S659" s="161"/>
      <c r="T659" s="161"/>
      <c r="U659" s="161"/>
      <c r="V659" s="161"/>
      <c r="W659" s="161"/>
      <c r="X659" s="161"/>
      <c r="Y659" s="161"/>
      <c r="Z659" s="161"/>
      <c r="AA659" s="161"/>
      <c r="AB659" s="161"/>
    </row>
    <row r="660">
      <c r="A660" s="161"/>
      <c r="B660" s="161"/>
      <c r="C660" s="161"/>
      <c r="D660" s="161"/>
      <c r="E660" s="161"/>
      <c r="F660" s="161"/>
      <c r="G660" s="161"/>
      <c r="H660" s="161"/>
      <c r="I660" s="161"/>
      <c r="J660" s="161"/>
      <c r="K660" s="161"/>
      <c r="L660" s="161"/>
      <c r="M660" s="161"/>
      <c r="N660" s="161"/>
      <c r="O660" s="161"/>
      <c r="P660" s="161"/>
      <c r="Q660" s="161"/>
      <c r="R660" s="161"/>
      <c r="S660" s="161"/>
      <c r="T660" s="161"/>
      <c r="U660" s="161"/>
      <c r="V660" s="161"/>
      <c r="W660" s="161"/>
      <c r="X660" s="161"/>
      <c r="Y660" s="161"/>
      <c r="Z660" s="161"/>
      <c r="AA660" s="161"/>
      <c r="AB660" s="161"/>
    </row>
    <row r="661">
      <c r="A661" s="161"/>
      <c r="B661" s="161"/>
      <c r="C661" s="161"/>
      <c r="D661" s="161"/>
      <c r="E661" s="161"/>
      <c r="F661" s="161"/>
      <c r="G661" s="161"/>
      <c r="H661" s="161"/>
      <c r="I661" s="161"/>
      <c r="J661" s="161"/>
      <c r="K661" s="161"/>
      <c r="L661" s="161"/>
      <c r="M661" s="161"/>
      <c r="N661" s="161"/>
      <c r="O661" s="161"/>
      <c r="P661" s="161"/>
      <c r="Q661" s="161"/>
      <c r="R661" s="161"/>
      <c r="S661" s="161"/>
      <c r="T661" s="161"/>
      <c r="U661" s="161"/>
      <c r="V661" s="161"/>
      <c r="W661" s="161"/>
      <c r="X661" s="161"/>
      <c r="Y661" s="161"/>
      <c r="Z661" s="161"/>
      <c r="AA661" s="161"/>
      <c r="AB661" s="161"/>
    </row>
    <row r="662">
      <c r="A662" s="161"/>
      <c r="B662" s="161"/>
      <c r="C662" s="161"/>
      <c r="D662" s="161"/>
      <c r="E662" s="161"/>
      <c r="F662" s="161"/>
      <c r="G662" s="161"/>
      <c r="H662" s="161"/>
      <c r="I662" s="161"/>
      <c r="J662" s="161"/>
      <c r="K662" s="161"/>
      <c r="L662" s="161"/>
      <c r="M662" s="161"/>
      <c r="N662" s="161"/>
      <c r="O662" s="161"/>
      <c r="P662" s="161"/>
      <c r="Q662" s="161"/>
      <c r="R662" s="161"/>
      <c r="S662" s="161"/>
      <c r="T662" s="161"/>
      <c r="U662" s="161"/>
      <c r="V662" s="161"/>
      <c r="W662" s="161"/>
      <c r="X662" s="161"/>
      <c r="Y662" s="161"/>
      <c r="Z662" s="161"/>
      <c r="AA662" s="161"/>
      <c r="AB662" s="161"/>
    </row>
    <row r="663">
      <c r="A663" s="161"/>
      <c r="B663" s="161"/>
      <c r="C663" s="161"/>
      <c r="D663" s="161"/>
      <c r="E663" s="161"/>
      <c r="F663" s="161"/>
      <c r="G663" s="161"/>
      <c r="H663" s="161"/>
      <c r="I663" s="161"/>
      <c r="J663" s="161"/>
      <c r="K663" s="161"/>
      <c r="L663" s="161"/>
      <c r="M663" s="161"/>
      <c r="N663" s="161"/>
      <c r="O663" s="161"/>
      <c r="P663" s="161"/>
      <c r="Q663" s="161"/>
      <c r="R663" s="161"/>
      <c r="S663" s="161"/>
      <c r="T663" s="161"/>
      <c r="U663" s="161"/>
      <c r="V663" s="161"/>
      <c r="W663" s="161"/>
      <c r="X663" s="161"/>
      <c r="Y663" s="161"/>
      <c r="Z663" s="161"/>
      <c r="AA663" s="161"/>
      <c r="AB663" s="161"/>
    </row>
    <row r="664">
      <c r="A664" s="161"/>
      <c r="B664" s="161"/>
      <c r="C664" s="161"/>
      <c r="D664" s="161"/>
      <c r="E664" s="161"/>
      <c r="F664" s="161"/>
      <c r="G664" s="161"/>
      <c r="H664" s="161"/>
      <c r="I664" s="161"/>
      <c r="J664" s="161"/>
      <c r="K664" s="161"/>
      <c r="L664" s="161"/>
      <c r="M664" s="161"/>
      <c r="N664" s="161"/>
      <c r="O664" s="161"/>
      <c r="P664" s="161"/>
      <c r="Q664" s="161"/>
      <c r="R664" s="161"/>
      <c r="S664" s="161"/>
      <c r="T664" s="161"/>
      <c r="U664" s="161"/>
      <c r="V664" s="161"/>
      <c r="W664" s="161"/>
      <c r="X664" s="161"/>
      <c r="Y664" s="161"/>
      <c r="Z664" s="161"/>
      <c r="AA664" s="161"/>
      <c r="AB664" s="161"/>
    </row>
    <row r="665">
      <c r="A665" s="161"/>
      <c r="B665" s="161"/>
      <c r="C665" s="161"/>
      <c r="D665" s="161"/>
      <c r="E665" s="161"/>
      <c r="F665" s="161"/>
      <c r="G665" s="161"/>
      <c r="H665" s="161"/>
      <c r="I665" s="161"/>
      <c r="J665" s="161"/>
      <c r="K665" s="161"/>
      <c r="L665" s="161"/>
      <c r="M665" s="161"/>
      <c r="N665" s="161"/>
      <c r="O665" s="161"/>
      <c r="P665" s="161"/>
      <c r="Q665" s="161"/>
      <c r="R665" s="161"/>
      <c r="S665" s="161"/>
      <c r="T665" s="161"/>
      <c r="U665" s="161"/>
      <c r="V665" s="161"/>
      <c r="W665" s="161"/>
      <c r="X665" s="161"/>
      <c r="Y665" s="161"/>
      <c r="Z665" s="161"/>
      <c r="AA665" s="161"/>
      <c r="AB665" s="161"/>
    </row>
    <row r="666">
      <c r="A666" s="161"/>
      <c r="B666" s="161"/>
      <c r="C666" s="161"/>
      <c r="D666" s="161"/>
      <c r="E666" s="161"/>
      <c r="F666" s="161"/>
      <c r="G666" s="161"/>
      <c r="H666" s="161"/>
      <c r="I666" s="161"/>
      <c r="J666" s="161"/>
      <c r="K666" s="161"/>
      <c r="L666" s="161"/>
      <c r="M666" s="161"/>
      <c r="N666" s="161"/>
      <c r="O666" s="161"/>
      <c r="P666" s="161"/>
      <c r="Q666" s="161"/>
      <c r="R666" s="161"/>
      <c r="S666" s="161"/>
      <c r="T666" s="161"/>
      <c r="U666" s="161"/>
      <c r="V666" s="161"/>
      <c r="W666" s="161"/>
      <c r="X666" s="161"/>
      <c r="Y666" s="161"/>
      <c r="Z666" s="161"/>
      <c r="AA666" s="161"/>
      <c r="AB666" s="161"/>
    </row>
    <row r="667">
      <c r="A667" s="161"/>
      <c r="B667" s="161"/>
      <c r="C667" s="161"/>
      <c r="D667" s="161"/>
      <c r="E667" s="161"/>
      <c r="F667" s="161"/>
      <c r="G667" s="161"/>
      <c r="H667" s="161"/>
      <c r="I667" s="161"/>
      <c r="J667" s="161"/>
      <c r="K667" s="161"/>
      <c r="L667" s="161"/>
      <c r="M667" s="161"/>
      <c r="N667" s="161"/>
      <c r="O667" s="161"/>
      <c r="P667" s="161"/>
      <c r="Q667" s="161"/>
      <c r="R667" s="161"/>
      <c r="S667" s="161"/>
      <c r="T667" s="161"/>
      <c r="U667" s="161"/>
      <c r="V667" s="161"/>
      <c r="W667" s="161"/>
      <c r="X667" s="161"/>
      <c r="Y667" s="161"/>
      <c r="Z667" s="161"/>
      <c r="AA667" s="161"/>
      <c r="AB667" s="161"/>
    </row>
    <row r="668">
      <c r="A668" s="161"/>
      <c r="B668" s="161"/>
      <c r="C668" s="161"/>
      <c r="D668" s="161"/>
      <c r="E668" s="161"/>
      <c r="F668" s="161"/>
      <c r="G668" s="161"/>
      <c r="H668" s="161"/>
      <c r="I668" s="161"/>
      <c r="J668" s="161"/>
      <c r="K668" s="161"/>
      <c r="L668" s="161"/>
      <c r="M668" s="161"/>
      <c r="N668" s="161"/>
      <c r="O668" s="161"/>
      <c r="P668" s="161"/>
      <c r="Q668" s="161"/>
      <c r="R668" s="161"/>
      <c r="S668" s="161"/>
      <c r="T668" s="161"/>
      <c r="U668" s="161"/>
      <c r="V668" s="161"/>
      <c r="W668" s="161"/>
      <c r="X668" s="161"/>
      <c r="Y668" s="161"/>
      <c r="Z668" s="161"/>
      <c r="AA668" s="161"/>
      <c r="AB668" s="161"/>
    </row>
    <row r="669">
      <c r="A669" s="161"/>
      <c r="B669" s="161"/>
      <c r="C669" s="161"/>
      <c r="D669" s="161"/>
      <c r="E669" s="161"/>
      <c r="F669" s="161"/>
      <c r="G669" s="161"/>
      <c r="H669" s="161"/>
      <c r="I669" s="161"/>
      <c r="J669" s="161"/>
      <c r="K669" s="161"/>
      <c r="L669" s="161"/>
      <c r="M669" s="161"/>
      <c r="N669" s="161"/>
      <c r="O669" s="161"/>
      <c r="P669" s="161"/>
      <c r="Q669" s="161"/>
      <c r="R669" s="161"/>
      <c r="S669" s="161"/>
      <c r="T669" s="161"/>
      <c r="U669" s="161"/>
      <c r="V669" s="161"/>
      <c r="W669" s="161"/>
      <c r="X669" s="161"/>
      <c r="Y669" s="161"/>
      <c r="Z669" s="161"/>
      <c r="AA669" s="161"/>
      <c r="AB669" s="161"/>
    </row>
    <row r="670">
      <c r="A670" s="161"/>
      <c r="B670" s="161"/>
      <c r="C670" s="161"/>
      <c r="D670" s="161"/>
      <c r="E670" s="161"/>
      <c r="F670" s="161"/>
      <c r="G670" s="161"/>
      <c r="H670" s="161"/>
      <c r="I670" s="161"/>
      <c r="J670" s="161"/>
      <c r="K670" s="161"/>
      <c r="L670" s="161"/>
      <c r="M670" s="161"/>
      <c r="N670" s="161"/>
      <c r="O670" s="161"/>
      <c r="P670" s="161"/>
      <c r="Q670" s="161"/>
      <c r="R670" s="161"/>
      <c r="S670" s="161"/>
      <c r="T670" s="161"/>
      <c r="U670" s="161"/>
      <c r="V670" s="161"/>
      <c r="W670" s="161"/>
      <c r="X670" s="161"/>
      <c r="Y670" s="161"/>
      <c r="Z670" s="161"/>
      <c r="AA670" s="161"/>
      <c r="AB670" s="161"/>
    </row>
    <row r="671">
      <c r="A671" s="161"/>
      <c r="B671" s="161"/>
      <c r="C671" s="161"/>
      <c r="D671" s="161"/>
      <c r="E671" s="161"/>
      <c r="F671" s="161"/>
      <c r="G671" s="161"/>
      <c r="H671" s="161"/>
      <c r="I671" s="161"/>
      <c r="J671" s="161"/>
      <c r="K671" s="161"/>
      <c r="L671" s="161"/>
      <c r="M671" s="161"/>
      <c r="N671" s="161"/>
      <c r="O671" s="161"/>
      <c r="P671" s="161"/>
      <c r="Q671" s="161"/>
      <c r="R671" s="161"/>
      <c r="S671" s="161"/>
      <c r="T671" s="161"/>
      <c r="U671" s="161"/>
      <c r="V671" s="161"/>
      <c r="W671" s="161"/>
      <c r="X671" s="161"/>
      <c r="Y671" s="161"/>
      <c r="Z671" s="161"/>
      <c r="AA671" s="161"/>
      <c r="AB671" s="161"/>
    </row>
    <row r="672">
      <c r="A672" s="161"/>
      <c r="B672" s="161"/>
      <c r="C672" s="161"/>
      <c r="D672" s="161"/>
      <c r="E672" s="161"/>
      <c r="F672" s="161"/>
      <c r="G672" s="161"/>
      <c r="H672" s="161"/>
      <c r="I672" s="161"/>
      <c r="J672" s="161"/>
      <c r="K672" s="161"/>
      <c r="L672" s="161"/>
      <c r="M672" s="161"/>
      <c r="N672" s="161"/>
      <c r="O672" s="161"/>
      <c r="P672" s="161"/>
      <c r="Q672" s="161"/>
      <c r="R672" s="161"/>
      <c r="S672" s="161"/>
      <c r="T672" s="161"/>
      <c r="U672" s="161"/>
      <c r="V672" s="161"/>
      <c r="W672" s="161"/>
      <c r="X672" s="161"/>
      <c r="Y672" s="161"/>
      <c r="Z672" s="161"/>
      <c r="AA672" s="161"/>
      <c r="AB672" s="161"/>
    </row>
    <row r="673">
      <c r="A673" s="161"/>
      <c r="B673" s="161"/>
      <c r="C673" s="161"/>
      <c r="D673" s="161"/>
      <c r="E673" s="161"/>
      <c r="F673" s="161"/>
      <c r="G673" s="161"/>
      <c r="H673" s="161"/>
      <c r="I673" s="161"/>
      <c r="J673" s="161"/>
      <c r="K673" s="161"/>
      <c r="L673" s="161"/>
      <c r="M673" s="161"/>
      <c r="N673" s="161"/>
      <c r="O673" s="161"/>
      <c r="P673" s="161"/>
      <c r="Q673" s="161"/>
      <c r="R673" s="161"/>
      <c r="S673" s="161"/>
      <c r="T673" s="161"/>
      <c r="U673" s="161"/>
      <c r="V673" s="161"/>
      <c r="W673" s="161"/>
      <c r="X673" s="161"/>
      <c r="Y673" s="161"/>
      <c r="Z673" s="161"/>
      <c r="AA673" s="161"/>
      <c r="AB673" s="161"/>
    </row>
    <row r="674">
      <c r="A674" s="161"/>
      <c r="B674" s="161"/>
      <c r="C674" s="161"/>
      <c r="D674" s="161"/>
      <c r="E674" s="161"/>
      <c r="F674" s="161"/>
      <c r="G674" s="161"/>
      <c r="H674" s="161"/>
      <c r="I674" s="161"/>
      <c r="J674" s="161"/>
      <c r="K674" s="161"/>
      <c r="L674" s="161"/>
      <c r="M674" s="161"/>
      <c r="N674" s="161"/>
      <c r="O674" s="161"/>
      <c r="P674" s="161"/>
      <c r="Q674" s="161"/>
      <c r="R674" s="161"/>
      <c r="S674" s="161"/>
      <c r="T674" s="161"/>
      <c r="U674" s="161"/>
      <c r="V674" s="161"/>
      <c r="W674" s="161"/>
      <c r="X674" s="161"/>
      <c r="Y674" s="161"/>
      <c r="Z674" s="161"/>
      <c r="AA674" s="161"/>
      <c r="AB674" s="161"/>
    </row>
    <row r="675">
      <c r="A675" s="161"/>
      <c r="B675" s="161"/>
      <c r="C675" s="161"/>
      <c r="D675" s="161"/>
      <c r="E675" s="161"/>
      <c r="F675" s="161"/>
      <c r="G675" s="161"/>
      <c r="H675" s="161"/>
      <c r="I675" s="161"/>
      <c r="J675" s="161"/>
      <c r="K675" s="161"/>
      <c r="L675" s="161"/>
      <c r="M675" s="161"/>
      <c r="N675" s="161"/>
      <c r="O675" s="161"/>
      <c r="P675" s="161"/>
      <c r="Q675" s="161"/>
      <c r="R675" s="161"/>
      <c r="S675" s="161"/>
      <c r="T675" s="161"/>
      <c r="U675" s="161"/>
      <c r="V675" s="161"/>
      <c r="W675" s="161"/>
      <c r="X675" s="161"/>
      <c r="Y675" s="161"/>
      <c r="Z675" s="161"/>
      <c r="AA675" s="161"/>
      <c r="AB675" s="161"/>
    </row>
    <row r="676">
      <c r="A676" s="161"/>
      <c r="B676" s="161"/>
      <c r="C676" s="161"/>
      <c r="D676" s="161"/>
      <c r="E676" s="161"/>
      <c r="F676" s="161"/>
      <c r="G676" s="161"/>
      <c r="H676" s="161"/>
      <c r="I676" s="161"/>
      <c r="J676" s="161"/>
      <c r="K676" s="161"/>
      <c r="L676" s="161"/>
      <c r="M676" s="161"/>
      <c r="N676" s="161"/>
      <c r="O676" s="161"/>
      <c r="P676" s="161"/>
      <c r="Q676" s="161"/>
      <c r="R676" s="161"/>
      <c r="S676" s="161"/>
      <c r="T676" s="161"/>
      <c r="U676" s="161"/>
      <c r="V676" s="161"/>
      <c r="W676" s="161"/>
      <c r="X676" s="161"/>
      <c r="Y676" s="161"/>
      <c r="Z676" s="161"/>
      <c r="AA676" s="161"/>
      <c r="AB676" s="161"/>
    </row>
    <row r="677">
      <c r="A677" s="161"/>
      <c r="B677" s="161"/>
      <c r="C677" s="161"/>
      <c r="D677" s="161"/>
      <c r="E677" s="161"/>
      <c r="F677" s="161"/>
      <c r="G677" s="161"/>
      <c r="H677" s="161"/>
      <c r="I677" s="161"/>
      <c r="J677" s="161"/>
      <c r="K677" s="161"/>
      <c r="L677" s="161"/>
      <c r="M677" s="161"/>
      <c r="N677" s="161"/>
      <c r="O677" s="161"/>
      <c r="P677" s="161"/>
      <c r="Q677" s="161"/>
      <c r="R677" s="161"/>
      <c r="S677" s="161"/>
      <c r="T677" s="161"/>
      <c r="U677" s="161"/>
      <c r="V677" s="161"/>
      <c r="W677" s="161"/>
      <c r="X677" s="161"/>
      <c r="Y677" s="161"/>
      <c r="Z677" s="161"/>
      <c r="AA677" s="161"/>
      <c r="AB677" s="161"/>
    </row>
    <row r="678">
      <c r="A678" s="161"/>
      <c r="B678" s="161"/>
      <c r="C678" s="161"/>
      <c r="D678" s="161"/>
      <c r="E678" s="161"/>
      <c r="F678" s="161"/>
      <c r="G678" s="161"/>
      <c r="H678" s="161"/>
      <c r="I678" s="161"/>
      <c r="J678" s="161"/>
      <c r="K678" s="161"/>
      <c r="L678" s="161"/>
      <c r="M678" s="161"/>
      <c r="N678" s="161"/>
      <c r="O678" s="161"/>
      <c r="P678" s="161"/>
      <c r="Q678" s="161"/>
      <c r="R678" s="161"/>
      <c r="S678" s="161"/>
      <c r="T678" s="161"/>
      <c r="U678" s="161"/>
      <c r="V678" s="161"/>
      <c r="W678" s="161"/>
      <c r="X678" s="161"/>
      <c r="Y678" s="161"/>
      <c r="Z678" s="161"/>
      <c r="AA678" s="161"/>
      <c r="AB678" s="161"/>
    </row>
    <row r="679">
      <c r="A679" s="161"/>
      <c r="B679" s="161"/>
      <c r="C679" s="161"/>
      <c r="D679" s="161"/>
      <c r="E679" s="161"/>
      <c r="F679" s="161"/>
      <c r="G679" s="161"/>
      <c r="H679" s="161"/>
      <c r="I679" s="161"/>
      <c r="J679" s="161"/>
      <c r="K679" s="161"/>
      <c r="L679" s="161"/>
      <c r="M679" s="161"/>
      <c r="N679" s="161"/>
      <c r="O679" s="161"/>
      <c r="P679" s="161"/>
      <c r="Q679" s="161"/>
      <c r="R679" s="161"/>
      <c r="S679" s="161"/>
      <c r="T679" s="161"/>
      <c r="U679" s="161"/>
      <c r="V679" s="161"/>
      <c r="W679" s="161"/>
      <c r="X679" s="161"/>
      <c r="Y679" s="161"/>
      <c r="Z679" s="161"/>
      <c r="AA679" s="161"/>
      <c r="AB679" s="161"/>
    </row>
    <row r="680">
      <c r="A680" s="161"/>
      <c r="B680" s="161"/>
      <c r="C680" s="161"/>
      <c r="D680" s="161"/>
      <c r="E680" s="161"/>
      <c r="F680" s="161"/>
      <c r="G680" s="161"/>
      <c r="H680" s="161"/>
      <c r="I680" s="161"/>
      <c r="J680" s="161"/>
      <c r="K680" s="161"/>
      <c r="L680" s="161"/>
      <c r="M680" s="161"/>
      <c r="N680" s="161"/>
      <c r="O680" s="161"/>
      <c r="P680" s="161"/>
      <c r="Q680" s="161"/>
      <c r="R680" s="161"/>
      <c r="S680" s="161"/>
      <c r="T680" s="161"/>
      <c r="U680" s="161"/>
      <c r="V680" s="161"/>
      <c r="W680" s="161"/>
      <c r="X680" s="161"/>
      <c r="Y680" s="161"/>
      <c r="Z680" s="161"/>
      <c r="AA680" s="161"/>
      <c r="AB680" s="161"/>
    </row>
    <row r="681">
      <c r="A681" s="161"/>
      <c r="B681" s="161"/>
      <c r="C681" s="161"/>
      <c r="D681" s="161"/>
      <c r="E681" s="161"/>
      <c r="F681" s="161"/>
      <c r="G681" s="161"/>
      <c r="H681" s="161"/>
      <c r="I681" s="161"/>
      <c r="J681" s="161"/>
      <c r="K681" s="161"/>
      <c r="L681" s="161"/>
      <c r="M681" s="161"/>
      <c r="N681" s="161"/>
      <c r="O681" s="161"/>
      <c r="P681" s="161"/>
      <c r="Q681" s="161"/>
      <c r="R681" s="161"/>
      <c r="S681" s="161"/>
      <c r="T681" s="161"/>
      <c r="U681" s="161"/>
      <c r="V681" s="161"/>
      <c r="W681" s="161"/>
      <c r="X681" s="161"/>
      <c r="Y681" s="161"/>
      <c r="Z681" s="161"/>
      <c r="AA681" s="161"/>
      <c r="AB681" s="161"/>
    </row>
    <row r="682">
      <c r="A682" s="161"/>
      <c r="B682" s="161"/>
      <c r="C682" s="161"/>
      <c r="D682" s="161"/>
      <c r="E682" s="161"/>
      <c r="F682" s="161"/>
      <c r="G682" s="161"/>
      <c r="H682" s="161"/>
      <c r="I682" s="161"/>
      <c r="J682" s="161"/>
      <c r="K682" s="161"/>
      <c r="L682" s="161"/>
      <c r="M682" s="161"/>
      <c r="N682" s="161"/>
      <c r="O682" s="161"/>
      <c r="P682" s="161"/>
      <c r="Q682" s="161"/>
      <c r="R682" s="161"/>
      <c r="S682" s="161"/>
      <c r="T682" s="161"/>
      <c r="U682" s="161"/>
      <c r="V682" s="161"/>
      <c r="W682" s="161"/>
      <c r="X682" s="161"/>
      <c r="Y682" s="161"/>
      <c r="Z682" s="161"/>
      <c r="AA682" s="161"/>
      <c r="AB682" s="161"/>
    </row>
    <row r="683">
      <c r="A683" s="161"/>
      <c r="B683" s="161"/>
      <c r="C683" s="161"/>
      <c r="D683" s="161"/>
      <c r="E683" s="161"/>
      <c r="F683" s="161"/>
      <c r="G683" s="161"/>
      <c r="H683" s="161"/>
      <c r="I683" s="161"/>
      <c r="J683" s="161"/>
      <c r="K683" s="161"/>
      <c r="L683" s="161"/>
      <c r="M683" s="161"/>
      <c r="N683" s="161"/>
      <c r="O683" s="161"/>
      <c r="P683" s="161"/>
      <c r="Q683" s="161"/>
      <c r="R683" s="161"/>
      <c r="S683" s="161"/>
      <c r="T683" s="161"/>
      <c r="U683" s="161"/>
      <c r="V683" s="161"/>
      <c r="W683" s="161"/>
      <c r="X683" s="161"/>
      <c r="Y683" s="161"/>
      <c r="Z683" s="161"/>
      <c r="AA683" s="161"/>
      <c r="AB683" s="161"/>
    </row>
    <row r="684">
      <c r="A684" s="161"/>
      <c r="B684" s="161"/>
      <c r="C684" s="161"/>
      <c r="D684" s="161"/>
      <c r="E684" s="161"/>
      <c r="F684" s="161"/>
      <c r="G684" s="161"/>
      <c r="H684" s="161"/>
      <c r="I684" s="161"/>
      <c r="J684" s="161"/>
      <c r="K684" s="161"/>
      <c r="L684" s="161"/>
      <c r="M684" s="161"/>
      <c r="N684" s="161"/>
      <c r="O684" s="161"/>
      <c r="P684" s="161"/>
      <c r="Q684" s="161"/>
      <c r="R684" s="161"/>
      <c r="S684" s="161"/>
      <c r="T684" s="161"/>
      <c r="U684" s="161"/>
      <c r="V684" s="161"/>
      <c r="W684" s="161"/>
      <c r="X684" s="161"/>
      <c r="Y684" s="161"/>
      <c r="Z684" s="161"/>
      <c r="AA684" s="161"/>
      <c r="AB684" s="161"/>
    </row>
    <row r="685">
      <c r="A685" s="161"/>
      <c r="B685" s="161"/>
      <c r="C685" s="161"/>
      <c r="D685" s="161"/>
      <c r="E685" s="161"/>
      <c r="F685" s="161"/>
      <c r="G685" s="161"/>
      <c r="H685" s="161"/>
      <c r="I685" s="161"/>
      <c r="J685" s="161"/>
      <c r="K685" s="161"/>
      <c r="L685" s="161"/>
      <c r="M685" s="161"/>
      <c r="N685" s="161"/>
      <c r="O685" s="161"/>
      <c r="P685" s="161"/>
      <c r="Q685" s="161"/>
      <c r="R685" s="161"/>
      <c r="S685" s="161"/>
      <c r="T685" s="161"/>
      <c r="U685" s="161"/>
      <c r="V685" s="161"/>
      <c r="W685" s="161"/>
      <c r="X685" s="161"/>
      <c r="Y685" s="161"/>
      <c r="Z685" s="161"/>
      <c r="AA685" s="161"/>
      <c r="AB685" s="161"/>
    </row>
    <row r="686">
      <c r="A686" s="161"/>
      <c r="B686" s="161"/>
      <c r="C686" s="161"/>
      <c r="D686" s="161"/>
      <c r="E686" s="161"/>
      <c r="F686" s="161"/>
      <c r="G686" s="161"/>
      <c r="H686" s="161"/>
      <c r="I686" s="161"/>
      <c r="J686" s="161"/>
      <c r="K686" s="161"/>
      <c r="L686" s="161"/>
      <c r="M686" s="161"/>
      <c r="N686" s="161"/>
      <c r="O686" s="161"/>
      <c r="P686" s="161"/>
      <c r="Q686" s="161"/>
      <c r="R686" s="161"/>
      <c r="S686" s="161"/>
      <c r="T686" s="161"/>
      <c r="U686" s="161"/>
      <c r="V686" s="161"/>
      <c r="W686" s="161"/>
      <c r="X686" s="161"/>
      <c r="Y686" s="161"/>
      <c r="Z686" s="161"/>
      <c r="AA686" s="161"/>
      <c r="AB686" s="161"/>
    </row>
    <row r="687">
      <c r="A687" s="161"/>
      <c r="B687" s="161"/>
      <c r="C687" s="161"/>
      <c r="D687" s="161"/>
      <c r="E687" s="161"/>
      <c r="F687" s="161"/>
      <c r="G687" s="161"/>
      <c r="H687" s="161"/>
      <c r="I687" s="161"/>
      <c r="J687" s="161"/>
      <c r="K687" s="161"/>
      <c r="L687" s="161"/>
      <c r="M687" s="161"/>
      <c r="N687" s="161"/>
      <c r="O687" s="161"/>
      <c r="P687" s="161"/>
      <c r="Q687" s="161"/>
      <c r="R687" s="161"/>
      <c r="S687" s="161"/>
      <c r="T687" s="161"/>
      <c r="U687" s="161"/>
      <c r="V687" s="161"/>
      <c r="W687" s="161"/>
      <c r="X687" s="161"/>
      <c r="Y687" s="161"/>
      <c r="Z687" s="161"/>
      <c r="AA687" s="161"/>
      <c r="AB687" s="161"/>
    </row>
    <row r="688">
      <c r="A688" s="161"/>
      <c r="B688" s="161"/>
      <c r="C688" s="161"/>
      <c r="D688" s="161"/>
      <c r="E688" s="161"/>
      <c r="F688" s="161"/>
      <c r="G688" s="161"/>
      <c r="H688" s="161"/>
      <c r="I688" s="161"/>
      <c r="J688" s="161"/>
      <c r="K688" s="161"/>
      <c r="L688" s="161"/>
      <c r="M688" s="161"/>
      <c r="N688" s="161"/>
      <c r="O688" s="161"/>
      <c r="P688" s="161"/>
      <c r="Q688" s="161"/>
      <c r="R688" s="161"/>
      <c r="S688" s="161"/>
      <c r="T688" s="161"/>
      <c r="U688" s="161"/>
      <c r="V688" s="161"/>
      <c r="W688" s="161"/>
      <c r="X688" s="161"/>
      <c r="Y688" s="161"/>
      <c r="Z688" s="161"/>
      <c r="AA688" s="161"/>
      <c r="AB688" s="161"/>
    </row>
    <row r="689">
      <c r="A689" s="161"/>
      <c r="B689" s="161"/>
      <c r="C689" s="161"/>
      <c r="D689" s="161"/>
      <c r="E689" s="161"/>
      <c r="F689" s="161"/>
      <c r="G689" s="161"/>
      <c r="H689" s="161"/>
      <c r="I689" s="161"/>
      <c r="J689" s="161"/>
      <c r="K689" s="161"/>
      <c r="L689" s="161"/>
      <c r="M689" s="161"/>
      <c r="N689" s="161"/>
      <c r="O689" s="161"/>
      <c r="P689" s="161"/>
      <c r="Q689" s="161"/>
      <c r="R689" s="161"/>
      <c r="S689" s="161"/>
      <c r="T689" s="161"/>
      <c r="U689" s="161"/>
      <c r="V689" s="161"/>
      <c r="W689" s="161"/>
      <c r="X689" s="161"/>
      <c r="Y689" s="161"/>
      <c r="Z689" s="161"/>
      <c r="AA689" s="161"/>
      <c r="AB689" s="161"/>
    </row>
    <row r="690">
      <c r="A690" s="161"/>
      <c r="B690" s="161"/>
      <c r="C690" s="161"/>
      <c r="D690" s="161"/>
      <c r="E690" s="161"/>
      <c r="F690" s="161"/>
      <c r="G690" s="161"/>
      <c r="H690" s="161"/>
      <c r="I690" s="161"/>
      <c r="J690" s="161"/>
      <c r="K690" s="161"/>
      <c r="L690" s="161"/>
      <c r="M690" s="161"/>
      <c r="N690" s="161"/>
      <c r="O690" s="161"/>
      <c r="P690" s="161"/>
      <c r="Q690" s="161"/>
      <c r="R690" s="161"/>
      <c r="S690" s="161"/>
      <c r="T690" s="161"/>
      <c r="U690" s="161"/>
      <c r="V690" s="161"/>
      <c r="W690" s="161"/>
      <c r="X690" s="161"/>
      <c r="Y690" s="161"/>
      <c r="Z690" s="161"/>
      <c r="AA690" s="161"/>
      <c r="AB690" s="161"/>
    </row>
    <row r="691">
      <c r="A691" s="161"/>
      <c r="B691" s="161"/>
      <c r="C691" s="161"/>
      <c r="D691" s="161"/>
      <c r="E691" s="161"/>
      <c r="F691" s="161"/>
      <c r="G691" s="161"/>
      <c r="H691" s="161"/>
      <c r="I691" s="161"/>
      <c r="J691" s="161"/>
      <c r="K691" s="161"/>
      <c r="L691" s="161"/>
      <c r="M691" s="161"/>
      <c r="N691" s="161"/>
      <c r="O691" s="161"/>
      <c r="P691" s="161"/>
      <c r="Q691" s="161"/>
      <c r="R691" s="161"/>
      <c r="S691" s="161"/>
      <c r="T691" s="161"/>
      <c r="U691" s="161"/>
      <c r="V691" s="161"/>
      <c r="W691" s="161"/>
      <c r="X691" s="161"/>
      <c r="Y691" s="161"/>
      <c r="Z691" s="161"/>
      <c r="AA691" s="161"/>
      <c r="AB691" s="161"/>
    </row>
    <row r="692">
      <c r="A692" s="161"/>
      <c r="B692" s="161"/>
      <c r="C692" s="161"/>
      <c r="D692" s="161"/>
      <c r="E692" s="161"/>
      <c r="F692" s="161"/>
      <c r="G692" s="161"/>
      <c r="H692" s="161"/>
      <c r="I692" s="161"/>
      <c r="J692" s="161"/>
      <c r="K692" s="161"/>
      <c r="L692" s="161"/>
      <c r="M692" s="161"/>
      <c r="N692" s="161"/>
      <c r="O692" s="161"/>
      <c r="P692" s="161"/>
      <c r="Q692" s="161"/>
      <c r="R692" s="161"/>
      <c r="S692" s="161"/>
      <c r="T692" s="161"/>
      <c r="U692" s="161"/>
      <c r="V692" s="161"/>
      <c r="W692" s="161"/>
      <c r="X692" s="161"/>
      <c r="Y692" s="161"/>
      <c r="Z692" s="161"/>
      <c r="AA692" s="161"/>
      <c r="AB692" s="161"/>
    </row>
    <row r="693">
      <c r="A693" s="161"/>
      <c r="B693" s="161"/>
      <c r="C693" s="161"/>
      <c r="D693" s="161"/>
      <c r="E693" s="161"/>
      <c r="F693" s="161"/>
      <c r="G693" s="161"/>
      <c r="H693" s="161"/>
      <c r="I693" s="161"/>
      <c r="J693" s="161"/>
      <c r="K693" s="161"/>
      <c r="L693" s="161"/>
      <c r="M693" s="161"/>
      <c r="N693" s="161"/>
      <c r="O693" s="161"/>
      <c r="P693" s="161"/>
      <c r="Q693" s="161"/>
      <c r="R693" s="161"/>
      <c r="S693" s="161"/>
      <c r="T693" s="161"/>
      <c r="U693" s="161"/>
      <c r="V693" s="161"/>
      <c r="W693" s="161"/>
      <c r="X693" s="161"/>
      <c r="Y693" s="161"/>
      <c r="Z693" s="161"/>
      <c r="AA693" s="161"/>
      <c r="AB693" s="161"/>
    </row>
    <row r="694">
      <c r="A694" s="161"/>
      <c r="B694" s="161"/>
      <c r="C694" s="161"/>
      <c r="D694" s="161"/>
      <c r="E694" s="161"/>
      <c r="F694" s="161"/>
      <c r="G694" s="161"/>
      <c r="H694" s="161"/>
      <c r="I694" s="161"/>
      <c r="J694" s="161"/>
      <c r="K694" s="161"/>
      <c r="L694" s="161"/>
      <c r="M694" s="161"/>
      <c r="N694" s="161"/>
      <c r="O694" s="161"/>
      <c r="P694" s="161"/>
      <c r="Q694" s="161"/>
      <c r="R694" s="161"/>
      <c r="S694" s="161"/>
      <c r="T694" s="161"/>
      <c r="U694" s="161"/>
      <c r="V694" s="161"/>
      <c r="W694" s="161"/>
      <c r="X694" s="161"/>
      <c r="Y694" s="161"/>
      <c r="Z694" s="161"/>
      <c r="AA694" s="161"/>
      <c r="AB694" s="161"/>
    </row>
    <row r="695">
      <c r="A695" s="161"/>
      <c r="B695" s="161"/>
      <c r="C695" s="161"/>
      <c r="D695" s="161"/>
      <c r="E695" s="161"/>
      <c r="F695" s="161"/>
      <c r="G695" s="161"/>
      <c r="H695" s="161"/>
      <c r="I695" s="161"/>
      <c r="J695" s="161"/>
      <c r="K695" s="161"/>
      <c r="L695" s="161"/>
      <c r="M695" s="161"/>
      <c r="N695" s="161"/>
      <c r="O695" s="161"/>
      <c r="P695" s="161"/>
      <c r="Q695" s="161"/>
      <c r="R695" s="161"/>
      <c r="S695" s="161"/>
      <c r="T695" s="161"/>
      <c r="U695" s="161"/>
      <c r="V695" s="161"/>
      <c r="W695" s="161"/>
      <c r="X695" s="161"/>
      <c r="Y695" s="161"/>
      <c r="Z695" s="161"/>
      <c r="AA695" s="161"/>
      <c r="AB695" s="161"/>
    </row>
    <row r="696">
      <c r="A696" s="161"/>
      <c r="B696" s="161"/>
      <c r="C696" s="161"/>
      <c r="D696" s="161"/>
      <c r="E696" s="161"/>
      <c r="F696" s="161"/>
      <c r="G696" s="161"/>
      <c r="H696" s="161"/>
      <c r="I696" s="161"/>
      <c r="J696" s="161"/>
      <c r="K696" s="161"/>
      <c r="L696" s="161"/>
      <c r="M696" s="161"/>
      <c r="N696" s="161"/>
      <c r="O696" s="161"/>
      <c r="P696" s="161"/>
      <c r="Q696" s="161"/>
      <c r="R696" s="161"/>
      <c r="S696" s="161"/>
      <c r="T696" s="161"/>
      <c r="U696" s="161"/>
      <c r="V696" s="161"/>
      <c r="W696" s="161"/>
      <c r="X696" s="161"/>
      <c r="Y696" s="161"/>
      <c r="Z696" s="161"/>
      <c r="AA696" s="161"/>
      <c r="AB696" s="161"/>
    </row>
    <row r="697">
      <c r="A697" s="161"/>
      <c r="B697" s="161"/>
      <c r="C697" s="161"/>
      <c r="D697" s="161"/>
      <c r="E697" s="161"/>
      <c r="F697" s="161"/>
      <c r="G697" s="161"/>
      <c r="H697" s="161"/>
      <c r="I697" s="161"/>
      <c r="J697" s="161"/>
      <c r="K697" s="161"/>
      <c r="L697" s="161"/>
      <c r="M697" s="161"/>
      <c r="N697" s="161"/>
      <c r="O697" s="161"/>
      <c r="P697" s="161"/>
      <c r="Q697" s="161"/>
      <c r="R697" s="161"/>
      <c r="S697" s="161"/>
      <c r="T697" s="161"/>
      <c r="U697" s="161"/>
      <c r="V697" s="161"/>
      <c r="W697" s="161"/>
      <c r="X697" s="161"/>
      <c r="Y697" s="161"/>
      <c r="Z697" s="161"/>
      <c r="AA697" s="161"/>
      <c r="AB697" s="161"/>
    </row>
    <row r="698">
      <c r="A698" s="161"/>
      <c r="B698" s="161"/>
      <c r="C698" s="161"/>
      <c r="D698" s="161"/>
      <c r="E698" s="161"/>
      <c r="F698" s="161"/>
      <c r="G698" s="161"/>
      <c r="H698" s="161"/>
      <c r="I698" s="161"/>
      <c r="J698" s="161"/>
      <c r="K698" s="161"/>
      <c r="L698" s="161"/>
      <c r="M698" s="161"/>
      <c r="N698" s="161"/>
      <c r="O698" s="161"/>
      <c r="P698" s="161"/>
      <c r="Q698" s="161"/>
      <c r="R698" s="161"/>
      <c r="S698" s="161"/>
      <c r="T698" s="161"/>
      <c r="U698" s="161"/>
      <c r="V698" s="161"/>
      <c r="W698" s="161"/>
      <c r="X698" s="161"/>
      <c r="Y698" s="161"/>
      <c r="Z698" s="161"/>
      <c r="AA698" s="161"/>
      <c r="AB698" s="161"/>
    </row>
    <row r="699">
      <c r="A699" s="161"/>
      <c r="B699" s="161"/>
      <c r="C699" s="161"/>
      <c r="D699" s="161"/>
      <c r="E699" s="161"/>
      <c r="F699" s="161"/>
      <c r="G699" s="161"/>
      <c r="H699" s="161"/>
      <c r="I699" s="161"/>
      <c r="J699" s="161"/>
      <c r="K699" s="161"/>
      <c r="L699" s="161"/>
      <c r="M699" s="161"/>
      <c r="N699" s="161"/>
      <c r="O699" s="161"/>
      <c r="P699" s="161"/>
      <c r="Q699" s="161"/>
      <c r="R699" s="161"/>
      <c r="S699" s="161"/>
      <c r="T699" s="161"/>
      <c r="U699" s="161"/>
      <c r="V699" s="161"/>
      <c r="W699" s="161"/>
      <c r="X699" s="161"/>
      <c r="Y699" s="161"/>
      <c r="Z699" s="161"/>
      <c r="AA699" s="161"/>
      <c r="AB699" s="161"/>
    </row>
    <row r="700">
      <c r="A700" s="161"/>
      <c r="B700" s="161"/>
      <c r="C700" s="161"/>
      <c r="D700" s="161"/>
      <c r="E700" s="161"/>
      <c r="F700" s="161"/>
      <c r="G700" s="161"/>
      <c r="H700" s="161"/>
      <c r="I700" s="161"/>
      <c r="J700" s="161"/>
      <c r="K700" s="161"/>
      <c r="L700" s="161"/>
      <c r="M700" s="161"/>
      <c r="N700" s="161"/>
      <c r="O700" s="161"/>
      <c r="P700" s="161"/>
      <c r="Q700" s="161"/>
      <c r="R700" s="161"/>
      <c r="S700" s="161"/>
      <c r="T700" s="161"/>
      <c r="U700" s="161"/>
      <c r="V700" s="161"/>
      <c r="W700" s="161"/>
      <c r="X700" s="161"/>
      <c r="Y700" s="161"/>
      <c r="Z700" s="161"/>
      <c r="AA700" s="161"/>
      <c r="AB700" s="161"/>
    </row>
    <row r="701">
      <c r="A701" s="161"/>
      <c r="B701" s="161"/>
      <c r="C701" s="161"/>
      <c r="D701" s="161"/>
      <c r="E701" s="161"/>
      <c r="F701" s="161"/>
      <c r="G701" s="161"/>
      <c r="H701" s="161"/>
      <c r="I701" s="161"/>
      <c r="J701" s="161"/>
      <c r="K701" s="161"/>
      <c r="L701" s="161"/>
      <c r="M701" s="161"/>
      <c r="N701" s="161"/>
      <c r="O701" s="161"/>
      <c r="P701" s="161"/>
      <c r="Q701" s="161"/>
      <c r="R701" s="161"/>
      <c r="S701" s="161"/>
      <c r="T701" s="161"/>
      <c r="U701" s="161"/>
      <c r="V701" s="161"/>
      <c r="W701" s="161"/>
      <c r="X701" s="161"/>
      <c r="Y701" s="161"/>
      <c r="Z701" s="161"/>
      <c r="AA701" s="161"/>
      <c r="AB701" s="161"/>
    </row>
    <row r="702">
      <c r="A702" s="161"/>
      <c r="B702" s="161"/>
      <c r="C702" s="161"/>
      <c r="D702" s="161"/>
      <c r="E702" s="161"/>
      <c r="F702" s="161"/>
      <c r="G702" s="161"/>
      <c r="H702" s="161"/>
      <c r="I702" s="161"/>
      <c r="J702" s="161"/>
      <c r="K702" s="161"/>
      <c r="L702" s="161"/>
      <c r="M702" s="161"/>
      <c r="N702" s="161"/>
      <c r="O702" s="161"/>
      <c r="P702" s="161"/>
      <c r="Q702" s="161"/>
      <c r="R702" s="161"/>
      <c r="S702" s="161"/>
      <c r="T702" s="161"/>
      <c r="U702" s="161"/>
      <c r="V702" s="161"/>
      <c r="W702" s="161"/>
      <c r="X702" s="161"/>
      <c r="Y702" s="161"/>
      <c r="Z702" s="161"/>
      <c r="AA702" s="161"/>
      <c r="AB702" s="161"/>
    </row>
    <row r="703">
      <c r="A703" s="161"/>
      <c r="B703" s="161"/>
      <c r="C703" s="161"/>
      <c r="D703" s="161"/>
      <c r="E703" s="161"/>
      <c r="F703" s="161"/>
      <c r="G703" s="161"/>
      <c r="H703" s="161"/>
      <c r="I703" s="161"/>
      <c r="J703" s="161"/>
      <c r="K703" s="161"/>
      <c r="L703" s="161"/>
      <c r="M703" s="161"/>
      <c r="N703" s="161"/>
      <c r="O703" s="161"/>
      <c r="P703" s="161"/>
      <c r="Q703" s="161"/>
      <c r="R703" s="161"/>
      <c r="S703" s="161"/>
      <c r="T703" s="161"/>
      <c r="U703" s="161"/>
      <c r="V703" s="161"/>
      <c r="W703" s="161"/>
      <c r="X703" s="161"/>
      <c r="Y703" s="161"/>
      <c r="Z703" s="161"/>
      <c r="AA703" s="161"/>
      <c r="AB703" s="161"/>
    </row>
    <row r="704">
      <c r="A704" s="161"/>
      <c r="B704" s="161"/>
      <c r="C704" s="161"/>
      <c r="D704" s="161"/>
      <c r="E704" s="161"/>
      <c r="F704" s="161"/>
      <c r="G704" s="161"/>
      <c r="H704" s="161"/>
      <c r="I704" s="161"/>
      <c r="J704" s="161"/>
      <c r="K704" s="161"/>
      <c r="L704" s="161"/>
      <c r="M704" s="161"/>
      <c r="N704" s="161"/>
      <c r="O704" s="161"/>
      <c r="P704" s="161"/>
      <c r="Q704" s="161"/>
      <c r="R704" s="161"/>
      <c r="S704" s="161"/>
      <c r="T704" s="161"/>
      <c r="U704" s="161"/>
      <c r="V704" s="161"/>
      <c r="W704" s="161"/>
      <c r="X704" s="161"/>
      <c r="Y704" s="161"/>
      <c r="Z704" s="161"/>
      <c r="AA704" s="161"/>
      <c r="AB704" s="161"/>
    </row>
    <row r="705">
      <c r="A705" s="161"/>
      <c r="B705" s="161"/>
      <c r="C705" s="161"/>
      <c r="D705" s="161"/>
      <c r="E705" s="161"/>
      <c r="F705" s="161"/>
      <c r="G705" s="161"/>
      <c r="H705" s="161"/>
      <c r="I705" s="161"/>
      <c r="J705" s="161"/>
      <c r="K705" s="161"/>
      <c r="L705" s="161"/>
      <c r="M705" s="161"/>
      <c r="N705" s="161"/>
      <c r="O705" s="161"/>
      <c r="P705" s="161"/>
      <c r="Q705" s="161"/>
      <c r="R705" s="161"/>
      <c r="S705" s="161"/>
      <c r="T705" s="161"/>
      <c r="U705" s="161"/>
      <c r="V705" s="161"/>
      <c r="W705" s="161"/>
      <c r="X705" s="161"/>
      <c r="Y705" s="161"/>
      <c r="Z705" s="161"/>
      <c r="AA705" s="161"/>
      <c r="AB705" s="161"/>
    </row>
    <row r="706">
      <c r="A706" s="161"/>
      <c r="B706" s="161"/>
      <c r="C706" s="161"/>
      <c r="D706" s="161"/>
      <c r="E706" s="161"/>
      <c r="F706" s="161"/>
      <c r="G706" s="161"/>
      <c r="H706" s="161"/>
      <c r="I706" s="161"/>
      <c r="J706" s="161"/>
      <c r="K706" s="161"/>
      <c r="L706" s="161"/>
      <c r="M706" s="161"/>
      <c r="N706" s="161"/>
      <c r="O706" s="161"/>
      <c r="P706" s="161"/>
      <c r="Q706" s="161"/>
      <c r="R706" s="161"/>
      <c r="S706" s="161"/>
      <c r="T706" s="161"/>
      <c r="U706" s="161"/>
      <c r="V706" s="161"/>
      <c r="W706" s="161"/>
      <c r="X706" s="161"/>
      <c r="Y706" s="161"/>
      <c r="Z706" s="161"/>
      <c r="AA706" s="161"/>
      <c r="AB706" s="161"/>
    </row>
    <row r="707">
      <c r="A707" s="161"/>
      <c r="B707" s="161"/>
      <c r="C707" s="161"/>
      <c r="D707" s="161"/>
      <c r="E707" s="161"/>
      <c r="F707" s="161"/>
      <c r="G707" s="161"/>
      <c r="H707" s="161"/>
      <c r="I707" s="161"/>
      <c r="J707" s="161"/>
      <c r="K707" s="161"/>
      <c r="L707" s="161"/>
      <c r="M707" s="161"/>
      <c r="N707" s="161"/>
      <c r="O707" s="161"/>
      <c r="P707" s="161"/>
      <c r="Q707" s="161"/>
      <c r="R707" s="161"/>
      <c r="S707" s="161"/>
      <c r="T707" s="161"/>
      <c r="U707" s="161"/>
      <c r="V707" s="161"/>
      <c r="W707" s="161"/>
      <c r="X707" s="161"/>
      <c r="Y707" s="161"/>
      <c r="Z707" s="161"/>
      <c r="AA707" s="161"/>
      <c r="AB707" s="161"/>
    </row>
    <row r="708">
      <c r="A708" s="161"/>
      <c r="B708" s="161"/>
      <c r="C708" s="161"/>
      <c r="D708" s="161"/>
      <c r="E708" s="161"/>
      <c r="F708" s="161"/>
      <c r="G708" s="161"/>
      <c r="H708" s="161"/>
      <c r="I708" s="161"/>
      <c r="J708" s="161"/>
      <c r="K708" s="161"/>
      <c r="L708" s="161"/>
      <c r="M708" s="161"/>
      <c r="N708" s="161"/>
      <c r="O708" s="161"/>
      <c r="P708" s="161"/>
      <c r="Q708" s="161"/>
      <c r="R708" s="161"/>
      <c r="S708" s="161"/>
      <c r="T708" s="161"/>
      <c r="U708" s="161"/>
      <c r="V708" s="161"/>
      <c r="W708" s="161"/>
      <c r="X708" s="161"/>
      <c r="Y708" s="161"/>
      <c r="Z708" s="161"/>
      <c r="AA708" s="161"/>
      <c r="AB708" s="161"/>
    </row>
    <row r="709">
      <c r="A709" s="161"/>
      <c r="B709" s="161"/>
      <c r="C709" s="161"/>
      <c r="D709" s="161"/>
      <c r="E709" s="161"/>
      <c r="F709" s="161"/>
      <c r="G709" s="161"/>
      <c r="H709" s="161"/>
      <c r="I709" s="161"/>
      <c r="J709" s="161"/>
      <c r="K709" s="161"/>
      <c r="L709" s="161"/>
      <c r="M709" s="161"/>
      <c r="N709" s="161"/>
      <c r="O709" s="161"/>
      <c r="P709" s="161"/>
      <c r="Q709" s="161"/>
      <c r="R709" s="161"/>
      <c r="S709" s="161"/>
      <c r="T709" s="161"/>
      <c r="U709" s="161"/>
      <c r="V709" s="161"/>
      <c r="W709" s="161"/>
      <c r="X709" s="161"/>
      <c r="Y709" s="161"/>
      <c r="Z709" s="161"/>
      <c r="AA709" s="161"/>
      <c r="AB709" s="161"/>
    </row>
    <row r="710">
      <c r="A710" s="161"/>
      <c r="B710" s="161"/>
      <c r="C710" s="161"/>
      <c r="D710" s="161"/>
      <c r="E710" s="161"/>
      <c r="F710" s="161"/>
      <c r="G710" s="161"/>
      <c r="H710" s="161"/>
      <c r="I710" s="161"/>
      <c r="J710" s="161"/>
      <c r="K710" s="161"/>
      <c r="L710" s="161"/>
      <c r="M710" s="161"/>
      <c r="N710" s="161"/>
      <c r="O710" s="161"/>
      <c r="P710" s="161"/>
      <c r="Q710" s="161"/>
      <c r="R710" s="161"/>
      <c r="S710" s="161"/>
      <c r="T710" s="161"/>
      <c r="U710" s="161"/>
      <c r="V710" s="161"/>
      <c r="W710" s="161"/>
      <c r="X710" s="161"/>
      <c r="Y710" s="161"/>
      <c r="Z710" s="161"/>
      <c r="AA710" s="161"/>
      <c r="AB710" s="161"/>
    </row>
    <row r="711">
      <c r="A711" s="161"/>
      <c r="B711" s="161"/>
      <c r="C711" s="161"/>
      <c r="D711" s="161"/>
      <c r="E711" s="161"/>
      <c r="F711" s="161"/>
      <c r="G711" s="161"/>
      <c r="H711" s="161"/>
      <c r="I711" s="161"/>
      <c r="J711" s="161"/>
      <c r="K711" s="161"/>
      <c r="L711" s="161"/>
      <c r="M711" s="161"/>
      <c r="N711" s="161"/>
      <c r="O711" s="161"/>
      <c r="P711" s="161"/>
      <c r="Q711" s="161"/>
      <c r="R711" s="161"/>
      <c r="S711" s="161"/>
      <c r="T711" s="161"/>
      <c r="U711" s="161"/>
      <c r="V711" s="161"/>
      <c r="W711" s="161"/>
      <c r="X711" s="161"/>
      <c r="Y711" s="161"/>
      <c r="Z711" s="161"/>
      <c r="AA711" s="161"/>
      <c r="AB711" s="161"/>
    </row>
    <row r="712">
      <c r="A712" s="161"/>
      <c r="B712" s="161"/>
      <c r="C712" s="161"/>
      <c r="D712" s="161"/>
      <c r="E712" s="161"/>
      <c r="F712" s="161"/>
      <c r="G712" s="161"/>
      <c r="H712" s="161"/>
      <c r="I712" s="161"/>
      <c r="J712" s="161"/>
      <c r="K712" s="161"/>
      <c r="L712" s="161"/>
      <c r="M712" s="161"/>
      <c r="N712" s="161"/>
      <c r="O712" s="161"/>
      <c r="P712" s="161"/>
      <c r="Q712" s="161"/>
      <c r="R712" s="161"/>
      <c r="S712" s="161"/>
      <c r="T712" s="161"/>
      <c r="U712" s="161"/>
      <c r="V712" s="161"/>
      <c r="W712" s="161"/>
      <c r="X712" s="161"/>
      <c r="Y712" s="161"/>
      <c r="Z712" s="161"/>
      <c r="AA712" s="161"/>
      <c r="AB712" s="161"/>
    </row>
    <row r="713">
      <c r="A713" s="161"/>
      <c r="B713" s="161"/>
      <c r="C713" s="161"/>
      <c r="D713" s="161"/>
      <c r="E713" s="161"/>
      <c r="F713" s="161"/>
      <c r="G713" s="161"/>
      <c r="H713" s="161"/>
      <c r="I713" s="161"/>
      <c r="J713" s="161"/>
      <c r="K713" s="161"/>
      <c r="L713" s="161"/>
      <c r="M713" s="161"/>
      <c r="N713" s="161"/>
      <c r="O713" s="161"/>
      <c r="P713" s="161"/>
      <c r="Q713" s="161"/>
      <c r="R713" s="161"/>
      <c r="S713" s="161"/>
      <c r="T713" s="161"/>
      <c r="U713" s="161"/>
      <c r="V713" s="161"/>
      <c r="W713" s="161"/>
      <c r="X713" s="161"/>
      <c r="Y713" s="161"/>
      <c r="Z713" s="161"/>
      <c r="AA713" s="161"/>
      <c r="AB713" s="161"/>
    </row>
    <row r="714">
      <c r="A714" s="161"/>
      <c r="B714" s="161"/>
      <c r="C714" s="161"/>
      <c r="D714" s="161"/>
      <c r="E714" s="161"/>
      <c r="F714" s="161"/>
      <c r="G714" s="161"/>
      <c r="H714" s="161"/>
      <c r="I714" s="161"/>
      <c r="J714" s="161"/>
      <c r="K714" s="161"/>
      <c r="L714" s="161"/>
      <c r="M714" s="161"/>
      <c r="N714" s="161"/>
      <c r="O714" s="161"/>
      <c r="P714" s="161"/>
      <c r="Q714" s="161"/>
      <c r="R714" s="161"/>
      <c r="S714" s="161"/>
      <c r="T714" s="161"/>
      <c r="U714" s="161"/>
      <c r="V714" s="161"/>
      <c r="W714" s="161"/>
      <c r="X714" s="161"/>
      <c r="Y714" s="161"/>
      <c r="Z714" s="161"/>
      <c r="AA714" s="161"/>
      <c r="AB714" s="161"/>
    </row>
    <row r="715">
      <c r="A715" s="161"/>
      <c r="B715" s="161"/>
      <c r="C715" s="161"/>
      <c r="D715" s="161"/>
      <c r="E715" s="161"/>
      <c r="F715" s="161"/>
      <c r="G715" s="161"/>
      <c r="H715" s="161"/>
      <c r="I715" s="161"/>
      <c r="J715" s="161"/>
      <c r="K715" s="161"/>
      <c r="L715" s="161"/>
      <c r="M715" s="161"/>
      <c r="N715" s="161"/>
      <c r="O715" s="161"/>
      <c r="P715" s="161"/>
      <c r="Q715" s="161"/>
      <c r="R715" s="161"/>
      <c r="S715" s="161"/>
      <c r="T715" s="161"/>
      <c r="U715" s="161"/>
      <c r="V715" s="161"/>
      <c r="W715" s="161"/>
      <c r="X715" s="161"/>
      <c r="Y715" s="161"/>
      <c r="Z715" s="161"/>
      <c r="AA715" s="161"/>
      <c r="AB715" s="161"/>
    </row>
    <row r="716">
      <c r="A716" s="161"/>
      <c r="B716" s="161"/>
      <c r="C716" s="161"/>
      <c r="D716" s="161"/>
      <c r="E716" s="161"/>
      <c r="F716" s="161"/>
      <c r="G716" s="161"/>
      <c r="H716" s="161"/>
      <c r="I716" s="161"/>
      <c r="J716" s="161"/>
      <c r="K716" s="161"/>
      <c r="L716" s="161"/>
      <c r="M716" s="161"/>
      <c r="N716" s="161"/>
      <c r="O716" s="161"/>
      <c r="P716" s="161"/>
      <c r="Q716" s="161"/>
      <c r="R716" s="161"/>
      <c r="S716" s="161"/>
      <c r="T716" s="161"/>
      <c r="U716" s="161"/>
      <c r="V716" s="161"/>
      <c r="W716" s="161"/>
      <c r="X716" s="161"/>
      <c r="Y716" s="161"/>
      <c r="Z716" s="161"/>
      <c r="AA716" s="161"/>
      <c r="AB716" s="161"/>
    </row>
    <row r="717">
      <c r="A717" s="161"/>
      <c r="B717" s="161"/>
      <c r="C717" s="161"/>
      <c r="D717" s="161"/>
      <c r="E717" s="161"/>
      <c r="F717" s="161"/>
      <c r="G717" s="161"/>
      <c r="H717" s="161"/>
      <c r="I717" s="161"/>
      <c r="J717" s="161"/>
      <c r="K717" s="161"/>
      <c r="L717" s="161"/>
      <c r="M717" s="161"/>
      <c r="N717" s="161"/>
      <c r="O717" s="161"/>
      <c r="P717" s="161"/>
      <c r="Q717" s="161"/>
      <c r="R717" s="161"/>
      <c r="S717" s="161"/>
      <c r="T717" s="161"/>
      <c r="U717" s="161"/>
      <c r="V717" s="161"/>
      <c r="W717" s="161"/>
      <c r="X717" s="161"/>
      <c r="Y717" s="161"/>
      <c r="Z717" s="161"/>
      <c r="AA717" s="161"/>
      <c r="AB717" s="161"/>
    </row>
    <row r="718">
      <c r="A718" s="161"/>
      <c r="B718" s="161"/>
      <c r="C718" s="161"/>
      <c r="D718" s="161"/>
      <c r="E718" s="161"/>
      <c r="F718" s="161"/>
      <c r="G718" s="161"/>
      <c r="H718" s="161"/>
      <c r="I718" s="161"/>
      <c r="J718" s="161"/>
      <c r="K718" s="161"/>
      <c r="L718" s="161"/>
      <c r="M718" s="161"/>
      <c r="N718" s="161"/>
      <c r="O718" s="161"/>
      <c r="P718" s="161"/>
      <c r="Q718" s="161"/>
      <c r="R718" s="161"/>
      <c r="S718" s="161"/>
      <c r="T718" s="161"/>
      <c r="U718" s="161"/>
      <c r="V718" s="161"/>
      <c r="W718" s="161"/>
      <c r="X718" s="161"/>
      <c r="Y718" s="161"/>
      <c r="Z718" s="161"/>
      <c r="AA718" s="161"/>
      <c r="AB718" s="161"/>
    </row>
    <row r="719">
      <c r="A719" s="161"/>
      <c r="B719" s="161"/>
      <c r="C719" s="161"/>
      <c r="D719" s="161"/>
      <c r="E719" s="161"/>
      <c r="F719" s="161"/>
      <c r="G719" s="161"/>
      <c r="H719" s="161"/>
      <c r="I719" s="161"/>
      <c r="J719" s="161"/>
      <c r="K719" s="161"/>
      <c r="L719" s="161"/>
      <c r="M719" s="161"/>
      <c r="N719" s="161"/>
      <c r="O719" s="161"/>
      <c r="P719" s="161"/>
      <c r="Q719" s="161"/>
      <c r="R719" s="161"/>
      <c r="S719" s="161"/>
      <c r="T719" s="161"/>
      <c r="U719" s="161"/>
      <c r="V719" s="161"/>
      <c r="W719" s="161"/>
      <c r="X719" s="161"/>
      <c r="Y719" s="161"/>
      <c r="Z719" s="161"/>
      <c r="AA719" s="161"/>
      <c r="AB719" s="161"/>
    </row>
    <row r="720">
      <c r="A720" s="161"/>
      <c r="B720" s="161"/>
      <c r="C720" s="161"/>
      <c r="D720" s="161"/>
      <c r="E720" s="161"/>
      <c r="F720" s="161"/>
      <c r="G720" s="161"/>
      <c r="H720" s="161"/>
      <c r="I720" s="161"/>
      <c r="J720" s="161"/>
      <c r="K720" s="161"/>
      <c r="L720" s="161"/>
      <c r="M720" s="161"/>
      <c r="N720" s="161"/>
      <c r="O720" s="161"/>
      <c r="P720" s="161"/>
      <c r="Q720" s="161"/>
      <c r="R720" s="161"/>
      <c r="S720" s="161"/>
      <c r="T720" s="161"/>
      <c r="U720" s="161"/>
      <c r="V720" s="161"/>
      <c r="W720" s="161"/>
      <c r="X720" s="161"/>
      <c r="Y720" s="161"/>
      <c r="Z720" s="161"/>
      <c r="AA720" s="161"/>
      <c r="AB720" s="161"/>
    </row>
    <row r="721">
      <c r="A721" s="161"/>
      <c r="B721" s="161"/>
      <c r="C721" s="161"/>
      <c r="D721" s="161"/>
      <c r="E721" s="161"/>
      <c r="F721" s="161"/>
      <c r="G721" s="161"/>
      <c r="H721" s="161"/>
      <c r="I721" s="161"/>
      <c r="J721" s="161"/>
      <c r="K721" s="161"/>
      <c r="L721" s="161"/>
      <c r="M721" s="161"/>
      <c r="N721" s="161"/>
      <c r="O721" s="161"/>
      <c r="P721" s="161"/>
      <c r="Q721" s="161"/>
      <c r="R721" s="161"/>
      <c r="S721" s="161"/>
      <c r="T721" s="161"/>
      <c r="U721" s="161"/>
      <c r="V721" s="161"/>
      <c r="W721" s="161"/>
      <c r="X721" s="161"/>
      <c r="Y721" s="161"/>
      <c r="Z721" s="161"/>
      <c r="AA721" s="161"/>
      <c r="AB721" s="161"/>
    </row>
    <row r="722">
      <c r="A722" s="161"/>
      <c r="B722" s="161"/>
      <c r="C722" s="161"/>
      <c r="D722" s="161"/>
      <c r="E722" s="161"/>
      <c r="F722" s="161"/>
      <c r="G722" s="161"/>
      <c r="H722" s="161"/>
      <c r="I722" s="161"/>
      <c r="J722" s="161"/>
      <c r="K722" s="161"/>
      <c r="L722" s="161"/>
      <c r="M722" s="161"/>
      <c r="N722" s="161"/>
      <c r="O722" s="161"/>
      <c r="P722" s="161"/>
      <c r="Q722" s="161"/>
      <c r="R722" s="161"/>
      <c r="S722" s="161"/>
      <c r="T722" s="161"/>
      <c r="U722" s="161"/>
      <c r="V722" s="161"/>
      <c r="W722" s="161"/>
      <c r="X722" s="161"/>
      <c r="Y722" s="161"/>
      <c r="Z722" s="161"/>
      <c r="AA722" s="161"/>
      <c r="AB722" s="161"/>
    </row>
    <row r="723">
      <c r="A723" s="161"/>
      <c r="B723" s="161"/>
      <c r="C723" s="161"/>
      <c r="D723" s="161"/>
      <c r="E723" s="161"/>
      <c r="F723" s="161"/>
      <c r="G723" s="161"/>
      <c r="H723" s="161"/>
      <c r="I723" s="161"/>
      <c r="J723" s="161"/>
      <c r="K723" s="161"/>
      <c r="L723" s="161"/>
      <c r="M723" s="161"/>
      <c r="N723" s="161"/>
      <c r="O723" s="161"/>
      <c r="P723" s="161"/>
      <c r="Q723" s="161"/>
      <c r="R723" s="161"/>
      <c r="S723" s="161"/>
      <c r="T723" s="161"/>
      <c r="U723" s="161"/>
      <c r="V723" s="161"/>
      <c r="W723" s="161"/>
      <c r="X723" s="161"/>
      <c r="Y723" s="161"/>
      <c r="Z723" s="161"/>
      <c r="AA723" s="161"/>
      <c r="AB723" s="161"/>
    </row>
    <row r="724">
      <c r="A724" s="161"/>
      <c r="B724" s="161"/>
      <c r="C724" s="161"/>
      <c r="D724" s="161"/>
      <c r="E724" s="161"/>
      <c r="F724" s="161"/>
      <c r="G724" s="161"/>
      <c r="H724" s="161"/>
      <c r="I724" s="161"/>
      <c r="J724" s="161"/>
      <c r="K724" s="161"/>
      <c r="L724" s="161"/>
      <c r="M724" s="161"/>
      <c r="N724" s="161"/>
      <c r="O724" s="161"/>
      <c r="P724" s="161"/>
      <c r="Q724" s="161"/>
      <c r="R724" s="161"/>
      <c r="S724" s="161"/>
      <c r="T724" s="161"/>
      <c r="U724" s="161"/>
      <c r="V724" s="161"/>
      <c r="W724" s="161"/>
      <c r="X724" s="161"/>
      <c r="Y724" s="161"/>
      <c r="Z724" s="161"/>
      <c r="AA724" s="161"/>
      <c r="AB724" s="161"/>
    </row>
    <row r="725">
      <c r="A725" s="161"/>
      <c r="B725" s="161"/>
      <c r="C725" s="161"/>
      <c r="D725" s="161"/>
      <c r="E725" s="161"/>
      <c r="F725" s="161"/>
      <c r="G725" s="161"/>
      <c r="H725" s="161"/>
      <c r="I725" s="161"/>
      <c r="J725" s="161"/>
      <c r="K725" s="161"/>
      <c r="L725" s="161"/>
      <c r="M725" s="161"/>
      <c r="N725" s="161"/>
      <c r="O725" s="161"/>
      <c r="P725" s="161"/>
      <c r="Q725" s="161"/>
      <c r="R725" s="161"/>
      <c r="S725" s="161"/>
      <c r="T725" s="161"/>
      <c r="U725" s="161"/>
      <c r="V725" s="161"/>
      <c r="W725" s="161"/>
      <c r="X725" s="161"/>
      <c r="Y725" s="161"/>
      <c r="Z725" s="161"/>
      <c r="AA725" s="161"/>
      <c r="AB725" s="161"/>
    </row>
    <row r="726">
      <c r="A726" s="161"/>
      <c r="B726" s="161"/>
      <c r="C726" s="161"/>
      <c r="D726" s="161"/>
      <c r="E726" s="161"/>
      <c r="F726" s="161"/>
      <c r="G726" s="161"/>
      <c r="H726" s="161"/>
      <c r="I726" s="161"/>
      <c r="J726" s="161"/>
      <c r="K726" s="161"/>
      <c r="L726" s="161"/>
      <c r="M726" s="161"/>
      <c r="N726" s="161"/>
      <c r="O726" s="161"/>
      <c r="P726" s="161"/>
      <c r="Q726" s="161"/>
      <c r="R726" s="161"/>
      <c r="S726" s="161"/>
      <c r="T726" s="161"/>
      <c r="U726" s="161"/>
      <c r="V726" s="161"/>
      <c r="W726" s="161"/>
      <c r="X726" s="161"/>
      <c r="Y726" s="161"/>
      <c r="Z726" s="161"/>
      <c r="AA726" s="161"/>
      <c r="AB726" s="161"/>
    </row>
    <row r="727">
      <c r="A727" s="161"/>
      <c r="B727" s="161"/>
      <c r="C727" s="161"/>
      <c r="D727" s="161"/>
      <c r="E727" s="161"/>
      <c r="F727" s="161"/>
      <c r="G727" s="161"/>
      <c r="H727" s="161"/>
      <c r="I727" s="161"/>
      <c r="J727" s="161"/>
      <c r="K727" s="161"/>
      <c r="L727" s="161"/>
      <c r="M727" s="161"/>
      <c r="N727" s="161"/>
      <c r="O727" s="161"/>
      <c r="P727" s="161"/>
      <c r="Q727" s="161"/>
      <c r="R727" s="161"/>
      <c r="S727" s="161"/>
      <c r="T727" s="161"/>
      <c r="U727" s="161"/>
      <c r="V727" s="161"/>
      <c r="W727" s="161"/>
      <c r="X727" s="161"/>
      <c r="Y727" s="161"/>
      <c r="Z727" s="161"/>
      <c r="AA727" s="161"/>
      <c r="AB727" s="161"/>
    </row>
    <row r="728">
      <c r="A728" s="161"/>
      <c r="B728" s="161"/>
      <c r="C728" s="161"/>
      <c r="D728" s="161"/>
      <c r="E728" s="161"/>
      <c r="F728" s="161"/>
      <c r="G728" s="161"/>
      <c r="H728" s="161"/>
      <c r="I728" s="161"/>
      <c r="J728" s="161"/>
      <c r="K728" s="161"/>
      <c r="L728" s="161"/>
      <c r="M728" s="161"/>
      <c r="N728" s="161"/>
      <c r="O728" s="161"/>
      <c r="P728" s="161"/>
      <c r="Q728" s="161"/>
      <c r="R728" s="161"/>
      <c r="S728" s="161"/>
      <c r="T728" s="161"/>
      <c r="U728" s="161"/>
      <c r="V728" s="161"/>
      <c r="W728" s="161"/>
      <c r="X728" s="161"/>
      <c r="Y728" s="161"/>
      <c r="Z728" s="161"/>
      <c r="AA728" s="161"/>
      <c r="AB728" s="161"/>
    </row>
    <row r="729">
      <c r="A729" s="161"/>
      <c r="B729" s="161"/>
      <c r="C729" s="161"/>
      <c r="D729" s="161"/>
      <c r="E729" s="161"/>
      <c r="F729" s="161"/>
      <c r="G729" s="161"/>
      <c r="H729" s="161"/>
      <c r="I729" s="161"/>
      <c r="J729" s="161"/>
      <c r="K729" s="161"/>
      <c r="L729" s="161"/>
      <c r="M729" s="161"/>
      <c r="N729" s="161"/>
      <c r="O729" s="161"/>
      <c r="P729" s="161"/>
      <c r="Q729" s="161"/>
      <c r="R729" s="161"/>
      <c r="S729" s="161"/>
      <c r="T729" s="161"/>
      <c r="U729" s="161"/>
      <c r="V729" s="161"/>
      <c r="W729" s="161"/>
      <c r="X729" s="161"/>
      <c r="Y729" s="161"/>
      <c r="Z729" s="161"/>
      <c r="AA729" s="161"/>
      <c r="AB729" s="161"/>
    </row>
    <row r="730">
      <c r="A730" s="161"/>
      <c r="B730" s="161"/>
      <c r="C730" s="161"/>
      <c r="D730" s="161"/>
      <c r="E730" s="161"/>
      <c r="F730" s="161"/>
      <c r="G730" s="161"/>
      <c r="H730" s="161"/>
      <c r="I730" s="161"/>
      <c r="J730" s="161"/>
      <c r="K730" s="161"/>
      <c r="L730" s="161"/>
      <c r="M730" s="161"/>
      <c r="N730" s="161"/>
      <c r="O730" s="161"/>
      <c r="P730" s="161"/>
      <c r="Q730" s="161"/>
      <c r="R730" s="161"/>
      <c r="S730" s="161"/>
      <c r="T730" s="161"/>
      <c r="U730" s="161"/>
      <c r="V730" s="161"/>
      <c r="W730" s="161"/>
      <c r="X730" s="161"/>
      <c r="Y730" s="161"/>
      <c r="Z730" s="161"/>
      <c r="AA730" s="161"/>
      <c r="AB730" s="161"/>
    </row>
    <row r="731">
      <c r="A731" s="161"/>
      <c r="B731" s="161"/>
      <c r="C731" s="161"/>
      <c r="D731" s="161"/>
      <c r="E731" s="161"/>
      <c r="F731" s="161"/>
      <c r="G731" s="161"/>
      <c r="H731" s="161"/>
      <c r="I731" s="161"/>
      <c r="J731" s="161"/>
      <c r="K731" s="161"/>
      <c r="L731" s="161"/>
      <c r="M731" s="161"/>
      <c r="N731" s="161"/>
      <c r="O731" s="161"/>
      <c r="P731" s="161"/>
      <c r="Q731" s="161"/>
      <c r="R731" s="161"/>
      <c r="S731" s="161"/>
      <c r="T731" s="161"/>
      <c r="U731" s="161"/>
      <c r="V731" s="161"/>
      <c r="W731" s="161"/>
      <c r="X731" s="161"/>
      <c r="Y731" s="161"/>
      <c r="Z731" s="161"/>
      <c r="AA731" s="161"/>
      <c r="AB731" s="161"/>
    </row>
    <row r="732">
      <c r="A732" s="161"/>
      <c r="B732" s="161"/>
      <c r="C732" s="161"/>
      <c r="D732" s="161"/>
      <c r="E732" s="161"/>
      <c r="F732" s="161"/>
      <c r="G732" s="161"/>
      <c r="H732" s="161"/>
      <c r="I732" s="161"/>
      <c r="J732" s="161"/>
      <c r="K732" s="161"/>
      <c r="L732" s="161"/>
      <c r="M732" s="161"/>
      <c r="N732" s="161"/>
      <c r="O732" s="161"/>
      <c r="P732" s="161"/>
      <c r="Q732" s="161"/>
      <c r="R732" s="161"/>
      <c r="S732" s="161"/>
      <c r="T732" s="161"/>
      <c r="U732" s="161"/>
      <c r="V732" s="161"/>
      <c r="W732" s="161"/>
      <c r="X732" s="161"/>
      <c r="Y732" s="161"/>
      <c r="Z732" s="161"/>
      <c r="AA732" s="161"/>
      <c r="AB732" s="161"/>
    </row>
    <row r="733">
      <c r="A733" s="161"/>
      <c r="B733" s="161"/>
      <c r="C733" s="161"/>
      <c r="D733" s="161"/>
      <c r="E733" s="161"/>
      <c r="F733" s="161"/>
      <c r="G733" s="161"/>
      <c r="H733" s="161"/>
      <c r="I733" s="161"/>
      <c r="J733" s="161"/>
      <c r="K733" s="161"/>
      <c r="L733" s="161"/>
      <c r="M733" s="161"/>
      <c r="N733" s="161"/>
      <c r="O733" s="161"/>
      <c r="P733" s="161"/>
      <c r="Q733" s="161"/>
      <c r="R733" s="161"/>
      <c r="S733" s="161"/>
      <c r="T733" s="161"/>
      <c r="U733" s="161"/>
      <c r="V733" s="161"/>
      <c r="W733" s="161"/>
      <c r="X733" s="161"/>
      <c r="Y733" s="161"/>
      <c r="Z733" s="161"/>
      <c r="AA733" s="161"/>
      <c r="AB733" s="161"/>
    </row>
    <row r="734">
      <c r="A734" s="161"/>
      <c r="B734" s="161"/>
      <c r="C734" s="161"/>
      <c r="D734" s="161"/>
      <c r="E734" s="161"/>
      <c r="F734" s="161"/>
      <c r="G734" s="161"/>
      <c r="H734" s="161"/>
      <c r="I734" s="161"/>
      <c r="J734" s="161"/>
      <c r="K734" s="161"/>
      <c r="L734" s="161"/>
      <c r="M734" s="161"/>
      <c r="N734" s="161"/>
      <c r="O734" s="161"/>
      <c r="P734" s="161"/>
      <c r="Q734" s="161"/>
      <c r="R734" s="161"/>
      <c r="S734" s="161"/>
      <c r="T734" s="161"/>
      <c r="U734" s="161"/>
      <c r="V734" s="161"/>
      <c r="W734" s="161"/>
      <c r="X734" s="161"/>
      <c r="Y734" s="161"/>
      <c r="Z734" s="161"/>
      <c r="AA734" s="161"/>
      <c r="AB734" s="161"/>
    </row>
    <row r="735">
      <c r="A735" s="161"/>
      <c r="B735" s="161"/>
      <c r="C735" s="161"/>
      <c r="D735" s="161"/>
      <c r="E735" s="161"/>
      <c r="F735" s="161"/>
      <c r="G735" s="161"/>
      <c r="H735" s="161"/>
      <c r="I735" s="161"/>
      <c r="J735" s="161"/>
      <c r="K735" s="161"/>
      <c r="L735" s="161"/>
      <c r="M735" s="161"/>
      <c r="N735" s="161"/>
      <c r="O735" s="161"/>
      <c r="P735" s="161"/>
      <c r="Q735" s="161"/>
      <c r="R735" s="161"/>
      <c r="S735" s="161"/>
      <c r="T735" s="161"/>
      <c r="U735" s="161"/>
      <c r="V735" s="161"/>
      <c r="W735" s="161"/>
      <c r="X735" s="161"/>
      <c r="Y735" s="161"/>
      <c r="Z735" s="161"/>
      <c r="AA735" s="161"/>
      <c r="AB735" s="161"/>
    </row>
    <row r="736">
      <c r="A736" s="161"/>
      <c r="B736" s="161"/>
      <c r="C736" s="161"/>
      <c r="D736" s="161"/>
      <c r="E736" s="161"/>
      <c r="F736" s="161"/>
      <c r="G736" s="161"/>
      <c r="H736" s="161"/>
      <c r="I736" s="161"/>
      <c r="J736" s="161"/>
      <c r="K736" s="161"/>
      <c r="L736" s="161"/>
      <c r="M736" s="161"/>
      <c r="N736" s="161"/>
      <c r="O736" s="161"/>
      <c r="P736" s="161"/>
      <c r="Q736" s="161"/>
      <c r="R736" s="161"/>
      <c r="S736" s="161"/>
      <c r="T736" s="161"/>
      <c r="U736" s="161"/>
      <c r="V736" s="161"/>
      <c r="W736" s="161"/>
      <c r="X736" s="161"/>
      <c r="Y736" s="161"/>
      <c r="Z736" s="161"/>
      <c r="AA736" s="161"/>
      <c r="AB736" s="161"/>
    </row>
    <row r="737">
      <c r="A737" s="161"/>
      <c r="B737" s="161"/>
      <c r="C737" s="161"/>
      <c r="D737" s="161"/>
      <c r="E737" s="161"/>
      <c r="F737" s="161"/>
      <c r="G737" s="161"/>
      <c r="H737" s="161"/>
      <c r="I737" s="161"/>
      <c r="J737" s="161"/>
      <c r="K737" s="161"/>
      <c r="L737" s="161"/>
      <c r="M737" s="161"/>
      <c r="N737" s="161"/>
      <c r="O737" s="161"/>
      <c r="P737" s="161"/>
      <c r="Q737" s="161"/>
      <c r="R737" s="161"/>
      <c r="S737" s="161"/>
      <c r="T737" s="161"/>
      <c r="U737" s="161"/>
      <c r="V737" s="161"/>
      <c r="W737" s="161"/>
      <c r="X737" s="161"/>
      <c r="Y737" s="161"/>
      <c r="Z737" s="161"/>
      <c r="AA737" s="161"/>
      <c r="AB737" s="161"/>
    </row>
    <row r="738">
      <c r="A738" s="161"/>
      <c r="B738" s="161"/>
      <c r="C738" s="161"/>
      <c r="D738" s="161"/>
      <c r="E738" s="161"/>
      <c r="F738" s="161"/>
      <c r="G738" s="161"/>
      <c r="H738" s="161"/>
      <c r="I738" s="161"/>
      <c r="J738" s="161"/>
      <c r="K738" s="161"/>
      <c r="L738" s="161"/>
      <c r="M738" s="161"/>
      <c r="N738" s="161"/>
      <c r="O738" s="161"/>
      <c r="P738" s="161"/>
      <c r="Q738" s="161"/>
      <c r="R738" s="161"/>
      <c r="S738" s="161"/>
      <c r="T738" s="161"/>
      <c r="U738" s="161"/>
      <c r="V738" s="161"/>
      <c r="W738" s="161"/>
      <c r="X738" s="161"/>
      <c r="Y738" s="161"/>
      <c r="Z738" s="161"/>
      <c r="AA738" s="161"/>
      <c r="AB738" s="161"/>
    </row>
    <row r="739">
      <c r="A739" s="161"/>
      <c r="B739" s="161"/>
      <c r="C739" s="161"/>
      <c r="D739" s="161"/>
      <c r="E739" s="161"/>
      <c r="F739" s="161"/>
      <c r="G739" s="161"/>
      <c r="H739" s="161"/>
      <c r="I739" s="161"/>
      <c r="J739" s="161"/>
      <c r="K739" s="161"/>
      <c r="L739" s="161"/>
      <c r="M739" s="161"/>
      <c r="N739" s="161"/>
      <c r="O739" s="161"/>
      <c r="P739" s="161"/>
      <c r="Q739" s="161"/>
      <c r="R739" s="161"/>
      <c r="S739" s="161"/>
      <c r="T739" s="161"/>
      <c r="U739" s="161"/>
      <c r="V739" s="161"/>
      <c r="W739" s="161"/>
      <c r="X739" s="161"/>
      <c r="Y739" s="161"/>
      <c r="Z739" s="161"/>
      <c r="AA739" s="161"/>
      <c r="AB739" s="161"/>
    </row>
    <row r="740">
      <c r="A740" s="161"/>
      <c r="B740" s="161"/>
      <c r="C740" s="161"/>
      <c r="D740" s="161"/>
      <c r="E740" s="161"/>
      <c r="F740" s="161"/>
      <c r="G740" s="161"/>
      <c r="H740" s="161"/>
      <c r="I740" s="161"/>
      <c r="J740" s="161"/>
      <c r="K740" s="161"/>
      <c r="L740" s="161"/>
      <c r="M740" s="161"/>
      <c r="N740" s="161"/>
      <c r="O740" s="161"/>
      <c r="P740" s="161"/>
      <c r="Q740" s="161"/>
      <c r="R740" s="161"/>
      <c r="S740" s="161"/>
      <c r="T740" s="161"/>
      <c r="U740" s="161"/>
      <c r="V740" s="161"/>
      <c r="W740" s="161"/>
      <c r="X740" s="161"/>
      <c r="Y740" s="161"/>
      <c r="Z740" s="161"/>
      <c r="AA740" s="161"/>
      <c r="AB740" s="161"/>
    </row>
    <row r="741">
      <c r="A741" s="161"/>
      <c r="B741" s="161"/>
      <c r="C741" s="161"/>
      <c r="D741" s="161"/>
      <c r="E741" s="161"/>
      <c r="F741" s="161"/>
      <c r="G741" s="161"/>
      <c r="H741" s="161"/>
      <c r="I741" s="161"/>
      <c r="J741" s="161"/>
      <c r="K741" s="161"/>
      <c r="L741" s="161"/>
      <c r="M741" s="161"/>
      <c r="N741" s="161"/>
      <c r="O741" s="161"/>
      <c r="P741" s="161"/>
      <c r="Q741" s="161"/>
      <c r="R741" s="161"/>
      <c r="S741" s="161"/>
      <c r="T741" s="161"/>
      <c r="U741" s="161"/>
      <c r="V741" s="161"/>
      <c r="W741" s="161"/>
      <c r="X741" s="161"/>
      <c r="Y741" s="161"/>
      <c r="Z741" s="161"/>
      <c r="AA741" s="161"/>
      <c r="AB741" s="161"/>
    </row>
    <row r="742">
      <c r="A742" s="161"/>
      <c r="B742" s="161"/>
      <c r="C742" s="161"/>
      <c r="D742" s="161"/>
      <c r="E742" s="161"/>
      <c r="F742" s="161"/>
      <c r="G742" s="161"/>
      <c r="H742" s="161"/>
      <c r="I742" s="161"/>
      <c r="J742" s="161"/>
      <c r="K742" s="161"/>
      <c r="L742" s="161"/>
      <c r="M742" s="161"/>
      <c r="N742" s="161"/>
      <c r="O742" s="161"/>
      <c r="P742" s="161"/>
      <c r="Q742" s="161"/>
      <c r="R742" s="161"/>
      <c r="S742" s="161"/>
      <c r="T742" s="161"/>
      <c r="U742" s="161"/>
      <c r="V742" s="161"/>
      <c r="W742" s="161"/>
      <c r="X742" s="161"/>
      <c r="Y742" s="161"/>
      <c r="Z742" s="161"/>
      <c r="AA742" s="161"/>
      <c r="AB742" s="161"/>
    </row>
    <row r="743">
      <c r="A743" s="161"/>
      <c r="B743" s="161"/>
      <c r="C743" s="161"/>
      <c r="D743" s="161"/>
      <c r="E743" s="161"/>
      <c r="F743" s="161"/>
      <c r="G743" s="161"/>
      <c r="H743" s="161"/>
      <c r="I743" s="161"/>
      <c r="J743" s="161"/>
      <c r="K743" s="161"/>
      <c r="L743" s="161"/>
      <c r="M743" s="161"/>
      <c r="N743" s="161"/>
      <c r="O743" s="161"/>
      <c r="P743" s="161"/>
      <c r="Q743" s="161"/>
      <c r="R743" s="161"/>
      <c r="S743" s="161"/>
      <c r="T743" s="161"/>
      <c r="U743" s="161"/>
      <c r="V743" s="161"/>
      <c r="W743" s="161"/>
      <c r="X743" s="161"/>
      <c r="Y743" s="161"/>
      <c r="Z743" s="161"/>
      <c r="AA743" s="161"/>
      <c r="AB743" s="161"/>
    </row>
    <row r="744">
      <c r="A744" s="161"/>
      <c r="B744" s="161"/>
      <c r="C744" s="161"/>
      <c r="D744" s="161"/>
      <c r="E744" s="161"/>
      <c r="F744" s="161"/>
      <c r="G744" s="161"/>
      <c r="H744" s="161"/>
      <c r="I744" s="161"/>
      <c r="J744" s="161"/>
      <c r="K744" s="161"/>
      <c r="L744" s="161"/>
      <c r="M744" s="161"/>
      <c r="N744" s="161"/>
      <c r="O744" s="161"/>
      <c r="P744" s="161"/>
      <c r="Q744" s="161"/>
      <c r="R744" s="161"/>
      <c r="S744" s="161"/>
      <c r="T744" s="161"/>
      <c r="U744" s="161"/>
      <c r="V744" s="161"/>
      <c r="W744" s="161"/>
      <c r="X744" s="161"/>
      <c r="Y744" s="161"/>
      <c r="Z744" s="161"/>
      <c r="AA744" s="161"/>
      <c r="AB744" s="161"/>
    </row>
    <row r="745">
      <c r="A745" s="161"/>
      <c r="B745" s="161"/>
      <c r="C745" s="161"/>
      <c r="D745" s="161"/>
      <c r="E745" s="161"/>
      <c r="F745" s="161"/>
      <c r="G745" s="161"/>
      <c r="H745" s="161"/>
      <c r="I745" s="161"/>
      <c r="J745" s="161"/>
      <c r="K745" s="161"/>
      <c r="L745" s="161"/>
      <c r="M745" s="161"/>
      <c r="N745" s="161"/>
      <c r="O745" s="161"/>
      <c r="P745" s="161"/>
      <c r="Q745" s="161"/>
      <c r="R745" s="161"/>
      <c r="S745" s="161"/>
      <c r="T745" s="161"/>
      <c r="U745" s="161"/>
      <c r="V745" s="161"/>
      <c r="W745" s="161"/>
      <c r="X745" s="161"/>
      <c r="Y745" s="161"/>
      <c r="Z745" s="161"/>
      <c r="AA745" s="161"/>
      <c r="AB745" s="161"/>
    </row>
    <row r="746">
      <c r="A746" s="161"/>
      <c r="B746" s="161"/>
      <c r="C746" s="161"/>
      <c r="D746" s="161"/>
      <c r="E746" s="161"/>
      <c r="F746" s="161"/>
      <c r="G746" s="161"/>
      <c r="H746" s="161"/>
      <c r="I746" s="161"/>
      <c r="J746" s="161"/>
      <c r="K746" s="161"/>
      <c r="L746" s="161"/>
      <c r="M746" s="161"/>
      <c r="N746" s="161"/>
      <c r="O746" s="161"/>
      <c r="P746" s="161"/>
      <c r="Q746" s="161"/>
      <c r="R746" s="161"/>
      <c r="S746" s="161"/>
      <c r="T746" s="161"/>
      <c r="U746" s="161"/>
      <c r="V746" s="161"/>
      <c r="W746" s="161"/>
      <c r="X746" s="161"/>
      <c r="Y746" s="161"/>
      <c r="Z746" s="161"/>
      <c r="AA746" s="161"/>
      <c r="AB746" s="161"/>
    </row>
    <row r="747">
      <c r="A747" s="161"/>
      <c r="B747" s="161"/>
      <c r="C747" s="161"/>
      <c r="D747" s="161"/>
      <c r="E747" s="161"/>
      <c r="F747" s="161"/>
      <c r="G747" s="161"/>
      <c r="H747" s="161"/>
      <c r="I747" s="161"/>
      <c r="J747" s="161"/>
      <c r="K747" s="161"/>
      <c r="L747" s="161"/>
      <c r="M747" s="161"/>
      <c r="N747" s="161"/>
      <c r="O747" s="161"/>
      <c r="P747" s="161"/>
      <c r="Q747" s="161"/>
      <c r="R747" s="161"/>
      <c r="S747" s="161"/>
      <c r="T747" s="161"/>
      <c r="U747" s="161"/>
      <c r="V747" s="161"/>
      <c r="W747" s="161"/>
      <c r="X747" s="161"/>
      <c r="Y747" s="161"/>
      <c r="Z747" s="161"/>
      <c r="AA747" s="161"/>
      <c r="AB747" s="161"/>
    </row>
    <row r="748">
      <c r="A748" s="161"/>
      <c r="B748" s="161"/>
      <c r="C748" s="161"/>
      <c r="D748" s="161"/>
      <c r="E748" s="161"/>
      <c r="F748" s="161"/>
      <c r="G748" s="161"/>
      <c r="H748" s="161"/>
      <c r="I748" s="161"/>
      <c r="J748" s="161"/>
      <c r="K748" s="161"/>
      <c r="L748" s="161"/>
      <c r="M748" s="161"/>
      <c r="N748" s="161"/>
      <c r="O748" s="161"/>
      <c r="P748" s="161"/>
      <c r="Q748" s="161"/>
      <c r="R748" s="161"/>
      <c r="S748" s="161"/>
      <c r="T748" s="161"/>
      <c r="U748" s="161"/>
      <c r="V748" s="161"/>
      <c r="W748" s="161"/>
      <c r="X748" s="161"/>
      <c r="Y748" s="161"/>
      <c r="Z748" s="161"/>
      <c r="AA748" s="161"/>
      <c r="AB748" s="161"/>
    </row>
    <row r="749">
      <c r="A749" s="161"/>
      <c r="B749" s="161"/>
      <c r="C749" s="161"/>
      <c r="D749" s="161"/>
      <c r="E749" s="161"/>
      <c r="F749" s="161"/>
      <c r="G749" s="161"/>
      <c r="H749" s="161"/>
      <c r="I749" s="161"/>
      <c r="J749" s="161"/>
      <c r="K749" s="161"/>
      <c r="L749" s="161"/>
      <c r="M749" s="161"/>
      <c r="N749" s="161"/>
      <c r="O749" s="161"/>
      <c r="P749" s="161"/>
      <c r="Q749" s="161"/>
      <c r="R749" s="161"/>
      <c r="S749" s="161"/>
      <c r="T749" s="161"/>
      <c r="U749" s="161"/>
      <c r="V749" s="161"/>
      <c r="W749" s="161"/>
      <c r="X749" s="161"/>
      <c r="Y749" s="161"/>
      <c r="Z749" s="161"/>
      <c r="AA749" s="161"/>
      <c r="AB749" s="161"/>
    </row>
    <row r="750">
      <c r="A750" s="161"/>
      <c r="B750" s="161"/>
      <c r="C750" s="161"/>
      <c r="D750" s="161"/>
      <c r="E750" s="161"/>
      <c r="F750" s="161"/>
      <c r="G750" s="161"/>
      <c r="H750" s="161"/>
      <c r="I750" s="161"/>
      <c r="J750" s="161"/>
      <c r="K750" s="161"/>
      <c r="L750" s="161"/>
      <c r="M750" s="161"/>
      <c r="N750" s="161"/>
      <c r="O750" s="161"/>
      <c r="P750" s="161"/>
      <c r="Q750" s="161"/>
      <c r="R750" s="161"/>
      <c r="S750" s="161"/>
      <c r="T750" s="161"/>
      <c r="U750" s="161"/>
      <c r="V750" s="161"/>
      <c r="W750" s="161"/>
      <c r="X750" s="161"/>
      <c r="Y750" s="161"/>
      <c r="Z750" s="161"/>
      <c r="AA750" s="161"/>
      <c r="AB750" s="161"/>
    </row>
    <row r="751">
      <c r="A751" s="161"/>
      <c r="B751" s="161"/>
      <c r="C751" s="161"/>
      <c r="D751" s="161"/>
      <c r="E751" s="161"/>
      <c r="F751" s="161"/>
      <c r="G751" s="161"/>
      <c r="H751" s="161"/>
      <c r="I751" s="161"/>
      <c r="J751" s="161"/>
      <c r="K751" s="161"/>
      <c r="L751" s="161"/>
      <c r="M751" s="161"/>
      <c r="N751" s="161"/>
      <c r="O751" s="161"/>
      <c r="P751" s="161"/>
      <c r="Q751" s="161"/>
      <c r="R751" s="161"/>
      <c r="S751" s="161"/>
      <c r="T751" s="161"/>
      <c r="U751" s="161"/>
      <c r="V751" s="161"/>
      <c r="W751" s="161"/>
      <c r="X751" s="161"/>
      <c r="Y751" s="161"/>
      <c r="Z751" s="161"/>
      <c r="AA751" s="161"/>
      <c r="AB751" s="161"/>
    </row>
    <row r="752">
      <c r="A752" s="161"/>
      <c r="B752" s="161"/>
      <c r="C752" s="161"/>
      <c r="D752" s="161"/>
      <c r="E752" s="161"/>
      <c r="F752" s="161"/>
      <c r="G752" s="161"/>
      <c r="H752" s="161"/>
      <c r="I752" s="161"/>
      <c r="J752" s="161"/>
      <c r="K752" s="161"/>
      <c r="L752" s="161"/>
      <c r="M752" s="161"/>
      <c r="N752" s="161"/>
      <c r="O752" s="161"/>
      <c r="P752" s="161"/>
      <c r="Q752" s="161"/>
      <c r="R752" s="161"/>
      <c r="S752" s="161"/>
      <c r="T752" s="161"/>
      <c r="U752" s="161"/>
      <c r="V752" s="161"/>
      <c r="W752" s="161"/>
      <c r="X752" s="161"/>
      <c r="Y752" s="161"/>
      <c r="Z752" s="161"/>
      <c r="AA752" s="161"/>
      <c r="AB752" s="161"/>
    </row>
    <row r="753">
      <c r="A753" s="161"/>
      <c r="B753" s="161"/>
      <c r="C753" s="161"/>
      <c r="D753" s="161"/>
      <c r="E753" s="161"/>
      <c r="F753" s="161"/>
      <c r="G753" s="161"/>
      <c r="H753" s="161"/>
      <c r="I753" s="161"/>
      <c r="J753" s="161"/>
      <c r="K753" s="161"/>
      <c r="L753" s="161"/>
      <c r="M753" s="161"/>
      <c r="N753" s="161"/>
      <c r="O753" s="161"/>
      <c r="P753" s="161"/>
      <c r="Q753" s="161"/>
      <c r="R753" s="161"/>
      <c r="S753" s="161"/>
      <c r="T753" s="161"/>
      <c r="U753" s="161"/>
      <c r="V753" s="161"/>
      <c r="W753" s="161"/>
      <c r="X753" s="161"/>
      <c r="Y753" s="161"/>
      <c r="Z753" s="161"/>
      <c r="AA753" s="161"/>
      <c r="AB753" s="161"/>
    </row>
    <row r="754">
      <c r="A754" s="161"/>
      <c r="B754" s="161"/>
      <c r="C754" s="161"/>
      <c r="D754" s="161"/>
      <c r="E754" s="161"/>
      <c r="F754" s="161"/>
      <c r="G754" s="161"/>
      <c r="H754" s="161"/>
      <c r="I754" s="161"/>
      <c r="J754" s="161"/>
      <c r="K754" s="161"/>
      <c r="L754" s="161"/>
      <c r="M754" s="161"/>
      <c r="N754" s="161"/>
      <c r="O754" s="161"/>
      <c r="P754" s="161"/>
      <c r="Q754" s="161"/>
      <c r="R754" s="161"/>
      <c r="S754" s="161"/>
      <c r="T754" s="161"/>
      <c r="U754" s="161"/>
      <c r="V754" s="161"/>
      <c r="W754" s="161"/>
      <c r="X754" s="161"/>
      <c r="Y754" s="161"/>
      <c r="Z754" s="161"/>
      <c r="AA754" s="161"/>
      <c r="AB754" s="161"/>
    </row>
    <row r="755">
      <c r="A755" s="161"/>
      <c r="B755" s="161"/>
      <c r="C755" s="161"/>
      <c r="D755" s="161"/>
      <c r="E755" s="161"/>
      <c r="F755" s="161"/>
      <c r="G755" s="161"/>
      <c r="H755" s="161"/>
      <c r="I755" s="161"/>
      <c r="J755" s="161"/>
      <c r="K755" s="161"/>
      <c r="L755" s="161"/>
      <c r="M755" s="161"/>
      <c r="N755" s="161"/>
      <c r="O755" s="161"/>
      <c r="P755" s="161"/>
      <c r="Q755" s="161"/>
      <c r="R755" s="161"/>
      <c r="S755" s="161"/>
      <c r="T755" s="161"/>
      <c r="U755" s="161"/>
      <c r="V755" s="161"/>
      <c r="W755" s="161"/>
      <c r="X755" s="161"/>
      <c r="Y755" s="161"/>
      <c r="Z755" s="161"/>
      <c r="AA755" s="161"/>
      <c r="AB755" s="161"/>
    </row>
    <row r="756">
      <c r="A756" s="161"/>
      <c r="B756" s="161"/>
      <c r="C756" s="161"/>
      <c r="D756" s="161"/>
      <c r="E756" s="161"/>
      <c r="F756" s="161"/>
      <c r="G756" s="161"/>
      <c r="H756" s="161"/>
      <c r="I756" s="161"/>
      <c r="J756" s="161"/>
      <c r="K756" s="161"/>
      <c r="L756" s="161"/>
      <c r="M756" s="161"/>
      <c r="N756" s="161"/>
      <c r="O756" s="161"/>
      <c r="P756" s="161"/>
      <c r="Q756" s="161"/>
      <c r="R756" s="161"/>
      <c r="S756" s="161"/>
      <c r="T756" s="161"/>
      <c r="U756" s="161"/>
      <c r="V756" s="161"/>
      <c r="W756" s="161"/>
      <c r="X756" s="161"/>
      <c r="Y756" s="161"/>
      <c r="Z756" s="161"/>
      <c r="AA756" s="161"/>
      <c r="AB756" s="161"/>
    </row>
    <row r="757">
      <c r="A757" s="161"/>
      <c r="B757" s="161"/>
      <c r="C757" s="161"/>
      <c r="D757" s="161"/>
      <c r="E757" s="161"/>
      <c r="F757" s="161"/>
      <c r="G757" s="161"/>
      <c r="H757" s="161"/>
      <c r="I757" s="161"/>
      <c r="J757" s="161"/>
      <c r="K757" s="161"/>
      <c r="L757" s="161"/>
      <c r="M757" s="161"/>
      <c r="N757" s="161"/>
      <c r="O757" s="161"/>
      <c r="P757" s="161"/>
      <c r="Q757" s="161"/>
      <c r="R757" s="161"/>
      <c r="S757" s="161"/>
      <c r="T757" s="161"/>
      <c r="U757" s="161"/>
      <c r="V757" s="161"/>
      <c r="W757" s="161"/>
      <c r="X757" s="161"/>
      <c r="Y757" s="161"/>
      <c r="Z757" s="161"/>
      <c r="AA757" s="161"/>
      <c r="AB757" s="161"/>
    </row>
    <row r="758">
      <c r="A758" s="161"/>
      <c r="B758" s="161"/>
      <c r="C758" s="161"/>
      <c r="D758" s="161"/>
      <c r="E758" s="161"/>
      <c r="F758" s="161"/>
      <c r="G758" s="161"/>
      <c r="H758" s="161"/>
      <c r="I758" s="161"/>
      <c r="J758" s="161"/>
      <c r="K758" s="161"/>
      <c r="L758" s="161"/>
      <c r="M758" s="161"/>
      <c r="N758" s="161"/>
      <c r="O758" s="161"/>
      <c r="P758" s="161"/>
      <c r="Q758" s="161"/>
      <c r="R758" s="161"/>
      <c r="S758" s="161"/>
      <c r="T758" s="161"/>
      <c r="U758" s="161"/>
      <c r="V758" s="161"/>
      <c r="W758" s="161"/>
      <c r="X758" s="161"/>
      <c r="Y758" s="161"/>
      <c r="Z758" s="161"/>
      <c r="AA758" s="161"/>
      <c r="AB758" s="161"/>
    </row>
    <row r="759">
      <c r="A759" s="161"/>
      <c r="B759" s="161"/>
      <c r="C759" s="161"/>
      <c r="D759" s="161"/>
      <c r="E759" s="161"/>
      <c r="F759" s="161"/>
      <c r="G759" s="161"/>
      <c r="H759" s="161"/>
      <c r="I759" s="161"/>
      <c r="J759" s="161"/>
      <c r="K759" s="161"/>
      <c r="L759" s="161"/>
      <c r="M759" s="161"/>
      <c r="N759" s="161"/>
      <c r="O759" s="161"/>
      <c r="P759" s="161"/>
      <c r="Q759" s="161"/>
      <c r="R759" s="161"/>
      <c r="S759" s="161"/>
      <c r="T759" s="161"/>
      <c r="U759" s="161"/>
      <c r="V759" s="161"/>
      <c r="W759" s="161"/>
      <c r="X759" s="161"/>
      <c r="Y759" s="161"/>
      <c r="Z759" s="161"/>
      <c r="AA759" s="161"/>
      <c r="AB759" s="161"/>
    </row>
    <row r="760">
      <c r="A760" s="161"/>
      <c r="B760" s="161"/>
      <c r="C760" s="161"/>
      <c r="D760" s="161"/>
      <c r="E760" s="161"/>
      <c r="F760" s="161"/>
      <c r="G760" s="161"/>
      <c r="H760" s="161"/>
      <c r="I760" s="161"/>
      <c r="J760" s="161"/>
      <c r="K760" s="161"/>
      <c r="L760" s="161"/>
      <c r="M760" s="161"/>
      <c r="N760" s="161"/>
      <c r="O760" s="161"/>
      <c r="P760" s="161"/>
      <c r="Q760" s="161"/>
      <c r="R760" s="161"/>
      <c r="S760" s="161"/>
      <c r="T760" s="161"/>
      <c r="U760" s="161"/>
      <c r="V760" s="161"/>
      <c r="W760" s="161"/>
      <c r="X760" s="161"/>
      <c r="Y760" s="161"/>
      <c r="Z760" s="161"/>
      <c r="AA760" s="161"/>
      <c r="AB760" s="161"/>
    </row>
    <row r="761">
      <c r="A761" s="161"/>
      <c r="B761" s="161"/>
      <c r="C761" s="161"/>
      <c r="D761" s="161"/>
      <c r="E761" s="161"/>
      <c r="F761" s="161"/>
      <c r="G761" s="161"/>
      <c r="H761" s="161"/>
      <c r="I761" s="161"/>
      <c r="J761" s="161"/>
      <c r="K761" s="161"/>
      <c r="L761" s="161"/>
      <c r="M761" s="161"/>
      <c r="N761" s="161"/>
      <c r="O761" s="161"/>
      <c r="P761" s="161"/>
      <c r="Q761" s="161"/>
      <c r="R761" s="161"/>
      <c r="S761" s="161"/>
      <c r="T761" s="161"/>
      <c r="U761" s="161"/>
      <c r="V761" s="161"/>
      <c r="W761" s="161"/>
      <c r="X761" s="161"/>
      <c r="Y761" s="161"/>
      <c r="Z761" s="161"/>
      <c r="AA761" s="161"/>
      <c r="AB761" s="161"/>
    </row>
    <row r="762">
      <c r="A762" s="161"/>
      <c r="B762" s="161"/>
      <c r="C762" s="161"/>
      <c r="D762" s="161"/>
      <c r="E762" s="161"/>
      <c r="F762" s="161"/>
      <c r="G762" s="161"/>
      <c r="H762" s="161"/>
      <c r="I762" s="161"/>
      <c r="J762" s="161"/>
      <c r="K762" s="161"/>
      <c r="L762" s="161"/>
      <c r="M762" s="161"/>
      <c r="N762" s="161"/>
      <c r="O762" s="161"/>
      <c r="P762" s="161"/>
      <c r="Q762" s="161"/>
      <c r="R762" s="161"/>
      <c r="S762" s="161"/>
      <c r="T762" s="161"/>
      <c r="U762" s="161"/>
      <c r="V762" s="161"/>
      <c r="W762" s="161"/>
      <c r="X762" s="161"/>
      <c r="Y762" s="161"/>
      <c r="Z762" s="161"/>
      <c r="AA762" s="161"/>
      <c r="AB762" s="161"/>
    </row>
    <row r="763">
      <c r="A763" s="161"/>
      <c r="B763" s="161"/>
      <c r="C763" s="161"/>
      <c r="D763" s="161"/>
      <c r="E763" s="161"/>
      <c r="F763" s="161"/>
      <c r="G763" s="161"/>
      <c r="H763" s="161"/>
      <c r="I763" s="161"/>
      <c r="J763" s="161"/>
      <c r="K763" s="161"/>
      <c r="L763" s="161"/>
      <c r="M763" s="161"/>
      <c r="N763" s="161"/>
      <c r="O763" s="161"/>
      <c r="P763" s="161"/>
      <c r="Q763" s="161"/>
      <c r="R763" s="161"/>
      <c r="S763" s="161"/>
      <c r="T763" s="161"/>
      <c r="U763" s="161"/>
      <c r="V763" s="161"/>
      <c r="W763" s="161"/>
      <c r="X763" s="161"/>
      <c r="Y763" s="161"/>
      <c r="Z763" s="161"/>
      <c r="AA763" s="161"/>
      <c r="AB763" s="161"/>
    </row>
    <row r="764">
      <c r="A764" s="161"/>
      <c r="B764" s="161"/>
      <c r="C764" s="161"/>
      <c r="D764" s="161"/>
      <c r="E764" s="161"/>
      <c r="F764" s="161"/>
      <c r="G764" s="161"/>
      <c r="H764" s="161"/>
      <c r="I764" s="161"/>
      <c r="J764" s="161"/>
      <c r="K764" s="161"/>
      <c r="L764" s="161"/>
      <c r="M764" s="161"/>
      <c r="N764" s="161"/>
      <c r="O764" s="161"/>
      <c r="P764" s="161"/>
      <c r="Q764" s="161"/>
      <c r="R764" s="161"/>
      <c r="S764" s="161"/>
      <c r="T764" s="161"/>
      <c r="U764" s="161"/>
      <c r="V764" s="161"/>
      <c r="W764" s="161"/>
      <c r="X764" s="161"/>
      <c r="Y764" s="161"/>
      <c r="Z764" s="161"/>
      <c r="AA764" s="161"/>
      <c r="AB764" s="161"/>
    </row>
    <row r="765">
      <c r="A765" s="161"/>
      <c r="B765" s="161"/>
      <c r="C765" s="161"/>
      <c r="D765" s="161"/>
      <c r="E765" s="161"/>
      <c r="F765" s="161"/>
      <c r="G765" s="161"/>
      <c r="H765" s="161"/>
      <c r="I765" s="161"/>
      <c r="J765" s="161"/>
      <c r="K765" s="161"/>
      <c r="L765" s="161"/>
      <c r="M765" s="161"/>
      <c r="N765" s="161"/>
      <c r="O765" s="161"/>
      <c r="P765" s="161"/>
      <c r="Q765" s="161"/>
      <c r="R765" s="161"/>
      <c r="S765" s="161"/>
      <c r="T765" s="161"/>
      <c r="U765" s="161"/>
      <c r="V765" s="161"/>
      <c r="W765" s="161"/>
      <c r="X765" s="161"/>
      <c r="Y765" s="161"/>
      <c r="Z765" s="161"/>
      <c r="AA765" s="161"/>
      <c r="AB765" s="161"/>
    </row>
    <row r="766">
      <c r="A766" s="161"/>
      <c r="B766" s="161"/>
      <c r="C766" s="161"/>
      <c r="D766" s="161"/>
      <c r="E766" s="161"/>
      <c r="F766" s="161"/>
      <c r="G766" s="161"/>
      <c r="H766" s="161"/>
      <c r="I766" s="161"/>
      <c r="J766" s="161"/>
      <c r="K766" s="161"/>
      <c r="L766" s="161"/>
      <c r="M766" s="161"/>
      <c r="N766" s="161"/>
      <c r="O766" s="161"/>
      <c r="P766" s="161"/>
      <c r="Q766" s="161"/>
      <c r="R766" s="161"/>
      <c r="S766" s="161"/>
      <c r="T766" s="161"/>
      <c r="U766" s="161"/>
      <c r="V766" s="161"/>
      <c r="W766" s="161"/>
      <c r="X766" s="161"/>
      <c r="Y766" s="161"/>
      <c r="Z766" s="161"/>
      <c r="AA766" s="161"/>
      <c r="AB766" s="161"/>
    </row>
    <row r="767">
      <c r="A767" s="161"/>
      <c r="B767" s="161"/>
      <c r="C767" s="161"/>
      <c r="D767" s="161"/>
      <c r="E767" s="161"/>
      <c r="F767" s="161"/>
      <c r="G767" s="161"/>
      <c r="H767" s="161"/>
      <c r="I767" s="161"/>
      <c r="J767" s="161"/>
      <c r="K767" s="161"/>
      <c r="L767" s="161"/>
      <c r="M767" s="161"/>
      <c r="N767" s="161"/>
      <c r="O767" s="161"/>
      <c r="P767" s="161"/>
      <c r="Q767" s="161"/>
      <c r="R767" s="161"/>
      <c r="S767" s="161"/>
      <c r="T767" s="161"/>
      <c r="U767" s="161"/>
      <c r="V767" s="161"/>
      <c r="W767" s="161"/>
      <c r="X767" s="161"/>
      <c r="Y767" s="161"/>
      <c r="Z767" s="161"/>
      <c r="AA767" s="161"/>
      <c r="AB767" s="161"/>
    </row>
    <row r="768">
      <c r="A768" s="161"/>
      <c r="B768" s="161"/>
      <c r="C768" s="161"/>
      <c r="D768" s="161"/>
      <c r="E768" s="161"/>
      <c r="F768" s="161"/>
      <c r="G768" s="161"/>
      <c r="H768" s="161"/>
      <c r="I768" s="161"/>
      <c r="J768" s="161"/>
      <c r="K768" s="161"/>
      <c r="L768" s="161"/>
      <c r="M768" s="161"/>
      <c r="N768" s="161"/>
      <c r="O768" s="161"/>
      <c r="P768" s="161"/>
      <c r="Q768" s="161"/>
      <c r="R768" s="161"/>
      <c r="S768" s="161"/>
      <c r="T768" s="161"/>
      <c r="U768" s="161"/>
      <c r="V768" s="161"/>
      <c r="W768" s="161"/>
      <c r="X768" s="161"/>
      <c r="Y768" s="161"/>
      <c r="Z768" s="161"/>
      <c r="AA768" s="161"/>
      <c r="AB768" s="161"/>
    </row>
    <row r="769">
      <c r="A769" s="161"/>
      <c r="B769" s="161"/>
      <c r="C769" s="161"/>
      <c r="D769" s="161"/>
      <c r="E769" s="161"/>
      <c r="F769" s="161"/>
      <c r="G769" s="161"/>
      <c r="H769" s="161"/>
      <c r="I769" s="161"/>
      <c r="J769" s="161"/>
      <c r="K769" s="161"/>
      <c r="L769" s="161"/>
      <c r="M769" s="161"/>
      <c r="N769" s="161"/>
      <c r="O769" s="161"/>
      <c r="P769" s="161"/>
      <c r="Q769" s="161"/>
      <c r="R769" s="161"/>
      <c r="S769" s="161"/>
      <c r="T769" s="161"/>
      <c r="U769" s="161"/>
      <c r="V769" s="161"/>
      <c r="W769" s="161"/>
      <c r="X769" s="161"/>
      <c r="Y769" s="161"/>
      <c r="Z769" s="161"/>
      <c r="AA769" s="161"/>
      <c r="AB769" s="161"/>
    </row>
    <row r="770">
      <c r="A770" s="161"/>
      <c r="B770" s="161"/>
      <c r="C770" s="161"/>
      <c r="D770" s="161"/>
      <c r="E770" s="161"/>
      <c r="F770" s="161"/>
      <c r="G770" s="161"/>
      <c r="H770" s="161"/>
      <c r="I770" s="161"/>
      <c r="J770" s="161"/>
      <c r="K770" s="161"/>
      <c r="L770" s="161"/>
      <c r="M770" s="161"/>
      <c r="N770" s="161"/>
      <c r="O770" s="161"/>
      <c r="P770" s="161"/>
      <c r="Q770" s="161"/>
      <c r="R770" s="161"/>
      <c r="S770" s="161"/>
      <c r="T770" s="161"/>
      <c r="U770" s="161"/>
      <c r="V770" s="161"/>
      <c r="W770" s="161"/>
      <c r="X770" s="161"/>
      <c r="Y770" s="161"/>
      <c r="Z770" s="161"/>
      <c r="AA770" s="161"/>
      <c r="AB770" s="161"/>
    </row>
    <row r="771">
      <c r="A771" s="161"/>
      <c r="B771" s="161"/>
      <c r="C771" s="161"/>
      <c r="D771" s="161"/>
      <c r="E771" s="161"/>
      <c r="F771" s="161"/>
      <c r="G771" s="161"/>
      <c r="H771" s="161"/>
      <c r="I771" s="161"/>
      <c r="J771" s="161"/>
      <c r="K771" s="161"/>
      <c r="L771" s="161"/>
      <c r="M771" s="161"/>
      <c r="N771" s="161"/>
      <c r="O771" s="161"/>
      <c r="P771" s="161"/>
      <c r="Q771" s="161"/>
      <c r="R771" s="161"/>
      <c r="S771" s="161"/>
      <c r="T771" s="161"/>
      <c r="U771" s="161"/>
      <c r="V771" s="161"/>
      <c r="W771" s="161"/>
      <c r="X771" s="161"/>
      <c r="Y771" s="161"/>
      <c r="Z771" s="161"/>
      <c r="AA771" s="161"/>
      <c r="AB771" s="161"/>
    </row>
    <row r="772">
      <c r="A772" s="161"/>
      <c r="B772" s="161"/>
      <c r="C772" s="161"/>
      <c r="D772" s="161"/>
      <c r="E772" s="161"/>
      <c r="F772" s="161"/>
      <c r="G772" s="161"/>
      <c r="H772" s="161"/>
      <c r="I772" s="161"/>
      <c r="J772" s="161"/>
      <c r="K772" s="161"/>
      <c r="L772" s="161"/>
      <c r="M772" s="161"/>
      <c r="N772" s="161"/>
      <c r="O772" s="161"/>
      <c r="P772" s="161"/>
      <c r="Q772" s="161"/>
      <c r="R772" s="161"/>
      <c r="S772" s="161"/>
      <c r="T772" s="161"/>
      <c r="U772" s="161"/>
      <c r="V772" s="161"/>
      <c r="W772" s="161"/>
      <c r="X772" s="161"/>
      <c r="Y772" s="161"/>
      <c r="Z772" s="161"/>
      <c r="AA772" s="161"/>
      <c r="AB772" s="161"/>
    </row>
    <row r="773">
      <c r="A773" s="161"/>
      <c r="B773" s="161"/>
      <c r="C773" s="161"/>
      <c r="D773" s="161"/>
      <c r="E773" s="161"/>
      <c r="F773" s="161"/>
      <c r="G773" s="161"/>
      <c r="H773" s="161"/>
      <c r="I773" s="161"/>
      <c r="J773" s="161"/>
      <c r="K773" s="161"/>
      <c r="L773" s="161"/>
      <c r="M773" s="161"/>
      <c r="N773" s="161"/>
      <c r="O773" s="161"/>
      <c r="P773" s="161"/>
      <c r="Q773" s="161"/>
      <c r="R773" s="161"/>
      <c r="S773" s="161"/>
      <c r="T773" s="161"/>
      <c r="U773" s="161"/>
      <c r="V773" s="161"/>
      <c r="W773" s="161"/>
      <c r="X773" s="161"/>
      <c r="Y773" s="161"/>
      <c r="Z773" s="161"/>
      <c r="AA773" s="161"/>
      <c r="AB773" s="161"/>
    </row>
    <row r="774">
      <c r="A774" s="161"/>
      <c r="B774" s="161"/>
      <c r="C774" s="161"/>
      <c r="D774" s="161"/>
      <c r="E774" s="161"/>
      <c r="F774" s="161"/>
      <c r="G774" s="161"/>
      <c r="H774" s="161"/>
      <c r="I774" s="161"/>
      <c r="J774" s="161"/>
      <c r="K774" s="161"/>
      <c r="L774" s="161"/>
      <c r="M774" s="161"/>
      <c r="N774" s="161"/>
      <c r="O774" s="161"/>
      <c r="P774" s="161"/>
      <c r="Q774" s="161"/>
      <c r="R774" s="161"/>
      <c r="S774" s="161"/>
      <c r="T774" s="161"/>
      <c r="U774" s="161"/>
      <c r="V774" s="161"/>
      <c r="W774" s="161"/>
      <c r="X774" s="161"/>
      <c r="Y774" s="161"/>
      <c r="Z774" s="161"/>
      <c r="AA774" s="161"/>
      <c r="AB774" s="161"/>
    </row>
    <row r="775">
      <c r="A775" s="161"/>
      <c r="B775" s="161"/>
      <c r="C775" s="161"/>
      <c r="D775" s="161"/>
      <c r="E775" s="161"/>
      <c r="F775" s="161"/>
      <c r="G775" s="161"/>
      <c r="H775" s="161"/>
      <c r="I775" s="161"/>
      <c r="J775" s="161"/>
      <c r="K775" s="161"/>
      <c r="L775" s="161"/>
      <c r="M775" s="161"/>
      <c r="N775" s="161"/>
      <c r="O775" s="161"/>
      <c r="P775" s="161"/>
      <c r="Q775" s="161"/>
      <c r="R775" s="161"/>
      <c r="S775" s="161"/>
      <c r="T775" s="161"/>
      <c r="U775" s="161"/>
      <c r="V775" s="161"/>
      <c r="W775" s="161"/>
      <c r="X775" s="161"/>
      <c r="Y775" s="161"/>
      <c r="Z775" s="161"/>
      <c r="AA775" s="161"/>
      <c r="AB775" s="161"/>
    </row>
    <row r="776">
      <c r="A776" s="161"/>
      <c r="B776" s="161"/>
      <c r="C776" s="161"/>
      <c r="D776" s="161"/>
      <c r="E776" s="161"/>
      <c r="F776" s="161"/>
      <c r="G776" s="161"/>
      <c r="H776" s="161"/>
      <c r="I776" s="161"/>
      <c r="J776" s="161"/>
      <c r="K776" s="161"/>
      <c r="L776" s="161"/>
      <c r="M776" s="161"/>
      <c r="N776" s="161"/>
      <c r="O776" s="161"/>
      <c r="P776" s="161"/>
      <c r="Q776" s="161"/>
      <c r="R776" s="161"/>
      <c r="S776" s="161"/>
      <c r="T776" s="161"/>
      <c r="U776" s="161"/>
      <c r="V776" s="161"/>
      <c r="W776" s="161"/>
      <c r="X776" s="161"/>
      <c r="Y776" s="161"/>
      <c r="Z776" s="161"/>
      <c r="AA776" s="161"/>
      <c r="AB776" s="161"/>
    </row>
    <row r="777">
      <c r="A777" s="161"/>
      <c r="B777" s="161"/>
      <c r="C777" s="161"/>
      <c r="D777" s="161"/>
      <c r="E777" s="161"/>
      <c r="F777" s="161"/>
      <c r="G777" s="161"/>
      <c r="H777" s="161"/>
      <c r="I777" s="161"/>
      <c r="J777" s="161"/>
      <c r="K777" s="161"/>
      <c r="L777" s="161"/>
      <c r="M777" s="161"/>
      <c r="N777" s="161"/>
      <c r="O777" s="161"/>
      <c r="P777" s="161"/>
      <c r="Q777" s="161"/>
      <c r="R777" s="161"/>
      <c r="S777" s="161"/>
      <c r="T777" s="161"/>
      <c r="U777" s="161"/>
      <c r="V777" s="161"/>
      <c r="W777" s="161"/>
      <c r="X777" s="161"/>
      <c r="Y777" s="161"/>
      <c r="Z777" s="161"/>
      <c r="AA777" s="161"/>
      <c r="AB777" s="161"/>
    </row>
    <row r="778">
      <c r="A778" s="161"/>
      <c r="B778" s="161"/>
      <c r="C778" s="161"/>
      <c r="D778" s="161"/>
      <c r="E778" s="161"/>
      <c r="F778" s="161"/>
      <c r="G778" s="161"/>
      <c r="H778" s="161"/>
      <c r="I778" s="161"/>
      <c r="J778" s="161"/>
      <c r="K778" s="161"/>
      <c r="L778" s="161"/>
      <c r="M778" s="161"/>
      <c r="N778" s="161"/>
      <c r="O778" s="161"/>
      <c r="P778" s="161"/>
      <c r="Q778" s="161"/>
      <c r="R778" s="161"/>
      <c r="S778" s="161"/>
      <c r="T778" s="161"/>
      <c r="U778" s="161"/>
      <c r="V778" s="161"/>
      <c r="W778" s="161"/>
      <c r="X778" s="161"/>
      <c r="Y778" s="161"/>
      <c r="Z778" s="161"/>
      <c r="AA778" s="161"/>
      <c r="AB778" s="161"/>
    </row>
    <row r="779">
      <c r="A779" s="161"/>
      <c r="B779" s="161"/>
      <c r="C779" s="161"/>
      <c r="D779" s="161"/>
      <c r="E779" s="161"/>
      <c r="F779" s="161"/>
      <c r="G779" s="161"/>
      <c r="H779" s="161"/>
      <c r="I779" s="161"/>
      <c r="J779" s="161"/>
      <c r="K779" s="161"/>
      <c r="L779" s="161"/>
      <c r="M779" s="161"/>
      <c r="N779" s="161"/>
      <c r="O779" s="161"/>
      <c r="P779" s="161"/>
      <c r="Q779" s="161"/>
      <c r="R779" s="161"/>
      <c r="S779" s="161"/>
      <c r="T779" s="161"/>
      <c r="U779" s="161"/>
      <c r="V779" s="161"/>
      <c r="W779" s="161"/>
      <c r="X779" s="161"/>
      <c r="Y779" s="161"/>
      <c r="Z779" s="161"/>
      <c r="AA779" s="161"/>
      <c r="AB779" s="161"/>
    </row>
    <row r="780">
      <c r="A780" s="161"/>
      <c r="B780" s="161"/>
      <c r="C780" s="161"/>
      <c r="D780" s="161"/>
      <c r="E780" s="161"/>
      <c r="F780" s="161"/>
      <c r="G780" s="161"/>
      <c r="H780" s="161"/>
      <c r="I780" s="161"/>
      <c r="J780" s="161"/>
      <c r="K780" s="161"/>
      <c r="L780" s="161"/>
      <c r="M780" s="161"/>
      <c r="N780" s="161"/>
      <c r="O780" s="161"/>
      <c r="P780" s="161"/>
      <c r="Q780" s="161"/>
      <c r="R780" s="161"/>
      <c r="S780" s="161"/>
      <c r="T780" s="161"/>
      <c r="U780" s="161"/>
      <c r="V780" s="161"/>
      <c r="W780" s="161"/>
      <c r="X780" s="161"/>
      <c r="Y780" s="161"/>
      <c r="Z780" s="161"/>
      <c r="AA780" s="161"/>
      <c r="AB780" s="161"/>
    </row>
    <row r="781">
      <c r="A781" s="161"/>
      <c r="B781" s="161"/>
      <c r="C781" s="161"/>
      <c r="D781" s="161"/>
      <c r="E781" s="161"/>
      <c r="F781" s="161"/>
      <c r="G781" s="161"/>
      <c r="H781" s="161"/>
      <c r="I781" s="161"/>
      <c r="J781" s="161"/>
      <c r="K781" s="161"/>
      <c r="L781" s="161"/>
      <c r="M781" s="161"/>
      <c r="N781" s="161"/>
      <c r="O781" s="161"/>
      <c r="P781" s="161"/>
      <c r="Q781" s="161"/>
      <c r="R781" s="161"/>
      <c r="S781" s="161"/>
      <c r="T781" s="161"/>
      <c r="U781" s="161"/>
      <c r="V781" s="161"/>
      <c r="W781" s="161"/>
      <c r="X781" s="161"/>
      <c r="Y781" s="161"/>
      <c r="Z781" s="161"/>
      <c r="AA781" s="161"/>
      <c r="AB781" s="161"/>
    </row>
    <row r="782">
      <c r="A782" s="161"/>
      <c r="B782" s="161"/>
      <c r="C782" s="161"/>
      <c r="D782" s="161"/>
      <c r="E782" s="161"/>
      <c r="F782" s="161"/>
      <c r="G782" s="161"/>
      <c r="H782" s="161"/>
      <c r="I782" s="161"/>
      <c r="J782" s="161"/>
      <c r="K782" s="161"/>
      <c r="L782" s="161"/>
      <c r="M782" s="161"/>
      <c r="N782" s="161"/>
      <c r="O782" s="161"/>
      <c r="P782" s="161"/>
      <c r="Q782" s="161"/>
      <c r="R782" s="161"/>
      <c r="S782" s="161"/>
      <c r="T782" s="161"/>
      <c r="U782" s="161"/>
      <c r="V782" s="161"/>
      <c r="W782" s="161"/>
      <c r="X782" s="161"/>
      <c r="Y782" s="161"/>
      <c r="Z782" s="161"/>
      <c r="AA782" s="161"/>
      <c r="AB782" s="161"/>
    </row>
    <row r="783">
      <c r="A783" s="161"/>
      <c r="B783" s="161"/>
      <c r="C783" s="161"/>
      <c r="D783" s="161"/>
      <c r="E783" s="161"/>
      <c r="F783" s="161"/>
      <c r="G783" s="161"/>
      <c r="H783" s="161"/>
      <c r="I783" s="161"/>
      <c r="J783" s="161"/>
      <c r="K783" s="161"/>
      <c r="L783" s="161"/>
      <c r="M783" s="161"/>
      <c r="N783" s="161"/>
      <c r="O783" s="161"/>
      <c r="P783" s="161"/>
      <c r="Q783" s="161"/>
      <c r="R783" s="161"/>
      <c r="S783" s="161"/>
      <c r="T783" s="161"/>
      <c r="U783" s="161"/>
      <c r="V783" s="161"/>
      <c r="W783" s="161"/>
      <c r="X783" s="161"/>
      <c r="Y783" s="161"/>
      <c r="Z783" s="161"/>
      <c r="AA783" s="161"/>
      <c r="AB783" s="161"/>
    </row>
    <row r="784">
      <c r="A784" s="161"/>
      <c r="B784" s="161"/>
      <c r="C784" s="161"/>
      <c r="D784" s="161"/>
      <c r="E784" s="161"/>
      <c r="F784" s="161"/>
      <c r="G784" s="161"/>
      <c r="H784" s="161"/>
      <c r="I784" s="161"/>
      <c r="J784" s="161"/>
      <c r="K784" s="161"/>
      <c r="L784" s="161"/>
      <c r="M784" s="161"/>
      <c r="N784" s="161"/>
      <c r="O784" s="161"/>
      <c r="P784" s="161"/>
      <c r="Q784" s="161"/>
      <c r="R784" s="161"/>
      <c r="S784" s="161"/>
      <c r="T784" s="161"/>
      <c r="U784" s="161"/>
      <c r="V784" s="161"/>
      <c r="W784" s="161"/>
      <c r="X784" s="161"/>
      <c r="Y784" s="161"/>
      <c r="Z784" s="161"/>
      <c r="AA784" s="161"/>
      <c r="AB784" s="161"/>
    </row>
    <row r="785">
      <c r="A785" s="161"/>
      <c r="B785" s="161"/>
      <c r="C785" s="161"/>
      <c r="D785" s="161"/>
      <c r="E785" s="161"/>
      <c r="F785" s="161"/>
      <c r="G785" s="161"/>
      <c r="H785" s="161"/>
      <c r="I785" s="161"/>
      <c r="J785" s="161"/>
      <c r="K785" s="161"/>
      <c r="L785" s="161"/>
      <c r="M785" s="161"/>
      <c r="N785" s="161"/>
      <c r="O785" s="161"/>
      <c r="P785" s="161"/>
      <c r="Q785" s="161"/>
      <c r="R785" s="161"/>
      <c r="S785" s="161"/>
      <c r="T785" s="161"/>
      <c r="U785" s="161"/>
      <c r="V785" s="161"/>
      <c r="W785" s="161"/>
      <c r="X785" s="161"/>
      <c r="Y785" s="161"/>
      <c r="Z785" s="161"/>
      <c r="AA785" s="161"/>
      <c r="AB785" s="161"/>
    </row>
    <row r="786">
      <c r="A786" s="161"/>
      <c r="B786" s="161"/>
      <c r="C786" s="161"/>
      <c r="D786" s="161"/>
      <c r="E786" s="161"/>
      <c r="F786" s="161"/>
      <c r="G786" s="161"/>
      <c r="H786" s="161"/>
      <c r="I786" s="161"/>
      <c r="J786" s="161"/>
      <c r="K786" s="161"/>
      <c r="L786" s="161"/>
      <c r="M786" s="161"/>
      <c r="N786" s="161"/>
      <c r="O786" s="161"/>
      <c r="P786" s="161"/>
      <c r="Q786" s="161"/>
      <c r="R786" s="161"/>
      <c r="S786" s="161"/>
      <c r="T786" s="161"/>
      <c r="U786" s="161"/>
      <c r="V786" s="161"/>
      <c r="W786" s="161"/>
      <c r="X786" s="161"/>
      <c r="Y786" s="161"/>
      <c r="Z786" s="161"/>
      <c r="AA786" s="161"/>
      <c r="AB786" s="161"/>
    </row>
    <row r="787">
      <c r="A787" s="161"/>
      <c r="B787" s="161"/>
      <c r="C787" s="161"/>
      <c r="D787" s="161"/>
      <c r="E787" s="161"/>
      <c r="F787" s="161"/>
      <c r="G787" s="161"/>
      <c r="H787" s="161"/>
      <c r="I787" s="161"/>
      <c r="J787" s="161"/>
      <c r="K787" s="161"/>
      <c r="L787" s="161"/>
      <c r="M787" s="161"/>
      <c r="N787" s="161"/>
      <c r="O787" s="161"/>
      <c r="P787" s="161"/>
      <c r="Q787" s="161"/>
      <c r="R787" s="161"/>
      <c r="S787" s="161"/>
      <c r="T787" s="161"/>
      <c r="U787" s="161"/>
      <c r="V787" s="161"/>
      <c r="W787" s="161"/>
      <c r="X787" s="161"/>
      <c r="Y787" s="161"/>
      <c r="Z787" s="161"/>
      <c r="AA787" s="161"/>
      <c r="AB787" s="161"/>
    </row>
    <row r="788">
      <c r="A788" s="161"/>
      <c r="B788" s="161"/>
      <c r="C788" s="161"/>
      <c r="D788" s="161"/>
      <c r="E788" s="161"/>
      <c r="F788" s="161"/>
      <c r="G788" s="161"/>
      <c r="H788" s="161"/>
      <c r="I788" s="161"/>
      <c r="J788" s="161"/>
      <c r="K788" s="161"/>
      <c r="L788" s="161"/>
      <c r="M788" s="161"/>
      <c r="N788" s="161"/>
      <c r="O788" s="161"/>
      <c r="P788" s="161"/>
      <c r="Q788" s="161"/>
      <c r="R788" s="161"/>
      <c r="S788" s="161"/>
      <c r="T788" s="161"/>
      <c r="U788" s="161"/>
      <c r="V788" s="161"/>
      <c r="W788" s="161"/>
      <c r="X788" s="161"/>
      <c r="Y788" s="161"/>
      <c r="Z788" s="161"/>
      <c r="AA788" s="161"/>
      <c r="AB788" s="161"/>
    </row>
    <row r="789">
      <c r="A789" s="161"/>
      <c r="B789" s="161"/>
      <c r="C789" s="161"/>
      <c r="D789" s="161"/>
      <c r="E789" s="161"/>
      <c r="F789" s="161"/>
      <c r="G789" s="161"/>
      <c r="H789" s="161"/>
      <c r="I789" s="161"/>
      <c r="J789" s="161"/>
      <c r="K789" s="161"/>
      <c r="L789" s="161"/>
      <c r="M789" s="161"/>
      <c r="N789" s="161"/>
      <c r="O789" s="161"/>
      <c r="P789" s="161"/>
      <c r="Q789" s="161"/>
      <c r="R789" s="161"/>
      <c r="S789" s="161"/>
      <c r="T789" s="161"/>
      <c r="U789" s="161"/>
      <c r="V789" s="161"/>
      <c r="W789" s="161"/>
      <c r="X789" s="161"/>
      <c r="Y789" s="161"/>
      <c r="Z789" s="161"/>
      <c r="AA789" s="161"/>
      <c r="AB789" s="161"/>
    </row>
    <row r="790">
      <c r="A790" s="161"/>
      <c r="B790" s="161"/>
      <c r="C790" s="161"/>
      <c r="D790" s="161"/>
      <c r="E790" s="161"/>
      <c r="F790" s="161"/>
      <c r="G790" s="161"/>
      <c r="H790" s="161"/>
      <c r="I790" s="161"/>
      <c r="J790" s="161"/>
      <c r="K790" s="161"/>
      <c r="L790" s="161"/>
      <c r="M790" s="161"/>
      <c r="N790" s="161"/>
      <c r="O790" s="161"/>
      <c r="P790" s="161"/>
      <c r="Q790" s="161"/>
      <c r="R790" s="161"/>
      <c r="S790" s="161"/>
      <c r="T790" s="161"/>
      <c r="U790" s="161"/>
      <c r="V790" s="161"/>
      <c r="W790" s="161"/>
      <c r="X790" s="161"/>
      <c r="Y790" s="161"/>
      <c r="Z790" s="161"/>
      <c r="AA790" s="161"/>
      <c r="AB790" s="161"/>
    </row>
    <row r="791">
      <c r="A791" s="161"/>
      <c r="B791" s="161"/>
      <c r="C791" s="161"/>
      <c r="D791" s="161"/>
      <c r="E791" s="161"/>
      <c r="F791" s="161"/>
      <c r="G791" s="161"/>
      <c r="H791" s="161"/>
      <c r="I791" s="161"/>
      <c r="J791" s="161"/>
      <c r="K791" s="161"/>
      <c r="L791" s="161"/>
      <c r="M791" s="161"/>
      <c r="N791" s="161"/>
      <c r="O791" s="161"/>
      <c r="P791" s="161"/>
      <c r="Q791" s="161"/>
      <c r="R791" s="161"/>
      <c r="S791" s="161"/>
      <c r="T791" s="161"/>
      <c r="U791" s="161"/>
      <c r="V791" s="161"/>
      <c r="W791" s="161"/>
      <c r="X791" s="161"/>
      <c r="Y791" s="161"/>
      <c r="Z791" s="161"/>
      <c r="AA791" s="161"/>
      <c r="AB791" s="161"/>
    </row>
    <row r="792">
      <c r="A792" s="161"/>
      <c r="B792" s="161"/>
      <c r="C792" s="161"/>
      <c r="D792" s="161"/>
      <c r="E792" s="161"/>
      <c r="F792" s="161"/>
      <c r="G792" s="161"/>
      <c r="H792" s="161"/>
      <c r="I792" s="161"/>
      <c r="J792" s="161"/>
      <c r="K792" s="161"/>
      <c r="L792" s="161"/>
      <c r="M792" s="161"/>
      <c r="N792" s="161"/>
      <c r="O792" s="161"/>
      <c r="P792" s="161"/>
      <c r="Q792" s="161"/>
      <c r="R792" s="161"/>
      <c r="S792" s="161"/>
      <c r="T792" s="161"/>
      <c r="U792" s="161"/>
      <c r="V792" s="161"/>
      <c r="W792" s="161"/>
      <c r="X792" s="161"/>
      <c r="Y792" s="161"/>
      <c r="Z792" s="161"/>
      <c r="AA792" s="161"/>
      <c r="AB792" s="161"/>
    </row>
    <row r="793">
      <c r="A793" s="161"/>
      <c r="B793" s="161"/>
      <c r="C793" s="161"/>
      <c r="D793" s="161"/>
      <c r="E793" s="161"/>
      <c r="F793" s="161"/>
      <c r="G793" s="161"/>
      <c r="H793" s="161"/>
      <c r="I793" s="161"/>
      <c r="J793" s="161"/>
      <c r="K793" s="161"/>
      <c r="L793" s="161"/>
      <c r="M793" s="161"/>
      <c r="N793" s="161"/>
      <c r="O793" s="161"/>
      <c r="P793" s="161"/>
      <c r="Q793" s="161"/>
      <c r="R793" s="161"/>
      <c r="S793" s="161"/>
      <c r="T793" s="161"/>
      <c r="U793" s="161"/>
      <c r="V793" s="161"/>
      <c r="W793" s="161"/>
      <c r="X793" s="161"/>
      <c r="Y793" s="161"/>
      <c r="Z793" s="161"/>
      <c r="AA793" s="161"/>
      <c r="AB793" s="161"/>
    </row>
    <row r="794">
      <c r="A794" s="161"/>
      <c r="B794" s="161"/>
      <c r="C794" s="161"/>
      <c r="D794" s="161"/>
      <c r="E794" s="161"/>
      <c r="F794" s="161"/>
      <c r="G794" s="161"/>
      <c r="H794" s="161"/>
      <c r="I794" s="161"/>
      <c r="J794" s="161"/>
      <c r="K794" s="161"/>
      <c r="L794" s="161"/>
      <c r="M794" s="161"/>
      <c r="N794" s="161"/>
      <c r="O794" s="161"/>
      <c r="P794" s="161"/>
      <c r="Q794" s="161"/>
      <c r="R794" s="161"/>
      <c r="S794" s="161"/>
      <c r="T794" s="161"/>
      <c r="U794" s="161"/>
      <c r="V794" s="161"/>
      <c r="W794" s="161"/>
      <c r="X794" s="161"/>
      <c r="Y794" s="161"/>
      <c r="Z794" s="161"/>
      <c r="AA794" s="161"/>
      <c r="AB794" s="161"/>
    </row>
    <row r="795">
      <c r="A795" s="161"/>
      <c r="B795" s="161"/>
      <c r="C795" s="161"/>
      <c r="D795" s="161"/>
      <c r="E795" s="161"/>
      <c r="F795" s="161"/>
      <c r="G795" s="161"/>
      <c r="H795" s="161"/>
      <c r="I795" s="161"/>
      <c r="J795" s="161"/>
      <c r="K795" s="161"/>
      <c r="L795" s="161"/>
      <c r="M795" s="161"/>
      <c r="N795" s="161"/>
      <c r="O795" s="161"/>
      <c r="P795" s="161"/>
      <c r="Q795" s="161"/>
      <c r="R795" s="161"/>
      <c r="S795" s="161"/>
      <c r="T795" s="161"/>
      <c r="U795" s="161"/>
      <c r="V795" s="161"/>
      <c r="W795" s="161"/>
      <c r="X795" s="161"/>
      <c r="Y795" s="161"/>
      <c r="Z795" s="161"/>
      <c r="AA795" s="161"/>
      <c r="AB795" s="161"/>
    </row>
    <row r="796">
      <c r="A796" s="161"/>
      <c r="B796" s="161"/>
      <c r="C796" s="161"/>
      <c r="D796" s="161"/>
      <c r="E796" s="161"/>
      <c r="F796" s="161"/>
      <c r="G796" s="161"/>
      <c r="H796" s="161"/>
      <c r="I796" s="161"/>
      <c r="J796" s="161"/>
      <c r="K796" s="161"/>
      <c r="L796" s="161"/>
      <c r="M796" s="161"/>
      <c r="N796" s="161"/>
      <c r="O796" s="161"/>
      <c r="P796" s="161"/>
      <c r="Q796" s="161"/>
      <c r="R796" s="161"/>
      <c r="S796" s="161"/>
      <c r="T796" s="161"/>
      <c r="U796" s="161"/>
      <c r="V796" s="161"/>
      <c r="W796" s="161"/>
      <c r="X796" s="161"/>
      <c r="Y796" s="161"/>
      <c r="Z796" s="161"/>
      <c r="AA796" s="161"/>
      <c r="AB796" s="161"/>
    </row>
    <row r="797">
      <c r="A797" s="161"/>
      <c r="B797" s="161"/>
      <c r="C797" s="161"/>
      <c r="D797" s="161"/>
      <c r="E797" s="161"/>
      <c r="F797" s="161"/>
      <c r="G797" s="161"/>
      <c r="H797" s="161"/>
      <c r="I797" s="161"/>
      <c r="J797" s="161"/>
      <c r="K797" s="161"/>
      <c r="L797" s="161"/>
      <c r="M797" s="161"/>
      <c r="N797" s="161"/>
      <c r="O797" s="161"/>
      <c r="P797" s="161"/>
      <c r="Q797" s="161"/>
      <c r="R797" s="161"/>
      <c r="S797" s="161"/>
      <c r="T797" s="161"/>
      <c r="U797" s="161"/>
      <c r="V797" s="161"/>
      <c r="W797" s="161"/>
      <c r="X797" s="161"/>
      <c r="Y797" s="161"/>
      <c r="Z797" s="161"/>
      <c r="AA797" s="161"/>
      <c r="AB797" s="161"/>
    </row>
    <row r="798">
      <c r="A798" s="161"/>
      <c r="B798" s="161"/>
      <c r="C798" s="161"/>
      <c r="D798" s="161"/>
      <c r="E798" s="161"/>
      <c r="F798" s="161"/>
      <c r="G798" s="161"/>
      <c r="H798" s="161"/>
      <c r="I798" s="161"/>
      <c r="J798" s="161"/>
      <c r="K798" s="161"/>
      <c r="L798" s="161"/>
      <c r="M798" s="161"/>
      <c r="N798" s="161"/>
      <c r="O798" s="161"/>
      <c r="P798" s="161"/>
      <c r="Q798" s="161"/>
      <c r="R798" s="161"/>
      <c r="S798" s="161"/>
      <c r="T798" s="161"/>
      <c r="U798" s="161"/>
      <c r="V798" s="161"/>
      <c r="W798" s="161"/>
      <c r="X798" s="161"/>
      <c r="Y798" s="161"/>
      <c r="Z798" s="161"/>
      <c r="AA798" s="161"/>
      <c r="AB798" s="161"/>
    </row>
    <row r="799">
      <c r="A799" s="161"/>
      <c r="B799" s="161"/>
      <c r="C799" s="161"/>
      <c r="D799" s="161"/>
      <c r="E799" s="161"/>
      <c r="F799" s="161"/>
      <c r="G799" s="161"/>
      <c r="H799" s="161"/>
      <c r="I799" s="161"/>
      <c r="J799" s="161"/>
      <c r="K799" s="161"/>
      <c r="L799" s="161"/>
      <c r="M799" s="161"/>
      <c r="N799" s="161"/>
      <c r="O799" s="161"/>
      <c r="P799" s="161"/>
      <c r="Q799" s="161"/>
      <c r="R799" s="161"/>
      <c r="S799" s="161"/>
      <c r="T799" s="161"/>
      <c r="U799" s="161"/>
      <c r="V799" s="161"/>
      <c r="W799" s="161"/>
      <c r="X799" s="161"/>
      <c r="Y799" s="161"/>
      <c r="Z799" s="161"/>
      <c r="AA799" s="161"/>
      <c r="AB799" s="161"/>
    </row>
    <row r="800">
      <c r="A800" s="161"/>
      <c r="B800" s="161"/>
      <c r="C800" s="161"/>
      <c r="D800" s="161"/>
      <c r="E800" s="161"/>
      <c r="F800" s="161"/>
      <c r="G800" s="161"/>
      <c r="H800" s="161"/>
      <c r="I800" s="161"/>
      <c r="J800" s="161"/>
      <c r="K800" s="161"/>
      <c r="L800" s="161"/>
      <c r="M800" s="161"/>
      <c r="N800" s="161"/>
      <c r="O800" s="161"/>
      <c r="P800" s="161"/>
      <c r="Q800" s="161"/>
      <c r="R800" s="161"/>
      <c r="S800" s="161"/>
      <c r="T800" s="161"/>
      <c r="U800" s="161"/>
      <c r="V800" s="161"/>
      <c r="W800" s="161"/>
      <c r="X800" s="161"/>
      <c r="Y800" s="161"/>
      <c r="Z800" s="161"/>
      <c r="AA800" s="161"/>
      <c r="AB800" s="161"/>
    </row>
    <row r="801">
      <c r="A801" s="161"/>
      <c r="B801" s="161"/>
      <c r="C801" s="161"/>
      <c r="D801" s="161"/>
      <c r="E801" s="161"/>
      <c r="F801" s="161"/>
      <c r="G801" s="161"/>
      <c r="H801" s="161"/>
      <c r="I801" s="161"/>
      <c r="J801" s="161"/>
      <c r="K801" s="161"/>
      <c r="L801" s="161"/>
      <c r="M801" s="161"/>
      <c r="N801" s="161"/>
      <c r="O801" s="161"/>
      <c r="P801" s="161"/>
      <c r="Q801" s="161"/>
      <c r="R801" s="161"/>
      <c r="S801" s="161"/>
      <c r="T801" s="161"/>
      <c r="U801" s="161"/>
      <c r="V801" s="161"/>
      <c r="W801" s="161"/>
      <c r="X801" s="161"/>
      <c r="Y801" s="161"/>
      <c r="Z801" s="161"/>
      <c r="AA801" s="161"/>
      <c r="AB801" s="161"/>
    </row>
    <row r="802">
      <c r="A802" s="161"/>
      <c r="B802" s="161"/>
      <c r="C802" s="161"/>
      <c r="D802" s="161"/>
      <c r="E802" s="161"/>
      <c r="F802" s="161"/>
      <c r="G802" s="161"/>
      <c r="H802" s="161"/>
      <c r="I802" s="161"/>
      <c r="J802" s="161"/>
      <c r="K802" s="161"/>
      <c r="L802" s="161"/>
      <c r="M802" s="161"/>
      <c r="N802" s="161"/>
      <c r="O802" s="161"/>
      <c r="P802" s="161"/>
      <c r="Q802" s="161"/>
      <c r="R802" s="161"/>
      <c r="S802" s="161"/>
      <c r="T802" s="161"/>
      <c r="U802" s="161"/>
      <c r="V802" s="161"/>
      <c r="W802" s="161"/>
      <c r="X802" s="161"/>
      <c r="Y802" s="161"/>
      <c r="Z802" s="161"/>
      <c r="AA802" s="161"/>
      <c r="AB802" s="161"/>
    </row>
    <row r="803">
      <c r="A803" s="161"/>
      <c r="B803" s="161"/>
      <c r="C803" s="161"/>
      <c r="D803" s="161"/>
      <c r="E803" s="161"/>
      <c r="F803" s="161"/>
      <c r="G803" s="161"/>
      <c r="H803" s="161"/>
      <c r="I803" s="161"/>
      <c r="J803" s="161"/>
      <c r="K803" s="161"/>
      <c r="L803" s="161"/>
      <c r="M803" s="161"/>
      <c r="N803" s="161"/>
      <c r="O803" s="161"/>
      <c r="P803" s="161"/>
      <c r="Q803" s="161"/>
      <c r="R803" s="161"/>
      <c r="S803" s="161"/>
      <c r="T803" s="161"/>
      <c r="U803" s="161"/>
      <c r="V803" s="161"/>
      <c r="W803" s="161"/>
      <c r="X803" s="161"/>
      <c r="Y803" s="161"/>
      <c r="Z803" s="161"/>
      <c r="AA803" s="161"/>
      <c r="AB803" s="161"/>
    </row>
    <row r="804">
      <c r="A804" s="161"/>
      <c r="B804" s="161"/>
      <c r="C804" s="161"/>
      <c r="D804" s="161"/>
      <c r="E804" s="161"/>
      <c r="F804" s="161"/>
      <c r="G804" s="161"/>
      <c r="H804" s="161"/>
      <c r="I804" s="161"/>
      <c r="J804" s="161"/>
      <c r="K804" s="161"/>
      <c r="L804" s="161"/>
      <c r="M804" s="161"/>
      <c r="N804" s="161"/>
      <c r="O804" s="161"/>
      <c r="P804" s="161"/>
      <c r="Q804" s="161"/>
      <c r="R804" s="161"/>
      <c r="S804" s="161"/>
      <c r="T804" s="161"/>
      <c r="U804" s="161"/>
      <c r="V804" s="161"/>
      <c r="W804" s="161"/>
      <c r="X804" s="161"/>
      <c r="Y804" s="161"/>
      <c r="Z804" s="161"/>
      <c r="AA804" s="161"/>
      <c r="AB804" s="161"/>
    </row>
    <row r="805">
      <c r="A805" s="161"/>
      <c r="B805" s="161"/>
      <c r="C805" s="161"/>
      <c r="D805" s="161"/>
      <c r="E805" s="161"/>
      <c r="F805" s="161"/>
      <c r="G805" s="161"/>
      <c r="H805" s="161"/>
      <c r="I805" s="161"/>
      <c r="J805" s="161"/>
      <c r="K805" s="161"/>
      <c r="L805" s="161"/>
      <c r="M805" s="161"/>
      <c r="N805" s="161"/>
      <c r="O805" s="161"/>
      <c r="P805" s="161"/>
      <c r="Q805" s="161"/>
      <c r="R805" s="161"/>
      <c r="S805" s="161"/>
      <c r="T805" s="161"/>
      <c r="U805" s="161"/>
      <c r="V805" s="161"/>
      <c r="W805" s="161"/>
      <c r="X805" s="161"/>
      <c r="Y805" s="161"/>
      <c r="Z805" s="161"/>
      <c r="AA805" s="161"/>
      <c r="AB805" s="161"/>
    </row>
    <row r="806">
      <c r="A806" s="161"/>
      <c r="B806" s="161"/>
      <c r="C806" s="161"/>
      <c r="D806" s="161"/>
      <c r="E806" s="161"/>
      <c r="F806" s="161"/>
      <c r="G806" s="161"/>
      <c r="H806" s="161"/>
      <c r="I806" s="161"/>
      <c r="J806" s="161"/>
      <c r="K806" s="161"/>
      <c r="L806" s="161"/>
      <c r="M806" s="161"/>
      <c r="N806" s="161"/>
      <c r="O806" s="161"/>
      <c r="P806" s="161"/>
      <c r="Q806" s="161"/>
      <c r="R806" s="161"/>
      <c r="S806" s="161"/>
      <c r="T806" s="161"/>
      <c r="U806" s="161"/>
      <c r="V806" s="161"/>
      <c r="W806" s="161"/>
      <c r="X806" s="161"/>
      <c r="Y806" s="161"/>
      <c r="Z806" s="161"/>
      <c r="AA806" s="161"/>
      <c r="AB806" s="161"/>
    </row>
    <row r="807">
      <c r="A807" s="161"/>
      <c r="B807" s="161"/>
      <c r="C807" s="161"/>
      <c r="D807" s="161"/>
      <c r="E807" s="161"/>
      <c r="F807" s="161"/>
      <c r="G807" s="161"/>
      <c r="H807" s="161"/>
      <c r="I807" s="161"/>
      <c r="J807" s="161"/>
      <c r="K807" s="161"/>
      <c r="L807" s="161"/>
      <c r="M807" s="161"/>
      <c r="N807" s="161"/>
      <c r="O807" s="161"/>
      <c r="P807" s="161"/>
      <c r="Q807" s="161"/>
      <c r="R807" s="161"/>
      <c r="S807" s="161"/>
      <c r="T807" s="161"/>
      <c r="U807" s="161"/>
      <c r="V807" s="161"/>
      <c r="W807" s="161"/>
      <c r="X807" s="161"/>
      <c r="Y807" s="161"/>
      <c r="Z807" s="161"/>
      <c r="AA807" s="161"/>
      <c r="AB807" s="161"/>
    </row>
    <row r="808">
      <c r="A808" s="161"/>
      <c r="B808" s="161"/>
      <c r="C808" s="161"/>
      <c r="D808" s="161"/>
      <c r="E808" s="161"/>
      <c r="F808" s="161"/>
      <c r="G808" s="161"/>
      <c r="H808" s="161"/>
      <c r="I808" s="161"/>
      <c r="J808" s="161"/>
      <c r="K808" s="161"/>
      <c r="L808" s="161"/>
      <c r="M808" s="161"/>
      <c r="N808" s="161"/>
      <c r="O808" s="161"/>
      <c r="P808" s="161"/>
      <c r="Q808" s="161"/>
      <c r="R808" s="161"/>
      <c r="S808" s="161"/>
      <c r="T808" s="161"/>
      <c r="U808" s="161"/>
      <c r="V808" s="161"/>
      <c r="W808" s="161"/>
      <c r="X808" s="161"/>
      <c r="Y808" s="161"/>
      <c r="Z808" s="161"/>
      <c r="AA808" s="161"/>
      <c r="AB808" s="161"/>
    </row>
    <row r="809">
      <c r="A809" s="161"/>
      <c r="B809" s="161"/>
      <c r="C809" s="161"/>
      <c r="D809" s="161"/>
      <c r="E809" s="161"/>
      <c r="F809" s="161"/>
      <c r="G809" s="161"/>
      <c r="H809" s="161"/>
      <c r="I809" s="161"/>
      <c r="J809" s="161"/>
      <c r="K809" s="161"/>
      <c r="L809" s="161"/>
      <c r="M809" s="161"/>
      <c r="N809" s="161"/>
      <c r="O809" s="161"/>
      <c r="P809" s="161"/>
      <c r="Q809" s="161"/>
      <c r="R809" s="161"/>
      <c r="S809" s="161"/>
      <c r="T809" s="161"/>
      <c r="U809" s="161"/>
      <c r="V809" s="161"/>
      <c r="W809" s="161"/>
      <c r="X809" s="161"/>
      <c r="Y809" s="161"/>
      <c r="Z809" s="161"/>
      <c r="AA809" s="161"/>
      <c r="AB809" s="161"/>
    </row>
    <row r="810">
      <c r="A810" s="161"/>
      <c r="B810" s="161"/>
      <c r="C810" s="161"/>
      <c r="D810" s="161"/>
      <c r="E810" s="161"/>
      <c r="F810" s="161"/>
      <c r="G810" s="161"/>
      <c r="H810" s="161"/>
      <c r="I810" s="161"/>
      <c r="J810" s="161"/>
      <c r="K810" s="161"/>
      <c r="L810" s="161"/>
      <c r="M810" s="161"/>
      <c r="N810" s="161"/>
      <c r="O810" s="161"/>
      <c r="P810" s="161"/>
      <c r="Q810" s="161"/>
      <c r="R810" s="161"/>
      <c r="S810" s="161"/>
      <c r="T810" s="161"/>
      <c r="U810" s="161"/>
      <c r="V810" s="161"/>
      <c r="W810" s="161"/>
      <c r="X810" s="161"/>
      <c r="Y810" s="161"/>
      <c r="Z810" s="161"/>
      <c r="AA810" s="161"/>
      <c r="AB810" s="161"/>
    </row>
    <row r="811">
      <c r="A811" s="161"/>
      <c r="B811" s="161"/>
      <c r="C811" s="161"/>
      <c r="D811" s="161"/>
      <c r="E811" s="161"/>
      <c r="F811" s="161"/>
      <c r="G811" s="161"/>
      <c r="H811" s="161"/>
      <c r="I811" s="161"/>
      <c r="J811" s="161"/>
      <c r="K811" s="161"/>
      <c r="L811" s="161"/>
      <c r="M811" s="161"/>
      <c r="N811" s="161"/>
      <c r="O811" s="161"/>
      <c r="P811" s="161"/>
      <c r="Q811" s="161"/>
      <c r="R811" s="161"/>
      <c r="S811" s="161"/>
      <c r="T811" s="161"/>
      <c r="U811" s="161"/>
      <c r="V811" s="161"/>
      <c r="W811" s="161"/>
      <c r="X811" s="161"/>
      <c r="Y811" s="161"/>
      <c r="Z811" s="161"/>
      <c r="AA811" s="161"/>
      <c r="AB811" s="161"/>
    </row>
    <row r="812">
      <c r="A812" s="161"/>
      <c r="B812" s="161"/>
      <c r="C812" s="161"/>
      <c r="D812" s="161"/>
      <c r="E812" s="161"/>
      <c r="F812" s="161"/>
      <c r="G812" s="161"/>
      <c r="H812" s="161"/>
      <c r="I812" s="161"/>
      <c r="J812" s="161"/>
      <c r="K812" s="161"/>
      <c r="L812" s="161"/>
      <c r="M812" s="161"/>
      <c r="N812" s="161"/>
      <c r="O812" s="161"/>
      <c r="P812" s="161"/>
      <c r="Q812" s="161"/>
      <c r="R812" s="161"/>
      <c r="S812" s="161"/>
      <c r="T812" s="161"/>
      <c r="U812" s="161"/>
      <c r="V812" s="161"/>
      <c r="W812" s="161"/>
      <c r="X812" s="161"/>
      <c r="Y812" s="161"/>
      <c r="Z812" s="161"/>
      <c r="AA812" s="161"/>
      <c r="AB812" s="161"/>
    </row>
    <row r="813">
      <c r="A813" s="161"/>
      <c r="B813" s="161"/>
      <c r="C813" s="161"/>
      <c r="D813" s="161"/>
      <c r="E813" s="161"/>
      <c r="F813" s="161"/>
      <c r="G813" s="161"/>
      <c r="H813" s="161"/>
      <c r="I813" s="161"/>
      <c r="J813" s="161"/>
      <c r="K813" s="161"/>
      <c r="L813" s="161"/>
      <c r="M813" s="161"/>
      <c r="N813" s="161"/>
      <c r="O813" s="161"/>
      <c r="P813" s="161"/>
      <c r="Q813" s="161"/>
      <c r="R813" s="161"/>
      <c r="S813" s="161"/>
      <c r="T813" s="161"/>
      <c r="U813" s="161"/>
      <c r="V813" s="161"/>
      <c r="W813" s="161"/>
      <c r="X813" s="161"/>
      <c r="Y813" s="161"/>
      <c r="Z813" s="161"/>
      <c r="AA813" s="161"/>
      <c r="AB813" s="161"/>
    </row>
    <row r="814">
      <c r="A814" s="161"/>
      <c r="B814" s="161"/>
      <c r="C814" s="161"/>
      <c r="D814" s="161"/>
      <c r="E814" s="161"/>
      <c r="F814" s="161"/>
      <c r="G814" s="161"/>
      <c r="H814" s="161"/>
      <c r="I814" s="161"/>
      <c r="J814" s="161"/>
      <c r="K814" s="161"/>
      <c r="L814" s="161"/>
      <c r="M814" s="161"/>
      <c r="N814" s="161"/>
      <c r="O814" s="161"/>
      <c r="P814" s="161"/>
      <c r="Q814" s="161"/>
      <c r="R814" s="161"/>
      <c r="S814" s="161"/>
      <c r="T814" s="161"/>
      <c r="U814" s="161"/>
      <c r="V814" s="161"/>
      <c r="W814" s="161"/>
      <c r="X814" s="161"/>
      <c r="Y814" s="161"/>
      <c r="Z814" s="161"/>
      <c r="AA814" s="161"/>
      <c r="AB814" s="161"/>
    </row>
    <row r="815">
      <c r="A815" s="161"/>
      <c r="B815" s="161"/>
      <c r="C815" s="161"/>
      <c r="D815" s="161"/>
      <c r="E815" s="161"/>
      <c r="F815" s="161"/>
      <c r="G815" s="161"/>
      <c r="H815" s="161"/>
      <c r="I815" s="161"/>
      <c r="J815" s="161"/>
      <c r="K815" s="161"/>
      <c r="L815" s="161"/>
      <c r="M815" s="161"/>
      <c r="N815" s="161"/>
      <c r="O815" s="161"/>
      <c r="P815" s="161"/>
      <c r="Q815" s="161"/>
      <c r="R815" s="161"/>
      <c r="S815" s="161"/>
      <c r="T815" s="161"/>
      <c r="U815" s="161"/>
      <c r="V815" s="161"/>
      <c r="W815" s="161"/>
      <c r="X815" s="161"/>
      <c r="Y815" s="161"/>
      <c r="Z815" s="161"/>
      <c r="AA815" s="161"/>
      <c r="AB815" s="161"/>
    </row>
    <row r="816">
      <c r="A816" s="161"/>
      <c r="B816" s="161"/>
      <c r="C816" s="161"/>
      <c r="D816" s="161"/>
      <c r="E816" s="161"/>
      <c r="F816" s="161"/>
      <c r="G816" s="161"/>
      <c r="H816" s="161"/>
      <c r="I816" s="161"/>
      <c r="J816" s="161"/>
      <c r="K816" s="161"/>
      <c r="L816" s="161"/>
      <c r="M816" s="161"/>
      <c r="N816" s="161"/>
      <c r="O816" s="161"/>
      <c r="P816" s="161"/>
      <c r="Q816" s="161"/>
      <c r="R816" s="161"/>
      <c r="S816" s="161"/>
      <c r="T816" s="161"/>
      <c r="U816" s="161"/>
      <c r="V816" s="161"/>
      <c r="W816" s="161"/>
      <c r="X816" s="161"/>
      <c r="Y816" s="161"/>
      <c r="Z816" s="161"/>
      <c r="AA816" s="161"/>
      <c r="AB816" s="161"/>
    </row>
    <row r="817">
      <c r="A817" s="161"/>
      <c r="B817" s="161"/>
      <c r="C817" s="161"/>
      <c r="D817" s="161"/>
      <c r="E817" s="161"/>
      <c r="F817" s="161"/>
      <c r="G817" s="161"/>
      <c r="H817" s="161"/>
      <c r="I817" s="161"/>
      <c r="J817" s="161"/>
      <c r="K817" s="161"/>
      <c r="L817" s="161"/>
      <c r="M817" s="161"/>
      <c r="N817" s="161"/>
      <c r="O817" s="161"/>
      <c r="P817" s="161"/>
      <c r="Q817" s="161"/>
      <c r="R817" s="161"/>
      <c r="S817" s="161"/>
      <c r="T817" s="161"/>
      <c r="U817" s="161"/>
      <c r="V817" s="161"/>
      <c r="W817" s="161"/>
      <c r="X817" s="161"/>
      <c r="Y817" s="161"/>
      <c r="Z817" s="161"/>
      <c r="AA817" s="161"/>
      <c r="AB817" s="161"/>
    </row>
    <row r="818">
      <c r="A818" s="161"/>
      <c r="B818" s="161"/>
      <c r="C818" s="161"/>
      <c r="D818" s="161"/>
      <c r="E818" s="161"/>
      <c r="F818" s="161"/>
      <c r="G818" s="161"/>
      <c r="H818" s="161"/>
      <c r="I818" s="161"/>
      <c r="J818" s="161"/>
      <c r="K818" s="161"/>
      <c r="L818" s="161"/>
      <c r="M818" s="161"/>
      <c r="N818" s="161"/>
      <c r="O818" s="161"/>
      <c r="P818" s="161"/>
      <c r="Q818" s="161"/>
      <c r="R818" s="161"/>
      <c r="S818" s="161"/>
      <c r="T818" s="161"/>
      <c r="U818" s="161"/>
      <c r="V818" s="161"/>
      <c r="W818" s="161"/>
      <c r="X818" s="161"/>
      <c r="Y818" s="161"/>
      <c r="Z818" s="161"/>
      <c r="AA818" s="161"/>
      <c r="AB818" s="161"/>
    </row>
    <row r="819">
      <c r="A819" s="161"/>
      <c r="B819" s="161"/>
      <c r="C819" s="161"/>
      <c r="D819" s="161"/>
      <c r="E819" s="161"/>
      <c r="F819" s="161"/>
      <c r="G819" s="161"/>
      <c r="H819" s="161"/>
      <c r="I819" s="161"/>
      <c r="J819" s="161"/>
      <c r="K819" s="161"/>
      <c r="L819" s="161"/>
      <c r="M819" s="161"/>
      <c r="N819" s="161"/>
      <c r="O819" s="161"/>
      <c r="P819" s="161"/>
      <c r="Q819" s="161"/>
      <c r="R819" s="161"/>
      <c r="S819" s="161"/>
      <c r="T819" s="161"/>
      <c r="U819" s="161"/>
      <c r="V819" s="161"/>
      <c r="W819" s="161"/>
      <c r="X819" s="161"/>
      <c r="Y819" s="161"/>
      <c r="Z819" s="161"/>
      <c r="AA819" s="161"/>
      <c r="AB819" s="161"/>
    </row>
    <row r="820">
      <c r="A820" s="161"/>
      <c r="B820" s="161"/>
      <c r="C820" s="161"/>
      <c r="D820" s="161"/>
      <c r="E820" s="161"/>
      <c r="F820" s="161"/>
      <c r="G820" s="161"/>
      <c r="H820" s="161"/>
      <c r="I820" s="161"/>
      <c r="J820" s="161"/>
      <c r="K820" s="161"/>
      <c r="L820" s="161"/>
      <c r="M820" s="161"/>
      <c r="N820" s="161"/>
      <c r="O820" s="161"/>
      <c r="P820" s="161"/>
      <c r="Q820" s="161"/>
      <c r="R820" s="161"/>
      <c r="S820" s="161"/>
      <c r="T820" s="161"/>
      <c r="U820" s="161"/>
      <c r="V820" s="161"/>
      <c r="W820" s="161"/>
      <c r="X820" s="161"/>
      <c r="Y820" s="161"/>
      <c r="Z820" s="161"/>
      <c r="AA820" s="161"/>
      <c r="AB820" s="161"/>
    </row>
    <row r="821">
      <c r="A821" s="161"/>
      <c r="B821" s="161"/>
      <c r="C821" s="161"/>
      <c r="D821" s="161"/>
      <c r="E821" s="161"/>
      <c r="F821" s="161"/>
      <c r="G821" s="161"/>
      <c r="H821" s="161"/>
      <c r="I821" s="161"/>
      <c r="J821" s="161"/>
      <c r="K821" s="161"/>
      <c r="L821" s="161"/>
      <c r="M821" s="161"/>
      <c r="N821" s="161"/>
      <c r="O821" s="161"/>
      <c r="P821" s="161"/>
      <c r="Q821" s="161"/>
      <c r="R821" s="161"/>
      <c r="S821" s="161"/>
      <c r="T821" s="161"/>
      <c r="U821" s="161"/>
      <c r="V821" s="161"/>
      <c r="W821" s="161"/>
      <c r="X821" s="161"/>
      <c r="Y821" s="161"/>
      <c r="Z821" s="161"/>
      <c r="AA821" s="161"/>
      <c r="AB821" s="161"/>
    </row>
    <row r="822">
      <c r="A822" s="161"/>
      <c r="B822" s="161"/>
      <c r="C822" s="161"/>
      <c r="D822" s="161"/>
      <c r="E822" s="161"/>
      <c r="F822" s="161"/>
      <c r="G822" s="161"/>
      <c r="H822" s="161"/>
      <c r="I822" s="161"/>
      <c r="J822" s="161"/>
      <c r="K822" s="161"/>
      <c r="L822" s="161"/>
      <c r="M822" s="161"/>
      <c r="N822" s="161"/>
      <c r="O822" s="161"/>
      <c r="P822" s="161"/>
      <c r="Q822" s="161"/>
      <c r="R822" s="161"/>
      <c r="S822" s="161"/>
      <c r="T822" s="161"/>
      <c r="U822" s="161"/>
      <c r="V822" s="161"/>
      <c r="W822" s="161"/>
      <c r="X822" s="161"/>
      <c r="Y822" s="161"/>
      <c r="Z822" s="161"/>
      <c r="AA822" s="161"/>
      <c r="AB822" s="161"/>
    </row>
    <row r="823">
      <c r="A823" s="161"/>
      <c r="B823" s="161"/>
      <c r="C823" s="161"/>
      <c r="D823" s="161"/>
      <c r="E823" s="161"/>
      <c r="F823" s="161"/>
      <c r="G823" s="161"/>
      <c r="H823" s="161"/>
      <c r="I823" s="161"/>
      <c r="J823" s="161"/>
      <c r="K823" s="161"/>
      <c r="L823" s="161"/>
      <c r="M823" s="161"/>
      <c r="N823" s="161"/>
      <c r="O823" s="161"/>
      <c r="P823" s="161"/>
      <c r="Q823" s="161"/>
      <c r="R823" s="161"/>
      <c r="S823" s="161"/>
      <c r="T823" s="161"/>
      <c r="U823" s="161"/>
      <c r="V823" s="161"/>
      <c r="W823" s="161"/>
      <c r="X823" s="161"/>
      <c r="Y823" s="161"/>
      <c r="Z823" s="161"/>
      <c r="AA823" s="161"/>
      <c r="AB823" s="161"/>
    </row>
    <row r="824">
      <c r="A824" s="161"/>
      <c r="B824" s="161"/>
      <c r="C824" s="161"/>
      <c r="D824" s="161"/>
      <c r="E824" s="161"/>
      <c r="F824" s="161"/>
      <c r="G824" s="161"/>
      <c r="H824" s="161"/>
      <c r="I824" s="161"/>
      <c r="J824" s="161"/>
      <c r="K824" s="161"/>
      <c r="L824" s="161"/>
      <c r="M824" s="161"/>
      <c r="N824" s="161"/>
      <c r="O824" s="161"/>
      <c r="P824" s="161"/>
      <c r="Q824" s="161"/>
      <c r="R824" s="161"/>
      <c r="S824" s="161"/>
      <c r="T824" s="161"/>
      <c r="U824" s="161"/>
      <c r="V824" s="161"/>
      <c r="W824" s="161"/>
      <c r="X824" s="161"/>
      <c r="Y824" s="161"/>
      <c r="Z824" s="161"/>
      <c r="AA824" s="161"/>
      <c r="AB824" s="161"/>
    </row>
    <row r="825">
      <c r="A825" s="161"/>
      <c r="B825" s="161"/>
      <c r="C825" s="161"/>
      <c r="D825" s="161"/>
      <c r="E825" s="161"/>
      <c r="F825" s="161"/>
      <c r="G825" s="161"/>
      <c r="H825" s="161"/>
      <c r="I825" s="161"/>
      <c r="J825" s="161"/>
      <c r="K825" s="161"/>
      <c r="L825" s="161"/>
      <c r="M825" s="161"/>
      <c r="N825" s="161"/>
      <c r="O825" s="161"/>
      <c r="P825" s="161"/>
      <c r="Q825" s="161"/>
      <c r="R825" s="161"/>
      <c r="S825" s="161"/>
      <c r="T825" s="161"/>
      <c r="U825" s="161"/>
      <c r="V825" s="161"/>
      <c r="W825" s="161"/>
      <c r="X825" s="161"/>
      <c r="Y825" s="161"/>
      <c r="Z825" s="161"/>
      <c r="AA825" s="161"/>
      <c r="AB825" s="161"/>
    </row>
    <row r="826">
      <c r="A826" s="161"/>
      <c r="B826" s="161"/>
      <c r="C826" s="161"/>
      <c r="D826" s="161"/>
      <c r="E826" s="161"/>
      <c r="F826" s="161"/>
      <c r="G826" s="161"/>
      <c r="H826" s="161"/>
      <c r="I826" s="161"/>
      <c r="J826" s="161"/>
      <c r="K826" s="161"/>
      <c r="L826" s="161"/>
      <c r="M826" s="161"/>
      <c r="N826" s="161"/>
      <c r="O826" s="161"/>
      <c r="P826" s="161"/>
      <c r="Q826" s="161"/>
      <c r="R826" s="161"/>
      <c r="S826" s="161"/>
      <c r="T826" s="161"/>
      <c r="U826" s="161"/>
      <c r="V826" s="161"/>
      <c r="W826" s="161"/>
      <c r="X826" s="161"/>
      <c r="Y826" s="161"/>
      <c r="Z826" s="161"/>
      <c r="AA826" s="161"/>
      <c r="AB826" s="161"/>
    </row>
    <row r="827">
      <c r="A827" s="161"/>
      <c r="B827" s="161"/>
      <c r="C827" s="161"/>
      <c r="D827" s="161"/>
      <c r="E827" s="161"/>
      <c r="F827" s="161"/>
      <c r="G827" s="161"/>
      <c r="H827" s="161"/>
      <c r="I827" s="161"/>
      <c r="J827" s="161"/>
      <c r="K827" s="161"/>
      <c r="L827" s="161"/>
      <c r="M827" s="161"/>
      <c r="N827" s="161"/>
      <c r="O827" s="161"/>
      <c r="P827" s="161"/>
      <c r="Q827" s="161"/>
      <c r="R827" s="161"/>
      <c r="S827" s="161"/>
      <c r="T827" s="161"/>
      <c r="U827" s="161"/>
      <c r="V827" s="161"/>
      <c r="W827" s="161"/>
      <c r="X827" s="161"/>
      <c r="Y827" s="161"/>
      <c r="Z827" s="161"/>
      <c r="AA827" s="161"/>
      <c r="AB827" s="161"/>
    </row>
    <row r="828">
      <c r="A828" s="161"/>
      <c r="B828" s="161"/>
      <c r="C828" s="161"/>
      <c r="D828" s="161"/>
      <c r="E828" s="161"/>
      <c r="F828" s="161"/>
      <c r="G828" s="161"/>
      <c r="H828" s="161"/>
      <c r="I828" s="161"/>
      <c r="J828" s="161"/>
      <c r="K828" s="161"/>
      <c r="L828" s="161"/>
      <c r="M828" s="161"/>
      <c r="N828" s="161"/>
      <c r="O828" s="161"/>
      <c r="P828" s="161"/>
      <c r="Q828" s="161"/>
      <c r="R828" s="161"/>
      <c r="S828" s="161"/>
      <c r="T828" s="161"/>
      <c r="U828" s="161"/>
      <c r="V828" s="161"/>
      <c r="W828" s="161"/>
      <c r="X828" s="161"/>
      <c r="Y828" s="161"/>
      <c r="Z828" s="161"/>
      <c r="AA828" s="161"/>
      <c r="AB828" s="161"/>
    </row>
    <row r="829">
      <c r="A829" s="161"/>
      <c r="B829" s="161"/>
      <c r="C829" s="161"/>
      <c r="D829" s="161"/>
      <c r="E829" s="161"/>
      <c r="F829" s="161"/>
      <c r="G829" s="161"/>
      <c r="H829" s="161"/>
      <c r="I829" s="161"/>
      <c r="J829" s="161"/>
      <c r="K829" s="161"/>
      <c r="L829" s="161"/>
      <c r="M829" s="161"/>
      <c r="N829" s="161"/>
      <c r="O829" s="161"/>
      <c r="P829" s="161"/>
      <c r="Q829" s="161"/>
      <c r="R829" s="161"/>
      <c r="S829" s="161"/>
      <c r="T829" s="161"/>
      <c r="U829" s="161"/>
      <c r="V829" s="161"/>
      <c r="W829" s="161"/>
      <c r="X829" s="161"/>
      <c r="Y829" s="161"/>
      <c r="Z829" s="161"/>
      <c r="AA829" s="161"/>
      <c r="AB829" s="161"/>
    </row>
    <row r="830">
      <c r="A830" s="161"/>
      <c r="B830" s="161"/>
      <c r="C830" s="161"/>
      <c r="D830" s="161"/>
      <c r="E830" s="161"/>
      <c r="F830" s="161"/>
      <c r="G830" s="161"/>
      <c r="H830" s="161"/>
      <c r="I830" s="161"/>
      <c r="J830" s="161"/>
      <c r="K830" s="161"/>
      <c r="L830" s="161"/>
      <c r="M830" s="161"/>
      <c r="N830" s="161"/>
      <c r="O830" s="161"/>
      <c r="P830" s="161"/>
      <c r="Q830" s="161"/>
      <c r="R830" s="161"/>
      <c r="S830" s="161"/>
      <c r="T830" s="161"/>
      <c r="U830" s="161"/>
      <c r="V830" s="161"/>
      <c r="W830" s="161"/>
      <c r="X830" s="161"/>
      <c r="Y830" s="161"/>
      <c r="Z830" s="161"/>
      <c r="AA830" s="161"/>
      <c r="AB830" s="161"/>
    </row>
    <row r="831">
      <c r="A831" s="161"/>
      <c r="B831" s="161"/>
      <c r="C831" s="161"/>
      <c r="D831" s="161"/>
      <c r="E831" s="161"/>
      <c r="F831" s="161"/>
      <c r="G831" s="161"/>
      <c r="H831" s="161"/>
      <c r="I831" s="161"/>
      <c r="J831" s="161"/>
      <c r="K831" s="161"/>
      <c r="L831" s="161"/>
      <c r="M831" s="161"/>
      <c r="N831" s="161"/>
      <c r="O831" s="161"/>
      <c r="P831" s="161"/>
      <c r="Q831" s="161"/>
      <c r="R831" s="161"/>
      <c r="S831" s="161"/>
      <c r="T831" s="161"/>
      <c r="U831" s="161"/>
      <c r="V831" s="161"/>
      <c r="W831" s="161"/>
      <c r="X831" s="161"/>
      <c r="Y831" s="161"/>
      <c r="Z831" s="161"/>
      <c r="AA831" s="161"/>
      <c r="AB831" s="161"/>
    </row>
    <row r="832">
      <c r="A832" s="161"/>
      <c r="B832" s="161"/>
      <c r="C832" s="161"/>
      <c r="D832" s="161"/>
      <c r="E832" s="161"/>
      <c r="F832" s="161"/>
      <c r="G832" s="161"/>
      <c r="H832" s="161"/>
      <c r="I832" s="161"/>
      <c r="J832" s="161"/>
      <c r="K832" s="161"/>
      <c r="L832" s="161"/>
      <c r="M832" s="161"/>
      <c r="N832" s="161"/>
      <c r="O832" s="161"/>
      <c r="P832" s="161"/>
      <c r="Q832" s="161"/>
      <c r="R832" s="161"/>
      <c r="S832" s="161"/>
      <c r="T832" s="161"/>
      <c r="U832" s="161"/>
      <c r="V832" s="161"/>
      <c r="W832" s="161"/>
      <c r="X832" s="161"/>
      <c r="Y832" s="161"/>
      <c r="Z832" s="161"/>
      <c r="AA832" s="161"/>
      <c r="AB832" s="161"/>
    </row>
    <row r="833">
      <c r="A833" s="161"/>
      <c r="B833" s="161"/>
      <c r="C833" s="161"/>
      <c r="D833" s="161"/>
      <c r="E833" s="161"/>
      <c r="F833" s="161"/>
      <c r="G833" s="161"/>
      <c r="H833" s="161"/>
      <c r="I833" s="161"/>
      <c r="J833" s="161"/>
      <c r="K833" s="161"/>
      <c r="L833" s="161"/>
      <c r="M833" s="161"/>
      <c r="N833" s="161"/>
      <c r="O833" s="161"/>
      <c r="P833" s="161"/>
      <c r="Q833" s="161"/>
      <c r="R833" s="161"/>
      <c r="S833" s="161"/>
      <c r="T833" s="161"/>
      <c r="U833" s="161"/>
      <c r="V833" s="161"/>
      <c r="W833" s="161"/>
      <c r="X833" s="161"/>
      <c r="Y833" s="161"/>
      <c r="Z833" s="161"/>
      <c r="AA833" s="161"/>
      <c r="AB833" s="161"/>
    </row>
    <row r="834">
      <c r="A834" s="161"/>
      <c r="B834" s="161"/>
      <c r="C834" s="161"/>
      <c r="D834" s="161"/>
      <c r="E834" s="161"/>
      <c r="F834" s="161"/>
      <c r="G834" s="161"/>
      <c r="H834" s="161"/>
      <c r="I834" s="161"/>
      <c r="J834" s="161"/>
      <c r="K834" s="161"/>
      <c r="L834" s="161"/>
      <c r="M834" s="161"/>
      <c r="N834" s="161"/>
      <c r="O834" s="161"/>
      <c r="P834" s="161"/>
      <c r="Q834" s="161"/>
      <c r="R834" s="161"/>
      <c r="S834" s="161"/>
      <c r="T834" s="161"/>
      <c r="U834" s="161"/>
      <c r="V834" s="161"/>
      <c r="W834" s="161"/>
      <c r="X834" s="161"/>
      <c r="Y834" s="161"/>
      <c r="Z834" s="161"/>
      <c r="AA834" s="161"/>
      <c r="AB834" s="161"/>
    </row>
    <row r="835">
      <c r="A835" s="161"/>
      <c r="B835" s="161"/>
      <c r="C835" s="161"/>
      <c r="D835" s="161"/>
      <c r="E835" s="161"/>
      <c r="F835" s="161"/>
      <c r="G835" s="161"/>
      <c r="H835" s="161"/>
      <c r="I835" s="161"/>
      <c r="J835" s="161"/>
      <c r="K835" s="161"/>
      <c r="L835" s="161"/>
      <c r="M835" s="161"/>
      <c r="N835" s="161"/>
      <c r="O835" s="161"/>
      <c r="P835" s="161"/>
      <c r="Q835" s="161"/>
      <c r="R835" s="161"/>
      <c r="S835" s="161"/>
      <c r="T835" s="161"/>
      <c r="U835" s="161"/>
      <c r="V835" s="161"/>
      <c r="W835" s="161"/>
      <c r="X835" s="161"/>
      <c r="Y835" s="161"/>
      <c r="Z835" s="161"/>
      <c r="AA835" s="161"/>
      <c r="AB835" s="161"/>
    </row>
    <row r="836">
      <c r="A836" s="161"/>
      <c r="B836" s="161"/>
      <c r="C836" s="161"/>
      <c r="D836" s="161"/>
      <c r="E836" s="161"/>
      <c r="F836" s="161"/>
      <c r="G836" s="161"/>
      <c r="H836" s="161"/>
      <c r="I836" s="161"/>
      <c r="J836" s="161"/>
      <c r="K836" s="161"/>
      <c r="L836" s="161"/>
      <c r="M836" s="161"/>
      <c r="N836" s="161"/>
      <c r="O836" s="161"/>
      <c r="P836" s="161"/>
      <c r="Q836" s="161"/>
      <c r="R836" s="161"/>
      <c r="S836" s="161"/>
      <c r="T836" s="161"/>
      <c r="U836" s="161"/>
      <c r="V836" s="161"/>
      <c r="W836" s="161"/>
      <c r="X836" s="161"/>
      <c r="Y836" s="161"/>
      <c r="Z836" s="161"/>
      <c r="AA836" s="161"/>
      <c r="AB836" s="161"/>
    </row>
    <row r="837">
      <c r="A837" s="161"/>
      <c r="B837" s="161"/>
      <c r="C837" s="161"/>
      <c r="D837" s="161"/>
      <c r="E837" s="161"/>
      <c r="F837" s="161"/>
      <c r="G837" s="161"/>
      <c r="H837" s="161"/>
      <c r="I837" s="161"/>
      <c r="J837" s="161"/>
      <c r="K837" s="161"/>
      <c r="L837" s="161"/>
      <c r="M837" s="161"/>
      <c r="N837" s="161"/>
      <c r="O837" s="161"/>
      <c r="P837" s="161"/>
      <c r="Q837" s="161"/>
      <c r="R837" s="161"/>
      <c r="S837" s="161"/>
      <c r="T837" s="161"/>
      <c r="U837" s="161"/>
      <c r="V837" s="161"/>
      <c r="W837" s="161"/>
      <c r="X837" s="161"/>
      <c r="Y837" s="161"/>
      <c r="Z837" s="161"/>
      <c r="AA837" s="161"/>
      <c r="AB837" s="161"/>
    </row>
    <row r="838">
      <c r="A838" s="161"/>
      <c r="B838" s="161"/>
      <c r="C838" s="161"/>
      <c r="D838" s="161"/>
      <c r="E838" s="161"/>
      <c r="F838" s="161"/>
      <c r="G838" s="161"/>
      <c r="H838" s="161"/>
      <c r="I838" s="161"/>
      <c r="J838" s="161"/>
      <c r="K838" s="161"/>
      <c r="L838" s="161"/>
      <c r="M838" s="161"/>
      <c r="N838" s="161"/>
      <c r="O838" s="161"/>
      <c r="P838" s="161"/>
      <c r="Q838" s="161"/>
      <c r="R838" s="161"/>
      <c r="S838" s="161"/>
      <c r="T838" s="161"/>
      <c r="U838" s="161"/>
      <c r="V838" s="161"/>
      <c r="W838" s="161"/>
      <c r="X838" s="161"/>
      <c r="Y838" s="161"/>
      <c r="Z838" s="161"/>
      <c r="AA838" s="161"/>
      <c r="AB838" s="161"/>
    </row>
    <row r="839">
      <c r="A839" s="161"/>
      <c r="B839" s="161"/>
      <c r="C839" s="161"/>
      <c r="D839" s="161"/>
      <c r="E839" s="161"/>
      <c r="F839" s="161"/>
      <c r="G839" s="161"/>
      <c r="H839" s="161"/>
      <c r="I839" s="161"/>
      <c r="J839" s="161"/>
      <c r="K839" s="161"/>
      <c r="L839" s="161"/>
      <c r="M839" s="161"/>
      <c r="N839" s="161"/>
      <c r="O839" s="161"/>
      <c r="P839" s="161"/>
      <c r="Q839" s="161"/>
      <c r="R839" s="161"/>
      <c r="S839" s="161"/>
      <c r="T839" s="161"/>
      <c r="U839" s="161"/>
      <c r="V839" s="161"/>
      <c r="W839" s="161"/>
      <c r="X839" s="161"/>
      <c r="Y839" s="161"/>
      <c r="Z839" s="161"/>
      <c r="AA839" s="161"/>
      <c r="AB839" s="161"/>
    </row>
    <row r="840">
      <c r="A840" s="161"/>
      <c r="B840" s="161"/>
      <c r="C840" s="161"/>
      <c r="D840" s="161"/>
      <c r="E840" s="161"/>
      <c r="F840" s="161"/>
      <c r="G840" s="161"/>
      <c r="H840" s="161"/>
      <c r="I840" s="161"/>
      <c r="J840" s="161"/>
      <c r="K840" s="161"/>
      <c r="L840" s="161"/>
      <c r="M840" s="161"/>
      <c r="N840" s="161"/>
      <c r="O840" s="161"/>
      <c r="P840" s="161"/>
      <c r="Q840" s="161"/>
      <c r="R840" s="161"/>
      <c r="S840" s="161"/>
      <c r="T840" s="161"/>
      <c r="U840" s="161"/>
      <c r="V840" s="161"/>
      <c r="W840" s="161"/>
      <c r="X840" s="161"/>
      <c r="Y840" s="161"/>
      <c r="Z840" s="161"/>
      <c r="AA840" s="161"/>
      <c r="AB840" s="161"/>
    </row>
    <row r="841">
      <c r="A841" s="161"/>
      <c r="B841" s="161"/>
      <c r="C841" s="161"/>
      <c r="D841" s="161"/>
      <c r="E841" s="161"/>
      <c r="F841" s="161"/>
      <c r="G841" s="161"/>
      <c r="H841" s="161"/>
      <c r="I841" s="161"/>
      <c r="J841" s="161"/>
      <c r="K841" s="161"/>
      <c r="L841" s="161"/>
      <c r="M841" s="161"/>
      <c r="N841" s="161"/>
      <c r="O841" s="161"/>
      <c r="P841" s="161"/>
      <c r="Q841" s="161"/>
      <c r="R841" s="161"/>
      <c r="S841" s="161"/>
      <c r="T841" s="161"/>
      <c r="U841" s="161"/>
      <c r="V841" s="161"/>
      <c r="W841" s="161"/>
      <c r="X841" s="161"/>
      <c r="Y841" s="161"/>
      <c r="Z841" s="161"/>
      <c r="AA841" s="161"/>
      <c r="AB841" s="161"/>
    </row>
    <row r="842">
      <c r="A842" s="161"/>
      <c r="B842" s="161"/>
      <c r="C842" s="161"/>
      <c r="D842" s="161"/>
      <c r="E842" s="161"/>
      <c r="F842" s="161"/>
      <c r="G842" s="161"/>
      <c r="H842" s="161"/>
      <c r="I842" s="161"/>
      <c r="J842" s="161"/>
      <c r="K842" s="161"/>
      <c r="L842" s="161"/>
      <c r="M842" s="161"/>
      <c r="N842" s="161"/>
      <c r="O842" s="161"/>
      <c r="P842" s="161"/>
      <c r="Q842" s="161"/>
      <c r="R842" s="161"/>
      <c r="S842" s="161"/>
      <c r="T842" s="161"/>
      <c r="U842" s="161"/>
      <c r="V842" s="161"/>
      <c r="W842" s="161"/>
      <c r="X842" s="161"/>
      <c r="Y842" s="161"/>
      <c r="Z842" s="161"/>
      <c r="AA842" s="161"/>
      <c r="AB842" s="161"/>
    </row>
    <row r="843">
      <c r="A843" s="161"/>
      <c r="B843" s="161"/>
      <c r="C843" s="161"/>
      <c r="D843" s="161"/>
      <c r="E843" s="161"/>
      <c r="F843" s="161"/>
      <c r="G843" s="161"/>
      <c r="H843" s="161"/>
      <c r="I843" s="161"/>
      <c r="J843" s="161"/>
      <c r="K843" s="161"/>
      <c r="L843" s="161"/>
      <c r="M843" s="161"/>
      <c r="N843" s="161"/>
      <c r="O843" s="161"/>
      <c r="P843" s="161"/>
      <c r="Q843" s="161"/>
      <c r="R843" s="161"/>
      <c r="S843" s="161"/>
      <c r="T843" s="161"/>
      <c r="U843" s="161"/>
      <c r="V843" s="161"/>
      <c r="W843" s="161"/>
      <c r="X843" s="161"/>
      <c r="Y843" s="161"/>
      <c r="Z843" s="161"/>
      <c r="AA843" s="161"/>
      <c r="AB843" s="161"/>
    </row>
    <row r="844">
      <c r="A844" s="161"/>
      <c r="B844" s="161"/>
      <c r="C844" s="161"/>
      <c r="D844" s="161"/>
      <c r="E844" s="161"/>
      <c r="F844" s="161"/>
      <c r="G844" s="161"/>
      <c r="H844" s="161"/>
      <c r="I844" s="161"/>
      <c r="J844" s="161"/>
      <c r="K844" s="161"/>
      <c r="L844" s="161"/>
      <c r="M844" s="161"/>
      <c r="N844" s="161"/>
      <c r="O844" s="161"/>
      <c r="P844" s="161"/>
      <c r="Q844" s="161"/>
      <c r="R844" s="161"/>
      <c r="S844" s="161"/>
      <c r="T844" s="161"/>
      <c r="U844" s="161"/>
      <c r="V844" s="161"/>
      <c r="W844" s="161"/>
      <c r="X844" s="161"/>
      <c r="Y844" s="161"/>
      <c r="Z844" s="161"/>
      <c r="AA844" s="161"/>
      <c r="AB844" s="161"/>
    </row>
    <row r="845">
      <c r="A845" s="161"/>
      <c r="B845" s="161"/>
      <c r="C845" s="161"/>
      <c r="D845" s="161"/>
      <c r="E845" s="161"/>
      <c r="F845" s="161"/>
      <c r="G845" s="161"/>
      <c r="H845" s="161"/>
      <c r="I845" s="161"/>
      <c r="J845" s="161"/>
      <c r="K845" s="161"/>
      <c r="L845" s="161"/>
      <c r="M845" s="161"/>
      <c r="N845" s="161"/>
      <c r="O845" s="161"/>
      <c r="P845" s="161"/>
      <c r="Q845" s="161"/>
      <c r="R845" s="161"/>
      <c r="S845" s="161"/>
      <c r="T845" s="161"/>
      <c r="U845" s="161"/>
      <c r="V845" s="161"/>
      <c r="W845" s="161"/>
      <c r="X845" s="161"/>
      <c r="Y845" s="161"/>
      <c r="Z845" s="161"/>
      <c r="AA845" s="161"/>
      <c r="AB845" s="161"/>
    </row>
    <row r="846">
      <c r="A846" s="161"/>
      <c r="B846" s="161"/>
      <c r="C846" s="161"/>
      <c r="D846" s="161"/>
      <c r="E846" s="161"/>
      <c r="F846" s="161"/>
      <c r="G846" s="161"/>
      <c r="H846" s="161"/>
      <c r="I846" s="161"/>
      <c r="J846" s="161"/>
      <c r="K846" s="161"/>
      <c r="L846" s="161"/>
      <c r="M846" s="161"/>
      <c r="N846" s="161"/>
      <c r="O846" s="161"/>
      <c r="P846" s="161"/>
      <c r="Q846" s="161"/>
      <c r="R846" s="161"/>
      <c r="S846" s="161"/>
      <c r="T846" s="161"/>
      <c r="U846" s="161"/>
      <c r="V846" s="161"/>
      <c r="W846" s="161"/>
      <c r="X846" s="161"/>
      <c r="Y846" s="161"/>
      <c r="Z846" s="161"/>
      <c r="AA846" s="161"/>
      <c r="AB846" s="161"/>
    </row>
    <row r="847">
      <c r="A847" s="161"/>
      <c r="B847" s="161"/>
      <c r="C847" s="161"/>
      <c r="D847" s="161"/>
      <c r="E847" s="161"/>
      <c r="F847" s="161"/>
      <c r="G847" s="161"/>
      <c r="H847" s="161"/>
      <c r="I847" s="161"/>
      <c r="J847" s="161"/>
      <c r="K847" s="161"/>
      <c r="L847" s="161"/>
      <c r="M847" s="161"/>
      <c r="N847" s="161"/>
      <c r="O847" s="161"/>
      <c r="P847" s="161"/>
      <c r="Q847" s="161"/>
      <c r="R847" s="161"/>
      <c r="S847" s="161"/>
      <c r="T847" s="161"/>
      <c r="U847" s="161"/>
      <c r="V847" s="161"/>
      <c r="W847" s="161"/>
      <c r="X847" s="161"/>
      <c r="Y847" s="161"/>
      <c r="Z847" s="161"/>
      <c r="AA847" s="161"/>
      <c r="AB847" s="161"/>
    </row>
    <row r="848">
      <c r="A848" s="161"/>
      <c r="B848" s="161"/>
      <c r="C848" s="161"/>
      <c r="D848" s="161"/>
      <c r="E848" s="161"/>
      <c r="F848" s="161"/>
      <c r="G848" s="161"/>
      <c r="H848" s="161"/>
      <c r="I848" s="161"/>
      <c r="J848" s="161"/>
      <c r="K848" s="161"/>
      <c r="L848" s="161"/>
      <c r="M848" s="161"/>
      <c r="N848" s="161"/>
      <c r="O848" s="161"/>
      <c r="P848" s="161"/>
      <c r="Q848" s="161"/>
      <c r="R848" s="161"/>
      <c r="S848" s="161"/>
      <c r="T848" s="161"/>
      <c r="U848" s="161"/>
      <c r="V848" s="161"/>
      <c r="W848" s="161"/>
      <c r="X848" s="161"/>
      <c r="Y848" s="161"/>
      <c r="Z848" s="161"/>
      <c r="AA848" s="161"/>
      <c r="AB848" s="161"/>
    </row>
    <row r="849">
      <c r="A849" s="161"/>
      <c r="B849" s="161"/>
      <c r="C849" s="161"/>
      <c r="D849" s="161"/>
      <c r="E849" s="161"/>
      <c r="F849" s="161"/>
      <c r="G849" s="161"/>
      <c r="H849" s="161"/>
      <c r="I849" s="161"/>
      <c r="J849" s="161"/>
      <c r="K849" s="161"/>
      <c r="L849" s="161"/>
      <c r="M849" s="161"/>
      <c r="N849" s="161"/>
      <c r="O849" s="161"/>
      <c r="P849" s="161"/>
      <c r="Q849" s="161"/>
      <c r="R849" s="161"/>
      <c r="S849" s="161"/>
      <c r="T849" s="161"/>
      <c r="U849" s="161"/>
      <c r="V849" s="161"/>
      <c r="W849" s="161"/>
      <c r="X849" s="161"/>
      <c r="Y849" s="161"/>
      <c r="Z849" s="161"/>
      <c r="AA849" s="161"/>
      <c r="AB849" s="161"/>
    </row>
    <row r="850">
      <c r="A850" s="161"/>
      <c r="B850" s="161"/>
      <c r="C850" s="161"/>
      <c r="D850" s="161"/>
      <c r="E850" s="161"/>
      <c r="F850" s="161"/>
      <c r="G850" s="161"/>
      <c r="H850" s="161"/>
      <c r="I850" s="161"/>
      <c r="J850" s="161"/>
      <c r="K850" s="161"/>
      <c r="L850" s="161"/>
      <c r="M850" s="161"/>
      <c r="N850" s="161"/>
      <c r="O850" s="161"/>
      <c r="P850" s="161"/>
      <c r="Q850" s="161"/>
      <c r="R850" s="161"/>
      <c r="S850" s="161"/>
      <c r="T850" s="161"/>
      <c r="U850" s="161"/>
      <c r="V850" s="161"/>
      <c r="W850" s="161"/>
      <c r="X850" s="161"/>
      <c r="Y850" s="161"/>
      <c r="Z850" s="161"/>
      <c r="AA850" s="161"/>
      <c r="AB850" s="161"/>
    </row>
    <row r="851">
      <c r="A851" s="161"/>
      <c r="B851" s="161"/>
      <c r="C851" s="161"/>
      <c r="D851" s="161"/>
      <c r="E851" s="161"/>
      <c r="F851" s="161"/>
      <c r="G851" s="161"/>
      <c r="H851" s="161"/>
      <c r="I851" s="161"/>
      <c r="J851" s="161"/>
      <c r="K851" s="161"/>
      <c r="L851" s="161"/>
      <c r="M851" s="161"/>
      <c r="N851" s="161"/>
      <c r="O851" s="161"/>
      <c r="P851" s="161"/>
      <c r="Q851" s="161"/>
      <c r="R851" s="161"/>
      <c r="S851" s="161"/>
      <c r="T851" s="161"/>
      <c r="U851" s="161"/>
      <c r="V851" s="161"/>
      <c r="W851" s="161"/>
      <c r="X851" s="161"/>
      <c r="Y851" s="161"/>
      <c r="Z851" s="161"/>
      <c r="AA851" s="161"/>
      <c r="AB851" s="161"/>
    </row>
    <row r="852">
      <c r="A852" s="161"/>
      <c r="B852" s="161"/>
      <c r="C852" s="161"/>
      <c r="D852" s="161"/>
      <c r="E852" s="161"/>
      <c r="F852" s="161"/>
      <c r="G852" s="161"/>
      <c r="H852" s="161"/>
      <c r="I852" s="161"/>
      <c r="J852" s="161"/>
      <c r="K852" s="161"/>
      <c r="L852" s="161"/>
      <c r="M852" s="161"/>
      <c r="N852" s="161"/>
      <c r="O852" s="161"/>
      <c r="P852" s="161"/>
      <c r="Q852" s="161"/>
      <c r="R852" s="161"/>
      <c r="S852" s="161"/>
      <c r="T852" s="161"/>
      <c r="U852" s="161"/>
      <c r="V852" s="161"/>
      <c r="W852" s="161"/>
      <c r="X852" s="161"/>
      <c r="Y852" s="161"/>
      <c r="Z852" s="161"/>
      <c r="AA852" s="161"/>
      <c r="AB852" s="161"/>
    </row>
    <row r="853">
      <c r="A853" s="161"/>
      <c r="B853" s="161"/>
      <c r="C853" s="161"/>
      <c r="D853" s="161"/>
      <c r="E853" s="161"/>
      <c r="F853" s="161"/>
      <c r="G853" s="161"/>
      <c r="H853" s="161"/>
      <c r="I853" s="161"/>
      <c r="J853" s="161"/>
      <c r="K853" s="161"/>
      <c r="L853" s="161"/>
      <c r="M853" s="161"/>
      <c r="N853" s="161"/>
      <c r="O853" s="161"/>
      <c r="P853" s="161"/>
      <c r="Q853" s="161"/>
      <c r="R853" s="161"/>
      <c r="S853" s="161"/>
      <c r="T853" s="161"/>
      <c r="U853" s="161"/>
      <c r="V853" s="161"/>
      <c r="W853" s="161"/>
      <c r="X853" s="161"/>
      <c r="Y853" s="161"/>
      <c r="Z853" s="161"/>
      <c r="AA853" s="161"/>
      <c r="AB853" s="161"/>
    </row>
    <row r="854">
      <c r="A854" s="161"/>
      <c r="B854" s="161"/>
      <c r="C854" s="161"/>
      <c r="D854" s="161"/>
      <c r="E854" s="161"/>
      <c r="F854" s="161"/>
      <c r="G854" s="161"/>
      <c r="H854" s="161"/>
      <c r="I854" s="161"/>
      <c r="J854" s="161"/>
      <c r="K854" s="161"/>
      <c r="L854" s="161"/>
      <c r="M854" s="161"/>
      <c r="N854" s="161"/>
      <c r="O854" s="161"/>
      <c r="P854" s="161"/>
      <c r="Q854" s="161"/>
      <c r="R854" s="161"/>
      <c r="S854" s="161"/>
      <c r="T854" s="161"/>
      <c r="U854" s="161"/>
      <c r="V854" s="161"/>
      <c r="W854" s="161"/>
      <c r="X854" s="161"/>
      <c r="Y854" s="161"/>
      <c r="Z854" s="161"/>
      <c r="AA854" s="161"/>
      <c r="AB854" s="161"/>
    </row>
    <row r="855">
      <c r="A855" s="161"/>
      <c r="B855" s="161"/>
      <c r="C855" s="161"/>
      <c r="D855" s="161"/>
      <c r="E855" s="161"/>
      <c r="F855" s="161"/>
      <c r="G855" s="161"/>
      <c r="H855" s="161"/>
      <c r="I855" s="161"/>
      <c r="J855" s="161"/>
      <c r="K855" s="161"/>
      <c r="L855" s="161"/>
      <c r="M855" s="161"/>
      <c r="N855" s="161"/>
      <c r="O855" s="161"/>
      <c r="P855" s="161"/>
      <c r="Q855" s="161"/>
      <c r="R855" s="161"/>
      <c r="S855" s="161"/>
      <c r="T855" s="161"/>
      <c r="U855" s="161"/>
      <c r="V855" s="161"/>
      <c r="W855" s="161"/>
      <c r="X855" s="161"/>
      <c r="Y855" s="161"/>
      <c r="Z855" s="161"/>
      <c r="AA855" s="161"/>
      <c r="AB855" s="161"/>
    </row>
    <row r="856">
      <c r="A856" s="161"/>
      <c r="B856" s="161"/>
      <c r="C856" s="161"/>
      <c r="D856" s="161"/>
      <c r="E856" s="161"/>
      <c r="F856" s="161"/>
      <c r="G856" s="161"/>
      <c r="H856" s="161"/>
      <c r="I856" s="161"/>
      <c r="J856" s="161"/>
      <c r="K856" s="161"/>
      <c r="L856" s="161"/>
      <c r="M856" s="161"/>
      <c r="N856" s="161"/>
      <c r="O856" s="161"/>
      <c r="P856" s="161"/>
      <c r="Q856" s="161"/>
      <c r="R856" s="161"/>
      <c r="S856" s="161"/>
      <c r="T856" s="161"/>
      <c r="U856" s="161"/>
      <c r="V856" s="161"/>
      <c r="W856" s="161"/>
      <c r="X856" s="161"/>
      <c r="Y856" s="161"/>
      <c r="Z856" s="161"/>
      <c r="AA856" s="161"/>
      <c r="AB856" s="161"/>
    </row>
    <row r="857">
      <c r="A857" s="161"/>
      <c r="B857" s="161"/>
      <c r="C857" s="161"/>
      <c r="D857" s="161"/>
      <c r="E857" s="161"/>
      <c r="F857" s="161"/>
      <c r="G857" s="161"/>
      <c r="H857" s="161"/>
      <c r="I857" s="161"/>
      <c r="J857" s="161"/>
      <c r="K857" s="161"/>
      <c r="L857" s="161"/>
      <c r="M857" s="161"/>
      <c r="N857" s="161"/>
      <c r="O857" s="161"/>
      <c r="P857" s="161"/>
      <c r="Q857" s="161"/>
      <c r="R857" s="161"/>
      <c r="S857" s="161"/>
      <c r="T857" s="161"/>
      <c r="U857" s="161"/>
      <c r="V857" s="161"/>
      <c r="W857" s="161"/>
      <c r="X857" s="161"/>
      <c r="Y857" s="161"/>
      <c r="Z857" s="161"/>
      <c r="AA857" s="161"/>
      <c r="AB857" s="161"/>
    </row>
    <row r="858">
      <c r="A858" s="161"/>
      <c r="B858" s="161"/>
      <c r="C858" s="161"/>
      <c r="D858" s="161"/>
      <c r="E858" s="161"/>
      <c r="F858" s="161"/>
      <c r="G858" s="161"/>
      <c r="H858" s="161"/>
      <c r="I858" s="161"/>
      <c r="J858" s="161"/>
      <c r="K858" s="161"/>
      <c r="L858" s="161"/>
      <c r="M858" s="161"/>
      <c r="N858" s="161"/>
      <c r="O858" s="161"/>
      <c r="P858" s="161"/>
      <c r="Q858" s="161"/>
      <c r="R858" s="161"/>
      <c r="S858" s="161"/>
      <c r="T858" s="161"/>
      <c r="U858" s="161"/>
      <c r="V858" s="161"/>
      <c r="W858" s="161"/>
      <c r="X858" s="161"/>
      <c r="Y858" s="161"/>
      <c r="Z858" s="161"/>
      <c r="AA858" s="161"/>
      <c r="AB858" s="161"/>
    </row>
    <row r="859">
      <c r="A859" s="161"/>
      <c r="B859" s="161"/>
      <c r="C859" s="161"/>
      <c r="D859" s="161"/>
      <c r="E859" s="161"/>
      <c r="F859" s="161"/>
      <c r="G859" s="161"/>
      <c r="H859" s="161"/>
      <c r="I859" s="161"/>
      <c r="J859" s="161"/>
      <c r="K859" s="161"/>
      <c r="L859" s="161"/>
      <c r="M859" s="161"/>
      <c r="N859" s="161"/>
      <c r="O859" s="161"/>
      <c r="P859" s="161"/>
      <c r="Q859" s="161"/>
      <c r="R859" s="161"/>
      <c r="S859" s="161"/>
      <c r="T859" s="161"/>
      <c r="U859" s="161"/>
      <c r="V859" s="161"/>
      <c r="W859" s="161"/>
      <c r="X859" s="161"/>
      <c r="Y859" s="161"/>
      <c r="Z859" s="161"/>
      <c r="AA859" s="161"/>
      <c r="AB859" s="161"/>
    </row>
    <row r="860">
      <c r="A860" s="161"/>
      <c r="B860" s="161"/>
      <c r="C860" s="161"/>
      <c r="D860" s="161"/>
      <c r="E860" s="161"/>
      <c r="F860" s="161"/>
      <c r="G860" s="161"/>
      <c r="H860" s="161"/>
      <c r="I860" s="161"/>
      <c r="J860" s="161"/>
      <c r="K860" s="161"/>
      <c r="L860" s="161"/>
      <c r="M860" s="161"/>
      <c r="N860" s="161"/>
      <c r="O860" s="161"/>
      <c r="P860" s="161"/>
      <c r="Q860" s="161"/>
      <c r="R860" s="161"/>
      <c r="S860" s="161"/>
      <c r="T860" s="161"/>
      <c r="U860" s="161"/>
      <c r="V860" s="161"/>
      <c r="W860" s="161"/>
      <c r="X860" s="161"/>
      <c r="Y860" s="161"/>
      <c r="Z860" s="161"/>
      <c r="AA860" s="161"/>
      <c r="AB860" s="161"/>
    </row>
    <row r="861">
      <c r="A861" s="161"/>
      <c r="B861" s="161"/>
      <c r="C861" s="161"/>
      <c r="D861" s="161"/>
      <c r="E861" s="161"/>
      <c r="F861" s="161"/>
      <c r="G861" s="161"/>
      <c r="H861" s="161"/>
      <c r="I861" s="161"/>
      <c r="J861" s="161"/>
      <c r="K861" s="161"/>
      <c r="L861" s="161"/>
      <c r="M861" s="161"/>
      <c r="N861" s="161"/>
      <c r="O861" s="161"/>
      <c r="P861" s="161"/>
      <c r="Q861" s="161"/>
      <c r="R861" s="161"/>
      <c r="S861" s="161"/>
      <c r="T861" s="161"/>
      <c r="U861" s="161"/>
      <c r="V861" s="161"/>
      <c r="W861" s="161"/>
      <c r="X861" s="161"/>
      <c r="Y861" s="161"/>
      <c r="Z861" s="161"/>
      <c r="AA861" s="161"/>
      <c r="AB861" s="161"/>
    </row>
    <row r="862">
      <c r="A862" s="161"/>
      <c r="B862" s="161"/>
      <c r="C862" s="161"/>
      <c r="D862" s="161"/>
      <c r="E862" s="161"/>
      <c r="F862" s="161"/>
      <c r="G862" s="161"/>
      <c r="H862" s="161"/>
      <c r="I862" s="161"/>
      <c r="J862" s="161"/>
      <c r="K862" s="161"/>
      <c r="L862" s="161"/>
      <c r="M862" s="161"/>
      <c r="N862" s="161"/>
      <c r="O862" s="161"/>
      <c r="P862" s="161"/>
      <c r="Q862" s="161"/>
      <c r="R862" s="161"/>
      <c r="S862" s="161"/>
      <c r="T862" s="161"/>
      <c r="U862" s="161"/>
      <c r="V862" s="161"/>
      <c r="W862" s="161"/>
      <c r="X862" s="161"/>
      <c r="Y862" s="161"/>
      <c r="Z862" s="161"/>
      <c r="AA862" s="161"/>
      <c r="AB862" s="161"/>
    </row>
    <row r="863">
      <c r="A863" s="161"/>
      <c r="B863" s="161"/>
      <c r="C863" s="161"/>
      <c r="D863" s="161"/>
      <c r="E863" s="161"/>
      <c r="F863" s="161"/>
      <c r="G863" s="161"/>
      <c r="H863" s="161"/>
      <c r="I863" s="161"/>
      <c r="J863" s="161"/>
      <c r="K863" s="161"/>
      <c r="L863" s="161"/>
      <c r="M863" s="161"/>
      <c r="N863" s="161"/>
      <c r="O863" s="161"/>
      <c r="P863" s="161"/>
      <c r="Q863" s="161"/>
      <c r="R863" s="161"/>
      <c r="S863" s="161"/>
      <c r="T863" s="161"/>
      <c r="U863" s="161"/>
      <c r="V863" s="161"/>
      <c r="W863" s="161"/>
      <c r="X863" s="161"/>
      <c r="Y863" s="161"/>
      <c r="Z863" s="161"/>
      <c r="AA863" s="161"/>
      <c r="AB863" s="161"/>
    </row>
    <row r="864">
      <c r="A864" s="161"/>
      <c r="B864" s="161"/>
      <c r="C864" s="161"/>
      <c r="D864" s="161"/>
      <c r="E864" s="161"/>
      <c r="F864" s="161"/>
      <c r="G864" s="161"/>
      <c r="H864" s="161"/>
      <c r="I864" s="161"/>
      <c r="J864" s="161"/>
      <c r="K864" s="161"/>
      <c r="L864" s="161"/>
      <c r="M864" s="161"/>
      <c r="N864" s="161"/>
      <c r="O864" s="161"/>
      <c r="P864" s="161"/>
      <c r="Q864" s="161"/>
      <c r="R864" s="161"/>
      <c r="S864" s="161"/>
      <c r="T864" s="161"/>
      <c r="U864" s="161"/>
      <c r="V864" s="161"/>
      <c r="W864" s="161"/>
      <c r="X864" s="161"/>
      <c r="Y864" s="161"/>
      <c r="Z864" s="161"/>
      <c r="AA864" s="161"/>
      <c r="AB864" s="161"/>
    </row>
    <row r="865">
      <c r="A865" s="161"/>
      <c r="B865" s="161"/>
      <c r="C865" s="161"/>
      <c r="D865" s="161"/>
      <c r="E865" s="161"/>
      <c r="F865" s="161"/>
      <c r="G865" s="161"/>
      <c r="H865" s="161"/>
      <c r="I865" s="161"/>
      <c r="J865" s="161"/>
      <c r="K865" s="161"/>
      <c r="L865" s="161"/>
      <c r="M865" s="161"/>
      <c r="N865" s="161"/>
      <c r="O865" s="161"/>
      <c r="P865" s="161"/>
      <c r="Q865" s="161"/>
      <c r="R865" s="161"/>
      <c r="S865" s="161"/>
      <c r="T865" s="161"/>
      <c r="U865" s="161"/>
      <c r="V865" s="161"/>
      <c r="W865" s="161"/>
      <c r="X865" s="161"/>
      <c r="Y865" s="161"/>
      <c r="Z865" s="161"/>
      <c r="AA865" s="161"/>
      <c r="AB865" s="161"/>
    </row>
    <row r="866">
      <c r="A866" s="161"/>
      <c r="B866" s="161"/>
      <c r="C866" s="161"/>
      <c r="D866" s="161"/>
      <c r="E866" s="161"/>
      <c r="F866" s="161"/>
      <c r="G866" s="161"/>
      <c r="H866" s="161"/>
      <c r="I866" s="161"/>
      <c r="J866" s="161"/>
      <c r="K866" s="161"/>
      <c r="L866" s="161"/>
      <c r="M866" s="161"/>
      <c r="N866" s="161"/>
      <c r="O866" s="161"/>
      <c r="P866" s="161"/>
      <c r="Q866" s="161"/>
      <c r="R866" s="161"/>
      <c r="S866" s="161"/>
      <c r="T866" s="161"/>
      <c r="U866" s="161"/>
      <c r="V866" s="161"/>
      <c r="W866" s="161"/>
      <c r="X866" s="161"/>
      <c r="Y866" s="161"/>
      <c r="Z866" s="161"/>
      <c r="AA866" s="161"/>
      <c r="AB866" s="161"/>
    </row>
    <row r="867">
      <c r="A867" s="161"/>
      <c r="B867" s="161"/>
      <c r="C867" s="161"/>
      <c r="D867" s="161"/>
      <c r="E867" s="161"/>
      <c r="F867" s="161"/>
      <c r="G867" s="161"/>
      <c r="H867" s="161"/>
      <c r="I867" s="161"/>
      <c r="J867" s="161"/>
      <c r="K867" s="161"/>
      <c r="L867" s="161"/>
      <c r="M867" s="161"/>
      <c r="N867" s="161"/>
      <c r="O867" s="161"/>
      <c r="P867" s="161"/>
      <c r="Q867" s="161"/>
      <c r="R867" s="161"/>
      <c r="S867" s="161"/>
      <c r="T867" s="161"/>
      <c r="U867" s="161"/>
      <c r="V867" s="161"/>
      <c r="W867" s="161"/>
      <c r="X867" s="161"/>
      <c r="Y867" s="161"/>
      <c r="Z867" s="161"/>
      <c r="AA867" s="161"/>
      <c r="AB867" s="161"/>
    </row>
    <row r="868">
      <c r="A868" s="161"/>
      <c r="B868" s="161"/>
      <c r="C868" s="161"/>
      <c r="D868" s="161"/>
      <c r="E868" s="161"/>
      <c r="F868" s="161"/>
      <c r="G868" s="161"/>
      <c r="H868" s="161"/>
      <c r="I868" s="161"/>
      <c r="J868" s="161"/>
      <c r="K868" s="161"/>
      <c r="L868" s="161"/>
      <c r="M868" s="161"/>
      <c r="N868" s="161"/>
      <c r="O868" s="161"/>
      <c r="P868" s="161"/>
      <c r="Q868" s="161"/>
      <c r="R868" s="161"/>
      <c r="S868" s="161"/>
      <c r="T868" s="161"/>
      <c r="U868" s="161"/>
      <c r="V868" s="161"/>
      <c r="W868" s="161"/>
      <c r="X868" s="161"/>
      <c r="Y868" s="161"/>
      <c r="Z868" s="161"/>
      <c r="AA868" s="161"/>
      <c r="AB868" s="161"/>
    </row>
    <row r="869">
      <c r="A869" s="161"/>
      <c r="B869" s="161"/>
      <c r="C869" s="161"/>
      <c r="D869" s="161"/>
      <c r="E869" s="161"/>
      <c r="F869" s="161"/>
      <c r="G869" s="161"/>
      <c r="H869" s="161"/>
      <c r="I869" s="161"/>
      <c r="J869" s="161"/>
      <c r="K869" s="161"/>
      <c r="L869" s="161"/>
      <c r="M869" s="161"/>
      <c r="N869" s="161"/>
      <c r="O869" s="161"/>
      <c r="P869" s="161"/>
      <c r="Q869" s="161"/>
      <c r="R869" s="161"/>
      <c r="S869" s="161"/>
      <c r="T869" s="161"/>
      <c r="U869" s="161"/>
      <c r="V869" s="161"/>
      <c r="W869" s="161"/>
      <c r="X869" s="161"/>
      <c r="Y869" s="161"/>
      <c r="Z869" s="161"/>
      <c r="AA869" s="161"/>
      <c r="AB869" s="161"/>
    </row>
    <row r="870">
      <c r="A870" s="161"/>
      <c r="B870" s="161"/>
      <c r="C870" s="161"/>
      <c r="D870" s="161"/>
      <c r="E870" s="161"/>
      <c r="F870" s="161"/>
      <c r="G870" s="161"/>
      <c r="H870" s="161"/>
      <c r="I870" s="161"/>
      <c r="J870" s="161"/>
      <c r="K870" s="161"/>
      <c r="L870" s="161"/>
      <c r="M870" s="161"/>
      <c r="N870" s="161"/>
      <c r="O870" s="161"/>
      <c r="P870" s="161"/>
      <c r="Q870" s="161"/>
      <c r="R870" s="161"/>
      <c r="S870" s="161"/>
      <c r="T870" s="161"/>
      <c r="U870" s="161"/>
      <c r="V870" s="161"/>
      <c r="W870" s="161"/>
      <c r="X870" s="161"/>
      <c r="Y870" s="161"/>
      <c r="Z870" s="161"/>
      <c r="AA870" s="161"/>
      <c r="AB870" s="161"/>
    </row>
    <row r="871">
      <c r="A871" s="161"/>
      <c r="B871" s="161"/>
      <c r="C871" s="161"/>
      <c r="D871" s="161"/>
      <c r="E871" s="161"/>
      <c r="F871" s="161"/>
      <c r="G871" s="161"/>
      <c r="H871" s="161"/>
      <c r="I871" s="161"/>
      <c r="J871" s="161"/>
      <c r="K871" s="161"/>
      <c r="L871" s="161"/>
      <c r="M871" s="161"/>
      <c r="N871" s="161"/>
      <c r="O871" s="161"/>
      <c r="P871" s="161"/>
      <c r="Q871" s="161"/>
      <c r="R871" s="161"/>
      <c r="S871" s="161"/>
      <c r="T871" s="161"/>
      <c r="U871" s="161"/>
      <c r="V871" s="161"/>
      <c r="W871" s="161"/>
      <c r="X871" s="161"/>
      <c r="Y871" s="161"/>
      <c r="Z871" s="161"/>
      <c r="AA871" s="161"/>
      <c r="AB871" s="161"/>
    </row>
    <row r="872">
      <c r="A872" s="161"/>
      <c r="B872" s="161"/>
      <c r="C872" s="161"/>
      <c r="D872" s="161"/>
      <c r="E872" s="161"/>
      <c r="F872" s="161"/>
      <c r="G872" s="161"/>
      <c r="H872" s="161"/>
      <c r="I872" s="161"/>
      <c r="J872" s="161"/>
      <c r="K872" s="161"/>
      <c r="L872" s="161"/>
      <c r="M872" s="161"/>
      <c r="N872" s="161"/>
      <c r="O872" s="161"/>
      <c r="P872" s="161"/>
      <c r="Q872" s="161"/>
      <c r="R872" s="161"/>
      <c r="S872" s="161"/>
      <c r="T872" s="161"/>
      <c r="U872" s="161"/>
      <c r="V872" s="161"/>
      <c r="W872" s="161"/>
      <c r="X872" s="161"/>
      <c r="Y872" s="161"/>
      <c r="Z872" s="161"/>
      <c r="AA872" s="161"/>
      <c r="AB872" s="161"/>
    </row>
    <row r="873">
      <c r="A873" s="161"/>
      <c r="B873" s="161"/>
      <c r="C873" s="161"/>
      <c r="D873" s="161"/>
      <c r="E873" s="161"/>
      <c r="F873" s="161"/>
      <c r="G873" s="161"/>
      <c r="H873" s="161"/>
      <c r="I873" s="161"/>
      <c r="J873" s="161"/>
      <c r="K873" s="161"/>
      <c r="L873" s="161"/>
      <c r="M873" s="161"/>
      <c r="N873" s="161"/>
      <c r="O873" s="161"/>
      <c r="P873" s="161"/>
      <c r="Q873" s="161"/>
      <c r="R873" s="161"/>
      <c r="S873" s="161"/>
      <c r="T873" s="161"/>
      <c r="U873" s="161"/>
      <c r="V873" s="161"/>
      <c r="W873" s="161"/>
      <c r="X873" s="161"/>
      <c r="Y873" s="161"/>
      <c r="Z873" s="161"/>
      <c r="AA873" s="161"/>
      <c r="AB873" s="161"/>
    </row>
    <row r="874">
      <c r="A874" s="161"/>
      <c r="B874" s="161"/>
      <c r="C874" s="161"/>
      <c r="D874" s="161"/>
      <c r="E874" s="161"/>
      <c r="F874" s="161"/>
      <c r="G874" s="161"/>
      <c r="H874" s="161"/>
      <c r="I874" s="161"/>
      <c r="J874" s="161"/>
      <c r="K874" s="161"/>
      <c r="L874" s="161"/>
      <c r="M874" s="161"/>
      <c r="N874" s="161"/>
      <c r="O874" s="161"/>
      <c r="P874" s="161"/>
      <c r="Q874" s="161"/>
      <c r="R874" s="161"/>
      <c r="S874" s="161"/>
      <c r="T874" s="161"/>
      <c r="U874" s="161"/>
      <c r="V874" s="161"/>
      <c r="W874" s="161"/>
      <c r="X874" s="161"/>
      <c r="Y874" s="161"/>
      <c r="Z874" s="161"/>
      <c r="AA874" s="161"/>
      <c r="AB874" s="161"/>
    </row>
    <row r="875">
      <c r="A875" s="161"/>
      <c r="B875" s="161"/>
      <c r="C875" s="161"/>
      <c r="D875" s="161"/>
      <c r="E875" s="161"/>
      <c r="F875" s="161"/>
      <c r="G875" s="161"/>
      <c r="H875" s="161"/>
      <c r="I875" s="161"/>
      <c r="J875" s="161"/>
      <c r="K875" s="161"/>
      <c r="L875" s="161"/>
      <c r="M875" s="161"/>
      <c r="N875" s="161"/>
      <c r="O875" s="161"/>
      <c r="P875" s="161"/>
      <c r="Q875" s="161"/>
      <c r="R875" s="161"/>
      <c r="S875" s="161"/>
      <c r="T875" s="161"/>
      <c r="U875" s="161"/>
      <c r="V875" s="161"/>
      <c r="W875" s="161"/>
      <c r="X875" s="161"/>
      <c r="Y875" s="161"/>
      <c r="Z875" s="161"/>
      <c r="AA875" s="161"/>
      <c r="AB875" s="161"/>
    </row>
    <row r="876">
      <c r="A876" s="161"/>
      <c r="B876" s="161"/>
      <c r="C876" s="161"/>
      <c r="D876" s="161"/>
      <c r="E876" s="161"/>
      <c r="F876" s="161"/>
      <c r="G876" s="161"/>
      <c r="H876" s="161"/>
      <c r="I876" s="161"/>
      <c r="J876" s="161"/>
      <c r="K876" s="161"/>
      <c r="L876" s="161"/>
      <c r="M876" s="161"/>
      <c r="N876" s="161"/>
      <c r="O876" s="161"/>
      <c r="P876" s="161"/>
      <c r="Q876" s="161"/>
      <c r="R876" s="161"/>
      <c r="S876" s="161"/>
      <c r="T876" s="161"/>
      <c r="U876" s="161"/>
      <c r="V876" s="161"/>
      <c r="W876" s="161"/>
      <c r="X876" s="161"/>
      <c r="Y876" s="161"/>
      <c r="Z876" s="161"/>
      <c r="AA876" s="161"/>
      <c r="AB876" s="161"/>
    </row>
    <row r="877">
      <c r="A877" s="161"/>
      <c r="B877" s="161"/>
      <c r="C877" s="161"/>
      <c r="D877" s="161"/>
      <c r="E877" s="161"/>
      <c r="F877" s="161"/>
      <c r="G877" s="161"/>
      <c r="H877" s="161"/>
      <c r="I877" s="161"/>
      <c r="J877" s="161"/>
      <c r="K877" s="161"/>
      <c r="L877" s="161"/>
      <c r="M877" s="161"/>
      <c r="N877" s="161"/>
      <c r="O877" s="161"/>
      <c r="P877" s="161"/>
      <c r="Q877" s="161"/>
      <c r="R877" s="161"/>
      <c r="S877" s="161"/>
      <c r="T877" s="161"/>
      <c r="U877" s="161"/>
      <c r="V877" s="161"/>
      <c r="W877" s="161"/>
      <c r="X877" s="161"/>
      <c r="Y877" s="161"/>
      <c r="Z877" s="161"/>
      <c r="AA877" s="161"/>
      <c r="AB877" s="161"/>
    </row>
    <row r="878">
      <c r="A878" s="161"/>
      <c r="B878" s="161"/>
      <c r="C878" s="161"/>
      <c r="D878" s="161"/>
      <c r="E878" s="161"/>
      <c r="F878" s="161"/>
      <c r="G878" s="161"/>
      <c r="H878" s="161"/>
      <c r="I878" s="161"/>
      <c r="J878" s="161"/>
      <c r="K878" s="161"/>
      <c r="L878" s="161"/>
      <c r="M878" s="161"/>
      <c r="N878" s="161"/>
      <c r="O878" s="161"/>
      <c r="P878" s="161"/>
      <c r="Q878" s="161"/>
      <c r="R878" s="161"/>
      <c r="S878" s="161"/>
      <c r="T878" s="161"/>
      <c r="U878" s="161"/>
      <c r="V878" s="161"/>
      <c r="W878" s="161"/>
      <c r="X878" s="161"/>
      <c r="Y878" s="161"/>
      <c r="Z878" s="161"/>
      <c r="AA878" s="161"/>
      <c r="AB878" s="161"/>
    </row>
    <row r="879">
      <c r="A879" s="161"/>
      <c r="B879" s="161"/>
      <c r="C879" s="161"/>
      <c r="D879" s="161"/>
      <c r="E879" s="161"/>
      <c r="F879" s="161"/>
      <c r="G879" s="161"/>
      <c r="H879" s="161"/>
      <c r="I879" s="161"/>
      <c r="J879" s="161"/>
      <c r="K879" s="161"/>
      <c r="L879" s="161"/>
      <c r="M879" s="161"/>
      <c r="N879" s="161"/>
      <c r="O879" s="161"/>
      <c r="P879" s="161"/>
      <c r="Q879" s="161"/>
      <c r="R879" s="161"/>
      <c r="S879" s="161"/>
      <c r="T879" s="161"/>
      <c r="U879" s="161"/>
      <c r="V879" s="161"/>
      <c r="W879" s="161"/>
      <c r="X879" s="161"/>
      <c r="Y879" s="161"/>
      <c r="Z879" s="161"/>
      <c r="AA879" s="161"/>
      <c r="AB879" s="161"/>
    </row>
    <row r="880">
      <c r="A880" s="161"/>
      <c r="B880" s="161"/>
      <c r="C880" s="161"/>
      <c r="D880" s="161"/>
      <c r="E880" s="161"/>
      <c r="F880" s="161"/>
      <c r="G880" s="161"/>
      <c r="H880" s="161"/>
      <c r="I880" s="161"/>
      <c r="J880" s="161"/>
      <c r="K880" s="161"/>
      <c r="L880" s="161"/>
      <c r="M880" s="161"/>
      <c r="N880" s="161"/>
      <c r="O880" s="161"/>
      <c r="P880" s="161"/>
      <c r="Q880" s="161"/>
      <c r="R880" s="161"/>
      <c r="S880" s="161"/>
      <c r="T880" s="161"/>
      <c r="U880" s="161"/>
      <c r="V880" s="161"/>
      <c r="W880" s="161"/>
      <c r="X880" s="161"/>
      <c r="Y880" s="161"/>
      <c r="Z880" s="161"/>
      <c r="AA880" s="161"/>
      <c r="AB880" s="161"/>
    </row>
    <row r="881">
      <c r="A881" s="161"/>
      <c r="B881" s="161"/>
      <c r="C881" s="161"/>
      <c r="D881" s="161"/>
      <c r="E881" s="161"/>
      <c r="F881" s="161"/>
      <c r="G881" s="161"/>
      <c r="H881" s="161"/>
      <c r="I881" s="161"/>
      <c r="J881" s="161"/>
      <c r="K881" s="161"/>
      <c r="L881" s="161"/>
      <c r="M881" s="161"/>
      <c r="N881" s="161"/>
      <c r="O881" s="161"/>
      <c r="P881" s="161"/>
      <c r="Q881" s="161"/>
      <c r="R881" s="161"/>
      <c r="S881" s="161"/>
      <c r="T881" s="161"/>
      <c r="U881" s="161"/>
      <c r="V881" s="161"/>
      <c r="W881" s="161"/>
      <c r="X881" s="161"/>
      <c r="Y881" s="161"/>
      <c r="Z881" s="161"/>
      <c r="AA881" s="161"/>
      <c r="AB881" s="161"/>
    </row>
    <row r="882">
      <c r="A882" s="161"/>
      <c r="B882" s="161"/>
      <c r="C882" s="161"/>
      <c r="D882" s="161"/>
      <c r="E882" s="161"/>
      <c r="F882" s="161"/>
      <c r="G882" s="161"/>
      <c r="H882" s="161"/>
      <c r="I882" s="161"/>
      <c r="J882" s="161"/>
      <c r="K882" s="161"/>
      <c r="L882" s="161"/>
      <c r="M882" s="161"/>
      <c r="N882" s="161"/>
      <c r="O882" s="161"/>
      <c r="P882" s="161"/>
      <c r="Q882" s="161"/>
      <c r="R882" s="161"/>
      <c r="S882" s="161"/>
      <c r="T882" s="161"/>
      <c r="U882" s="161"/>
      <c r="V882" s="161"/>
      <c r="W882" s="161"/>
      <c r="X882" s="161"/>
      <c r="Y882" s="161"/>
      <c r="Z882" s="161"/>
      <c r="AA882" s="161"/>
      <c r="AB882" s="161"/>
    </row>
    <row r="883">
      <c r="A883" s="161"/>
      <c r="B883" s="161"/>
      <c r="C883" s="161"/>
      <c r="D883" s="161"/>
      <c r="E883" s="161"/>
      <c r="F883" s="161"/>
      <c r="G883" s="161"/>
      <c r="H883" s="161"/>
      <c r="I883" s="161"/>
      <c r="J883" s="161"/>
      <c r="K883" s="161"/>
      <c r="L883" s="161"/>
      <c r="M883" s="161"/>
      <c r="N883" s="161"/>
      <c r="O883" s="161"/>
      <c r="P883" s="161"/>
      <c r="Q883" s="161"/>
      <c r="R883" s="161"/>
      <c r="S883" s="161"/>
      <c r="T883" s="161"/>
      <c r="U883" s="161"/>
      <c r="V883" s="161"/>
      <c r="W883" s="161"/>
      <c r="X883" s="161"/>
      <c r="Y883" s="161"/>
      <c r="Z883" s="161"/>
      <c r="AA883" s="161"/>
      <c r="AB883" s="161"/>
    </row>
    <row r="884">
      <c r="A884" s="161"/>
      <c r="B884" s="161"/>
      <c r="C884" s="161"/>
      <c r="D884" s="161"/>
      <c r="E884" s="161"/>
      <c r="F884" s="161"/>
      <c r="G884" s="161"/>
      <c r="H884" s="161"/>
      <c r="I884" s="161"/>
      <c r="J884" s="161"/>
      <c r="K884" s="161"/>
      <c r="L884" s="161"/>
      <c r="M884" s="161"/>
      <c r="N884" s="161"/>
      <c r="O884" s="161"/>
      <c r="P884" s="161"/>
      <c r="Q884" s="161"/>
      <c r="R884" s="161"/>
      <c r="S884" s="161"/>
      <c r="T884" s="161"/>
      <c r="U884" s="161"/>
      <c r="V884" s="161"/>
      <c r="W884" s="161"/>
      <c r="X884" s="161"/>
      <c r="Y884" s="161"/>
      <c r="Z884" s="161"/>
      <c r="AA884" s="161"/>
      <c r="AB884" s="161"/>
    </row>
    <row r="885">
      <c r="A885" s="161"/>
      <c r="B885" s="161"/>
      <c r="C885" s="161"/>
      <c r="D885" s="161"/>
      <c r="E885" s="161"/>
      <c r="F885" s="161"/>
      <c r="G885" s="161"/>
      <c r="H885" s="161"/>
      <c r="I885" s="161"/>
      <c r="J885" s="161"/>
      <c r="K885" s="161"/>
      <c r="L885" s="161"/>
      <c r="M885" s="161"/>
      <c r="N885" s="161"/>
      <c r="O885" s="161"/>
      <c r="P885" s="161"/>
      <c r="Q885" s="161"/>
      <c r="R885" s="161"/>
      <c r="S885" s="161"/>
      <c r="T885" s="161"/>
      <c r="U885" s="161"/>
      <c r="V885" s="161"/>
      <c r="W885" s="161"/>
      <c r="X885" s="161"/>
      <c r="Y885" s="161"/>
      <c r="Z885" s="161"/>
      <c r="AA885" s="161"/>
      <c r="AB885" s="161"/>
    </row>
    <row r="886">
      <c r="A886" s="161"/>
      <c r="B886" s="161"/>
      <c r="C886" s="161"/>
      <c r="D886" s="161"/>
      <c r="E886" s="161"/>
      <c r="F886" s="161"/>
      <c r="G886" s="161"/>
      <c r="H886" s="161"/>
      <c r="I886" s="161"/>
      <c r="J886" s="161"/>
      <c r="K886" s="161"/>
      <c r="L886" s="161"/>
      <c r="M886" s="161"/>
      <c r="N886" s="161"/>
      <c r="O886" s="161"/>
      <c r="P886" s="161"/>
      <c r="Q886" s="161"/>
      <c r="R886" s="161"/>
      <c r="S886" s="161"/>
      <c r="T886" s="161"/>
      <c r="U886" s="161"/>
      <c r="V886" s="161"/>
      <c r="W886" s="161"/>
      <c r="X886" s="161"/>
      <c r="Y886" s="161"/>
      <c r="Z886" s="161"/>
      <c r="AA886" s="161"/>
      <c r="AB886" s="161"/>
    </row>
    <row r="887">
      <c r="A887" s="161"/>
      <c r="B887" s="161"/>
      <c r="C887" s="161"/>
      <c r="D887" s="161"/>
      <c r="E887" s="161"/>
      <c r="F887" s="161"/>
      <c r="G887" s="161"/>
      <c r="H887" s="161"/>
      <c r="I887" s="161"/>
      <c r="J887" s="161"/>
      <c r="K887" s="161"/>
      <c r="L887" s="161"/>
      <c r="M887" s="161"/>
      <c r="N887" s="161"/>
      <c r="O887" s="161"/>
      <c r="P887" s="161"/>
      <c r="Q887" s="161"/>
      <c r="R887" s="161"/>
      <c r="S887" s="161"/>
      <c r="T887" s="161"/>
      <c r="U887" s="161"/>
      <c r="V887" s="161"/>
      <c r="W887" s="161"/>
      <c r="X887" s="161"/>
      <c r="Y887" s="161"/>
      <c r="Z887" s="161"/>
      <c r="AA887" s="161"/>
      <c r="AB887" s="161"/>
    </row>
    <row r="888">
      <c r="A888" s="161"/>
      <c r="B888" s="161"/>
      <c r="C888" s="161"/>
      <c r="D888" s="161"/>
      <c r="E888" s="161"/>
      <c r="F888" s="161"/>
      <c r="G888" s="161"/>
      <c r="H888" s="161"/>
      <c r="I888" s="161"/>
      <c r="J888" s="161"/>
      <c r="K888" s="161"/>
      <c r="L888" s="161"/>
      <c r="M888" s="161"/>
      <c r="N888" s="161"/>
      <c r="O888" s="161"/>
      <c r="P888" s="161"/>
      <c r="Q888" s="161"/>
      <c r="R888" s="161"/>
      <c r="S888" s="161"/>
      <c r="T888" s="161"/>
      <c r="U888" s="161"/>
      <c r="V888" s="161"/>
      <c r="W888" s="161"/>
      <c r="X888" s="161"/>
      <c r="Y888" s="161"/>
      <c r="Z888" s="161"/>
      <c r="AA888" s="161"/>
      <c r="AB888" s="161"/>
    </row>
    <row r="889">
      <c r="A889" s="161"/>
      <c r="B889" s="161"/>
      <c r="C889" s="161"/>
      <c r="D889" s="161"/>
      <c r="E889" s="161"/>
      <c r="F889" s="161"/>
      <c r="G889" s="161"/>
      <c r="H889" s="161"/>
      <c r="I889" s="161"/>
      <c r="J889" s="161"/>
      <c r="K889" s="161"/>
      <c r="L889" s="161"/>
      <c r="M889" s="161"/>
      <c r="N889" s="161"/>
      <c r="O889" s="161"/>
      <c r="P889" s="161"/>
      <c r="Q889" s="161"/>
      <c r="R889" s="161"/>
      <c r="S889" s="161"/>
      <c r="T889" s="161"/>
      <c r="U889" s="161"/>
      <c r="V889" s="161"/>
      <c r="W889" s="161"/>
      <c r="X889" s="161"/>
      <c r="Y889" s="161"/>
      <c r="Z889" s="161"/>
      <c r="AA889" s="161"/>
      <c r="AB889" s="161"/>
    </row>
    <row r="890">
      <c r="A890" s="161"/>
      <c r="B890" s="161"/>
      <c r="C890" s="161"/>
      <c r="D890" s="161"/>
      <c r="E890" s="161"/>
      <c r="F890" s="161"/>
      <c r="G890" s="161"/>
      <c r="H890" s="161"/>
      <c r="I890" s="161"/>
      <c r="J890" s="161"/>
      <c r="K890" s="161"/>
      <c r="L890" s="161"/>
      <c r="M890" s="161"/>
      <c r="N890" s="161"/>
      <c r="O890" s="161"/>
      <c r="P890" s="161"/>
      <c r="Q890" s="161"/>
      <c r="R890" s="161"/>
      <c r="S890" s="161"/>
      <c r="T890" s="161"/>
      <c r="U890" s="161"/>
      <c r="V890" s="161"/>
      <c r="W890" s="161"/>
      <c r="X890" s="161"/>
      <c r="Y890" s="161"/>
      <c r="Z890" s="161"/>
      <c r="AA890" s="161"/>
      <c r="AB890" s="161"/>
    </row>
    <row r="891">
      <c r="A891" s="161"/>
      <c r="B891" s="161"/>
      <c r="C891" s="161"/>
      <c r="D891" s="161"/>
      <c r="E891" s="161"/>
      <c r="F891" s="161"/>
      <c r="G891" s="161"/>
      <c r="H891" s="161"/>
      <c r="I891" s="161"/>
      <c r="J891" s="161"/>
      <c r="K891" s="161"/>
      <c r="L891" s="161"/>
      <c r="M891" s="161"/>
      <c r="N891" s="161"/>
      <c r="O891" s="161"/>
      <c r="P891" s="161"/>
      <c r="Q891" s="161"/>
      <c r="R891" s="161"/>
      <c r="S891" s="161"/>
      <c r="T891" s="161"/>
      <c r="U891" s="161"/>
      <c r="V891" s="161"/>
      <c r="W891" s="161"/>
      <c r="X891" s="161"/>
      <c r="Y891" s="161"/>
      <c r="Z891" s="161"/>
      <c r="AA891" s="161"/>
      <c r="AB891" s="161"/>
    </row>
    <row r="892">
      <c r="A892" s="161"/>
      <c r="B892" s="161"/>
      <c r="C892" s="161"/>
      <c r="D892" s="161"/>
      <c r="E892" s="161"/>
      <c r="F892" s="161"/>
      <c r="G892" s="161"/>
      <c r="H892" s="161"/>
      <c r="I892" s="161"/>
      <c r="J892" s="161"/>
      <c r="K892" s="161"/>
      <c r="L892" s="161"/>
      <c r="M892" s="161"/>
      <c r="N892" s="161"/>
      <c r="O892" s="161"/>
      <c r="P892" s="161"/>
      <c r="Q892" s="161"/>
      <c r="R892" s="161"/>
      <c r="S892" s="161"/>
      <c r="T892" s="161"/>
      <c r="U892" s="161"/>
      <c r="V892" s="161"/>
      <c r="W892" s="161"/>
      <c r="X892" s="161"/>
      <c r="Y892" s="161"/>
      <c r="Z892" s="161"/>
      <c r="AA892" s="161"/>
      <c r="AB892" s="161"/>
    </row>
    <row r="893">
      <c r="A893" s="161"/>
      <c r="B893" s="161"/>
      <c r="C893" s="161"/>
      <c r="D893" s="161"/>
      <c r="E893" s="161"/>
      <c r="F893" s="161"/>
      <c r="G893" s="161"/>
      <c r="H893" s="161"/>
      <c r="I893" s="161"/>
      <c r="J893" s="161"/>
      <c r="K893" s="161"/>
      <c r="L893" s="161"/>
      <c r="M893" s="161"/>
      <c r="N893" s="161"/>
      <c r="O893" s="161"/>
      <c r="P893" s="161"/>
      <c r="Q893" s="161"/>
      <c r="R893" s="161"/>
      <c r="S893" s="161"/>
      <c r="T893" s="161"/>
      <c r="U893" s="161"/>
      <c r="V893" s="161"/>
      <c r="W893" s="161"/>
      <c r="X893" s="161"/>
      <c r="Y893" s="161"/>
      <c r="Z893" s="161"/>
      <c r="AA893" s="161"/>
      <c r="AB893" s="161"/>
    </row>
    <row r="894">
      <c r="A894" s="161"/>
      <c r="B894" s="161"/>
      <c r="C894" s="161"/>
      <c r="D894" s="161"/>
      <c r="E894" s="161"/>
      <c r="F894" s="161"/>
      <c r="G894" s="161"/>
      <c r="H894" s="161"/>
      <c r="I894" s="161"/>
      <c r="J894" s="161"/>
      <c r="K894" s="161"/>
      <c r="L894" s="161"/>
      <c r="M894" s="161"/>
      <c r="N894" s="161"/>
      <c r="O894" s="161"/>
      <c r="P894" s="161"/>
      <c r="Q894" s="161"/>
      <c r="R894" s="161"/>
      <c r="S894" s="161"/>
      <c r="T894" s="161"/>
      <c r="U894" s="161"/>
      <c r="V894" s="161"/>
      <c r="W894" s="161"/>
      <c r="X894" s="161"/>
      <c r="Y894" s="161"/>
      <c r="Z894" s="161"/>
      <c r="AA894" s="161"/>
      <c r="AB894" s="161"/>
    </row>
    <row r="895">
      <c r="A895" s="161"/>
      <c r="B895" s="161"/>
      <c r="C895" s="161"/>
      <c r="D895" s="161"/>
      <c r="E895" s="161"/>
      <c r="F895" s="161"/>
      <c r="G895" s="161"/>
      <c r="H895" s="161"/>
      <c r="I895" s="161"/>
      <c r="J895" s="161"/>
      <c r="K895" s="161"/>
      <c r="L895" s="161"/>
      <c r="M895" s="161"/>
      <c r="N895" s="161"/>
      <c r="O895" s="161"/>
      <c r="P895" s="161"/>
      <c r="Q895" s="161"/>
      <c r="R895" s="161"/>
      <c r="S895" s="161"/>
      <c r="T895" s="161"/>
      <c r="U895" s="161"/>
      <c r="V895" s="161"/>
      <c r="W895" s="161"/>
      <c r="X895" s="161"/>
      <c r="Y895" s="161"/>
      <c r="Z895" s="161"/>
      <c r="AA895" s="161"/>
      <c r="AB895" s="161"/>
    </row>
    <row r="896">
      <c r="A896" s="161"/>
      <c r="B896" s="161"/>
      <c r="C896" s="161"/>
      <c r="D896" s="161"/>
      <c r="E896" s="161"/>
      <c r="F896" s="161"/>
      <c r="G896" s="161"/>
      <c r="H896" s="161"/>
      <c r="I896" s="161"/>
      <c r="J896" s="161"/>
      <c r="K896" s="161"/>
      <c r="L896" s="161"/>
      <c r="M896" s="161"/>
      <c r="N896" s="161"/>
      <c r="O896" s="161"/>
      <c r="P896" s="161"/>
      <c r="Q896" s="161"/>
      <c r="R896" s="161"/>
      <c r="S896" s="161"/>
      <c r="T896" s="161"/>
      <c r="U896" s="161"/>
      <c r="V896" s="161"/>
      <c r="W896" s="161"/>
      <c r="X896" s="161"/>
      <c r="Y896" s="161"/>
      <c r="Z896" s="161"/>
      <c r="AA896" s="161"/>
      <c r="AB896" s="161"/>
    </row>
    <row r="897">
      <c r="A897" s="161"/>
      <c r="B897" s="161"/>
      <c r="C897" s="161"/>
      <c r="D897" s="161"/>
      <c r="E897" s="161"/>
      <c r="F897" s="161"/>
      <c r="G897" s="161"/>
      <c r="H897" s="161"/>
      <c r="I897" s="161"/>
      <c r="J897" s="161"/>
      <c r="K897" s="161"/>
      <c r="L897" s="161"/>
      <c r="M897" s="161"/>
      <c r="N897" s="161"/>
      <c r="O897" s="161"/>
      <c r="P897" s="161"/>
      <c r="Q897" s="161"/>
      <c r="R897" s="161"/>
      <c r="S897" s="161"/>
      <c r="T897" s="161"/>
      <c r="U897" s="161"/>
      <c r="V897" s="161"/>
      <c r="W897" s="161"/>
      <c r="X897" s="161"/>
      <c r="Y897" s="161"/>
      <c r="Z897" s="161"/>
      <c r="AA897" s="161"/>
      <c r="AB897" s="161"/>
    </row>
    <row r="898">
      <c r="A898" s="161"/>
      <c r="B898" s="161"/>
      <c r="C898" s="161"/>
      <c r="D898" s="161"/>
      <c r="E898" s="161"/>
      <c r="F898" s="161"/>
      <c r="G898" s="161"/>
      <c r="H898" s="161"/>
      <c r="I898" s="161"/>
      <c r="J898" s="161"/>
      <c r="K898" s="161"/>
      <c r="L898" s="161"/>
      <c r="M898" s="161"/>
      <c r="N898" s="161"/>
      <c r="O898" s="161"/>
      <c r="P898" s="161"/>
      <c r="Q898" s="161"/>
      <c r="R898" s="161"/>
      <c r="S898" s="161"/>
      <c r="T898" s="161"/>
      <c r="U898" s="161"/>
      <c r="V898" s="161"/>
      <c r="W898" s="161"/>
      <c r="X898" s="161"/>
      <c r="Y898" s="161"/>
      <c r="Z898" s="161"/>
      <c r="AA898" s="161"/>
      <c r="AB898" s="161"/>
    </row>
    <row r="899">
      <c r="A899" s="161"/>
      <c r="B899" s="161"/>
      <c r="C899" s="161"/>
      <c r="D899" s="161"/>
      <c r="E899" s="161"/>
      <c r="F899" s="161"/>
      <c r="G899" s="161"/>
      <c r="H899" s="161"/>
      <c r="I899" s="161"/>
      <c r="J899" s="161"/>
      <c r="K899" s="161"/>
      <c r="L899" s="161"/>
      <c r="M899" s="161"/>
      <c r="N899" s="161"/>
      <c r="O899" s="161"/>
      <c r="P899" s="161"/>
      <c r="Q899" s="161"/>
      <c r="R899" s="161"/>
      <c r="S899" s="161"/>
      <c r="T899" s="161"/>
      <c r="U899" s="161"/>
      <c r="V899" s="161"/>
      <c r="W899" s="161"/>
      <c r="X899" s="161"/>
      <c r="Y899" s="161"/>
      <c r="Z899" s="161"/>
      <c r="AA899" s="161"/>
      <c r="AB899" s="161"/>
    </row>
    <row r="900">
      <c r="A900" s="161"/>
      <c r="B900" s="161"/>
      <c r="C900" s="161"/>
      <c r="D900" s="161"/>
      <c r="E900" s="161"/>
      <c r="F900" s="161"/>
      <c r="G900" s="161"/>
      <c r="H900" s="161"/>
      <c r="I900" s="161"/>
      <c r="J900" s="161"/>
      <c r="K900" s="161"/>
      <c r="L900" s="161"/>
      <c r="M900" s="161"/>
      <c r="N900" s="161"/>
      <c r="O900" s="161"/>
      <c r="P900" s="161"/>
      <c r="Q900" s="161"/>
      <c r="R900" s="161"/>
      <c r="S900" s="161"/>
      <c r="T900" s="161"/>
      <c r="U900" s="161"/>
      <c r="V900" s="161"/>
      <c r="W900" s="161"/>
      <c r="X900" s="161"/>
      <c r="Y900" s="161"/>
      <c r="Z900" s="161"/>
      <c r="AA900" s="161"/>
      <c r="AB900" s="161"/>
    </row>
    <row r="901">
      <c r="A901" s="161"/>
      <c r="B901" s="161"/>
      <c r="C901" s="161"/>
      <c r="D901" s="161"/>
      <c r="E901" s="161"/>
      <c r="F901" s="161"/>
      <c r="G901" s="161"/>
      <c r="H901" s="161"/>
      <c r="I901" s="161"/>
      <c r="J901" s="161"/>
      <c r="K901" s="161"/>
      <c r="L901" s="161"/>
      <c r="M901" s="161"/>
      <c r="N901" s="161"/>
      <c r="O901" s="161"/>
      <c r="P901" s="161"/>
      <c r="Q901" s="161"/>
      <c r="R901" s="161"/>
      <c r="S901" s="161"/>
      <c r="T901" s="161"/>
      <c r="U901" s="161"/>
      <c r="V901" s="161"/>
      <c r="W901" s="161"/>
      <c r="X901" s="161"/>
      <c r="Y901" s="161"/>
      <c r="Z901" s="161"/>
      <c r="AA901" s="161"/>
      <c r="AB901" s="161"/>
    </row>
    <row r="902">
      <c r="A902" s="161"/>
      <c r="B902" s="161"/>
      <c r="C902" s="161"/>
      <c r="D902" s="161"/>
      <c r="E902" s="161"/>
      <c r="F902" s="161"/>
      <c r="G902" s="161"/>
      <c r="H902" s="161"/>
      <c r="I902" s="161"/>
      <c r="J902" s="161"/>
      <c r="K902" s="161"/>
      <c r="L902" s="161"/>
      <c r="M902" s="161"/>
      <c r="N902" s="161"/>
      <c r="O902" s="161"/>
      <c r="P902" s="161"/>
      <c r="Q902" s="161"/>
      <c r="R902" s="161"/>
      <c r="S902" s="161"/>
      <c r="T902" s="161"/>
      <c r="U902" s="161"/>
      <c r="V902" s="161"/>
      <c r="W902" s="161"/>
      <c r="X902" s="161"/>
      <c r="Y902" s="161"/>
      <c r="Z902" s="161"/>
      <c r="AA902" s="161"/>
      <c r="AB902" s="161"/>
    </row>
    <row r="903">
      <c r="A903" s="161"/>
      <c r="B903" s="161"/>
      <c r="C903" s="161"/>
      <c r="D903" s="161"/>
      <c r="E903" s="161"/>
      <c r="F903" s="161"/>
      <c r="G903" s="161"/>
      <c r="H903" s="161"/>
      <c r="I903" s="161"/>
      <c r="J903" s="161"/>
      <c r="K903" s="161"/>
      <c r="L903" s="161"/>
      <c r="M903" s="161"/>
      <c r="N903" s="161"/>
      <c r="O903" s="161"/>
      <c r="P903" s="161"/>
      <c r="Q903" s="161"/>
      <c r="R903" s="161"/>
      <c r="S903" s="161"/>
      <c r="T903" s="161"/>
      <c r="U903" s="161"/>
      <c r="V903" s="161"/>
      <c r="W903" s="161"/>
      <c r="X903" s="161"/>
      <c r="Y903" s="161"/>
      <c r="Z903" s="161"/>
      <c r="AA903" s="161"/>
      <c r="AB903" s="161"/>
    </row>
    <row r="904">
      <c r="A904" s="161"/>
      <c r="B904" s="161"/>
      <c r="C904" s="161"/>
      <c r="D904" s="161"/>
      <c r="E904" s="161"/>
      <c r="F904" s="161"/>
      <c r="G904" s="161"/>
      <c r="H904" s="161"/>
      <c r="I904" s="161"/>
      <c r="J904" s="161"/>
      <c r="K904" s="161"/>
      <c r="L904" s="161"/>
      <c r="M904" s="161"/>
      <c r="N904" s="161"/>
      <c r="O904" s="161"/>
      <c r="P904" s="161"/>
      <c r="Q904" s="161"/>
      <c r="R904" s="161"/>
      <c r="S904" s="161"/>
      <c r="T904" s="161"/>
      <c r="U904" s="161"/>
      <c r="V904" s="161"/>
      <c r="W904" s="161"/>
      <c r="X904" s="161"/>
      <c r="Y904" s="161"/>
      <c r="Z904" s="161"/>
      <c r="AA904" s="161"/>
      <c r="AB904" s="161"/>
    </row>
    <row r="905">
      <c r="A905" s="161"/>
      <c r="B905" s="161"/>
      <c r="C905" s="161"/>
      <c r="D905" s="161"/>
      <c r="E905" s="161"/>
      <c r="F905" s="161"/>
      <c r="G905" s="161"/>
      <c r="H905" s="161"/>
      <c r="I905" s="161"/>
      <c r="J905" s="161"/>
      <c r="K905" s="161"/>
      <c r="L905" s="161"/>
      <c r="M905" s="161"/>
      <c r="N905" s="161"/>
      <c r="O905" s="161"/>
      <c r="P905" s="161"/>
      <c r="Q905" s="161"/>
      <c r="R905" s="161"/>
      <c r="S905" s="161"/>
      <c r="T905" s="161"/>
      <c r="U905" s="161"/>
      <c r="V905" s="161"/>
      <c r="W905" s="161"/>
      <c r="X905" s="161"/>
      <c r="Y905" s="161"/>
      <c r="Z905" s="161"/>
      <c r="AA905" s="161"/>
      <c r="AB905" s="161"/>
    </row>
    <row r="906">
      <c r="A906" s="161"/>
      <c r="B906" s="161"/>
      <c r="C906" s="161"/>
      <c r="D906" s="161"/>
      <c r="E906" s="161"/>
      <c r="F906" s="161"/>
      <c r="G906" s="161"/>
      <c r="H906" s="161"/>
      <c r="I906" s="161"/>
      <c r="J906" s="161"/>
      <c r="K906" s="161"/>
      <c r="L906" s="161"/>
      <c r="M906" s="161"/>
      <c r="N906" s="161"/>
      <c r="O906" s="161"/>
      <c r="P906" s="161"/>
      <c r="Q906" s="161"/>
      <c r="R906" s="161"/>
      <c r="S906" s="161"/>
      <c r="T906" s="161"/>
      <c r="U906" s="161"/>
      <c r="V906" s="161"/>
      <c r="W906" s="161"/>
      <c r="X906" s="161"/>
      <c r="Y906" s="161"/>
      <c r="Z906" s="161"/>
      <c r="AA906" s="161"/>
      <c r="AB906" s="161"/>
    </row>
    <row r="907">
      <c r="A907" s="161"/>
      <c r="B907" s="161"/>
      <c r="C907" s="161"/>
      <c r="D907" s="161"/>
      <c r="E907" s="161"/>
      <c r="F907" s="161"/>
      <c r="G907" s="161"/>
      <c r="H907" s="161"/>
      <c r="I907" s="161"/>
      <c r="J907" s="161"/>
      <c r="K907" s="161"/>
      <c r="L907" s="161"/>
      <c r="M907" s="161"/>
      <c r="N907" s="161"/>
      <c r="O907" s="161"/>
      <c r="P907" s="161"/>
      <c r="Q907" s="161"/>
      <c r="R907" s="161"/>
      <c r="S907" s="161"/>
      <c r="T907" s="161"/>
      <c r="U907" s="161"/>
      <c r="V907" s="161"/>
      <c r="W907" s="161"/>
      <c r="X907" s="161"/>
      <c r="Y907" s="161"/>
      <c r="Z907" s="161"/>
      <c r="AA907" s="161"/>
      <c r="AB907" s="161"/>
    </row>
    <row r="908">
      <c r="A908" s="161"/>
      <c r="B908" s="161"/>
      <c r="C908" s="161"/>
      <c r="D908" s="161"/>
      <c r="E908" s="161"/>
      <c r="F908" s="161"/>
      <c r="G908" s="161"/>
      <c r="H908" s="161"/>
      <c r="I908" s="161"/>
      <c r="J908" s="161"/>
      <c r="K908" s="161"/>
      <c r="L908" s="161"/>
      <c r="M908" s="161"/>
      <c r="N908" s="161"/>
      <c r="O908" s="161"/>
      <c r="P908" s="161"/>
      <c r="Q908" s="161"/>
      <c r="R908" s="161"/>
      <c r="S908" s="161"/>
      <c r="T908" s="161"/>
      <c r="U908" s="161"/>
      <c r="V908" s="161"/>
      <c r="W908" s="161"/>
      <c r="X908" s="161"/>
      <c r="Y908" s="161"/>
      <c r="Z908" s="161"/>
      <c r="AA908" s="161"/>
      <c r="AB908" s="161"/>
    </row>
    <row r="909">
      <c r="A909" s="161"/>
      <c r="B909" s="161"/>
      <c r="C909" s="161"/>
      <c r="D909" s="161"/>
      <c r="E909" s="161"/>
      <c r="F909" s="161"/>
      <c r="G909" s="161"/>
      <c r="H909" s="161"/>
      <c r="I909" s="161"/>
      <c r="J909" s="161"/>
      <c r="K909" s="161"/>
      <c r="L909" s="161"/>
      <c r="M909" s="161"/>
      <c r="N909" s="161"/>
      <c r="O909" s="161"/>
      <c r="P909" s="161"/>
      <c r="Q909" s="161"/>
      <c r="R909" s="161"/>
      <c r="S909" s="161"/>
      <c r="T909" s="161"/>
      <c r="U909" s="161"/>
      <c r="V909" s="161"/>
      <c r="W909" s="161"/>
      <c r="X909" s="161"/>
      <c r="Y909" s="161"/>
      <c r="Z909" s="161"/>
      <c r="AA909" s="161"/>
      <c r="AB909" s="161"/>
    </row>
    <row r="910">
      <c r="A910" s="161"/>
      <c r="B910" s="161"/>
      <c r="C910" s="161"/>
      <c r="D910" s="161"/>
      <c r="E910" s="161"/>
      <c r="F910" s="161"/>
      <c r="G910" s="161"/>
      <c r="H910" s="161"/>
      <c r="I910" s="161"/>
      <c r="J910" s="161"/>
      <c r="K910" s="161"/>
      <c r="L910" s="161"/>
      <c r="M910" s="161"/>
      <c r="N910" s="161"/>
      <c r="O910" s="161"/>
      <c r="P910" s="161"/>
      <c r="Q910" s="161"/>
      <c r="R910" s="161"/>
      <c r="S910" s="161"/>
      <c r="T910" s="161"/>
      <c r="U910" s="161"/>
      <c r="V910" s="161"/>
      <c r="W910" s="161"/>
      <c r="X910" s="161"/>
      <c r="Y910" s="161"/>
      <c r="Z910" s="161"/>
      <c r="AA910" s="161"/>
      <c r="AB910" s="161"/>
    </row>
    <row r="911">
      <c r="A911" s="161"/>
      <c r="B911" s="161"/>
      <c r="C911" s="161"/>
      <c r="D911" s="161"/>
      <c r="E911" s="161"/>
      <c r="F911" s="161"/>
      <c r="G911" s="161"/>
      <c r="H911" s="161"/>
      <c r="I911" s="161"/>
      <c r="J911" s="161"/>
      <c r="K911" s="161"/>
      <c r="L911" s="161"/>
      <c r="M911" s="161"/>
      <c r="N911" s="161"/>
      <c r="O911" s="161"/>
      <c r="P911" s="161"/>
      <c r="Q911" s="161"/>
      <c r="R911" s="161"/>
      <c r="S911" s="161"/>
      <c r="T911" s="161"/>
      <c r="U911" s="161"/>
      <c r="V911" s="161"/>
      <c r="W911" s="161"/>
      <c r="X911" s="161"/>
      <c r="Y911" s="161"/>
      <c r="Z911" s="161"/>
      <c r="AA911" s="161"/>
      <c r="AB911" s="161"/>
    </row>
    <row r="912">
      <c r="A912" s="161"/>
      <c r="B912" s="161"/>
      <c r="C912" s="161"/>
      <c r="D912" s="161"/>
      <c r="E912" s="161"/>
      <c r="F912" s="161"/>
      <c r="G912" s="161"/>
      <c r="H912" s="161"/>
      <c r="I912" s="161"/>
      <c r="J912" s="161"/>
      <c r="K912" s="161"/>
      <c r="L912" s="161"/>
      <c r="M912" s="161"/>
      <c r="N912" s="161"/>
      <c r="O912" s="161"/>
      <c r="P912" s="161"/>
      <c r="Q912" s="161"/>
      <c r="R912" s="161"/>
      <c r="S912" s="161"/>
      <c r="T912" s="161"/>
      <c r="U912" s="161"/>
      <c r="V912" s="161"/>
      <c r="W912" s="161"/>
      <c r="X912" s="161"/>
      <c r="Y912" s="161"/>
      <c r="Z912" s="161"/>
      <c r="AA912" s="161"/>
      <c r="AB912" s="161"/>
    </row>
    <row r="913">
      <c r="A913" s="161"/>
      <c r="B913" s="161"/>
      <c r="C913" s="161"/>
      <c r="D913" s="161"/>
      <c r="E913" s="161"/>
      <c r="F913" s="161"/>
      <c r="G913" s="161"/>
      <c r="H913" s="161"/>
      <c r="I913" s="161"/>
      <c r="J913" s="161"/>
      <c r="K913" s="161"/>
      <c r="L913" s="161"/>
      <c r="M913" s="161"/>
      <c r="N913" s="161"/>
      <c r="O913" s="161"/>
      <c r="P913" s="161"/>
      <c r="Q913" s="161"/>
      <c r="R913" s="161"/>
      <c r="S913" s="161"/>
      <c r="T913" s="161"/>
      <c r="U913" s="161"/>
      <c r="V913" s="161"/>
      <c r="W913" s="161"/>
      <c r="X913" s="161"/>
      <c r="Y913" s="161"/>
      <c r="Z913" s="161"/>
      <c r="AA913" s="161"/>
      <c r="AB913" s="161"/>
    </row>
    <row r="914">
      <c r="A914" s="161"/>
      <c r="B914" s="161"/>
      <c r="C914" s="161"/>
      <c r="D914" s="161"/>
      <c r="E914" s="161"/>
      <c r="F914" s="161"/>
      <c r="G914" s="161"/>
      <c r="H914" s="161"/>
      <c r="I914" s="161"/>
      <c r="J914" s="161"/>
      <c r="K914" s="161"/>
      <c r="L914" s="161"/>
      <c r="M914" s="161"/>
      <c r="N914" s="161"/>
      <c r="O914" s="161"/>
      <c r="P914" s="161"/>
      <c r="Q914" s="161"/>
      <c r="R914" s="161"/>
      <c r="S914" s="161"/>
      <c r="T914" s="161"/>
      <c r="U914" s="161"/>
      <c r="V914" s="161"/>
      <c r="W914" s="161"/>
      <c r="X914" s="161"/>
      <c r="Y914" s="161"/>
      <c r="Z914" s="161"/>
      <c r="AA914" s="161"/>
      <c r="AB914" s="161"/>
    </row>
    <row r="915">
      <c r="A915" s="161"/>
      <c r="B915" s="161"/>
      <c r="C915" s="161"/>
      <c r="D915" s="161"/>
      <c r="E915" s="161"/>
      <c r="F915" s="161"/>
      <c r="G915" s="161"/>
      <c r="H915" s="161"/>
      <c r="I915" s="161"/>
      <c r="J915" s="161"/>
      <c r="K915" s="161"/>
      <c r="L915" s="161"/>
      <c r="M915" s="161"/>
      <c r="N915" s="161"/>
      <c r="O915" s="161"/>
      <c r="P915" s="161"/>
      <c r="Q915" s="161"/>
      <c r="R915" s="161"/>
      <c r="S915" s="161"/>
      <c r="T915" s="161"/>
      <c r="U915" s="161"/>
      <c r="V915" s="161"/>
      <c r="W915" s="161"/>
      <c r="X915" s="161"/>
      <c r="Y915" s="161"/>
      <c r="Z915" s="161"/>
      <c r="AA915" s="161"/>
      <c r="AB915" s="161"/>
    </row>
    <row r="916">
      <c r="A916" s="161"/>
      <c r="B916" s="161"/>
      <c r="C916" s="161"/>
      <c r="D916" s="161"/>
      <c r="E916" s="161"/>
      <c r="F916" s="161"/>
      <c r="G916" s="161"/>
      <c r="H916" s="161"/>
      <c r="I916" s="161"/>
      <c r="J916" s="161"/>
      <c r="K916" s="161"/>
      <c r="L916" s="161"/>
      <c r="M916" s="161"/>
      <c r="N916" s="161"/>
      <c r="O916" s="161"/>
      <c r="P916" s="161"/>
      <c r="Q916" s="161"/>
      <c r="R916" s="161"/>
      <c r="S916" s="161"/>
      <c r="T916" s="161"/>
      <c r="U916" s="161"/>
      <c r="V916" s="161"/>
      <c r="W916" s="161"/>
      <c r="X916" s="161"/>
      <c r="Y916" s="161"/>
      <c r="Z916" s="161"/>
      <c r="AA916" s="161"/>
      <c r="AB916" s="161"/>
    </row>
    <row r="917">
      <c r="A917" s="161"/>
      <c r="B917" s="161"/>
      <c r="C917" s="161"/>
      <c r="D917" s="161"/>
      <c r="E917" s="161"/>
      <c r="F917" s="161"/>
      <c r="G917" s="161"/>
      <c r="H917" s="161"/>
      <c r="I917" s="161"/>
      <c r="J917" s="161"/>
      <c r="K917" s="161"/>
      <c r="L917" s="161"/>
      <c r="M917" s="161"/>
      <c r="N917" s="161"/>
      <c r="O917" s="161"/>
      <c r="P917" s="161"/>
      <c r="Q917" s="161"/>
      <c r="R917" s="161"/>
      <c r="S917" s="161"/>
      <c r="T917" s="161"/>
      <c r="U917" s="161"/>
      <c r="V917" s="161"/>
      <c r="W917" s="161"/>
      <c r="X917" s="161"/>
      <c r="Y917" s="161"/>
      <c r="Z917" s="161"/>
      <c r="AA917" s="161"/>
      <c r="AB917" s="161"/>
    </row>
    <row r="918">
      <c r="A918" s="161"/>
      <c r="B918" s="161"/>
      <c r="C918" s="161"/>
      <c r="D918" s="161"/>
      <c r="E918" s="161"/>
      <c r="F918" s="161"/>
      <c r="G918" s="161"/>
      <c r="H918" s="161"/>
      <c r="I918" s="161"/>
      <c r="J918" s="161"/>
      <c r="K918" s="161"/>
      <c r="L918" s="161"/>
      <c r="M918" s="161"/>
      <c r="N918" s="161"/>
      <c r="O918" s="161"/>
      <c r="P918" s="161"/>
      <c r="Q918" s="161"/>
      <c r="R918" s="161"/>
      <c r="S918" s="161"/>
      <c r="T918" s="161"/>
      <c r="U918" s="161"/>
      <c r="V918" s="161"/>
      <c r="W918" s="161"/>
      <c r="X918" s="161"/>
      <c r="Y918" s="161"/>
      <c r="Z918" s="161"/>
      <c r="AA918" s="161"/>
      <c r="AB918" s="161"/>
    </row>
    <row r="919">
      <c r="A919" s="161"/>
      <c r="B919" s="161"/>
      <c r="C919" s="161"/>
      <c r="D919" s="161"/>
      <c r="E919" s="161"/>
      <c r="F919" s="161"/>
      <c r="G919" s="161"/>
      <c r="H919" s="161"/>
      <c r="I919" s="161"/>
      <c r="J919" s="161"/>
      <c r="K919" s="161"/>
      <c r="L919" s="161"/>
      <c r="M919" s="161"/>
      <c r="N919" s="161"/>
      <c r="O919" s="161"/>
      <c r="P919" s="161"/>
      <c r="Q919" s="161"/>
      <c r="R919" s="161"/>
      <c r="S919" s="161"/>
      <c r="T919" s="161"/>
      <c r="U919" s="161"/>
      <c r="V919" s="161"/>
      <c r="W919" s="161"/>
      <c r="X919" s="161"/>
      <c r="Y919" s="161"/>
      <c r="Z919" s="161"/>
      <c r="AA919" s="161"/>
      <c r="AB919" s="161"/>
    </row>
    <row r="920">
      <c r="A920" s="161"/>
      <c r="B920" s="161"/>
      <c r="C920" s="161"/>
      <c r="D920" s="161"/>
      <c r="E920" s="161"/>
      <c r="F920" s="161"/>
      <c r="G920" s="161"/>
      <c r="H920" s="161"/>
      <c r="I920" s="161"/>
      <c r="J920" s="161"/>
      <c r="K920" s="161"/>
      <c r="L920" s="161"/>
      <c r="M920" s="161"/>
      <c r="N920" s="161"/>
      <c r="O920" s="161"/>
      <c r="P920" s="161"/>
      <c r="Q920" s="161"/>
      <c r="R920" s="161"/>
      <c r="S920" s="161"/>
      <c r="T920" s="161"/>
      <c r="U920" s="161"/>
      <c r="V920" s="161"/>
      <c r="W920" s="161"/>
      <c r="X920" s="161"/>
      <c r="Y920" s="161"/>
      <c r="Z920" s="161"/>
      <c r="AA920" s="161"/>
      <c r="AB920" s="161"/>
    </row>
    <row r="921">
      <c r="A921" s="161"/>
      <c r="B921" s="161"/>
      <c r="C921" s="161"/>
      <c r="D921" s="161"/>
      <c r="E921" s="161"/>
      <c r="F921" s="161"/>
      <c r="G921" s="161"/>
      <c r="H921" s="161"/>
      <c r="I921" s="161"/>
      <c r="J921" s="161"/>
      <c r="K921" s="161"/>
      <c r="L921" s="161"/>
      <c r="M921" s="161"/>
      <c r="N921" s="161"/>
      <c r="O921" s="161"/>
      <c r="P921" s="161"/>
      <c r="Q921" s="161"/>
      <c r="R921" s="161"/>
      <c r="S921" s="161"/>
      <c r="T921" s="161"/>
      <c r="U921" s="161"/>
      <c r="V921" s="161"/>
      <c r="W921" s="161"/>
      <c r="X921" s="161"/>
      <c r="Y921" s="161"/>
      <c r="Z921" s="161"/>
      <c r="AA921" s="161"/>
      <c r="AB921" s="161"/>
    </row>
    <row r="922">
      <c r="A922" s="161"/>
      <c r="B922" s="161"/>
      <c r="C922" s="161"/>
      <c r="D922" s="161"/>
      <c r="E922" s="161"/>
      <c r="F922" s="161"/>
      <c r="G922" s="161"/>
      <c r="H922" s="161"/>
      <c r="I922" s="161"/>
      <c r="J922" s="161"/>
      <c r="K922" s="161"/>
      <c r="L922" s="161"/>
      <c r="M922" s="161"/>
      <c r="N922" s="161"/>
      <c r="O922" s="161"/>
      <c r="P922" s="161"/>
      <c r="Q922" s="161"/>
      <c r="R922" s="161"/>
      <c r="S922" s="161"/>
      <c r="T922" s="161"/>
      <c r="U922" s="161"/>
      <c r="V922" s="161"/>
      <c r="W922" s="161"/>
      <c r="X922" s="161"/>
      <c r="Y922" s="161"/>
      <c r="Z922" s="161"/>
      <c r="AA922" s="161"/>
      <c r="AB922" s="161"/>
    </row>
    <row r="923">
      <c r="A923" s="161"/>
      <c r="B923" s="161"/>
      <c r="C923" s="161"/>
      <c r="D923" s="161"/>
      <c r="E923" s="161"/>
      <c r="F923" s="161"/>
      <c r="G923" s="161"/>
      <c r="H923" s="161"/>
      <c r="I923" s="161"/>
      <c r="J923" s="161"/>
      <c r="K923" s="161"/>
      <c r="L923" s="161"/>
      <c r="M923" s="161"/>
      <c r="N923" s="161"/>
      <c r="O923" s="161"/>
      <c r="P923" s="161"/>
      <c r="Q923" s="161"/>
      <c r="R923" s="161"/>
      <c r="S923" s="161"/>
      <c r="T923" s="161"/>
      <c r="U923" s="161"/>
      <c r="V923" s="161"/>
      <c r="W923" s="161"/>
      <c r="X923" s="161"/>
      <c r="Y923" s="161"/>
      <c r="Z923" s="161"/>
      <c r="AA923" s="161"/>
      <c r="AB923" s="161"/>
    </row>
    <row r="924">
      <c r="A924" s="161"/>
      <c r="B924" s="161"/>
      <c r="C924" s="161"/>
      <c r="D924" s="161"/>
      <c r="E924" s="161"/>
      <c r="F924" s="161"/>
      <c r="G924" s="161"/>
      <c r="H924" s="161"/>
      <c r="I924" s="161"/>
      <c r="J924" s="161"/>
      <c r="K924" s="161"/>
      <c r="L924" s="161"/>
      <c r="M924" s="161"/>
      <c r="N924" s="161"/>
      <c r="O924" s="161"/>
      <c r="P924" s="161"/>
      <c r="Q924" s="161"/>
      <c r="R924" s="161"/>
      <c r="S924" s="161"/>
      <c r="T924" s="161"/>
      <c r="U924" s="161"/>
      <c r="V924" s="161"/>
      <c r="W924" s="161"/>
      <c r="X924" s="161"/>
      <c r="Y924" s="161"/>
      <c r="Z924" s="161"/>
      <c r="AA924" s="161"/>
      <c r="AB924" s="161"/>
    </row>
    <row r="925">
      <c r="A925" s="161"/>
      <c r="B925" s="161"/>
      <c r="C925" s="161"/>
      <c r="D925" s="161"/>
      <c r="E925" s="161"/>
      <c r="F925" s="161"/>
      <c r="G925" s="161"/>
      <c r="H925" s="161"/>
      <c r="I925" s="161"/>
      <c r="J925" s="161"/>
      <c r="K925" s="161"/>
      <c r="L925" s="161"/>
      <c r="M925" s="161"/>
      <c r="N925" s="161"/>
      <c r="O925" s="161"/>
      <c r="P925" s="161"/>
      <c r="Q925" s="161"/>
      <c r="R925" s="161"/>
      <c r="S925" s="161"/>
      <c r="T925" s="161"/>
      <c r="U925" s="161"/>
      <c r="V925" s="161"/>
      <c r="W925" s="161"/>
      <c r="X925" s="161"/>
      <c r="Y925" s="161"/>
      <c r="Z925" s="161"/>
      <c r="AA925" s="161"/>
      <c r="AB925" s="161"/>
    </row>
    <row r="926">
      <c r="A926" s="161"/>
      <c r="B926" s="161"/>
      <c r="C926" s="161"/>
      <c r="D926" s="161"/>
      <c r="E926" s="161"/>
      <c r="F926" s="161"/>
      <c r="G926" s="161"/>
      <c r="H926" s="161"/>
      <c r="I926" s="161"/>
      <c r="J926" s="161"/>
      <c r="K926" s="161"/>
      <c r="L926" s="161"/>
      <c r="M926" s="161"/>
      <c r="N926" s="161"/>
      <c r="O926" s="161"/>
      <c r="P926" s="161"/>
      <c r="Q926" s="161"/>
      <c r="R926" s="161"/>
      <c r="S926" s="161"/>
      <c r="T926" s="161"/>
      <c r="U926" s="161"/>
      <c r="V926" s="161"/>
      <c r="W926" s="161"/>
      <c r="X926" s="161"/>
      <c r="Y926" s="161"/>
      <c r="Z926" s="161"/>
      <c r="AA926" s="161"/>
      <c r="AB926" s="161"/>
    </row>
    <row r="927">
      <c r="A927" s="161"/>
      <c r="B927" s="161"/>
      <c r="C927" s="161"/>
      <c r="D927" s="161"/>
      <c r="E927" s="161"/>
      <c r="F927" s="161"/>
      <c r="G927" s="161"/>
      <c r="H927" s="161"/>
      <c r="I927" s="161"/>
      <c r="J927" s="161"/>
      <c r="K927" s="161"/>
      <c r="L927" s="161"/>
      <c r="M927" s="161"/>
      <c r="N927" s="161"/>
      <c r="O927" s="161"/>
      <c r="P927" s="161"/>
      <c r="Q927" s="161"/>
      <c r="R927" s="161"/>
      <c r="S927" s="161"/>
      <c r="T927" s="161"/>
      <c r="U927" s="161"/>
      <c r="V927" s="161"/>
      <c r="W927" s="161"/>
      <c r="X927" s="161"/>
      <c r="Y927" s="161"/>
      <c r="Z927" s="161"/>
      <c r="AA927" s="161"/>
      <c r="AB927" s="161"/>
    </row>
    <row r="928">
      <c r="A928" s="161"/>
      <c r="B928" s="161"/>
      <c r="C928" s="161"/>
      <c r="D928" s="161"/>
      <c r="E928" s="161"/>
      <c r="F928" s="161"/>
      <c r="G928" s="161"/>
      <c r="H928" s="161"/>
      <c r="I928" s="161"/>
      <c r="J928" s="161"/>
      <c r="K928" s="161"/>
      <c r="L928" s="161"/>
      <c r="M928" s="161"/>
      <c r="N928" s="161"/>
      <c r="O928" s="161"/>
      <c r="P928" s="161"/>
      <c r="Q928" s="161"/>
      <c r="R928" s="161"/>
      <c r="S928" s="161"/>
      <c r="T928" s="161"/>
      <c r="U928" s="161"/>
      <c r="V928" s="161"/>
      <c r="W928" s="161"/>
      <c r="X928" s="161"/>
      <c r="Y928" s="161"/>
      <c r="Z928" s="161"/>
      <c r="AA928" s="161"/>
      <c r="AB928" s="161"/>
    </row>
    <row r="929">
      <c r="A929" s="161"/>
      <c r="B929" s="161"/>
      <c r="C929" s="161"/>
      <c r="D929" s="161"/>
      <c r="E929" s="161"/>
      <c r="F929" s="161"/>
      <c r="G929" s="161"/>
      <c r="H929" s="161"/>
      <c r="I929" s="161"/>
      <c r="J929" s="161"/>
      <c r="K929" s="161"/>
      <c r="L929" s="161"/>
      <c r="M929" s="161"/>
      <c r="N929" s="161"/>
      <c r="O929" s="161"/>
      <c r="P929" s="161"/>
      <c r="Q929" s="161"/>
      <c r="R929" s="161"/>
      <c r="S929" s="161"/>
      <c r="T929" s="161"/>
      <c r="U929" s="161"/>
      <c r="V929" s="161"/>
      <c r="W929" s="161"/>
      <c r="X929" s="161"/>
      <c r="Y929" s="161"/>
      <c r="Z929" s="161"/>
      <c r="AA929" s="161"/>
      <c r="AB929" s="161"/>
    </row>
    <row r="930">
      <c r="A930" s="161"/>
      <c r="B930" s="161"/>
      <c r="C930" s="161"/>
      <c r="D930" s="161"/>
      <c r="E930" s="161"/>
      <c r="F930" s="161"/>
      <c r="G930" s="161"/>
      <c r="H930" s="161"/>
      <c r="I930" s="161"/>
      <c r="J930" s="161"/>
      <c r="K930" s="161"/>
      <c r="L930" s="161"/>
      <c r="M930" s="161"/>
      <c r="N930" s="161"/>
      <c r="O930" s="161"/>
      <c r="P930" s="161"/>
      <c r="Q930" s="161"/>
      <c r="R930" s="161"/>
      <c r="S930" s="161"/>
      <c r="T930" s="161"/>
      <c r="U930" s="161"/>
      <c r="V930" s="161"/>
      <c r="W930" s="161"/>
      <c r="X930" s="161"/>
      <c r="Y930" s="161"/>
      <c r="Z930" s="161"/>
      <c r="AA930" s="161"/>
      <c r="AB930" s="161"/>
    </row>
    <row r="931">
      <c r="A931" s="161"/>
      <c r="B931" s="161"/>
      <c r="C931" s="161"/>
      <c r="D931" s="161"/>
      <c r="E931" s="161"/>
      <c r="F931" s="161"/>
      <c r="G931" s="161"/>
      <c r="H931" s="161"/>
      <c r="I931" s="161"/>
      <c r="J931" s="161"/>
      <c r="K931" s="161"/>
      <c r="L931" s="161"/>
      <c r="M931" s="161"/>
      <c r="N931" s="161"/>
      <c r="O931" s="161"/>
      <c r="P931" s="161"/>
      <c r="Q931" s="161"/>
      <c r="R931" s="161"/>
      <c r="S931" s="161"/>
      <c r="T931" s="161"/>
      <c r="U931" s="161"/>
      <c r="V931" s="161"/>
      <c r="W931" s="161"/>
      <c r="X931" s="161"/>
      <c r="Y931" s="161"/>
      <c r="Z931" s="161"/>
      <c r="AA931" s="161"/>
      <c r="AB931" s="161"/>
    </row>
    <row r="932">
      <c r="A932" s="161"/>
      <c r="B932" s="161"/>
      <c r="C932" s="161"/>
      <c r="D932" s="161"/>
      <c r="E932" s="161"/>
      <c r="F932" s="161"/>
      <c r="G932" s="161"/>
      <c r="H932" s="161"/>
      <c r="I932" s="161"/>
      <c r="J932" s="161"/>
      <c r="K932" s="161"/>
      <c r="L932" s="161"/>
      <c r="M932" s="161"/>
      <c r="N932" s="161"/>
      <c r="O932" s="161"/>
      <c r="P932" s="161"/>
      <c r="Q932" s="161"/>
      <c r="R932" s="161"/>
      <c r="S932" s="161"/>
      <c r="T932" s="161"/>
      <c r="U932" s="161"/>
      <c r="V932" s="161"/>
      <c r="W932" s="161"/>
      <c r="X932" s="161"/>
      <c r="Y932" s="161"/>
      <c r="Z932" s="161"/>
      <c r="AA932" s="161"/>
      <c r="AB932" s="161"/>
    </row>
    <row r="933">
      <c r="A933" s="161"/>
      <c r="B933" s="161"/>
      <c r="C933" s="161"/>
      <c r="D933" s="161"/>
      <c r="E933" s="161"/>
      <c r="F933" s="161"/>
      <c r="G933" s="161"/>
      <c r="H933" s="161"/>
      <c r="I933" s="161"/>
      <c r="J933" s="161"/>
      <c r="K933" s="161"/>
      <c r="L933" s="161"/>
      <c r="M933" s="161"/>
      <c r="N933" s="161"/>
      <c r="O933" s="161"/>
      <c r="P933" s="161"/>
      <c r="Q933" s="161"/>
      <c r="R933" s="161"/>
      <c r="S933" s="161"/>
      <c r="T933" s="161"/>
      <c r="U933" s="161"/>
      <c r="V933" s="161"/>
      <c r="W933" s="161"/>
      <c r="X933" s="161"/>
      <c r="Y933" s="161"/>
      <c r="Z933" s="161"/>
      <c r="AA933" s="161"/>
      <c r="AB933" s="161"/>
    </row>
    <row r="934">
      <c r="A934" s="161"/>
      <c r="B934" s="161"/>
      <c r="C934" s="161"/>
      <c r="D934" s="161"/>
      <c r="E934" s="161"/>
      <c r="F934" s="161"/>
      <c r="G934" s="161"/>
      <c r="H934" s="161"/>
      <c r="I934" s="161"/>
      <c r="J934" s="161"/>
      <c r="K934" s="161"/>
      <c r="L934" s="161"/>
      <c r="M934" s="161"/>
      <c r="N934" s="161"/>
      <c r="O934" s="161"/>
      <c r="P934" s="161"/>
      <c r="Q934" s="161"/>
      <c r="R934" s="161"/>
      <c r="S934" s="161"/>
      <c r="T934" s="161"/>
      <c r="U934" s="161"/>
      <c r="V934" s="161"/>
      <c r="W934" s="161"/>
      <c r="X934" s="161"/>
      <c r="Y934" s="161"/>
      <c r="Z934" s="161"/>
      <c r="AA934" s="161"/>
      <c r="AB934" s="161"/>
    </row>
    <row r="935">
      <c r="A935" s="161"/>
      <c r="B935" s="161"/>
      <c r="C935" s="161"/>
      <c r="D935" s="161"/>
      <c r="E935" s="161"/>
      <c r="F935" s="161"/>
      <c r="G935" s="161"/>
      <c r="H935" s="161"/>
      <c r="I935" s="161"/>
      <c r="J935" s="161"/>
      <c r="K935" s="161"/>
      <c r="L935" s="161"/>
      <c r="M935" s="161"/>
      <c r="N935" s="161"/>
      <c r="O935" s="161"/>
      <c r="P935" s="161"/>
      <c r="Q935" s="161"/>
      <c r="R935" s="161"/>
      <c r="S935" s="161"/>
      <c r="T935" s="161"/>
      <c r="U935" s="161"/>
      <c r="V935" s="161"/>
      <c r="W935" s="161"/>
      <c r="X935" s="161"/>
      <c r="Y935" s="161"/>
      <c r="Z935" s="161"/>
      <c r="AA935" s="161"/>
      <c r="AB935" s="161"/>
    </row>
    <row r="936">
      <c r="A936" s="161"/>
      <c r="B936" s="161"/>
      <c r="C936" s="161"/>
      <c r="D936" s="161"/>
      <c r="E936" s="161"/>
      <c r="F936" s="161"/>
      <c r="G936" s="161"/>
      <c r="H936" s="161"/>
      <c r="I936" s="161"/>
      <c r="J936" s="161"/>
      <c r="K936" s="161"/>
      <c r="L936" s="161"/>
      <c r="M936" s="161"/>
      <c r="N936" s="161"/>
      <c r="O936" s="161"/>
      <c r="P936" s="161"/>
      <c r="Q936" s="161"/>
      <c r="R936" s="161"/>
      <c r="S936" s="161"/>
      <c r="T936" s="161"/>
      <c r="U936" s="161"/>
      <c r="V936" s="161"/>
      <c r="W936" s="161"/>
      <c r="X936" s="161"/>
      <c r="Y936" s="161"/>
      <c r="Z936" s="161"/>
      <c r="AA936" s="161"/>
      <c r="AB936" s="161"/>
    </row>
    <row r="937">
      <c r="A937" s="161"/>
      <c r="B937" s="161"/>
      <c r="C937" s="161"/>
      <c r="D937" s="161"/>
      <c r="E937" s="161"/>
      <c r="F937" s="161"/>
      <c r="G937" s="161"/>
      <c r="H937" s="161"/>
      <c r="I937" s="161"/>
      <c r="J937" s="161"/>
      <c r="K937" s="161"/>
      <c r="L937" s="161"/>
      <c r="M937" s="161"/>
      <c r="N937" s="161"/>
      <c r="O937" s="161"/>
      <c r="P937" s="161"/>
      <c r="Q937" s="161"/>
      <c r="R937" s="161"/>
      <c r="S937" s="161"/>
      <c r="T937" s="161"/>
      <c r="U937" s="161"/>
      <c r="V937" s="161"/>
      <c r="W937" s="161"/>
      <c r="X937" s="161"/>
      <c r="Y937" s="161"/>
      <c r="Z937" s="161"/>
      <c r="AA937" s="161"/>
      <c r="AB937" s="161"/>
    </row>
    <row r="938">
      <c r="A938" s="161"/>
      <c r="B938" s="161"/>
      <c r="C938" s="161"/>
      <c r="D938" s="161"/>
      <c r="E938" s="161"/>
      <c r="F938" s="161"/>
      <c r="G938" s="161"/>
      <c r="H938" s="161"/>
      <c r="I938" s="161"/>
      <c r="J938" s="161"/>
      <c r="K938" s="161"/>
      <c r="L938" s="161"/>
      <c r="M938" s="161"/>
      <c r="N938" s="161"/>
      <c r="O938" s="161"/>
      <c r="P938" s="161"/>
      <c r="Q938" s="161"/>
      <c r="R938" s="161"/>
      <c r="S938" s="161"/>
      <c r="T938" s="161"/>
      <c r="U938" s="161"/>
      <c r="V938" s="161"/>
      <c r="W938" s="161"/>
      <c r="X938" s="161"/>
      <c r="Y938" s="161"/>
      <c r="Z938" s="161"/>
      <c r="AA938" s="161"/>
      <c r="AB938" s="161"/>
    </row>
    <row r="939">
      <c r="A939" s="161"/>
      <c r="B939" s="161"/>
      <c r="C939" s="161"/>
      <c r="D939" s="161"/>
      <c r="E939" s="161"/>
      <c r="F939" s="161"/>
      <c r="G939" s="161"/>
      <c r="H939" s="161"/>
      <c r="I939" s="161"/>
      <c r="J939" s="161"/>
      <c r="K939" s="161"/>
      <c r="L939" s="161"/>
      <c r="M939" s="161"/>
      <c r="N939" s="161"/>
      <c r="O939" s="161"/>
      <c r="P939" s="161"/>
      <c r="Q939" s="161"/>
      <c r="R939" s="161"/>
      <c r="S939" s="161"/>
      <c r="T939" s="161"/>
      <c r="U939" s="161"/>
      <c r="V939" s="161"/>
      <c r="W939" s="161"/>
      <c r="X939" s="161"/>
      <c r="Y939" s="161"/>
      <c r="Z939" s="161"/>
      <c r="AA939" s="161"/>
      <c r="AB939" s="161"/>
    </row>
    <row r="940">
      <c r="A940" s="161"/>
      <c r="B940" s="161"/>
      <c r="C940" s="161"/>
      <c r="D940" s="161"/>
      <c r="E940" s="161"/>
      <c r="F940" s="161"/>
      <c r="G940" s="161"/>
      <c r="H940" s="161"/>
      <c r="I940" s="161"/>
      <c r="J940" s="161"/>
      <c r="K940" s="161"/>
      <c r="L940" s="161"/>
      <c r="M940" s="161"/>
      <c r="N940" s="161"/>
      <c r="O940" s="161"/>
      <c r="P940" s="161"/>
      <c r="Q940" s="161"/>
      <c r="R940" s="161"/>
      <c r="S940" s="161"/>
      <c r="T940" s="161"/>
      <c r="U940" s="161"/>
      <c r="V940" s="161"/>
      <c r="W940" s="161"/>
      <c r="X940" s="161"/>
      <c r="Y940" s="161"/>
      <c r="Z940" s="161"/>
      <c r="AA940" s="161"/>
      <c r="AB940" s="161"/>
    </row>
    <row r="941">
      <c r="A941" s="161"/>
      <c r="B941" s="161"/>
      <c r="C941" s="161"/>
      <c r="D941" s="161"/>
      <c r="E941" s="161"/>
      <c r="F941" s="161"/>
      <c r="G941" s="161"/>
      <c r="H941" s="161"/>
      <c r="I941" s="161"/>
      <c r="J941" s="161"/>
      <c r="K941" s="161"/>
      <c r="L941" s="161"/>
      <c r="M941" s="161"/>
      <c r="N941" s="161"/>
      <c r="O941" s="161"/>
      <c r="P941" s="161"/>
      <c r="Q941" s="161"/>
      <c r="R941" s="161"/>
      <c r="S941" s="161"/>
      <c r="T941" s="161"/>
      <c r="U941" s="161"/>
      <c r="V941" s="161"/>
      <c r="W941" s="161"/>
      <c r="X941" s="161"/>
      <c r="Y941" s="161"/>
      <c r="Z941" s="161"/>
      <c r="AA941" s="161"/>
      <c r="AB941" s="161"/>
    </row>
    <row r="942">
      <c r="A942" s="161"/>
      <c r="B942" s="161"/>
      <c r="C942" s="161"/>
      <c r="D942" s="161"/>
      <c r="E942" s="161"/>
      <c r="F942" s="161"/>
      <c r="G942" s="161"/>
      <c r="H942" s="161"/>
      <c r="I942" s="161"/>
      <c r="J942" s="161"/>
      <c r="K942" s="161"/>
      <c r="L942" s="161"/>
      <c r="M942" s="161"/>
      <c r="N942" s="161"/>
      <c r="O942" s="161"/>
      <c r="P942" s="161"/>
      <c r="Q942" s="161"/>
      <c r="R942" s="161"/>
      <c r="S942" s="161"/>
      <c r="T942" s="161"/>
      <c r="U942" s="161"/>
      <c r="V942" s="161"/>
      <c r="W942" s="161"/>
      <c r="X942" s="161"/>
      <c r="Y942" s="161"/>
      <c r="Z942" s="161"/>
      <c r="AA942" s="161"/>
      <c r="AB942" s="161"/>
    </row>
    <row r="943">
      <c r="A943" s="161"/>
      <c r="B943" s="161"/>
      <c r="C943" s="161"/>
      <c r="D943" s="161"/>
      <c r="E943" s="161"/>
      <c r="F943" s="161"/>
      <c r="G943" s="161"/>
      <c r="H943" s="161"/>
      <c r="I943" s="161"/>
      <c r="J943" s="161"/>
      <c r="K943" s="161"/>
      <c r="L943" s="161"/>
      <c r="M943" s="161"/>
      <c r="N943" s="161"/>
      <c r="O943" s="161"/>
      <c r="P943" s="161"/>
      <c r="Q943" s="161"/>
      <c r="R943" s="161"/>
      <c r="S943" s="161"/>
      <c r="T943" s="161"/>
      <c r="U943" s="161"/>
      <c r="V943" s="161"/>
      <c r="W943" s="161"/>
      <c r="X943" s="161"/>
      <c r="Y943" s="161"/>
      <c r="Z943" s="161"/>
      <c r="AA943" s="161"/>
      <c r="AB943" s="161"/>
    </row>
    <row r="944">
      <c r="A944" s="161"/>
      <c r="B944" s="161"/>
      <c r="C944" s="161"/>
      <c r="D944" s="161"/>
      <c r="E944" s="161"/>
      <c r="F944" s="161"/>
      <c r="G944" s="161"/>
      <c r="H944" s="161"/>
      <c r="I944" s="161"/>
      <c r="J944" s="161"/>
      <c r="K944" s="161"/>
      <c r="L944" s="161"/>
      <c r="M944" s="161"/>
      <c r="N944" s="161"/>
      <c r="O944" s="161"/>
      <c r="P944" s="161"/>
      <c r="Q944" s="161"/>
      <c r="R944" s="161"/>
      <c r="S944" s="161"/>
      <c r="T944" s="161"/>
      <c r="U944" s="161"/>
      <c r="V944" s="161"/>
      <c r="W944" s="161"/>
      <c r="X944" s="161"/>
      <c r="Y944" s="161"/>
      <c r="Z944" s="161"/>
      <c r="AA944" s="161"/>
      <c r="AB944" s="161"/>
    </row>
    <row r="945">
      <c r="A945" s="161"/>
      <c r="B945" s="161"/>
      <c r="C945" s="161"/>
      <c r="D945" s="161"/>
      <c r="E945" s="161"/>
      <c r="F945" s="161"/>
      <c r="G945" s="161"/>
      <c r="H945" s="161"/>
      <c r="I945" s="161"/>
      <c r="J945" s="161"/>
      <c r="K945" s="161"/>
      <c r="L945" s="161"/>
      <c r="M945" s="161"/>
      <c r="N945" s="161"/>
      <c r="O945" s="161"/>
      <c r="P945" s="161"/>
      <c r="Q945" s="161"/>
      <c r="R945" s="161"/>
      <c r="S945" s="161"/>
      <c r="T945" s="161"/>
      <c r="U945" s="161"/>
      <c r="V945" s="161"/>
      <c r="W945" s="161"/>
      <c r="X945" s="161"/>
      <c r="Y945" s="161"/>
      <c r="Z945" s="161"/>
      <c r="AA945" s="161"/>
      <c r="AB945" s="161"/>
    </row>
    <row r="946">
      <c r="A946" s="161"/>
      <c r="B946" s="161"/>
      <c r="C946" s="161"/>
      <c r="D946" s="161"/>
      <c r="E946" s="161"/>
      <c r="F946" s="161"/>
      <c r="G946" s="161"/>
      <c r="H946" s="161"/>
      <c r="I946" s="161"/>
      <c r="J946" s="161"/>
      <c r="K946" s="161"/>
      <c r="L946" s="161"/>
      <c r="M946" s="161"/>
      <c r="N946" s="161"/>
      <c r="O946" s="161"/>
      <c r="P946" s="161"/>
      <c r="Q946" s="161"/>
      <c r="R946" s="161"/>
      <c r="S946" s="161"/>
      <c r="T946" s="161"/>
      <c r="U946" s="161"/>
      <c r="V946" s="161"/>
      <c r="W946" s="161"/>
      <c r="X946" s="161"/>
      <c r="Y946" s="161"/>
      <c r="Z946" s="161"/>
      <c r="AA946" s="161"/>
      <c r="AB946" s="161"/>
    </row>
    <row r="947">
      <c r="A947" s="161"/>
      <c r="B947" s="161"/>
      <c r="C947" s="161"/>
      <c r="D947" s="161"/>
      <c r="E947" s="161"/>
      <c r="F947" s="161"/>
      <c r="G947" s="161"/>
      <c r="H947" s="161"/>
      <c r="I947" s="161"/>
      <c r="J947" s="161"/>
      <c r="K947" s="161"/>
      <c r="L947" s="161"/>
      <c r="M947" s="161"/>
      <c r="N947" s="161"/>
      <c r="O947" s="161"/>
      <c r="P947" s="161"/>
      <c r="Q947" s="161"/>
      <c r="R947" s="161"/>
      <c r="S947" s="161"/>
      <c r="T947" s="161"/>
      <c r="U947" s="161"/>
      <c r="V947" s="161"/>
      <c r="W947" s="161"/>
      <c r="X947" s="161"/>
      <c r="Y947" s="161"/>
      <c r="Z947" s="161"/>
      <c r="AA947" s="161"/>
      <c r="AB947" s="161"/>
    </row>
    <row r="948">
      <c r="A948" s="161"/>
      <c r="B948" s="161"/>
      <c r="C948" s="161"/>
      <c r="D948" s="161"/>
      <c r="E948" s="161"/>
      <c r="F948" s="161"/>
      <c r="G948" s="161"/>
      <c r="H948" s="161"/>
      <c r="I948" s="161"/>
      <c r="J948" s="161"/>
      <c r="K948" s="161"/>
      <c r="L948" s="161"/>
      <c r="M948" s="161"/>
      <c r="N948" s="161"/>
      <c r="O948" s="161"/>
      <c r="P948" s="161"/>
      <c r="Q948" s="161"/>
      <c r="R948" s="161"/>
      <c r="S948" s="161"/>
      <c r="T948" s="161"/>
      <c r="U948" s="161"/>
      <c r="V948" s="161"/>
      <c r="W948" s="161"/>
      <c r="X948" s="161"/>
      <c r="Y948" s="161"/>
      <c r="Z948" s="161"/>
      <c r="AA948" s="161"/>
      <c r="AB948" s="161"/>
    </row>
    <row r="949">
      <c r="A949" s="161"/>
      <c r="B949" s="161"/>
      <c r="C949" s="161"/>
      <c r="D949" s="161"/>
      <c r="E949" s="161"/>
      <c r="F949" s="161"/>
      <c r="G949" s="161"/>
      <c r="H949" s="161"/>
      <c r="I949" s="161"/>
      <c r="J949" s="161"/>
      <c r="K949" s="161"/>
      <c r="L949" s="161"/>
      <c r="M949" s="161"/>
      <c r="N949" s="161"/>
      <c r="O949" s="161"/>
      <c r="P949" s="161"/>
      <c r="Q949" s="161"/>
      <c r="R949" s="161"/>
      <c r="S949" s="161"/>
      <c r="T949" s="161"/>
      <c r="U949" s="161"/>
      <c r="V949" s="161"/>
      <c r="W949" s="161"/>
      <c r="X949" s="161"/>
      <c r="Y949" s="161"/>
      <c r="Z949" s="161"/>
      <c r="AA949" s="161"/>
      <c r="AB949" s="161"/>
    </row>
    <row r="950">
      <c r="A950" s="161"/>
      <c r="B950" s="161"/>
      <c r="C950" s="161"/>
      <c r="D950" s="161"/>
      <c r="E950" s="161"/>
      <c r="F950" s="161"/>
      <c r="G950" s="161"/>
      <c r="H950" s="161"/>
      <c r="I950" s="161"/>
      <c r="J950" s="161"/>
      <c r="K950" s="161"/>
      <c r="L950" s="161"/>
      <c r="M950" s="161"/>
      <c r="N950" s="161"/>
      <c r="O950" s="161"/>
      <c r="P950" s="161"/>
      <c r="Q950" s="161"/>
      <c r="R950" s="161"/>
      <c r="S950" s="161"/>
      <c r="T950" s="161"/>
      <c r="U950" s="161"/>
      <c r="V950" s="161"/>
      <c r="W950" s="161"/>
      <c r="X950" s="161"/>
      <c r="Y950" s="161"/>
      <c r="Z950" s="161"/>
      <c r="AA950" s="161"/>
      <c r="AB950" s="161"/>
    </row>
    <row r="951">
      <c r="A951" s="161"/>
      <c r="B951" s="161"/>
      <c r="C951" s="161"/>
      <c r="D951" s="161"/>
      <c r="E951" s="161"/>
      <c r="F951" s="161"/>
      <c r="G951" s="161"/>
      <c r="H951" s="161"/>
      <c r="I951" s="161"/>
      <c r="J951" s="161"/>
      <c r="K951" s="161"/>
      <c r="L951" s="161"/>
      <c r="M951" s="161"/>
      <c r="N951" s="161"/>
      <c r="O951" s="161"/>
      <c r="P951" s="161"/>
      <c r="Q951" s="161"/>
      <c r="R951" s="161"/>
      <c r="S951" s="161"/>
      <c r="T951" s="161"/>
      <c r="U951" s="161"/>
      <c r="V951" s="161"/>
      <c r="W951" s="161"/>
      <c r="X951" s="161"/>
      <c r="Y951" s="161"/>
      <c r="Z951" s="161"/>
      <c r="AA951" s="161"/>
      <c r="AB951" s="161"/>
    </row>
    <row r="952">
      <c r="A952" s="161"/>
      <c r="B952" s="161"/>
      <c r="C952" s="161"/>
      <c r="D952" s="161"/>
      <c r="E952" s="161"/>
      <c r="F952" s="161"/>
      <c r="G952" s="161"/>
      <c r="H952" s="161"/>
      <c r="I952" s="161"/>
      <c r="J952" s="161"/>
      <c r="K952" s="161"/>
      <c r="L952" s="161"/>
      <c r="M952" s="161"/>
      <c r="N952" s="161"/>
      <c r="O952" s="161"/>
      <c r="P952" s="161"/>
      <c r="Q952" s="161"/>
      <c r="R952" s="161"/>
      <c r="S952" s="161"/>
      <c r="T952" s="161"/>
      <c r="U952" s="161"/>
      <c r="V952" s="161"/>
      <c r="W952" s="161"/>
      <c r="X952" s="161"/>
      <c r="Y952" s="161"/>
      <c r="Z952" s="161"/>
      <c r="AA952" s="161"/>
      <c r="AB952" s="161"/>
    </row>
    <row r="953">
      <c r="A953" s="161"/>
      <c r="B953" s="161"/>
      <c r="C953" s="161"/>
      <c r="D953" s="161"/>
      <c r="E953" s="161"/>
      <c r="F953" s="161"/>
      <c r="G953" s="161"/>
      <c r="H953" s="161"/>
      <c r="I953" s="161"/>
      <c r="J953" s="161"/>
      <c r="K953" s="161"/>
      <c r="L953" s="161"/>
      <c r="M953" s="161"/>
      <c r="N953" s="161"/>
      <c r="O953" s="161"/>
      <c r="P953" s="161"/>
      <c r="Q953" s="161"/>
      <c r="R953" s="161"/>
      <c r="S953" s="161"/>
      <c r="T953" s="161"/>
      <c r="U953" s="161"/>
      <c r="V953" s="161"/>
      <c r="W953" s="161"/>
      <c r="X953" s="161"/>
      <c r="Y953" s="161"/>
      <c r="Z953" s="161"/>
      <c r="AA953" s="161"/>
      <c r="AB953" s="161"/>
    </row>
    <row r="954">
      <c r="A954" s="161"/>
      <c r="B954" s="161"/>
      <c r="C954" s="161"/>
      <c r="D954" s="161"/>
      <c r="E954" s="161"/>
      <c r="F954" s="161"/>
      <c r="G954" s="161"/>
      <c r="H954" s="161"/>
      <c r="I954" s="161"/>
      <c r="J954" s="161"/>
      <c r="K954" s="161"/>
      <c r="L954" s="161"/>
      <c r="M954" s="161"/>
      <c r="N954" s="161"/>
      <c r="O954" s="161"/>
      <c r="P954" s="161"/>
      <c r="Q954" s="161"/>
      <c r="R954" s="161"/>
      <c r="S954" s="161"/>
      <c r="T954" s="161"/>
      <c r="U954" s="161"/>
      <c r="V954" s="161"/>
      <c r="W954" s="161"/>
      <c r="X954" s="161"/>
      <c r="Y954" s="161"/>
      <c r="Z954" s="161"/>
      <c r="AA954" s="161"/>
      <c r="AB954" s="161"/>
    </row>
    <row r="955">
      <c r="A955" s="161"/>
      <c r="B955" s="161"/>
      <c r="C955" s="161"/>
      <c r="D955" s="161"/>
      <c r="E955" s="161"/>
      <c r="F955" s="161"/>
      <c r="G955" s="161"/>
      <c r="H955" s="161"/>
      <c r="I955" s="161"/>
      <c r="J955" s="161"/>
      <c r="K955" s="161"/>
      <c r="L955" s="161"/>
      <c r="M955" s="161"/>
      <c r="N955" s="161"/>
      <c r="O955" s="161"/>
      <c r="P955" s="161"/>
      <c r="Q955" s="161"/>
      <c r="R955" s="161"/>
      <c r="S955" s="161"/>
      <c r="T955" s="161"/>
      <c r="U955" s="161"/>
      <c r="V955" s="161"/>
      <c r="W955" s="161"/>
      <c r="X955" s="161"/>
      <c r="Y955" s="161"/>
      <c r="Z955" s="161"/>
      <c r="AA955" s="161"/>
      <c r="AB955" s="161"/>
    </row>
    <row r="956">
      <c r="A956" s="161"/>
      <c r="B956" s="161"/>
      <c r="C956" s="161"/>
      <c r="D956" s="161"/>
      <c r="E956" s="161"/>
      <c r="F956" s="161"/>
      <c r="G956" s="161"/>
      <c r="H956" s="161"/>
      <c r="I956" s="161"/>
      <c r="J956" s="161"/>
      <c r="K956" s="161"/>
      <c r="L956" s="161"/>
      <c r="M956" s="161"/>
      <c r="N956" s="161"/>
      <c r="O956" s="161"/>
      <c r="P956" s="161"/>
      <c r="Q956" s="161"/>
      <c r="R956" s="161"/>
      <c r="S956" s="161"/>
      <c r="T956" s="161"/>
      <c r="U956" s="161"/>
      <c r="V956" s="161"/>
      <c r="W956" s="161"/>
      <c r="X956" s="161"/>
      <c r="Y956" s="161"/>
      <c r="Z956" s="161"/>
      <c r="AA956" s="161"/>
      <c r="AB956" s="161"/>
    </row>
    <row r="957">
      <c r="A957" s="161"/>
      <c r="B957" s="161"/>
      <c r="C957" s="161"/>
      <c r="D957" s="161"/>
      <c r="E957" s="161"/>
      <c r="F957" s="161"/>
      <c r="G957" s="161"/>
      <c r="H957" s="161"/>
      <c r="I957" s="161"/>
      <c r="J957" s="161"/>
      <c r="K957" s="161"/>
      <c r="L957" s="161"/>
      <c r="M957" s="161"/>
      <c r="N957" s="161"/>
      <c r="O957" s="161"/>
      <c r="P957" s="161"/>
      <c r="Q957" s="161"/>
      <c r="R957" s="161"/>
      <c r="S957" s="161"/>
      <c r="T957" s="161"/>
      <c r="U957" s="161"/>
      <c r="V957" s="161"/>
      <c r="W957" s="161"/>
      <c r="X957" s="161"/>
      <c r="Y957" s="161"/>
      <c r="Z957" s="161"/>
      <c r="AA957" s="161"/>
      <c r="AB957" s="161"/>
    </row>
    <row r="958">
      <c r="A958" s="161"/>
      <c r="B958" s="161"/>
      <c r="C958" s="161"/>
      <c r="D958" s="161"/>
      <c r="E958" s="161"/>
      <c r="F958" s="161"/>
      <c r="G958" s="161"/>
      <c r="H958" s="161"/>
      <c r="I958" s="161"/>
      <c r="J958" s="161"/>
      <c r="K958" s="161"/>
      <c r="L958" s="161"/>
      <c r="M958" s="161"/>
      <c r="N958" s="161"/>
      <c r="O958" s="161"/>
      <c r="P958" s="161"/>
      <c r="Q958" s="161"/>
      <c r="R958" s="161"/>
      <c r="S958" s="161"/>
      <c r="T958" s="161"/>
      <c r="U958" s="161"/>
      <c r="V958" s="161"/>
      <c r="W958" s="161"/>
      <c r="X958" s="161"/>
      <c r="Y958" s="161"/>
      <c r="Z958" s="161"/>
      <c r="AA958" s="161"/>
      <c r="AB958" s="161"/>
    </row>
    <row r="959">
      <c r="A959" s="161"/>
      <c r="B959" s="161"/>
      <c r="C959" s="161"/>
      <c r="D959" s="161"/>
      <c r="E959" s="161"/>
      <c r="F959" s="161"/>
      <c r="G959" s="161"/>
      <c r="H959" s="161"/>
      <c r="I959" s="161"/>
      <c r="J959" s="161"/>
      <c r="K959" s="161"/>
      <c r="L959" s="161"/>
      <c r="M959" s="161"/>
      <c r="N959" s="161"/>
      <c r="O959" s="161"/>
      <c r="P959" s="161"/>
      <c r="Q959" s="161"/>
      <c r="R959" s="161"/>
      <c r="S959" s="161"/>
      <c r="T959" s="161"/>
      <c r="U959" s="161"/>
      <c r="V959" s="161"/>
      <c r="W959" s="161"/>
      <c r="X959" s="161"/>
      <c r="Y959" s="161"/>
      <c r="Z959" s="161"/>
      <c r="AA959" s="161"/>
      <c r="AB959" s="161"/>
    </row>
    <row r="960">
      <c r="A960" s="161"/>
      <c r="B960" s="161"/>
      <c r="C960" s="161"/>
      <c r="D960" s="161"/>
      <c r="E960" s="161"/>
      <c r="F960" s="161"/>
      <c r="G960" s="161"/>
      <c r="H960" s="161"/>
      <c r="I960" s="161"/>
      <c r="J960" s="161"/>
      <c r="K960" s="161"/>
      <c r="L960" s="161"/>
      <c r="M960" s="161"/>
      <c r="N960" s="161"/>
      <c r="O960" s="161"/>
      <c r="P960" s="161"/>
      <c r="Q960" s="161"/>
      <c r="R960" s="161"/>
      <c r="S960" s="161"/>
      <c r="T960" s="161"/>
      <c r="U960" s="161"/>
      <c r="V960" s="161"/>
      <c r="W960" s="161"/>
      <c r="X960" s="161"/>
      <c r="Y960" s="161"/>
      <c r="Z960" s="161"/>
      <c r="AA960" s="161"/>
      <c r="AB960" s="161"/>
    </row>
    <row r="961">
      <c r="A961" s="161"/>
      <c r="B961" s="161"/>
      <c r="C961" s="161"/>
      <c r="D961" s="161"/>
      <c r="E961" s="161"/>
      <c r="F961" s="161"/>
      <c r="G961" s="161"/>
      <c r="H961" s="161"/>
      <c r="I961" s="161"/>
      <c r="J961" s="161"/>
      <c r="K961" s="161"/>
      <c r="L961" s="161"/>
      <c r="M961" s="161"/>
      <c r="N961" s="161"/>
      <c r="O961" s="161"/>
      <c r="P961" s="161"/>
      <c r="Q961" s="161"/>
      <c r="R961" s="161"/>
      <c r="S961" s="161"/>
      <c r="T961" s="161"/>
      <c r="U961" s="161"/>
      <c r="V961" s="161"/>
      <c r="W961" s="161"/>
      <c r="X961" s="161"/>
      <c r="Y961" s="161"/>
      <c r="Z961" s="161"/>
      <c r="AA961" s="161"/>
      <c r="AB961" s="161"/>
    </row>
    <row r="962">
      <c r="A962" s="161"/>
      <c r="B962" s="161"/>
      <c r="C962" s="161"/>
      <c r="D962" s="161"/>
      <c r="E962" s="161"/>
      <c r="F962" s="161"/>
      <c r="G962" s="161"/>
      <c r="H962" s="161"/>
      <c r="I962" s="161"/>
      <c r="J962" s="161"/>
      <c r="K962" s="161"/>
      <c r="L962" s="161"/>
      <c r="M962" s="161"/>
      <c r="N962" s="161"/>
      <c r="O962" s="161"/>
      <c r="P962" s="161"/>
      <c r="Q962" s="161"/>
      <c r="R962" s="161"/>
      <c r="S962" s="161"/>
      <c r="T962" s="161"/>
      <c r="U962" s="161"/>
      <c r="V962" s="161"/>
      <c r="W962" s="161"/>
      <c r="X962" s="161"/>
      <c r="Y962" s="161"/>
      <c r="Z962" s="161"/>
      <c r="AA962" s="161"/>
      <c r="AB962" s="161"/>
    </row>
    <row r="963">
      <c r="A963" s="161"/>
      <c r="B963" s="161"/>
      <c r="C963" s="161"/>
      <c r="D963" s="161"/>
      <c r="E963" s="161"/>
      <c r="F963" s="161"/>
      <c r="G963" s="161"/>
      <c r="H963" s="161"/>
      <c r="I963" s="161"/>
      <c r="J963" s="161"/>
      <c r="K963" s="161"/>
      <c r="L963" s="161"/>
      <c r="M963" s="161"/>
      <c r="N963" s="161"/>
      <c r="O963" s="161"/>
      <c r="P963" s="161"/>
      <c r="Q963" s="161"/>
      <c r="R963" s="161"/>
      <c r="S963" s="161"/>
      <c r="T963" s="161"/>
      <c r="U963" s="161"/>
      <c r="V963" s="161"/>
      <c r="W963" s="161"/>
      <c r="X963" s="161"/>
      <c r="Y963" s="161"/>
      <c r="Z963" s="161"/>
      <c r="AA963" s="161"/>
      <c r="AB963" s="161"/>
    </row>
    <row r="964">
      <c r="A964" s="161"/>
      <c r="B964" s="161"/>
      <c r="C964" s="161"/>
      <c r="D964" s="161"/>
      <c r="E964" s="161"/>
      <c r="F964" s="161"/>
      <c r="G964" s="161"/>
      <c r="H964" s="161"/>
      <c r="I964" s="161"/>
      <c r="J964" s="161"/>
      <c r="K964" s="161"/>
      <c r="L964" s="161"/>
      <c r="M964" s="161"/>
      <c r="N964" s="161"/>
      <c r="O964" s="161"/>
      <c r="P964" s="161"/>
      <c r="Q964" s="161"/>
      <c r="R964" s="161"/>
      <c r="S964" s="161"/>
      <c r="T964" s="161"/>
      <c r="U964" s="161"/>
      <c r="V964" s="161"/>
      <c r="W964" s="161"/>
      <c r="X964" s="161"/>
      <c r="Y964" s="161"/>
      <c r="Z964" s="161"/>
      <c r="AA964" s="161"/>
      <c r="AB964" s="161"/>
    </row>
    <row r="965">
      <c r="A965" s="161"/>
      <c r="B965" s="161"/>
      <c r="C965" s="161"/>
      <c r="D965" s="161"/>
      <c r="E965" s="161"/>
      <c r="F965" s="161"/>
      <c r="G965" s="161"/>
      <c r="H965" s="161"/>
      <c r="I965" s="161"/>
      <c r="J965" s="161"/>
      <c r="K965" s="161"/>
      <c r="L965" s="161"/>
      <c r="M965" s="161"/>
      <c r="N965" s="161"/>
      <c r="O965" s="161"/>
      <c r="P965" s="161"/>
      <c r="Q965" s="161"/>
      <c r="R965" s="161"/>
      <c r="S965" s="161"/>
      <c r="T965" s="161"/>
      <c r="U965" s="161"/>
      <c r="V965" s="161"/>
      <c r="W965" s="161"/>
      <c r="X965" s="161"/>
      <c r="Y965" s="161"/>
      <c r="Z965" s="161"/>
      <c r="AA965" s="161"/>
      <c r="AB965" s="161"/>
    </row>
    <row r="966">
      <c r="A966" s="161"/>
      <c r="B966" s="161"/>
      <c r="C966" s="161"/>
      <c r="D966" s="161"/>
      <c r="E966" s="161"/>
      <c r="F966" s="161"/>
      <c r="G966" s="161"/>
      <c r="H966" s="161"/>
      <c r="I966" s="161"/>
      <c r="J966" s="161"/>
      <c r="K966" s="161"/>
      <c r="L966" s="161"/>
      <c r="M966" s="161"/>
      <c r="N966" s="161"/>
      <c r="O966" s="161"/>
      <c r="P966" s="161"/>
      <c r="Q966" s="161"/>
      <c r="R966" s="161"/>
      <c r="S966" s="161"/>
      <c r="T966" s="161"/>
      <c r="U966" s="161"/>
      <c r="V966" s="161"/>
      <c r="W966" s="161"/>
      <c r="X966" s="161"/>
      <c r="Y966" s="161"/>
      <c r="Z966" s="161"/>
      <c r="AA966" s="161"/>
      <c r="AB966" s="161"/>
    </row>
    <row r="967">
      <c r="A967" s="161"/>
      <c r="B967" s="161"/>
      <c r="C967" s="161"/>
      <c r="D967" s="161"/>
      <c r="E967" s="161"/>
      <c r="F967" s="161"/>
      <c r="G967" s="161"/>
      <c r="H967" s="161"/>
      <c r="I967" s="161"/>
      <c r="J967" s="161"/>
      <c r="K967" s="161"/>
      <c r="L967" s="161"/>
      <c r="M967" s="161"/>
      <c r="N967" s="161"/>
      <c r="O967" s="161"/>
      <c r="P967" s="161"/>
      <c r="Q967" s="161"/>
      <c r="R967" s="161"/>
      <c r="S967" s="161"/>
      <c r="T967" s="161"/>
      <c r="U967" s="161"/>
      <c r="V967" s="161"/>
      <c r="W967" s="161"/>
      <c r="X967" s="161"/>
      <c r="Y967" s="161"/>
      <c r="Z967" s="161"/>
      <c r="AA967" s="161"/>
      <c r="AB967" s="161"/>
    </row>
    <row r="968">
      <c r="A968" s="161"/>
      <c r="B968" s="161"/>
      <c r="C968" s="161"/>
      <c r="D968" s="161"/>
      <c r="E968" s="161"/>
      <c r="F968" s="161"/>
      <c r="G968" s="161"/>
      <c r="H968" s="161"/>
      <c r="I968" s="161"/>
      <c r="J968" s="161"/>
      <c r="K968" s="161"/>
      <c r="L968" s="161"/>
      <c r="M968" s="161"/>
      <c r="N968" s="161"/>
      <c r="O968" s="161"/>
      <c r="P968" s="161"/>
      <c r="Q968" s="161"/>
      <c r="R968" s="161"/>
      <c r="S968" s="161"/>
      <c r="T968" s="161"/>
      <c r="U968" s="161"/>
      <c r="V968" s="161"/>
      <c r="W968" s="161"/>
      <c r="X968" s="161"/>
      <c r="Y968" s="161"/>
      <c r="Z968" s="161"/>
      <c r="AA968" s="161"/>
      <c r="AB968" s="161"/>
    </row>
    <row r="969">
      <c r="A969" s="161"/>
      <c r="B969" s="161"/>
      <c r="C969" s="161"/>
      <c r="D969" s="161"/>
      <c r="E969" s="161"/>
      <c r="F969" s="161"/>
      <c r="G969" s="161"/>
      <c r="H969" s="161"/>
      <c r="I969" s="161"/>
      <c r="J969" s="161"/>
      <c r="K969" s="161"/>
      <c r="L969" s="161"/>
      <c r="M969" s="161"/>
      <c r="N969" s="161"/>
      <c r="O969" s="161"/>
      <c r="P969" s="161"/>
      <c r="Q969" s="161"/>
      <c r="R969" s="161"/>
      <c r="S969" s="161"/>
      <c r="T969" s="161"/>
      <c r="U969" s="161"/>
      <c r="V969" s="161"/>
      <c r="W969" s="161"/>
      <c r="X969" s="161"/>
      <c r="Y969" s="161"/>
      <c r="Z969" s="161"/>
      <c r="AA969" s="161"/>
      <c r="AB969" s="161"/>
    </row>
    <row r="970">
      <c r="A970" s="161"/>
      <c r="B970" s="161"/>
      <c r="C970" s="161"/>
      <c r="D970" s="161"/>
      <c r="E970" s="161"/>
      <c r="F970" s="161"/>
      <c r="G970" s="161"/>
      <c r="H970" s="161"/>
      <c r="I970" s="161"/>
      <c r="J970" s="161"/>
      <c r="K970" s="161"/>
      <c r="L970" s="161"/>
      <c r="M970" s="161"/>
      <c r="N970" s="161"/>
      <c r="O970" s="161"/>
      <c r="P970" s="161"/>
      <c r="Q970" s="161"/>
      <c r="R970" s="161"/>
      <c r="S970" s="161"/>
      <c r="T970" s="161"/>
      <c r="U970" s="161"/>
      <c r="V970" s="161"/>
      <c r="W970" s="161"/>
      <c r="X970" s="161"/>
      <c r="Y970" s="161"/>
      <c r="Z970" s="161"/>
      <c r="AA970" s="161"/>
      <c r="AB970" s="161"/>
    </row>
    <row r="971">
      <c r="A971" s="161"/>
      <c r="B971" s="161"/>
      <c r="C971" s="161"/>
      <c r="D971" s="161"/>
      <c r="E971" s="161"/>
      <c r="F971" s="161"/>
      <c r="G971" s="161"/>
      <c r="H971" s="161"/>
      <c r="I971" s="161"/>
      <c r="J971" s="161"/>
      <c r="K971" s="161"/>
      <c r="L971" s="161"/>
      <c r="M971" s="161"/>
      <c r="N971" s="161"/>
      <c r="O971" s="161"/>
      <c r="P971" s="161"/>
      <c r="Q971" s="161"/>
      <c r="R971" s="161"/>
      <c r="S971" s="161"/>
      <c r="T971" s="161"/>
      <c r="U971" s="161"/>
      <c r="V971" s="161"/>
      <c r="W971" s="161"/>
      <c r="X971" s="161"/>
      <c r="Y971" s="161"/>
      <c r="Z971" s="161"/>
      <c r="AA971" s="161"/>
      <c r="AB971" s="161"/>
    </row>
    <row r="972">
      <c r="A972" s="161"/>
      <c r="B972" s="161"/>
      <c r="C972" s="161"/>
      <c r="D972" s="161"/>
      <c r="E972" s="161"/>
      <c r="F972" s="161"/>
      <c r="G972" s="161"/>
      <c r="H972" s="161"/>
      <c r="I972" s="161"/>
      <c r="J972" s="161"/>
      <c r="K972" s="161"/>
      <c r="L972" s="161"/>
      <c r="M972" s="161"/>
      <c r="N972" s="161"/>
      <c r="O972" s="161"/>
      <c r="P972" s="161"/>
      <c r="Q972" s="161"/>
      <c r="R972" s="161"/>
      <c r="S972" s="161"/>
      <c r="T972" s="161"/>
      <c r="U972" s="161"/>
      <c r="V972" s="161"/>
      <c r="W972" s="161"/>
      <c r="X972" s="161"/>
      <c r="Y972" s="161"/>
      <c r="Z972" s="161"/>
      <c r="AA972" s="161"/>
      <c r="AB972" s="161"/>
    </row>
    <row r="973">
      <c r="A973" s="161"/>
      <c r="B973" s="161"/>
      <c r="C973" s="161"/>
      <c r="D973" s="161"/>
      <c r="E973" s="161"/>
      <c r="F973" s="161"/>
      <c r="G973" s="161"/>
      <c r="H973" s="161"/>
      <c r="I973" s="161"/>
      <c r="J973" s="161"/>
      <c r="K973" s="161"/>
      <c r="L973" s="161"/>
      <c r="M973" s="161"/>
      <c r="N973" s="161"/>
      <c r="O973" s="161"/>
      <c r="P973" s="161"/>
      <c r="Q973" s="161"/>
      <c r="R973" s="161"/>
      <c r="S973" s="161"/>
      <c r="T973" s="161"/>
      <c r="U973" s="161"/>
      <c r="V973" s="161"/>
      <c r="W973" s="161"/>
      <c r="X973" s="161"/>
      <c r="Y973" s="161"/>
      <c r="Z973" s="161"/>
      <c r="AA973" s="161"/>
      <c r="AB973" s="161"/>
    </row>
    <row r="974">
      <c r="A974" s="161"/>
      <c r="B974" s="161"/>
      <c r="C974" s="161"/>
      <c r="D974" s="161"/>
      <c r="E974" s="161"/>
      <c r="F974" s="161"/>
      <c r="G974" s="161"/>
      <c r="H974" s="161"/>
      <c r="I974" s="161"/>
      <c r="J974" s="161"/>
      <c r="K974" s="161"/>
      <c r="L974" s="161"/>
      <c r="M974" s="161"/>
      <c r="N974" s="161"/>
      <c r="O974" s="161"/>
      <c r="P974" s="161"/>
      <c r="Q974" s="161"/>
      <c r="R974" s="161"/>
      <c r="S974" s="161"/>
      <c r="T974" s="161"/>
      <c r="U974" s="161"/>
      <c r="V974" s="161"/>
      <c r="W974" s="161"/>
      <c r="X974" s="161"/>
      <c r="Y974" s="161"/>
      <c r="Z974" s="161"/>
      <c r="AA974" s="161"/>
      <c r="AB974" s="161"/>
    </row>
    <row r="975">
      <c r="A975" s="161"/>
      <c r="B975" s="161"/>
      <c r="C975" s="161"/>
      <c r="D975" s="161"/>
      <c r="E975" s="161"/>
      <c r="F975" s="161"/>
      <c r="G975" s="161"/>
      <c r="H975" s="161"/>
      <c r="I975" s="161"/>
      <c r="J975" s="161"/>
      <c r="K975" s="161"/>
      <c r="L975" s="161"/>
      <c r="M975" s="161"/>
      <c r="N975" s="161"/>
      <c r="O975" s="161"/>
      <c r="P975" s="161"/>
      <c r="Q975" s="161"/>
      <c r="R975" s="161"/>
      <c r="S975" s="161"/>
      <c r="T975" s="161"/>
      <c r="U975" s="161"/>
      <c r="V975" s="161"/>
      <c r="W975" s="161"/>
      <c r="X975" s="161"/>
      <c r="Y975" s="161"/>
      <c r="Z975" s="161"/>
      <c r="AA975" s="161"/>
      <c r="AB975" s="161"/>
    </row>
    <row r="976">
      <c r="A976" s="161"/>
      <c r="B976" s="161"/>
      <c r="C976" s="161"/>
      <c r="D976" s="161"/>
      <c r="E976" s="161"/>
      <c r="F976" s="161"/>
      <c r="G976" s="161"/>
      <c r="H976" s="161"/>
      <c r="I976" s="161"/>
      <c r="J976" s="161"/>
      <c r="K976" s="161"/>
      <c r="L976" s="161"/>
      <c r="M976" s="161"/>
      <c r="N976" s="161"/>
      <c r="O976" s="161"/>
      <c r="P976" s="161"/>
      <c r="Q976" s="161"/>
      <c r="R976" s="161"/>
      <c r="S976" s="161"/>
      <c r="T976" s="161"/>
      <c r="U976" s="161"/>
      <c r="V976" s="161"/>
      <c r="W976" s="161"/>
      <c r="X976" s="161"/>
      <c r="Y976" s="161"/>
      <c r="Z976" s="161"/>
      <c r="AA976" s="161"/>
      <c r="AB976" s="161"/>
    </row>
    <row r="977">
      <c r="A977" s="161"/>
      <c r="B977" s="161"/>
      <c r="C977" s="161"/>
      <c r="D977" s="161"/>
      <c r="E977" s="161"/>
      <c r="F977" s="161"/>
      <c r="G977" s="161"/>
      <c r="H977" s="161"/>
      <c r="I977" s="161"/>
      <c r="J977" s="161"/>
      <c r="K977" s="161"/>
      <c r="L977" s="161"/>
      <c r="M977" s="161"/>
      <c r="N977" s="161"/>
      <c r="O977" s="161"/>
      <c r="P977" s="161"/>
      <c r="Q977" s="161"/>
      <c r="R977" s="161"/>
      <c r="S977" s="161"/>
      <c r="T977" s="161"/>
      <c r="U977" s="161"/>
      <c r="V977" s="161"/>
      <c r="W977" s="161"/>
      <c r="X977" s="161"/>
      <c r="Y977" s="161"/>
      <c r="Z977" s="161"/>
      <c r="AA977" s="161"/>
      <c r="AB977" s="161"/>
    </row>
    <row r="978">
      <c r="A978" s="161"/>
      <c r="B978" s="161"/>
      <c r="C978" s="161"/>
      <c r="D978" s="161"/>
      <c r="E978" s="161"/>
      <c r="F978" s="161"/>
      <c r="G978" s="161"/>
      <c r="H978" s="161"/>
      <c r="I978" s="161"/>
      <c r="J978" s="161"/>
      <c r="K978" s="161"/>
      <c r="L978" s="161"/>
      <c r="M978" s="161"/>
      <c r="N978" s="161"/>
      <c r="O978" s="161"/>
      <c r="P978" s="161"/>
      <c r="Q978" s="161"/>
      <c r="R978" s="161"/>
      <c r="S978" s="161"/>
      <c r="T978" s="161"/>
      <c r="U978" s="161"/>
      <c r="V978" s="161"/>
      <c r="W978" s="161"/>
      <c r="X978" s="161"/>
      <c r="Y978" s="161"/>
      <c r="Z978" s="161"/>
      <c r="AA978" s="161"/>
      <c r="AB978" s="161"/>
    </row>
    <row r="979">
      <c r="A979" s="161"/>
      <c r="B979" s="161"/>
      <c r="C979" s="161"/>
      <c r="D979" s="161"/>
      <c r="E979" s="161"/>
      <c r="F979" s="161"/>
      <c r="G979" s="161"/>
      <c r="H979" s="161"/>
      <c r="I979" s="161"/>
      <c r="J979" s="161"/>
      <c r="K979" s="161"/>
      <c r="L979" s="161"/>
      <c r="M979" s="161"/>
      <c r="N979" s="161"/>
      <c r="O979" s="161"/>
      <c r="P979" s="161"/>
      <c r="Q979" s="161"/>
      <c r="R979" s="161"/>
      <c r="S979" s="161"/>
      <c r="T979" s="161"/>
      <c r="U979" s="161"/>
      <c r="V979" s="161"/>
      <c r="W979" s="161"/>
      <c r="X979" s="161"/>
      <c r="Y979" s="161"/>
      <c r="Z979" s="161"/>
      <c r="AA979" s="161"/>
      <c r="AB979" s="161"/>
    </row>
    <row r="980">
      <c r="A980" s="161"/>
      <c r="B980" s="161"/>
      <c r="C980" s="161"/>
      <c r="D980" s="161"/>
      <c r="E980" s="161"/>
      <c r="F980" s="161"/>
      <c r="G980" s="161"/>
      <c r="H980" s="161"/>
      <c r="I980" s="161"/>
      <c r="J980" s="161"/>
      <c r="K980" s="161"/>
      <c r="L980" s="161"/>
      <c r="M980" s="161"/>
      <c r="N980" s="161"/>
      <c r="O980" s="161"/>
      <c r="P980" s="161"/>
      <c r="Q980" s="161"/>
      <c r="R980" s="161"/>
      <c r="S980" s="161"/>
      <c r="T980" s="161"/>
      <c r="U980" s="161"/>
      <c r="V980" s="161"/>
      <c r="W980" s="161"/>
      <c r="X980" s="161"/>
      <c r="Y980" s="161"/>
      <c r="Z980" s="161"/>
      <c r="AA980" s="161"/>
      <c r="AB980" s="161"/>
    </row>
    <row r="981">
      <c r="A981" s="161"/>
      <c r="B981" s="161"/>
      <c r="C981" s="161"/>
      <c r="D981" s="161"/>
      <c r="E981" s="161"/>
      <c r="F981" s="161"/>
      <c r="G981" s="161"/>
      <c r="H981" s="161"/>
      <c r="I981" s="161"/>
      <c r="J981" s="161"/>
      <c r="K981" s="161"/>
      <c r="L981" s="161"/>
      <c r="M981" s="161"/>
      <c r="N981" s="161"/>
      <c r="O981" s="161"/>
      <c r="P981" s="161"/>
      <c r="Q981" s="161"/>
      <c r="R981" s="161"/>
      <c r="S981" s="161"/>
      <c r="T981" s="161"/>
      <c r="U981" s="161"/>
      <c r="V981" s="161"/>
      <c r="W981" s="161"/>
      <c r="X981" s="161"/>
      <c r="Y981" s="161"/>
      <c r="Z981" s="161"/>
      <c r="AA981" s="161"/>
      <c r="AB981" s="161"/>
    </row>
    <row r="982">
      <c r="A982" s="161"/>
      <c r="B982" s="161"/>
      <c r="C982" s="161"/>
      <c r="D982" s="161"/>
      <c r="E982" s="161"/>
      <c r="F982" s="161"/>
      <c r="G982" s="161"/>
      <c r="H982" s="161"/>
      <c r="I982" s="161"/>
      <c r="J982" s="161"/>
      <c r="K982" s="161"/>
      <c r="L982" s="161"/>
      <c r="M982" s="161"/>
      <c r="N982" s="161"/>
      <c r="O982" s="161"/>
      <c r="P982" s="161"/>
      <c r="Q982" s="161"/>
      <c r="R982" s="161"/>
      <c r="S982" s="161"/>
      <c r="T982" s="161"/>
      <c r="U982" s="161"/>
      <c r="V982" s="161"/>
      <c r="W982" s="161"/>
      <c r="X982" s="161"/>
      <c r="Y982" s="161"/>
      <c r="Z982" s="161"/>
      <c r="AA982" s="161"/>
      <c r="AB982" s="161"/>
    </row>
    <row r="983">
      <c r="A983" s="161"/>
      <c r="B983" s="161"/>
      <c r="C983" s="161"/>
      <c r="D983" s="161"/>
      <c r="E983" s="161"/>
      <c r="F983" s="161"/>
      <c r="G983" s="161"/>
      <c r="H983" s="161"/>
      <c r="I983" s="161"/>
      <c r="J983" s="161"/>
      <c r="K983" s="161"/>
      <c r="L983" s="161"/>
      <c r="M983" s="161"/>
      <c r="N983" s="161"/>
      <c r="O983" s="161"/>
      <c r="P983" s="161"/>
      <c r="Q983" s="161"/>
      <c r="R983" s="161"/>
      <c r="S983" s="161"/>
      <c r="T983" s="161"/>
      <c r="U983" s="161"/>
      <c r="V983" s="161"/>
      <c r="W983" s="161"/>
      <c r="X983" s="161"/>
      <c r="Y983" s="161"/>
      <c r="Z983" s="161"/>
      <c r="AA983" s="161"/>
      <c r="AB983" s="161"/>
    </row>
    <row r="984">
      <c r="A984" s="161"/>
      <c r="B984" s="161"/>
      <c r="C984" s="161"/>
      <c r="D984" s="161"/>
      <c r="E984" s="161"/>
      <c r="F984" s="161"/>
      <c r="G984" s="161"/>
      <c r="H984" s="161"/>
      <c r="I984" s="161"/>
      <c r="J984" s="161"/>
      <c r="K984" s="161"/>
      <c r="L984" s="161"/>
      <c r="M984" s="161"/>
      <c r="N984" s="161"/>
      <c r="O984" s="161"/>
      <c r="P984" s="161"/>
      <c r="Q984" s="161"/>
      <c r="R984" s="161"/>
      <c r="S984" s="161"/>
      <c r="T984" s="161"/>
      <c r="U984" s="161"/>
      <c r="V984" s="161"/>
      <c r="W984" s="161"/>
      <c r="X984" s="161"/>
      <c r="Y984" s="161"/>
      <c r="Z984" s="161"/>
      <c r="AA984" s="161"/>
      <c r="AB984" s="161"/>
    </row>
    <row r="985">
      <c r="A985" s="161"/>
      <c r="B985" s="161"/>
      <c r="C985" s="161"/>
      <c r="D985" s="161"/>
      <c r="E985" s="161"/>
      <c r="F985" s="161"/>
      <c r="G985" s="161"/>
      <c r="H985" s="161"/>
      <c r="I985" s="161"/>
      <c r="J985" s="161"/>
      <c r="K985" s="161"/>
      <c r="L985" s="161"/>
      <c r="M985" s="161"/>
      <c r="N985" s="161"/>
      <c r="O985" s="161"/>
      <c r="P985" s="161"/>
      <c r="Q985" s="161"/>
      <c r="R985" s="161"/>
      <c r="S985" s="161"/>
      <c r="T985" s="161"/>
      <c r="U985" s="161"/>
      <c r="V985" s="161"/>
      <c r="W985" s="161"/>
      <c r="X985" s="161"/>
      <c r="Y985" s="161"/>
      <c r="Z985" s="161"/>
      <c r="AA985" s="161"/>
      <c r="AB985" s="161"/>
    </row>
    <row r="986">
      <c r="A986" s="161"/>
      <c r="B986" s="161"/>
      <c r="C986" s="161"/>
      <c r="D986" s="161"/>
      <c r="E986" s="161"/>
      <c r="F986" s="161"/>
      <c r="G986" s="161"/>
      <c r="H986" s="161"/>
      <c r="I986" s="161"/>
      <c r="J986" s="161"/>
      <c r="K986" s="161"/>
      <c r="L986" s="161"/>
      <c r="M986" s="161"/>
      <c r="N986" s="161"/>
      <c r="O986" s="161"/>
      <c r="P986" s="161"/>
      <c r="Q986" s="161"/>
      <c r="R986" s="161"/>
      <c r="S986" s="161"/>
      <c r="T986" s="161"/>
      <c r="U986" s="161"/>
      <c r="V986" s="161"/>
      <c r="W986" s="161"/>
      <c r="X986" s="161"/>
      <c r="Y986" s="161"/>
      <c r="Z986" s="161"/>
      <c r="AA986" s="161"/>
      <c r="AB986" s="161"/>
    </row>
    <row r="987">
      <c r="A987" s="161"/>
      <c r="B987" s="161"/>
      <c r="C987" s="161"/>
      <c r="D987" s="161"/>
      <c r="E987" s="161"/>
      <c r="F987" s="161"/>
      <c r="G987" s="161"/>
      <c r="H987" s="161"/>
      <c r="I987" s="161"/>
      <c r="J987" s="161"/>
      <c r="K987" s="161"/>
      <c r="L987" s="161"/>
      <c r="M987" s="161"/>
      <c r="N987" s="161"/>
      <c r="O987" s="161"/>
      <c r="P987" s="161"/>
      <c r="Q987" s="161"/>
      <c r="R987" s="161"/>
      <c r="S987" s="161"/>
      <c r="T987" s="161"/>
      <c r="U987" s="161"/>
      <c r="V987" s="161"/>
      <c r="W987" s="161"/>
      <c r="X987" s="161"/>
      <c r="Y987" s="161"/>
      <c r="Z987" s="161"/>
      <c r="AA987" s="161"/>
      <c r="AB987" s="161"/>
    </row>
    <row r="988">
      <c r="A988" s="161"/>
      <c r="B988" s="161"/>
      <c r="C988" s="161"/>
      <c r="D988" s="161"/>
      <c r="E988" s="161"/>
      <c r="F988" s="161"/>
      <c r="G988" s="161"/>
      <c r="H988" s="161"/>
      <c r="I988" s="161"/>
      <c r="J988" s="161"/>
      <c r="K988" s="161"/>
      <c r="L988" s="161"/>
      <c r="M988" s="161"/>
      <c r="N988" s="161"/>
      <c r="O988" s="161"/>
      <c r="P988" s="161"/>
      <c r="Q988" s="161"/>
      <c r="R988" s="161"/>
      <c r="S988" s="161"/>
      <c r="T988" s="161"/>
      <c r="U988" s="161"/>
      <c r="V988" s="161"/>
      <c r="W988" s="161"/>
      <c r="X988" s="161"/>
      <c r="Y988" s="161"/>
      <c r="Z988" s="161"/>
      <c r="AA988" s="161"/>
      <c r="AB988" s="161"/>
    </row>
    <row r="989">
      <c r="A989" s="161"/>
      <c r="B989" s="161"/>
      <c r="C989" s="161"/>
      <c r="D989" s="161"/>
      <c r="E989" s="161"/>
      <c r="F989" s="161"/>
      <c r="G989" s="161"/>
      <c r="H989" s="161"/>
      <c r="I989" s="161"/>
      <c r="J989" s="161"/>
      <c r="K989" s="161"/>
      <c r="L989" s="161"/>
      <c r="M989" s="161"/>
      <c r="N989" s="161"/>
      <c r="O989" s="161"/>
      <c r="P989" s="161"/>
      <c r="Q989" s="161"/>
      <c r="R989" s="161"/>
      <c r="S989" s="161"/>
      <c r="T989" s="161"/>
      <c r="U989" s="161"/>
      <c r="V989" s="161"/>
      <c r="W989" s="161"/>
      <c r="X989" s="161"/>
      <c r="Y989" s="161"/>
      <c r="Z989" s="161"/>
      <c r="AA989" s="161"/>
      <c r="AB989" s="161"/>
    </row>
    <row r="990">
      <c r="A990" s="161"/>
      <c r="B990" s="161"/>
      <c r="C990" s="161"/>
      <c r="D990" s="161"/>
      <c r="E990" s="161"/>
      <c r="F990" s="161"/>
      <c r="G990" s="161"/>
      <c r="H990" s="161"/>
      <c r="I990" s="161"/>
      <c r="J990" s="161"/>
      <c r="K990" s="161"/>
      <c r="L990" s="161"/>
      <c r="M990" s="161"/>
      <c r="N990" s="161"/>
      <c r="O990" s="161"/>
      <c r="P990" s="161"/>
      <c r="Q990" s="161"/>
      <c r="R990" s="161"/>
      <c r="S990" s="161"/>
      <c r="T990" s="161"/>
      <c r="U990" s="161"/>
      <c r="V990" s="161"/>
      <c r="W990" s="161"/>
      <c r="X990" s="161"/>
      <c r="Y990" s="161"/>
      <c r="Z990" s="161"/>
      <c r="AA990" s="161"/>
      <c r="AB990" s="161"/>
    </row>
    <row r="991">
      <c r="A991" s="161"/>
      <c r="B991" s="161"/>
      <c r="C991" s="161"/>
      <c r="D991" s="161"/>
      <c r="E991" s="161"/>
      <c r="F991" s="161"/>
      <c r="G991" s="161"/>
      <c r="H991" s="161"/>
      <c r="I991" s="161"/>
      <c r="J991" s="161"/>
      <c r="K991" s="161"/>
      <c r="L991" s="161"/>
      <c r="M991" s="161"/>
      <c r="N991" s="161"/>
      <c r="O991" s="161"/>
      <c r="P991" s="161"/>
      <c r="Q991" s="161"/>
      <c r="R991" s="161"/>
      <c r="S991" s="161"/>
      <c r="T991" s="161"/>
      <c r="U991" s="161"/>
      <c r="V991" s="161"/>
      <c r="W991" s="161"/>
      <c r="X991" s="161"/>
      <c r="Y991" s="161"/>
      <c r="Z991" s="161"/>
      <c r="AA991" s="161"/>
      <c r="AB991" s="161"/>
    </row>
    <row r="992">
      <c r="A992" s="161"/>
      <c r="B992" s="161"/>
      <c r="C992" s="161"/>
      <c r="D992" s="161"/>
      <c r="E992" s="161"/>
      <c r="F992" s="161"/>
      <c r="G992" s="161"/>
      <c r="H992" s="161"/>
      <c r="I992" s="161"/>
      <c r="J992" s="161"/>
      <c r="K992" s="161"/>
      <c r="L992" s="161"/>
      <c r="M992" s="161"/>
      <c r="N992" s="161"/>
      <c r="O992" s="161"/>
      <c r="P992" s="161"/>
      <c r="Q992" s="161"/>
      <c r="R992" s="161"/>
      <c r="S992" s="161"/>
      <c r="T992" s="161"/>
      <c r="U992" s="161"/>
      <c r="V992" s="161"/>
      <c r="W992" s="161"/>
      <c r="X992" s="161"/>
      <c r="Y992" s="161"/>
      <c r="Z992" s="161"/>
      <c r="AA992" s="161"/>
      <c r="AB992" s="161"/>
    </row>
    <row r="993">
      <c r="A993" s="161"/>
      <c r="B993" s="161"/>
      <c r="C993" s="161"/>
      <c r="D993" s="161"/>
      <c r="E993" s="161"/>
      <c r="F993" s="161"/>
      <c r="G993" s="161"/>
      <c r="H993" s="161"/>
      <c r="I993" s="161"/>
      <c r="J993" s="161"/>
      <c r="K993" s="161"/>
      <c r="L993" s="161"/>
      <c r="M993" s="161"/>
      <c r="N993" s="161"/>
      <c r="O993" s="161"/>
      <c r="P993" s="161"/>
      <c r="Q993" s="161"/>
      <c r="R993" s="161"/>
      <c r="S993" s="161"/>
      <c r="T993" s="161"/>
      <c r="U993" s="161"/>
      <c r="V993" s="161"/>
      <c r="W993" s="161"/>
      <c r="X993" s="161"/>
      <c r="Y993" s="161"/>
      <c r="Z993" s="161"/>
      <c r="AA993" s="161"/>
      <c r="AB993" s="161"/>
    </row>
    <row r="994">
      <c r="A994" s="161"/>
      <c r="B994" s="161"/>
      <c r="C994" s="161"/>
      <c r="D994" s="161"/>
      <c r="E994" s="161"/>
      <c r="F994" s="161"/>
      <c r="G994" s="161"/>
      <c r="H994" s="161"/>
      <c r="I994" s="161"/>
      <c r="J994" s="161"/>
      <c r="K994" s="161"/>
      <c r="L994" s="161"/>
      <c r="M994" s="161"/>
      <c r="N994" s="161"/>
      <c r="O994" s="161"/>
      <c r="P994" s="161"/>
      <c r="Q994" s="161"/>
      <c r="R994" s="161"/>
      <c r="S994" s="161"/>
      <c r="T994" s="161"/>
      <c r="U994" s="161"/>
      <c r="V994" s="161"/>
      <c r="W994" s="161"/>
      <c r="X994" s="161"/>
      <c r="Y994" s="161"/>
      <c r="Z994" s="161"/>
      <c r="AA994" s="161"/>
      <c r="AB994" s="161"/>
    </row>
    <row r="995">
      <c r="A995" s="161"/>
      <c r="B995" s="161"/>
      <c r="C995" s="161"/>
      <c r="D995" s="161"/>
      <c r="E995" s="161"/>
      <c r="F995" s="161"/>
      <c r="G995" s="161"/>
      <c r="H995" s="161"/>
      <c r="I995" s="161"/>
      <c r="J995" s="161"/>
      <c r="K995" s="161"/>
      <c r="L995" s="161"/>
      <c r="M995" s="161"/>
      <c r="N995" s="161"/>
      <c r="O995" s="161"/>
      <c r="P995" s="161"/>
      <c r="Q995" s="161"/>
      <c r="R995" s="161"/>
      <c r="S995" s="161"/>
      <c r="T995" s="161"/>
      <c r="U995" s="161"/>
      <c r="V995" s="161"/>
      <c r="W995" s="161"/>
      <c r="X995" s="161"/>
      <c r="Y995" s="161"/>
      <c r="Z995" s="161"/>
      <c r="AA995" s="161"/>
      <c r="AB995" s="161"/>
    </row>
    <row r="996">
      <c r="A996" s="161"/>
      <c r="B996" s="161"/>
      <c r="C996" s="161"/>
      <c r="D996" s="161"/>
      <c r="E996" s="161"/>
      <c r="F996" s="161"/>
      <c r="G996" s="161"/>
      <c r="H996" s="161"/>
      <c r="I996" s="161"/>
      <c r="J996" s="161"/>
      <c r="K996" s="161"/>
      <c r="L996" s="161"/>
      <c r="M996" s="161"/>
      <c r="N996" s="161"/>
      <c r="O996" s="161"/>
      <c r="P996" s="161"/>
      <c r="Q996" s="161"/>
      <c r="R996" s="161"/>
      <c r="S996" s="161"/>
      <c r="T996" s="161"/>
      <c r="U996" s="161"/>
      <c r="V996" s="161"/>
      <c r="W996" s="161"/>
      <c r="X996" s="161"/>
      <c r="Y996" s="161"/>
      <c r="Z996" s="161"/>
      <c r="AA996" s="161"/>
      <c r="AB996" s="161"/>
    </row>
    <row r="997">
      <c r="A997" s="161"/>
      <c r="B997" s="161"/>
      <c r="C997" s="161"/>
      <c r="D997" s="161"/>
      <c r="E997" s="161"/>
      <c r="F997" s="161"/>
      <c r="G997" s="161"/>
      <c r="H997" s="161"/>
      <c r="I997" s="161"/>
      <c r="J997" s="161"/>
      <c r="K997" s="161"/>
      <c r="L997" s="161"/>
      <c r="M997" s="161"/>
      <c r="N997" s="161"/>
      <c r="O997" s="161"/>
      <c r="P997" s="161"/>
      <c r="Q997" s="161"/>
      <c r="R997" s="161"/>
      <c r="S997" s="161"/>
      <c r="T997" s="161"/>
      <c r="U997" s="161"/>
      <c r="V997" s="161"/>
      <c r="W997" s="161"/>
      <c r="X997" s="161"/>
      <c r="Y997" s="161"/>
      <c r="Z997" s="161"/>
      <c r="AA997" s="161"/>
      <c r="AB997" s="161"/>
    </row>
    <row r="998">
      <c r="A998" s="161"/>
      <c r="B998" s="161"/>
      <c r="C998" s="161"/>
      <c r="D998" s="161"/>
      <c r="E998" s="161"/>
      <c r="F998" s="161"/>
      <c r="G998" s="161"/>
      <c r="H998" s="161"/>
      <c r="I998" s="161"/>
      <c r="J998" s="161"/>
      <c r="K998" s="161"/>
      <c r="L998" s="161"/>
      <c r="M998" s="161"/>
      <c r="N998" s="161"/>
      <c r="O998" s="161"/>
      <c r="P998" s="161"/>
      <c r="Q998" s="161"/>
      <c r="R998" s="161"/>
      <c r="S998" s="161"/>
      <c r="T998" s="161"/>
      <c r="U998" s="161"/>
      <c r="V998" s="161"/>
      <c r="W998" s="161"/>
      <c r="X998" s="161"/>
      <c r="Y998" s="161"/>
      <c r="Z998" s="161"/>
      <c r="AA998" s="161"/>
      <c r="AB998" s="161"/>
    </row>
    <row r="999">
      <c r="A999" s="161"/>
      <c r="B999" s="161"/>
      <c r="C999" s="161"/>
      <c r="D999" s="161"/>
      <c r="E999" s="161"/>
      <c r="F999" s="161"/>
      <c r="G999" s="161"/>
      <c r="H999" s="161"/>
      <c r="I999" s="161"/>
      <c r="J999" s="161"/>
      <c r="K999" s="161"/>
      <c r="L999" s="161"/>
      <c r="M999" s="161"/>
      <c r="N999" s="161"/>
      <c r="O999" s="161"/>
      <c r="P999" s="161"/>
      <c r="Q999" s="161"/>
      <c r="R999" s="161"/>
      <c r="S999" s="161"/>
      <c r="T999" s="161"/>
      <c r="U999" s="161"/>
      <c r="V999" s="161"/>
      <c r="W999" s="161"/>
      <c r="X999" s="161"/>
      <c r="Y999" s="161"/>
      <c r="Z999" s="161"/>
      <c r="AA999" s="161"/>
      <c r="AB999" s="161"/>
    </row>
    <row r="1000">
      <c r="A1000" s="161"/>
      <c r="B1000" s="161"/>
      <c r="C1000" s="161"/>
      <c r="D1000" s="161"/>
      <c r="E1000" s="161"/>
      <c r="F1000" s="161"/>
      <c r="G1000" s="161"/>
      <c r="H1000" s="161"/>
      <c r="I1000" s="161"/>
      <c r="J1000" s="161"/>
      <c r="K1000" s="161"/>
      <c r="L1000" s="161"/>
      <c r="M1000" s="161"/>
      <c r="N1000" s="161"/>
      <c r="O1000" s="161"/>
      <c r="P1000" s="161"/>
      <c r="Q1000" s="161"/>
      <c r="R1000" s="161"/>
      <c r="S1000" s="161"/>
      <c r="T1000" s="161"/>
      <c r="U1000" s="161"/>
      <c r="V1000" s="161"/>
      <c r="W1000" s="161"/>
      <c r="X1000" s="161"/>
      <c r="Y1000" s="161"/>
      <c r="Z1000" s="161"/>
      <c r="AA1000" s="161"/>
      <c r="AB1000" s="161"/>
    </row>
    <row r="1001">
      <c r="A1001" s="161"/>
      <c r="B1001" s="161"/>
      <c r="C1001" s="161"/>
      <c r="D1001" s="161"/>
      <c r="E1001" s="161"/>
      <c r="F1001" s="161"/>
      <c r="G1001" s="161"/>
      <c r="H1001" s="161"/>
      <c r="I1001" s="161"/>
      <c r="J1001" s="161"/>
      <c r="K1001" s="161"/>
      <c r="L1001" s="161"/>
      <c r="M1001" s="161"/>
      <c r="N1001" s="161"/>
      <c r="O1001" s="161"/>
      <c r="P1001" s="161"/>
      <c r="Q1001" s="161"/>
      <c r="R1001" s="161"/>
      <c r="S1001" s="161"/>
      <c r="T1001" s="161"/>
      <c r="U1001" s="161"/>
      <c r="V1001" s="161"/>
      <c r="W1001" s="161"/>
      <c r="X1001" s="161"/>
      <c r="Y1001" s="161"/>
      <c r="Z1001" s="161"/>
      <c r="AA1001" s="161"/>
      <c r="AB1001" s="161"/>
    </row>
    <row r="1002">
      <c r="A1002" s="161"/>
      <c r="B1002" s="161"/>
      <c r="C1002" s="161"/>
      <c r="D1002" s="161"/>
      <c r="E1002" s="161"/>
      <c r="F1002" s="161"/>
      <c r="G1002" s="161"/>
      <c r="H1002" s="161"/>
      <c r="I1002" s="161"/>
      <c r="J1002" s="161"/>
      <c r="K1002" s="161"/>
      <c r="L1002" s="161"/>
      <c r="M1002" s="161"/>
      <c r="N1002" s="161"/>
      <c r="O1002" s="161"/>
      <c r="P1002" s="161"/>
      <c r="Q1002" s="161"/>
      <c r="R1002" s="161"/>
      <c r="S1002" s="161"/>
      <c r="T1002" s="161"/>
      <c r="U1002" s="161"/>
      <c r="V1002" s="161"/>
      <c r="W1002" s="161"/>
      <c r="X1002" s="161"/>
      <c r="Y1002" s="161"/>
      <c r="Z1002" s="161"/>
      <c r="AA1002" s="161"/>
      <c r="AB1002" s="161"/>
    </row>
    <row r="1003">
      <c r="A1003" s="161"/>
      <c r="B1003" s="161"/>
      <c r="C1003" s="161"/>
      <c r="D1003" s="161"/>
      <c r="E1003" s="161"/>
      <c r="F1003" s="161"/>
      <c r="G1003" s="161"/>
      <c r="H1003" s="161"/>
      <c r="I1003" s="161"/>
      <c r="J1003" s="161"/>
      <c r="K1003" s="161"/>
      <c r="L1003" s="161"/>
      <c r="M1003" s="161"/>
      <c r="N1003" s="161"/>
      <c r="O1003" s="161"/>
      <c r="P1003" s="161"/>
      <c r="Q1003" s="161"/>
      <c r="R1003" s="161"/>
      <c r="S1003" s="161"/>
      <c r="T1003" s="161"/>
      <c r="U1003" s="161"/>
      <c r="V1003" s="161"/>
      <c r="W1003" s="161"/>
      <c r="X1003" s="161"/>
      <c r="Y1003" s="161"/>
      <c r="Z1003" s="161"/>
      <c r="AA1003" s="161"/>
      <c r="AB1003" s="161"/>
    </row>
    <row r="1004">
      <c r="A1004" s="161"/>
      <c r="B1004" s="161"/>
      <c r="C1004" s="161"/>
      <c r="D1004" s="161"/>
      <c r="E1004" s="161"/>
      <c r="F1004" s="161"/>
      <c r="G1004" s="161"/>
      <c r="H1004" s="161"/>
      <c r="I1004" s="161"/>
      <c r="J1004" s="161"/>
      <c r="K1004" s="161"/>
      <c r="L1004" s="161"/>
      <c r="M1004" s="161"/>
      <c r="N1004" s="161"/>
      <c r="O1004" s="161"/>
      <c r="P1004" s="161"/>
      <c r="Q1004" s="161"/>
      <c r="R1004" s="161"/>
      <c r="S1004" s="161"/>
      <c r="T1004" s="161"/>
      <c r="U1004" s="161"/>
      <c r="V1004" s="161"/>
      <c r="W1004" s="161"/>
      <c r="X1004" s="161"/>
      <c r="Y1004" s="161"/>
      <c r="Z1004" s="161"/>
      <c r="AA1004" s="161"/>
      <c r="AB1004" s="161"/>
    </row>
    <row r="1005">
      <c r="A1005" s="161"/>
      <c r="B1005" s="161"/>
      <c r="C1005" s="161"/>
      <c r="D1005" s="161"/>
      <c r="E1005" s="161"/>
      <c r="F1005" s="161"/>
      <c r="G1005" s="161"/>
      <c r="H1005" s="161"/>
      <c r="I1005" s="161"/>
      <c r="J1005" s="161"/>
      <c r="K1005" s="161"/>
      <c r="L1005" s="161"/>
      <c r="M1005" s="161"/>
      <c r="N1005" s="161"/>
      <c r="O1005" s="161"/>
      <c r="P1005" s="161"/>
      <c r="Q1005" s="161"/>
      <c r="R1005" s="161"/>
      <c r="S1005" s="161"/>
      <c r="T1005" s="161"/>
      <c r="U1005" s="161"/>
      <c r="V1005" s="161"/>
      <c r="W1005" s="161"/>
      <c r="X1005" s="161"/>
      <c r="Y1005" s="161"/>
      <c r="Z1005" s="161"/>
      <c r="AA1005" s="161"/>
      <c r="AB1005" s="161"/>
    </row>
    <row r="1006">
      <c r="A1006" s="161"/>
      <c r="B1006" s="161"/>
      <c r="C1006" s="161"/>
      <c r="D1006" s="161"/>
      <c r="E1006" s="161"/>
      <c r="F1006" s="161"/>
      <c r="G1006" s="161"/>
      <c r="H1006" s="161"/>
      <c r="I1006" s="161"/>
      <c r="J1006" s="161"/>
      <c r="K1006" s="161"/>
      <c r="L1006" s="161"/>
      <c r="M1006" s="161"/>
      <c r="N1006" s="161"/>
      <c r="O1006" s="161"/>
      <c r="P1006" s="161"/>
      <c r="Q1006" s="161"/>
      <c r="R1006" s="161"/>
      <c r="S1006" s="161"/>
      <c r="T1006" s="161"/>
      <c r="U1006" s="161"/>
      <c r="V1006" s="161"/>
      <c r="W1006" s="161"/>
      <c r="X1006" s="161"/>
      <c r="Y1006" s="161"/>
      <c r="Z1006" s="161"/>
      <c r="AA1006" s="161"/>
      <c r="AB1006" s="161"/>
    </row>
    <row r="1007">
      <c r="A1007" s="161"/>
      <c r="B1007" s="161"/>
      <c r="C1007" s="161"/>
      <c r="D1007" s="161"/>
      <c r="E1007" s="161"/>
      <c r="F1007" s="161"/>
      <c r="G1007" s="161"/>
      <c r="H1007" s="161"/>
      <c r="I1007" s="161"/>
      <c r="J1007" s="161"/>
      <c r="K1007" s="161"/>
      <c r="L1007" s="161"/>
      <c r="M1007" s="161"/>
      <c r="N1007" s="161"/>
      <c r="O1007" s="161"/>
      <c r="P1007" s="161"/>
      <c r="Q1007" s="161"/>
      <c r="R1007" s="161"/>
      <c r="S1007" s="161"/>
      <c r="T1007" s="161"/>
      <c r="U1007" s="161"/>
      <c r="V1007" s="161"/>
      <c r="W1007" s="161"/>
      <c r="X1007" s="161"/>
      <c r="Y1007" s="161"/>
      <c r="Z1007" s="161"/>
      <c r="AA1007" s="161"/>
      <c r="AB1007" s="161"/>
    </row>
    <row r="1008">
      <c r="A1008" s="161"/>
      <c r="B1008" s="161"/>
      <c r="C1008" s="161"/>
      <c r="D1008" s="161"/>
      <c r="E1008" s="161"/>
      <c r="F1008" s="161"/>
      <c r="G1008" s="161"/>
      <c r="H1008" s="161"/>
      <c r="I1008" s="161"/>
      <c r="J1008" s="161"/>
      <c r="K1008" s="161"/>
      <c r="L1008" s="161"/>
      <c r="M1008" s="161"/>
      <c r="N1008" s="161"/>
      <c r="O1008" s="161"/>
      <c r="P1008" s="161"/>
      <c r="Q1008" s="161"/>
      <c r="R1008" s="161"/>
      <c r="S1008" s="161"/>
      <c r="T1008" s="161"/>
      <c r="U1008" s="161"/>
      <c r="V1008" s="161"/>
      <c r="W1008" s="161"/>
      <c r="X1008" s="161"/>
      <c r="Y1008" s="161"/>
      <c r="Z1008" s="161"/>
      <c r="AA1008" s="161"/>
      <c r="AB1008" s="161"/>
    </row>
  </sheetData>
  <mergeCells count="8">
    <mergeCell ref="A2:A6"/>
    <mergeCell ref="B2:B6"/>
    <mergeCell ref="C2:C6"/>
    <mergeCell ref="D2:D6"/>
    <mergeCell ref="A7:A11"/>
    <mergeCell ref="B7:B11"/>
    <mergeCell ref="C7:C11"/>
    <mergeCell ref="D7:D11"/>
  </mergeCells>
  <drawing r:id="rId2"/>
  <legacyDrawing r:id="rId3"/>
</worksheet>
</file>